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Users\Jessica\Downloads\"/>
    </mc:Choice>
  </mc:AlternateContent>
  <bookViews>
    <workbookView xWindow="0" yWindow="0" windowWidth="20460" windowHeight="1635" tabRatio="777"/>
  </bookViews>
  <sheets>
    <sheet name="ACTUALIZADO" sheetId="14" r:id="rId1"/>
    <sheet name="GRAFICO" sheetId="19" r:id="rId2"/>
    <sheet name="LISTA PARA CONSEJO" sheetId="20" r:id="rId3"/>
    <sheet name="MAYORIA DE EDAD" sheetId="22" r:id="rId4"/>
    <sheet name="INGRESOS 2020" sheetId="31" r:id="rId5"/>
    <sheet name="EGRESOS 2020" sheetId="32" r:id="rId6"/>
    <sheet name="INGRESOS 2019" sheetId="28" r:id="rId7"/>
    <sheet name="EGRESOS 2019" sheetId="29" r:id="rId8"/>
    <sheet name="INGRESOS 2018" sheetId="26" r:id="rId9"/>
    <sheet name="EGRESOS 2018" sheetId="27" r:id="rId10"/>
    <sheet name="INGRESOS 2017" sheetId="23" r:id="rId11"/>
    <sheet name="EGRESOS 2017" sheetId="24" r:id="rId12"/>
    <sheet name="PENSIONES" sheetId="30" r:id="rId13"/>
    <sheet name="FUGADOS" sheetId="25" r:id="rId14"/>
    <sheet name="DESINSTITUCIONALIZACION" sheetId="33" r:id="rId15"/>
  </sheets>
  <definedNames>
    <definedName name="_xlnm._FilterDatabase" localSheetId="0" hidden="1">ACTUALIZADO!$Y$1:$Y$847</definedName>
    <definedName name="_xlnm._FilterDatabase" localSheetId="14" hidden="1">DESINSTITUCIONALIZACION!$F$1:$F$853</definedName>
    <definedName name="_xlnm._FilterDatabase" localSheetId="11" hidden="1">'EGRESOS 2017'!$D$1:$D$341</definedName>
    <definedName name="_xlnm._FilterDatabase" localSheetId="9" hidden="1">'EGRESOS 2018'!$M$1:$M$320</definedName>
    <definedName name="_xlnm._FilterDatabase" localSheetId="7" hidden="1">'EGRESOS 2019'!$M$1:$M$406</definedName>
    <definedName name="_xlnm._FilterDatabase" localSheetId="5" hidden="1">'EGRESOS 2020'!$D$1:$D$256</definedName>
    <definedName name="_xlnm._FilterDatabase" localSheetId="10" hidden="1">'INGRESOS 2017'!$D$1:$D$298</definedName>
    <definedName name="_xlnm._FilterDatabase" localSheetId="8" hidden="1">'INGRESOS 2018'!$D$1:$D$291</definedName>
    <definedName name="_xlnm._FilterDatabase" localSheetId="6" hidden="1">'INGRESOS 2019'!$D$1:$D$396</definedName>
    <definedName name="_xlnm._FilterDatabase" localSheetId="4" hidden="1">'INGRESOS 2020'!$D$1:$D$236</definedName>
    <definedName name="_xlnm._FilterDatabase" localSheetId="2" hidden="1">'LISTA PARA CONSEJO'!$E$1:$E$534</definedName>
    <definedName name="_xlnm._FilterDatabase" localSheetId="3" hidden="1">'MAYORIA DE EDAD'!$D$1:$D$27</definedName>
    <definedName name="_xlnm.Print_Area" localSheetId="0">ACTUALIZADO!$B$1:$JB$841</definedName>
  </definedNames>
  <calcPr calcId="152511"/>
</workbook>
</file>

<file path=xl/calcChain.xml><?xml version="1.0" encoding="utf-8"?>
<calcChain xmlns="http://schemas.openxmlformats.org/spreadsheetml/2006/main">
  <c r="D228" i="31" l="1"/>
  <c r="D238" i="32" l="1"/>
  <c r="V1" i="33"/>
  <c r="F308" i="33" s="1"/>
  <c r="F118" i="33"/>
  <c r="F35" i="33"/>
  <c r="M112" i="33"/>
  <c r="N7" i="14"/>
  <c r="D216" i="31"/>
  <c r="D215" i="31"/>
  <c r="D214" i="31"/>
  <c r="M1" i="20"/>
  <c r="D208" i="31"/>
  <c r="D204" i="31"/>
  <c r="M2" i="31"/>
  <c r="D56" i="31" s="1"/>
  <c r="D22" i="31"/>
  <c r="D21" i="31"/>
  <c r="D20" i="31"/>
  <c r="D14" i="31"/>
  <c r="D13" i="31"/>
  <c r="D12" i="31"/>
  <c r="D11" i="31"/>
  <c r="D10" i="31"/>
  <c r="D9" i="31"/>
  <c r="D7" i="31"/>
  <c r="D5" i="31"/>
  <c r="T119" i="19"/>
  <c r="T118" i="19"/>
  <c r="T117" i="19"/>
  <c r="T116" i="19"/>
  <c r="T115" i="19"/>
  <c r="D192" i="31"/>
  <c r="D191" i="31"/>
  <c r="D190" i="31"/>
  <c r="D189" i="31"/>
  <c r="K170" i="30"/>
  <c r="E513" i="20"/>
  <c r="D174" i="32"/>
  <c r="D113" i="22"/>
  <c r="D173" i="32"/>
  <c r="D112" i="22"/>
  <c r="D111" i="22"/>
  <c r="D152" i="32"/>
  <c r="D151" i="32"/>
  <c r="E101" i="19"/>
  <c r="E100" i="19"/>
  <c r="E99" i="19"/>
  <c r="E98" i="19"/>
  <c r="E97" i="19"/>
  <c r="E96" i="19"/>
  <c r="E95" i="19"/>
  <c r="E94" i="19"/>
  <c r="E93" i="19"/>
  <c r="E92" i="19"/>
  <c r="E91" i="19"/>
  <c r="E90" i="19"/>
  <c r="E89" i="19"/>
  <c r="E88" i="19"/>
  <c r="E87" i="19"/>
  <c r="E86" i="19"/>
  <c r="E85" i="19"/>
  <c r="E84" i="19"/>
  <c r="E83" i="19"/>
  <c r="E82" i="19"/>
  <c r="E61" i="19"/>
  <c r="E69" i="19"/>
  <c r="E70" i="19"/>
  <c r="E68" i="19"/>
  <c r="E50" i="19"/>
  <c r="E71" i="19"/>
  <c r="E67" i="19"/>
  <c r="E66" i="19"/>
  <c r="E65" i="19"/>
  <c r="E64" i="19"/>
  <c r="E63" i="19"/>
  <c r="E62" i="19"/>
  <c r="E60" i="19"/>
  <c r="E59" i="19"/>
  <c r="E58" i="19"/>
  <c r="E57" i="19"/>
  <c r="E56" i="19"/>
  <c r="E55" i="19"/>
  <c r="E54" i="19"/>
  <c r="E53" i="19"/>
  <c r="E52" i="19"/>
  <c r="E51" i="19"/>
  <c r="E49" i="19"/>
  <c r="C6" i="19"/>
  <c r="C5" i="19"/>
  <c r="C4" i="19"/>
  <c r="C3" i="19"/>
  <c r="D133" i="31"/>
  <c r="F125" i="14"/>
  <c r="D106" i="32"/>
  <c r="D91" i="32"/>
  <c r="D90" i="32"/>
  <c r="D78" i="32"/>
  <c r="D37" i="19"/>
  <c r="D86" i="31"/>
  <c r="D85" i="31"/>
  <c r="D84" i="31"/>
  <c r="D82" i="31"/>
  <c r="D81" i="31"/>
  <c r="D80" i="31"/>
  <c r="D79" i="31"/>
  <c r="D78" i="31"/>
  <c r="K514" i="20"/>
  <c r="K515" i="20"/>
  <c r="K516" i="20"/>
  <c r="K517" i="20"/>
  <c r="K518" i="20"/>
  <c r="K519" i="20"/>
  <c r="K520" i="20"/>
  <c r="K521" i="20"/>
  <c r="K522" i="20"/>
  <c r="K523" i="20"/>
  <c r="K524" i="20"/>
  <c r="K525" i="20"/>
  <c r="K526" i="20"/>
  <c r="K527" i="20"/>
  <c r="K528" i="20"/>
  <c r="K529" i="20"/>
  <c r="K530" i="20"/>
  <c r="K531" i="20"/>
  <c r="K532" i="20"/>
  <c r="I533" i="20"/>
  <c r="J533" i="20"/>
  <c r="D46" i="32"/>
  <c r="D87" i="25"/>
  <c r="D86" i="25"/>
  <c r="E81" i="25"/>
  <c r="E80" i="25"/>
  <c r="E76" i="25"/>
  <c r="E72" i="25"/>
  <c r="E71" i="25"/>
  <c r="E70" i="25"/>
  <c r="E66" i="25"/>
  <c r="E65" i="25"/>
  <c r="E62" i="25"/>
  <c r="E61" i="25"/>
  <c r="E60" i="25"/>
  <c r="E59" i="25"/>
  <c r="E58" i="25"/>
  <c r="E57" i="25"/>
  <c r="E53" i="25"/>
  <c r="E52" i="25"/>
  <c r="E50" i="25"/>
  <c r="E49" i="25"/>
  <c r="E48" i="25"/>
  <c r="D44" i="25"/>
  <c r="E43" i="25"/>
  <c r="E38" i="25"/>
  <c r="E37" i="25"/>
  <c r="E36" i="25"/>
  <c r="E31" i="25"/>
  <c r="E30" i="25"/>
  <c r="D26" i="25"/>
  <c r="E22" i="25"/>
  <c r="E21" i="25"/>
  <c r="E20" i="25"/>
  <c r="E17" i="25"/>
  <c r="E16" i="25"/>
  <c r="E15" i="25"/>
  <c r="E14" i="25"/>
  <c r="E13" i="25"/>
  <c r="E12" i="25"/>
  <c r="E11" i="25"/>
  <c r="E5" i="25"/>
  <c r="I174" i="30"/>
  <c r="H174" i="30"/>
  <c r="K174" i="30"/>
  <c r="H172" i="30"/>
  <c r="K172" i="30" s="1"/>
  <c r="I172" i="30"/>
  <c r="K171" i="30"/>
  <c r="K169" i="30"/>
  <c r="K168" i="30"/>
  <c r="K167" i="30"/>
  <c r="K166" i="30"/>
  <c r="K165" i="30"/>
  <c r="K164" i="30"/>
  <c r="K163" i="30"/>
  <c r="K162" i="30"/>
  <c r="K161" i="30"/>
  <c r="K160" i="30"/>
  <c r="K159" i="30"/>
  <c r="K158" i="30"/>
  <c r="K157" i="30"/>
  <c r="K156" i="30"/>
  <c r="K155" i="30"/>
  <c r="K154" i="30"/>
  <c r="K153" i="30"/>
  <c r="K152" i="30"/>
  <c r="K151" i="30"/>
  <c r="K150" i="30"/>
  <c r="K149" i="30"/>
  <c r="K148" i="30"/>
  <c r="K147" i="30"/>
  <c r="K146" i="30"/>
  <c r="K145" i="30"/>
  <c r="K144" i="30"/>
  <c r="K143" i="30"/>
  <c r="K142" i="30"/>
  <c r="K141" i="30"/>
  <c r="K140" i="30"/>
  <c r="K139" i="30"/>
  <c r="K138" i="30"/>
  <c r="K137" i="30"/>
  <c r="K136" i="30"/>
  <c r="K135" i="30"/>
  <c r="K134" i="30"/>
  <c r="K133" i="30"/>
  <c r="K132" i="30"/>
  <c r="K131" i="30"/>
  <c r="K130" i="30"/>
  <c r="K129" i="30"/>
  <c r="K128" i="30"/>
  <c r="K127" i="30"/>
  <c r="K126" i="30"/>
  <c r="K125" i="30"/>
  <c r="K124" i="30"/>
  <c r="K123" i="30"/>
  <c r="K122" i="30"/>
  <c r="K121" i="30"/>
  <c r="K120" i="30"/>
  <c r="K119" i="30"/>
  <c r="K118" i="30"/>
  <c r="O117" i="30"/>
  <c r="N117" i="30"/>
  <c r="M117" i="30"/>
  <c r="K117" i="30"/>
  <c r="K116" i="30"/>
  <c r="K115" i="30"/>
  <c r="K114" i="30"/>
  <c r="K113" i="30"/>
  <c r="K112" i="30"/>
  <c r="K111" i="30"/>
  <c r="K110" i="30"/>
  <c r="K109" i="30"/>
  <c r="K108" i="30"/>
  <c r="K107" i="30"/>
  <c r="K106" i="30"/>
  <c r="K105" i="30"/>
  <c r="K104" i="30"/>
  <c r="K103" i="30"/>
  <c r="K102" i="30"/>
  <c r="K101" i="30"/>
  <c r="K100" i="30"/>
  <c r="K99" i="30"/>
  <c r="K98" i="30"/>
  <c r="K97" i="30"/>
  <c r="K96" i="30"/>
  <c r="K95" i="30"/>
  <c r="K94" i="30"/>
  <c r="K93" i="30"/>
  <c r="K92" i="30"/>
  <c r="K91" i="30"/>
  <c r="K90" i="30"/>
  <c r="K89" i="30"/>
  <c r="K88" i="30"/>
  <c r="K87" i="30"/>
  <c r="K86" i="30"/>
  <c r="K85" i="30"/>
  <c r="K84" i="30"/>
  <c r="K83" i="30"/>
  <c r="K82" i="30"/>
  <c r="K81" i="30"/>
  <c r="K80" i="30"/>
  <c r="K79" i="30"/>
  <c r="K78" i="30"/>
  <c r="K77" i="30"/>
  <c r="K76" i="30"/>
  <c r="K75" i="30"/>
  <c r="K74" i="30"/>
  <c r="K73" i="30"/>
  <c r="K72" i="30"/>
  <c r="K71" i="30"/>
  <c r="K70" i="30"/>
  <c r="K69" i="30"/>
  <c r="K68" i="30"/>
  <c r="K67" i="30"/>
  <c r="K66" i="30"/>
  <c r="K65" i="30"/>
  <c r="K64" i="30"/>
  <c r="K63" i="30"/>
  <c r="K62" i="30"/>
  <c r="K61" i="30"/>
  <c r="K60" i="30"/>
  <c r="K59" i="30"/>
  <c r="K58" i="30"/>
  <c r="K57" i="30"/>
  <c r="K56" i="30"/>
  <c r="K55" i="30"/>
  <c r="K54" i="30"/>
  <c r="K53" i="30"/>
  <c r="K52" i="30"/>
  <c r="K51" i="30"/>
  <c r="K50" i="30"/>
  <c r="K49" i="30"/>
  <c r="K48" i="30"/>
  <c r="K47" i="30"/>
  <c r="K46" i="30"/>
  <c r="K45" i="30"/>
  <c r="K44" i="30"/>
  <c r="K43" i="30"/>
  <c r="K42" i="30"/>
  <c r="K41" i="30"/>
  <c r="K40" i="30"/>
  <c r="K39" i="30"/>
  <c r="K38" i="30"/>
  <c r="K37" i="30"/>
  <c r="K36" i="30"/>
  <c r="K35" i="30"/>
  <c r="K34" i="30"/>
  <c r="K33" i="30"/>
  <c r="K32" i="30"/>
  <c r="K31" i="30"/>
  <c r="K30" i="30"/>
  <c r="K29" i="30"/>
  <c r="K28" i="30"/>
  <c r="K27" i="30"/>
  <c r="K26" i="30"/>
  <c r="K25" i="30"/>
  <c r="K24" i="30"/>
  <c r="K23" i="30"/>
  <c r="K22" i="30"/>
  <c r="K21" i="30"/>
  <c r="K20" i="30"/>
  <c r="K19" i="30"/>
  <c r="K18" i="30"/>
  <c r="K17" i="30"/>
  <c r="K16" i="30"/>
  <c r="K15" i="30"/>
  <c r="K14" i="30"/>
  <c r="K13" i="30"/>
  <c r="K12" i="30"/>
  <c r="K11" i="30"/>
  <c r="K10" i="30"/>
  <c r="K9" i="30"/>
  <c r="K8" i="30"/>
  <c r="K7" i="30"/>
  <c r="K6" i="30"/>
  <c r="K5" i="30"/>
  <c r="K4" i="30"/>
  <c r="D295" i="24"/>
  <c r="D294" i="24"/>
  <c r="E293" i="24"/>
  <c r="E240" i="24"/>
  <c r="E112" i="24"/>
  <c r="D316" i="27"/>
  <c r="D313" i="27"/>
  <c r="D297" i="27"/>
  <c r="D296" i="27"/>
  <c r="E259" i="27"/>
  <c r="E258" i="27"/>
  <c r="E251" i="27"/>
  <c r="E250" i="27"/>
  <c r="E249" i="27"/>
  <c r="D238" i="29"/>
  <c r="D197" i="29"/>
  <c r="D181" i="29"/>
  <c r="D138" i="29"/>
  <c r="D71" i="29"/>
  <c r="D59" i="29"/>
  <c r="D58" i="29"/>
  <c r="D26" i="29"/>
  <c r="D24" i="29"/>
  <c r="D353" i="28"/>
  <c r="D352" i="28"/>
  <c r="D351" i="28"/>
  <c r="D350" i="28"/>
  <c r="D349" i="28"/>
  <c r="D348" i="28"/>
  <c r="D338" i="28"/>
  <c r="D337" i="28"/>
  <c r="D336" i="28"/>
  <c r="D335" i="28"/>
  <c r="D333" i="28"/>
  <c r="D322" i="28"/>
  <c r="D321" i="28"/>
  <c r="D320" i="28"/>
  <c r="D319" i="28"/>
  <c r="D314" i="28"/>
  <c r="D313" i="28"/>
  <c r="D271" i="28"/>
  <c r="D270" i="28"/>
  <c r="M2" i="28"/>
  <c r="D40" i="32"/>
  <c r="E73" i="22"/>
  <c r="E72" i="22"/>
  <c r="E71" i="22"/>
  <c r="E70" i="22"/>
  <c r="E69" i="22"/>
  <c r="E62" i="22"/>
  <c r="E61" i="22"/>
  <c r="E60" i="22"/>
  <c r="E59" i="22"/>
  <c r="E32" i="22"/>
  <c r="E31" i="22"/>
  <c r="O533" i="20"/>
  <c r="N533" i="20"/>
  <c r="P532" i="20"/>
  <c r="P531" i="20"/>
  <c r="P530" i="20"/>
  <c r="P529" i="20"/>
  <c r="P528" i="20"/>
  <c r="P527" i="20"/>
  <c r="P526" i="20"/>
  <c r="P525" i="20"/>
  <c r="P524" i="20"/>
  <c r="P523" i="20"/>
  <c r="P522" i="20"/>
  <c r="P521" i="20"/>
  <c r="P520" i="20"/>
  <c r="P519" i="20"/>
  <c r="P518" i="20"/>
  <c r="P517" i="20"/>
  <c r="P516" i="20"/>
  <c r="P515" i="20"/>
  <c r="P514" i="20"/>
  <c r="E269" i="20"/>
  <c r="E209" i="20"/>
  <c r="E179" i="20"/>
  <c r="E153" i="20"/>
  <c r="E130" i="20"/>
  <c r="E127" i="20"/>
  <c r="E112" i="20"/>
  <c r="E111" i="20"/>
  <c r="E108" i="20"/>
  <c r="E102" i="20"/>
  <c r="E87" i="20"/>
  <c r="E71" i="20"/>
  <c r="E58" i="20"/>
  <c r="E42" i="20"/>
  <c r="E34" i="20"/>
  <c r="E19" i="20"/>
  <c r="E13" i="20"/>
  <c r="T218" i="19"/>
  <c r="Q218" i="19"/>
  <c r="N218" i="19"/>
  <c r="K218" i="19"/>
  <c r="H218" i="19"/>
  <c r="E218" i="19"/>
  <c r="T217" i="19"/>
  <c r="Q217" i="19"/>
  <c r="N217" i="19"/>
  <c r="K217" i="19"/>
  <c r="H217" i="19"/>
  <c r="E217" i="19"/>
  <c r="T216" i="19"/>
  <c r="Q216" i="19"/>
  <c r="N216" i="19"/>
  <c r="K216" i="19"/>
  <c r="H216" i="19"/>
  <c r="E216" i="19"/>
  <c r="T215" i="19"/>
  <c r="Q215" i="19"/>
  <c r="N215" i="19"/>
  <c r="K215" i="19"/>
  <c r="H215" i="19"/>
  <c r="E215" i="19"/>
  <c r="T214" i="19"/>
  <c r="Q214" i="19"/>
  <c r="N214" i="19"/>
  <c r="K214" i="19"/>
  <c r="H214" i="19"/>
  <c r="E214" i="19"/>
  <c r="T213" i="19"/>
  <c r="Q213" i="19"/>
  <c r="N213" i="19"/>
  <c r="K213" i="19"/>
  <c r="H213" i="19"/>
  <c r="E213" i="19"/>
  <c r="T212" i="19"/>
  <c r="Q212" i="19"/>
  <c r="N212" i="19"/>
  <c r="K212" i="19"/>
  <c r="H212" i="19"/>
  <c r="E212" i="19"/>
  <c r="T211" i="19"/>
  <c r="Q211" i="19"/>
  <c r="N211" i="19"/>
  <c r="K211" i="19"/>
  <c r="H211" i="19"/>
  <c r="E211" i="19"/>
  <c r="T210" i="19"/>
  <c r="Q210" i="19"/>
  <c r="N210" i="19"/>
  <c r="K210" i="19"/>
  <c r="H210" i="19"/>
  <c r="E210" i="19"/>
  <c r="T209" i="19"/>
  <c r="Q209" i="19"/>
  <c r="N209" i="19"/>
  <c r="K209" i="19"/>
  <c r="H209" i="19"/>
  <c r="E209" i="19"/>
  <c r="T208" i="19"/>
  <c r="Q208" i="19"/>
  <c r="N208" i="19"/>
  <c r="K208" i="19"/>
  <c r="H208" i="19"/>
  <c r="E208" i="19"/>
  <c r="T204" i="19"/>
  <c r="Q204" i="19"/>
  <c r="N204" i="19"/>
  <c r="K204" i="19"/>
  <c r="H204" i="19"/>
  <c r="V217" i="19" s="1"/>
  <c r="E204" i="19"/>
  <c r="T203" i="19"/>
  <c r="Q203" i="19"/>
  <c r="N203" i="19"/>
  <c r="V216" i="19" s="1"/>
  <c r="K203" i="19"/>
  <c r="H203" i="19"/>
  <c r="E203" i="19"/>
  <c r="T202" i="19"/>
  <c r="Q202" i="19"/>
  <c r="N202" i="19"/>
  <c r="K202" i="19"/>
  <c r="H202" i="19"/>
  <c r="V215" i="19" s="1"/>
  <c r="E202" i="19"/>
  <c r="T201" i="19"/>
  <c r="Q201" i="19"/>
  <c r="N201" i="19"/>
  <c r="K201" i="19"/>
  <c r="H201" i="19"/>
  <c r="E201" i="19"/>
  <c r="V214" i="19" s="1"/>
  <c r="T200" i="19"/>
  <c r="Q200" i="19"/>
  <c r="N200" i="19"/>
  <c r="K200" i="19"/>
  <c r="H200" i="19"/>
  <c r="V213" i="19" s="1"/>
  <c r="E200" i="19"/>
  <c r="T199" i="19"/>
  <c r="Q199" i="19"/>
  <c r="N199" i="19"/>
  <c r="N196" i="19" s="1"/>
  <c r="K199" i="19"/>
  <c r="H199" i="19"/>
  <c r="E199" i="19"/>
  <c r="V212" i="19" s="1"/>
  <c r="T198" i="19"/>
  <c r="Q198" i="19"/>
  <c r="N198" i="19"/>
  <c r="K198" i="19"/>
  <c r="H198" i="19"/>
  <c r="E198" i="19"/>
  <c r="T197" i="19"/>
  <c r="Q197" i="19"/>
  <c r="N197" i="19"/>
  <c r="K197" i="19"/>
  <c r="H197" i="19"/>
  <c r="E197" i="19"/>
  <c r="T196" i="19"/>
  <c r="Q196" i="19"/>
  <c r="J196" i="19"/>
  <c r="I196" i="19"/>
  <c r="K196" i="19" s="1"/>
  <c r="G196" i="19"/>
  <c r="H196" i="19" s="1"/>
  <c r="V209" i="19" s="1"/>
  <c r="F196" i="19"/>
  <c r="D196" i="19"/>
  <c r="C196" i="19"/>
  <c r="T195" i="19"/>
  <c r="Q195" i="19"/>
  <c r="N195" i="19"/>
  <c r="K195" i="19"/>
  <c r="V208" i="19" s="1"/>
  <c r="H195" i="19"/>
  <c r="E195" i="19"/>
  <c r="T189" i="19"/>
  <c r="Q189" i="19"/>
  <c r="N189" i="19"/>
  <c r="K189" i="19"/>
  <c r="H189" i="19"/>
  <c r="E189" i="19"/>
  <c r="V189" i="19" s="1"/>
  <c r="T188" i="19"/>
  <c r="Q188" i="19"/>
  <c r="N188" i="19"/>
  <c r="K188" i="19"/>
  <c r="H188" i="19"/>
  <c r="E188" i="19"/>
  <c r="T187" i="19"/>
  <c r="Q187" i="19"/>
  <c r="N187" i="19"/>
  <c r="K187" i="19"/>
  <c r="H187" i="19"/>
  <c r="E187" i="19"/>
  <c r="T186" i="19"/>
  <c r="Q186" i="19"/>
  <c r="N186" i="19"/>
  <c r="K186" i="19"/>
  <c r="H186" i="19"/>
  <c r="E186" i="19"/>
  <c r="T185" i="19"/>
  <c r="Q185" i="19"/>
  <c r="N185" i="19"/>
  <c r="K185" i="19"/>
  <c r="H185" i="19"/>
  <c r="E185" i="19"/>
  <c r="T184" i="19"/>
  <c r="Q184" i="19"/>
  <c r="N184" i="19"/>
  <c r="K184" i="19"/>
  <c r="H184" i="19"/>
  <c r="E184" i="19"/>
  <c r="T183" i="19"/>
  <c r="Q183" i="19"/>
  <c r="N183" i="19"/>
  <c r="K183" i="19"/>
  <c r="H183" i="19"/>
  <c r="E183" i="19"/>
  <c r="T182" i="19"/>
  <c r="Q182" i="19"/>
  <c r="N182" i="19"/>
  <c r="K182" i="19"/>
  <c r="V182" i="19" s="1"/>
  <c r="H182" i="19"/>
  <c r="E182" i="19"/>
  <c r="T181" i="19"/>
  <c r="Q181" i="19"/>
  <c r="N181" i="19"/>
  <c r="K181" i="19"/>
  <c r="H181" i="19"/>
  <c r="E181" i="19"/>
  <c r="T180" i="19"/>
  <c r="Q180" i="19"/>
  <c r="N180" i="19"/>
  <c r="K180" i="19"/>
  <c r="H180" i="19"/>
  <c r="E180" i="19"/>
  <c r="T179" i="19"/>
  <c r="Q179" i="19"/>
  <c r="N179" i="19"/>
  <c r="K179" i="19"/>
  <c r="H179" i="19"/>
  <c r="E179" i="19"/>
  <c r="T175" i="19"/>
  <c r="Q175" i="19"/>
  <c r="N175" i="19"/>
  <c r="K175" i="19"/>
  <c r="H175" i="19"/>
  <c r="E175" i="19"/>
  <c r="V188" i="19" s="1"/>
  <c r="T174" i="19"/>
  <c r="Q174" i="19"/>
  <c r="N174" i="19"/>
  <c r="K174" i="19"/>
  <c r="H174" i="19"/>
  <c r="E174" i="19"/>
  <c r="V187" i="19" s="1"/>
  <c r="T173" i="19"/>
  <c r="Q173" i="19"/>
  <c r="N173" i="19"/>
  <c r="K173" i="19"/>
  <c r="H173" i="19"/>
  <c r="E173" i="19"/>
  <c r="T172" i="19"/>
  <c r="Q172" i="19"/>
  <c r="N172" i="19"/>
  <c r="K172" i="19"/>
  <c r="H172" i="19"/>
  <c r="E172" i="19"/>
  <c r="T171" i="19"/>
  <c r="Q171" i="19"/>
  <c r="N171" i="19"/>
  <c r="K171" i="19"/>
  <c r="V184" i="19" s="1"/>
  <c r="H171" i="19"/>
  <c r="E171" i="19"/>
  <c r="T170" i="19"/>
  <c r="Q170" i="19"/>
  <c r="N170" i="19"/>
  <c r="K170" i="19"/>
  <c r="H170" i="19"/>
  <c r="E170" i="19"/>
  <c r="V183" i="19" s="1"/>
  <c r="T169" i="19"/>
  <c r="Q169" i="19"/>
  <c r="N169" i="19"/>
  <c r="K169" i="19"/>
  <c r="H169" i="19"/>
  <c r="E169" i="19"/>
  <c r="T168" i="19"/>
  <c r="Q168" i="19"/>
  <c r="N168" i="19"/>
  <c r="K168" i="19"/>
  <c r="H168" i="19"/>
  <c r="V181" i="19" s="1"/>
  <c r="E168" i="19"/>
  <c r="T167" i="19"/>
  <c r="Q167" i="19"/>
  <c r="N167" i="19"/>
  <c r="K167" i="19"/>
  <c r="H167" i="19"/>
  <c r="E167" i="19"/>
  <c r="V180" i="19" s="1"/>
  <c r="T166" i="19"/>
  <c r="Q166" i="19"/>
  <c r="N166" i="19"/>
  <c r="K166" i="19"/>
  <c r="H166" i="19"/>
  <c r="V179" i="19" s="1"/>
  <c r="E166" i="19"/>
  <c r="T161" i="19"/>
  <c r="Q161" i="19"/>
  <c r="N161" i="19"/>
  <c r="K161" i="19"/>
  <c r="E161" i="19"/>
  <c r="Q160" i="19"/>
  <c r="N160" i="19"/>
  <c r="K160" i="19"/>
  <c r="H160" i="19"/>
  <c r="E160" i="19"/>
  <c r="T159" i="19"/>
  <c r="Q159" i="19"/>
  <c r="N159" i="19"/>
  <c r="K159" i="19"/>
  <c r="H159" i="19"/>
  <c r="E159" i="19"/>
  <c r="T158" i="19"/>
  <c r="Q158" i="19"/>
  <c r="N158" i="19"/>
  <c r="K158" i="19"/>
  <c r="H158" i="19"/>
  <c r="E158" i="19"/>
  <c r="T157" i="19"/>
  <c r="Q157" i="19"/>
  <c r="N157" i="19"/>
  <c r="K157" i="19"/>
  <c r="H157" i="19"/>
  <c r="E157" i="19"/>
  <c r="T156" i="19"/>
  <c r="Q156" i="19"/>
  <c r="N156" i="19"/>
  <c r="K156" i="19"/>
  <c r="H156" i="19"/>
  <c r="E156" i="19"/>
  <c r="T155" i="19"/>
  <c r="Q155" i="19"/>
  <c r="N155" i="19"/>
  <c r="K155" i="19"/>
  <c r="H155" i="19"/>
  <c r="E155" i="19"/>
  <c r="T154" i="19"/>
  <c r="Q154" i="19"/>
  <c r="N154" i="19"/>
  <c r="K154" i="19"/>
  <c r="H154" i="19"/>
  <c r="E154" i="19"/>
  <c r="T153" i="19"/>
  <c r="Q153" i="19"/>
  <c r="N153" i="19"/>
  <c r="K153" i="19"/>
  <c r="H153" i="19"/>
  <c r="E153" i="19"/>
  <c r="T152" i="19"/>
  <c r="Q152" i="19"/>
  <c r="N152" i="19"/>
  <c r="K152" i="19"/>
  <c r="H152" i="19"/>
  <c r="E152" i="19"/>
  <c r="T151" i="19"/>
  <c r="Q151" i="19"/>
  <c r="N151" i="19"/>
  <c r="K151" i="19"/>
  <c r="H151" i="19"/>
  <c r="E151" i="19"/>
  <c r="Q147" i="19"/>
  <c r="K147" i="19"/>
  <c r="H147" i="19"/>
  <c r="V160" i="19" s="1"/>
  <c r="E147" i="19"/>
  <c r="T146" i="19"/>
  <c r="Q146" i="19"/>
  <c r="N146" i="19"/>
  <c r="K146" i="19"/>
  <c r="H146" i="19"/>
  <c r="E146" i="19"/>
  <c r="V159" i="19" s="1"/>
  <c r="Q145" i="19"/>
  <c r="K145" i="19"/>
  <c r="H145" i="19"/>
  <c r="E145" i="19"/>
  <c r="T144" i="19"/>
  <c r="Q144" i="19"/>
  <c r="K144" i="19"/>
  <c r="H144" i="19"/>
  <c r="E144" i="19"/>
  <c r="V157" i="19" s="1"/>
  <c r="T143" i="19"/>
  <c r="Q143" i="19"/>
  <c r="N143" i="19"/>
  <c r="K143" i="19"/>
  <c r="V156" i="19" s="1"/>
  <c r="H143" i="19"/>
  <c r="E143" i="19"/>
  <c r="Q142" i="19"/>
  <c r="K142" i="19"/>
  <c r="H142" i="19"/>
  <c r="E142" i="19"/>
  <c r="V155" i="19" s="1"/>
  <c r="T141" i="19"/>
  <c r="Q141" i="19"/>
  <c r="N141" i="19"/>
  <c r="K141" i="19"/>
  <c r="H141" i="19"/>
  <c r="E141" i="19"/>
  <c r="V154" i="19" s="1"/>
  <c r="T140" i="19"/>
  <c r="Q140" i="19"/>
  <c r="N140" i="19"/>
  <c r="K140" i="19"/>
  <c r="H140" i="19"/>
  <c r="E140" i="19"/>
  <c r="T139" i="19"/>
  <c r="Q139" i="19"/>
  <c r="K139" i="19"/>
  <c r="H139" i="19"/>
  <c r="E139" i="19"/>
  <c r="V152" i="19" s="1"/>
  <c r="T138" i="19"/>
  <c r="Q138" i="19"/>
  <c r="N138" i="19"/>
  <c r="K138" i="19"/>
  <c r="H138" i="19"/>
  <c r="V151" i="19" s="1"/>
  <c r="E138" i="19"/>
  <c r="T133" i="19"/>
  <c r="Q133" i="19"/>
  <c r="N133" i="19"/>
  <c r="K133" i="19"/>
  <c r="E133" i="19"/>
  <c r="V133" i="19" s="1"/>
  <c r="T132" i="19"/>
  <c r="Q132" i="19"/>
  <c r="N132" i="19"/>
  <c r="K132" i="19"/>
  <c r="H132" i="19"/>
  <c r="E132" i="19"/>
  <c r="T131" i="19"/>
  <c r="Q131" i="19"/>
  <c r="N131" i="19"/>
  <c r="K131" i="19"/>
  <c r="H131" i="19"/>
  <c r="E131" i="19"/>
  <c r="T130" i="19"/>
  <c r="Q130" i="19"/>
  <c r="N130" i="19"/>
  <c r="K130" i="19"/>
  <c r="H130" i="19"/>
  <c r="E130" i="19"/>
  <c r="T129" i="19"/>
  <c r="Q129" i="19"/>
  <c r="N129" i="19"/>
  <c r="K129" i="19"/>
  <c r="H129" i="19"/>
  <c r="E129" i="19"/>
  <c r="T128" i="19"/>
  <c r="Q128" i="19"/>
  <c r="N128" i="19"/>
  <c r="K128" i="19"/>
  <c r="H128" i="19"/>
  <c r="E128" i="19"/>
  <c r="T127" i="19"/>
  <c r="Q127" i="19"/>
  <c r="N127" i="19"/>
  <c r="K127" i="19"/>
  <c r="H127" i="19"/>
  <c r="E127" i="19"/>
  <c r="T126" i="19"/>
  <c r="Q126" i="19"/>
  <c r="N126" i="19"/>
  <c r="K126" i="19"/>
  <c r="H126" i="19"/>
  <c r="E126" i="19"/>
  <c r="V126" i="19" s="1"/>
  <c r="T125" i="19"/>
  <c r="Q125" i="19"/>
  <c r="N125" i="19"/>
  <c r="K125" i="19"/>
  <c r="H125" i="19"/>
  <c r="E125" i="19"/>
  <c r="T124" i="19"/>
  <c r="Q124" i="19"/>
  <c r="N124" i="19"/>
  <c r="K124" i="19"/>
  <c r="H124" i="19"/>
  <c r="E124" i="19"/>
  <c r="T123" i="19"/>
  <c r="Q123" i="19"/>
  <c r="N123" i="19"/>
  <c r="K123" i="19"/>
  <c r="H123" i="19"/>
  <c r="E123" i="19"/>
  <c r="Q119" i="19"/>
  <c r="N119" i="19"/>
  <c r="K119" i="19"/>
  <c r="H119" i="19"/>
  <c r="E119" i="19"/>
  <c r="Q118" i="19"/>
  <c r="N118" i="19"/>
  <c r="K118" i="19"/>
  <c r="H118" i="19"/>
  <c r="E118" i="19"/>
  <c r="V131" i="19" s="1"/>
  <c r="Q117" i="19"/>
  <c r="N117" i="19"/>
  <c r="K117" i="19"/>
  <c r="H117" i="19"/>
  <c r="E117" i="19"/>
  <c r="Q116" i="19"/>
  <c r="N116" i="19"/>
  <c r="K116" i="19"/>
  <c r="H116" i="19"/>
  <c r="E116" i="19"/>
  <c r="V129" i="19" s="1"/>
  <c r="Q115" i="19"/>
  <c r="N115" i="19"/>
  <c r="K115" i="19"/>
  <c r="H115" i="19"/>
  <c r="E115" i="19"/>
  <c r="V128" i="19" s="1"/>
  <c r="T114" i="19"/>
  <c r="Q114" i="19"/>
  <c r="N114" i="19"/>
  <c r="K114" i="19"/>
  <c r="H114" i="19"/>
  <c r="V127" i="19" s="1"/>
  <c r="E114" i="19"/>
  <c r="T113" i="19"/>
  <c r="Q113" i="19"/>
  <c r="N113" i="19"/>
  <c r="K113" i="19"/>
  <c r="H113" i="19"/>
  <c r="E113" i="19"/>
  <c r="T112" i="19"/>
  <c r="Q112" i="19"/>
  <c r="N112" i="19"/>
  <c r="K112" i="19"/>
  <c r="H112" i="19"/>
  <c r="V125" i="19" s="1"/>
  <c r="E112" i="19"/>
  <c r="T111" i="19"/>
  <c r="Q111" i="19"/>
  <c r="N111" i="19"/>
  <c r="K111" i="19"/>
  <c r="H111" i="19"/>
  <c r="E111" i="19"/>
  <c r="T110" i="19"/>
  <c r="Q110" i="19"/>
  <c r="N110" i="19"/>
  <c r="K110" i="19"/>
  <c r="H110" i="19"/>
  <c r="E110" i="19"/>
  <c r="D102" i="19"/>
  <c r="C102" i="19"/>
  <c r="E81" i="19"/>
  <c r="D72" i="19"/>
  <c r="C72" i="19"/>
  <c r="E72" i="19" s="1"/>
  <c r="E48" i="19"/>
  <c r="C37" i="19"/>
  <c r="E36" i="19"/>
  <c r="E35" i="19"/>
  <c r="E34" i="19"/>
  <c r="E33" i="19"/>
  <c r="E32" i="19"/>
  <c r="E31" i="19"/>
  <c r="E30" i="19"/>
  <c r="E29" i="19"/>
  <c r="E28" i="19"/>
  <c r="E27" i="19"/>
  <c r="E26" i="19"/>
  <c r="E25" i="19"/>
  <c r="E24" i="19"/>
  <c r="E23" i="19"/>
  <c r="E22" i="19"/>
  <c r="E21" i="19"/>
  <c r="E37" i="19" s="1"/>
  <c r="E20" i="19"/>
  <c r="E19" i="19"/>
  <c r="E18" i="19"/>
  <c r="C7" i="19"/>
  <c r="M846" i="14"/>
  <c r="M837" i="14"/>
  <c r="M825" i="14"/>
  <c r="M809" i="14"/>
  <c r="M791" i="14"/>
  <c r="M782" i="14"/>
  <c r="M773" i="14"/>
  <c r="M762" i="14"/>
  <c r="M743" i="14"/>
  <c r="M728" i="14"/>
  <c r="M719" i="14"/>
  <c r="M708" i="14"/>
  <c r="M697" i="14"/>
  <c r="M679" i="14"/>
  <c r="M669" i="14"/>
  <c r="M657" i="14"/>
  <c r="M622" i="14"/>
  <c r="M612" i="14"/>
  <c r="M579" i="14"/>
  <c r="M570" i="14"/>
  <c r="M543" i="14"/>
  <c r="M527" i="14"/>
  <c r="M518" i="14"/>
  <c r="M509" i="14"/>
  <c r="M488" i="14"/>
  <c r="M446" i="14"/>
  <c r="M424" i="14"/>
  <c r="M406" i="14"/>
  <c r="M386" i="14"/>
  <c r="M365" i="14"/>
  <c r="M331" i="14"/>
  <c r="M293" i="14"/>
  <c r="M269" i="14"/>
  <c r="M257" i="14"/>
  <c r="M230" i="14"/>
  <c r="M203" i="14"/>
  <c r="M174" i="14"/>
  <c r="M160" i="14"/>
  <c r="M148" i="14"/>
  <c r="F81" i="14"/>
  <c r="F68" i="14"/>
  <c r="M46" i="14"/>
  <c r="H11" i="14"/>
  <c r="H12" i="14" s="1"/>
  <c r="V211" i="19"/>
  <c r="V130" i="19"/>
  <c r="V161" i="19"/>
  <c r="V185" i="19"/>
  <c r="V153" i="19"/>
  <c r="E196" i="19"/>
  <c r="V158" i="19"/>
  <c r="V186" i="19"/>
  <c r="V210" i="19"/>
  <c r="V218" i="19"/>
  <c r="V132" i="19"/>
  <c r="V124" i="19" l="1"/>
  <c r="K533" i="20"/>
  <c r="V123" i="19"/>
  <c r="E453" i="20"/>
  <c r="E75" i="20"/>
  <c r="E102" i="19"/>
  <c r="F796" i="14"/>
  <c r="F482" i="14"/>
  <c r="C8" i="19"/>
  <c r="P533" i="20"/>
  <c r="F69" i="33"/>
  <c r="E274" i="20"/>
  <c r="E247" i="20"/>
  <c r="E232" i="20"/>
  <c r="E303" i="20"/>
  <c r="E25" i="20"/>
  <c r="F343" i="14"/>
  <c r="E392" i="20"/>
  <c r="F261" i="14"/>
  <c r="E486" i="20"/>
  <c r="E189" i="20"/>
  <c r="E210" i="20"/>
  <c r="F464" i="14"/>
  <c r="E393" i="20"/>
  <c r="E120" i="20"/>
  <c r="E437" i="20"/>
  <c r="F429" i="14"/>
  <c r="E259" i="20"/>
  <c r="E461" i="20"/>
  <c r="E191" i="20"/>
  <c r="E231" i="20"/>
  <c r="E309" i="20"/>
  <c r="E33" i="20"/>
  <c r="F194" i="14"/>
  <c r="E409" i="20"/>
  <c r="E134" i="20"/>
  <c r="E230" i="20"/>
  <c r="E350" i="20"/>
  <c r="E390" i="20"/>
  <c r="E494" i="20"/>
  <c r="F312" i="14"/>
  <c r="F79" i="14"/>
  <c r="F166" i="33"/>
  <c r="F18" i="33"/>
  <c r="F100" i="33"/>
  <c r="F290" i="33"/>
  <c r="F40" i="33"/>
  <c r="F128" i="33"/>
  <c r="F78" i="33"/>
  <c r="F144" i="33"/>
  <c r="F307" i="33"/>
  <c r="F67" i="33"/>
  <c r="F188" i="33"/>
  <c r="E465" i="20"/>
  <c r="E348" i="20"/>
  <c r="E487" i="20"/>
  <c r="E114" i="20"/>
  <c r="E389" i="20"/>
  <c r="E98" i="20"/>
  <c r="E240" i="20"/>
  <c r="E430" i="20"/>
  <c r="E300" i="20"/>
  <c r="E493" i="20"/>
  <c r="E372" i="20"/>
  <c r="E84" i="20"/>
  <c r="F35" i="14"/>
  <c r="F734" i="14"/>
  <c r="F302" i="14"/>
  <c r="F120" i="14"/>
  <c r="E205" i="20"/>
  <c r="E449" i="20"/>
  <c r="E329" i="20"/>
  <c r="E164" i="20"/>
  <c r="E110" i="20"/>
  <c r="E344" i="20"/>
  <c r="E176" i="20"/>
  <c r="E302" i="20"/>
  <c r="E485" i="20"/>
  <c r="E349" i="20"/>
  <c r="E186" i="20"/>
  <c r="E429" i="20"/>
  <c r="F208" i="14"/>
  <c r="F242" i="14"/>
  <c r="F224" i="14"/>
  <c r="F12" i="33"/>
  <c r="F47" i="33"/>
  <c r="F96" i="33"/>
  <c r="F131" i="33"/>
  <c r="F209" i="33"/>
  <c r="F28" i="33"/>
  <c r="F54" i="33"/>
  <c r="F84" i="33"/>
  <c r="F119" i="33"/>
  <c r="F148" i="33"/>
  <c r="F233" i="33"/>
  <c r="D12" i="28"/>
  <c r="D15" i="28"/>
  <c r="E198" i="20"/>
  <c r="E223" i="20"/>
  <c r="E167" i="20"/>
  <c r="E97" i="20"/>
  <c r="E339" i="20"/>
  <c r="E471" i="20"/>
  <c r="E422" i="20"/>
  <c r="E365" i="20"/>
  <c r="E297" i="20"/>
  <c r="E228" i="20"/>
  <c r="E184" i="20"/>
  <c r="E470" i="20"/>
  <c r="E250" i="20"/>
  <c r="E386" i="20"/>
  <c r="E340" i="20"/>
  <c r="E296" i="20"/>
  <c r="E227" i="20"/>
  <c r="E183" i="20"/>
  <c r="E472" i="20"/>
  <c r="E427" i="20"/>
  <c r="E384" i="20"/>
  <c r="E347" i="20"/>
  <c r="E298" i="20"/>
  <c r="E229" i="20"/>
  <c r="E187" i="20"/>
  <c r="E173" i="20"/>
  <c r="E70" i="20"/>
  <c r="E237" i="20"/>
  <c r="E123" i="20"/>
  <c r="E289" i="20"/>
  <c r="E405" i="20"/>
  <c r="E89" i="20"/>
  <c r="E121" i="20"/>
  <c r="E142" i="20"/>
  <c r="E218" i="20"/>
  <c r="E294" i="20"/>
  <c r="E363" i="20"/>
  <c r="E424" i="20"/>
  <c r="E492" i="20"/>
  <c r="E128" i="20"/>
  <c r="E59" i="20"/>
  <c r="E431" i="20"/>
  <c r="E391" i="20"/>
  <c r="E257" i="20"/>
  <c r="E154" i="20"/>
  <c r="E406" i="20"/>
  <c r="E317" i="20"/>
  <c r="E204" i="20"/>
  <c r="E448" i="20"/>
  <c r="E319" i="20"/>
  <c r="E207" i="20"/>
  <c r="E47" i="20"/>
  <c r="E118" i="20"/>
  <c r="E100" i="20"/>
  <c r="E334" i="20"/>
  <c r="E193" i="20"/>
  <c r="E129" i="20"/>
  <c r="E417" i="20"/>
  <c r="E447" i="20"/>
  <c r="E403" i="20"/>
  <c r="E337" i="20"/>
  <c r="E268" i="20"/>
  <c r="E212" i="20"/>
  <c r="E166" i="20"/>
  <c r="E454" i="20"/>
  <c r="E414" i="20"/>
  <c r="E368" i="20"/>
  <c r="E322" i="20"/>
  <c r="E271" i="20"/>
  <c r="E295" i="20"/>
  <c r="E165" i="20"/>
  <c r="E456" i="20"/>
  <c r="E412" i="20"/>
  <c r="E369" i="20"/>
  <c r="E328" i="20"/>
  <c r="E275" i="20"/>
  <c r="E213" i="20"/>
  <c r="E155" i="20"/>
  <c r="E182" i="20"/>
  <c r="E81" i="20"/>
  <c r="E107" i="20"/>
  <c r="E145" i="20"/>
  <c r="E325" i="20"/>
  <c r="E421" i="20"/>
  <c r="E234" i="20"/>
  <c r="E124" i="20"/>
  <c r="E146" i="20"/>
  <c r="E336" i="20"/>
  <c r="E311" i="20"/>
  <c r="E378" i="20"/>
  <c r="E436" i="20"/>
  <c r="E367" i="20"/>
  <c r="E192" i="20"/>
  <c r="E255" i="20"/>
  <c r="E331" i="20"/>
  <c r="E202" i="20"/>
  <c r="E450" i="20"/>
  <c r="E364" i="20"/>
  <c r="E256" i="20"/>
  <c r="E505" i="20"/>
  <c r="E408" i="20"/>
  <c r="E366" i="20"/>
  <c r="E273" i="20"/>
  <c r="E136" i="20"/>
  <c r="E88" i="20"/>
  <c r="E197" i="20"/>
  <c r="F17" i="14"/>
  <c r="F737" i="14"/>
  <c r="F732" i="14"/>
  <c r="F649" i="14"/>
  <c r="F428" i="14"/>
  <c r="F215" i="14"/>
  <c r="F61" i="14"/>
  <c r="F431" i="14"/>
  <c r="F277" i="14"/>
  <c r="F434" i="14"/>
  <c r="F317" i="14"/>
  <c r="F213" i="14"/>
  <c r="F602" i="14"/>
  <c r="F398" i="14"/>
  <c r="F300" i="14"/>
  <c r="F188" i="14"/>
  <c r="F60" i="14"/>
  <c r="F584" i="14"/>
  <c r="F467" i="14"/>
  <c r="F106" i="14"/>
  <c r="F339" i="14"/>
  <c r="F376" i="14"/>
  <c r="F166" i="14"/>
  <c r="F241" i="14"/>
  <c r="F104" i="14"/>
  <c r="F92" i="14"/>
  <c r="F631" i="14"/>
  <c r="F626" i="14"/>
  <c r="F590" i="14"/>
  <c r="F348" i="14"/>
  <c r="F179" i="14"/>
  <c r="F799" i="14"/>
  <c r="F377" i="14"/>
  <c r="F767" i="14"/>
  <c r="F395" i="14"/>
  <c r="F297" i="14"/>
  <c r="F185" i="14"/>
  <c r="F756" i="14"/>
  <c r="F372" i="14"/>
  <c r="F262" i="14"/>
  <c r="F117" i="14"/>
  <c r="F85" i="14"/>
  <c r="F354" i="14"/>
  <c r="F26" i="14"/>
  <c r="F560" i="14"/>
  <c r="F311" i="14"/>
  <c r="F616" i="14"/>
  <c r="F593" i="14"/>
  <c r="F276" i="14"/>
  <c r="F457" i="14"/>
  <c r="F342" i="14"/>
  <c r="F102" i="14"/>
  <c r="F14" i="33"/>
  <c r="F32" i="33"/>
  <c r="F62" i="33"/>
  <c r="F81" i="33"/>
  <c r="F142" i="33"/>
  <c r="F169" i="33"/>
  <c r="F243" i="33"/>
  <c r="E312" i="20"/>
  <c r="E46" i="20"/>
  <c r="E77" i="20"/>
  <c r="E246" i="20"/>
  <c r="E57" i="20"/>
  <c r="E91" i="20"/>
  <c r="E239" i="20"/>
  <c r="E181" i="20"/>
  <c r="E32" i="20"/>
  <c r="E72" i="20"/>
  <c r="E137" i="20"/>
  <c r="E241" i="20"/>
  <c r="E397" i="20"/>
  <c r="E175" i="20"/>
  <c r="E69" i="20"/>
  <c r="E116" i="20"/>
  <c r="E208" i="20"/>
  <c r="E355" i="20"/>
  <c r="E504" i="20"/>
  <c r="E463" i="20"/>
  <c r="E441" i="20"/>
  <c r="E415" i="20"/>
  <c r="E387" i="20"/>
  <c r="E357" i="20"/>
  <c r="E318" i="20"/>
  <c r="E292" i="20"/>
  <c r="E251" i="20"/>
  <c r="E220" i="20"/>
  <c r="E290" i="20"/>
  <c r="E287" i="20"/>
  <c r="E499" i="20"/>
  <c r="E466" i="20"/>
  <c r="E446" i="20"/>
  <c r="E425" i="20"/>
  <c r="E402" i="20"/>
  <c r="E379" i="20"/>
  <c r="E356" i="20"/>
  <c r="E335" i="20"/>
  <c r="E313" i="20"/>
  <c r="E280" i="20"/>
  <c r="E248" i="20"/>
  <c r="E224" i="20"/>
  <c r="E199" i="20"/>
  <c r="E483" i="20"/>
  <c r="E501" i="20"/>
  <c r="E464" i="20"/>
  <c r="E444" i="20"/>
  <c r="E423" i="20"/>
  <c r="E400" i="20"/>
  <c r="E381" i="20"/>
  <c r="E362" i="20"/>
  <c r="E338" i="20"/>
  <c r="E315" i="20"/>
  <c r="E293" i="20"/>
  <c r="E253" i="20"/>
  <c r="E320" i="20"/>
  <c r="E489" i="20"/>
  <c r="E180" i="20"/>
  <c r="E132" i="20"/>
  <c r="E35" i="20"/>
  <c r="E211" i="20"/>
  <c r="E93" i="20"/>
  <c r="E109" i="20"/>
  <c r="E249" i="20"/>
  <c r="E254" i="20"/>
  <c r="E359" i="20"/>
  <c r="E445" i="20"/>
  <c r="E94" i="20"/>
  <c r="E12" i="20"/>
  <c r="E96" i="20"/>
  <c r="E169" i="20"/>
  <c r="E316" i="20"/>
  <c r="E439" i="20"/>
  <c r="E43" i="20"/>
  <c r="E78" i="20"/>
  <c r="E125" i="20"/>
  <c r="E245" i="20"/>
  <c r="E401" i="20"/>
  <c r="E500" i="20"/>
  <c r="E459" i="20"/>
  <c r="E432" i="20"/>
  <c r="E407" i="20"/>
  <c r="E383" i="20"/>
  <c r="E346" i="20"/>
  <c r="E314" i="20"/>
  <c r="E278" i="20"/>
  <c r="E238" i="20"/>
  <c r="E216" i="20"/>
  <c r="E195" i="20"/>
  <c r="E171" i="20"/>
  <c r="E495" i="20"/>
  <c r="E462" i="20"/>
  <c r="E440" i="20"/>
  <c r="E418" i="20"/>
  <c r="E398" i="20"/>
  <c r="E371" i="20"/>
  <c r="E352" i="20"/>
  <c r="E330" i="20"/>
  <c r="E304" i="20"/>
  <c r="E277" i="20"/>
  <c r="E242" i="20"/>
  <c r="E215" i="20"/>
  <c r="E194" i="20"/>
  <c r="E174" i="20"/>
  <c r="E491" i="20"/>
  <c r="E460" i="20"/>
  <c r="E252" i="20"/>
  <c r="E416" i="20"/>
  <c r="E396" i="20"/>
  <c r="E377" i="20"/>
  <c r="E354" i="20"/>
  <c r="E333" i="20"/>
  <c r="E310" i="20"/>
  <c r="E279" i="20"/>
  <c r="E244" i="20"/>
  <c r="E221" i="20"/>
  <c r="E196" i="20"/>
  <c r="E172" i="20"/>
  <c r="E14" i="20"/>
  <c r="F830" i="14"/>
  <c r="F28" i="14"/>
  <c r="F97" i="14"/>
  <c r="F38" i="14"/>
  <c r="F190" i="14"/>
  <c r="F64" i="14"/>
  <c r="F798" i="14"/>
  <c r="F661" i="14"/>
  <c r="F597" i="14"/>
  <c r="F550" i="14"/>
  <c r="F797" i="14"/>
  <c r="F646" i="14"/>
  <c r="F596" i="14"/>
  <c r="F502" i="14"/>
  <c r="F747" i="14"/>
  <c r="F633" i="14"/>
  <c r="F552" i="14"/>
  <c r="F640" i="14"/>
  <c r="F455" i="14"/>
  <c r="F393" i="14"/>
  <c r="F336" i="14"/>
  <c r="F284" i="14"/>
  <c r="F240" i="14"/>
  <c r="F195" i="14"/>
  <c r="F168" i="14"/>
  <c r="F95" i="14"/>
  <c r="F71" i="14"/>
  <c r="F52" i="14"/>
  <c r="F750" i="14"/>
  <c r="F492" i="14"/>
  <c r="F454" i="14"/>
  <c r="F411" i="14"/>
  <c r="F351" i="14"/>
  <c r="F318" i="14"/>
  <c r="F298" i="14"/>
  <c r="F243" i="14"/>
  <c r="F648" i="14"/>
  <c r="F476" i="14"/>
  <c r="F453" i="14"/>
  <c r="F417" i="14"/>
  <c r="F391" i="14"/>
  <c r="F370" i="14"/>
  <c r="F338" i="14"/>
  <c r="F309" i="14"/>
  <c r="F815" i="14"/>
  <c r="F263" i="14"/>
  <c r="F238" i="14"/>
  <c r="F198" i="14"/>
  <c r="F181" i="14"/>
  <c r="F111" i="14"/>
  <c r="F644" i="14"/>
  <c r="F558" i="14"/>
  <c r="F462" i="14"/>
  <c r="F439" i="14"/>
  <c r="F416" i="14"/>
  <c r="F390" i="14"/>
  <c r="F349" i="14"/>
  <c r="F324" i="14"/>
  <c r="F308" i="14"/>
  <c r="F279" i="14"/>
  <c r="F249" i="14"/>
  <c r="F219" i="14"/>
  <c r="F197" i="14"/>
  <c r="F180" i="14"/>
  <c r="F110" i="14"/>
  <c r="F23" i="14"/>
  <c r="F40" i="14"/>
  <c r="F69" i="14"/>
  <c r="F89" i="14"/>
  <c r="F182" i="14"/>
  <c r="F474" i="14"/>
  <c r="F469" i="14"/>
  <c r="F31" i="14"/>
  <c r="F105" i="14"/>
  <c r="F55" i="14"/>
  <c r="F214" i="14"/>
  <c r="F76" i="14"/>
  <c r="F766" i="14"/>
  <c r="F647" i="14"/>
  <c r="F595" i="14"/>
  <c r="F503" i="14"/>
  <c r="F752" i="14"/>
  <c r="F642" i="14"/>
  <c r="F591" i="14"/>
  <c r="F498" i="14"/>
  <c r="F735" i="14"/>
  <c r="F629" i="14"/>
  <c r="F548" i="14"/>
  <c r="F598" i="14"/>
  <c r="F451" i="14"/>
  <c r="F378" i="14"/>
  <c r="F323" i="14"/>
  <c r="F282" i="14"/>
  <c r="F236" i="14"/>
  <c r="F191" i="14"/>
  <c r="F165" i="14"/>
  <c r="F88" i="14"/>
  <c r="F65" i="14"/>
  <c r="F663" i="14"/>
  <c r="F636" i="14"/>
  <c r="F440" i="14"/>
  <c r="F450" i="14"/>
  <c r="F396" i="14"/>
  <c r="F347" i="14"/>
  <c r="F314" i="14"/>
  <c r="F281" i="14"/>
  <c r="F239" i="14"/>
  <c r="F632" i="14"/>
  <c r="F286" i="14"/>
  <c r="F438" i="14"/>
  <c r="F410" i="14"/>
  <c r="F481" i="14"/>
  <c r="F350" i="14"/>
  <c r="F321" i="14"/>
  <c r="F305" i="14"/>
  <c r="F280" i="14"/>
  <c r="F250" i="14"/>
  <c r="F234" i="14"/>
  <c r="F193" i="14"/>
  <c r="F178" i="14"/>
  <c r="F108" i="14"/>
  <c r="F628" i="14"/>
  <c r="F500" i="14"/>
  <c r="F459" i="14"/>
  <c r="F437" i="14"/>
  <c r="F413" i="14"/>
  <c r="F380" i="14"/>
  <c r="F345" i="14"/>
  <c r="F320" i="14"/>
  <c r="F304" i="14"/>
  <c r="F275" i="14"/>
  <c r="F245" i="14"/>
  <c r="F216" i="14"/>
  <c r="F192" i="14"/>
  <c r="F154" i="14"/>
  <c r="F107" i="14"/>
  <c r="F27" i="14"/>
  <c r="F53" i="14"/>
  <c r="F72" i="14"/>
  <c r="F94" i="14"/>
  <c r="F220" i="14"/>
  <c r="F21" i="14"/>
  <c r="F34" i="14"/>
  <c r="F733" i="14"/>
  <c r="F561" i="14"/>
  <c r="F690" i="14"/>
  <c r="F556" i="14"/>
  <c r="F645" i="14"/>
  <c r="F803" i="14"/>
  <c r="F415" i="14"/>
  <c r="F307" i="14"/>
  <c r="F211" i="14"/>
  <c r="F101" i="14"/>
  <c r="F56" i="14"/>
  <c r="F418" i="14"/>
  <c r="F414" i="14"/>
  <c r="F322" i="14"/>
  <c r="F818" i="14"/>
  <c r="F547" i="14"/>
  <c r="F430" i="14"/>
  <c r="F373" i="14"/>
  <c r="F313" i="14"/>
  <c r="F817" i="14"/>
  <c r="F209" i="14"/>
  <c r="F153" i="14"/>
  <c r="F589" i="14"/>
  <c r="F452" i="14"/>
  <c r="F394" i="14"/>
  <c r="F337" i="14"/>
  <c r="F816" i="14"/>
  <c r="F237" i="14"/>
  <c r="F184" i="14"/>
  <c r="F19" i="14"/>
  <c r="F66" i="14"/>
  <c r="F164" i="14"/>
  <c r="F62" i="14"/>
  <c r="F87" i="14"/>
  <c r="F112" i="14"/>
  <c r="F635" i="14"/>
  <c r="F223" i="14"/>
  <c r="F630" i="14"/>
  <c r="F800" i="14"/>
  <c r="F594" i="14"/>
  <c r="F496" i="14"/>
  <c r="F479" i="14"/>
  <c r="F819" i="14"/>
  <c r="F187" i="14"/>
  <c r="F84" i="14"/>
  <c r="F33" i="14"/>
  <c r="F564" i="14"/>
  <c r="F392" i="14"/>
  <c r="F306" i="14"/>
  <c r="F795" i="14"/>
  <c r="F458" i="14"/>
  <c r="F399" i="14"/>
  <c r="F346" i="14"/>
  <c r="F301" i="14"/>
  <c r="F246" i="14"/>
  <c r="F189" i="14"/>
  <c r="F103" i="14"/>
  <c r="F468" i="14"/>
  <c r="F433" i="14"/>
  <c r="F375" i="14"/>
  <c r="F316" i="14"/>
  <c r="F273" i="14"/>
  <c r="F212" i="14"/>
  <c r="F152" i="14"/>
  <c r="F662" i="14"/>
  <c r="F77" i="14"/>
  <c r="F70" i="14"/>
  <c r="F7" i="33"/>
  <c r="F20" i="33"/>
  <c r="F38" i="33"/>
  <c r="F59" i="33"/>
  <c r="F70" i="33"/>
  <c r="F92" i="33"/>
  <c r="F116" i="33"/>
  <c r="F136" i="33"/>
  <c r="F162" i="33"/>
  <c r="F192" i="33"/>
  <c r="F258" i="33"/>
  <c r="F13" i="33"/>
  <c r="F22" i="33"/>
  <c r="F37" i="33"/>
  <c r="F51" i="33"/>
  <c r="F63" i="33"/>
  <c r="F77" i="33"/>
  <c r="F86" i="33"/>
  <c r="F101" i="33"/>
  <c r="F127" i="33"/>
  <c r="F138" i="33"/>
  <c r="F155" i="33"/>
  <c r="F183" i="33"/>
  <c r="F217" i="33"/>
  <c r="F270" i="33"/>
  <c r="D121" i="31"/>
  <c r="D151" i="31"/>
  <c r="E95" i="20"/>
  <c r="E92" i="20"/>
  <c r="E5" i="20"/>
  <c r="E149" i="20"/>
  <c r="E44" i="20"/>
  <c r="F138" i="14"/>
  <c r="F124" i="14"/>
  <c r="F535" i="14"/>
  <c r="F16" i="14"/>
  <c r="F54" i="14"/>
  <c r="F73" i="14"/>
  <c r="F167" i="14"/>
  <c r="F29" i="14"/>
  <c r="F63" i="14"/>
  <c r="F99" i="14"/>
  <c r="F18" i="14"/>
  <c r="F39" i="14"/>
  <c r="F83" i="14"/>
  <c r="F814" i="14"/>
  <c r="F753" i="14"/>
  <c r="F691" i="14"/>
  <c r="F643" i="14"/>
  <c r="F627" i="14"/>
  <c r="F592" i="14"/>
  <c r="F557" i="14"/>
  <c r="F499" i="14"/>
  <c r="F813" i="14"/>
  <c r="F748" i="14"/>
  <c r="F686" i="14"/>
  <c r="F638" i="14"/>
  <c r="F604" i="14"/>
  <c r="F587" i="14"/>
  <c r="F553" i="14"/>
  <c r="F493" i="14"/>
  <c r="F755" i="14"/>
  <c r="F689" i="14"/>
  <c r="F641" i="14"/>
  <c r="F603" i="14"/>
  <c r="F586" i="14"/>
  <c r="F501" i="14"/>
  <c r="F754" i="14"/>
  <c r="F585" i="14"/>
  <c r="F251" i="14"/>
  <c r="F436" i="14"/>
  <c r="F412" i="14"/>
  <c r="F374" i="14"/>
  <c r="F344" i="14"/>
  <c r="F319" i="14"/>
  <c r="F303" i="14"/>
  <c r="F278" i="14"/>
  <c r="F248" i="14"/>
  <c r="F221" i="14"/>
  <c r="F207" i="14"/>
  <c r="F183" i="14"/>
  <c r="F114" i="14"/>
  <c r="F91" i="14"/>
  <c r="F74" i="14"/>
  <c r="F59" i="14"/>
  <c r="F37" i="14"/>
  <c r="F683" i="14"/>
  <c r="F551" i="14"/>
  <c r="F325" i="14"/>
  <c r="F435" i="14"/>
  <c r="F400" i="14"/>
  <c r="F369" i="14"/>
  <c r="F335" i="14"/>
  <c r="F310" i="14"/>
  <c r="F283" i="14"/>
  <c r="F247" i="14"/>
  <c r="F475" i="14"/>
  <c r="F829" i="14"/>
  <c r="F24" i="14"/>
  <c r="F58" i="14"/>
  <c r="F86" i="14"/>
  <c r="F210" i="14"/>
  <c r="F32" i="14"/>
  <c r="F75" i="14"/>
  <c r="F650" i="14"/>
  <c r="F22" i="14"/>
  <c r="F51" i="14"/>
  <c r="F100" i="14"/>
  <c r="F802" i="14"/>
  <c r="F749" i="14"/>
  <c r="F687" i="14"/>
  <c r="F639" i="14"/>
  <c r="F601" i="14"/>
  <c r="F588" i="14"/>
  <c r="F554" i="14"/>
  <c r="F494" i="14"/>
  <c r="F801" i="14"/>
  <c r="F736" i="14"/>
  <c r="F673" i="14"/>
  <c r="F634" i="14"/>
  <c r="F600" i="14"/>
  <c r="F583" i="14"/>
  <c r="F549" i="14"/>
  <c r="F222" i="14"/>
  <c r="F751" i="14"/>
  <c r="F684" i="14"/>
  <c r="F637" i="14"/>
  <c r="F599" i="14"/>
  <c r="F559" i="14"/>
  <c r="F497" i="14"/>
  <c r="F688" i="14"/>
  <c r="F555" i="14"/>
  <c r="F456" i="14"/>
  <c r="F432" i="14"/>
  <c r="F397" i="14"/>
  <c r="F371" i="14"/>
  <c r="F340" i="14"/>
  <c r="F315" i="14"/>
  <c r="F299" i="14"/>
  <c r="F274" i="14"/>
  <c r="F244" i="14"/>
  <c r="F218" i="14"/>
  <c r="F8" i="33"/>
  <c r="F17" i="33"/>
  <c r="F24" i="33"/>
  <c r="F33" i="33"/>
  <c r="F42" i="33"/>
  <c r="F58" i="33"/>
  <c r="F65" i="33"/>
  <c r="F73" i="33"/>
  <c r="F82" i="33"/>
  <c r="F95" i="33"/>
  <c r="F106" i="33"/>
  <c r="F120" i="33"/>
  <c r="F134" i="33"/>
  <c r="F143" i="33"/>
  <c r="F158" i="33"/>
  <c r="F176" i="33"/>
  <c r="F201" i="33"/>
  <c r="F238" i="33"/>
  <c r="F277" i="33"/>
  <c r="F139" i="14"/>
  <c r="F198" i="33"/>
  <c r="F229" i="33"/>
  <c r="F246" i="33"/>
  <c r="F285" i="33"/>
  <c r="F315" i="33"/>
  <c r="F298" i="33"/>
  <c r="D242" i="28"/>
  <c r="D125" i="31"/>
  <c r="D107" i="31"/>
  <c r="D28" i="31"/>
  <c r="F150" i="33"/>
  <c r="F161" i="33"/>
  <c r="F167" i="33"/>
  <c r="F180" i="33"/>
  <c r="F191" i="33"/>
  <c r="F200" i="33"/>
  <c r="F216" i="33"/>
  <c r="F230" i="33"/>
  <c r="F239" i="33"/>
  <c r="F257" i="33"/>
  <c r="F275" i="33"/>
  <c r="F286" i="33"/>
  <c r="F301" i="33"/>
  <c r="F10" i="33"/>
  <c r="D16" i="28"/>
  <c r="D197" i="31"/>
  <c r="D116" i="31"/>
  <c r="D54" i="31"/>
  <c r="D14" i="28"/>
  <c r="D11" i="28"/>
  <c r="D184" i="31"/>
  <c r="D119" i="31"/>
  <c r="F91" i="33"/>
  <c r="F97" i="33"/>
  <c r="F123" i="33"/>
  <c r="F132" i="33"/>
  <c r="F139" i="33"/>
  <c r="F147" i="33"/>
  <c r="F157" i="33"/>
  <c r="F163" i="33"/>
  <c r="F174" i="33"/>
  <c r="F187" i="33"/>
  <c r="F202" i="33"/>
  <c r="F208" i="33"/>
  <c r="F222" i="33"/>
  <c r="F235" i="33"/>
  <c r="F245" i="33"/>
  <c r="F261" i="33"/>
  <c r="F284" i="33"/>
  <c r="F296" i="33"/>
  <c r="E4" i="20"/>
  <c r="E52" i="20"/>
  <c r="E15" i="20"/>
  <c r="E138" i="20"/>
  <c r="E498" i="20"/>
  <c r="E36" i="20"/>
  <c r="E48" i="20"/>
  <c r="E22" i="20"/>
  <c r="E49" i="20"/>
  <c r="E68" i="20"/>
  <c r="E83" i="20"/>
  <c r="E236" i="20"/>
  <c r="E122" i="20"/>
  <c r="E143" i="20"/>
  <c r="E203" i="20"/>
  <c r="E276" i="20"/>
  <c r="E351" i="20"/>
  <c r="E413" i="20"/>
  <c r="E20" i="20"/>
  <c r="E178" i="20"/>
  <c r="E64" i="20"/>
  <c r="E80" i="20"/>
  <c r="E106" i="20"/>
  <c r="E133" i="20"/>
  <c r="E226" i="20"/>
  <c r="E321" i="20"/>
  <c r="E385" i="20"/>
  <c r="E442" i="20"/>
  <c r="E496" i="20"/>
  <c r="E467" i="20"/>
  <c r="E451" i="20"/>
  <c r="E438" i="20"/>
  <c r="E426" i="20"/>
  <c r="E411" i="20"/>
  <c r="E395" i="20"/>
  <c r="E380" i="20"/>
  <c r="E361" i="20"/>
  <c r="E341" i="20"/>
  <c r="E323" i="20"/>
  <c r="E305" i="20"/>
  <c r="E281" i="20"/>
  <c r="E332" i="20"/>
  <c r="E82" i="20"/>
  <c r="E65" i="20"/>
  <c r="E74" i="20"/>
  <c r="E29" i="20"/>
  <c r="E30" i="20"/>
  <c r="E63" i="20"/>
  <c r="E222" i="20"/>
  <c r="E104" i="20"/>
  <c r="E131" i="20"/>
  <c r="E188" i="20"/>
  <c r="E299" i="20"/>
  <c r="E382" i="20"/>
  <c r="E469" i="20"/>
  <c r="E50" i="20"/>
  <c r="E73" i="20"/>
  <c r="E147" i="20"/>
  <c r="E270" i="20"/>
  <c r="E370" i="20"/>
  <c r="E457" i="20"/>
  <c r="E490" i="20"/>
  <c r="E455" i="20"/>
  <c r="E434" i="20"/>
  <c r="E419" i="20"/>
  <c r="E399" i="20"/>
  <c r="E376" i="20"/>
  <c r="E353" i="20"/>
  <c r="E327" i="20"/>
  <c r="E301" i="20"/>
  <c r="E272" i="20"/>
  <c r="E243" i="20"/>
  <c r="E225" i="20"/>
  <c r="E206" i="20"/>
  <c r="E190" i="20"/>
  <c r="E177" i="20"/>
  <c r="E503" i="20"/>
  <c r="E488" i="20"/>
  <c r="E458" i="20"/>
  <c r="E443" i="20"/>
  <c r="E428" i="20"/>
  <c r="E410" i="20"/>
  <c r="E394" i="20"/>
  <c r="E375" i="20"/>
  <c r="E360" i="20"/>
  <c r="E345" i="20"/>
  <c r="E326" i="20"/>
  <c r="E308" i="20"/>
  <c r="E291" i="20"/>
  <c r="E267" i="20"/>
  <c r="E235" i="20"/>
  <c r="E219" i="20"/>
  <c r="E201" i="20"/>
  <c r="E185" i="20"/>
  <c r="E170" i="20"/>
  <c r="E497" i="20"/>
  <c r="E468" i="20"/>
  <c r="E452" i="20"/>
  <c r="E435" i="20"/>
  <c r="E420" i="20"/>
  <c r="E404" i="20"/>
  <c r="E388" i="20"/>
  <c r="E373" i="20"/>
  <c r="E358" i="20"/>
  <c r="E342" i="20"/>
  <c r="E324" i="20"/>
  <c r="E306" i="20"/>
  <c r="E288" i="20"/>
  <c r="E258" i="20"/>
  <c r="E233" i="20"/>
  <c r="E217" i="20"/>
  <c r="E200" i="20"/>
  <c r="E484" i="20"/>
  <c r="E144" i="20"/>
  <c r="E21" i="20"/>
  <c r="E38" i="20"/>
  <c r="E60" i="20"/>
  <c r="E85" i="20"/>
  <c r="E101" i="20"/>
  <c r="E113" i="20"/>
  <c r="E126" i="20"/>
  <c r="E214" i="20"/>
  <c r="E307" i="20"/>
  <c r="E374" i="20"/>
  <c r="E433" i="20"/>
  <c r="E502" i="20"/>
  <c r="E103" i="20"/>
  <c r="D35" i="31"/>
  <c r="D120" i="31"/>
  <c r="D127" i="31"/>
  <c r="D182" i="31"/>
  <c r="F294" i="33"/>
  <c r="F314" i="33"/>
  <c r="F302" i="33"/>
  <c r="F297" i="33"/>
  <c r="F288" i="33"/>
  <c r="F279" i="33"/>
  <c r="F271" i="33"/>
  <c r="F260" i="33"/>
  <c r="F251" i="33"/>
  <c r="F242" i="33"/>
  <c r="F237" i="33"/>
  <c r="F231" i="33"/>
  <c r="F223" i="33"/>
  <c r="F215" i="33"/>
  <c r="F203" i="33"/>
  <c r="F197" i="33"/>
  <c r="F190" i="33"/>
  <c r="F181" i="33"/>
  <c r="F173" i="33"/>
  <c r="F165" i="33"/>
  <c r="F159" i="33"/>
  <c r="F151" i="33"/>
  <c r="F146" i="33"/>
  <c r="F140" i="33"/>
  <c r="F135" i="33"/>
  <c r="F130" i="33"/>
  <c r="F121" i="33"/>
  <c r="F99" i="33"/>
  <c r="F93" i="33"/>
  <c r="F85" i="33"/>
  <c r="F80" i="33"/>
  <c r="F71" i="33"/>
  <c r="F66" i="33"/>
  <c r="F61" i="33"/>
  <c r="F52" i="33"/>
  <c r="F41" i="33"/>
  <c r="F36" i="33"/>
  <c r="F31" i="33"/>
  <c r="F21" i="33"/>
  <c r="F16" i="33"/>
  <c r="F9" i="33"/>
  <c r="D161" i="31"/>
  <c r="D115" i="31"/>
  <c r="D29" i="31"/>
  <c r="F210" i="33"/>
  <c r="F224" i="33"/>
  <c r="F234" i="33"/>
  <c r="F241" i="33"/>
  <c r="F256" i="33"/>
  <c r="F262" i="33"/>
  <c r="F278" i="33"/>
  <c r="F289" i="33"/>
  <c r="F300" i="33"/>
  <c r="F309" i="33"/>
  <c r="E139" i="20"/>
  <c r="E86" i="20"/>
  <c r="E168" i="20"/>
  <c r="E67" i="20"/>
  <c r="E17" i="20"/>
  <c r="D55" i="31"/>
  <c r="D31" i="31"/>
  <c r="D122" i="31"/>
  <c r="D118" i="31"/>
  <c r="D114" i="31"/>
  <c r="D146" i="31"/>
  <c r="D159" i="31"/>
  <c r="D160" i="31"/>
  <c r="D126" i="31"/>
  <c r="D117" i="31"/>
  <c r="D111" i="31"/>
  <c r="D46" i="31"/>
  <c r="F477" i="14"/>
  <c r="F352" i="14"/>
  <c r="F831" i="14"/>
  <c r="F217" i="14"/>
  <c r="F20" i="14"/>
  <c r="F36" i="14"/>
  <c r="F67" i="14"/>
  <c r="F90" i="14"/>
  <c r="F186" i="14"/>
  <c r="F25" i="14"/>
  <c r="F50" i="14"/>
  <c r="F82" i="14"/>
  <c r="F109" i="14"/>
  <c r="F235" i="14"/>
  <c r="F30" i="14"/>
  <c r="F57" i="14"/>
  <c r="F93" i="14"/>
  <c r="F11" i="33"/>
  <c r="F15" i="33"/>
  <c r="F19" i="33"/>
  <c r="F23" i="33"/>
  <c r="F29" i="33"/>
  <c r="F34" i="33"/>
  <c r="F39" i="33"/>
  <c r="F43" i="33"/>
  <c r="F53" i="33"/>
  <c r="F60" i="33"/>
  <c r="F64" i="33"/>
  <c r="F68" i="33"/>
  <c r="F72" i="33"/>
  <c r="F79" i="33"/>
  <c r="F83" i="33"/>
  <c r="F87" i="33"/>
  <c r="F94" i="33"/>
  <c r="F98" i="33"/>
  <c r="F105" i="33"/>
  <c r="F117" i="33"/>
  <c r="F122" i="33"/>
  <c r="F129" i="33"/>
  <c r="F133" i="33"/>
  <c r="F137" i="33"/>
  <c r="F141" i="33"/>
  <c r="F145" i="33"/>
  <c r="F149" i="33"/>
  <c r="F156" i="33"/>
  <c r="F160" i="33"/>
  <c r="F164" i="33"/>
  <c r="F168" i="33"/>
  <c r="F175" i="33"/>
  <c r="F182" i="33"/>
  <c r="F189" i="33"/>
  <c r="F196" i="33"/>
  <c r="F199" i="33"/>
  <c r="F207" i="33"/>
  <c r="F211" i="33"/>
  <c r="F218" i="33"/>
  <c r="F225" i="33"/>
  <c r="F232" i="33"/>
  <c r="F236" i="33"/>
  <c r="F240" i="33"/>
  <c r="F244" i="33"/>
  <c r="F255" i="33"/>
  <c r="F259" i="33"/>
  <c r="F266" i="33"/>
  <c r="F276" i="33"/>
  <c r="F280" i="33"/>
  <c r="F287" i="33"/>
  <c r="F295" i="33"/>
  <c r="F299" i="33"/>
  <c r="F306" i="33"/>
  <c r="F310" i="33"/>
</calcChain>
</file>

<file path=xl/comments1.xml><?xml version="1.0" encoding="utf-8"?>
<comments xmlns="http://schemas.openxmlformats.org/spreadsheetml/2006/main">
  <authors>
    <author>Alma</author>
  </authors>
  <commentList>
    <comment ref="D754" authorId="0" shapeId="0">
      <text>
        <r>
          <rPr>
            <b/>
            <sz val="9"/>
            <color indexed="81"/>
            <rFont val="Tahoma"/>
            <family val="2"/>
          </rPr>
          <t>Alma:</t>
        </r>
        <r>
          <rPr>
            <sz val="9"/>
            <color indexed="81"/>
            <rFont val="Tahoma"/>
            <family val="2"/>
          </rPr>
          <t xml:space="preserve">
escapo el 19/12/13
</t>
        </r>
      </text>
    </comment>
  </commentList>
</comments>
</file>

<file path=xl/comments2.xml><?xml version="1.0" encoding="utf-8"?>
<comments xmlns="http://schemas.openxmlformats.org/spreadsheetml/2006/main">
  <authors>
    <author>PROCU</author>
  </authors>
  <commentList>
    <comment ref="B16" authorId="0" shapeId="0">
      <text>
        <r>
          <rPr>
            <b/>
            <sz val="9"/>
            <color indexed="81"/>
            <rFont val="Tahoma"/>
            <family val="2"/>
          </rPr>
          <t>PROCU:</t>
        </r>
        <r>
          <rPr>
            <sz val="9"/>
            <color indexed="81"/>
            <rFont val="Tahoma"/>
            <family val="2"/>
          </rPr>
          <t xml:space="preserve">
MENOR QUE ESCAPA DE CESAM EL 29 DE FEBRERO</t>
        </r>
      </text>
    </comment>
  </commentList>
</comments>
</file>

<file path=xl/comments3.xml><?xml version="1.0" encoding="utf-8"?>
<comments xmlns="http://schemas.openxmlformats.org/spreadsheetml/2006/main">
  <authors>
    <author>Alma</author>
  </authors>
  <commentList>
    <comment ref="B134" authorId="0" shapeId="0">
      <text>
        <r>
          <rPr>
            <b/>
            <sz val="9"/>
            <color indexed="81"/>
            <rFont val="Tahoma"/>
            <family val="2"/>
          </rPr>
          <t>Alma:</t>
        </r>
        <r>
          <rPr>
            <sz val="9"/>
            <color indexed="81"/>
            <rFont val="Tahoma"/>
            <family val="2"/>
          </rPr>
          <t xml:space="preserve">
escapo el 19/12/13
</t>
        </r>
      </text>
    </comment>
  </commentList>
</comments>
</file>

<file path=xl/comments4.xml><?xml version="1.0" encoding="utf-8"?>
<comments xmlns="http://schemas.openxmlformats.org/spreadsheetml/2006/main">
  <authors>
    <author>Alma</author>
  </authors>
  <commentList>
    <comment ref="B123" authorId="0" shapeId="0">
      <text>
        <r>
          <rPr>
            <b/>
            <sz val="9"/>
            <color indexed="81"/>
            <rFont val="Tahoma"/>
            <family val="2"/>
          </rPr>
          <t>Alma:</t>
        </r>
        <r>
          <rPr>
            <sz val="9"/>
            <color indexed="81"/>
            <rFont val="Tahoma"/>
            <family val="2"/>
          </rPr>
          <t xml:space="preserve">
escapo el 19/12/13
</t>
        </r>
      </text>
    </comment>
  </commentList>
</comments>
</file>

<file path=xl/comments5.xml><?xml version="1.0" encoding="utf-8"?>
<comments xmlns="http://schemas.openxmlformats.org/spreadsheetml/2006/main">
  <authors>
    <author>Alma</author>
    <author>PROCU</author>
  </authors>
  <commentList>
    <comment ref="B18" authorId="0" shapeId="0">
      <text>
        <r>
          <rPr>
            <b/>
            <sz val="9"/>
            <color indexed="81"/>
            <rFont val="Tahoma"/>
            <family val="2"/>
          </rPr>
          <t>Alma:</t>
        </r>
        <r>
          <rPr>
            <sz val="9"/>
            <color indexed="81"/>
            <rFont val="Tahoma"/>
            <family val="2"/>
          </rPr>
          <t xml:space="preserve">
escapa el 4/01/12</t>
        </r>
      </text>
    </comment>
    <comment ref="B180" authorId="1" shapeId="0">
      <text>
        <r>
          <rPr>
            <b/>
            <sz val="9"/>
            <color indexed="81"/>
            <rFont val="Tahoma"/>
            <family val="2"/>
          </rPr>
          <t>PROCU:</t>
        </r>
        <r>
          <rPr>
            <sz val="9"/>
            <color indexed="81"/>
            <rFont val="Tahoma"/>
            <family val="2"/>
          </rPr>
          <t xml:space="preserve">
MENOR QUE ESCAPA DE CESAM EL 29 DE FEBRERO</t>
        </r>
      </text>
    </comment>
  </commentList>
</comments>
</file>

<file path=xl/comments6.xml><?xml version="1.0" encoding="utf-8"?>
<comments xmlns="http://schemas.openxmlformats.org/spreadsheetml/2006/main">
  <authors>
    <author>Alma</author>
    <author>PROCU</author>
  </authors>
  <commentList>
    <comment ref="B12" authorId="0" shapeId="0">
      <text>
        <r>
          <rPr>
            <b/>
            <sz val="9"/>
            <color indexed="81"/>
            <rFont val="Tahoma"/>
            <family val="2"/>
          </rPr>
          <t>Alma:</t>
        </r>
        <r>
          <rPr>
            <sz val="9"/>
            <color indexed="81"/>
            <rFont val="Tahoma"/>
            <family val="2"/>
          </rPr>
          <t xml:space="preserve">
ESCAPA 27/02/12</t>
        </r>
      </text>
    </comment>
    <comment ref="B43" authorId="1" shapeId="0">
      <text>
        <r>
          <rPr>
            <b/>
            <sz val="9"/>
            <color indexed="81"/>
            <rFont val="Tahoma"/>
            <family val="2"/>
          </rPr>
          <t>PROCU:</t>
        </r>
        <r>
          <rPr>
            <sz val="9"/>
            <color indexed="81"/>
            <rFont val="Tahoma"/>
            <family val="2"/>
          </rPr>
          <t xml:space="preserve">
MENOR QUE ESCAPA DE CESAM EL 29 DE FEBRERO</t>
        </r>
      </text>
    </comment>
  </commentList>
</comments>
</file>

<file path=xl/sharedStrings.xml><?xml version="1.0" encoding="utf-8"?>
<sst xmlns="http://schemas.openxmlformats.org/spreadsheetml/2006/main" count="35681" uniqueCount="8187">
  <si>
    <t>SALVADOR RESENDIZ RAMIREZ</t>
  </si>
  <si>
    <t>515/08 2 SJR</t>
  </si>
  <si>
    <t>505/09 AMEALCO</t>
  </si>
  <si>
    <t>MONICA DELGADO GUERRERO</t>
  </si>
  <si>
    <t>830/09 6 fam</t>
  </si>
  <si>
    <t>VIOLACION Y VIOLENCIA FAMILIAR</t>
  </si>
  <si>
    <t>ABRIL ESTAFANIA ALVAREZ SOTO</t>
  </si>
  <si>
    <t>JOSE ANTONIO ALVAREZ SOTO</t>
  </si>
  <si>
    <t>SJ/1320/03</t>
  </si>
  <si>
    <t>IV/CH/1561/06</t>
  </si>
  <si>
    <t>SCHOENSTHATT INES SANCHEZ DELGADILLO</t>
  </si>
  <si>
    <t>AJM/13/09</t>
  </si>
  <si>
    <t>BEATRIZ ELENA SANCHEZ DELGADILLO</t>
  </si>
  <si>
    <t>541/10 6 FAM</t>
  </si>
  <si>
    <t>JOSE ALFREDO RICO RODRIGUEZ</t>
  </si>
  <si>
    <t>VANESSA RICO RODRIGUEZ</t>
  </si>
  <si>
    <t>JAQUELIN CALLEJAS GONZALEZ</t>
  </si>
  <si>
    <t>SRJ5/88/2010</t>
  </si>
  <si>
    <t>SUSTRACCION DE MENORES E INCAPACES</t>
  </si>
  <si>
    <t>ANALLELY GONZALEZ LOVERA</t>
  </si>
  <si>
    <t>IV/CH/04/08</t>
  </si>
  <si>
    <t>SJR5/263/07</t>
  </si>
  <si>
    <t>EFRAIN AGUILAR JURADO</t>
  </si>
  <si>
    <t>A/281/07</t>
  </si>
  <si>
    <t>ANDRES ARTURO LUNA</t>
  </si>
  <si>
    <t>IV/CH/195/08</t>
  </si>
  <si>
    <t>ALFREDO LICEA VALENTIN</t>
  </si>
  <si>
    <t>A/135/07</t>
  </si>
  <si>
    <t>VERONICA LICEA VALENTIN</t>
  </si>
  <si>
    <t>RODRIGO LICEA VALENTIN</t>
  </si>
  <si>
    <t>252/08 3 FAM</t>
  </si>
  <si>
    <t>VIOLACION</t>
  </si>
  <si>
    <t>SJ/V/236/03</t>
  </si>
  <si>
    <t>ALAN ALEJANDRO VEGA GARCIA</t>
  </si>
  <si>
    <t>AGO/01</t>
  </si>
  <si>
    <t>SEP/01</t>
  </si>
  <si>
    <t>ALEJANDRO LICEA VALDEZ</t>
  </si>
  <si>
    <t>IV/CH809/07</t>
  </si>
  <si>
    <t>IV/CH/1480/06</t>
  </si>
  <si>
    <t>MARIANO RIVERA TORRES</t>
  </si>
  <si>
    <t>FLORES FRANCISCO LAURA</t>
  </si>
  <si>
    <t>426/05 Primero Familiar</t>
  </si>
  <si>
    <t>IV/CH/120/06</t>
  </si>
  <si>
    <t>RAYMUNDO GARCIA HERNANDEZ</t>
  </si>
  <si>
    <t>DICTA SENTENCIA CONDENATORIA EN JUZGADO MIXTO DE CADEREYTA 124/06 4 AÑOS 9 MESES SUSPENSION EJECUTIVA DE LA PENA EN JULIO 2007</t>
  </si>
  <si>
    <t>MARIA GUADALUPE VERDE LANDAVERDE</t>
  </si>
  <si>
    <t>06/IV/09</t>
  </si>
  <si>
    <t>LUCIO GONZALEZ LEON</t>
  </si>
  <si>
    <t>IV/1764/09</t>
  </si>
  <si>
    <t>IV/CH/17/06</t>
  </si>
  <si>
    <t xml:space="preserve">OMISION DE CUIDADOS </t>
  </si>
  <si>
    <t>ANTONIA HERNANDEZ MALDONADO</t>
  </si>
  <si>
    <t>CAUSA ESTADO</t>
  </si>
  <si>
    <t>ESTEFANIA LEDESMA MONTES</t>
  </si>
  <si>
    <t>RICARDO HERNANDEZ HERNANDEZ</t>
  </si>
  <si>
    <t>365/04  quinto familiar</t>
  </si>
  <si>
    <t>783/09 5 FAMILIAR</t>
  </si>
  <si>
    <t xml:space="preserve">SAN JUAN DEL RIO </t>
  </si>
  <si>
    <t>VIOLENCIA FAMILIAR</t>
  </si>
  <si>
    <t>JUAN PABLO AVILA ROCHA</t>
  </si>
  <si>
    <t>EM/155/02</t>
  </si>
  <si>
    <t>IV/CH/67/09</t>
  </si>
  <si>
    <t>GERARDO CRUZ MATA</t>
  </si>
  <si>
    <t>IV/1191/10</t>
  </si>
  <si>
    <t>JUANA GUADALUPE ESTRADA RAMIREZ</t>
  </si>
  <si>
    <t>IV/90/02</t>
  </si>
  <si>
    <t>MPIO. DE ORIGEN</t>
  </si>
  <si>
    <t>convenio</t>
  </si>
  <si>
    <t>1067/09 2 familiar</t>
  </si>
  <si>
    <t>865/09 5 FAM</t>
  </si>
  <si>
    <t>GUSTAVO PICHARDO HERNANDEZ</t>
  </si>
  <si>
    <t>EMILIO RESENDIZ YAÑEZ</t>
  </si>
  <si>
    <t>DAVID MAURICIO VIDAL LEON</t>
  </si>
  <si>
    <t>SJR/V/324/06</t>
  </si>
  <si>
    <t>CORRUPCION DE MENORES</t>
  </si>
  <si>
    <t>ESCALANTE CHAVEZ MARIA FERNANDA</t>
  </si>
  <si>
    <t>TRAFICO DE MENORES</t>
  </si>
  <si>
    <t>CEDIDO EN ADOPCION</t>
  </si>
  <si>
    <t>225/09 JUZG 4 PENAL</t>
  </si>
  <si>
    <t>IV/CH/1229/06</t>
  </si>
  <si>
    <t>1022/10 4 FAMILIAR</t>
  </si>
  <si>
    <t xml:space="preserve">REMITE INFORME MEDICO, FOTO Y DE RECEPCION  EL 8 OCT </t>
  </si>
  <si>
    <t>SE RESERVO AV PREVIA</t>
  </si>
  <si>
    <t>PAPA DE GUANAJUATO, LA MAMA INTENTO ABORTAR Y POR ESO EL BEBE NACIO PREMATURA, TUVO ASFIXIA Y SE PENSO QUE IBA A MORIRA</t>
  </si>
  <si>
    <t>OMISION DE CUIDADOS</t>
  </si>
  <si>
    <t>IV/1228/97</t>
  </si>
  <si>
    <t>1222/10 TERCERO FAMILIAR</t>
  </si>
  <si>
    <t xml:space="preserve">CONSIGNADA 2 MUNICIPAL 47/07. </t>
  </si>
  <si>
    <t>CONSIGNADA 1 PENAL SJR 25/07 DILIGENCIAS JUDICIALES, ESTUDIOS CRIMINOLOGICOS</t>
  </si>
  <si>
    <t>IV/CH/32/06</t>
  </si>
  <si>
    <t xml:space="preserve">URIEL VALENTINO MARTINEZ GONZALEZ </t>
  </si>
  <si>
    <t>J/068/04</t>
  </si>
  <si>
    <t>VICTORINO TORRES YAÑEZ</t>
  </si>
  <si>
    <t>JUAN CARLOS AGUAS AGUAS</t>
  </si>
  <si>
    <t>EN ESPERA DE LA RESERVA DE LA AV PREVIA</t>
  </si>
  <si>
    <t>ARCHIVO</t>
  </si>
  <si>
    <t>J/184/2009</t>
  </si>
  <si>
    <t>JONATHAN HERNANDEZ ALEGRIA</t>
  </si>
  <si>
    <t>CIRIA TELLO ROMERO</t>
  </si>
  <si>
    <t>602/08 1 FAM</t>
  </si>
  <si>
    <t>IV/1745/09</t>
  </si>
  <si>
    <t>NOE GABRIEL HERNANDEZ RIVERA</t>
  </si>
  <si>
    <t>RODRIGO ALEJANDRO HERNANDEZ RIVERA</t>
  </si>
  <si>
    <t>ORDEN JUDICIAL</t>
  </si>
  <si>
    <t>En juicio</t>
  </si>
  <si>
    <t>Administrativo</t>
  </si>
  <si>
    <t>Convenio</t>
  </si>
  <si>
    <t xml:space="preserve">EZEQUIEL MONTES </t>
  </si>
  <si>
    <t>J/263/03</t>
  </si>
  <si>
    <t>269/08 4 FAM</t>
  </si>
  <si>
    <t>IV/380/08</t>
  </si>
  <si>
    <t>LUZ ADRIANA HERNANDEZ CAMPOS</t>
  </si>
  <si>
    <t>ANA KAREN HERNANDEZ CAMPOS</t>
  </si>
  <si>
    <t>MAGDALENA GACHUZO CRUZ</t>
  </si>
  <si>
    <t>EMPLAZAMIENTOS</t>
  </si>
  <si>
    <t>INTERDICCION</t>
  </si>
  <si>
    <t>LESIONES</t>
  </si>
  <si>
    <t>265/07. 2o familiar</t>
  </si>
  <si>
    <t>IV/CH/1075/08</t>
  </si>
  <si>
    <t xml:space="preserve">367/07. 6O Familiar </t>
  </si>
  <si>
    <t>JOSE ALBERTO LUCAS MEJIA</t>
  </si>
  <si>
    <t>PATRICIA HERNANDEZ ALEGRIA</t>
  </si>
  <si>
    <t>61/08 3 fam</t>
  </si>
  <si>
    <t>ADALINA AKIRA MEJIA</t>
  </si>
  <si>
    <t>133/08 4 FAMILIAR</t>
  </si>
  <si>
    <t>IV/152/05</t>
  </si>
  <si>
    <t xml:space="preserve"> CRUZ YAÑEZ- LUCIO</t>
  </si>
  <si>
    <t>BENITO ZARCO PACHECO</t>
  </si>
  <si>
    <t>IV/CH/535/05</t>
  </si>
  <si>
    <t>TEQUISQUIAPAN</t>
  </si>
  <si>
    <t>JUICIO</t>
  </si>
  <si>
    <t>ETAPA</t>
  </si>
  <si>
    <t>REMITE POR INCOMPETENCIA A LA PDMF</t>
  </si>
  <si>
    <t>MARTHA ALICIA PEREZ ÁNGELES</t>
  </si>
  <si>
    <t>RAFAEL OLGUIN REYES</t>
  </si>
  <si>
    <t>ITI/2/58/2010</t>
  </si>
  <si>
    <t>MARIA SABINA RAMIREZ MARTINEZ</t>
  </si>
  <si>
    <t>202/08 3 FAM</t>
  </si>
  <si>
    <t>MIREYA ARACELI MALDONADO ISLAS</t>
  </si>
  <si>
    <t>JULIO CESAR BARRERA SANCHEZ</t>
  </si>
  <si>
    <t>VANESSA  RODRIGUEZ ALONSO</t>
  </si>
  <si>
    <t>IV/652/06</t>
  </si>
  <si>
    <t>SENTENCIA</t>
  </si>
  <si>
    <t xml:space="preserve">QUERETARO </t>
  </si>
  <si>
    <t xml:space="preserve">ANGELICA SOFIA LEPE RAMIREZ </t>
  </si>
  <si>
    <t>MARISOL NIEVES CRUZ</t>
  </si>
  <si>
    <t>SJRS/133/06</t>
  </si>
  <si>
    <t>406/08 AMEALCO</t>
  </si>
  <si>
    <t>303/08 SJR</t>
  </si>
  <si>
    <t>IV/545/09</t>
  </si>
  <si>
    <t>VIOLENCIA FAMILIAR Y VIOLACION</t>
  </si>
  <si>
    <t xml:space="preserve">AMEALCO </t>
  </si>
  <si>
    <t xml:space="preserve">HUIMILPAN </t>
  </si>
  <si>
    <t xml:space="preserve">JALPAN </t>
  </si>
  <si>
    <t xml:space="preserve">PEDRO ESCOBEDO </t>
  </si>
  <si>
    <t xml:space="preserve">PINAL AMOLES </t>
  </si>
  <si>
    <t>TOTAL</t>
  </si>
  <si>
    <t>JOSE GUADALUPE ANGEL GUTIERREZ</t>
  </si>
  <si>
    <t>DANIELA MICHELLE PEREZ AMEZCUA (ANANDA)</t>
  </si>
  <si>
    <t>XIMENA AVILA RINCON</t>
  </si>
  <si>
    <t>LIZETH LUCAS MEJIA</t>
  </si>
  <si>
    <t>SANDRA PERALTA PINTOR</t>
  </si>
  <si>
    <t>LUIS ANTONIO PERALTA PINTOR</t>
  </si>
  <si>
    <t>IV/CH/917/07</t>
  </si>
  <si>
    <t>J/324/00</t>
  </si>
  <si>
    <t>IV/391/98</t>
  </si>
  <si>
    <t>JALPAN</t>
  </si>
  <si>
    <t>JULIAN VAZQUEZ ALVAREZ</t>
  </si>
  <si>
    <t>CEDIDO</t>
  </si>
  <si>
    <t>MA. GUADALUPE MENDOZA MTZ</t>
  </si>
  <si>
    <t>10/0904</t>
  </si>
  <si>
    <t>IV/CH/1991/07</t>
  </si>
  <si>
    <t>HERMANO DE FABIANA, NIÑOS DE LA CUEVA VIVIAN EN CONDICIONES DE ANIMALES</t>
  </si>
  <si>
    <t>ABEL SANCHEZ GARCIA</t>
  </si>
  <si>
    <t>emplazamiento</t>
  </si>
  <si>
    <t>sentencia</t>
  </si>
  <si>
    <t>IV/1699/09</t>
  </si>
  <si>
    <t>EDUARDO BARRERA SANCHEZ</t>
  </si>
  <si>
    <t>IVAN BARRERA SANCHEZ</t>
  </si>
  <si>
    <t xml:space="preserve">CORREGIDORA </t>
  </si>
  <si>
    <t>IV/CH/1662/06</t>
  </si>
  <si>
    <t>1259/10 3 SJR</t>
  </si>
  <si>
    <t>1381/10 6 FAMILIAR</t>
  </si>
  <si>
    <t>CRISTIAN LEON CHAVERO</t>
  </si>
  <si>
    <t>CLAUDIA GUDIÑO GUDIÑO</t>
  </si>
  <si>
    <t>TOL/55/10</t>
  </si>
  <si>
    <t>GONZALO RUIZ DE SANTIAGO</t>
  </si>
  <si>
    <t>TERESA FONSECA ZAVALA</t>
  </si>
  <si>
    <t>IV/1894/00</t>
  </si>
  <si>
    <t>REINGRESO</t>
  </si>
  <si>
    <t>AMERICA GPE. RIOS ROMERO</t>
  </si>
  <si>
    <t>IV/CH/838/07</t>
  </si>
  <si>
    <t>IV/CH/92/08</t>
  </si>
  <si>
    <t>HUGO ESCUDERO ACOSTA</t>
  </si>
  <si>
    <t>LUIS ROBERTO ESCUDERO ACOSTA</t>
  </si>
  <si>
    <t>EDAD</t>
  </si>
  <si>
    <t>IV/1372/01</t>
  </si>
  <si>
    <t>SJR5/111/06</t>
  </si>
  <si>
    <t>C/092/06</t>
  </si>
  <si>
    <t>ANGELICA JIMENEZ LOPEZ</t>
  </si>
  <si>
    <t>MARCOS LUNA  MENDOZA</t>
  </si>
  <si>
    <t>DANIEL JIMENEZ ORTIZ</t>
  </si>
  <si>
    <t>1328/10  2 FAMILIAR</t>
  </si>
  <si>
    <t>MA. LIZBETH MARTINEZ CAMACHO</t>
  </si>
  <si>
    <t>C/252/06</t>
  </si>
  <si>
    <t>JONATHAN RESENDIZ CRUZ</t>
  </si>
  <si>
    <t>C/260/10</t>
  </si>
  <si>
    <t>SALVADOR TADEO NOGUEZ</t>
  </si>
  <si>
    <t>PEÑAMILLER</t>
  </si>
  <si>
    <t>MARIA BARCENAS DELGADO</t>
  </si>
  <si>
    <t>LUZ ELENA MARTINEZ SANTILLAN</t>
  </si>
  <si>
    <t>CYNTHIA JAZMIN JIMENEZ RAMIREZ</t>
  </si>
  <si>
    <t>JUAN VALENTIN HERNANDEZ ANGELES</t>
  </si>
  <si>
    <t>IV/CH/1300/05</t>
  </si>
  <si>
    <t>MA. DE LOS ANGELES JULIAN HERNANDEZ</t>
  </si>
  <si>
    <t>IV/CH/687/05</t>
  </si>
  <si>
    <t>JUAN PABLO JARAMILLO HERNANDEZ</t>
  </si>
  <si>
    <t>IV/CH/1729/06</t>
  </si>
  <si>
    <t>MARTHA ISABEL SERRANO LUJANO</t>
  </si>
  <si>
    <t>VALENTIN CAMPOS JAIR</t>
  </si>
  <si>
    <t>TRAMITE PENAL</t>
  </si>
  <si>
    <t>ADOPTABLES</t>
  </si>
  <si>
    <t>EN JUICIO</t>
  </si>
  <si>
    <t>HIJO DE ROBERTA, MAMA VIOLADA POR EL PAPA ESTA EN EL CERESO</t>
  </si>
  <si>
    <t>JUAN CIPRIANO GACHUZO CRUZ</t>
  </si>
  <si>
    <t>973/09 2 FAM</t>
  </si>
  <si>
    <t>DIANA NAYELI ARENAS VELAZQUEZ</t>
  </si>
  <si>
    <t>SUSTRACCION DE MENORES</t>
  </si>
  <si>
    <t>Resueltos</t>
  </si>
  <si>
    <t>PROCESO PENAL 84/2010.                              LA C. ISABLE CRUZ VARGAS EN AGOSTO 2010 SOLICITO SER JUZGADO DENTRO DEL PLAZO CONSTITUCIONAL.</t>
  </si>
  <si>
    <t>PROCESO PENAL 76/2008 UNICAMENTE POR CUANTO VE A ANDRES Y LIZBETH.                CONTINUAN DILIGENCIAS EN CONTRA DEL C. MAXIMINO LUCAS</t>
  </si>
  <si>
    <t>700/10 5 FAM</t>
  </si>
  <si>
    <t>CASO 22/09 JUZGADO DE PRIMERA INSTANCIA ESPECIALIZADO EN JUSTICIA PARA MENORES SE DICTO SENTENCIA PEDIR COPIAS</t>
  </si>
  <si>
    <t>PETRA TORRES YAÑEZ</t>
  </si>
  <si>
    <t>J/068/02</t>
  </si>
  <si>
    <t>PROTECCION INDEFINIDA</t>
  </si>
  <si>
    <t>JESUS IVAN RIOS ROMERO</t>
  </si>
  <si>
    <t>MARIA GUADALUPE CASTILLO BAUTISTA</t>
  </si>
  <si>
    <t>JOSELYN BARCENAS DELGADO</t>
  </si>
  <si>
    <t>J/138/08</t>
  </si>
  <si>
    <t>C/101/08</t>
  </si>
  <si>
    <t>127/04. SJR.</t>
  </si>
  <si>
    <t>FOT E INFORME DE RECEPCION 14/01</t>
  </si>
  <si>
    <t>INFORME MEDICO DE INGRESO 14/01</t>
  </si>
  <si>
    <t>CONVENIO</t>
  </si>
  <si>
    <t>HERIBERTO GONZALEZ PACHECO</t>
  </si>
  <si>
    <t>JESUS GONZALEZ PACHECO</t>
  </si>
  <si>
    <t>ABUSOS DESHONESTOS</t>
  </si>
  <si>
    <t>C/362/04</t>
  </si>
  <si>
    <t>AMERICA RODRIGUEZ TREJO</t>
  </si>
  <si>
    <t>IV/1964/09</t>
  </si>
  <si>
    <t>911/08 4 FAM</t>
  </si>
  <si>
    <t>IV/333/06</t>
  </si>
  <si>
    <t>MEDIDA DE PROTECCION</t>
  </si>
  <si>
    <t>ENTREGAS , ESCAPADOS MAYORIA DE EDAD</t>
  </si>
  <si>
    <t xml:space="preserve">SAN JOAQUIN </t>
  </si>
  <si>
    <t xml:space="preserve">TEQUISQUIAPAN </t>
  </si>
  <si>
    <t xml:space="preserve">TOLIMAN </t>
  </si>
  <si>
    <t>1245/07 1 fam</t>
  </si>
  <si>
    <t>439/08 2 Fam</t>
  </si>
  <si>
    <t>269/08 4 fam</t>
  </si>
  <si>
    <t>SIRENIA HURTADO BALDOBINO</t>
  </si>
  <si>
    <t>IV/2386/10</t>
  </si>
  <si>
    <t>NOHEMI HURTADO BALDOBINO</t>
  </si>
  <si>
    <t>2137/10 1 CIVIL SJR</t>
  </si>
  <si>
    <t>164/10 6 FAMILIAR</t>
  </si>
  <si>
    <t>IV/CH/613/02</t>
  </si>
  <si>
    <t>PINAL DE AMOLES</t>
  </si>
  <si>
    <t>CADEREYTA</t>
  </si>
  <si>
    <t>SAN JOAQUIN</t>
  </si>
  <si>
    <t>AMEALCO</t>
  </si>
  <si>
    <t>TOLIMAN</t>
  </si>
  <si>
    <t>QUERETARO</t>
  </si>
  <si>
    <t>PEDRO ESCOBEDO</t>
  </si>
  <si>
    <t>COLON</t>
  </si>
  <si>
    <t>SAN JUAN DEL RIO</t>
  </si>
  <si>
    <t>EL MARQUES</t>
  </si>
  <si>
    <t>ARROYO SECO</t>
  </si>
  <si>
    <t>EZEQUIEL MONTES</t>
  </si>
  <si>
    <t>956/09 6 FAM</t>
  </si>
  <si>
    <t>SEBASTIAN RAMIREZ MARTINEZ</t>
  </si>
  <si>
    <t>889/09 5 FAM</t>
  </si>
  <si>
    <t>TANIA KARINA RAMIREZ VAZQUEZ</t>
  </si>
  <si>
    <t>IV/1331/2010</t>
  </si>
  <si>
    <t>561/08 3 FAM</t>
  </si>
  <si>
    <t>IV/204/05</t>
  </si>
  <si>
    <t>A/147/05</t>
  </si>
  <si>
    <t xml:space="preserve">SE REMITE CARPETA AL JUEZ PARA VINCULAR AL PROCESO </t>
  </si>
  <si>
    <t>ANA GABRIELA RIVERA TORRES</t>
  </si>
  <si>
    <t>COL/SJR/224/04</t>
  </si>
  <si>
    <t>674/08 6 familiar</t>
  </si>
  <si>
    <t>INCIDENCIA POR EDAD</t>
  </si>
  <si>
    <t>Total menores</t>
  </si>
  <si>
    <t>Total Menores</t>
  </si>
  <si>
    <t>Indefinida</t>
  </si>
  <si>
    <t>reserva</t>
  </si>
  <si>
    <t>REMITE INFORME MEDICO 7/10</t>
  </si>
  <si>
    <t>FECHA DE NAC.</t>
  </si>
  <si>
    <t>NUM/AVERG.</t>
  </si>
  <si>
    <t>MARIA DE JESUS NIETO MEJIA</t>
  </si>
  <si>
    <t>H/059/01</t>
  </si>
  <si>
    <t>FECHA DE INGRESO</t>
  </si>
  <si>
    <t>DELITO</t>
  </si>
  <si>
    <t>HOMICIDIO</t>
  </si>
  <si>
    <t>ASISTENCIAL</t>
  </si>
  <si>
    <t>344/09 AMEALCO</t>
  </si>
  <si>
    <t>GERARDO AGUILLON AGUILAR</t>
  </si>
  <si>
    <t>IV/843/09</t>
  </si>
  <si>
    <t>GRISELDA LUCERO AGUILLON AGUILAR</t>
  </si>
  <si>
    <t>RADICACION</t>
  </si>
  <si>
    <t>J/022/09</t>
  </si>
  <si>
    <t>EN TRAMITE SOLICITAN INFORMACION</t>
  </si>
  <si>
    <t>exp 27/10 6 PENAL CONSIGNADO AUDIENICIA DE VISTA</t>
  </si>
  <si>
    <t>JUZGADO PENAL JALPAN 69/09 SE DICTO SENTENCIA</t>
  </si>
  <si>
    <t>SE DICTO SENTENCIA CONDENATORIA 8/12/08 POR VIOLACION EQUIPARADA PRISION 4 AÑOS 9 MESES SUSPENSION CONDICIONAL POR 7,000.00</t>
  </si>
  <si>
    <t>IV/CH/0334/01</t>
  </si>
  <si>
    <t>IV/CH/1669/06</t>
  </si>
  <si>
    <t>TOL/272/99</t>
  </si>
  <si>
    <t>IT/032/00</t>
  </si>
  <si>
    <t>TOL/279/01</t>
  </si>
  <si>
    <t>IV/1674/02</t>
  </si>
  <si>
    <t>HUIMILPAN</t>
  </si>
  <si>
    <t>IV/1329/99</t>
  </si>
  <si>
    <t>575/07 sexto familiar</t>
  </si>
  <si>
    <t>SE ARCHIVA</t>
  </si>
  <si>
    <t>PROCESO PENAL 70/09 3 PENAL DICTA SENTENCIA</t>
  </si>
  <si>
    <t>PROCESO PENAL 27/10 JUZGADO 3o. OTORGAN SUSPENSION A PRUEBA Y REPARACION DAÑO MORAL $3000.</t>
  </si>
  <si>
    <t>416/10 5 FAM</t>
  </si>
  <si>
    <t>MARCO ANTONIO BALDENEGRO SORIANO</t>
  </si>
  <si>
    <t>IV/686/10</t>
  </si>
  <si>
    <t>VIOLACION EQUIPARADA</t>
  </si>
  <si>
    <t>CLAUDIA GALLARDO MARCOS</t>
  </si>
  <si>
    <t>MARTHA ALVAREZ ESTRELLA</t>
  </si>
  <si>
    <t>ESAU NEFTALI PUGA BARBOSA</t>
  </si>
  <si>
    <t>MIGUEL ANGEL HERNANDEZ RAMOS</t>
  </si>
  <si>
    <t>PROCESO PENAL 47/07 JUEZ SEGUNDO MUNICIPAL CONENA A LA MAMA EL 26 DE MARZO DE 2008 POR EXPOSICION DE INCAPACES</t>
  </si>
  <si>
    <t>LOURDES LETICIA MONTOYA JIMENEZ</t>
  </si>
  <si>
    <t xml:space="preserve">HPI REMITE FOTO INGRESO, MEDICO, RECEPCION 21/09/10 </t>
  </si>
  <si>
    <t>NOMBRE DEL NINO (A)</t>
  </si>
  <si>
    <t>YENI FERNANDA MENDOZA MENDOZA</t>
  </si>
  <si>
    <t>ESTELA CRUZ VARGAS</t>
  </si>
  <si>
    <t>C/13/2010</t>
  </si>
  <si>
    <t>MIGUEL ANGEL CRUZ VARGAS</t>
  </si>
  <si>
    <t>EFRAIN CRUZ VARGAS</t>
  </si>
  <si>
    <t>FELIX CRUZ VARGAS</t>
  </si>
  <si>
    <t>BELEN HERNANDEZ NICOLAS</t>
  </si>
  <si>
    <t xml:space="preserve"> </t>
  </si>
  <si>
    <t>IV/CH/184/03</t>
  </si>
  <si>
    <t>NO</t>
  </si>
  <si>
    <t>ANGEL JOSUE LOARCA FLORES</t>
  </si>
  <si>
    <t>DAMARIS LOARCA FLORES</t>
  </si>
  <si>
    <t>LLEGA AV PREVIA MENORES ENCONTRADOS SOLOS EN EL DOMICILIO EN VALORACION QRO SJR MAMA</t>
  </si>
  <si>
    <t>IV/785/2010</t>
  </si>
  <si>
    <t>824/09 2 FAMILIAR</t>
  </si>
  <si>
    <t>RICARDO RESENDIZ HERNANDEZ</t>
  </si>
  <si>
    <t>TX/233/04</t>
  </si>
  <si>
    <t>MARIA GUADALUPE NIETO MEJIA</t>
  </si>
  <si>
    <t>IV/CH/468/04</t>
  </si>
  <si>
    <t>MARIANA MORAN MAQUEDA</t>
  </si>
  <si>
    <t>IV/1497/02</t>
  </si>
  <si>
    <t>556/04. 3 Familiar</t>
  </si>
  <si>
    <t>190/07. 1o Familiar</t>
  </si>
  <si>
    <t>MARIA DEL MAR LUCAS MEJIA</t>
  </si>
  <si>
    <t>A/56/07</t>
  </si>
  <si>
    <t>ANDREA LUCAS MEJIA</t>
  </si>
  <si>
    <t>SJ/V/77/07</t>
  </si>
  <si>
    <t>REBECA RESENDIZ RAMIREZ</t>
  </si>
  <si>
    <t>1347/09 1 familiar</t>
  </si>
  <si>
    <t xml:space="preserve"> PROYECTO DE JUICIO</t>
  </si>
  <si>
    <t>721/08 4 FAM</t>
  </si>
  <si>
    <t>IV/713/08</t>
  </si>
  <si>
    <t>SILVIA HERNANDEZ SOTO</t>
  </si>
  <si>
    <t>JOSE RAUL GONZALEZ PACHECO</t>
  </si>
  <si>
    <t>IV/2030/10</t>
  </si>
  <si>
    <t>615/09 2 FAMILIAR</t>
  </si>
  <si>
    <t>352/09 4 FAMILIAR</t>
  </si>
  <si>
    <t>MARIA CLAUDIA OLVERA OLVERA</t>
  </si>
  <si>
    <t>IV/1678/0</t>
  </si>
  <si>
    <t>FERNANDO ROJAS RAMIREZ</t>
  </si>
  <si>
    <t>BEATRIZ CRUZ CRUZ</t>
  </si>
  <si>
    <t>CARLOS EDUARDO SANCHEZ GONZALEZ</t>
  </si>
  <si>
    <t>JOSE MIGUEL NUÑEZ HERNANDEZ</t>
  </si>
  <si>
    <t>YAHIR HERNANDEZ MARQUES</t>
  </si>
  <si>
    <t>FOTO DE INGRESO, TARJETA INFORMATIVA, INFORME MEDICO 2/12</t>
  </si>
  <si>
    <t>FOTO DE INGRESO, INFORME MEDICO, DE RECEPCION Y VALORACION PSICOLOGICA 2/12</t>
  </si>
  <si>
    <t>IV/842/09</t>
  </si>
  <si>
    <t>VIRIDIANA GARCIA HERNANDEZ</t>
  </si>
  <si>
    <t>ERIKA LANDAVERDE OLVERA</t>
  </si>
  <si>
    <t>COL/106/2010</t>
  </si>
  <si>
    <t>1135/10 4 familiar</t>
  </si>
  <si>
    <t>IV/372/05</t>
  </si>
  <si>
    <t>MAXIMILIANO MARTINEZ OCHOA</t>
  </si>
  <si>
    <t>IV/716/05</t>
  </si>
  <si>
    <t>JONATHAN CENTENO PEREZ</t>
  </si>
  <si>
    <t>ANGEL RODRIGUEZ GALLARDO</t>
  </si>
  <si>
    <t>LUIS MAURICIO RODRIGUEZ GALLARDO</t>
  </si>
  <si>
    <t>ISMAEL ANGELES OCAMPO</t>
  </si>
  <si>
    <t>EXTRAVIO</t>
  </si>
  <si>
    <t>IV/129/03</t>
  </si>
  <si>
    <t>IV/CH/821/06</t>
  </si>
  <si>
    <t xml:space="preserve">SAHAD BUENO CHAVARRIA </t>
  </si>
  <si>
    <t>ITZEL MORAN VILLASANA</t>
  </si>
  <si>
    <t>KEVIN RAMON LEPE RAMIREZ</t>
  </si>
  <si>
    <t>IV/CH/175/06</t>
  </si>
  <si>
    <t>JOSELIN NATALIA LEPE RAMIREZ</t>
  </si>
  <si>
    <t>VALERIA RICO RODRIGUEZ</t>
  </si>
  <si>
    <t>IV/1423/09</t>
  </si>
  <si>
    <t>ANA ROSA HURTADO PEREZ</t>
  </si>
  <si>
    <t xml:space="preserve">EN ARCHIVO </t>
  </si>
  <si>
    <t>229/10 3 FAMILIAR</t>
  </si>
  <si>
    <t>IV/129/08</t>
  </si>
  <si>
    <t>NELLY DOLORES URQUIZA ZUÑIGA</t>
  </si>
  <si>
    <t>JUAN CARLOS HERNANDEZ SIMON</t>
  </si>
  <si>
    <t>FERNANDO SANTILLAN FUERTE</t>
  </si>
  <si>
    <t>SJR5/202/07</t>
  </si>
  <si>
    <t>CAROLINA SOLANO ESPINOLA</t>
  </si>
  <si>
    <t>EN TRAMITE</t>
  </si>
  <si>
    <t>C/252/00</t>
  </si>
  <si>
    <t>JIMENA RESENDIZ MARTINEZ</t>
  </si>
  <si>
    <t>PEDRO GONZALEZ SOTO</t>
  </si>
  <si>
    <t>XH-A/348/04</t>
  </si>
  <si>
    <t>ADRIAN AUBERT PEÑALOZA</t>
  </si>
  <si>
    <t>WENDY JUAREZ LUNA</t>
  </si>
  <si>
    <t>ALDO JUAREZ LUNA</t>
  </si>
  <si>
    <t>299/10 AMEALCO</t>
  </si>
  <si>
    <t>JESUS EMANUEL AGUAS AGUAS</t>
  </si>
  <si>
    <t>IV/583/2010</t>
  </si>
  <si>
    <t>VIOLENCIA FAMILIAR Y OMISION DE CUIDADOS</t>
  </si>
  <si>
    <t>DAVID GUERRERO DIAZ</t>
  </si>
  <si>
    <t>IV/CH/1848/07</t>
  </si>
  <si>
    <t>PEDRO HERNANDEZ CRUZ</t>
  </si>
  <si>
    <t>IV/583/98</t>
  </si>
  <si>
    <t>RICARDO MAURICIO BOCANEGRA GARCIA</t>
  </si>
  <si>
    <t>CORREGIDORA</t>
  </si>
  <si>
    <t>SJR5/77/2010</t>
  </si>
  <si>
    <t>EN ESPERA DE SENTENCIA</t>
  </si>
  <si>
    <t>MA. JUANA RESENDIZ NIETO</t>
  </si>
  <si>
    <t>LESIONES DOLOSAS</t>
  </si>
  <si>
    <t>ANA JAZMIN OLVERA VERA</t>
  </si>
  <si>
    <t>LUIS FERNANDO JUAREZ LUNA</t>
  </si>
  <si>
    <t>CONVENIO INDEFINIDO</t>
  </si>
  <si>
    <t>omision de cuidados y violencia familiar</t>
  </si>
  <si>
    <t>BRENDA KARINA RODRIGUEZ CABRERA</t>
  </si>
  <si>
    <t>MARTHA RODRIGUEZ CABRERA</t>
  </si>
  <si>
    <t>J/475/10</t>
  </si>
  <si>
    <t>C/228/01</t>
  </si>
  <si>
    <t>A/172/02</t>
  </si>
  <si>
    <t>IV/500/93</t>
  </si>
  <si>
    <t>IV/CH/698/02</t>
  </si>
  <si>
    <t>ALEGATOS</t>
  </si>
  <si>
    <t>EDUARDO BARTOLO NICOLAS</t>
  </si>
  <si>
    <t>A/249/04</t>
  </si>
  <si>
    <t>IV/1118/04</t>
  </si>
  <si>
    <t>MA. DE LOS ANGELES NIETO MEJIA</t>
  </si>
  <si>
    <t>RAFAEL MERCADO TELLEZ</t>
  </si>
  <si>
    <t>954/10 6 FAM</t>
  </si>
  <si>
    <t>REMITE INFORME MEDICO 29/11</t>
  </si>
  <si>
    <t>EXPOSICION DE INCAPACES</t>
  </si>
  <si>
    <t>615/07 Quinto Familiar</t>
  </si>
  <si>
    <t>MIRIAM TORRES YAÑEZ</t>
  </si>
  <si>
    <t>JOSE ALEJANDRO LUCAS LUNA</t>
  </si>
  <si>
    <t>INFORME MEDICO DE INGRESO 08/02</t>
  </si>
  <si>
    <t>INFORME MEDICO DE INGRESO Y DE RECEPCION 08/02</t>
  </si>
  <si>
    <t>C/40/11</t>
  </si>
  <si>
    <t>HECHOS POSIBLEMENTE CONSTITUTIVOS DE DELITO</t>
  </si>
  <si>
    <t>CRISTINA OLVERA FRANCO</t>
  </si>
  <si>
    <t>IV/522/11</t>
  </si>
  <si>
    <t>170/10 juzgado mixto cadereyta</t>
  </si>
  <si>
    <t>C/114/11</t>
  </si>
  <si>
    <t>JOSE GUADALUPE SANCHEZ CRUZ</t>
  </si>
  <si>
    <t>MENOR EN RIESGO</t>
  </si>
  <si>
    <t>SE INTERPUSO INCONFORMIDAD SE GANO Y SE ORDENA TRAMITE ABRIL 11</t>
  </si>
  <si>
    <t xml:space="preserve"> REMITE AV PREVIA PADRES ALCOHOLICOS MENORES DESCUIDADOS Y DESNUTRIDOS</t>
  </si>
  <si>
    <t>EFRAIN HERNANDEZ TREJO</t>
  </si>
  <si>
    <t>IV/933/11</t>
  </si>
  <si>
    <t>PAOLA PATRICIA VELAZQUEZ VELAZQUEZ</t>
  </si>
  <si>
    <t>COL/114/11</t>
  </si>
  <si>
    <t>OMISION DE CUIDADOS TRATA DE PERSONAS Y VIOLACION</t>
  </si>
  <si>
    <t>PROCESO PENAL 211/10 DICTA SENTENCIA 29 ABRIL 2011 CONDENA POR VIOLENCAI FAMILIAR 1 AÑO 2 MESES CONMITA POR 2000</t>
  </si>
  <si>
    <t>REMITE TS NEGATIVO PSICOLOGICO REGULARA RECOMIENDA MEDIO INTERNADO MAMA</t>
  </si>
  <si>
    <t>MONICA YADIRA VELAZQUEZ VELAZQUEZ</t>
  </si>
  <si>
    <t>JUAN LUIS VELAZQUEZ VELAZQUEZ</t>
  </si>
  <si>
    <t>CRISTIAN VELAZQUEZ VELAZQUEZ</t>
  </si>
  <si>
    <t>09/05/011</t>
  </si>
  <si>
    <t>IV/1075/11</t>
  </si>
  <si>
    <t>REMITE AV PREVIA GOLPEADO POR LA MADRE LO AVENTO DE LAS ESCALERAS, PADECE HEMOFILIA, MADRE ALCOHOLIZADA</t>
  </si>
  <si>
    <t>LUIS ARTURO CAMACHO RESENDIZ</t>
  </si>
  <si>
    <t>IV/1098/11</t>
  </si>
  <si>
    <t>REMITE PSICOLOGICA COLON REGULAR</t>
  </si>
  <si>
    <t>FOTO INGRESO INFORME DE RECEPCION 16/05/11 MEDICO 18/05/11</t>
  </si>
  <si>
    <t>FOTO INGRESO 1605/11 INFORME RECEPCION 18/05/11</t>
  </si>
  <si>
    <t>no vino a crim</t>
  </si>
  <si>
    <t>POR DELITO</t>
  </si>
  <si>
    <t>REMITE PSICOLOGICA TS COLON REGULAR</t>
  </si>
  <si>
    <t>803/11 2 FAMILIAR</t>
  </si>
  <si>
    <t>m</t>
  </si>
  <si>
    <t>56/09 JUZGADO PENAL JALPAN REMITEN AL MP PARA INFORMAR QUE NO HAY DELITO, SE PRESENTARA INCONFORMIDAD remite sentencia 9/06/11</t>
  </si>
  <si>
    <t>148/10 6o Penal sentencia por abusos deshonestos 11 meses y 7 dias, beneficio de conmutacion por 5000</t>
  </si>
  <si>
    <t>PROCESO PENAL 129/09 6 PENAL dicta sentencia  determina neappcrd 25/11/09 apelan y determinan que si hay delito de violencia familiar y da pena de prision y tratamiento psicologico</t>
  </si>
  <si>
    <t>ABUELA en VALORACIONES TS ES 09/06/11 NEGATIVAS PSICOLOGICO ABUELA NEGATIVAS</t>
  </si>
  <si>
    <t>859/11 4 FAMILIAR</t>
  </si>
  <si>
    <t>VIOLACION Y ABUSOS DESHONESTOS</t>
  </si>
  <si>
    <t>VERONICA GOMEZ PEREZ</t>
  </si>
  <si>
    <t>665/11-1 AMPARO VS ORDEN APREHENSION</t>
  </si>
  <si>
    <t>OMISION DE CUIDADOS Y ABUSOS DESHONESTOS</t>
  </si>
  <si>
    <t>999/11 5 FAMILIAR</t>
  </si>
  <si>
    <t xml:space="preserve">ARCHIVO  </t>
  </si>
  <si>
    <t>690/11 3 FAMILIAR</t>
  </si>
  <si>
    <t>neapcrd 01/09/11</t>
  </si>
  <si>
    <t>1204/11 1 FAMILIAR</t>
  </si>
  <si>
    <t>665/11-1 AMPARO VS ORDEN APREHENSION OTORGAN SUSPENSION 02/09/11</t>
  </si>
  <si>
    <t>SARA AYLIN LOZANO VAZQUEZ</t>
  </si>
  <si>
    <t>PEDRO GAEL LOZANO VAZQUEZ</t>
  </si>
  <si>
    <t>LUIS GAMALIEL LOZANO VAZQUEZ</t>
  </si>
  <si>
    <t>IV/1738/11</t>
  </si>
  <si>
    <t xml:space="preserve">FOTO INGRESO 21/09/11 INFORME RECEPCION 21/09/11 </t>
  </si>
  <si>
    <t>JOSUE LOZANO VAZQUEZ</t>
  </si>
  <si>
    <t>FRANCISCO ESCAMILLA MARTINEZ</t>
  </si>
  <si>
    <t>ISIDRA PILAR ESCAMILLA MARTINEZ</t>
  </si>
  <si>
    <t xml:space="preserve">IV-CH/278/2010 </t>
  </si>
  <si>
    <t>DANIEL ESPEJO MOXO</t>
  </si>
  <si>
    <t>A/246/2011</t>
  </si>
  <si>
    <t>OMISION DE CUIDADOS Y LESIONES DOLOSAS</t>
  </si>
  <si>
    <t>1375/11 6 FAM</t>
  </si>
  <si>
    <t>FOTO INGRESO 21/09/11 INFORME RECEPCION 21/09/11  MEDICO 3/11/11</t>
  </si>
  <si>
    <t>BRENDA AIDE ESCUDERO ACOSTA</t>
  </si>
  <si>
    <t>IV/2516/11</t>
  </si>
  <si>
    <t>1537/11 1 FAMILIAR</t>
  </si>
  <si>
    <t>REMITE PSICOLOGICA ES NEGATIVA 09/06/11 TS ES CADEREYTA NEGATIVO 22/11/11</t>
  </si>
  <si>
    <t xml:space="preserve">  IV/16/2012</t>
  </si>
  <si>
    <t>MARIA GUADALUPE OLVERA SANCHEZ</t>
  </si>
  <si>
    <t>1732/11 1 FAMILIAR</t>
  </si>
  <si>
    <t>                             </t>
  </si>
  <si>
    <t>JOSE MANUEL OLVERA SANCHEZ</t>
  </si>
  <si>
    <t> IV/16/2012</t>
  </si>
  <si>
    <t>NUMERO DE MENORES</t>
  </si>
  <si>
    <t>NIÑAS</t>
  </si>
  <si>
    <t>NIÑOS</t>
  </si>
  <si>
    <t>0 a 11 MESES</t>
  </si>
  <si>
    <t>MAYORES DE EDAD</t>
  </si>
  <si>
    <t>TOTAL:</t>
  </si>
  <si>
    <t>LUGAR DE ORIGEN</t>
  </si>
  <si>
    <t>INCIDENCIA POR DELITO</t>
  </si>
  <si>
    <t>INCIDENCIA POR LUGAR DE ORIGEN</t>
  </si>
  <si>
    <t>SJR1/49/12</t>
  </si>
  <si>
    <t> JESUS ANTONIO HERNANDEZ GONZALEZ</t>
  </si>
  <si>
    <t> IT12/3/2012</t>
  </si>
  <si>
    <t>IV/234/12</t>
  </si>
  <si>
    <t>124/12 5 FAMILIAR</t>
  </si>
  <si>
    <t>JUAN PABLO MENDOZA GONZALEZ</t>
  </si>
  <si>
    <t>242/12 3 FAMILIRAR</t>
  </si>
  <si>
    <t>OFICIOS</t>
  </si>
  <si>
    <t>1356/11 1 FAMILIAR</t>
  </si>
  <si>
    <t>1041/08 4 FAM  283/12 2 FAMILIAR</t>
  </si>
  <si>
    <t> IV/2516/2011</t>
  </si>
  <si>
    <t>LAURA  ARELY ESCUDERO ACOSTA</t>
  </si>
  <si>
    <t>NUTRICIONAL  OFICIO INGRESO Y PUESTA A DISPOSICION 13/02/12 MEDICO 22/02/12</t>
  </si>
  <si>
    <t>341/12 3 FAMILIAR</t>
  </si>
  <si>
    <t>325/12 5 fam</t>
  </si>
  <si>
    <t>RETRAZO PSICOMOTOR MODERADO Y TRASTORNO DE CONDUCTA</t>
  </si>
  <si>
    <t>RETRAZO MENTAL MODERADO Y TRANSTORNO DE ADAPTACION</t>
  </si>
  <si>
    <t>NEURO MUSCULO ESQUELETICO PROBLEMA</t>
  </si>
  <si>
    <t>MIRIAM ADELINA  VELAZQUEZ JIMENEZ</t>
  </si>
  <si>
    <t>RETRAZO MENTAL SEVERO, EPILEPSIA Y PARALISIS CEREBRAL</t>
  </si>
  <si>
    <t>JUAN JOSE  PADRON GARCIA</t>
  </si>
  <si>
    <t xml:space="preserve">RETRASO MENTAL MODERADO, HEMIPARESIA FASIOCORPORAL IZQUIERDA EPILEPCIA </t>
  </si>
  <si>
    <t>RETRASO MENTAL SEVERO, EPILEPSIA, TRASTORNO DE LA CONDUCTA CON HETEROAGRESIVIDAD</t>
  </si>
  <si>
    <t>RETRASO MENTAL SEVERO, EPILEPSIA Y PSICOSIS,</t>
  </si>
  <si>
    <t>RETRASO MENTAL PROFUNDO, CUADRIPARECIA ESPATICA Y OSTEOPOROSIS, LABIO PALADAR HENDIDO, CATARATA CONGENITA</t>
  </si>
  <si>
    <t>RETRASO MENTAL SEVERO, CRISIS CONVULSIVAS, PARALISIS CEREBRAL</t>
  </si>
  <si>
    <t>RETRASO LEVE MODERADO</t>
  </si>
  <si>
    <t>HIDROCEFALIA, CRISIS CONVULSIVAS, RETRASO PSICOMOTRIZ, PROBLEMA NEUROMUSCULOESQUELETICO SEVERO</t>
  </si>
  <si>
    <t>CONVENIO CON ABUELA</t>
  </si>
  <si>
    <t xml:space="preserve">RETRAZO MENTAL Y PSICOMOTRIZ. </t>
  </si>
  <si>
    <t>ISMAEL GUDIÑO SANCHEZ </t>
  </si>
  <si>
    <t>TOL/46/2012</t>
  </si>
  <si>
    <t xml:space="preserve">   IV/791/2012</t>
  </si>
  <si>
    <t> AGUSTIN MOLINA ESTRADA</t>
  </si>
  <si>
    <t xml:space="preserve"> DAMIAN MOLINA ESTRADA</t>
  </si>
  <si>
    <t> LAURA MOLINA ESTRADA</t>
  </si>
  <si>
    <t>JOSE CRUZ MOLINA ESTRADA</t>
  </si>
  <si>
    <t>RAMON MOLINA ESTRADA</t>
  </si>
  <si>
    <t>JOSE VICTOR MOLINA ESTRADA</t>
  </si>
  <si>
    <t>545/12 3 FAMILIAR</t>
  </si>
  <si>
    <t>542/12 3 FAMILIAR</t>
  </si>
  <si>
    <t>508/12 5 FAMILIAR</t>
  </si>
  <si>
    <t>542/12 6 familiar</t>
  </si>
  <si>
    <t>NUTRICIONAL 17/04/12 FOTO INGRESO, OFICIO PGJ 17/04/12 RECEPCION 23/04/12 medico 24/04/12</t>
  </si>
  <si>
    <t>NUTRICIONAL 17/04/12 FOTO INGRESO, OFICIO PGJ 17/04/12 RECEPCION 23/04/12 medico  recepcion 24/04/12</t>
  </si>
  <si>
    <t>LUIS JAVIER HERNANDEZ HERNANDEZ</t>
  </si>
  <si>
    <t>IV/908/2012</t>
  </si>
  <si>
    <t>FOTO INGRESO OFICIO PGJ 27/04/12 MEDICO 02/05/12 NUTRICIONAL Y DE RECEPCION 02/05/12</t>
  </si>
  <si>
    <t>IV/963/2012</t>
  </si>
  <si>
    <t xml:space="preserve">RODRIGO SEGURA DEL MORAL </t>
  </si>
  <si>
    <t>EDWIN URIEL LLANOS LOPEZ</t>
  </si>
  <si>
    <t>IV/1010/2012</t>
  </si>
  <si>
    <t>270/11 8o PENAL</t>
  </si>
  <si>
    <t>MOTIVOS DE INGRESO</t>
  </si>
  <si>
    <t>DOCUMENTOS CAMINANDO JUNTOS</t>
  </si>
  <si>
    <t>LLEGA AV PREVIA MENORES ENCONTRADOS SOLOS EN EL DOMICILIO SE PIDE VALORACIONES SJR r</t>
  </si>
  <si>
    <t>FOTO INGRESO PUESTA A DISPOSICION INFORME RECEPCION NUTRICIONAL MEDICO 01/03/12</t>
  </si>
  <si>
    <t>808/12 3 FAMILIAR</t>
  </si>
  <si>
    <t>723/12 3 fam</t>
  </si>
  <si>
    <t>REMITE PSICOLOGICA REGULAR RECOMIENDAN INTERNADO Y CONVIVENCIAS NO HAY RIESGO 22/05/12 ES NEGATIVO POR ANTECEDENTES 06/06/12 remite ts es negativos 26/06/12</t>
  </si>
  <si>
    <t>IV/1410/2012</t>
  </si>
  <si>
    <t>JIMENA RESENDIZ CORTES</t>
  </si>
  <si>
    <t>C/147/2011</t>
  </si>
  <si>
    <t xml:space="preserve">ABUSOS DESHONESTOS  </t>
  </si>
  <si>
    <t>ARCHIVO 29/06/12</t>
  </si>
  <si>
    <t>ANDREA CONCEPCION OLVERA MARTINEZ</t>
  </si>
  <si>
    <t>IV/24187/2012</t>
  </si>
  <si>
    <t>FOTO INGRESO, OFICIO PGJ 2/07/12 INFORME RECEPCION 05/07/12 MEDICO 11/07/12</t>
  </si>
  <si>
    <t>KEVIN LUCAS ROBLES</t>
  </si>
  <si>
    <t>TX/254/2012</t>
  </si>
  <si>
    <t xml:space="preserve">WENDY LUCAS ROBLES </t>
  </si>
  <si>
    <t xml:space="preserve">EVELYN LUCAS ROBLES </t>
  </si>
  <si>
    <t>FOTO INGRESO OFICIO PGJ 11/07/12 IFORME RECEPCION NUTRICION medico 13/07/12</t>
  </si>
  <si>
    <t>MADRE ADICTA AL PVC</t>
  </si>
  <si>
    <t>MADRE ALCOHOLICA, DEDICADA A LA PROSTITUCION LO ABANDONA EN EL HOSPITAL</t>
  </si>
  <si>
    <t>BRENDA ESMERALDA MARTINEZ GONZALEZ</t>
  </si>
  <si>
    <t>BERENICE ALEJANDRA ESCAMILLA SORIA</t>
  </si>
  <si>
    <t>FALTAN OFICIOS TRASLADO</t>
  </si>
  <si>
    <t>FRANCISCO GARCIA HERNANDEZ</t>
  </si>
  <si>
    <t>DIANA CRISTINA MALDONADO ISLAS</t>
  </si>
  <si>
    <t>HERNAN GUADALUPE ORTIZ HERNANDEZ</t>
  </si>
  <si>
    <t>M</t>
  </si>
  <si>
    <t>INCUMPLIMIENTO DE OBLIGACIONES DE ASISTENCIA FAMILIAR</t>
  </si>
  <si>
    <t>VIOLENCIA FAMILIAR Y ABUSOS DESHONESTOS</t>
  </si>
  <si>
    <t xml:space="preserve">ULTIMA ACTUALIZACION  </t>
  </si>
  <si>
    <t>REMITIDOS PORQUE ESTABAN SOLOS LA MADRE NO LES PEGA NO ES ADICTA SALIO A BUSCAR TRABAJO ESTA DESEMPLEADA ANTECEDENTES DE EZQUISOFRENIA</t>
  </si>
  <si>
    <t>DETERMINA NEAPCRD 26/07/12</t>
  </si>
  <si>
    <t>DETERMINA NEAPCRD 31/07/12</t>
  </si>
  <si>
    <t>FOTO INGRESO OFICIO PGJ 13/07/12 NUTRICIONAL 18/07/12 MEDICO 8/08/12</t>
  </si>
  <si>
    <t>PROCESO PENAL 76/2008 DICTAN SENTENCIA 18 AÑOS 25/07/11 REVOCAN SENTENCIA EN APELACION DE 7/12/11 ORDENAN REPONER PROCESO HASTA INSTRUCCIÓN SE DICTA SENTENCIA DE NUEVO 6/08/12 Y DICTAN OTRA VEZ 18 AÑOS</t>
  </si>
  <si>
    <t>95/11 9 penal DICTA SENTENCIA NOV 11 X OMISION DE CUIDADOS 7 MESES 3 DIAS DE PRISION O CONMUTATIVA POR 3000 PESOS</t>
  </si>
  <si>
    <t>OFICIO INGRESO 15/08/12</t>
  </si>
  <si>
    <t>REMITE AV PREVIA 16/08/12 MENOR ABUSADA POR EL NOVIO DE SU HERMANA NO LE CREEN LA MAMA FALLECIO</t>
  </si>
  <si>
    <t>OFICIO INGRESO 23/08/12</t>
  </si>
  <si>
    <t>H</t>
  </si>
  <si>
    <t>1313/12 3 FAMILIAR</t>
  </si>
  <si>
    <t>1518/12 2 familiar</t>
  </si>
  <si>
    <t>1304/12 4 FAMILIAR</t>
  </si>
  <si>
    <t>1363/12 3 FAMILIAR</t>
  </si>
  <si>
    <t>DICTAN NEAPCRD 16/08/12 31/08/12 REMITE DETERMINACION CONSULTA DE ARCHIVO</t>
  </si>
  <si>
    <t xml:space="preserve">JESUS FERNANDO AREVALO GODINEZ </t>
  </si>
  <si>
    <t xml:space="preserve"> IV/2208/2012</t>
  </si>
  <si>
    <t>ANDREA GORETTY AREVALO GODINES  </t>
  </si>
  <si>
    <t>FABIOLA GISSEELL RODRIGUEZ LORENZO</t>
  </si>
  <si>
    <t>IV/2240/2012.</t>
  </si>
  <si>
    <t>CAMILA UGALDE RODRIGUEZ</t>
  </si>
  <si>
    <t>1392/12 SEXTO FAMILIAR</t>
  </si>
  <si>
    <t>1574/12 1 FAM</t>
  </si>
  <si>
    <t>1461/12 3 FAMILIAR</t>
  </si>
  <si>
    <t xml:space="preserve"> SJR5/242/2012.</t>
  </si>
  <si>
    <t>FOTO INGRESO Y OFICIO PGJ INFORME RECEPCION 03/10/12 NUTRICIONAL 8/10/12 MEDICO 15/10/12</t>
  </si>
  <si>
    <t>IV/2128/12</t>
  </si>
  <si>
    <t>FOTO INGRESO OFICIO PGJ 9/10/12 INFORME RECEPCION NUTRICIONAL 16/10/12 MEDICO 23/10/12</t>
  </si>
  <si>
    <t>Violencia Familiar</t>
  </si>
  <si>
    <t xml:space="preserve"> CH/340/2012 </t>
  </si>
  <si>
    <t> C/444/2012.</t>
  </si>
  <si>
    <t>MARINELI  TREJO HERNANDEZ</t>
  </si>
  <si>
    <t>OFICIO INGRESO 16/11/12</t>
  </si>
  <si>
    <t xml:space="preserve"> IV/2633/2012.</t>
  </si>
  <si>
    <t xml:space="preserve">ANGEL DAVID CERVANTES GUTIERREZ </t>
  </si>
  <si>
    <t>FOTO INGRESO Y OFICIO DE PGJ 15/11/12 NUTRICIONAL 16/11/12, REMITE INF DE RECEPCION 23/11/12 MEDICO 3/12/12</t>
  </si>
  <si>
    <t>1683/12 SEXTO FAMILIAR</t>
  </si>
  <si>
    <t>OFICIO INGRESO 25/10/12 OFICIO TRASLADO 4/12/12</t>
  </si>
  <si>
    <t>oficio ingreso 4/01/13</t>
  </si>
  <si>
    <t>MENOR GOLPEADO POR LA MADRE, LOS QUEMABA CON CERILLOS, MADRE AGRESIVA</t>
  </si>
  <si>
    <t>EXHORTO</t>
  </si>
  <si>
    <t>JULY ALEJANDRA MARTINEZ SILVERIO</t>
  </si>
  <si>
    <t>PE/455/12</t>
  </si>
  <si>
    <t>MENORES EN TRAMITE ADMINISTRATIVO</t>
  </si>
  <si>
    <t>MENORES CON SITUACION JURIDICA RESUELTA</t>
  </si>
  <si>
    <t>JULIA CONCEPCION ORTIZ TREJO</t>
  </si>
  <si>
    <t>MARIO CESAR MALDONADO ISLAS</t>
  </si>
  <si>
    <t>DIANA OLVERA VERA</t>
  </si>
  <si>
    <t>RICARDO BRANDON LOMAS MARTINEZ</t>
  </si>
  <si>
    <t>VALERIA TREJO PACHECO</t>
  </si>
  <si>
    <t>MENORES CON CONVENIOS ASISTENCIALES</t>
  </si>
  <si>
    <t>107/13 3 FAMILIAR</t>
  </si>
  <si>
    <t>DICTA SENTENCIA 3 MESES DE PRISION CONMUTACION DE PENA POR 500 PESOS 14/12/12</t>
  </si>
  <si>
    <t>SE ARCHIVA AEJM/TOL/55/10 PORQUE LA MENOR NO PUEDE DECLARAR 10/05/11, SE DA DE PLAZO UN AÑO PARA QUE PREMAN INFORME TRIMESTRALMENTE AVANCES SE INFORMA QUE NO PODRA DECLARAR</t>
  </si>
  <si>
    <t>AMERICA HURTADO BALDOVINO</t>
  </si>
  <si>
    <t>LUIS ANDRES QUINTERO LOPEZ</t>
  </si>
  <si>
    <t>151/13 QUINTO FAMILIAR</t>
  </si>
  <si>
    <t>FABIAN ELI RODRIGUEZ LORENZO</t>
  </si>
  <si>
    <t>JOHANA CITLALLI IBARRA BAMACA</t>
  </si>
  <si>
    <t>RESERVADA</t>
  </si>
  <si>
    <t>99/12 3 PENAL RADICACION 19/09/12 OTORGA SUSPENSION APRUEBA 25/01/13 CIERRE DE IINSTRUCCION FEB 13</t>
  </si>
  <si>
    <t>JESUS GABRIEL LAZARO TORRES</t>
  </si>
  <si>
    <t>C/035/13</t>
  </si>
  <si>
    <t>MARIA BRENDA TREJO PACHECO</t>
  </si>
  <si>
    <t>consignada</t>
  </si>
  <si>
    <t>REMITE TS ES CADEREYTA NEGATIVO PARA LA HERMANA SIGUE VIVIENDO CON EL AGRESOR 24/09/12 TIO MATERNO ACUDE A VALORACIONES AQUÍ Y EN CADEREYTA ES, Y PSICOLOGICO tia negativo PORQUE NO SE CONOCEN 14/02/13</t>
  </si>
  <si>
    <t>ROSALBA GONZALEZ SOTO  </t>
  </si>
  <si>
    <t>A/54/2013.</t>
  </si>
  <si>
    <t xml:space="preserve">JOSE ANTONIO MORENO HERNANDEZ </t>
  </si>
  <si>
    <t> TX/75/2013.</t>
  </si>
  <si>
    <t xml:space="preserve"> JESSICA MORENO HERNANDEZ </t>
  </si>
  <si>
    <t xml:space="preserve">SEBASTIAN MORENO HERNANDEZ  </t>
  </si>
  <si>
    <t>OFICIO INGRESO 25/02/13</t>
  </si>
  <si>
    <t>FOTO INGRESO OFICIO PGJ PARTE MEDICA 21/02/13 INFORME RECEPCION NUTRICIONAL MEDICO 26/02/13</t>
  </si>
  <si>
    <t xml:space="preserve">LESLY JOCELYN ALVAREZ COLCHADO  </t>
  </si>
  <si>
    <t>IV/28/2013.</t>
  </si>
  <si>
    <t>REMITE AV PREVIA MADRE ADICTA, DESCUIDADA</t>
  </si>
  <si>
    <t>FOTO INGRESO, OFICIO DE PUESTA A DISPOSICION, PARTE MEDICA 1/03/13 INFORME RECEPCION, MEDICO, NUTRICIONAL 06/03/13</t>
  </si>
  <si>
    <t>JOANNA MILAGROS MORENO GOMEZ  </t>
  </si>
  <si>
    <t>IV/565/2013</t>
  </si>
  <si>
    <t>IV-CH/74/2013</t>
  </si>
  <si>
    <t>INGRESA POR GOLPES DEL HERMANO Y ABUSOS SEXUALES PADRES PAYASOS</t>
  </si>
  <si>
    <t>MARTHA MARIA LEON VAZQUEZ  </t>
  </si>
  <si>
    <t> J/131/2013.</t>
  </si>
  <si>
    <t xml:space="preserve">INSTITUCIONALIZADOS EN JUICIO </t>
  </si>
  <si>
    <t>FOTO INGRESO, OFICIO PGJ PARTE MEDICA 25/03/13 INFORME RECEPCION 25/03/13 NUTRICIONAL 26/03/13 MEDICO 1/04/13</t>
  </si>
  <si>
    <t>EGRESO Y TRASLADO 1/04/13</t>
  </si>
  <si>
    <t>HPCD</t>
  </si>
  <si>
    <t xml:space="preserve">OMISION DE CUIDADOS  </t>
  </si>
  <si>
    <t>ASISTENCIA</t>
  </si>
  <si>
    <t>CORRUPCION DE MENORES Y NARCOMENUDEO</t>
  </si>
  <si>
    <t>VIOLACION EQUIPARADA Y ABUSOS DESHONESTOS</t>
  </si>
  <si>
    <t>475/13 5 FAMILIAR</t>
  </si>
  <si>
    <t>531/13 3 FAMILIAR</t>
  </si>
  <si>
    <t>GERARDO VALLEJO UGALDE</t>
  </si>
  <si>
    <t>PRUEBAS</t>
  </si>
  <si>
    <t>BRINDAR PROTECCION</t>
  </si>
  <si>
    <t>RETRAZO PSICOMOTOR SEVERO, PARENQUIMA CEREBRAL</t>
  </si>
  <si>
    <t xml:space="preserve">RETRAZO PSICOMOTOR MODERADO </t>
  </si>
  <si>
    <t>RETRASO PSICOMOTOR MODERADO Y DISTROFIA DEL DESARROLLO</t>
  </si>
  <si>
    <t>RETRASO MENTAL PROFUNDO Y AUTISTA</t>
  </si>
  <si>
    <t>MIELOMENINGOCELE Y RETRASO PSICOMOTOR LEVE</t>
  </si>
  <si>
    <t>RETRASO PSICOMOTOR, PERSISTENCIA DE VITREO PRIMA, CATARATA POLAR, HIPOPLASIA CEREBRAL Y DISFUNCION AUDITIVAA</t>
  </si>
  <si>
    <t>RETRASO PSICOMOTRIZ LEVE, OSTEOGENESIS IMPERFECTA</t>
  </si>
  <si>
    <t>RETRASO MENTAL SEVERO, PARALISIS CEREBRAL INFANTIL</t>
  </si>
  <si>
    <t>DEFICIENCIA MENTAL SEVERA Y SX DISORRFICO</t>
  </si>
  <si>
    <t>RETRASO MENTAL SEVERO, EPILEPSIA Y TRASTORNOS DE CONDUCTA</t>
  </si>
  <si>
    <t>RETRASO MENTAL MODERADO SEVERO, EPILEPSIA MOTORA, MICROCEFALIA, SEVERA DISFUNCION BILATERAL DE VIAS AUDITIVAS</t>
  </si>
  <si>
    <t>RETRASO MENTAL SEVERO</t>
  </si>
  <si>
    <t>RETRASO FISICO MOTOR</t>
  </si>
  <si>
    <t>628/13 6 FAMILIAR</t>
  </si>
  <si>
    <t>EDAD  AÑO/MES</t>
  </si>
  <si>
    <t>SOPHIA SANCHEZ LOPEZ</t>
  </si>
  <si>
    <t> TOL/63/2013</t>
  </si>
  <si>
    <t>SALVADOR SANCHEZ LOPEZ</t>
  </si>
  <si>
    <t>NATALIA SANCHEZ LOPEZ</t>
  </si>
  <si>
    <t>VANESA SANCHEZ LOPEZ</t>
  </si>
  <si>
    <t>MARIA GUADALUPE SANCHEZ LOPEZ</t>
  </si>
  <si>
    <t>REINALDO SANCHEZ LOPEZ</t>
  </si>
  <si>
    <t>alegatos</t>
  </si>
  <si>
    <t>IV/1031/2013</t>
  </si>
  <si>
    <t>NO HAY OFICIO INGRESO, OFICIO TRASLADO 09/05/13</t>
  </si>
  <si>
    <t>AGUSTIN NIETO AGUILAR</t>
  </si>
  <si>
    <t>EN ESPERA DE SENTENCIA FALTA PSICOLOGICA REMITE TS</t>
  </si>
  <si>
    <t>OFICIO INGRESO 26/03/13 egreso y traslado 17/05/13</t>
  </si>
  <si>
    <t>ALMA YESENIA FLORES RAMIREZ</t>
  </si>
  <si>
    <t>IV/1215/13</t>
  </si>
  <si>
    <t>774/13 3 familiar</t>
  </si>
  <si>
    <t>COL/98/13</t>
  </si>
  <si>
    <t>SANDRA ABIGAIL GAMBOA MARTINEZ</t>
  </si>
  <si>
    <t>PSICOLOGICO ABUELA NEGATIVA 22/04/13 ES ES ABUELA NEGATIVO 29/04/13 TS MAMA NEGATIVO 20/05/13 PSICOLOGICA MAMA NEGATIVO 24/05/13</t>
  </si>
  <si>
    <t>CONCLUIDO/ADOPTABLE</t>
  </si>
  <si>
    <t>OBSERVACIONES</t>
  </si>
  <si>
    <t xml:space="preserve">ADOPTABLE </t>
  </si>
  <si>
    <t>MENOR DEJADA EN EL PATIO AMARRADA CON PROBLEMAS DE TRANSTORNO DEL DESARROLLO</t>
  </si>
  <si>
    <t>PADRES ADICTOS AL ALCOHOL</t>
  </si>
  <si>
    <t>REMITE AV PREVIA PAPAS ADICTOS DEJAN A SUS HIJOS CON OTROS QUE LOSMALTRATAN DIVERSOS REPORTES DIF ESTATAL Y MPAL</t>
  </si>
  <si>
    <t>PSICOLOGICA PAPAS NEGATIVA 7/12/11 ES TS NEGATIVO 13/12/11</t>
  </si>
  <si>
    <t>REMITE AV PREVIA PADRES ALCOHOLICOS, HERMANA EN EL HOSPITAL POR DESNUTRICION Y SINDROME ALCOHOLOFETAL, DEPRIVACION SOCIAL</t>
  </si>
  <si>
    <t>SE VA A IR A MEDIO INTERNADO CON LA ABUELA PATERNA</t>
  </si>
  <si>
    <t>REMITE AV PREVIA MAMA ESQUIZOFRENICA, TIO EZQUIOFRENICO QUE LOS GOLPEAN NARRA QUE LOS DEJAN SOLOS</t>
  </si>
  <si>
    <t xml:space="preserve">CONCLUIDO/ADOPTABLE </t>
  </si>
  <si>
    <t>MAMA ALCOHOLICA DESCUIDADA mete hombres a la casa se lleva a la menor a la cantina REMITE AV PREVIA 18/04/13</t>
  </si>
  <si>
    <t>remite av previa supuestos abusos por parte de tios menores</t>
  </si>
  <si>
    <t>ADOPTABLE</t>
  </si>
  <si>
    <t>REFIERE QUE LA MAMA LE HACE TORTILLAS Y LE PEGO AVENTANDOLE UNAS PIEDRAS, GOLPES CON VARA CINTURON PATADAS</t>
  </si>
  <si>
    <t>REMITE AV PREVIA REMITE PSICOLOGICO MAMA POSITIVA LA MENOR MENTIA 16/01/12 REMITE OTRO PSICOLOGICO NEGATIVO PARA MAMA Y PAPA REFIERE VIOLACION DE MENORS POR EL PAPA</t>
  </si>
  <si>
    <t>REMITE AV PREVIA menores encotnrados solos, abuela madre alcoholica</t>
  </si>
  <si>
    <t>REMITE TS ES POSITIVO MAMA 17/04/12 PSICOLOGICO MAMA NEGATIVO POR ALCOHOLISMO 25/04/12</t>
  </si>
  <si>
    <t>REMITE AV PREVIA MALTRATADA PORLA MAMA Y TIOS GOLPEADA NO ESCOLARIZADA</t>
  </si>
  <si>
    <t>ES VD MAMA NEGATIVO 10/01/12 PSICOLOGICO MAMA NEGATIVO 20/02/12 remite crim negativo 23/03/12</t>
  </si>
  <si>
    <t>MENOR CON DESNUTRICION EN 3 GRADO, PRSALE DEL HOSPITAL DE CADEREYTA, SINDROME DE ABANDONO SOCIAL</t>
  </si>
  <si>
    <t>REINGRESO LA MAMA LOS DEJA SOLOS POR IRSE A TRABJAR DE FICHERA SE LES QUEMA EL COLCHON NO NARRAN MALTRATO PERO SI OMISION REMITE AV PREVIA</t>
  </si>
  <si>
    <t>REMITE PSICOLOGICA PAPAS NEGATIVA POR ALCOHOLISMO MADRE 25/11/12 TS Y ES 27/11/12</t>
  </si>
  <si>
    <t>NO REFIERE MALTRATO, NI VIOLENCIA, NO VAN A LA ESCUELA,  SOLO EVELYN A 4, SEÑAL QUE SU ABUELA LAS REPRENDE CUANDO SE PROTAN MAL  MAMA EN VALORACIONES ES FICHERA SE QUEDAN CON LA ABUELA Y LOS DEJAN SOLOS</t>
  </si>
  <si>
    <t>REMITE PSICOLOGICA MAMA ABUELA NEGATIVAS REQUIEREN TERAPIAS NO ADMITEN DESCUIDO 16/08/12 REMITE TS TX NEGATIVA MAMA Y ABUELA REFIEREN MALTRATO, Y DESCUIDO. ES POSITIVO DEL PAPA 19/09/12 REMITE PSICOLOGICA PAPA POSTIVIA 02/10/12</t>
  </si>
  <si>
    <t>MENOR REGALADO POR LA MAMA FALSIFICAN CERTIFICADO DE ALUMBRAMIENTO REGISTRA OTRA PERSONA, EL PAPA LO ESTA RECLAMANDO</t>
  </si>
  <si>
    <t>MADRE PROSTITUTA GOLPEA A LOS MENORES, ALCOHOLICA  LOS DEJA EN INKELACH, REPORTE LETY</t>
  </si>
  <si>
    <t>INICIA JUICIO DE CONVIENCIAS EL HERMANO 729/13 QUINTO FAMILIAR</t>
  </si>
  <si>
    <t>MENORES DE AMEALCO ENCOTNRADOS SOLOS UNO FUE ABUSADO SEXUALMENTE</t>
  </si>
  <si>
    <t>REMITE AV PREVIA MENOR QUE SU ABUELITA METE A UNA PILA PARA QUE NO SE SALGA DEL DOMICILIO NO REFIERE MALTRATO</t>
  </si>
  <si>
    <t>DICTA RESERVA 26/08/12</t>
  </si>
  <si>
    <t>ABANDONA A SUS HIJOS EN DIF MPAL</t>
  </si>
  <si>
    <t>MADRE CON PROBLEMAS MENTALES VIVIA EN CONDICIONES INSALUBRES LLENO DE CUCARACHAS, SIN LUZ AGUA</t>
  </si>
  <si>
    <t>MENORES DISCRIMINADAS POR SU COLOR, ENCERRADAS EN DOMICILIO, Y GOLPEADAS POR LA MADRE</t>
  </si>
  <si>
    <t>REINGRESO MENORES GOLPEADAS POR LA MADRE LA ABUELA TENIA LA CUSTODIA Y LAS ABANDONA</t>
  </si>
  <si>
    <t>ABUSADA POR EL NOVIO DE SU TIA, MADRE ADICTA</t>
  </si>
  <si>
    <t>REMITE AV PREVIA MAMA ALCOHOLICA LAS DEJA CON EL PAPA BIOLOGICO TERMINAN VALORACIONES NEGATIVAS</t>
  </si>
  <si>
    <t>REMITE AV PREVIA MAMA ALCOHOLICA LAS DEJA CON EL PAPA BIOLOGICO</t>
  </si>
  <si>
    <t>MENORES DE AMEALCO ENCOTNRADOS SOLOS UNO FUE ABUSADO SEXUALMENTE REMITE PSICOLOGICA COLON REGULAR</t>
  </si>
  <si>
    <t>REMITE VALORACION PSI Y TS DE MAMA Y ABUELOS NEGATIVA 4 MARZO 2011</t>
  </si>
  <si>
    <t>MENORES ENCONTRADOS SOLOS EN EL DOMICILIO NO REFIEREN MALTRATO REMITE AV PREVIA</t>
  </si>
  <si>
    <t>sin registro REMITE TS ES NEGATIVO PSICOLOGICO POSITIVO CRIM NEGATIVO 24/08/11 REMITE NUEVO TS NEGATIVOS 02/04/12 NUEVA PSICOLOGICA NEGATIVA 17/04/12</t>
  </si>
  <si>
    <t>CANCELA CONVENIO ORDENA JUICIO FEB 13</t>
  </si>
  <si>
    <t>REMITE AV PREVIA 16/07/12 MENOR QUE QUIERE IRSE A VIVIR CON EL PADRASTRO NO REFIERE MALTRATO DE LA MAMA se desprende adiccion al pvc de ambos</t>
  </si>
  <si>
    <t xml:space="preserve"> remite psicologico mama, es adicta al pvc pero no maltratadora sugiere escuela, terapias la menor se quiere ir con ella 13/08/12 remite ts es mama negativo 17/08/12 REMITE TS ES ABUELA NEGATIVO 28/08/12 REMITE PSICO ABUELASTRO NEGATIVO 25/09/12 REMITE CRIM ABUELA NEGATIVO PSICOLOGICO DE MAMA NEGATIVO POR ADICCION Y DEPENDENCIA DE LA ABUELA MATERNA NO RECOMIENDA 14/02/13</t>
  </si>
  <si>
    <t>DEJADA SOLA REPORTE CON LETY REFIERE MADRE CON RETRASO MENTAL, POBREZA SUCIEDAD</t>
  </si>
  <si>
    <t>MAYORIA HACER INTERDICCION</t>
  </si>
  <si>
    <t>GOLPEADA POR LA MADRE, DE LA LADRILLERA</t>
  </si>
  <si>
    <t>REMITE AV PREVIA  SUPUESTAMENTE ABUSADA POR EL NOVIO, Y POR OTRA PERSONA TIENE RETRAZO MENTAL, EN VALORACIONES VER REPORTE DE MALTRATO DE LA HERMANA</t>
  </si>
  <si>
    <t>mielomeningocele congenita</t>
  </si>
  <si>
    <t>PRESENTA RETRAZO MENTAL REMITE AV PREVIA</t>
  </si>
  <si>
    <t>INGRESO HACE 6 AÑOS, PAPAS QUE MURIERON DE ALCOHOLISMO ESTUVO EN NEEDED MUCHO TIEMPO</t>
  </si>
  <si>
    <t>REINGRESO PADRES OMSIOS DESCUIDADOS</t>
  </si>
  <si>
    <t>1194/11 2 FAMILIAR</t>
  </si>
  <si>
    <t xml:space="preserve"> el papa se arrepintio de dar en adopcion a la menor</t>
  </si>
  <si>
    <t>INTERDICCION HACER</t>
  </si>
  <si>
    <t>CONVENIO CON LA MAMA</t>
  </si>
  <si>
    <t>CONVENIO CON EL HERMANO</t>
  </si>
  <si>
    <t>CONVENIO CON LA TIA</t>
  </si>
  <si>
    <t>EXPOSITO</t>
  </si>
  <si>
    <t>CONVENIO CON EN EL PAPA EN CONVIVENCIAS CON LA HERMANA</t>
  </si>
  <si>
    <t>TERMINO INTERDICCION</t>
  </si>
  <si>
    <t xml:space="preserve">MENORES DE JALPAN MAMA ALCOHOLICA, </t>
  </si>
  <si>
    <t>REMITE AV PREVIA MENOR DEJADO EN LA CALLE PADECE DE SUS FACULTADES MENTALES AMARRADO</t>
  </si>
  <si>
    <t>MENOR ABUSADA POR EL PADREASTO LA MADRE PERMITIA</t>
  </si>
  <si>
    <t>remite av previa menor abusado sexualmente por un vecino abandonado por la madre el padre trabaja de albañil, remite valoraciones favorables papa pero medio internado</t>
  </si>
  <si>
    <t>remite crim mama 24/06/11 valorar</t>
  </si>
  <si>
    <t>remite av previa menor abusado sexualmente por un vecino abandonado por la madre el padre trabaja</t>
  </si>
  <si>
    <t>REMITE AV PREVIA PADRES ALCOHOLICOS LAS GOLPEAN CON VARAS CHANCLAS LA MANO VIVIAN CON LA TIA BIEN CUIDADOS Y ESCOLARIZADOS LOS PAPAS SE LOS LLEVAN</t>
  </si>
  <si>
    <t>PADRES ADICTOS</t>
  </si>
  <si>
    <t>REINGRESO PADRES VENDEN DROGA</t>
  </si>
  <si>
    <t>REMITE AV PREVIA MENOR QUE TIENE DOS HERMANAS INSTITUCIONALIZADAS MADRE OMISA, LO MALTRATA, LO CORTO CON UN CUCHILLO</t>
  </si>
  <si>
    <t>GOLPEADOS POR LA MADRE CON CINTURON POR LLEGAR TARDE A LA ESCUELA NARRAN GOLPES LA MENOR FUE ABUSADA A LOS 8 AÑOSPOR UN VECINO LA MADRE NO DENUNCIO REMITE AV PREVIA 24/05/13</t>
  </si>
  <si>
    <t>INFORME PSICOLOGICO MAMA REGULAR MAS NEGATIVO 22/10/12 TS ES NEGATIVO 13/11/12 PSICOLOGICO PADRASTO NO HAY VICNULO, NO DEFIENDE NEGATIVOS 16/11/12 REMITE PSICOLOGICA PAPA POSITIVO 14/12/12 REMITE TS ES NEGATIVO POR FALTA DE APOYO PERO NO SALE MAL 9/01/13</t>
  </si>
  <si>
    <t>GOLPEADOS POR LA MADRE CON CINTURON POR LLEGAR TARDE A LA ESCUELA NARRAN GOLPES REMITE AV PREVIA 25/05/13</t>
  </si>
  <si>
    <t xml:space="preserve">NO REFIERE MALTRATO, NI VIOLENCIA, NO VAN A LA ESCUELA,  SOLO EVELYN A 4, SEÑAL QUE SU ABUELA LAS REPRENDE CUANDO SE PROTAN MAL </t>
  </si>
  <si>
    <t>remite av previa 17/05/13 padres alcoholicos no dan de comer dejan solos todo el dia padres alcoholicos, los llevan a pepenar no saben leer ni escribir presentaban piojos</t>
  </si>
  <si>
    <t>ABUSADAS POR EL ABUELO, LA MAMA CONSENTIA</t>
  </si>
  <si>
    <t>LA MADRE VENDIA A LOS MENORES POR ALCOHOL</t>
  </si>
  <si>
    <t>PADRE GOLPEADOR, MADRE AUSENTE</t>
  </si>
  <si>
    <t>EL ABUELO ABUSABA DE LOS MENORES LA MAMA CONSENTIA, PROMISCUIDAD, ALCOHOLISMO</t>
  </si>
  <si>
    <t>PADRE GOLPEADOR MADRE AUSENTE</t>
  </si>
  <si>
    <t>REMITE AV PREVIA MENOR GOLPEADO POR LA MAMA</t>
  </si>
  <si>
    <t>convivencias en el cereso con la mama, es asistencial, se cancelan demas</t>
  </si>
  <si>
    <t>MADRE CON PROBLEMAS MENTALES</t>
  </si>
  <si>
    <t>REINGRESO PADRES OMISOS</t>
  </si>
  <si>
    <t>REMITE INFORME DE CONVIVENCIA  SUGUIERE Q CONTINUEN SI SE PLANE A UNA REINTEGRACION 23/11/12</t>
  </si>
  <si>
    <t>GOLPEADO POR LA MAMA CON VARA, CINTO CABLE, PAPA TOMA PULQUE Y CERVEZA PERO NO LE PEGA, HABLA BIEN DE SUS ABUELOS</t>
  </si>
  <si>
    <t>REMITE AV PREVIA MENOR GOLPEADO</t>
  </si>
  <si>
    <t>REMITE AV PREVIA MENOR GOLPEADO POR LA MAMA QUIEN SOSTIENE UNA RELACION HOMOSEXUAL CON OTRA MUJER AMBAS GOLPEAN LA TIA REPORTA TIENE PURPURA</t>
  </si>
  <si>
    <t>233/09 2 CIVIL SJR</t>
  </si>
  <si>
    <t>118/10 JALPAN</t>
  </si>
  <si>
    <t>264/10 5 FAMILIAR</t>
  </si>
  <si>
    <t>664/09 4 FAMILIAR</t>
  </si>
  <si>
    <t>693/11 2 FAMILIAR</t>
  </si>
  <si>
    <t xml:space="preserve">PARALISIS CEREBRAL, TRASTORNO PSICOMOTOR, </t>
  </si>
  <si>
    <t>llega av previa menores maltratados por el padrastro golpes machetasos,</t>
  </si>
  <si>
    <t>REMITE PSICOLOGICA NO SE RECOMIENDA</t>
  </si>
  <si>
    <t>PROTECCION INDEFINIDA PAGA EL SISTEMA ESTATAL DIF</t>
  </si>
  <si>
    <t>MENOR TRASLADADA DE SAN LUIS POTOSI, FALTAN DOCUMENTOS ORIGINALES, LLEGA TS, VALORACIONES EN JALPAN</t>
  </si>
  <si>
    <t>12/10/2012 menor 2 adopciones fallidas reingresa por adopcion</t>
  </si>
  <si>
    <t xml:space="preserve">MAMA ABANDONA EL TRAMITE </t>
  </si>
  <si>
    <t>REMITE AV PREVIA SALE DEL DOMICILIO A JUGAR REGRESA NO HAY NADIE EN DOS DIAS</t>
  </si>
  <si>
    <t>REMITE PSICOLOGICA MAMA REGULAR MANDAR A TERAPIAS 28/06/12</t>
  </si>
  <si>
    <t>REMITE AV PREVIA MENOR GOLPEADO POR LA MAMA LO CORRE DEL DOMICILIO MAMA TOMA</t>
  </si>
  <si>
    <t>REMITE PSICOLOGICA NEGATIVA MAMA 21/05/12 TS MAMA NEGATIVO 23/05/12</t>
  </si>
  <si>
    <t>DEJADOS EN LA CAJA POPULAR</t>
  </si>
  <si>
    <t>PADRES MUERTOS, VENIDENDO CHICLETS</t>
  </si>
  <si>
    <t xml:space="preserve">llega av previa menores maltratados por el padrastro golpes machetasos, </t>
  </si>
  <si>
    <t>REMITE AV PREVIA MENORES DESCUIDADOS</t>
  </si>
  <si>
    <t>REMITE AV PREVIA MENORES DESCUIDADOS.</t>
  </si>
  <si>
    <t>MADRE DESCUIDADA ABANDONA A SUS HIJOS</t>
  </si>
  <si>
    <t>SE PRESENTO LA MAMA PERSONA DEPRESIVA CON INTENTOS SUICIDAS, LA ABUELA MATO A SU NIETO POR OMISION DE CUIDADOS NO LA CONDENAOR</t>
  </si>
  <si>
    <t>INICIO AV PREVIA IV/2611/10 POR SUSTRACCION DE MENORES EN DIC 10 LA MAMA SE LAS ROBO</t>
  </si>
  <si>
    <t>ABUSADAS POR EL HERMANO, TODOS LOS HERMANOS ABUSABAN DE LOS MAS CHICOS, Y EL PAPA DE ELLOS</t>
  </si>
  <si>
    <t>LA MADRE ALCOHOLICA LAS VENDIA PARA PROSTITUIRLAS ES ALCOHOLICA LAS MENORES NO REFIEREN DICHOS ACTOS</t>
  </si>
  <si>
    <t>LA MADRE ALCOHOLICA LAS VENDIA PARA PROSTITUIRLAS ES ALCOHOLICA</t>
  </si>
  <si>
    <t xml:space="preserve">MENORES ABANDONADAS EN EL DOMICILIO, EXISTEN ANTECEDENTES DE JONATHAN SE GANO JUICIO Y PERDIERON, ANTECEDENTES DE VIOLENCIA, OMISION, ALCOHOLISMO, DESCUIDO </t>
  </si>
  <si>
    <t>LLEGA AV PREVIA MENOR GOLPEADO POR TIO Y MADRE</t>
  </si>
  <si>
    <t>PADRE EN CERESO, MADRE ADICTA, ABUELOS PERMISIVOS</t>
  </si>
  <si>
    <t>MADRE ADICTA DESCUIDADA</t>
  </si>
  <si>
    <t>EL PADRASTRO ACUCHILLA A LA EXPAREJA DE SU MADRE QUIEN LE RECLAMA QUE INSULTE A SUS HIJOS REMITE AV PREVIA</t>
  </si>
  <si>
    <t>MENOR QUE SE ESCAPA DE SU CASA POR MALTRATO FISICO Y PROSTITUCION DE SU MADRE TIENE UN HIJO CON UN ADULTO EL CUAL NO ESTA REGISTRADO</t>
  </si>
  <si>
    <t>MADRE MENOR DE EDAD ABUSADA SEXUALMENTE CEDE EN ADOPCION</t>
  </si>
  <si>
    <t>ABUSADAS POR EL PADRE CON VIOLENCIA EXTREMA LA MAMA SABIA Y NO DEFENDIA</t>
  </si>
  <si>
    <t>PADRE AGRESIVO Y ADICTO</t>
  </si>
  <si>
    <t>REINGRESO MENOR GOLPEADO POR EL PADRASTRO Y ABUSADO SEXUALMENTE,REMITE VTS A DIF MPAL remite psico mama regular medio internado no vino a crim</t>
  </si>
  <si>
    <t>JOVEN CON RETRAZO MENTAL HIPOTIROIDISMO, RETRASO COGNITIVO, LENGUAJE, PSICOMOTOR, NO CONTROL DE ESFINTERES, RETRAZO MENTAL, NO CAMINA</t>
  </si>
  <si>
    <t>LA MADRE LAS ABANDONA EN EL PARQUE</t>
  </si>
  <si>
    <t>MADRE ADICTA</t>
  </si>
  <si>
    <t>MADRE ALCOHOLICA DEJA A SUS HIJOS SOLOS, NO LOS ALIMENTA LES PEGA, LOS DEJA CON OTRAS PERSONAAS REMITE AV PREVIA</t>
  </si>
  <si>
    <t>LLEGA AV PREVIA MENORES GOLPEADOS POR SU MADRE PROMISCUA CONDICIONES POBREZA</t>
  </si>
  <si>
    <t>ABUELO AGRESIVO, MADRE AUSENTE</t>
  </si>
  <si>
    <t xml:space="preserve">NIÑA DE TLACOTE, SE LE ENTERRO UÑA EN LA OREJA MUY MALTRATADA, REMITE AV PREVIA, </t>
  </si>
  <si>
    <t>REMITE AV PREVIA MENORES GOLPEAODOS POR LA MAMA ABUELA Y PADRASTRO</t>
  </si>
  <si>
    <t>PSICOLOGICA PAPAS NEGATIVA 7/12/11</t>
  </si>
  <si>
    <t>REMITE AV PREVIA MENORES DEJADOS SOLOS POR LA MAMA LA CUAL POR LAS NOCHES SE VA CON SU NOVIO A OTRA CASA Y REGRESA EL DIA SIGUIENTE A ATENDERLOS NO NARRAN VIOLENCIA</t>
  </si>
  <si>
    <t>REMITE TS ES REGULAR MAS POSITIVO NO ESCOLARIZO POR FALTA DE RECURSOS, POBREZA EXTREMA 22/05/12</t>
  </si>
  <si>
    <t>REMITE TS ES REGULAR MAS POSITIVO NO ESCOLARIZO POR FALTA DE RECURSOS, POBREZA EXTREMA 22/05/12 REMITE PSICOLOGICA MAMA REGULAR POR FALTA DE CAPACIDAD CONGNITIVA PERO NO PEGA NO MALTRATA, 14/06/12</t>
  </si>
  <si>
    <t>LESIONES DE LA MAMA LLEGA AV PREVIA REMITE PSICOLOGICA DE PADRES</t>
  </si>
  <si>
    <t>EL PAPA LO DEJO SOLO, MAMA CON CANCER, LLEGA AV PREVIA VALORACIONES remite ps</t>
  </si>
  <si>
    <t>GOLPEADAS POR LA MADRE</t>
  </si>
  <si>
    <t xml:space="preserve">problemas de lenguaje </t>
  </si>
  <si>
    <t>dicta sentencia</t>
  </si>
  <si>
    <t>OFICIO TRASLADO E INGRESO 25/09/12 OFICIO TRASLADO 09/05/13 FOTO 13/06/13</t>
  </si>
  <si>
    <t>foto , oficio de puesta a disposicion, parte medica, ficha informativa de ingreso 16/05/13 OFICIO INGRESO 08/05/13 FOTO 13/06/13</t>
  </si>
  <si>
    <t>225/11 4 PENAL SENTENCIA CONDENATORIA 1 AÑO 6 MESES, PRISION REPARACION DE 6000, CONMUTABLE POR 3000 PESOS 15/05/13</t>
  </si>
  <si>
    <t>892/13 5 FAMILIAR</t>
  </si>
  <si>
    <t>REMITE AV PREVIA ABUSOS DESHONESTOS SEÑALA SER ABUSADA POR EL PADRE LA MAMA NO LE CREE, NO IBA A LA ESCUELA, EL SR ADMITE.</t>
  </si>
  <si>
    <t>CRISTINA GONZALEZ ROBLES</t>
  </si>
  <si>
    <t>SJR/840/13</t>
  </si>
  <si>
    <t>REMITE AV PREVIA 18/06/12 SE ESCAPA DE SU CASA PORQUE PENSO QUE SU MAMA LE PEGARIA POR PONCHAR UNA LLANTA, NO V AA LA ESCUELA SEÑALA QUE SU PAPA LE PEGA A SU MAMA CUANDO TOMA</t>
  </si>
  <si>
    <t>MENOR ABUSADA POR EL TIO, QUIEN ES ALCOHOLICO, LA TIA GOLPEA LA MAMA ABANDONA POR IRSE A USA REMITE AV PREVIA 18/06/13</t>
  </si>
  <si>
    <t>PSICOLOGICA PAPAS NEGATIVA NIEGAN Y MINIMIZAN ABUSOS 18/04/13 ES NEGATIVO 06/05/13 TS TX NEGATIVO 20/06/13</t>
  </si>
  <si>
    <t xml:space="preserve">remite av previa supuestos abusos por parte de tios menores </t>
  </si>
  <si>
    <t>reservada 21/06/13</t>
  </si>
  <si>
    <t>mama a valoracions feb 13 ES NO CONCLUYE 15/03/13 PSICOLOGICA MAMA BIEN PERO NO TIENE CAPACIDAD INTELECTUAL, SABIA ABUSOS NIEGA 26/03/13 TS CADEREYTA POSITIVO 27/06/13</t>
  </si>
  <si>
    <t>NO VINO A SU VALORACION EN PSICO TS NEGATIVO NO SE QUIERE LLEVAR A SU HERMANA NARRA MUCHA VIOLENCIA DE LA MAMA 26/06/13</t>
  </si>
  <si>
    <t>REMITE TS ES NEGATIVO 26/06/13</t>
  </si>
  <si>
    <t>MA. DOLORES DE LA VEGA SÁNCHEZ</t>
  </si>
  <si>
    <t>C/253/2013</t>
  </si>
  <si>
    <t>MA. EDITH DE LA VEGA SÁNCHEZ</t>
  </si>
  <si>
    <t>MA. ALBERTA DE LA VEGA SÁNCHEZ</t>
  </si>
  <si>
    <t xml:space="preserve">CRISTOPHER JIMENEZ MORENO </t>
  </si>
  <si>
    <t>REMITE AV PREVIA 05/07/13 SEÑALAN SER GOLPEADOS CON REATAS, VARAS CUERDAS PALOS POR PADRES AMBOS ALCOHOLICOS, EXPLOTADAS</t>
  </si>
  <si>
    <t>VIOLADAS Y GOLPEADAS POR EL HERMANO DE 14 LA MAMA NO HACE NADA ESTAN INTERNAS EN STA MARIA ELLAS DENUNCIAN</t>
  </si>
  <si>
    <t>oficio ingreso INFORME RECEPCION OFICIO DE PUESTA A DISPOSICION, PARTE MEDICA 8/07/13.</t>
  </si>
  <si>
    <t>FOTO, PARTE MEDICA 4/07/13 INFORME RECEPCION 08/07/13 MEDICO 9/07/13</t>
  </si>
  <si>
    <t>1089/13 3 FAMILIAR</t>
  </si>
  <si>
    <t>tequisquiapan</t>
  </si>
  <si>
    <t>TX/262/2013</t>
  </si>
  <si>
    <t>JOSAFAT ADAIR LEDESMA SALINAS</t>
  </si>
  <si>
    <t>DICTA SENTENCIA</t>
  </si>
  <si>
    <t>menor golpeado por la madre presenta mordidas fractura en piernas, moretones madre detenida, remite av previa 15/07/13</t>
  </si>
  <si>
    <t>INM</t>
  </si>
  <si>
    <t>BRITANI ABIGAIL HERNÁNDEZ AGUILAR</t>
  </si>
  <si>
    <t>H/135/2013</t>
  </si>
  <si>
    <t>REMITE AV PREVIA MENOR REBELDE SIN LIMITES NO ESTUDIA GROCERA CON SU MAMA DICE QUE ESTA LE PEGA</t>
  </si>
  <si>
    <t>Maria Luisa Torres Trejo </t>
  </si>
  <si>
    <t>Juan Daniel Torres Trejo</t>
  </si>
  <si>
    <t>Juan Ulises Torres Trejo </t>
  </si>
  <si>
    <t>José Mario Torres Trejo</t>
  </si>
  <si>
    <t xml:space="preserve"> Julio Cesar Torres Trejo</t>
  </si>
  <si>
    <t>adoptbale</t>
  </si>
  <si>
    <t>INGRESA POR AGRESIONES DE SU MAMA ANTECEDENTES DE HERMANA EN MINISTERIOS REMITE AV PREVIA LA MENOR DICE QUE SU MAMA LE PEGA</t>
  </si>
  <si>
    <t>DEJADA SOLA REPORTE CON LETY REFIERE MADRE CON RETRASO MENTAL, POBREZA SUCIEDAD, REMITE AV PREVIA 14/08/13</t>
  </si>
  <si>
    <t>REMITE AV PREVIA 14/08/13 NO NARRAN MALTRATO DE LA MAMA, POBREZA EXTREMA, REPORTE DE LETY, EN HPI NO NARRAN MALTRATO</t>
  </si>
  <si>
    <t>71/13 PENAL JALPAN</t>
  </si>
  <si>
    <t>CARLOS ANTONIO RICO PEREA</t>
  </si>
  <si>
    <t>NICOLE SAYURI GONZALEZ MENDOZA</t>
  </si>
  <si>
    <t>IV/2268/2013</t>
  </si>
  <si>
    <t>oficio ingreso 29/08/13</t>
  </si>
  <si>
    <t>REMITE AV PREVIA 3/09/13 MENOR QUE PRESENTA PARALISIS CEREBRAL INFANTIL LA ABUELASTRA DENUNCIA QUE NO CUIDA LA MAMA A LA MENOR</t>
  </si>
  <si>
    <t xml:space="preserve">1570/13 2 </t>
  </si>
  <si>
    <t>1420/13 6 FAMI</t>
  </si>
  <si>
    <t>1381/13 4 FAM</t>
  </si>
  <si>
    <t>27/11 2 PENAL DICTAN SENTENCIA CONDENATORIA 2 ALOS 4 MESES PRISION, CONMUTABLE POR 5000, 21/09/13</t>
  </si>
  <si>
    <t xml:space="preserve">NANCY PICHARDO HERNANDEZ </t>
  </si>
  <si>
    <t>610/10 3 FAM</t>
  </si>
  <si>
    <t>DESCUIDO ALCOHOLISMO MADRE Y ABUELA</t>
  </si>
  <si>
    <t>adopcion fallida regresa sept 13</t>
  </si>
  <si>
    <t>OFICIO REINGRESO 11/09/13</t>
  </si>
  <si>
    <t>1689/13 2 fam</t>
  </si>
  <si>
    <t>consignada juzgado segundo penal 170/13 suspension del proceso a prueba 2/09/13</t>
  </si>
  <si>
    <t>VICTOR HUGO SOLANO ESPINOLA</t>
  </si>
  <si>
    <t>23/09/2013         </t>
  </si>
  <si>
    <t>IV/2558/2013</t>
  </si>
  <si>
    <t xml:space="preserve"> 26/09/2013</t>
  </si>
  <si>
    <t xml:space="preserve">José Juan Becerra León  </t>
  </si>
  <si>
    <t>IV/2589/2013</t>
  </si>
  <si>
    <t>Ángel Gabriel Becerra León</t>
  </si>
  <si>
    <t>FOTO, DICTAMEN PERICIAL OFICIO DE PUESTA 25/09/13 NUTRICIONAL 26/09/13, AV. PRE. 1/10/13</t>
  </si>
  <si>
    <t>EPILEPTICO, RETRASO PSICOMOTOR, TRATAMIENTO RISPERIDONA Y VALPROATO DE MAGNESIO. MENOR ABANDONADO POR SU MAMA DURANTRE 15 DIAS CON SU TIA MATERNA, REFDUIERE QUE SU MAMA Y PADRASTRO LE PEGAN CON EL CINTURON</t>
  </si>
  <si>
    <t>FERNANDO MATA MORENO</t>
  </si>
  <si>
    <t>ALEJANDRO MATA MORENO</t>
  </si>
  <si>
    <t>IV/2663/13</t>
  </si>
  <si>
    <t>IV/2718/2013</t>
  </si>
  <si>
    <t>REMITEN FOTO Y DICTAMEN PERICIAL 10/10/13, REMITE INF. RECEPCION Y NUTRICIONAL 10/10/13. REMITE INF. MEDICO DE INGR. 11/10/2013</t>
  </si>
  <si>
    <t>688/11 4FAMILIAR</t>
  </si>
  <si>
    <t>DANIEL ROMERO LOPEZ</t>
  </si>
  <si>
    <t>IV/2739/2013</t>
  </si>
  <si>
    <t>REMITE AV. PREV. 21/10/2013</t>
  </si>
  <si>
    <t>REMITE VA. PSICOLOGICA DE NATALIA 21/10/2013</t>
  </si>
  <si>
    <t>1694/13 6 famiiar</t>
  </si>
  <si>
    <t>610/10 3 FAMILIAR</t>
  </si>
  <si>
    <t>1455/13 5 familiar</t>
  </si>
  <si>
    <t>OFICIO DE PUESTA A DISPOSICION, PARTE MEDICA, FOTO 29/08/13 INFORME RECEPCION MEDICO 3/09/13, 21/10/2013</t>
  </si>
  <si>
    <t>MARTHA ELENA MUJICA HERNANDEZ</t>
  </si>
  <si>
    <t>30/10/2013 </t>
  </si>
  <si>
    <t xml:space="preserve"> IT12/88/2013</t>
  </si>
  <si>
    <t>1474/13 6 FAM</t>
  </si>
  <si>
    <t>MARIA ISABEL MARTINEZ MUÑOZ</t>
  </si>
  <si>
    <t>DANIELA MARTINEZ MUÑOZ</t>
  </si>
  <si>
    <t>SAMUEL MARTINEZ MUÑOZ</t>
  </si>
  <si>
    <t>MARIA BELEM MARTINEZ MUÑOZ</t>
  </si>
  <si>
    <t>ALFREDO HERNÁNDEZ VALENTIN</t>
  </si>
  <si>
    <t>IV/2913/2013</t>
  </si>
  <si>
    <t>IV-CH/323/2013</t>
  </si>
  <si>
    <t>MAMA LOS GOLPEA CON CABLES, PALOS, FIERROS, CINTURON, MADERA, 8/11/13</t>
  </si>
  <si>
    <t>1783/13 4 FAMILIAR</t>
  </si>
  <si>
    <t>ERICK RODRIGUEZ SOLANO</t>
  </si>
  <si>
    <t>VIOLADA POR EL PADRASTRO  LA MAMA SE FUGA CON EL PADRASTRO</t>
  </si>
  <si>
    <t>EL HERMANO ABUSA SEXUALMETNE DE ELLOS LA MADRE DENUNCIA MUCHO TIEMPO DESPUES REMITE AV PREVIA 12/11/13</t>
  </si>
  <si>
    <t>MENORES QUE SE QUEDAN BAJO LA CUSTODIA DE LA ABUELA MATERNA LA CUAL LOS GOLPEA LA MAMA LOS ABANDONA POR IRSE CON OTRA PAREJA</t>
  </si>
  <si>
    <t>PSICOLOGICA MAMA NEGATIVO 15/10/13. REMITE ESTUDIO SOCIOECONOMICO (NEGATIVO) 18/10/13</t>
  </si>
  <si>
    <t>ES NEGATIVO 7/11/13 PSICOLOGICA NEGATIVA 13/11/13</t>
  </si>
  <si>
    <t>OFICIO INGRESO 14/11/13</t>
  </si>
  <si>
    <t>2092/13 2 familiar</t>
  </si>
  <si>
    <t>HERMANO DE LOS VALENTIN CAMPOS, LA MAMA LO ABANDONA, ESTA CON SU PADRE QUIEN ES ALCOHOLICO Y DE VEZ EN CUANDO LO CORRE Y LE PEGA, NO SE QUIERE REGRESAR remite av previa 15/11/13</t>
  </si>
  <si>
    <t>1960/13 1 fam</t>
  </si>
  <si>
    <t>OFICIO INGRESO 8/11/13 EGRESO Y TRASLADO 25/11/13</t>
  </si>
  <si>
    <t>ORDENAN ARCHIVO AV PREVI A8/01/13 DICTAN NEAPPCRD 28/11/13</t>
  </si>
  <si>
    <t>es ts negativo el papa no tiene donde vivir ni de que mantenrlos 12/11/13 psicologica papa negativa alcoholismo, se los entregara a la agresora, psicologica abuela negativa, mama negativas 14/11/13 ES, VTS ABUELA NEGATIVO 27/11/13 ES TS MAMA REGULAR 28/11/13</t>
  </si>
  <si>
    <t>2193/13 2 FAMILIAR</t>
  </si>
  <si>
    <t>CD 2815/13</t>
  </si>
  <si>
    <t>DAMIAN GIOVANNI OLVERA MARTÍNEZ</t>
  </si>
  <si>
    <t>TIOS Y PAPAS EN VALORACIONES SEPT 13 TS TOLIMAN NEGATIVOS TODOS ALCOHOLICOS 29/12/13 NO VINIERON A PSICO</t>
  </si>
  <si>
    <t>papa en valoraciones 6/11/13 PSICOLOGICA NEGATIVAS 29/11/13 TS NEGATIVO PAPA 10/12/13</t>
  </si>
  <si>
    <t>ANA CRISTINA HERNANDEZ ALONSO</t>
  </si>
  <si>
    <t>COL/355/2013</t>
  </si>
  <si>
    <t>MENORES GOLPEADOS POR LA MADRE MADRE CON ANTECEDENTES EN DIF QUEMADURAS CABLES remite av previa 13/12/13</t>
  </si>
  <si>
    <t>ABUSADA SEXUALMENTE POR EL PADRE DESDE LOS 7 AÑOS LA MAMA NO HACIA NADA Y SABIA</t>
  </si>
  <si>
    <t>IV/42/14</t>
  </si>
  <si>
    <t>REMITE AV. PREV. 21/10/2013 EAPCRD  30/12/13</t>
  </si>
  <si>
    <t>MENOR ABUSADA SEXUALMENTE POR SU PADRASTRO DESPUES DE QUE SU MAMA MUERE REMITE AV PREVIA 10/01/14</t>
  </si>
  <si>
    <t xml:space="preserve">4 REINGRESO SEÑALA QUE SE ESCAPO DE SU CASA, </t>
  </si>
  <si>
    <t>PSICOLOGICA 21/01/14 MAMA NEGATIVA</t>
  </si>
  <si>
    <t>94/14 6 FAM</t>
  </si>
  <si>
    <t>EN BUSQUEDA DE TUTOR</t>
  </si>
  <si>
    <t>PSICOLOGICA MAA NEGATIVA 24/01/14</t>
  </si>
  <si>
    <t>BRYAN Y/O BRAYAN BARCENAS PACHECO</t>
  </si>
  <si>
    <t xml:space="preserve">NOELIA BUENO CHAVARRIA </t>
  </si>
  <si>
    <t>ALMA ABRIL TORRES ALVARADO</t>
  </si>
  <si>
    <t>TX/34/2014</t>
  </si>
  <si>
    <t>05/02/2014  </t>
  </si>
  <si>
    <t>OFICIO INGRESO 23/07/13 EGRESO Y TRASLADO 10/02/14</t>
  </si>
  <si>
    <t>MENOR CON PARALISIS CEREBRAL INFANTIL PIE EQUIPO</t>
  </si>
  <si>
    <t>REMITE AV PREVIA 14/02/14 PAPAS DESCUIDADOS, NO LLEVAN A TERAPIA LA ABANDONAN EN IN LACK ECH</t>
  </si>
  <si>
    <t>KAROL ABACU TREJO ZARATE</t>
  </si>
  <si>
    <t>IV/345/14</t>
  </si>
  <si>
    <t>MARÍA DE LOS ANGELES LANDAVERDE MARTÍNEZ</t>
  </si>
  <si>
    <t>COL/258/2013</t>
  </si>
  <si>
    <t>OFICIO: 574/2014</t>
  </si>
  <si>
    <t>CH/IV/46/2014</t>
  </si>
  <si>
    <t>JASIEL DE JESUS GONZÁLEZ MONRROY</t>
  </si>
  <si>
    <t>J/439/2014</t>
  </si>
  <si>
    <t>OFICIO: 813/2014</t>
  </si>
  <si>
    <t>ERIKA DEL CARMEN CASTAÑON BAYLON</t>
  </si>
  <si>
    <t>5/03/14 REMITE TS. DE JALPAN (NEGATIVO)</t>
  </si>
  <si>
    <t xml:space="preserve">MARIA ELVIA BARRERA SÁNCHEZ </t>
  </si>
  <si>
    <t>IV/573/2014</t>
  </si>
  <si>
    <t>INFORME RECEPCION NUTRICIONAL 20/06/13 MEDICO 26/06/13 egreso y traslado 18/02/14; 10/03/14 REMITE VALORACION DE CRISTINA</t>
  </si>
  <si>
    <t>INFORME RECEPCION 14/08/13 NUTRICIONAL 18/08/13 MEDICO 20/08/13; 11/03/14 REMITE OFICIO DE INGRESO+</t>
  </si>
  <si>
    <t>11/03/14 CC DE AV. PREV. LA MADRE ES MUY VIOLENTA Y LOS GOLPEA FRECUENTEMETE.</t>
  </si>
  <si>
    <t>11/03/14  CC DE AV. PREV. LA MADRE ES MUY VIOLENTA Y LOS GOLPEA FRECUENTEMENTE</t>
  </si>
  <si>
    <t>FOTO, PARTE MEDICA OFICIO DE PUESTA MEDICO Y DE RECEPCIO 18/12/13; 5/03/14 OFICIO DE INGRESO.; 20/03/14 REMITE VAL. PSICO. MAMA (NEGATIVO DEPENDENCIA)</t>
  </si>
  <si>
    <t>OFICIO PUESTA A DISPOSICION PGJ PARTE MEDICA 21/02/13 INFORME RECEPCION NUTRICIONAL 21/02/13; 27/02/14 REMITE VALORACION DE ROSALBA (MINTIO SE RECOMIENDA REINTEGRACION CON SEGUMIENTO DE PSICOLOGIA); 25/03/14 REMITE VAL. PSICO. DE ROSALBA</t>
  </si>
  <si>
    <t>MANUEL DE LEON SÁNCHEZ</t>
  </si>
  <si>
    <t>IV/129/2008</t>
  </si>
  <si>
    <t>OFICIO:  PREMANDPM/113/2014</t>
  </si>
  <si>
    <t>IV/310/2014</t>
  </si>
  <si>
    <t>OFICIO: 10130/2014</t>
  </si>
  <si>
    <t>1/04/2014 INF. SOCIO. Y VISITA DOM. (NEGATIVO)</t>
  </si>
  <si>
    <t>KARINA IDALIA MAYA GÓMEZ</t>
  </si>
  <si>
    <t>CARMEN BELEN HERNANDEZ OLVERA</t>
  </si>
  <si>
    <t>10/03/14 LETI RMITE REPORTE. 3/04/14 REMITE CC. DE AV. PREV</t>
  </si>
  <si>
    <t>MENOR QUE  A LAL MUERTEE SUS PADRES SE QUEDA BAJO LA CUSTODIA DE SUS TIOS LOS CUALES LA GOLPENA Y NO LE DAN LOS CUIDADOS NECESARIOS</t>
  </si>
  <si>
    <t>557/2014 JUZGADO TERCERO FAMILIAR</t>
  </si>
  <si>
    <t>RODRIGO SANCHEZ MATA</t>
  </si>
  <si>
    <t xml:space="preserve">500/2014 JUZGADO CUARTO  </t>
  </si>
  <si>
    <t xml:space="preserve">10/04/14 INF. PSICO. </t>
  </si>
  <si>
    <t>22/04/2014 REMITE VALORACION PSICOLOGICA</t>
  </si>
  <si>
    <t>oficio ingreso 10/07/13; 22/04/2014 REMITE VALORACIONES PSICOLOGICAS</t>
  </si>
  <si>
    <t>IV/959/2014</t>
  </si>
  <si>
    <t>PROYECTO DE DEMANDA</t>
  </si>
  <si>
    <t>VERONICA NOHEMI OCHOA FLORES</t>
  </si>
  <si>
    <t>INGRESAN POR REPORTE DE QUE ESTABA JUNTO CON SU MAMA ENCERRADOS EN UNA CASA, LA MADRE TIENE ESQUIZOFRENIA,. ADRIAN PRESENTA AUTISMO.</t>
  </si>
  <si>
    <t>ATROPELLADO POR CAMION, INGRESA SIN REGISTRO, YA SE REGISTRO</t>
  </si>
  <si>
    <t>LLEGA AV PREVIA MENOR ENCONTRADA EN CONDICIONES INSALUBRES, ORIGINARIA DE CORREGIDORA</t>
  </si>
  <si>
    <t>foto ingreso, oficio pgj 04/05/12 NUTRICIONAL 08/05/12 INFORME RECEPCIO 08/05/12 MEDICO 22/05/12; 30/04/14 INF. DE CONVIVENCIAS</t>
  </si>
  <si>
    <t>11/03/14 REMITE FOTO Y DICTAMEN; 29/04/2014 ESTUDIO SOCIO ECONOMICO DE ABUELOS; 6/05/14 INF. PSICOLOGICO DE ABUELOS (NEGATIVO), SOCIOECONOMICO  (NEGATIVO)</t>
  </si>
  <si>
    <t>OFICIO: 15567/2014; MENOR VIOLADO POR TRES PERSONAS</t>
  </si>
  <si>
    <t>JULIO ORTIZ MENDEZ</t>
  </si>
  <si>
    <t>CH-IV/133/2014</t>
  </si>
  <si>
    <t>17166/2014</t>
  </si>
  <si>
    <t>22/05/2014 REMITE COPIAS CERTIFICADAS DE CONSTANCIA DE HERCHOS POR EXTRAVIO IV-CH/111/2014</t>
  </si>
  <si>
    <t>20/05/2014 FOTO Y DICTAMEN; 22/05/14 INF. DE RECEPCION</t>
  </si>
  <si>
    <t>SE DICTO SENTENCIA 22 DE MAYO DE 2014</t>
  </si>
  <si>
    <t>478/2014 TERCERO FAMILIAR</t>
  </si>
  <si>
    <t>ANGEL GIBSON</t>
  </si>
  <si>
    <t>NOMBRE DEL MENOR</t>
  </si>
  <si>
    <t>647/2014 JUZGADO SEGUNDO FAMILIAR</t>
  </si>
  <si>
    <t>558/2014 JUZGADO PRIMERO FAMILIAR</t>
  </si>
  <si>
    <t>CAUSO ESTADO</t>
  </si>
  <si>
    <t>SE RESOLVIO APELACION</t>
  </si>
  <si>
    <t>321/13 5 FAMILIAR</t>
  </si>
  <si>
    <t>CH-IV/60/2014</t>
  </si>
  <si>
    <t>22325/2014</t>
  </si>
  <si>
    <t>MARTÍN GARFIAS CARDENAS</t>
  </si>
  <si>
    <t>LLUVIA MADELENE REYES SERRATOS</t>
  </si>
  <si>
    <t>25/06/2014 INF. PSICOLOGICO DE LA MENOR</t>
  </si>
  <si>
    <t>210/103; LA MENOR FUE ENCONTRADA EN LA CALLE POR SEGURIDAD PUBLICA DE SJR. PERSONAL DEL DIF LA PONEN A DISPOSICION.PRESENTA MARCAS DE CINTURONAZOS EN LA ESPALDA, PIERNAS  Y MUSLOS</t>
  </si>
  <si>
    <t>RAFAEL</t>
  </si>
  <si>
    <t>PATI</t>
  </si>
  <si>
    <t>BRENDA LEDEZMA GONZALEZ</t>
  </si>
  <si>
    <t>30/06/2014 INF. DE RECEPCION., VALORACION NUTRICIONAL, FOTO Y DICTAMEN; 4/07/2014 INF.MEDICO  DE INGRESO</t>
  </si>
  <si>
    <t>ELISA</t>
  </si>
  <si>
    <t>11/07/2014 INF. DE CONVIVENCIAS</t>
  </si>
  <si>
    <t>OFICIO INGRESO 1/03/13 egreso y traslado 17/05/13; 16/07/2014 INF. PSICOLOGICO</t>
  </si>
  <si>
    <t>FOTO INGRESO OFICIO PGJ PARTE MEDICA 21/02/13 INFORME RECEPCION NUTRICIONAL MEDICO  26/02/13; 16/07/2014 INF. DE CONVIVENCIAS</t>
  </si>
  <si>
    <t>ALEJANDRO ANGELES ORTIZ  / ALEJANDRO SANCHEZ ORTIZ</t>
  </si>
  <si>
    <t>CAUSO ESTADO 11 DE JULIO DE 2014</t>
  </si>
  <si>
    <t>INGRES PROVISIONAL 16/07/2014</t>
  </si>
  <si>
    <t>3.- CASA HOGAR PUERTA ABIERTA I.A.P.</t>
  </si>
  <si>
    <t>6.-SENDEROS</t>
  </si>
  <si>
    <t>7.- CASA HOGAR ROSARIO DE GUZMAN</t>
  </si>
  <si>
    <t xml:space="preserve">11 -. MINISTERIOS PAN DE VIDA </t>
  </si>
  <si>
    <t>IV/2099/2014</t>
  </si>
  <si>
    <t>IV/2072/2014</t>
  </si>
  <si>
    <t xml:space="preserve">BRINDAR PROTECCION   </t>
  </si>
  <si>
    <t>28477/2014</t>
  </si>
  <si>
    <t>27376/2014, ES DEJADA POR SU MADRE CON UNA VECINA, LA MENOR SE ENCONTRABA LLENA DE CHINCHES, LA VECINA ES QUIEN DENUNCIA</t>
  </si>
  <si>
    <t>21/07/2014 FOTO Y DICTAMEN; 31/07/2014 INF. DE RECEPCION, INF. NUTRICIONAL; 4/08/2014 INF.  MEDICO DE INGRESO</t>
  </si>
  <si>
    <t>IV/2235/2014</t>
  </si>
  <si>
    <t>29451/2014</t>
  </si>
  <si>
    <t xml:space="preserve">6/08/2014 REMITE CC. DE AVERIGUACION </t>
  </si>
  <si>
    <t>1058/2014 4O Familiar</t>
  </si>
  <si>
    <t>13/08/2014 OFICIO DE INGRESO</t>
  </si>
  <si>
    <t>CAUSO ESTADO SENTENICA</t>
  </si>
  <si>
    <t>IV/11567/2014; IV/2364/2014</t>
  </si>
  <si>
    <t>07/04/2014; 17/08/2014</t>
  </si>
  <si>
    <t>VIOLACION TUMULTUARIA; MENOR EN RIESGO</t>
  </si>
  <si>
    <t>16/07/2014 OFICIO DE INGRESO; 18/08/2014 OFICIO DE INGRESO</t>
  </si>
  <si>
    <t xml:space="preserve">ORQUIDEA MADALEY GÓMEZ OLVERA </t>
  </si>
  <si>
    <t>26/08/2014 INF, DE CONVIVENCIAS</t>
  </si>
  <si>
    <t>9/4/14 INF. NUTR.; 10/04/14 FOTO Y DICTAMEN PERICIL; 10/04/14 INF. DE REC.; 22/04/2014 INF. MED. DE ING. Y ENTREVISTA ABUELA MATERNA (POSITIVO); 20/08/2014 FOTO Y DICTAMEN PERICIAL; 21/08/2014 INF. DE RECEPCION; 27/08/2014 INF. MEDICO DE INGRESO</t>
  </si>
  <si>
    <t xml:space="preserve">CC. 6/05/14; 1/08/2014 CC. DE AVERIGUACION </t>
  </si>
  <si>
    <t>JUAN JOSE HERNANDEZ UGALDE</t>
  </si>
  <si>
    <t>SE DICTO SENTENCIA 2 DESEPTIEMBRE DE 2014</t>
  </si>
  <si>
    <t>LUIS ENRIQUE OCHOA FLORES</t>
  </si>
  <si>
    <t>GERARDO MARTINEZ PEÑA</t>
  </si>
  <si>
    <t>FOTO INGRESO OFICIO PGJ PARTE MEDICA 21/02/13 INFORME INGRESO 25/02/13 INFORME RECEPCION NUTRICIONAL 26/02/13; 9/09/2014 INF. PSICOLOGICO (LIGERO RETRASO)</t>
  </si>
  <si>
    <t>OFICIO TRASLADO ERESO 17/08/12; 11/07/2014 INF. DE CONVIVENCIAS; 9/09/2014 INF. PSICOLOGICO (DADO DE ALTA DE CESAM); 9/09/2014 INF. PSICOLOGICO</t>
  </si>
  <si>
    <t>LUZ BERENICE DIAZ ALEJO</t>
  </si>
  <si>
    <t>IV/2749/2014</t>
  </si>
  <si>
    <t>1373/2014 3O FAMILIAR</t>
  </si>
  <si>
    <t>22/09/2014 FOTO Y DICTAMEN; 24/09/2014 INF. DE RECEPCION, INF. NUTRICIONAL, INF. MEDICO DE INGRESO</t>
  </si>
  <si>
    <t>ESTRELLA SAGRERO CRUZ</t>
  </si>
  <si>
    <t>KARLA SANCHEZ TAPIA</t>
  </si>
  <si>
    <t>NUC-1-16-103-2164-14</t>
  </si>
  <si>
    <t>30/09/2014 OFICIO DE INGRESO</t>
  </si>
  <si>
    <t>36098/2014; LA MENOR SE ENCOENTRABA CON SU MADRE EN EL MERCADO DE ABASTOS, LA CUAL SE ENCOENTRABA INHALANDO PVC</t>
  </si>
  <si>
    <t>oficio ingreso 3/10/13; VAL, PSIC. ABUELA (NEGATIVO); 6/10/2014 INF. DE CONVIEVNCIAS (POSITIVO</t>
  </si>
  <si>
    <t>SE CITO A SENTENCIA 30/09/2014</t>
  </si>
  <si>
    <t>10/10/2014 REMITE CC. DE AVERIGUACION</t>
  </si>
  <si>
    <t>103/1844/2014. LA MAMA LA EXPLOTABA LABORALMENTE VENDIENDO PULSERAS, SI NO VENDÍA LAS MALTRATABA, Y SU PADRASTRO EJERCIA TOCAMIENTOS.</t>
  </si>
  <si>
    <t>14/10/2014 CC. DE AVERIGUACION PREVIA</t>
  </si>
  <si>
    <t>4/07/2014 OFICIO DE INGRESO; 15/09/2014 INF. DE PSICOLOGIA; 16/10/2014 INF. PSICOLOGICO DE TIA (NEGATIVO NO QUIERE SEGUIR CON TRAMITE)</t>
  </si>
  <si>
    <t>OFICIO INGRESO 16/07/12; 16/17/2014 INF. PSICOLOGICO</t>
  </si>
  <si>
    <t>OFICIO INGRESO 25/10/12 OFICIO EGRESO Y TRASLADO 28/11/12; 16/10/2014  INF. PSICOLOGICO</t>
  </si>
  <si>
    <t>foto , oficio de puesta a disposicion, parte medica, ficha informativa de ingreso 16/05/13 OFICIO INGRESO 08/05/13 FOTO 13/06/13; 16/10/2014 INF. PSICOLOGICO</t>
  </si>
  <si>
    <t>IV/33/2014</t>
  </si>
  <si>
    <t>15/19/2014</t>
  </si>
  <si>
    <t>RUTH ABIGAIL RAMIREZ MALDONADO</t>
  </si>
  <si>
    <t>IV/2788/2014</t>
  </si>
  <si>
    <t xml:space="preserve">GIOVANNI VIDAL HERNANDEZ ARTEAGA </t>
  </si>
  <si>
    <t>CONVENIO ASISTENCIAL TEMPORAL</t>
  </si>
  <si>
    <t>PREMAN/DPM/810/2014</t>
  </si>
  <si>
    <t>IV/3108/2014</t>
  </si>
  <si>
    <t>40905/2014</t>
  </si>
  <si>
    <t>OFICIO EGRESO Y TRASLADO 28/11/12; 28/10/2014 INF. DE PSICOLOGIA</t>
  </si>
  <si>
    <t>3/11/2014 OFICIO DE INGRESO</t>
  </si>
  <si>
    <t>PABLO ANDRES RAMIREZ MALDONADO</t>
  </si>
  <si>
    <t>AMERICA REYNA VARGAS NAVARRETE</t>
  </si>
  <si>
    <t>IV/3248/2014</t>
  </si>
  <si>
    <t>28/10/2014 FOTO Y OFICIO DE INGRESO; 3/11/2914 INF. NUTRICIONAL; 10/11/2014 INF. MEDICO DE INGRESO</t>
  </si>
  <si>
    <t>42978, LA MADRE ES INTERNADA EN UN CENTRO PSIQUIATRICO</t>
  </si>
  <si>
    <t>OFICIO TRASLADO 14/08/12; 13/11/2014 INF. PSICOLOGICO</t>
  </si>
  <si>
    <t>foto , oficio de puesta a disposicion, parte medica, ficha informativa de ingreso 16/05/13 OFICIO INGRESO 08/05/13; 13/11/2014 INF. PSICOLOGICO</t>
  </si>
  <si>
    <t>ALAN BALTAZAR VEGA GONZÁLEZ</t>
  </si>
  <si>
    <t>IV/3333/2014</t>
  </si>
  <si>
    <t>IV/3340/2014</t>
  </si>
  <si>
    <t>ANGELA PACHECO CARRILLO</t>
  </si>
  <si>
    <t xml:space="preserve">19/11/2014 REMITE CC. DE AVERIGUACION </t>
  </si>
  <si>
    <t>44227; SU MADRE LO GOLPEA CON UN MECATE, AL ESCUCHAR LOS GRITOS, LOS VECINOS LLAMAN AL 060</t>
  </si>
  <si>
    <t>44279; LA POLICIA ACUDE AL LLAMADO DE UNA RIÑA FAMILIAR, SIENDO QUE AL LLEGAR SE PERCATAN QUE EL PADRE SE ECONTRABA DROGADO CON PVC Y LAS MENORES SE ENCOTRABAN MUY DESCUIDADAS, LA MADRE AL PARECER TAMBIEN SE DROGA</t>
  </si>
  <si>
    <t xml:space="preserve">OFICIO TRASLADO 14/08/12; 21/11/2014 INF. PSICOLOGICO </t>
  </si>
  <si>
    <t>ANAHI  LEON SANCHEZ</t>
  </si>
  <si>
    <t>IV/3436/2014</t>
  </si>
  <si>
    <t>JENIFER LEON SANCHEZ</t>
  </si>
  <si>
    <t>CARLOS LEON SANCHEZ</t>
  </si>
  <si>
    <t>IV/3455/2014</t>
  </si>
  <si>
    <t>1/12/2014 COPIAS CERTIFICADAS DE AVERIGUACION</t>
  </si>
  <si>
    <t>1/12/2014  OFICIO DE INGRESO</t>
  </si>
  <si>
    <t>OFICIO TRASLADO 14/08/12; 1/12/2014 INF. PSICOLOGICO</t>
  </si>
  <si>
    <t>oficio egreso y traslado 07/02/13; 1/12/2014  INF. PSICOLOGICO</t>
  </si>
  <si>
    <t>JESICA GARCIA ALVAREZ</t>
  </si>
  <si>
    <t>IV-CH/214/2014</t>
  </si>
  <si>
    <t>OFICIO TRASLADO 14/08/12; 3/12/2014 INF. PSICOLOGICO</t>
  </si>
  <si>
    <t>BELINDA N (FALCON ALONSO)</t>
  </si>
  <si>
    <t>JUAN ANTONIO  N (FALCON ALONSO)</t>
  </si>
  <si>
    <t>1/12/2014 FOTO Y OFICIO DE PUESTA A DISPOSICION; INF. PSICOLOGICO, DE RECEPCION Y NUTRICIONAL; 4/12/2014 INF. MEDICO DE INGRESO</t>
  </si>
  <si>
    <t>Fugados</t>
  </si>
  <si>
    <t>fugados</t>
  </si>
  <si>
    <t>FUGADOS</t>
  </si>
  <si>
    <t>FUGAODS</t>
  </si>
  <si>
    <t>1521/2014 JUZGADO TERCERO FAMILIAR</t>
  </si>
  <si>
    <t>JUICIOS</t>
  </si>
  <si>
    <t>TOTAL DE MENORES PUESTOS A DISPOSICION</t>
  </si>
  <si>
    <t>|</t>
  </si>
  <si>
    <t>CARLOS ALBERTO CENTENO MARTINEZ</t>
  </si>
  <si>
    <t>IV/3534/2014</t>
  </si>
  <si>
    <t>ALMA RUBÍ SÁNCHEZ GUERRERO</t>
  </si>
  <si>
    <t>IV/2959/12</t>
  </si>
  <si>
    <t>38823; MENOR VIOLADA (VIA ANAL) POR SU PADRASTRO DESDE LOS CINCO AÑOS DE EDAD</t>
  </si>
  <si>
    <t>1/12/2014 FOTO Y OFICIO DE PUESTA A DISPOSICION; 1/12/2014 INF. PSICOLOGICO DE RECEPCION; 3/12/2014 INF. DE NUTRICION; 10/12/2014 INF. MEDICO DE INGRESO</t>
  </si>
  <si>
    <t>17/12/2014 inf. De convivencias</t>
  </si>
  <si>
    <t>4/08/2014  FOTO Y DICTAMEN PERICIAL; 6/08/2014 INF. NUTRICIONAL,  INF. DE RECEPCION, INF. MEDICODE INGRESO; 17/12/2014 INF. PSICOLOGICO</t>
  </si>
  <si>
    <t>4/12/2014 FOTO Y DICTAMEN; 9/12/2014 INF. NUTRICIONAL DE INGRESO; 9/12/2014 NNF. DE RECEPCION ; 17/12/2014 INF. MEDICO DE INGRESO</t>
  </si>
  <si>
    <t>REPORTAN DEL HOSPITAL PORQUE YA VAN VARIOS INGRESOS A ESTE SIN QUE LA MADRE SEPA DECIR COMO ES QUE SE PRODUCE MULTIPLES LESIONES</t>
  </si>
  <si>
    <t>17/12/2014 COPIAS CERTIFICADAS DE AVERIGUACION</t>
  </si>
  <si>
    <t>46609, LA MADRE ES MENOR DE EDAD Y LA DEJO CON UNA VECINA MANIFESTANDO QUE YA ESTABA HARTA QUE PREFERIA IRSE CON SU NOVIO YA QUE LA NIÑA ERA PRODUCTO DE VIOLACION</t>
  </si>
  <si>
    <t>MARIA ESTRELLITA RESENDIZ FÉLIX</t>
  </si>
  <si>
    <t>IV/3662/2014</t>
  </si>
  <si>
    <t>21/10/2014  ACUERDO QUE PROPORCIONA SEGURIDAD; 7/01/2015 REMITE COPIAS CERTIFICDAS DE AVERIGUACION</t>
  </si>
  <si>
    <t xml:space="preserve">40026/2014; LA ABUELA DENUNCIA YA QUE LA MADRE DE LOS NIÑOS NO SE HACE CARGO DE ESTOS Y LOS ABANDONO </t>
  </si>
  <si>
    <t>LUISA FERNANDA MARTINEZ GARCÍA</t>
  </si>
  <si>
    <t>1496/12 1 FAMILIAR</t>
  </si>
  <si>
    <t>ADOPCION</t>
  </si>
  <si>
    <t xml:space="preserve">NUTRICIONAL OFICIO INGRESO Y PUESTA A DISPOSICION 13/02/12 FOTO INGRESO 20/02/12 INFORME RECECPION MEDICO 22/02/12 </t>
  </si>
  <si>
    <t xml:space="preserve">515/2014 JUZGADO SEPTIMO </t>
  </si>
  <si>
    <t>48397, REFIERE QUE SU PADRE GOLPEO CON UN PALO A SU MAMA HASTA QUE SE CANSO Y LA DEJO A UN ARROYO, LA MENOR LE LLEVO UNA CARRETILLA PARA LEVANTARLA Y UNA VECINA LLAMO A LA PATRULLA. REFIERE QUE TAMBIEN A ELLA LA GOLPEA CON EL CINTURON</t>
  </si>
  <si>
    <t>15/01/2015 OFICIO DE INGRESO</t>
  </si>
  <si>
    <t>15/01/2015 INF. PSICOLOGICO</t>
  </si>
  <si>
    <t xml:space="preserve">OFICIO EGRESO 11/02/14; 15/01/2015 OFICIO DE EGERSO </t>
  </si>
  <si>
    <t>10/03/14 REMITE INF. DE CONVIVENCIAS;  19/01/2015 INF. DE CONVIVENCIAS</t>
  </si>
  <si>
    <t>11/12/2014 OFICIO DE INGRESO; SE PORPONE A LA ALEGRIA; 21701/2015 IOFICIO DE TRASLADO</t>
  </si>
  <si>
    <t>FOTO, PARTE MEDICA OFICIO DE PUESTA 7/11/13 MEDICO INFORME RECEPCION 12/11/13 nutricion 13/11/13; 7/10/2014 NOTA DE TS.; 21/01/2015 INF DE TRABAJO SOCIAL(NO SE ENCONTRO EN EL DOMICILIO)</t>
  </si>
  <si>
    <t>DIEGO RUBIO FRAGOSO</t>
  </si>
  <si>
    <t>NUC-1-4-109-445-2015</t>
  </si>
  <si>
    <t xml:space="preserve">SENTENCIA  </t>
  </si>
  <si>
    <t>DEL HOSPITAL DE CADERUTA REPORTAN QUE LA MADRE DEL MENOR NO LO QUIERE Y NO LO ATIENDE. NO LO QUEISO DAR EN ADOPCION</t>
  </si>
  <si>
    <t xml:space="preserve">NALLELY ALEXA MENDOZA BELTRAN </t>
  </si>
  <si>
    <t>IV/275/2015</t>
  </si>
  <si>
    <t>LORENA SANCHEZ MORENO</t>
  </si>
  <si>
    <t>OFICIO C.I. 1614772014</t>
  </si>
  <si>
    <t>FOTO, PARTE MEDICA OFICIO DE PUESTA 6/11/13 INFORME RECEPCION NUTRICIONAL 7/11/13 MEDICO 12/11/13; 4/02/2015 INF. PSICOLOGICO DE MENOR</t>
  </si>
  <si>
    <t>FOTO, PARTE MEDICA OFICIO DE PUESTA 6/11/13 INFORME RECEPCION NUTRICIONAL 7/11/13 MEDICO 12/11/13; 4/01/2015  INF. PSICOLOGICO DE MENOR</t>
  </si>
  <si>
    <t>OFICIO INGRESO 14/08/13 oficio egreso 23/10/13 traslado 28/10/13; 3/02/2015 INF. PSICOLOGICO</t>
  </si>
  <si>
    <t>RADICACION /INTERDICCION</t>
  </si>
  <si>
    <t>005/2015 TERCERO FAMILIAR</t>
  </si>
  <si>
    <t>19/11/2014 FOTO Y OFICIO DE PUESTA A DISPOSICION; 21/11/2014 INF. DE RECEPCION; 21/11/2014 INF. NUTRICIONAL; 1/12/2014 INF. MEDICO; 7/01/2015 INF. DE PSICOLOGIA DEL PADRASTRO Y MADRE  (LA MADRE ES MUY VIOLENTA, EL PADRASTRO ES QUIEN TIENE QUE TRABAJAR POR LO QUE LOS CUIDADOS LOS HARIA LA MADRE SE SUGIERE SE BUSQUEN FAMILIARES PARA QUE APOYEN); 5/02/2015  ESTUDIO SOCIOECONOMICO Y TRABAJO SOCIAL (DEPENDIENTE, SE NECESITA TRABAJO TERAPEUTICO ANTES DE REINTEGRACION)</t>
  </si>
  <si>
    <t>30/01/2015 FOTO Y  DICTAMEN; 4/02/2015 INF. NUTRICIONAL;  INF. DE RECEPCION</t>
  </si>
  <si>
    <t>ACUERDO  INTERATREAS  30/01/2015 REVISAR SI SUS FAILIARES TODAVIA ESTAN INTERESADOS</t>
  </si>
  <si>
    <t>ACUERDO INTERAREAS 30/01/2015 CONTINUAR CON CONVIVENCIAS DENTRO DE LA CASA HOGAR</t>
  </si>
  <si>
    <t>MARIA JOSE LANDEROS URIBE</t>
  </si>
  <si>
    <t>NUC-1-16-102-98-15</t>
  </si>
  <si>
    <t>ACUERDOS INTERAREAS</t>
  </si>
  <si>
    <t>ACUERDO INTERAREAS 27/01/2015 SUSPENDER CONVIVENCIAS CON LA MAMA Y LAS DE LAS ABUELAS CADA CUATRO MESES</t>
  </si>
  <si>
    <t>ACUERDO 28/01/2015 SE SOLICITAR RESTITUCION DE HERMANOS DENTRO DEL JUICIO</t>
  </si>
  <si>
    <t>3/11/2014 OFICIO DE INGRESO, SE PROPONE A VILLA INFANTIL; 11/02/2015 OFICIO DE TRASLADO</t>
  </si>
  <si>
    <t>JOSE MIGUEL  MANDUJANO GARCIA</t>
  </si>
  <si>
    <t>IV/64/2015</t>
  </si>
  <si>
    <t>ACUERDO 13/02/2015 HACER MODIFICACION DE SENTENCIA</t>
  </si>
  <si>
    <t>ACUERDO 13/02/2015 INICIAR JUICIO DE PPP</t>
  </si>
  <si>
    <t>ACUERDO 13/02/2015  SE PROPONE A VILLA INFANTIL</t>
  </si>
  <si>
    <t>IV/513/2015</t>
  </si>
  <si>
    <t>ARIANA ANDREA OLVERA GALVAN</t>
  </si>
  <si>
    <t>NAOMI ESMERALDA OLVERA GALVAN</t>
  </si>
  <si>
    <t>VALERIA REMIGIO ROMUALDO</t>
  </si>
  <si>
    <t>7/01/2015 OFICIO DE INGRESO, INF. MEDICO DE INGRESO, INF. DE NUTRICION; 12/01/2015 INF. DE RECEPCION; 23/01/2015 ESTUDIO SOCIOECONOMICO DE MAMA (HACER VISITA); 9/02/2015  INF. PSICOLOGICO DE MAMA (REINTEGRACION); INF. MEDICO DE INGRESO; 12/02/2015  INF. DE TS. DE MUNICIPIO; 18/02/2015 INF. DE VISITA DE TS. DE MADRE (REINTERACION CON AYUDA PSICOLOGICA, EXTREMA POBREZA)</t>
  </si>
  <si>
    <t>MARISOL LEDESMA GONZALEZ</t>
  </si>
  <si>
    <t>IV/959/2015</t>
  </si>
  <si>
    <t xml:space="preserve">EDUARDO MONTES LEDESMA </t>
  </si>
  <si>
    <t>IV/959/2013</t>
  </si>
  <si>
    <t>62237/2015</t>
  </si>
  <si>
    <t>24/02/2015 INF. PSICOLOGICO</t>
  </si>
  <si>
    <t>17/12/2014 INF. DE CONVIVENCIAS; 24/02/2015 INF. PSICOLOGICO</t>
  </si>
  <si>
    <t>25/02/2015 NOTA DE TS. ESTA EROTIZADA</t>
  </si>
  <si>
    <t>26/02/2015 INF. DE TRABAJO SOCIAL DE MAMA (NO SE RECOMIENDA REINTEGRACION YA QUE NO CREE EN LOS ABUSOS, ADEMAS DE QUE NUNCA SE HA HECHO CARGO)</t>
  </si>
  <si>
    <t>ACUERDO 24/02/15 INICIAR ESTADO DE INTERDICCION</t>
  </si>
  <si>
    <t>ACUERDO 24/02/2015 BUSCAR DOCUMENTOS DE BAUTISMO</t>
  </si>
  <si>
    <t>ACUERDO 24/02/15 LLAMAR A NAYARIT PARA SABER SI ALLA SE CUENTA CON ANTECEDENTES. INICIAR JUICIO DE INTERDICCION</t>
  </si>
  <si>
    <t>JOSE ANDRÉS LUNA OLVERA</t>
  </si>
  <si>
    <t>SENTENCIA 24/02/2015</t>
  </si>
  <si>
    <t>4/08/2014  FOTO Y DICTAMEN PERICIAL; 6/08/2014 INF. NUTRICIONAL, INF. DE RECEPCION, FOTOY DICTAMEN; 19/08/2014 INF. MEDICO DE INGRESO; 9/09/2014 INF. PSICOLOGICO DE PADRES (POSITIVO);  10/12/2014 ESTUDIO SOCIOECONOMICO Y VISITA DE TS. (LA MAMA PRESENTA CAPACIDADES INTELECTUALES DISMINUIDAS CON POCO CONTROL Y CUIDADOS DEL MENOR);  17/12/2014 INF. PSICOLOGICOGERARDO MARTINEZ PEÑA; 26/02/2015 foto y dictamen; 02/03/2015 INF. DE RECEPCION; 04/03/2015 INF. MEDICO  DE INGRESO; 04/03/2015 INF. NUTRICIONAL</t>
  </si>
  <si>
    <t>25/02/2015 FOTO Y DICTM; 26702/2015 INF. DE RECEPCION; 02/03/2015 INF. NUTRICIONAL;  04/03/2014 INF. MEDICO DE INGRESO</t>
  </si>
  <si>
    <t>21/10/2014 FOTO Y OFICIO DE PUESTA A DISPOSICION; 22/10/2014 INF. NUTRICONAL; 21/10/2014 INF. PSICOLOGICO RAMIREZ MLADONADO: 4/11/2014 INF. MEDICO DE INGRESO; 12/01/2015 INF. PSICOLOGICO DE LA MAMA (NO SE RECOMIENDA REINTEGRACION); 04/03/2015 ESTUDIO SOCIOECONOMICO Y DE TS. DE MAMA (NO SE RECOMIENDA RINTEGRACION)</t>
  </si>
  <si>
    <t>NUC-01-18-112-1405-2015</t>
  </si>
  <si>
    <t>26/02/2015 FOTO Y DICTAMEN; 02/03/2015 INF. DE RECEPCION; 02/03/2015 INF. NUTRICIONAL; 05/03/2015 INF. MEDICO DE INGRESO</t>
  </si>
  <si>
    <t>MARIA MARIANA BERENICE ALVARADO VARGAS</t>
  </si>
  <si>
    <t>296/2015 JUZGADOI SEXTO FAMILIAR</t>
  </si>
  <si>
    <t>281/2015 JUZGADO QUUINTO FAMILIAR</t>
  </si>
  <si>
    <t>JORGE SEGUNDO  SANCHEZ</t>
  </si>
  <si>
    <t>546/201 PRIMERO FAMILIAR</t>
  </si>
  <si>
    <t>EL PAPA  MATO A LA MAMA Y DESPUES SE SUICIDO, LA MENOR PRESENTA MAL COMPORTAMIENTO SUS TIOS LA PONENE  DISPOSICION, LA MENOR DECLARA EN LA AGENCIA QUE SU ABUELA LA GOLPEZ</t>
  </si>
  <si>
    <t>1/12/2014 FOTO Y OFICIO DE PUESTA A DISPOSICION; 3/12/2014 INF. DE NUTRICION; 10/12/2014 INF.MEDICO DE INGRESO; 09/03/2015 VISITA DE TS.(NO RECOMIENDA REINTEGRACION)</t>
  </si>
  <si>
    <t>1/12/2014 FOTO Y OFICIO DE PUESTA A DISPOSICION;  INF. PSICOLOGICO DE RECECPCION; 3/12/2014 INF. DE NUTRICION; 10/12/2014 INF. MEDICO DE INGRESO; 09/03/2015 INF. DE TS. (NO RECOMIENDA REINTEGRACIOn9</t>
  </si>
  <si>
    <t>1603/2014 JUZGADO PRIMERO</t>
  </si>
  <si>
    <t>11/03/2015 OFICIO DE INGRESO</t>
  </si>
  <si>
    <t>LORENA VIDAL FLORENCIO</t>
  </si>
  <si>
    <t>NUC-1-104-1639/2015</t>
  </si>
  <si>
    <t>5453/2015; SE REPORTO QUE LAS MADRES DE LOS MENORES SE ENCONTRABAN DROGANDOSE POR LO QUE PERSONAL DEL ANEXO TERCER PASO A CUDIERON POR ELLAS PARA ANEXARLAS SIN QUE EXISTIERA OTRO FAMILIAR PARA HACERSE CARGO DE LOS NIÑOS</t>
  </si>
  <si>
    <t>104/705, MENOR QUE PADECE DE RETARSO MENTAL</t>
  </si>
  <si>
    <t xml:space="preserve">LEONARDO RAMIREZ OLVERA </t>
  </si>
  <si>
    <t>INFORME DE RECEPCION 15/03 MEDICO 18/03</t>
  </si>
  <si>
    <t>19/03/2015OFICIO DE INGRESO</t>
  </si>
  <si>
    <t>27/11/2014 OFICIO DE INGRESO; 19/03/2015  OFICIO DE EGRESO Y TRASLADO</t>
  </si>
  <si>
    <t>SE PORPONE AGORETTIO; 20/03/2015 OFICIO DE TRASLADO</t>
  </si>
  <si>
    <t>25/02/2015 INF. PSICOLOGICO DE TIOS.; 20/03/2015 INF. DE CONVIVENCIAS</t>
  </si>
  <si>
    <t>OFICIO: 14539; LA HERMANA DENUNCIA EL ABANDONO DE PARTE DE LA MADRE, SE QUEDARON OTROS DOS MENORES CON LA MAMA</t>
  </si>
  <si>
    <t>CRUZ DEMETRIO FRANCISCO</t>
  </si>
  <si>
    <t>NUC-1-105-1806-2015</t>
  </si>
  <si>
    <t>SANTIAGO DEMETRIO FRANCISCO</t>
  </si>
  <si>
    <t>MARIA GUADALUPE DEMETRIO FRANCISCO</t>
  </si>
  <si>
    <t>24/03/2015 MODIFICAR TUTELA A FAVOR DE NEEDED</t>
  </si>
  <si>
    <t>25/03/2015 INF. MEDICO DE INGRESO, INF. DE RECEPCION; 25/03/2015 FOTO Y DICTAMEN PERICIAL; 30/03/2015  INF. NUTRICIONAL</t>
  </si>
  <si>
    <t>DANIEL MENDOZA VARGAS</t>
  </si>
  <si>
    <t>IV/920/2015</t>
  </si>
  <si>
    <t xml:space="preserve">ERICK PEDRO OLVERA PEÑA </t>
  </si>
  <si>
    <t>IV/146/2015</t>
  </si>
  <si>
    <t>06/04/2015 OFICIO DE INGRESO</t>
  </si>
  <si>
    <t xml:space="preserve">NATALIA SOFIA HURTADO HERNANDEZ </t>
  </si>
  <si>
    <t>IV/1039/2015</t>
  </si>
  <si>
    <t>530/07 SEGUNDO FAMILIAR / 505/2015 SEGUNDO FAMILIAR</t>
  </si>
  <si>
    <t>SENTENCIA / RADICACION</t>
  </si>
  <si>
    <t>ADOPTABLE / INTERDICCION</t>
  </si>
  <si>
    <t>398/2015 JUZGADO SEXTO</t>
  </si>
  <si>
    <t xml:space="preserve">SENTENCIA </t>
  </si>
  <si>
    <t>21/10/2014 FOTO Y OFICIO A DISPOSICION; 21/10/2014 INF. NUTRICIONAL; 28/10/2014 INF. DE RECEPCION, INF. NUTRICIONAL; 3/11/2014 INF.  DE SEGUIMIENTO DE EL MARQUES; 9/12/2014 INF. PSICOLOGICO DE MAMA(APLANAMIENTO EMOCIONAL); 7701/2015INF. DE PSICOLOGIA DE ABUELA (DEFICIENCIA MENTAL, ADEMAS DE QUE TIENE QUE TRABAJAR ); 22/01/2015 INF. SOCIOECONOMICO Y VISITA DE TS. DE ABUELA  (VERIFICAR CON VISITA), ESTUDIO SOCIOECONOMICO DE ABUELS (POSITIVO); 11/02/2015 ESTUDIO SOCIOECONOMICO  Y TRABJO SOCIAL DE ABUELA (NO SE RECOMIENDA REINTEGRACION); 07/04/2015 INF. DE TS. DE SAN JUAN DEL RIO DE MADRE Y ABUELA (NO SE RECOMIENDA REINTEGRACION)</t>
  </si>
  <si>
    <t>26/08/2014 INF. DE CONVIVNCIAS; 19/01/2015  INF. DE CONVIVENCIAS; 09/04/2015 INF. DE CONVIEVCNIAS</t>
  </si>
  <si>
    <t>SE DICTO SENTENCIA</t>
  </si>
  <si>
    <t>SE CITO A SENTENCIA</t>
  </si>
  <si>
    <t xml:space="preserve">27 DE FEBRERO INICIAR ESTADO DE INTERDICCION  </t>
  </si>
  <si>
    <t xml:space="preserve">27/02/2015 VALORAR CONVIVENCIAS CON LA HERMANA </t>
  </si>
  <si>
    <t>07/04/201 SE INICIARA JUICIO DE PPP</t>
  </si>
  <si>
    <t>ACUERDO 16/02/2015 QUE SE BUSQUE MEDIO INTERNADO LA TIA, YA SEA EN BIOCASA O EN OTRO LUGAR O EN SU CASO QUE BUSQUE ESCOLARIZAR A LA MENOR EN LA TARDEY QUE LA ABUELA APOYE EN LOS HORARIOS; 07/04/2015 SE INICIARA JUICIO EN CONTRA DE LA MAMA</t>
  </si>
  <si>
    <t>HPI REMITE FOTO INGRESO, MEDICO, RECEPCION 21/09/10; 13/04/2015 INF. DE TS. (NO CUENTA CON EL ESPACIO)</t>
  </si>
  <si>
    <t>REMITEN FOTO Y DICTAMEN PERICIAL 10/10/13. REMITE INF. MEDICO DE INGRESO 11/10/2013;13/04/2015 INF. PSICOLOGICO</t>
  </si>
  <si>
    <t>JANETH BECERRIL CORONA</t>
  </si>
  <si>
    <t>IV/827/2015</t>
  </si>
  <si>
    <t>XIMENA BECERRIL CORONA</t>
  </si>
  <si>
    <t>NUTRICIONAL 10/01/12 FOTO INGRESO 10/01/12 INFORME RECEPCION 12/01/12 medico 18/01/12; 13/04/2015 INF. DE CONVIVENCIAS</t>
  </si>
  <si>
    <t>ALEJANDRO SANTOS CRUZ</t>
  </si>
  <si>
    <t>NUC-1-15-113-2549-2014</t>
  </si>
  <si>
    <t>ALAN ALFARO SANTOS CRUZ</t>
  </si>
  <si>
    <t>ROSA ISELA SANTOS CRUZ</t>
  </si>
  <si>
    <t>ACUERDO: SE  PROPUSO A BIOCASA, YA SE ACEPTO</t>
  </si>
  <si>
    <t>17/04/2015 INF. DE CONVIVECIAS</t>
  </si>
  <si>
    <t>17/04/2015 INF. DE CONVIEVNCIAS</t>
  </si>
  <si>
    <t>OFICIO INGRESO 25/02/13; 20/04/2015 INF. DE CONVIVENCIAS</t>
  </si>
  <si>
    <t>SANTIAGO AGUAS MELCHOR</t>
  </si>
  <si>
    <t>225/09 JUZGADO 4 OTORGA PERDON</t>
  </si>
  <si>
    <t xml:space="preserve">GUSTAVO ANGEL AGUAS MELCHOR </t>
  </si>
  <si>
    <t>20/04/2015 OFICIO DE INGRESO</t>
  </si>
  <si>
    <t>CRISTOPHER RINCON CRUZ</t>
  </si>
  <si>
    <t>16/04/2015 FOTO Y DICTAMEN;  INF. DE  RECEPCION; INF. NUTRICIONAL; 20/04/2015 INF. MEDICO DE INGRESO</t>
  </si>
  <si>
    <t>1/04/201 VER CONVIVENCIA CON SU HERMANO CRISTIAN</t>
  </si>
  <si>
    <t>106, LA MENOR SE QUEDO BAJO LA CUSTODIA DEL  PAPA MEDIANTE CONVENIO JUDICIAL. ESTE LA DESCUIDA POR LO QUE SIEMPRE ANDA EN LA CALLE INGIRIENDO BEBIDAS ALCOHOLICAS. ES ENCONTRADA EN UN CAMPAMENTO CON UNOS AMIGOS TOTALMENTE ALCOHOLIZADA. SUS ACOMPAÑANTES LLAMARON A LA AMBULANCIA YA QUE SE DESMAYO Y NO PODIA RESPIRAR.</t>
  </si>
  <si>
    <t>LA MAMA AL PERECER SE DEDICA A LA PROSTITUCION, POR LO QUE SE LO DEJO A UNA VECINA Y SE FUE A TAMAHULIPAS SIN REGRESAR</t>
  </si>
  <si>
    <t>MARISOL ALBINO SANCHEZ</t>
  </si>
  <si>
    <t>NUC-1-02497-2015</t>
  </si>
  <si>
    <t>EMMANUEL ALBINO SANCHEZ</t>
  </si>
  <si>
    <t>104/2015</t>
  </si>
  <si>
    <t>20/03/14 INF. DE CONV.;4/08/2014 INF. DE CONVIVENCIAS;  4/02/2015 INF. DE CONVIVENCIAS; 09/04/2015 INF. DE CONVIVENCIAS; 22/04/2015 INF. PSICOLOGICO DEL PAPA (CONVIVENCIAS)</t>
  </si>
  <si>
    <t>30/04/14 INF. DE RECEPCION; 22/04/2015 INF. PSICOLOGICO</t>
  </si>
  <si>
    <t>juicio</t>
  </si>
  <si>
    <t>17/04/2015 FOTO Y DICTAMEN; 20/04/2014 INF. DE RECEPCION; 27/04/2015 INF. MEDICO DE INGRESO</t>
  </si>
  <si>
    <t>17/04/2015 NUTRICIONAL; FOTO Y DICTAMEN; 20/04/2015 INF. DE RECEPCION; 27/04/2015 INF. MEDICO DE INGRESO</t>
  </si>
  <si>
    <t>27/04/2015 REMITE CC. DE AVERIGUACION</t>
  </si>
  <si>
    <t>9/12/2014 ACDO QUE PONE A DISPOSICION; 27/04/2015 CC. DE AVERIGUACION</t>
  </si>
  <si>
    <t>9/12/2014 ACDO QUE PONE A DISPOSICION; 27/04/2015 COPIAS CERTIFICADAS DE AVERIGUACION</t>
  </si>
  <si>
    <t>06/04/2015  INF. MEDICO DE INGRESO; 06/04/2015 FOTO Y DICTAMEN; 06/04/2015 INF. DE RECEPCION; 07/04/2015 INF. NUTRICIONAL; 27/04/2015 INF. PSICOLOGICO DE ABUELA PATERNA (REINTEGRACION)</t>
  </si>
  <si>
    <t>27/04/2015 INF. PSICOLOGICO</t>
  </si>
  <si>
    <t>IV/1340/2015</t>
  </si>
  <si>
    <t>2/12/2014 OFICIO DE INGRESO, SE PORPONE A VIILA; 5/02/2015 OFICIO DE TRASLADO; 28/04/2015 INF. PSICOLOGICO DE LA MAMA (NO SE RECOMIEND REINTEGRACION)</t>
  </si>
  <si>
    <t>2/12/2014 OFICIO DE INGRESO, SE PORPONE A VILLA INAFNTIL; 28/04/2015 INF. PSICOLOGICO DE MAMA (NO SE RECOMIENDA REINTEGRACION)</t>
  </si>
  <si>
    <t>2/12/2014 OFICIO DE INGRESO,S E PORPONE A VILLIA; 28/04/2015 INF. PSICOLOGICO DE MAMA (NO SE RECOMIENDA REINTEGRACION)</t>
  </si>
  <si>
    <t>DOCUMENTOS CAMINANDO JUNTOS Y PREMAN</t>
  </si>
  <si>
    <t xml:space="preserve">PSICOLOGIA </t>
  </si>
  <si>
    <t>TRABAJO  SOCIAL</t>
  </si>
  <si>
    <t>PSICOLOGIA</t>
  </si>
  <si>
    <t>TRABAJO SOCIAL</t>
  </si>
  <si>
    <t>TRAAJO SOCIAL</t>
  </si>
  <si>
    <t>PREMAN</t>
  </si>
  <si>
    <t>DOCUMENTOS CAMINANDO JUNTOS  Y PREMAN</t>
  </si>
  <si>
    <t>IV/1365/2015</t>
  </si>
  <si>
    <t>477/2015 JUZGADO SEXTO FAMILIAR</t>
  </si>
  <si>
    <t>9/414 INF. DE VAL. NUTR. INF. MED. DE ING. INF. DE REC.; 19/01/2015 INF. PSICOLOGICO; 08/05/20155 OFICIO DE TRASLADO</t>
  </si>
  <si>
    <t>11/05/2011 INF. DE HOGARES PROVIDENCIA; OFICIO DE TRASLADO</t>
  </si>
  <si>
    <t>NUC-1-16-103-2999-15</t>
  </si>
  <si>
    <t>103-3362-2015</t>
  </si>
  <si>
    <t>BELEN ESMERALDA VAZQUEZ RUIZ</t>
  </si>
  <si>
    <t>MENOR DEPORTADO DE ESTADOS UNIDOS A TIJUANA Y POSTERIORMENTE A QUERETARO, FAMILIA DISFUNCIONAL, SUFRE DE ADICCIONES</t>
  </si>
  <si>
    <t>22/0/2015 INF. PSICOLOGICO DE MAMA (ALCOHOLISMO Y DEPRIVACION  SOCIAL)</t>
  </si>
  <si>
    <t>SE PORPONE A VILLA INFANTIL; 22/05/205 INF. PSICOLOGICO DE LA MENOR</t>
  </si>
  <si>
    <t>JOSE JESUS ROJAS FRANCO</t>
  </si>
  <si>
    <t>IV/1694/12</t>
  </si>
  <si>
    <t xml:space="preserve">REINGRESO POR INCUMPLIMIENTO DE SEGUIMIENTO </t>
  </si>
  <si>
    <t>25/05/2015 REMITE CC. DE AVERIGUACION PREVIA</t>
  </si>
  <si>
    <t>5707, SU MADRE LO OBLIGABA A INTRODUCIR UN PALO A SU HERMANASTRA Y PONERLE SAL Y PINTURA</t>
  </si>
  <si>
    <t>5707, SU  MADRASTRA LO OBLIGABA A INTRODUCIRLE UN PALO A SU HERMANA YPONERLE SAL Y PINTURA</t>
  </si>
  <si>
    <t>DOCUMENTOS CAMINANDO JUNTOSY PREMAN</t>
  </si>
  <si>
    <t>TRABAJOSOCIAL</t>
  </si>
  <si>
    <t>PRICOLOGIA</t>
  </si>
  <si>
    <t>C- 1242/2015</t>
  </si>
  <si>
    <t>CONSIGNACIONES</t>
  </si>
  <si>
    <t xml:space="preserve">27/05/2015 INF.  PSICOLOGICO </t>
  </si>
  <si>
    <t>28/0/2015 OFICIO DE TRASLADO</t>
  </si>
  <si>
    <t>18/02/2015 OFICIO DE INGRESO; 28/05/2015 INF. PSICOLOGICO</t>
  </si>
  <si>
    <t>1/DAV/171/2013</t>
  </si>
  <si>
    <t>MENOR QUE ES ENTREGADA CON SUS TIOS, EL CUAL LA VIOLA Y PONEN A DISPSICION DEL DIF DE HIDALDO</t>
  </si>
  <si>
    <t>IV/767/2015</t>
  </si>
  <si>
    <t>MIRIAM YAÑEZ BALDERAS</t>
  </si>
  <si>
    <t>MARIA DANIELA GALLARDO TOVAR</t>
  </si>
  <si>
    <t>10/06/2015 REMITE CC. DE AVERIGUACION</t>
  </si>
  <si>
    <t>9452;  LOS MENORES NO ESTABAN REGISTRADOS, NI ACUDIAN A LA ESCUELA. LA HERMANA MAYOR SE DROGA Y PRESENTA UNA INFECCION EN LA PIERNA. LA MADRE AL PARECER TAMBIEN SE DROGA</t>
  </si>
  <si>
    <t>10/06/2015 REMITE CC. DE AVERIGUACION PREVIA</t>
  </si>
  <si>
    <t>9452; LOS MENORES PERMANECIAN SOSLOS  EN  SU DOMICILIO, NO ESTABAN REGISTRADOS, NO ACUDIAN A LA ESCUELA, NO ERAN ALIMENTADOS Y LA HERMANA MAYOR SE DROGA Y PRESENTA UNA INFECCION EN UN APIRENA</t>
  </si>
  <si>
    <t>10/06/2015 RECIBE CC. DE AVRIGUACION PREVIA</t>
  </si>
  <si>
    <t>783/2015 juzgado septimo familiar</t>
  </si>
  <si>
    <t>808/2015 JUZGADO SEXTO</t>
  </si>
  <si>
    <t>808/2015 JUZGADO SEXTO FAMILIAR</t>
  </si>
  <si>
    <t>ASUCENA</t>
  </si>
  <si>
    <t>ELIEL  LE RENT</t>
  </si>
  <si>
    <t>FNNA/59/T3/905/15-04</t>
  </si>
  <si>
    <t>DIF-DF/DEDD/SPPP/428/2015</t>
  </si>
  <si>
    <t>16/06/2015 OFICIO DE INGRESO</t>
  </si>
  <si>
    <t>16/06/2015 oficio de ingreso y trasado</t>
  </si>
  <si>
    <t>13/08/2014 OFICIO DE INGRESO; 22/06/2015 INF. PSICOLOGICO DE MENOR</t>
  </si>
  <si>
    <t>22/06/2015 INF. PSICOLOGICO DE MENOR</t>
  </si>
  <si>
    <t>VIOLACION Y DELITOS CONTRA LA FILIACION</t>
  </si>
  <si>
    <t>IV/1993/2015</t>
  </si>
  <si>
    <t>AV. PREVIA IV/1993/2015</t>
  </si>
  <si>
    <t>2110/2005 MENOR QUE INGRESA CON SU HERMANA DE 16 AÑOS LLAMADA ANDREA, LA CUAL TUVE RELACIONES CON EL PADRASTRO.</t>
  </si>
  <si>
    <t>SU PADRE LO DEJO CON UN TIO EL CUAL LO GOLPEA, POR LO QUE EL MENOR PREFIERE IRSE DE LA CASA Y VIVIR EN SITUACION DE CALLE</t>
  </si>
  <si>
    <t>30/06/2015 CC. DE AVERIGUACION PREVIA</t>
  </si>
  <si>
    <t>LA MADRE DE LA MENOR FALLECIO, POR LO QUE SE QUEDO CON SU ABUELA  MATERNA Y SU PADRE EL CUAL TIENE PROBLEMAS DE ADICCIONES Y GOLPEA A LA MENOR</t>
  </si>
  <si>
    <t>FOTO INGRESO 18/01/12 INFORME RECEPCION 19/01/12 MEDICO 01/03/12; 13/04/2015 INF. PSICOLOGCIO; 26/06/2015 OFICIO  DE INGRESO Y VAL. NUTRICIONAL; 30/06/2015 FOTO</t>
  </si>
  <si>
    <t>FOTO, INFORME RECEPCION , NUTRICIONAL 10/10/1126/06/20155 OFICIO DE INGRESO; 30/06/2015 INF. DE RECEPCION; 30/06/2015 FOTO</t>
  </si>
  <si>
    <t>CAROLINA HILARIO RAMIREZ</t>
  </si>
  <si>
    <t>NUC 1-16-103-4352-14</t>
  </si>
  <si>
    <t>4577/2015</t>
  </si>
  <si>
    <t>JACQUELINE</t>
  </si>
  <si>
    <t>CAUSO ESTADO SENTENCIA</t>
  </si>
  <si>
    <t xml:space="preserve">EDGAR YAHIR HURTADO LEON </t>
  </si>
  <si>
    <t>IV/2202/2015</t>
  </si>
  <si>
    <t>ALEXIS TADEO HURTADO LEON</t>
  </si>
  <si>
    <t>09/07/2015 CC. DE AVERIGUACION PREVIA</t>
  </si>
  <si>
    <t>13/07/2015 REMITE CC. DE AVERIGUACION PREVIA</t>
  </si>
  <si>
    <t>PREMAN/23384/2015; EL DIF MUNICIPAL REALIZA SEGUIMIENTO A UN REPORTE EN DONDE SE VERIFICO QUE LOS MENORES VIVIAN EN DEPLORABLES CONDCIONES DE HIGIENE, ADEMAS DE QUE LOS PADRES SON ADICTOS A DROGAS</t>
  </si>
  <si>
    <t>IV/1946/2013/ IV/17557/2015</t>
  </si>
  <si>
    <t>VIOLENCIA FAMILIAR / EXTRAVIO</t>
  </si>
  <si>
    <t>20/07/2013 / 11/07/2015</t>
  </si>
  <si>
    <t>GETCHEMANI  YARISBET AVALOS RODRIGUEZ</t>
  </si>
  <si>
    <t xml:space="preserve"> IV/17557/2015</t>
  </si>
  <si>
    <t xml:space="preserve"> 11/07/2015</t>
  </si>
  <si>
    <t>14/07/2015  INF. DE TIA (NO TIENE INTERES O POSIBILIDAD)</t>
  </si>
  <si>
    <t>14/07/2015 REMITE CC.  DE AVERIGUACION PREVIA</t>
  </si>
  <si>
    <t>14/07/2015 INF. DE TRABAJO SOCIAL (NO SE RECOMIENDA YA QUE NO TIENE LOS MEDIOS)</t>
  </si>
  <si>
    <t>03/07/2015 FOTO Y DICTAMEN; 09/07/2015 INF. DE RECEPCION, INF. MEDICO DE INGRESO; INF. NUTRICIONAL; 14/07/2015 OFICIO DE TRASLADO</t>
  </si>
  <si>
    <t>TRATA DE PERSONAS</t>
  </si>
  <si>
    <t>ES PUESTA A DISPOSICION POR HABERLA LOCALIZADO LA AGENCIA DEL MP. DEPUES DE LA AVERIGUACION INICIADA POR SU FUGA DE CASA DE JESUS</t>
  </si>
  <si>
    <t>17/07/2015 CC. DE AVERIGUACION PREVIA</t>
  </si>
  <si>
    <t>FOTO, PARTE MEDICA, OFICIO INGRESO MEDICO DE INGRESO 8/08/13; 5/03/14 REMITE FICHA INFORMATIVA; 5/03/14 REMITE VALORACION PSICOLOGICA; 12/05/14 NOTA DE DATOS DE FAMILIARES;  14/07/2015 INF. MEDICO DE INGRESO; 15/07/2015  FOTO Y DICTAMEN; 17/07/2015 INF. DE RECEPCION; 21/07/2015  INF. NUTRICIONAL</t>
  </si>
  <si>
    <t>REMITE INFORME MEDICO  27/09; 09/07/2015 OFICIO DE TRASLADO; 14/07/2015 INF. MEDICO DE INGRESO; INF. DE RECEPCION; 21/07/2015 INF. NUTRICIONAL</t>
  </si>
  <si>
    <t>14/07/2015 INF. MEDICO DE INGRESO; 15/07/2015 FOTO Y DICTAMEN; 17/07/2015 INF. DE RECEPCION; INF.  DE ENTREVISTA PSICOLOGICA (REINTEGRACION); 21/07/2015 INF. NUTRICIONAL; 21/07/2015 OFICIO DE INGRESO</t>
  </si>
  <si>
    <t>14/10/2014 INF. NUTRICIONAL; INF. MEDICO DE INGRESO, INF. DE RECEPCION; FOTO YDICTAMEN; 1/12/2014 INF. SOCIOECONOMICO DE LA MAMA (NO SE RECOMIENDA LA REINTEGRACION YA QUE NO GARANTIZA SU SEGURIDAD); 9/12/2014 INF. PSICOLOGICO DE MAMA (NEGATIVO NO GARANTIZA SEGURIDAD); 4/02/2015 INF. DE TS. tia (NO  SE RECOMIENDA AHI VIVE EL AGRESOR) 9/02/2015 INF. PSICOLOGICO DE TIA (REINTEGRACION); 21/07/2015 OFICIO DE INGRESO</t>
  </si>
  <si>
    <t>21/07/2015 RECIBE CC.  DE AVERIGUACION PREVIA</t>
  </si>
  <si>
    <t>9452. PRESENTA ALGUN TIPO DE RETRASO, NUNCA HA SIDO ESCOLARIZADO. PADRES CON PROBLEMAS DE ALCOHOLISMO, UN HIJO MENOR SE LES MURIO POR DESNUTRICION</t>
  </si>
  <si>
    <t>9452; PADRES CON PROBLEMAS DE ALCOHOLISMO, UN HIJO MENOR FALLECIO POR DESNUTRICION</t>
  </si>
  <si>
    <t>21/10/2014 FOTO Y OFICIO DE PUESTA A DISPOSICION; 22/10/2014 INF. NUTRICONAL; 21/10/2014 INF. PSICOLOGICO RAMIREZ MLADONADO: 4/11/2014 INF. MEDICO DE INGRESO; 12/01/2015 INF. PSICOLOGICO DE LA MAMA (NO SE RECOMIENDA REINTEGRACION); 04/03/2015 INF. SOCIOECONOMICO Y DE TS. DE MAMA (NO SE RECOMIENDA REINTEGARCION); 23/07/2015 INF. MEDICO DE INGRESO</t>
  </si>
  <si>
    <t>23/07/2015 ACUERDO QUE PONE A DISPOSICION</t>
  </si>
  <si>
    <t>JUAN DIEGO COREDERO VELARDE</t>
  </si>
  <si>
    <t>IV/2360/2015</t>
  </si>
  <si>
    <t>JUAN GERARDO CORDERO VELARDE</t>
  </si>
  <si>
    <t>IXD/1911/2010</t>
  </si>
  <si>
    <t>ABIGAIL OCAMPO ROMERO</t>
  </si>
  <si>
    <t>CH-IV/110/2014</t>
  </si>
  <si>
    <t>21/07/20155</t>
  </si>
  <si>
    <t>OFICIO: 14647; SU MAMA LA DEJA CON LA ABUELA, LA CUAL MANIFIESTA QUE NO LA PUEDE TENER.</t>
  </si>
  <si>
    <t>15/05/2014 COPIA CERTIFICDAS DE AVERIGUACION</t>
  </si>
  <si>
    <t>11/08/2015 INF. PSICOLOGICO</t>
  </si>
  <si>
    <t>REBECA LEILANI GARCIA GONZALEZ</t>
  </si>
  <si>
    <t>11/08/2015 INF. MEDICO DE INGRESO; 11/08/2015 FOTO Y DICTAMEN; INF. NUTRICIONAL; INF. DE RECEPCION; 12/08/2015 OFICIO DE INGRESO</t>
  </si>
  <si>
    <t>12/08/2015 CC. DE AVERIGUACION</t>
  </si>
  <si>
    <t>25064. EL PADRASTRO SE LO LLEVO DE LA ESCUELA. LA ABUELA MATERNA DENUNCIO SUSTRACCION. LA MADRE DEL MENOR FALLECIO. EL MENOR REFIERE MALTRATO POR PARTE DE LA ABUELA</t>
  </si>
  <si>
    <t>JOSELYN SIMON REYES</t>
  </si>
  <si>
    <t>IV/2292/2015</t>
  </si>
  <si>
    <t>05/08/201</t>
  </si>
  <si>
    <t>SE DICTO SENTENCIA 11 DE AGOSTO</t>
  </si>
  <si>
    <t>CAUSA ESTADO / RADICACION</t>
  </si>
  <si>
    <t>ADOPTABLE / CAMBIO DE TUTOR</t>
  </si>
  <si>
    <t>564/07 tercero familiar /  953/2015 SEPTIMO</t>
  </si>
  <si>
    <t>IV/839/2015</t>
  </si>
  <si>
    <t>RAFA</t>
  </si>
  <si>
    <t>30/01/2015 OFICIO DE INGRESO; OFICIO DE TRASLADO. 20/05/201 VAL- PSICO. (NO RECOMIENDA REINTEGRACION); 19/08/2015 INF. PSICOLOGICO DE LA MENOR; 19/08/2015 INF. DE VECINOS QUE DESEAN APOYAR (REINTEGRACION CON SEGUIMIENTO)</t>
  </si>
  <si>
    <t>DANIELA SAGRARIO MUÑOZ GARCIA</t>
  </si>
  <si>
    <t>IV/2334/2015</t>
  </si>
  <si>
    <t>28475/2015; SE ENCONTRABAN CON EL TIO PATERNO DEBIDO A LAS CONDICIONES PRECARIAS DE LA MADRE, SIN EMEBRAGO AL NO PODER CONTINUAR CON LOS GASTOS, EL TIO LOS PRESENTA ANTE EL MINISTEIRO PUBLICO</t>
  </si>
  <si>
    <t>ES LA NIETA DE EUGENIA. LETI LA PUSO A DISPOSICION YA QUE SU MADRE SE ESTA DROGANDO</t>
  </si>
  <si>
    <t>D.F.</t>
  </si>
  <si>
    <t>LOS MENORES SE ENOCNTRABAN CON SU MADRE , LA CUAL SE NCONTRABA TOTALMENTE ALCOHOLIZADA</t>
  </si>
  <si>
    <t>JOSE JESUS MARTINEZ MUÑOZ</t>
  </si>
  <si>
    <t xml:space="preserve">27/08/2015 REMITE CC. DE AVERIGUACION </t>
  </si>
  <si>
    <t>02/09/2015 INF. DE MAMA (NO SE RECOMIENDA HASTA QUE SE CONOZCAN LAS CONDICIONES ECONOMICAS )</t>
  </si>
  <si>
    <t>1208/2015 JUZGADO QUINTO FAMILIAR</t>
  </si>
  <si>
    <t>YA HUBO INTERDICCION TUTELA PROCU   /  RADICACION</t>
  </si>
  <si>
    <t>CAUSO ESTADO 28/08/2015</t>
  </si>
  <si>
    <t>59/2014 JUZGADO SEPTIMO FAMILIAR</t>
  </si>
  <si>
    <t>LOS MENORES SE QUEDARON SOLOS E INGIRIERON THINNER</t>
  </si>
  <si>
    <t>LOS  MENORES SE QUEDARON SOLOS E INGIRIERON THINNER</t>
  </si>
  <si>
    <t>OSCAR HILARIO RAMIREZ</t>
  </si>
  <si>
    <t>11/03/14 REMITE INF. DE CONVIVENCIA (POSITIVO); 9/07/2014 INF. DE VISITA SUPERVISADA (POSITIVO); 11/11/2014 INF. DE CONVIVENCIA; 07/08/2015 OFICIO DE INGRESO A GORETTI</t>
  </si>
  <si>
    <t>NUC-1-16-102-5813-15</t>
  </si>
  <si>
    <t>008/2015</t>
  </si>
  <si>
    <t>IV/2884/2015</t>
  </si>
  <si>
    <t>31620/2015</t>
  </si>
  <si>
    <t>JOSE MANUEL COBOS MEDINA</t>
  </si>
  <si>
    <t>IV/2807/2015</t>
  </si>
  <si>
    <t>NATALI COBOS MEDINA</t>
  </si>
  <si>
    <t>ALEJANDRA HILARIO RAMIREZ</t>
  </si>
  <si>
    <t>NUC-1-16-101-5886/2015</t>
  </si>
  <si>
    <t>13/05/2015 SOCIOECONOMICO DE ABUELA MATERNA; 08/09/2015 INF. PSICOLOGICO</t>
  </si>
  <si>
    <t>08/09/2015 INF. PSICOLOGICO</t>
  </si>
  <si>
    <t>MARIA FERNANDA ISLAS PACHECO</t>
  </si>
  <si>
    <t>FLOR TAMARA ISLAS PACHECO</t>
  </si>
  <si>
    <t>ALICIA GUADALUPE ISLAS PACHECO</t>
  </si>
  <si>
    <t xml:space="preserve">10/09/2015 INF. DE TS. (NO SE RECOMIENDA </t>
  </si>
  <si>
    <t>10/09/2015 INF. PSICOLOGICO</t>
  </si>
  <si>
    <t>101-14157-2015; SE ENCUENTRAEMBARAZADA, ES HERMANA DE CAROLINA Y  OSCAR SE ENCONTRABA MALABAREANDO EN LOS SEMAFOROS</t>
  </si>
  <si>
    <t>PREMAN DPM/187/2015.ES HIJA DE CIRIA TELLO GOMEZ DE SAN PABLO</t>
  </si>
  <si>
    <t>GABRIELA MONTSERRAT PALOMINO DE JESUS</t>
  </si>
  <si>
    <t>REVOCACION DE ACTA DE ENTREGA</t>
  </si>
  <si>
    <t>JOSE LUIS PALOMINO DE JESUS</t>
  </si>
  <si>
    <t>017/2015</t>
  </si>
  <si>
    <t>5927/2015; LA MAMA DE LA MENOR SE DEDICA A LA PROSTITUCION, ADEMAS DEL CONSUMO DE PVC. LE DEJO ENCARGADA A LA MENOR A UNA PERSONA QUE LA PRESENTO EN LA AGENCIA REFIRIENDO QUE LA MADRE DE LA MENOR VIVE EN LA HUASTECA DE SLP</t>
  </si>
  <si>
    <t>11/08/2015 FOTO Y DICTAMEN; INF.  MEDICO DE INGRSO; INF. NUTRICIONAL; 07/08/2015 OFICIO DE INGRESO; 21/09/2015 OFICIO DE TRASLADO</t>
  </si>
  <si>
    <t>11/08/2015 FOTO Y DICTAMEN; INF. DE RECEPCION; INF. MEDICO DE INGRESO; INF. NUTRICIONAL; 07/08/2015 OFICIO DE INGRESO; 21/09/2015 OFICIO DE TRASLADO</t>
  </si>
  <si>
    <t>JAZMIN GUADALUPE BECERRIL CORONA</t>
  </si>
  <si>
    <t>21/09/2015 FOTO Y DICTAMEN; 21/09/2015 OFICIO DE INGRESO;22/09/2015 INF. DE NUTRICION; 24/09/2015 oficio de ingreso; 24/09/2015 INF. DE RECPECION</t>
  </si>
  <si>
    <t xml:space="preserve">25/09/2015 SE AMPLIA MEDIDA POR 30 DIAS MAS </t>
  </si>
  <si>
    <t>NUC-1-16-101-6413/2015</t>
  </si>
  <si>
    <t>VIOLACION Y LO QUE RESULTE</t>
  </si>
  <si>
    <t>LUIS XAVIER ABOYTES MORALES</t>
  </si>
  <si>
    <t>7/01/2015 OFICIO DE INGRESO; 20/30/2015 OFICIO DE TRASLADO; 02/10/2015 INF. PSICOLOGICO</t>
  </si>
  <si>
    <t>21/09/2015 FOTO Y DICTAMEN; 21/09/2015 OFICIO DE INGRESO;22/09/2015 INF. DE NUTRICION; 24/09/2015 oficio de ingreso; 24/09/2015 INF. DE RECPECION; 06/10/2015 INF. MEDICO DE INGRESO</t>
  </si>
  <si>
    <t>IV/2535/2014</t>
  </si>
  <si>
    <t>029/2015</t>
  </si>
  <si>
    <t xml:space="preserve">CAMILA SILVA AGUILAR </t>
  </si>
  <si>
    <t>CARLOS MANUEL PEREZ SUAREZ</t>
  </si>
  <si>
    <t>DANIEL ALLENDE VALLEROJO</t>
  </si>
  <si>
    <t xml:space="preserve"> JAVIER BECERRIL CORONA</t>
  </si>
  <si>
    <t xml:space="preserve">CAROLINA LIZBETH PALOMINO DE JESUS </t>
  </si>
  <si>
    <t>VIOLACION Y LO QUE RESULTE; SU PADRE ABUSA DE AMBOS MENORES, FORMANDO INCLUSO UNA RELACION CON SU HIJA POR LO QUE LA MENOR REFIERE TUVO QUE CORRER DE LA CASA A SU MADRE POR CONSIDERARLA COMO UNA RIVAL</t>
  </si>
  <si>
    <t>REINGRESO TEMPORAL POR REVOCACIOND E ACTA ADMINISTRATIVA DE ENTREGA</t>
  </si>
  <si>
    <t>20/04/2015 OFICIO DE INGRESO; 09/10/2015 INF.  PSICOLOGICO DE TIOS PATERNOS (NO SE RECOMIENDA YA QUE NO TIENE APEGO AHACIA SUSSOBRINOS, AHÍ VIVE EL AGRESOR EL CUAL PADECE DE PARKINSON Y LA ABUELA QUE LE AMPUTARON SUS PIERNAS)</t>
  </si>
  <si>
    <t>IVAN  ALBERTO LOPERENA VICTORIA</t>
  </si>
  <si>
    <t>CITLALLI LOPERENA VICTORIA</t>
  </si>
  <si>
    <t>ERICK ENRIQUE LOPERENA VICTORIA</t>
  </si>
  <si>
    <t>ANGEL ALEJANDRO LOPERENA VICTORIA</t>
  </si>
  <si>
    <t>JOSE GABRIEL HERNANDEZ HUERTAS</t>
  </si>
  <si>
    <t xml:space="preserve">VIOLENCIA FAMILIAR Y OMISION DE CUIDADOS </t>
  </si>
  <si>
    <t>ES HIJA DE ALEJANDRA HILARIO RAMIREZ</t>
  </si>
  <si>
    <t>09/10/2015 INF. NUTRICIONAL; 09/10/2015 OFICIO DE REINGRESO;  09/10/2015 FOTO Y DICTAMEN; 09/10/2015 INF. DE RECEPCION; 15/10/2015 INF. MEDICO DE INGRESO</t>
  </si>
  <si>
    <t>037/2015</t>
  </si>
  <si>
    <t>IV/3293/2015</t>
  </si>
  <si>
    <t xml:space="preserve">21/10/2015 CC. DE AVERIGUACION  PREVIA </t>
  </si>
  <si>
    <t>EL MENOR FUE ENCONTRADO SOLO EN LA CALLE POR LA POLICIA, YA QUE SU MADRE FRECUENTEMENTE LO CORRE DE LA CASA. AL PARECER LA MADRE Y ABUELA SON AFECTAS AL CONSUMO DE BEBIDAS ALCOHOLICAS. AL MOMENTO DE HACER LA INVESTIGACION LOS POLICIAS OBSERVARON POR LA VENTANA A UNA MUJER CON UN AMENOR EN BRAZOS</t>
  </si>
  <si>
    <t>16/04/2015 FOTO Y DICTAMEN; 17/04/2015 INF. DE RECEPCION; 17/04/2015 INF. MEDICO DE INGRESO; 15/10/2015 FOTO Y DICTAMEN; 21/10/2015 INF. MEDICO DE INGRESO; INF. DE NUTRICION;  21/10/2015 INF. DE RECEPCION</t>
  </si>
  <si>
    <t>ANA PAOLA DE JESUS VICTORIANO</t>
  </si>
  <si>
    <t>NUC-1-1-104-6867/2015</t>
  </si>
  <si>
    <t>SJPA/ML/3468; ES ORIGINARIA DE SAN  ILDEFONSO, SU PADRASTRO Y MADRE LA GOLPEAN. SU PADRASTRO LA ABUSO SEXUALMENTE Y CUANDO LE REFIERE A SU MADRE ESTA LA CORRE DE LA CASA</t>
  </si>
  <si>
    <t>MAGALI PEREZ ORIA</t>
  </si>
  <si>
    <t>IV/3388/2015</t>
  </si>
  <si>
    <t>045/2015</t>
  </si>
  <si>
    <t>ANDREA GUADALUPE RAMIREZ SANTOS</t>
  </si>
  <si>
    <t>IV/3396/2015</t>
  </si>
  <si>
    <t>DIEGO GUADALUPE RAMIREZ SANTOS</t>
  </si>
  <si>
    <t>PAULINA RAMIREZ SANTOS</t>
  </si>
  <si>
    <t>JESUS RAMIREZ SANTOS</t>
  </si>
  <si>
    <t>JESUS BALDERAS MARTINEZ</t>
  </si>
  <si>
    <t>IV/3408/2015</t>
  </si>
  <si>
    <t>FABIAN MARTINEZ BARRÓN</t>
  </si>
  <si>
    <t>27/04/2008; LOS MENORES FUERON ENCONTRADOS SOLOSPOR UNOS VECINOS</t>
  </si>
  <si>
    <t>29/10/2015 INF. DE CONVIVENCIAS</t>
  </si>
  <si>
    <t>29/10/2015 INF.  DE CONVIVENCIAS</t>
  </si>
  <si>
    <t>ACUERDO INTERAREAS</t>
  </si>
  <si>
    <t>29/10/2015 SE PROOPNE A PROYECTO DE VIDA</t>
  </si>
  <si>
    <t>29/10/2015 TRASLADO A PROVIDENCIA</t>
  </si>
  <si>
    <t>29/10/2015 RASLADO A SENDEROS</t>
  </si>
  <si>
    <t>29/10/2015 TRASLADO A SAN CHARBEL</t>
  </si>
  <si>
    <t>JUSTIN GUADALUPE ROMERO AGUILAR</t>
  </si>
  <si>
    <t>NUC-1-16-101-7069/2015</t>
  </si>
  <si>
    <t>29/10/2015 TRASLADO A VILLA INFANTIL</t>
  </si>
  <si>
    <t>VALENTINA NICOLE AGUILAR VELAZQUEZ</t>
  </si>
  <si>
    <t>21/10/2015 INF. DE TS. DE MAMA (NO SE RECOMIENDA POR ADICCIONES);21/10/2015 INF. SOCIOECONOMICO DE MAMA( NO SE RECOMIENDA POR ADICCIONES); 06/11/2015 INF. DE TS. DE ABUELA</t>
  </si>
  <si>
    <t>28/10/2015 OFICIO, CERTIFICADO MEDICO Y HOIJA FRONTAL DE EXP.; 28/10/2015 INF. MEDICO DE INGRESO; 28/10/2015 INF. DE RECEPCION;  30/10/2015 OFICIO DE INGRESO; 06/11/2015 INF. DE NUTRICION</t>
  </si>
  <si>
    <t>28/10/2015 OFICIO, CERTIFICADO MEDICO Y HOIJA FRONTAL DE EXP.; 28/10/2015 INF. MEDICO DE INGRESO; 30/10/2015 OFICIO DE INGRESO; 26/11/2015 INF. DE NUTRICION</t>
  </si>
  <si>
    <t>28/10/2015 OFICIO, CERTIFICADO MEDICO Y HOIJA FRONTAL DE EXP.; 28/10/2015 INF. DE RECEPCION; 30/10/2015 OFICIO DE INGRESO; 06/11/2015 INF. MEDICO DE INGRESO; 06/11/2015 INF. DE NUTRICION</t>
  </si>
  <si>
    <t>09/11/2015 INF. DE TS. DE ABUELA  (NO REINTEGRACION)</t>
  </si>
  <si>
    <t>04/09/2015 INF. DE MAMA (NO SE RECOMIENDA HASTA QUE TOME TERAPIA Y ESCUELA PARA PADRES); 11/11/2015 INF.  DE LOS MENORES</t>
  </si>
  <si>
    <t xml:space="preserve">SU  MADRE FALLECIO Y SU PADRE INICIO OTRA RELACION, POR LO QUE SE DEESENTENDIO DE SUS RESPONSABILIDADES, ADEMAS DE QUE LA GOLPEA PORQUE LO DESOBEDECE. SEÑALA QUERER IRSE CON SU MADRINA  4421399150 O CON SU TIA </t>
  </si>
  <si>
    <t>GUADALUPE VICTORIA RAMIREZ MEDINA</t>
  </si>
  <si>
    <t>.21192. EL PADRASTRO DE LOS MENORES GOLPEO A VALENTINA FRACTURANDOLE LA PIERNA Y EL BRAZO, TUVO QUE SER HOSPITALIZADA. PRIMERO SE PUSO A DISPOSICION A JUSTIN Y POSTERIORMENTE, ESTANDO EN EL HOSPITAL A VALENTINA</t>
  </si>
  <si>
    <t>SU PADRASTRO SE ENCUENTRA EN EL PENAL, LA MADRE NO TRABAJA, Y DEJA A  LA MENOR CON DIVERSOS FAMILIARES, NO ESTUDIA Y SE INICIO EN EL CONSUMO DE DROGAS. LA MADRE DENUNCIO SUSTRACCION</t>
  </si>
  <si>
    <t>15/10/2015 FOTO Y DICTAMEN; 21/10/2015 INF.  DE NUTRICION; 21/10/2015 INF. MEDICO DE INGRESO;  17/11/2015 OFICIO DE TRASLADO</t>
  </si>
  <si>
    <t>23/04/2015 FOTO Y DICTAMEN, INF. NUTRICIONAL; 20/11/2015 OFICIO DE TRASLADO</t>
  </si>
  <si>
    <t>070/201</t>
  </si>
  <si>
    <t>MIGUEL ANGEL  GONZALEZ GARCIA</t>
  </si>
  <si>
    <t>IV/3706/2015</t>
  </si>
  <si>
    <t>20/11/201</t>
  </si>
  <si>
    <t>SE FUGO EL 18 DE NOVIEMBRE</t>
  </si>
  <si>
    <t>SOFIA TELLO  ROMERO</t>
  </si>
  <si>
    <t>IV/3738/2015</t>
  </si>
  <si>
    <t>10/9/2015 FOTO Y DICTAMEN; 14/09/2015 INF.  NUTRICIONAL; 18/09/2015 OFICIOD E INGRESO; 18/09/2015 INF.D E RECEPCION; 18/09/2015 INF. MEDICO DE INGRESO; 24/11/2015 OFICIO DE TRSALADO</t>
  </si>
  <si>
    <t>075/2015</t>
  </si>
  <si>
    <t>JESUS MANUEL ALVAREZ TREJO</t>
  </si>
  <si>
    <t>IV/3767/2015</t>
  </si>
  <si>
    <t>23/06/2015 INF. MEDICO DE INGRESO, FOTOGRAFIA; 24/06/2015 INFORME DE RECEP.;26/06/2015 VAL.  NUTRICIONAL; OFICIO DE INGRESO; 26/11/2015 OFICIO DE TRASLADO</t>
  </si>
  <si>
    <t>ANDREA GARCIA GONZALEZ</t>
  </si>
  <si>
    <t>12/08/2015 INFMEDICO DE INGRESO; INF. DE RECEPCION; 13/08/2015  INF. NUTRICIONAL; 07/08/2015 OFICIOD E INGRESO; 26/11/2015 OFICIO DE TRSALADO</t>
  </si>
  <si>
    <t>43251/2015. EL MENOR SE ENOCNTRABA AMARRADO EN LAS VIAS DEL TREN EN  SANTA MARIA</t>
  </si>
  <si>
    <t>ANASTACIO VILLALOBOS MENA</t>
  </si>
  <si>
    <t>17/11/2005 FOTO Y DICTAMEN PERICIAL; 17/11/2015 OFICIO DE TRASLADO; 17/11/2015 INF. NUTRICIONAL; 23/11/2015 INF.  DE RECEPCION; 27/11/2015 INF. MEDICO DE INGRESO</t>
  </si>
  <si>
    <t>ERICK DANIEL ONTIVEROS CASTILLO</t>
  </si>
  <si>
    <t>IV/3770/2015</t>
  </si>
  <si>
    <t>16784/2015</t>
  </si>
  <si>
    <t>YESICA NATALIA ONTIVEROS CASTILLO</t>
  </si>
  <si>
    <t>NO REFIERE MALTRATO O ABUSOS, TIENE DEFICIENCIA EN CAPACIDAD PSICOMOTORA REMITE AV PREVIA LA HERMANA LA ABANDONA CON UN VECINO 24/06/13; 150/2015 OCTAVO FAMILIAR</t>
  </si>
  <si>
    <t>1295/07 1 C. S.J.R  /  226/2015 JUZGADO NOVENO FAMILIAR</t>
  </si>
  <si>
    <t>OMISION DE CUIDADOS/TRATA DE PERSONAS/ABUSOS DESHONESTOS/LESIONES/VIOLACION/VIOLENCIA FAMILIAR</t>
  </si>
  <si>
    <t>VIOLACION/ABUSOS DESHONESTOS/VIOLENCIA</t>
  </si>
  <si>
    <t>VIOLENCIA FAMILIAR/EXTRAVIO/OMISION DE CUIDADOS/VIOLACION</t>
  </si>
  <si>
    <t xml:space="preserve">.43177. SU MADRE  INICIO UNA RELACION  CON OTRA PERSONA, POR LO QUE LO DEJÓ CON UNA CONOCIDA DE NOMBRE MARISOL </t>
  </si>
  <si>
    <t>03/06/2015 foto y oficio de ingreso; 04/06/2015 INF. DE RECPECION, INF. MEDICO DE INGRESO; 04/06/2015 NOTA INFORMATIVA (FUE ABUSADA POR EL TIO); 04/06/2015 OFICIO DE INGRESO; 10/06/2015 OFICIO DE INGRESO; 11/06/2015 INF. NUTRICIONAL; 08/12/2015 OFICIO DE TRASLADO</t>
  </si>
  <si>
    <t>08/12/2015 INF. DE MAMA (REINTEGRACION CON  REDES DE APOYO O MEDIO INTERNADO)</t>
  </si>
  <si>
    <t>15/10/2015 OFICIO DE INGRESO; INF. DE RECEPCION; INF. NUTRICIONAL;15/10/2015 FOTO Y DICTAMEN; 21/10/2015 INF. MEDICO DE INGRESO; 08/12/2015 INF. NUTRICONAL; 10/12/2015 INF. MEDICO DE INGRESO; 12/10/2015 INF. DE NUTRICION; 10/12/2015 INF. DE RECEPCION</t>
  </si>
  <si>
    <t>NAYELI CHAVERO GARCIA</t>
  </si>
  <si>
    <t>NUC-1-09-306-4111/2015</t>
  </si>
  <si>
    <t>06/01/2016 CC. DE AVERIGUACION</t>
  </si>
  <si>
    <t>.43807. FUE ENCONTRADO EN LA CALLE, REFIERE QUE SU MADRE LO MANDO POR UNA RECARGA PERO AL REGRESAR YA NO ENCONTRO A SU MAMA</t>
  </si>
  <si>
    <t>MICHEL ALEJANDRA RAMIREZ MARTINEZ</t>
  </si>
  <si>
    <t>IV/3998/2015</t>
  </si>
  <si>
    <t>IV/257/2012;  IV/3960/2015</t>
  </si>
  <si>
    <t>REFIERE QUE LA MAMA LA DEJA CON SU ABUELA EN DONDE SU TIO DE MULETAS LA ABUSA LA ABUELA NO LE CREE Y NIEGA TODO EN LA AGENCIA REMITE AV PREVIA; SE FUGO DE SENDEROS Y REGRESO</t>
  </si>
  <si>
    <t>CARLA MARIA GUDIÑO GUDIÑO</t>
  </si>
  <si>
    <t>NATALIA GUDIÑO GUDIÑO</t>
  </si>
  <si>
    <t>NUC-1-08-112-8408/2015</t>
  </si>
  <si>
    <t>88/2015</t>
  </si>
  <si>
    <t>90/2015</t>
  </si>
  <si>
    <t>SE DICTO SE NTENCIA 9/12/2015</t>
  </si>
  <si>
    <t>SU PADRE ABUSA SEXUALMENTE DE LA  MENOR Y ES SORPRENDIDO EN EL CARRO HACIENDOLO, POR LO QUEES DETENIDO. SU MADRE LA PRESIONA PARA QUE SE RETRACTE</t>
  </si>
  <si>
    <t>1016; UNOS VECINOS DENUNCIAN OMISION YA QUE SE ENCONTRABAN EN DELPLORABLES CONDICIONES DE HIGIENE, ALIÑOY ALIMENTACION</t>
  </si>
  <si>
    <t>07/01/2016 INF. MEDICO DE  INGRESO; INF. NUTRICIONAL; INF. DE RECEPCION; OFICIO DE INGRESO, FOTO Y DICTAMEN; 12/01/2016 OFICIO DE INGRESO</t>
  </si>
  <si>
    <t>07/01/2016 INF. MEDICO DE INGRESO; 07/01/2016 INF. NUTRICIONAL; OFICIO DE INGRESO, FOTO Y DICTAMEN; 12/01/2016 OFICIO DE INGRESO</t>
  </si>
  <si>
    <t>20/04/2015 OFICIO DE TRASLADO; 13/05/2015 INF. DE RECEPCION; 14/01/2016 INF. PSICOLOGICO</t>
  </si>
  <si>
    <t>7/10/2014 OFICIO DE INGRESO; 24/02/2015 INF. PSICOLOGICO; 14/01/2016 INF. PSICOLOGICO</t>
  </si>
  <si>
    <t>VIOLACION EQUIPARADA / MENOR EN RIESGO</t>
  </si>
  <si>
    <t>solicitud de convivencias</t>
  </si>
  <si>
    <t>14/07/2015 FOTO Y DICTAMEN; INF. DE RECEPCION; 17/07/2015 INF. MEDIOC DE INGRESO;21/07/2015 INF. NUTRICIONAL; 2/01/2016 OFICIO DE TRASLADO</t>
  </si>
  <si>
    <t>NUC-1-1-104-61/2016</t>
  </si>
  <si>
    <t>114/2016</t>
  </si>
  <si>
    <t>LUIS ANGEL JIMENEZ LEDESMA</t>
  </si>
  <si>
    <t>IV/300/2016</t>
  </si>
  <si>
    <t>VIOLENCIA FAMILIAR  Y OMISION DE CUIDADOS</t>
  </si>
  <si>
    <t>4828/2016, EL DIF MUNICIPAL DENUNCIA VIOLENCIA DEL PADRASTRO EL CUAL DESDE LOS CUATRO AÑOS LO GOLPEA CON EL CINTURON Y DE LA MADRE OMISION DE CUIDADOS</t>
  </si>
  <si>
    <t>NUC-1-7-111/791/2016</t>
  </si>
  <si>
    <t>MARCO ANTONIO GONZALEZ CONTRERAS</t>
  </si>
  <si>
    <t>11/02/2016 INF.  DE TS. DE MAMA (NO SE ENCONTRO, LOS VECINOS LA RECONOCEN COMO IRRESPONSABLE, TIENE ANTECDENETES COMO MENOR INFRACTOR)</t>
  </si>
  <si>
    <t>02/02/2016 INF. MEDICO DE INGRESO;  04/02/2016 INF. DE RECEPCION; 11/02/2016 INF. NUTRICIONAL</t>
  </si>
  <si>
    <t>11/02/2016 OFICIO DE INGRESO Y TRASLADO; 11/02/2016 INF. MEDICO; 11/02/2016 INF. DE RECEPCION; 12/02/2016  FOTO Y DICTAMEN</t>
  </si>
  <si>
    <t>15/02/2016 CC. DE AVERIGUACION</t>
  </si>
  <si>
    <t>AEIM/345/2016; ES ORIGINARIO DE OAXACA, LA GUARADIA MUNICIPAL DE EZEQUIEL MONTES LO PRESENTA EN EL DIF PORQUE LO ENCONTRARON VIVIENDO EN AL CALLE, ES AFECTO AL CONSUMO DE DROGAS</t>
  </si>
  <si>
    <t>22/0/2015 INF. PSICOLOGICO DE MAMA (ALCOHOLISMO Y DEPRIVACION  SOCIAL); 02/10/2015 INF. PSICOLOGICO DEL MENOR; 15/02/2016 INF. DE LA HERMANA (REINTEGRACION)</t>
  </si>
  <si>
    <t>22/0/2015 INF. PSICOLOGICO DE MAMA (ALCOHOLISMO Y DEPRIVACION  SOCIAL); 30/09/2015 INF. PSICOLOGICO DEL MENOR; 15/02/2016 INF. DE HERMANA (REINTEGRACION)</t>
  </si>
  <si>
    <t xml:space="preserve">16/02/2016 CC. DE AVERIGUACION PREVIA </t>
  </si>
  <si>
    <t>17/02/2016 CC. DE AVERIGUACION PREVIA</t>
  </si>
  <si>
    <t>29/04/2014 DICTAMEN Y FOTO; 30/04/14, INF. DE RECEPCION, PSIOCLOGICA TIOS ABUELOS (POSITIVO CON SEGUIMIENTO),INF. MEDICO DE INGRESO. ; 15/10/2015 FOTO Y DICTAMEN; 21/10/2015 INF. DE RECEPCION; 21/10/2015 INF. DE NUTRICIONA; 21/10/2015 INF. MEDICO DE INGRESO; 19/02/2016 OFICIO DE TRASLADO</t>
  </si>
  <si>
    <t xml:space="preserve">SE PORPONE A SENDEROS, 15/01/2015 OFICIO DE INGRESO; 30/01/2015  OFICIO DE INGRESO; 19/02/2016 INF. DE LA MENOR </t>
  </si>
  <si>
    <t>19/08/2015 FOTO Y DICTAMEN; 24/08/2015 INF. DE RECEPCION; 27/08/2015 INF. NUTRICIONAL; 31/08/2015 OFICIO DE INGRESO; 24/02/2016 OFICIO DE TRASLADO</t>
  </si>
  <si>
    <t>19/11/2015 OFICIO DE TRASLADO; 23/11/2015 FOTO Y DICTAMEN PERICIAL; 24/11/2015 INF.  DE RECEPCION; 27/11/2015 INF. NUTRICIONAL; 30/11/2015 INF. NUTRICIONAL; 24/02/2016 OFICIO DE TRASLADO</t>
  </si>
  <si>
    <t>46936/2015;  ACTUALMENTE SE ENCUENTRA CON 11 SEMANAS DE EMBARAZO, SEÑALA QUE SU MADRE SE DEDICA A LIMPIAR PARABRISAS Y QUE SU PADRASTRO LA ABUSABA SEXUALMENTE, POR LO QUE SE VA  DE LA CASA Y COMINEZA UN ARELACION CON UN JOVEN QUE LAVA PARABRISAS, CON EL CUAL SE EMBARAZO. DERIVADO DE UNA DISCUSION CON SU MADRE SE SINTIO ENFERMA Y TUVO QUE ASISTIR AL  HNM EN DONDE DENUNCIO LOS ABUSOS DE SU PADRASTRO YA QUE SU MADRE NO LE CREIA.</t>
  </si>
  <si>
    <t>10/9/2015 FOTO Y DICTAMEN; INF. DE RECEPCION; 14/09/2015 INF. NUTRICIONAL; 18/09/2015 OFICIO DE INGRESO; 18/09/2015 INF. MEDICO DE INGRESO; 02/03/2016 OFICIO DE TRASLADO</t>
  </si>
  <si>
    <t>1371/2015 SEGUNDO FAMILIAR</t>
  </si>
  <si>
    <t>563/2016 OCTAVO FAMILIAR</t>
  </si>
  <si>
    <t>02/03/2016 FOTO Y DICTMEN; 02/03/2016 INF. MEDICO DE INGRESO; 02/03/2016 INF. DE RECEPCION; 04/03/2016 INF. NUTRICIONAL</t>
  </si>
  <si>
    <t>IV-A/141/2016</t>
  </si>
  <si>
    <t>07/03/2016 INF. DE TS. DE  MAMA (NO LE INTERESA RECUPERA A SU HIJO)</t>
  </si>
  <si>
    <t>JESSICA SALAS MARTÍNEZ</t>
  </si>
  <si>
    <t>LOS MENORES SE ENCONTRABAN CON SU MADRE , LA CUAL SE ENCONTRABA TOTALMENTE ALCOHOLIZADA</t>
  </si>
  <si>
    <t>10/03/2016 INF. D E TS. DE HERMANO Y CUÑADA  (REINTEGRACION)</t>
  </si>
  <si>
    <t>11/03/2016 INF DE PSICOLOGIA DE LA MENOR</t>
  </si>
  <si>
    <t>ZACARIAS TORRES YAÑEZ</t>
  </si>
  <si>
    <t>24/11/2015 FOTO Y DICTAMEN; 26/11/2015 OFICIO DE INGRESO; 27/11/2015 INF. DE RECEPCION; 27/11/2015 INF. NUTRICIONAL; 17/12/2015 INF. MEDICO DE INGRESO;  11/03/2016  OFICIO DE TRASLADO</t>
  </si>
  <si>
    <t>MARIA DEL CARMEN  BLANCARTE SILVA</t>
  </si>
  <si>
    <t>IV-A/208/2016</t>
  </si>
  <si>
    <t>IRAPUATO</t>
  </si>
  <si>
    <t>11/03/2016 CC.  DE AVERIGUACION PREVIA</t>
  </si>
  <si>
    <t>Enrique Miguel Angel   ESCOBEDO VILLEGAS</t>
  </si>
  <si>
    <t>LA MENOR SE ENCONTRABA CON UNAS PERSONAS QUE NO SON SUS FAMILIARES, SE ECNUENTRA EMBARAZADA Y AL PARECER CON PROBLEMAS DE PRECLAMSIA, DEL HENM REPORTAN AL MP</t>
  </si>
  <si>
    <t>16/03/2016 INF. DE MAMA (NO SE RECOMIENDA)</t>
  </si>
  <si>
    <t>FUGA 155/03/2016</t>
  </si>
  <si>
    <t>02/10/2015 OFICIO DE INGRESO; 09/10/2015 OFICIO DE TRASLADO;</t>
  </si>
  <si>
    <t>REMITE PSICOLOGICO BISABUELA NEGATIVO NIEGA LOS HECHOS TS ES 02/04/12; 23/03/2016 CC. DE AV. PREV. IV-A/189/2016</t>
  </si>
  <si>
    <t>NUC-1-16-101-2011-2016</t>
  </si>
  <si>
    <t>SE FUGO 26/03/2016 AV. PREV. IV-A/293/2016</t>
  </si>
  <si>
    <t>035/2016</t>
  </si>
  <si>
    <t>IV-B/13/2016</t>
  </si>
  <si>
    <t>ADRIANA OLVERA RICO</t>
  </si>
  <si>
    <t>DIANA CRISTAL OLVERA RICO</t>
  </si>
  <si>
    <t>EMILIO GONZÁLEZ OLVERA</t>
  </si>
  <si>
    <t>01/04/2016 ACUERDO QUE ORDENA BRINDAR  PROTECCION</t>
  </si>
  <si>
    <t>9651/2016; LA MADRE ES ADICTA A LAS DROGAS, INCLUSO ROBA Y SE PROSTITUYE PARA CONSEGUIRLAS, DIO A LUZ EN LA VIA PUBLICA. LETI DIO SEGUIMIENTO AL REPORTE Y PUSO DENUNCIA</t>
  </si>
  <si>
    <t>22/03/2016 CAUSO ESTADO SENTENCIA</t>
  </si>
  <si>
    <t>869/2016 SEPTIMO FAMILIAR</t>
  </si>
  <si>
    <t>841/2016 SEPTIMO FAMILIAR</t>
  </si>
  <si>
    <t>30/03/2016 OFICIODE INGRESO; 01/04/2016 CERTIFICADO, HOJA FRONTAL Y FOTOGRAFÍA; 01/04/2016 INF. MEDICO DE INGRESO; 04/04/2016 INF. NUTRICIONAL</t>
  </si>
  <si>
    <t>XIMENA  RHOM SANCHEZ</t>
  </si>
  <si>
    <t>ALAN RHOM SANCHEZ</t>
  </si>
  <si>
    <t>077/2015</t>
  </si>
  <si>
    <t>IV/3786/2015</t>
  </si>
  <si>
    <t>02/12/2015 INF. MEDICO DE INGRESO; 02/12/2015 INF. DE RECEPCION; FOTO Y DICTAMEN PERICIAL; 08/12/2015 INF.  NUTRICIONAL; 08/12/2015 OFICIO DE INGRESO</t>
  </si>
  <si>
    <t>30/03/2016 OFICIODE INGRESO; 01/04/2016 CERTIFICADO, HOJA FRONTAL Y FOTOGRAFÍA; 01/04/2016 INF. MEDICO DE INGRESO; 04/04/2016 INF. NUTRICIONAL; 06/04/2016 INF. DE RECEPCION</t>
  </si>
  <si>
    <t>07/04/2016 SE PROGRAMA PLATICA CON LA PROCURADORA</t>
  </si>
  <si>
    <t>07/04/2016 SEPARARLOS</t>
  </si>
  <si>
    <t>854/2014 QUINTO FAMILIAR</t>
  </si>
  <si>
    <t>CONVENIO ASISTENCIAL</t>
  </si>
  <si>
    <t>424/12 5 FAM</t>
  </si>
  <si>
    <t>11/04/2016 FICHA DE SEGUIMIENTO</t>
  </si>
  <si>
    <t>11/04/2016  INF. DE SEGUIMIENTO</t>
  </si>
  <si>
    <t>39/2016</t>
  </si>
  <si>
    <t>ROCIO PEREZ ORIA</t>
  </si>
  <si>
    <t>IV-D/31/2016</t>
  </si>
  <si>
    <t>CITLALI PEREZ ORIA</t>
  </si>
  <si>
    <t>ESTADO DE MEXICO</t>
  </si>
  <si>
    <t>29/02/2016 oficio de traslado; 02/03/2016 FOTO Y DICTAMEN; 04/03/2016 INF. MEDICO DE INGRESO; INF. NUTRICIONAL; 0/03/2016 INF. DE RECEPCION; 11/04/2016 OFICIO DE TRASLADO</t>
  </si>
  <si>
    <t>11/04/2016 REMITE CC.  DE AVERIGUACION PREVIA</t>
  </si>
  <si>
    <t>5783/2016; FUE ENCONTRADO EN EL CECUCO POR PROTECCION CIVIL, EL MENOR REFIERE SER DEL VALLE DE CHALCO PERO SE FUE DE SU CASA PORQUE SU MADRE LO GOMPEA MUCHO</t>
  </si>
  <si>
    <t>12/04/2016 INF. DE PADRES (NO SE RECOMIENDA)</t>
  </si>
  <si>
    <t>JONATHAN EDUARDO  PEDRO HIPÓLiTO</t>
  </si>
  <si>
    <t>19/08/2015 INF. DE CONVIVENCIAS; 31/08/2015 INF.D E CONVIVENCIAS; 28/01/2016 INF. DE CONVIVENCIAS; 13/04/2016 INF. DE CONVIVENCIAS</t>
  </si>
  <si>
    <t xml:space="preserve">DANA PAOLA GARCIA REYNA </t>
  </si>
  <si>
    <t>IV-A/397/2016</t>
  </si>
  <si>
    <t>GRETEL DAMARIS GARCIA REYNA</t>
  </si>
  <si>
    <t>NUC-1-102-2519/2016</t>
  </si>
  <si>
    <t>ROBO A COMERCIO (FARDERIA)</t>
  </si>
  <si>
    <t>LA TIA DE LA MENOR FUE DETENIDA POR ROBAR ARTICULOS  DE ASEO PERSONAL EN WALL-MART</t>
  </si>
  <si>
    <t>15/04/2016 CC. DE AVERIGUACION</t>
  </si>
  <si>
    <t>AL FALLECER LA MADRE SE QUEDAN BAJO LOS CUIDADOS DE SU PAPA QUIEN OMITE ATENDERLOS POR MANTENER OTRA RELACION; PREVENCION DE DELITO DENUNCIA</t>
  </si>
  <si>
    <t>11/04/2016 CERTIFICADO Y HOJA FRONTAL CON FOTOGRAFIA; INF. DE RECEPCION; 13/04/2016 OFICIO DE INGRESO; 13/04/2016 INF. MEDICO DE INGRESO; 15/04/2016 INF. NUTRICIONAL</t>
  </si>
  <si>
    <t>MARIA GUADALUPE  MORALES TAVARES</t>
  </si>
  <si>
    <t>IV-A/405/2016</t>
  </si>
  <si>
    <t>PATRICIA MOTSERRAT GUILLEN PEREZ</t>
  </si>
  <si>
    <t>IV-A/424/2016</t>
  </si>
  <si>
    <t>PREVENCION DEL DELITO DENUNCIO QUE LOS MENORES ERAN AGREDIDOS POR SU TIO, CORTANDOLES EL CABELLO CON TIJERAS HASTA CORTARLES EL CUERO CABELLUDO</t>
  </si>
  <si>
    <t>051/2016</t>
  </si>
  <si>
    <t>ALISON YAMEL JIMENEZ GARCIA</t>
  </si>
  <si>
    <t>IV-A/433/2016</t>
  </si>
  <si>
    <t>JENNIFER JIMENEZ GARCIA</t>
  </si>
  <si>
    <t>25/04/2016 CC. DE AVERIGUACION PREVIA</t>
  </si>
  <si>
    <t>EL PADRE ES ADICTO LO QUE LE PROVOCO SEGUERA. LA TIA PATERNA DENUNCIO ABUSOS DESHONESTOS POR  PARTE DEL PADRE DE LAS MENORES. LA ABUELA SOLICITO LA CUSTODIA PROVISIONAL  YA QUE LA MADRE SE LA  PASA DE VACACIONES SIN EMBARGO POR CUESTIONES DE SALUD LAS PONE A DISPOSICION</t>
  </si>
  <si>
    <t>BRANDON JOSEPH ESCOBAR MERLOS</t>
  </si>
  <si>
    <t>RAFAEL GARCIA REYNA</t>
  </si>
  <si>
    <t>JESUS SAMUEL ALONSO</t>
  </si>
  <si>
    <t>27/04/2016 INF. DE TS. DE MENORES</t>
  </si>
  <si>
    <t>JAZMIN PAULINA JIENEZ GARCIA</t>
  </si>
  <si>
    <t>REBECA PARRA CABELLO</t>
  </si>
  <si>
    <t>IV-A/312/2016</t>
  </si>
  <si>
    <t>058/2016</t>
  </si>
  <si>
    <t>GUADALUPE DIAZ LUGO</t>
  </si>
  <si>
    <t>NUC-1-16-108-6190-2016</t>
  </si>
  <si>
    <t xml:space="preserve">VIOLENCIA FAMILIAR </t>
  </si>
  <si>
    <t>30/06/2014 REMITRE CC. DE AVERIGUACION PREVIA; 14/05/2015 SE RECIBE CC. DE AVERIGUACION; QUEDO FIRME EL SOBRESEIMIENTO</t>
  </si>
  <si>
    <t>NUC-1-16-103-475-14</t>
  </si>
  <si>
    <t>04/05/2016 CC. DE AVERIGUACION PREVIA</t>
  </si>
  <si>
    <t>11057/2016. DESDE LOS NUEVE AÑOS LA MENOR ERA VIOLADA POR SU PADRE EL CUAL TIENE OTRA FAMILIA</t>
  </si>
  <si>
    <t>SUS PADRES LA GOPEAN E INSULTAN, POR LO QUE SOSN SUS PADRINOS QUIENES REPORTAN</t>
  </si>
  <si>
    <t>561/2016 QUINTO FAMILIAR</t>
  </si>
  <si>
    <t>980/2016 OCTAVO FAMILIAR</t>
  </si>
  <si>
    <t>1073/2016 OCTAVO FAMILIAR</t>
  </si>
  <si>
    <t>04/04/2015 OFICIO DE INGRESO; 05/05/2016 INF.  DE MENORES</t>
  </si>
  <si>
    <t>05/05/2016 INF. PSICOLOGICO</t>
  </si>
  <si>
    <t>05/055/2016 INF. PSICOLOGICO</t>
  </si>
  <si>
    <t>29/03/2016 FOTO Y DICTAMEN; 30/03/2016 INF. MEDICO DE INGRESO; INF. DE RECEPCION; INF. DE NUTRICION; 30/03/2016 OFICIO DE INGRESO; 05/05/2016 INF. DE RECEPCION</t>
  </si>
  <si>
    <t>SU MADRE FALLECIÓ Y SU TIO LA VIOLA</t>
  </si>
  <si>
    <t>5/05/2016 CC. DE AVERIGUACION PREVIA (60 DIAS)</t>
  </si>
  <si>
    <t>SE CONDENO AL PADRE A 27 AÑOS</t>
  </si>
  <si>
    <t>DELITOS CONTRA LA FILIACION Y EL ESTADO CIVIL</t>
  </si>
  <si>
    <t>11/04/2016 CERTIFICADO Y HOJA FRONTAL CON FOTOGRAFIA; 12/04/2016 INF. DE RECEPCION; 13/04/2016  OFICIO DE INGRESO; 13/04/2016 INF. MEDICO DE INGRESO; 15/04/2016 INF. NUTRICIONAL; 11/05/2016 OFICIO DE TRASLADO</t>
  </si>
  <si>
    <t>ROSA MARIA GUTIERREZ BALADEZ</t>
  </si>
  <si>
    <t>IV/38/14</t>
  </si>
  <si>
    <t>remite av previa 15/01/14 la mama borracha que no los cuida ni los atiende varias oportunidades de dif mpal</t>
  </si>
  <si>
    <t>13/05/2016 CC. AVERIGUACION PREVIA</t>
  </si>
  <si>
    <t>17/05/2016 INF.  DE TIA (NO TIENE PROYECTO DE VIDA, NI CONCIENCIA DE LA RESPONSABILIDAD, ADEMAS DE QUE TIENE PROBLEMAS DE SALUD)</t>
  </si>
  <si>
    <t>07/01/2016 INF. DE RECEPCION; INF. NUTRICIONAL; OFICIO DE INGRESO, FOTO Y DICTAMEN; INF. MEDICO DE INGRESO; 12/01/2016 OFICIO DE INGRESO; 29/03/2016 OFICIO DE TRASLADO; 27/04/2016 INF. DE RECEPCION; 27/04/2016 INF. DE NUTRICION; 02/05/2016 INF. MEDICO DE INGRESO; 17/05/2016 FOTO, OFICIO DE INGRESO Y FOTOGRAFIA</t>
  </si>
  <si>
    <t>INTERDICCION (TUTOR PDMF)</t>
  </si>
  <si>
    <t>PERDIDA  DE  PATRIA POTESTAD (TUTOR  PDMF)</t>
  </si>
  <si>
    <t>INTERDICCION 18/03/2010(TUTOR PDMF)</t>
  </si>
  <si>
    <t>INTERDICCION (PDMF)</t>
  </si>
  <si>
    <t>ALFREDO ORDOÑEZ AGUILAR</t>
  </si>
  <si>
    <t>INTERDICCION ENERO 2015 (TUTOR PDMF)</t>
  </si>
  <si>
    <t xml:space="preserve">INCAPAZ </t>
  </si>
  <si>
    <t>28/10/2015 OFICIO, CERTIFICADO MEDICO Y HOIJA FRONTAL DE EXP.; 28/10/2015 INF. MEDICO DE INGRESO;30/10/2015 OFICIO DE INGRESO; 06/11/2015 INF. NUTRICIONAL; 18/05/2016  OFICIO DE TRASLADO</t>
  </si>
  <si>
    <t>068/2016</t>
  </si>
  <si>
    <t xml:space="preserve">ANGEL RAFAEL LOPEZ IBARA </t>
  </si>
  <si>
    <t>IV-D/123/2016</t>
  </si>
  <si>
    <t>BRIANA MONSERRAT LOPEZ IBARRA</t>
  </si>
  <si>
    <t>19. CASA HOGAR "AMMI"</t>
  </si>
  <si>
    <t xml:space="preserve">                                    21. SAN CHARBEL A.C. qro</t>
  </si>
  <si>
    <t>23.- PROYECTO DE VIDA</t>
  </si>
  <si>
    <t>30/03/2016 OFICIODE INGRESO; 01/04/2016 CERTIFICADO, HOJA FRONTAL Y FOTOGRAFÍA; 01/04/2016 INF. DE RECEPCION; 04/04/2016 INF. DE RECEPCION; 11/04/2016 INF. DE NUTRICION; 23/05/2016 OFICIO DE TRASLADO</t>
  </si>
  <si>
    <t>18/05/2016 OFICIO DE TRASLADO; 23/05/2016 FOTO Y CERTIFICADO PERICIAL; 23/05/2016 INF. DE NUTRICON; 23/05/2016 INF. MEDICO DE  INGRESO</t>
  </si>
  <si>
    <t>MARIA DE LA LUZ ROSALES HUITRON</t>
  </si>
  <si>
    <t>NUC-1-16-101-3590/2016</t>
  </si>
  <si>
    <t>JULIO CESAR AGUILAR SANCHEZ</t>
  </si>
  <si>
    <t>IV-E/82/2016</t>
  </si>
  <si>
    <t>27/05/2016 CC. DE AVERIGUACION  PREVIA</t>
  </si>
  <si>
    <t>11/06/2015 INF.  SOCIOECONOMICO Y DE TS. DE MAMA  (NO SE RECOMIENDA PORQUE LES PIDE  CONTRIBUYAN ECONOMICAMENTE, ADEMAS DE QUE NOS L INTERES APOYARLOS ACADEMICAMENTE); 13/05/2016 INF. DE TS. DE HERMANA (NO SE RECOMIENDA REINTEGRACION PERO SI CONVIVENCIAS); 24/05/2016 INF. DE TS. DE HERMANA (NO SE RECOMIENDA PORQUE NO CUENTA CON LOS MEDIOS)</t>
  </si>
  <si>
    <t>LA  MADRE DE  LOS MENORES  INTENTABA SUICIDARSE, POR LO QUE DEJO A SUS HIJOS BAJO EL CUIDADO DE UNA VECINA. PREVENCION AL MALTRATO  SE COMUNICO CON LA VECINA Y  SUGIRIO PRESENTAR A LSO MENORES EN LA AGENCIA DEL MINISTERIO PUBLICO</t>
  </si>
  <si>
    <t>ADILENE HERNANDEZ RESENDIZ</t>
  </si>
  <si>
    <t>TANIA AGUILAR VARGAS</t>
  </si>
  <si>
    <t>IV/643/2016</t>
  </si>
  <si>
    <t>LA MADRE DE LA MENOR FUE UNA NIÑA ALBERGADA , AL SALIR DE ESPERANAZA  SE DEDICA A LA DROGADICCION Y NO ATIENDEN A LA MENOR, UNA TIA LA DEJO EN LA PROCURADURIA PORQUE LA ENCONTRO SOLA</t>
  </si>
  <si>
    <t>30/03/2016 OFICIODE INGRESO; 01/04/2016 CERTIFICADO, HOJA FRONTAL Y FOTOGRAFÍA; 01/04/2016 INF. DE RECEPCION; 01/04/2016 INF. MEDICO DE INGRESO; 04/04/2016 INF. NUTRICIONAL; 03/06/2016 OFICIO DE TRASLADO</t>
  </si>
  <si>
    <t>03/06/2016 INF. PSICOLOGICO</t>
  </si>
  <si>
    <t>03/06/2016 INF. DE MENOR</t>
  </si>
  <si>
    <t>C- 1341/2016</t>
  </si>
  <si>
    <t>19/08/2015 INF. DE CONVIVENCIAS; 31/08/2015 INF.D E CONVIVENCIAS; 28/01/2016 INF. DE CONVIVENCIAS; 09/06/2016 NOTA DE TS.</t>
  </si>
  <si>
    <t>09/06/2016 NOTA DE TS.</t>
  </si>
  <si>
    <t>27/08/2015  INF. PSICOLOGICO; 09/06/2016 SEGUIMIENTO PSICOLÓGICO</t>
  </si>
  <si>
    <t>ES HIJA  DE MICHEL ALEJANDRA</t>
  </si>
  <si>
    <t>032/2016</t>
  </si>
  <si>
    <t>IRENE CAMPOS BARRÓN</t>
  </si>
  <si>
    <t>IV-E/05/2016</t>
  </si>
  <si>
    <t>07/01/2016 INF. DE RECEPCION; 07/01/2016 INF. DE NUTRICION; 07/01/2016 INF. MEDICO DE INGRESO; 11/01/2016 OFICIO DE INGRESO; 10/06/2016 FOTO Y DICTAMEN</t>
  </si>
  <si>
    <t>ALOJAMIENTO</t>
  </si>
  <si>
    <t>082/2016</t>
  </si>
  <si>
    <t>ABRAHAM BASILIO PEREZ</t>
  </si>
  <si>
    <t>NUC-1-1-104-4097-2016</t>
  </si>
  <si>
    <t>SON HERMANOS DE ALEJANDRO BASILIO RETANA</t>
  </si>
  <si>
    <t>ISAIAS BASILIO PEREZ</t>
  </si>
  <si>
    <t>EFRAIN BASILIO PEREZ</t>
  </si>
  <si>
    <t>ROSANA ESTHER GAMBOA MARTINEZ</t>
  </si>
  <si>
    <t>17/06/2016 ESTUDIO SOCIOECONOMICO Y VISITA DE TS. DEL PAPA (NO SE RECOMIENDA POR ANTECEDENTES DE ADICCIONES); 20/06/2016 INF. DE VISITA DE TS. Y ESTUDIO SOCIOECONOMICO DE MAMA (NO  SE SUGIERE LA REINTEGRACIO POR LA INCREDULIDAD)</t>
  </si>
  <si>
    <t>ROBO</t>
  </si>
  <si>
    <t>CI/2121/2016</t>
  </si>
  <si>
    <t>084/2016</t>
  </si>
  <si>
    <t>JUAN JESUS RIVERA MARTINEZ</t>
  </si>
  <si>
    <t>NUC-1-5-113-4565/2016</t>
  </si>
  <si>
    <t>CELINA MARTINEZ MORALES</t>
  </si>
  <si>
    <t>MATILDE LANDAVERDE MARTINEZ</t>
  </si>
  <si>
    <t>REFIERE ALCOHOLISMO  DEL PADRASTRO, NEGLIGENCIA DE LA  MADRE Y ABUSOS DE PARTE DE UN TIO</t>
  </si>
  <si>
    <t>02/05/2016 OFICIO DE NGRESO, FOTO Y CERTIFICADO MEDICO; 04/05/2016 INF. DE RECEPCION; 05/05/2016 INF. MEDICO DE INGRESO; 05/05/2016 INF. NUTRICIONAL; 11/05/2016 OFICIO DE INGRESO; 30/06/2016 OFICIO DE TRASLADO</t>
  </si>
  <si>
    <t>20/06/2016 FOTO Y DICTAMEN; 23/06/2016 INF. DE RECEPCION; 23/06/2016 INF. DE NUTRICION; 30/06/2016 OFICIO DE INGRESO</t>
  </si>
  <si>
    <t>20/06/2016 FOTO Y DICTAMEN; 23/06/2016 INF. MEDICO DE INGRESO; 23/06/2016 INF. DE NUTRICION; 30/06/2016 OFICIO  DE INGRESO</t>
  </si>
  <si>
    <t>20/06/2016 FOTO Y DICTAMEN; 23/06/2016 INF. MEDICO DE INGRESO; 23/06/2016 INF. DE NUTRICION; 28/06/2016 INF. DE RECEPCION; 30/06/2016 OFICIO DE INGRESO</t>
  </si>
  <si>
    <t>20/06/2016 FOTO Y DICTAMEN; 23/06/2016 INF.E RECEPCION; 23/06/2016 INF. MEDICO DE INGRESO; 23/06/2016 INF.D E NUTRICION; 30/06/2016 OFICIO DE INGRESO</t>
  </si>
  <si>
    <t>25/04/2016  FOTOGRAFIA, OFICIO DE PUESTA A DISPOSICION Y DICTAMEN PERICIAL; 27/04/2016 INF. NUTRICIONAL; 27/04/2016 INF. DE RECEPCION; 27/04/2016 INF. MEDICO DE INGRESO; 30/06/2016 OFICIO DE TRASLADO</t>
  </si>
  <si>
    <t>25/04/2016  FOTOGRAFIA, OFICIO DE PUESTA A DISPOSICION Y DICTAMEN PERICIAL; 27/04/2016 INF. NUTRICIONAL;27/04/2016 INF. MEDICO DE INGRESO; 27/04/2016 INF. DE NUTRICION;  30/06/2016 OFICIO DE TRSALADO</t>
  </si>
  <si>
    <t>08/12/2015 INF.  DE MAMA (NO SE RECOMIENDA PORQUE NO GARANTIZA SU SEGURIDAD); 01/07/2016 INF. DEL MENOR</t>
  </si>
  <si>
    <t>01/07/2016 INF.  DEL MENOR</t>
  </si>
  <si>
    <t>24/08/2015 INF. DE LA MADRE (NO SE RECOMIENDA YA QUE EXISTE DEPENDENCIA HACIA LAS RELACIONES DESTRUCTIVAS ASI COMO AL CONSUMO DE DROGAS); 01/07/2016 INF. DEL MENOR</t>
  </si>
  <si>
    <t>08/09/2015 INF. PSICOLOGICO; 18/09/2015 INF. DE ABUELA (NO SE  RECOMIENDA PORQUENO QUIERE HACERSE CARGO); 01/07/2016 INF. DEL MENOR</t>
  </si>
  <si>
    <t>06/05/2015 FOTO DE INGRESO; 8/04/2015 OFICIO DE TRASLADO; 8/05/2015 INF. MEDICO DE INGRESO; 01/10/2015 FOTO Y DICTAMEN; 02/10/2015 INF.  DE NUTRICION; 06/10/2015 INF. MEDICO DE INGRESO, INF. DE RECEPCION;09/10/2015 FICHA INFORMATIVA;  21/10/2015 FICHA INFORMATIVA; 23/06/2016 INF.  MEDICO DE INGRESO; 23/06/2016 FOTO Y DICTAMEN PERICIAL; 29/06/2016 INF. DE NUTRICION; 01/07/2016 INF. DE RECEPCION</t>
  </si>
  <si>
    <t>ES HERMANA  DE  MARIA DE LOS ANGELES LADAVERDE,  REFIERE QUE UNA TIA DENUNCIÓ EL ALCOHOLISMO DE LA MADRE .</t>
  </si>
  <si>
    <t>08/12/2015 INF. DE MAMA (REINTEGRACION CON  REDES DE APOYO O MEDIO INTERNADO); 01/07/2016 INF DE  MENOR</t>
  </si>
  <si>
    <t>02/09/2015 INF. DE PADRES (NO SE RECOMIENDA HASTA COMPROBAR  REHABILITACION O CAMBIO EN SU DINAMICA FAMILIAR Y/O SE BUSQUE OTRO FAMILIAR);  23/10/2015 INF. DE ABUELA Y PAREJA (BUSCAR OTRO FAMILIAR YA QUE LA PAREJA PRESENTA RASGOS ESQUIZOIDES); 25/04/2016 INF. DEL MENOR; 01/07/2016 INF. DE MENOR</t>
  </si>
  <si>
    <t>28/01/2016 INF. DE MAMA (NO SE RECOMIENDA; 24/05/2016 INF. DE CRIMI (NO SE LOCAIZO A LA MAMA); 05/07/2016 INF. DE MENOR</t>
  </si>
  <si>
    <t>14/10/2014 OFICIO DE INGRESO; 26/02/2015 NOTA DE TS.; 05/07/2016 INF. DE MENOR</t>
  </si>
  <si>
    <t>ANDREA VALENTINA OLVERA RICO</t>
  </si>
  <si>
    <t>JOSUE SIMON OLVERA RICO</t>
  </si>
  <si>
    <t>087/2016</t>
  </si>
  <si>
    <t>MARIA CRUZ GONZALEZ POZAS</t>
  </si>
  <si>
    <t>23/05/2016 FOTO, DICTAMEN Y OFICIOE INGRESO; 25/05/2016 INF. MEDICO DE INGRESO; 25/05/2016 INF. DE RECEPCION; 27/05/206 INF. DE NUTRICION; 02/06/2016 OFICIO DE INGRESO; 06/07/2016  OFICIO DE TRASLADO</t>
  </si>
  <si>
    <t>23/05/2016 FOTO, DICTAMEN Y OFICIOE INGRESO; 25/05/2016 INF. MEDICO DE INGRESO; 27/05/206 INF. DE NUTRICION; 02/06/2016 OFICIO DE INGRESO; 06/07/2016 OFICIO  DE TRASLADO</t>
  </si>
  <si>
    <t>088/2016</t>
  </si>
  <si>
    <t>SU MADRE ES SORDOMUDA. DIO A LUZ EN EL  HENM,  EL JUEZ FAMILIAR DICTO UNA MEDIDA CAUTELAR DE 10 DIAS</t>
  </si>
  <si>
    <t>DIO A LUZ A UNA MENOR  EN EL HENM, ES SORDOMUDA, EL JUEZ FAMILIAR DICTO UNA MEDIDA CAUTELAR DE 10 DIAS</t>
  </si>
  <si>
    <t>089/2016</t>
  </si>
  <si>
    <t>ANGEL GIOVANNI MEJIA ALCAYA</t>
  </si>
  <si>
    <t>CECILIA JAZMIN MEJIA ALCAYA</t>
  </si>
  <si>
    <t>FALTA EDAD DE CECILIA  JAZMI,  ANGEL GIOVANNI</t>
  </si>
  <si>
    <t>QUINTO FAMILIAR 242/2016</t>
  </si>
  <si>
    <t>722/06. 6o familiar / MODIFICACION DE  SENTENCIA 1292/2016 NOVENO FAMILIAR</t>
  </si>
  <si>
    <t>NOVENO FAMILIAR 1312/2016</t>
  </si>
  <si>
    <t>337/2016 JUZGADO PRIERO FAMILIAR</t>
  </si>
  <si>
    <t>MAGALI PEÑA OLVERA</t>
  </si>
  <si>
    <t>SARAI LUBIANO TORRES</t>
  </si>
  <si>
    <t>IV/962/2015</t>
  </si>
  <si>
    <t>28/06/2016 FOTO, CERTIFICADO MEDICO  Y HOJA FRONTAL; 29/06/2016 INF. DE NUTRICION; 29/06/2016 INF. DE RECEPCION; 07/07/2016  INF. MEDICO DE INGRESO</t>
  </si>
  <si>
    <t>28/06/2016 FOTO, CERTIFICADO MEDICO  Y HOJA FRONTAL; 29/06/2016 INF. DE NUTRICION; 01/07/2016 INF. DE RECEPCION; 07/07/2016 INF. MEDICO DE INGRESO</t>
  </si>
  <si>
    <t>07/07/2016 FOTO,  OFICIO DE PUESTA A DISPOSICION Y DICTAMEN PERICIAL; 07/07/2016 INF. DE NUTRICION;07/07/2016 INF. DE RECEPCION</t>
  </si>
  <si>
    <t>07/07/2016 FOTO,  OFICIO DE PUESTA A DISPOSICION Y DICTAMEN PERICIAL; 07/07/2016 INF. DE NUTRICION; 07/07/2016 INF. MEDICO DE INGRESO; 07/07/2016 INF. DE RECEPCION</t>
  </si>
  <si>
    <t>13/07/2016 INF. DE TS. DEL PADRE (NO SE RECOMIENDA POR CONFLICTOS CON VECINOS, ALCOHOLISMO Y PROMISCIDAD)</t>
  </si>
  <si>
    <t>22/06/2015 INF. DE CONVIVENCIAS; 13/10/2015 INF. DE CONVIVENCIAS; 07/01/2016 INF. DE CONVIVENCIAS; 11/03/2016 INF. DE CONVIVENCIAS; 14/04/2016 INF.  DE CONVIVENCIAS; 13/07/2016 INF. DE CONVIVENCIAS</t>
  </si>
  <si>
    <t>JOSUE MARTIN LOPEZ PILAR</t>
  </si>
  <si>
    <t>CI/1058/2016</t>
  </si>
  <si>
    <t>13/06/2016  FOTO Y DICTAMEN; 15/06/2016 INF. DE RECEPCION;  15/06/2016 INF. MEDICO DE INGRESO; FOTO, DICTAMEN PERICIAL Y OFICIO QUE PONE A DISPOSICION; 17/06/2016 INF. DE RECEPCION; 20/06/2016 OFICIO DE INGRESO; 23/06/2016 INF. DE NUTRICION</t>
  </si>
  <si>
    <t>REINGRESO PORUQE SU MADRE LA CORRIO DE LA CASA. LA MENOR REFIERE QUE SU PADRE LA TOCA. REINGRESO PORQUE SU MADRE SE LA PASABA TOMANDO. SE FUE A VIVIR CON SU SUEGRA Y SU NIVIO EL CUAL TAMBIEN INGIERE BEBIDAS, MOTIVO POR EL CUAL SU SUEGRA LA PRESENTO A LA AGENCIA DEL MP</t>
  </si>
  <si>
    <t>ALISON SAMARA DAVALOS HERNANDEZ</t>
  </si>
  <si>
    <t>IV-A/6/2016</t>
  </si>
  <si>
    <t>20/07/2016  INF DE MAMA (DAR SEGUIMIENTO EN TRABAJO SOCIAL  Y VERIFICAR SITUACION DE LOS MENORES</t>
  </si>
  <si>
    <t>095/2016</t>
  </si>
  <si>
    <t>ANTONIO CARLOS BAILON PEREZ</t>
  </si>
  <si>
    <t>20/07/2016 ESTUDIO SOCIOECONOMICO DE MAMA; 15/08/2016 INF. DE TS. DE MADRE</t>
  </si>
  <si>
    <t>LUZ ELENA GONZALEZ VILLEGAS</t>
  </si>
  <si>
    <t>NUC-1-18-112-5721/2016</t>
  </si>
  <si>
    <t>23/08/2016 INF. DEL PADRE OS E RECOMIENDA POR CODEPENDENCIA E INTENTOS DE SUICIDIO</t>
  </si>
  <si>
    <t>19/05/2016 INF.  DE CONVIVENCIAS;  23/08/2016 INF. DE CONVIVENCIAS</t>
  </si>
  <si>
    <t>23/08/2016 INF. DE MENOR</t>
  </si>
  <si>
    <t>10/08/2016 CONVIVENCIAS CON LA  ABUELA EN LA CASA . PORPORCIONAR TELEFONO</t>
  </si>
  <si>
    <t>10/08/2016 ACTUALIZAR VISITA DE TRABAJO SOCIAL DE LA MAMA PARA VIABILIDAD DE CONVIVENCIAS</t>
  </si>
  <si>
    <t>07/07/2016 ESPERAR A QUE JOVANA CUMPLA LA MAYORIA DE EDAD PARA PRESENTAR DEMANDA</t>
  </si>
  <si>
    <t>06/07/2016 ESPERAR  ARESOLUCION JUDICIAL PARA ENTREGA</t>
  </si>
  <si>
    <t>SE CONTESTO CONFESIONAL. SE SOLICITARA VISITA DE TRABAJO SOCIAL DE LA MAMAPARA OFRECER COMO SUPERVENIENTE. SE DESAHOGO PLATICA DE MENOR. SE REALIZARON VALORACIONES PSICOLOGICAS QUE NOS ORDENARON, EL JUEZ ORDENO UNA VISITA DE TRABAJO SOCIAL PERO SE CAMBIARON DE DOMICILIO, SEÑALARON NUEVO DOMICILIO HASTA AGOSTO, FALTA INFORME DE ESTELI</t>
  </si>
  <si>
    <t>509/13 1 FAMILIAR</t>
  </si>
  <si>
    <t>EXTARVIADA. SE REALIZO VISITA DE TRABAJO SOCIAL DE LA CUAL SE DESPRENDE QUE LA MENORSE ENCUENTRA EN SLP EMBARAZADA Y VIVIENDO CON UNA PERSONA, SE MANDO INFORMES A JUZGADO Y AGENCIA DEL MINISTERIO PUBLICO</t>
  </si>
  <si>
    <t xml:space="preserve">SENTENICA </t>
  </si>
  <si>
    <t>150/2015 NOVENO FAMILIAR INTERDICCION</t>
  </si>
  <si>
    <t>SE ORDENO GIRAREDICTOSPARA BUSQUEDA DE HERMANOS</t>
  </si>
  <si>
    <t>5541/2016 JUZGADO PRIMERO FAMILIAR</t>
  </si>
  <si>
    <t>551/2016 JUZGADO PRIMERO FAMILIAR</t>
  </si>
  <si>
    <t>545/2016 JUZGADO SEXTO FAMILIAR</t>
  </si>
  <si>
    <t>SE DICTO SENTENCIA 22/02/2016+22/07/2016CAUSO ESTADO SENTENCIA</t>
  </si>
  <si>
    <t>SE ACORDO QUE PREMAN VALORARA A LOS ABUELOS PATERNOSPARA VIABILIDAD DE CONVIVENCIAS</t>
  </si>
  <si>
    <t>1399/2015 JUZGADO SEXTO FAMILIAR /  526/2016 JUZGADO SEGUNDO FAMILIAR (PPP)</t>
  </si>
  <si>
    <t>MARÍA IRENE ALLENDE VALLEROJO</t>
  </si>
  <si>
    <t>SE SOLICITO VISITA DE TRABAJO SOCIAL A PREMAN</t>
  </si>
  <si>
    <t xml:space="preserve">EXTRAVIADO </t>
  </si>
  <si>
    <t>COPIAS CERTIFICADAS AV. PREVIA IV/467/2015</t>
  </si>
  <si>
    <t xml:space="preserve">1439/2016 JUZGADO SEPTIMO </t>
  </si>
  <si>
    <t xml:space="preserve">LA MENOR SE REFUGIÓ CON UNOS VECINOS </t>
  </si>
  <si>
    <t xml:space="preserve">EXTRAVIADA. SE REALIZO VISITA DE TRABAJO SOCIAL </t>
  </si>
  <si>
    <t>SE DECRETO PERDIDA CON CONVIVENCIAS</t>
  </si>
  <si>
    <t>557/2016 JUZGADO NOVENO</t>
  </si>
  <si>
    <t>1561/2015 JUZGADO PRIMERO CIVIL DE SAN JUAN DEL RIO</t>
  </si>
  <si>
    <t>SE ACORDO CONVIVENCIAS CON ABUELA</t>
  </si>
  <si>
    <t>MARIA ESMERALDA RAMIREZ  MARTINEZ</t>
  </si>
  <si>
    <t>104/2016</t>
  </si>
  <si>
    <t xml:space="preserve">ALEYDANI BELLO CRUZ </t>
  </si>
  <si>
    <t>MARLENE BELLO CRUZ</t>
  </si>
  <si>
    <t>CI/9438/2016</t>
  </si>
  <si>
    <t>CI/9484/2016</t>
  </si>
  <si>
    <t>DE LA ESCUELA REPORTAN A PREVENCION DEL DELITO QUE EL MENOR SIMPRE SE PRESENTA CON MARCAS DE LESIONES Y AL CUESTIONARLE REFIERE QUE SU PADRASTRO LO AGREDE CONSTANTEMENTE Y QUE SU MADRE NO HACE CASO A LAS INDICACIONES DE LA ESCUELA (SU  PADRASTRO ES MUJER)</t>
  </si>
  <si>
    <t>106/2016</t>
  </si>
  <si>
    <t>CI/8398/2016</t>
  </si>
  <si>
    <t>SE DICTO SENTENCIA29/08/2016</t>
  </si>
  <si>
    <t>01/09/2016CC. DE AVERIGUACION</t>
  </si>
  <si>
    <t>01/09/2016 CC.  DE AVERIGUACION</t>
  </si>
  <si>
    <t>01/09/2016 CC. DE AVERIGUACION</t>
  </si>
  <si>
    <t>6887/2016 LA MADRE DE LA  MENOR SE ENCONTRABA VIVIENDO EN EL ESTADO  DE TEXAS CON UNA PERSONA QUIEN LA AYUDOA PASAR, SIENDO ESTAPERSONA QUIEN POSTERIORMENTE LA REGRESO A MEXICO QUEDANODSE CON LOS PAPELES DE LA MENOR. EL DIF DE CORREGIDORA ES QUIEN DENUNCIA</t>
  </si>
  <si>
    <t>SE REPORTO EN PREVENCION DELDELITO  QUE LAS NIÑAS PERMANECIAN SOLAS TODO EL DIA, EINCLUSO SU MADRE A VECES NO LLEGABA. SE ENCONTRABAN EN PESIMASCONDICIONES CON PIOJOS</t>
  </si>
  <si>
    <t>23/08/2016 FOTO, OFICIO DE INGRESO Y CERTIFICADO PERICIAL; 29/08/2016 INF. DE RECEPCION; 29/08/2016 INF.DE NUTRICION; 01/09/2016 INF. MEDICO DE INGRESO</t>
  </si>
  <si>
    <t>LA MENOR SE SALE DE SU CASA PORQUE SU MAMA FRECUENTEMENTE LAGOLPEALLENADO A VIVIR CON UNA AMIGA ADONDE ACUDESU MAMA Y HACE UN ESCANDALO, POR LO QUE EL PADRE DE LA AMIGA LAPRESENTA EN LA FISCALIA</t>
  </si>
  <si>
    <t>01/0/2016 CC.  DE AVERIGUACION PREVIA; 01/09/2016 SE AMPLIA MEDIDA POR 30 DIAS MAS</t>
  </si>
  <si>
    <t>01/09/2016 SE AMPLIAMEDIDA POR30 DIAS MAS</t>
  </si>
  <si>
    <t>21/10/2015 IN. DE CONVIVENCIAS; 30/11/2015  INF. DE CONVIVENCIAS; 14/12/2015 INF. DE CONVIVENCIAS; 26/01/2016 INF. DE MAMA (ESTA VACIO EL DOMICILIO); 09/03/2016 INF. DE VISITA SUPERVISADA; 05/09/2016 INF.  DE TS. DE MAMA (NO SE RECOMIENDA HASTA QUE ACREDITE SEGURIDAD)</t>
  </si>
  <si>
    <t>CI//2016</t>
  </si>
  <si>
    <t xml:space="preserve">07/09/2016 CC. DE AVERIGUACIÓN </t>
  </si>
  <si>
    <t>SU MADRE ES VICTIMA DE VIOLENCIA FAMILIAR POR PARTE DE SU  PAREJA, POR LO QUE LOS DEJA BAJO LOS CUIDADOS DE UNA VECINA QUIEN AL NO PODER HACERSE CARGO LOS PRESENTA ANTE LA FISCALIA</t>
  </si>
  <si>
    <t>07/09/2016 LA MADRE SE DEDICA A LA PROSTITUCION Y SE DROGA CON PIEDRA Y COCAINA. ATENCION A LA VICTIMA ATENDIO REPORTE S DE OMISION</t>
  </si>
  <si>
    <t>MERARI ITZAE ALONSO MACIAS</t>
  </si>
  <si>
    <t>PAULINA ZURISADAI AREAS AYALA</t>
  </si>
  <si>
    <t>11/06/2015 INF. DE CONVIVENCIAS; 08/09/2016 INF. DE CONVIVENCIAS</t>
  </si>
  <si>
    <t>SE GIRARON OFICIOS A DEPENDENCIAS. YA SE HABIA EXHIBIDO UN  CROQUIS+ SE CITO A SENTENCIA 14/06/2016; SE DICTO SE NTENCIA 06/09/2016</t>
  </si>
  <si>
    <t>SE GIRARON OFICIOS A DEPENDENCIAS. YA SE HABIA OFRECIDO UN CROQUIS +SE CITO A SENTENCIA 14/06/2016; SE DICTOS ENTENCIA 06/09/2016</t>
  </si>
  <si>
    <t>22/06/2015 INF. DE CONVIVENCIAS; 13/10/2015 INF.  DE CONVIVENCIAS; 07/01/2016 INF. DE CONVIVENCIAS; 11/03/2016 INF. DE CONVIVENCIAS; 14/04/2016 INF. DE CONVIVENCIAS; 13/07/2016 INF. DE CONVIVENCIAS; 08/09/2016 INF. DE CONVIVENCIAS</t>
  </si>
  <si>
    <t>641/2016 JUZGADO CUARTO FAMILIAR</t>
  </si>
  <si>
    <t>1424/2016 NOVENO FAMILIAR</t>
  </si>
  <si>
    <t>576/2016 TERCERO FAMILIAR</t>
  </si>
  <si>
    <t>LA MENOR REFIERE SER ORIGINARIA DE ECATEPEC, Y VENIRSE CON SU HERMANA PARA TRABAJAR COMO TRAGAFUEGOS</t>
  </si>
  <si>
    <t xml:space="preserve">10/9/2015 FOTO Y DICTAMEN; 10/09/2015 INF. NUTRICIONAL;  25/09/2015 INF. MEDICO DE INGRESO; 10/12/2015 INF. MEDICO DE INGRESO; 10/12/2015 INF. DE RECEPCION; 10/12/2015 INF. MEDICO DE INGRESO; 13/09/2016 INF. MEDICO </t>
  </si>
  <si>
    <t xml:space="preserve">07/07/2016 FOTO,  OFICIO DE PUESTA A DISPOSICION Y DICTAMEN PERICIAL; 07/07/2016 INF. DE NUTRICION; INF. DE RECEPCION; 13/09/2016 INF. MEDICO </t>
  </si>
  <si>
    <t>28/06/2016 FOTO, CERTIFICADO MEDICO  Y HOJA FRONTAL; 29/06/2016 INF.  DE NUTRICION; 07/07/2016 INF. DE RECEPCION; 07/07/2016 INF. MEDICO DE INGRESO; 13/09/2016 OFICIOD E TRASLADO</t>
  </si>
  <si>
    <t>113/2016</t>
  </si>
  <si>
    <t xml:space="preserve">DAYANA OLIVARES VEGA </t>
  </si>
  <si>
    <t>NUC-1-16-101-6416/2016</t>
  </si>
  <si>
    <t>MONICA OLIVARES VEGA</t>
  </si>
  <si>
    <t>BRANDON OLIVARES VEGA</t>
  </si>
  <si>
    <t>CHIAPAS</t>
  </si>
  <si>
    <t>CRISTIAN  DAVID CORTES SOSA</t>
  </si>
  <si>
    <t>CI/11463/2016</t>
  </si>
  <si>
    <t>27/11/2015 FOTO Y DICTAMEN; 30/11/2015 FOTO Y DICTAMEN  PERICIAL; 30/11/2015 INF. NUTRICIONAL; 04/12/2015 OFICIO DE INGRESO; 18/12/2015 INF. MEDICO DE INGRESO; 25/02/2016 OFICIO DE INGRESO; 13/04/2016 CERTIFICADO Y HOJA RANTAL CON FOTOGRAFIA; 14/04/2016 INF. DE RECEPCION; 15/04/2016 INF. DE NUTRICION; 09/04/2016 INF. MEDICO DE INGRESO; 02/05/2016 OFICIO DE TRSLADO; 29/08/2016 FOTO, CERTIFICADO MEDICO Y OFICIO DE REINGRESO; 29/08/2016 INF. DE NUTRICION; 01/09/2016 INF. MEDICO DE INGRESO; 15/09/2016  OICIO DE INGRESO</t>
  </si>
  <si>
    <t>10/06/2016 FOTO Y DICTAMEN; 15/06/2016 INF. DE RECEPCION; 20/06/2016 INF. MEDICO DE INGRESO; INF. DE NUTRICION; 15/09/2016 OFICIO DE INGRESO</t>
  </si>
  <si>
    <t>05/05/2016 OFICIO DE INGRESO, CERTIFICADO Y FOTOGRAFIA; 05/05/2016 INF. MEDICO DE INGRESO; 05/05/2016 INF. DE RECEPCION; 05/05/2016 INF. NUTRICIONAL; 11/05/2016 OFICIO DE INGRESO; 15/09/2016 OFICIO DE INGRESO</t>
  </si>
  <si>
    <t>MARIANA HILARIO RAMIREZ</t>
  </si>
  <si>
    <t>IV/1011/07</t>
  </si>
  <si>
    <t>LA  MENOR REFIERE SER VIOLENTADA FISICAMENTE POR SU MADRE. EL DIF DE  SAN JUAN DEL RIO DIO SEGUIMINTO</t>
  </si>
  <si>
    <t>14/08/2015 INF. DE ABUELOS Y MADRE (LA MAMA SABIA DE LOS ABUSOS); 11/04/2016 INF. DE CONVIVENCIAS; 232/05/2016 INF. DE ANDREA; 21/09/2016 INF.DE CONVIVENCIAS</t>
  </si>
  <si>
    <t>21/09/2016CC. DE AVERIGUACION</t>
  </si>
  <si>
    <t>SE FUGO DE LA  CASA  18/09/2016 NUC-1-7-11-6556/2016; REGRESO A LA CASA 19/09/2016</t>
  </si>
  <si>
    <t>PROCESO PENAL 84/2010.                              LA C. ISABEL CRUZ VARGAS EN AGOSTO 2010 SOLICITO SER JUZGADO DENTRO DEL PLAZO CONSTITUCIONAL. DICTA SENTENCIA CONDENAN A ISABEL POR OMISION DE CUIDADOS CON 11  MESES DE PRISION, CONMUTACION POR CUATRO MIL PESOS; SE FUGO DE LA CASA 18/09/2016 NUC-1-7-11/6556/2016; REGRESO A LACASA 19/09/2016</t>
  </si>
  <si>
    <t>VALERIA SARAHI GALLARDO TOVAR</t>
  </si>
  <si>
    <t>OFICIO INGRESO 14/08/13 oficio egreso 23/10/13 traslado 28/10/13; 23/09/2016 INF. DE HERMANA (NO SE RECOMIENDA HASTA QUE ACUDA A TERAPIAS)</t>
  </si>
  <si>
    <t>29/06/2016 INF. DE PADRES (EL PADRE ES INVIDENTE,S E CORROBORA EL ABUSO, Y LA MADRE SE LE OBSERVA CON POCAS HERRAMIENTAS PARA PROTEGER A LAS MENORES); 23/09/2016 INF. DE MENORES</t>
  </si>
  <si>
    <t>C-2231/2016</t>
  </si>
  <si>
    <t>122/2016</t>
  </si>
  <si>
    <t>NUC-1-18-112-6677/2016</t>
  </si>
  <si>
    <t>ARELI GUERRERO GONZALEZ</t>
  </si>
  <si>
    <t>ES ORIGINARIO DE NAYARIT, REFIERE QUE SE VINO DE RITE Y UNAS PERSONAS DE PEDRO ESCOBEDO LE DIERON ALOJAMEINTO</t>
  </si>
  <si>
    <t>EN TRAMITE; ES CAPO15/09/2016</t>
  </si>
  <si>
    <t>20/09/2016 FOTO , OFICIO DE INGRESO Y DICTAMEN MEDICO; 20/09/2016 INF. NUTRICION; 23/09/2016 INF. MEDICO DE INGRESO; 23/09/2016 OFICIO DE INGRESO; 28/09/2016 INF.DE RECEPCION</t>
  </si>
  <si>
    <t>HECTOR GUERRERO GONZALEZ</t>
  </si>
  <si>
    <t xml:space="preserve">SERGIO JIMENEZ MEDINA </t>
  </si>
  <si>
    <t>PUEBLA</t>
  </si>
  <si>
    <t>CI/12469/2016</t>
  </si>
  <si>
    <t xml:space="preserve">SON ORIGINARIOS DE PUEBLA. SE ENTREGARON INSTITUCIONALMENTE EN EL 2012 PERO PUEBA LOS REINTEGRO CON LA MADRE LA CUAL ES ADICTA AL CONSUMO DE DROGAS </t>
  </si>
  <si>
    <t>ALMA DELIA ARAUJO BUITIMEA</t>
  </si>
  <si>
    <t>CI/12528/2016</t>
  </si>
  <si>
    <t>CARLOS ALEXANDER JIMENEZ MEDINA</t>
  </si>
  <si>
    <t>IV/1112/2012</t>
  </si>
  <si>
    <t>127/2016</t>
  </si>
  <si>
    <t>ANAHI RODRIGUEZ VELASCO</t>
  </si>
  <si>
    <t>CI/13024/2016</t>
  </si>
  <si>
    <t>ES  SOBRINA DE LOSMENORES RODRIGUEZ VELASCO</t>
  </si>
  <si>
    <t>29/09/2016 CC.  DE AVERIGUACION</t>
  </si>
  <si>
    <t>SE ENCONTRO AL PADRE DE LA MENOR JUNTO CON LA NIÑAEN BRAZOS, SEÑALANDO QUE VENIA DE LA SIERRA YAQUES E DIRIGIA  A  LA CASADE SU MAMA PARA DEJARA SU HIJA PORQUE SU MADRE LOS HABIA ABANDONADO. QUE EN EL CAMINO SE HABIA PUESTO A INGERIRI ALCOHOL Y CONSUMIR DROGAS EN SAN JOSE EL ALTO Y QUE SU AMIGO LE DIJO QUE HABIA INTENTADO ABUSAR DE LA NIÑA</t>
  </si>
  <si>
    <t>LA  MADRE DE  LOS MENORES  INTENTABA SUICIDARSE, POR LO QUE DEJO A SUS HIJOS BAJO EL CUIDADO DE UNA VECINA. PREVENCION AL MALTRATO  SE COMUNICO CON LA VECINA Y  SUGIRIO PRESENTAR A LOS MENORES EN LA AGENCIA DEL MINISTERIO PUBLICO</t>
  </si>
  <si>
    <t>CRISTI MILADI PEREZ PEREZ</t>
  </si>
  <si>
    <t>CI/13307/2016</t>
  </si>
  <si>
    <t>04/10/2016 CC.  DE AVERIGUACION</t>
  </si>
  <si>
    <t>29/09/2016 FOTO, OFICIO DEINGRESO Y DICTAMEN; 04/10/2016 INF. MEDICO DE INGRESO; 04/10/2016 OFICIO DE INGRESO</t>
  </si>
  <si>
    <t>SE DICTO SETENCIA 30/09/2016</t>
  </si>
  <si>
    <t>SE DICTO SENTENCIA 30/09/2016</t>
  </si>
  <si>
    <t>LA MENOR SREFIERE SER ORIGINARIA DE CHIAPAS, SE VINO CON SUS PADRES QUIENES NO LA ESCOLARIZARON, ADEMAS DE QUE  SU PADRE LA GOLPEA CON CABLES, CINTURON , A PATADAS, ADEMAS DE INTRUDUCIRLA EN UN TAMBO CON AGUA Y ARRODILLARLA SOBRE UNAS CORCHOLATAS.</t>
  </si>
  <si>
    <t>LA MADRE ES ADICTA AL CONSUMO DE DROGAS,  ESTUVO ANEXADA EN VARIOS LUGARES, ENTRE ELLOS EN LUZ DE VIDA</t>
  </si>
  <si>
    <t>28/09/2016 FOTO, OFICIO Y CERTIFICADO; 04/10/2016 INF. MEDICO DE INGRESO; 05/10/2016 INF. DE NUTRICION</t>
  </si>
  <si>
    <t>11/10/2016 ESTUDIO SOCIOECONOMICO Y  VISITA DETS. DE ABUELA  MATERNA(REINTEGRACION)</t>
  </si>
  <si>
    <t>KENIA JERUSALEN BERNAL GERARDO</t>
  </si>
  <si>
    <t>07/01/2016 CC. DE AVERIGUACION; 01/03/2016 PROCESO PENAL 9-04111-15; LA DEFENSA  APELO; 06/06/2016 SE CONFIRMO SENTENCIA (SE  CONDENO A 16A ÑOS DE PRISION)</t>
  </si>
  <si>
    <t>11/10/2016 CC. DE AVERIGUACION; EL SUPUESTO PADRE DE LA MENOR TIENE ANTECDENTES PENALES POR ROBO A WALT-MART</t>
  </si>
  <si>
    <t>IAN BOGART NIEVES AYALA</t>
  </si>
  <si>
    <t>CI/QRO/14756/2016</t>
  </si>
  <si>
    <t>EL MENOR FUE PRESENTADO EN EL HENM POR CONVULSIONES,  SIN EMBARGO AL  REVISARLO PRESENTABA MULTIPLES LESIONES</t>
  </si>
  <si>
    <t>CI/QRO/16349/2016</t>
  </si>
  <si>
    <t>DIEGO ANDRES ARIAS CRUZ</t>
  </si>
  <si>
    <t>CI/QRO/16513/2016</t>
  </si>
  <si>
    <t>MENOR ENCONTRADO EN UNA PRIVADA DE CORREGIDORA</t>
  </si>
  <si>
    <t>140/2016</t>
  </si>
  <si>
    <t>MARIA EDITH VARA FERRERIRA</t>
  </si>
  <si>
    <t>CI/QRO/16528/2016</t>
  </si>
  <si>
    <t>16/06/2015 OFICIO DE INGRESO;22/06/2015 INF. NUTRICIONAL; 22/06/2015 OFICIO DE INGRESO; 26/06/2015 INF. MEDICO; 02/10/2016 OOFICIO DE TRASLADO</t>
  </si>
  <si>
    <t>NUC-1-17-108-7679/2016</t>
  </si>
  <si>
    <t>JESUS INDALECIO CRUZ TREJO</t>
  </si>
  <si>
    <t>YATZIRI GUADALUPE CRUZ TREJO</t>
  </si>
  <si>
    <t>JUAN IGNACIO CERDA BAENA</t>
  </si>
  <si>
    <t>CI/QRO/17688/2016</t>
  </si>
  <si>
    <t>DANIELA LIZBETH CERDA BAENA</t>
  </si>
  <si>
    <t>GREGORIO CERDA BAENA</t>
  </si>
  <si>
    <t>19/08/2015 INF. DE CONVIVENCIAS; 14/09/2015 INF. DE CONVIVENCIAS; 04/12/2015 INF. DE  CONVIVENCIAS;  01/07/2016 INF.  DE CONVIVENCIAS; 26/10/2016 INF. DE CONVIVENCIAS; 09/11/2016 INF. DE CONVIVENCIAS</t>
  </si>
  <si>
    <t>01/09/2016 FOTO Y OFICIODE PUESTA ADISPOSICION; INF. MEDICO DEINGRESO; 01/09/2016 INF. DE RECEPCION; INF. DE NUTRICION; 23/09/2016 OFICIO DE INGRESO; 09/11/2016 OFICIO DE TRASLADO</t>
  </si>
  <si>
    <t>09/11/2016 OFICIO DE INGRESO</t>
  </si>
  <si>
    <t>C-2630/2016</t>
  </si>
  <si>
    <t>PAULA XIMENA HERNANDEZ HERNANDEZ</t>
  </si>
  <si>
    <t>REMITE AV PREVIA GOLPEADO POR LA MADRE LO AVENTO DE LAS ESCALERAS, PADECE HEMOFILIA, MADRE ALCOHOLIZADA, REINGRESO POR MALTRATO</t>
  </si>
  <si>
    <t>SE REMITIO APELACION 1/10/2015</t>
  </si>
  <si>
    <t>ADELA AGUIRRES HERNANDEZ</t>
  </si>
  <si>
    <t>CI/QRO/19595/2016</t>
  </si>
  <si>
    <t>13/09/2016 INF. DE CONVIVENCIAS; 23/09/2016 INF. DE CONVIVENCIAS; 24/11/2016 INF. DE CONVIVENCIAS</t>
  </si>
  <si>
    <t xml:space="preserve">09/11/2016 FOTO, DICTAMEN Y CERTIFICADO; 09/11/2016 INF. DE NUTRICION; 09/11/2016 INF. MEDICO; 17/11/2016 OFICIO DE REINGRESO; 24/11/2016 INF. DE RECEPCION </t>
  </si>
  <si>
    <t>LLEGA AV PREVIA REINGRESO MADRE ADICTA ABUELA DESCUIDADA</t>
  </si>
  <si>
    <t>LOS MENORES RECONOCEN A SU PADRE COMO UNA PERSONA QUE VIOLENTA A SU MADRE ADEMAS DE SER ADICTO</t>
  </si>
  <si>
    <t>24/11/2016 INF. DE MENOR</t>
  </si>
  <si>
    <t>29/09/2016 FOTO, OFICIO DEINGRESO Y DICTAMEN; 29/09/2016 OFICIO DE INGRESO; 04/10/2016 INF. MEDICO DE INGRESO; 05/10/2016 INF.DE NUTRICION; 22/11/2016 TRASLADO</t>
  </si>
  <si>
    <t>04/10/2016 FOTO, CERTIFICADO  Y OFICIO DE INGRESO; 04/10/2016 OFICIO DE INGRESO; 05/10/20116 INF. DE NUTRICION; 22/11/2016 TRASLADO</t>
  </si>
  <si>
    <t>11/03/2016 INF. DE TS. DE MAMA  (NO  SE RECOMIENDA  REINTEGRACION PORQUE VIVE CON DOS PERSONAS ALCOHOLICOS); 24/11/2016 INF. DE MAMA (NO SE RECOMIENDA)</t>
  </si>
  <si>
    <t>MARIA FERNANDA BASALDUA ACOSTA</t>
  </si>
  <si>
    <t>SU MADRE FUE ASESINADA AFUERA DE SU CASA</t>
  </si>
  <si>
    <t>CHRISTIAN LEONEL BASALDUA ACOSTA</t>
  </si>
  <si>
    <t>MICHAEL YAHIR BASLADUA ACOSTA</t>
  </si>
  <si>
    <t>JUSTIN ALFREDO BASALDUA ACOSTA</t>
  </si>
  <si>
    <t>BRIAN ADAN AGUILAR MENDOZA</t>
  </si>
  <si>
    <t>CI/QRO/19495/2016</t>
  </si>
  <si>
    <t>CI/QRO/19683/2016</t>
  </si>
  <si>
    <t>MEDIANTE UN SEGUIMIENTO POR PARTE DE CORREGIDORA SE PUDO DETECTAR QUE EXISTE EN LA FAMILIA ADICCIONES Y VIOLENICA, LOS MENORES SON GOLPEADOS</t>
  </si>
  <si>
    <t>29/11/2016 CC. DE AVERIGUACION</t>
  </si>
  <si>
    <t>155/2016</t>
  </si>
  <si>
    <t xml:space="preserve">JUAN CARLOS ALFREDO GOMEZ GUERRA </t>
  </si>
  <si>
    <t>CI/QRO/19754/2016</t>
  </si>
  <si>
    <t>DULCE PAOLA LARA MORENO</t>
  </si>
  <si>
    <t>CI/QRO/1932/2016</t>
  </si>
  <si>
    <t>ANGEL FERNANDO LARA MORENO</t>
  </si>
  <si>
    <t>DANNA PAOLA LIRA GONZALEZ</t>
  </si>
  <si>
    <t>NOEMI GUADALPE AGUILAR MENDOZA</t>
  </si>
  <si>
    <t>02/12/2016 CC. DE AVWERIGUACION</t>
  </si>
  <si>
    <t>LOPS MENORES ERAN AGREDIDO POR SU PADRASTRO EL CUAL ADEMAS ABUSABA SEXUALMENTE DE DULCE PAOLA. TIENEN ANTECEDENTES DE PIMOS EN EL DIF</t>
  </si>
  <si>
    <t>NUMERO</t>
  </si>
  <si>
    <t>SITUACIÓN MÉDICA</t>
  </si>
  <si>
    <t>SITUACIÓN JURÍDICA</t>
  </si>
  <si>
    <t xml:space="preserve"> INSTITUTO DE AYUDA HUMANITARIA NEEDED</t>
  </si>
  <si>
    <t>EN VALORACIONES PARA REINTEGRACIÓN O PARA PROYECTO DE VIDA</t>
  </si>
  <si>
    <t>CASA HOGAR LA ALEGRIA DE LOS NIÑOS  "ZIMAPAN"</t>
  </si>
  <si>
    <t>CASA HOGAR VILLA INFANTIL</t>
  </si>
  <si>
    <t>CASA HOGAR LA ALEGRIA DE LOS NIÑOS  "JURICA"</t>
  </si>
  <si>
    <t>HOSPITALIZADOS</t>
  </si>
  <si>
    <t xml:space="preserve"> CASA HOGAR ROSARIO DE GUZMAN</t>
  </si>
  <si>
    <t>CASA HOGAR "AMMI"</t>
  </si>
  <si>
    <t>PROYECTO DE VIDA</t>
  </si>
  <si>
    <t>HOGARES PROVIDENCIA "LOS PEQUEÑOS DE JESUS"</t>
  </si>
  <si>
    <t>SENDEROS</t>
  </si>
  <si>
    <t xml:space="preserve">MINISTERIOS PAN DE VIDA </t>
  </si>
  <si>
    <t>SAN CHARBEL A.C. qro</t>
  </si>
  <si>
    <t>CASA HOGAR BIOCASA I.A.P</t>
  </si>
  <si>
    <t>HOGARES PROVIDENCIA NIÑAS "PEQUEÑAS DE MARIA INMACULADA"</t>
  </si>
  <si>
    <t xml:space="preserve">CENTRO DE ORIENTACION JUVENIL    "CASA DE JESUS" </t>
  </si>
  <si>
    <t>LUZ DE VIDA</t>
  </si>
  <si>
    <t>IPODERAC PUEBLA</t>
  </si>
  <si>
    <t>HOGARES PROVIDENCIA  "HOGAR JUVENIL DEL SANTISIMO REDENTOR"</t>
  </si>
  <si>
    <t xml:space="preserve"> MAXIMILIANO KOLBER</t>
  </si>
  <si>
    <t>INSTITUTO DE AYUDA HUMANITARIA NEEDED</t>
  </si>
  <si>
    <t xml:space="preserve"> HOGARES PROVIDENCIA "LOS PEQUEÑOS DE JESUS"</t>
  </si>
  <si>
    <t>CASA HOGAR ROSARIO DE GUZMAN</t>
  </si>
  <si>
    <t>CASA HOGAR SANTA MARIA DEL MEXICANO, COLON, QRO</t>
  </si>
  <si>
    <t>CASA HOGAR MARIA GORETTI</t>
  </si>
  <si>
    <t>CASA HOGAR PUERTA ABIERTA I.A.P.</t>
  </si>
  <si>
    <t xml:space="preserve"> SAN CHARBEL A.C. qro</t>
  </si>
  <si>
    <t>LAURA VICUÑA</t>
  </si>
  <si>
    <t>RESIDENCIAL QUIKA MALDONADO SLP</t>
  </si>
  <si>
    <t>CASA HOGAR SAN PABLO</t>
  </si>
  <si>
    <t xml:space="preserve"> CASA HOGAR VILLA INFANTIL</t>
  </si>
  <si>
    <t xml:space="preserve"> CASA HOGAR LA ALEGRIA DE LOS NIÑOS  "ZAMORANO"</t>
  </si>
  <si>
    <t>CON CONVENIO ASISTENCIAL</t>
  </si>
  <si>
    <t>MINISTERIOS PAN DE VIDA</t>
  </si>
  <si>
    <t>NEEDED</t>
  </si>
  <si>
    <t xml:space="preserve">VILLA INFANTIL </t>
  </si>
  <si>
    <t>PUERTA ABIERTA</t>
  </si>
  <si>
    <t>ROSARIO DE GUZMAN</t>
  </si>
  <si>
    <t>AYUDANTE DEL NIÑO ESTADO DE MEXICO TEXCOCO</t>
  </si>
  <si>
    <t>ALDEAS S.O.S.  MORELIA MICHOACAN</t>
  </si>
  <si>
    <t>ESPERANZA PARA NIÑOS DE MEXICO</t>
  </si>
  <si>
    <t>MAXIMILIANO KOLBER</t>
  </si>
  <si>
    <t>SAVADOR RIVERA</t>
  </si>
  <si>
    <t>DISCAPACIDAD</t>
  </si>
  <si>
    <t>CON HERMANOS</t>
  </si>
  <si>
    <t>JUAN CARLOS ALFREDO GOMEZ GUERRA</t>
  </si>
  <si>
    <t>1019/2016 JUZGADO CUARTO FAMILIAR</t>
  </si>
  <si>
    <t>531/05 segundo familiar  1027/2016 JZUGADO TECERO FAMILIAR</t>
  </si>
  <si>
    <t>ALISON CITLALY NIETO GRANADOS</t>
  </si>
  <si>
    <t>11 MESES</t>
  </si>
  <si>
    <t>CI/QRO/20608/2016</t>
  </si>
  <si>
    <t>TOTAL DE NIÑAS NIÑOS Y ADOLESCENTES CON SITUACIÓN JURIDICA RESUELTA</t>
  </si>
  <si>
    <t>NIÑAS, NIÑOS Y ADOLESCENTES CON DISCAPACIDAD</t>
  </si>
  <si>
    <t>NIÑAS, NIÑOS Y ADOLESCENTES SIN DISCAPACIDAD</t>
  </si>
  <si>
    <t>NIÑAS NIÑOS Y ADOLESCENTES CON GRUPOS DE HERMANOS</t>
  </si>
  <si>
    <t>17/06/2016 ESTUDIO SOCIOECONOMICO Y VISITA DE TS. DEL PAPA (NO SE RECOMIENDA POR ANTECEDENTES DE ADICCIONES); 20/06/2016 INF. DE VISITA DE TS. Y ESTUDIO SOCIOECONOMICO DE MAMA (NO  SE SUGIERE LA REINTEGRACIO POR LA INCREDULIDAD); 08/12/2016 INF. DE CONVIVENCIAS</t>
  </si>
  <si>
    <t>SI</t>
  </si>
  <si>
    <t>SANA</t>
  </si>
  <si>
    <t>SANO</t>
  </si>
  <si>
    <t xml:space="preserve">NO </t>
  </si>
  <si>
    <t>microcefalia, ya camina, acidocis tubular renal inhibe el crecimiento físico, desnutrición en remisión, estraBismo (será operado cuando tenga 3 años), atención con genetista, estudios auditivos, se acude con el traumatologo, no emite sonidos guturales, por lo que se estimula su lenguaje, 2015 HA MEJORADO</t>
  </si>
  <si>
    <t>SINDROME ALCOHOLOFETAL</t>
  </si>
  <si>
    <t>RETRASO MENTAL MODERADO Y ALTERACION BIOELECTRICA CEREBARL</t>
  </si>
  <si>
    <t>TRASTORNO  DE CONDCUTA ASOCIADO A RETRASO MENTAL LEVE, SECUELAS MOTORAS Y COGNITIVAS POR DAÑO NEUROLOGICO SECUNDARIO</t>
  </si>
  <si>
    <t>RETRASO PSICOMOTOR, AGRESION, PROBLEMA MENTAL NO HABLA, NO CONTROLA ESFINTERES, AGRESIVO</t>
  </si>
  <si>
    <t>AGENESIA DE CUERPO CALLOSO</t>
  </si>
  <si>
    <t>CUADRIPARESIA ESPATICA SEVERA, PARALISIS CEREBTRAL INFANTIL</t>
  </si>
  <si>
    <t>EPILEPSIA, PARALISIS CEREBAL INFANTIL</t>
  </si>
  <si>
    <t>RETRASO LEVE</t>
  </si>
  <si>
    <t>PARALISIS CEREBRAL, TRASTORNO PSICOMOTOR, EPILEPSIA</t>
  </si>
  <si>
    <t xml:space="preserve">HIPOTIROIDISMO, RETRASO MENTAL MODERADO </t>
  </si>
  <si>
    <t>SINDROME ALCOHOLOFETAL, RETRASO PSICOMOTOR SEVERO, AUTISTA</t>
  </si>
  <si>
    <t>RETRASO MENTAL LEVE, TDAH</t>
  </si>
  <si>
    <t>TOD, TDH epilepsia</t>
  </si>
  <si>
    <t>DISTIMIA/ EN VALORACION NEUROLOGICA</t>
  </si>
  <si>
    <t>RETRASO DEL DESARROLLO</t>
  </si>
  <si>
    <t>HIDROCEFALIA, ESTUDIO ANORMAL, DUFUSO Y PAROXISTICO, GENERALIZADO, IRRITATIVO CON IMADUREZ CEREBTRAL BIOELECTRICA</t>
  </si>
  <si>
    <t>RETRASO MENTAL SEVERO, RETRASO EN EL DESARROLLO,MICROCEFALIA Y ENURESIS NUEVO DIAGNOSTICO NOV 14 RDAH, TOD.</t>
  </si>
  <si>
    <t>TDAH</t>
  </si>
  <si>
    <t>TRASTORNO ADAPTATIVO</t>
  </si>
  <si>
    <t>RETRASO COGNITIVO, COEFICIENTE INTELECTUAL BAJO, TRASTORNO GENERALIZADO DEL DESARROLLO CON ESPECTRO AUTISTA</t>
  </si>
  <si>
    <t>NEUROFIBROMATOSIS, BAJO CONTROL Y ESCOLIOSIS (RECIBE SUPERVICION MEDICA INTEGRAN EN MEXICO HASTA LOS 18 AÑOS)</t>
  </si>
  <si>
    <t>INMADUREZ CEREBRAL CONGENITA, AGUDEZA VISUAL BAJO</t>
  </si>
  <si>
    <t>TDH</t>
  </si>
  <si>
    <t>TDAH, TOD, DISTIMIA</t>
  </si>
  <si>
    <t>DISCAPACIDAD INTELECTUAL MODERADO,</t>
  </si>
  <si>
    <t>DISTIMIA, TOD</t>
  </si>
  <si>
    <t>ENCOPRESIS DIURNA
PRESENTA PERO NO HA 
DISMINUIDO</t>
  </si>
  <si>
    <t>HEMOFILIA
TRASTORNO NEGATIVISTA DESAFIANTE</t>
  </si>
  <si>
    <t>RETRASO MENTAL</t>
  </si>
  <si>
    <t>depresion, infarto cerebral y hemiplegia</t>
  </si>
  <si>
    <t xml:space="preserve">RETRASO MENTAL MODERADO </t>
  </si>
  <si>
    <t>EPILEPSIA Y RETRASO MENTAL LIMITROFE</t>
  </si>
  <si>
    <t>TRASTORNO DE DEFICIT DE ATENCION E HIPERACTIVIDAD, RETRASO MENTAL LIMITROFE</t>
  </si>
  <si>
    <t>NEUROLOGIA, DAÑO ORGANICO Y ENDOCRINOLOGICO, TRANSTORNO DISOCIAL DE LA PERSONALIDAD Y TRASTORNO AFECTIVO ORGANICO</t>
  </si>
  <si>
    <t>RETRASO LEVE. TX TRANSTORNO MIXTO ANSIOSO DEPRESIVO JULIO 14 TRASTORNO DE CAPACIDAD COGNITIVA NOVIEMBRE 14</t>
  </si>
  <si>
    <t>Trastorno por Deficit de Atención</t>
  </si>
  <si>
    <t>TDAH y TOD</t>
  </si>
  <si>
    <t>TRAUMATISMO CRANEOENCEFÁLICO FRONTAL</t>
  </si>
  <si>
    <t>DISCAPACIDAD INTELECTUAL MODERADA,</t>
  </si>
  <si>
    <t xml:space="preserve">TRASTORNO DE AGRESIVIDAD, RETRASO MENTAL LIMITROFE </t>
  </si>
  <si>
    <t>esquizofrenia, brote psicotico.</t>
  </si>
  <si>
    <t>TRASTORNO DE LA CONDUCTA OPOSICIONISTA- DESAFIANTE,RETRASO MENTAL NO ESPECIFICADO,DAÑO ORGANICO CEREBRAL</t>
  </si>
  <si>
    <t>RETRASO GENERALIZADO DEL DESARROLLO</t>
  </si>
  <si>
    <t>RETRASO MENTAL MODERADO, TRANSTORNO DE CONDUCTA</t>
  </si>
  <si>
    <t>ESTRABISMO, DEFICIT DE ATENCION CON HIPERACTIVIDAD, BAJA TOLERANCIA A LA FRUSTRACION, AUTOAGRESIVIDAD, TRANSTORNO DE ANSIEDAD, CRISIS CONVULSIVAS, SEUDOAUTISTA, MICROCEFALEA E INMADUREZ CEREBAL</t>
  </si>
  <si>
    <t>EPILEPSIA,ENCEFALOPATIA MOTORA FINA, DEFICIT COGNITIVO</t>
  </si>
  <si>
    <t>PARALISIS CEREBRAL INFANTIL, ANACUSIA, RETRASO PSICOMOTOR Y EPILEPSIA</t>
  </si>
  <si>
    <t>RETRASO MENTAL HIPOTIROIDISMO, RETRASO COGNITIVO, LENGUAJE, PSICOMOTOR, NO CONTROL DE ESFINTERES</t>
  </si>
  <si>
    <t xml:space="preserve">RETRASO MENTAL </t>
  </si>
  <si>
    <t>RETRASO MENTAL, TRANSTORNO DE CONDUCTA.</t>
  </si>
  <si>
    <t>RETRASO MENTAL MODERADO YHIPOTIROIDISMO</t>
  </si>
  <si>
    <t>TRASTORNO DEPRESIVO LEVE, CRISIS PARCIALES SIMPLES Y DISCAPACIDAD INTELECTUAL MODERADA</t>
  </si>
  <si>
    <t>RETRAZO MENTAL Y PROBLEMA DE LENGUAJE</t>
  </si>
  <si>
    <t xml:space="preserve">DISCAPACIDAD </t>
  </si>
  <si>
    <t>TOTAL DE NIÑAS NIÑOS Y ADOLESCENTES EN POSIBILIDAD DE ADOPCION</t>
  </si>
  <si>
    <t>AXEL GIBRAN OLVERA MENDOZA</t>
  </si>
  <si>
    <t>CI/QRO/21503/2016</t>
  </si>
  <si>
    <t>166/2016</t>
  </si>
  <si>
    <t>EZEQUIEL ESTRELLA ALEGRIA</t>
  </si>
  <si>
    <t>CI/QRO/22487/2016</t>
  </si>
  <si>
    <t>ALEGRIA DE LOS NIÑOS</t>
  </si>
  <si>
    <t>e</t>
  </si>
  <si>
    <t xml:space="preserve">EL NIÑO FUE ENCONTRADO EN LA VIA PUBLICA CON UNA MALETA, EL DIF MUNICIPAL DIO PARTE AL MINISTERIO PUBLICO </t>
  </si>
  <si>
    <t>26/02/2015 OFICIO DE INGRESO; 04/01/2017 INF. DE HERMANO (NO SE RECOMIENDA PORQUE ES DEPENDIENTE ECONOMICAMENTE)</t>
  </si>
  <si>
    <t>26/02/2015 OFICIO DE INGRESO; 05/07/2016 INF. DE MENOR; 04/01/2017 INF. DE HERMANO (NO SE RECOMIENDA PORQUE ES DEPENDIENTE ECONOMICAMENTE)</t>
  </si>
  <si>
    <t>18/03/14 REMITE TS. DE MAMA (NEGATIVO CONTINUA CON EL AGRESOR); 04/01/2017 INF. DE HERMANO (NO SE RECOMIENDA PORQUE ES DEPENDIENTE ECONOMICAMENTE)</t>
  </si>
  <si>
    <t>EMIR ASAEL MACIAS MORROREZ</t>
  </si>
  <si>
    <t>07/09/2016FOTO, DICTAMEN Y OFICIO DEINGRESO; 07/09/2016 INF. DE RECEPCION; INF. DE NTRICION; INF. MEDICO; 23/09/2016 OFICIO DE INGRESO; 16/12/2016 OFICIO DE TRSALADO</t>
  </si>
  <si>
    <t>REFIERE HABERSE ESCAPADO DE UNA CASA HOGAR EN GUANAJUATO EN DONDE VIVIA CON SU MADRE.</t>
  </si>
  <si>
    <t>09/01/201 CC. DE AVERIGUACION</t>
  </si>
  <si>
    <t xml:space="preserve">IRIS VEGA BAUTISTA </t>
  </si>
  <si>
    <t>CI/QRO/959/2017</t>
  </si>
  <si>
    <t xml:space="preserve">ROMINA VEGA BAUTISTA </t>
  </si>
  <si>
    <t xml:space="preserve">FRANCISCO ISAI VEGA BAUTISTA </t>
  </si>
  <si>
    <t>LA MADRE DE LOS INFANTES LOS DEJO CON SU SUEGRA SIN REGRESAR POR ELLOS</t>
  </si>
  <si>
    <t>16/01/2017 INF. DE HERMANA ( NO SE RECOMIENDA REINTEGRACION)</t>
  </si>
  <si>
    <t>MARIA DEL CARMEN GONZALEZ BOCANEGRA</t>
  </si>
  <si>
    <t>CI/QRO/1597/2017</t>
  </si>
  <si>
    <t>29/10/2015 TRASLADO A ALEGRI DE LOS NIÑOS; SE INICIARA JUICIO</t>
  </si>
  <si>
    <t>29/10/2015 TRASLADO A NEEDED; SE INICIARA JUICIO</t>
  </si>
  <si>
    <t>JOSE JESUS FLORES HERNANDEZ</t>
  </si>
  <si>
    <t>JOSE DE JESUS FLORES HERNANDEZ</t>
  </si>
  <si>
    <t>MENOR ABANDONADO POR SU MADRE. LO CEDIO EN ADOPCION</t>
  </si>
  <si>
    <t>SE INICIARA JUICIO (ERIKA)</t>
  </si>
  <si>
    <t xml:space="preserve">REPORTARON QUE LA MADRE TRABAJA EN UN AUTOLAVADO Y QUE INGRESA A SU DOMICILIO A PERSONA PARA DROGARSE </t>
  </si>
  <si>
    <t>SE PRESENTARA JUICIO (RAFA)</t>
  </si>
  <si>
    <t>PARA INTERAREAS</t>
  </si>
  <si>
    <t xml:space="preserve">PARA INTERAREAS </t>
  </si>
  <si>
    <t>PARA JUICIO (JACQUELINE)</t>
  </si>
  <si>
    <t>PARA INTERARAS</t>
  </si>
  <si>
    <t>PARA INTERAREAS (EL PADRE DEMANDO RECONOCIMIENTO)</t>
  </si>
  <si>
    <t>SE ESTA GESTIONANDO REGISTRO. PARA INTERAREAS</t>
  </si>
  <si>
    <t>SE INICIO POR REPORTE, LETI LAS CITO Y LA ABUELA DENUNCIO OMISION DE CUIDADOS</t>
  </si>
  <si>
    <t>LA ABUELA DESISTIO DEL PROCEDIMIENTO, PARA INTERAREAS</t>
  </si>
  <si>
    <t>LA TIA DESISTIO, SE MANDO A LA MAMA A VALORACIONES</t>
  </si>
  <si>
    <t>TIA MATERNA EN VALORACIONES</t>
  </si>
  <si>
    <t xml:space="preserve">PASARA A DEMANDA </t>
  </si>
  <si>
    <t>PASRA A DEMANDA</t>
  </si>
  <si>
    <t xml:space="preserve">UNA EXPAREJA DE LA MAMA MATO A SU HIJA </t>
  </si>
  <si>
    <t>ESTUVIERON EN SEGUIMIENTO CON TEQUISQUIAPAN Y LA MADRE LOS QUERIA CEDER EN ADOPCION</t>
  </si>
  <si>
    <t xml:space="preserve">SE PRESENTO LA MAMA  </t>
  </si>
  <si>
    <t>INGRESO POR LESIONES ENYESADAS</t>
  </si>
  <si>
    <t>31/08/2015 ESTUDIO SOCIOECONOMICO; 01/09/2015 INF. DE TS. DE SAN JUAND EL RIO (NO SE RECOMIENDA POR LAS CONDICIONES, ALCOHOLISMO Y DROGADICCION); 18/01/2017 INF. DE MAMA (NO SE RECOMIENDA POR INESTABILIDAD EMOCIONAL, SOLO CONVIVENCIAS)</t>
  </si>
  <si>
    <t>ESTAN PARA DEMANDA (ERIKA)</t>
  </si>
  <si>
    <t>ARA INCIAR JUICIO (ERIKA)</t>
  </si>
  <si>
    <t>11/07/2016 INF. DE TS. DE TEQUIS; 11/08/2016 INF. DE TS. DE TEQUIS RESPECTO DE HERMANOS (ESTAN EN RIESGO PERO NO SE RECOMIENDA INSTITUCIONALIZAR)</t>
  </si>
  <si>
    <t>SE CANALIZA PARA JUICIO</t>
  </si>
  <si>
    <t>SE CANALIZA PARA JUICIO (RAFA)</t>
  </si>
  <si>
    <t>SE SOLICITAN INFORMES PARA DIF NACIONAL</t>
  </si>
  <si>
    <t>SE CANALIZA PARA DEMANDA (ELISA)</t>
  </si>
  <si>
    <t>SE CANALIZA PARA JUICIO (ELISA)</t>
  </si>
  <si>
    <t>24/08/2016 AUTORIZAR CONVIVENCIASCON LA MAMA. SE PRESENTARON TIOS Y SE CANALIZARON A VALORACIONES</t>
  </si>
  <si>
    <t>10/04/2016 FUGADO (IV-A/384/2016); PARA DEMANDA (PATI)</t>
  </si>
  <si>
    <t xml:space="preserve">SE PRESENTO LA VECINA QUE LOS CUIDABA </t>
  </si>
  <si>
    <t>EL PADRE LO VIOLENTABA. SU MADRE VIVA EN MAZATLAN</t>
  </si>
  <si>
    <t>SE ESTA GESTIONANDO INGRESO A HOGARES SAN FRANCISCO O TRASLADO AL ESTADO DE MEXICO</t>
  </si>
  <si>
    <t>EJECUCION DE SENTENCIA. SE DESHOGARON PERICIALES  SE REPUSO PROCEDIMIENTO. FALTA TRABAJO SOCIAL</t>
  </si>
  <si>
    <t xml:space="preserve">CADUCADO </t>
  </si>
  <si>
    <t>EN ESPERA DE VALORACIONES PARA ADOPCION</t>
  </si>
  <si>
    <t>SE ORDENO EXHORTO A AMELACO+SECITO A SENTENCIA; SE GIRO EXHORTO A LA FISCALIA Y AL DIF.</t>
  </si>
  <si>
    <t>SE ORDENO EXHORTO A AMEALCO+ SE CITO AS ENTENCIA; SE GIRO EXHORTO A FISCALIA Y PDMF DE AMELACO</t>
  </si>
  <si>
    <t>SUSPENDIDO POR INCIDENTE DE ABUELOS</t>
  </si>
  <si>
    <t>848/2016 SEGUNDO FAMILIAR</t>
  </si>
  <si>
    <t>1013/2016 JUZGADO SEGUNDO FAMILIAR</t>
  </si>
  <si>
    <t>SE FUGO 16/01/2017</t>
  </si>
  <si>
    <t>EMPOLAZAMIENTOS, SE ORDENARON EDICTOS</t>
  </si>
  <si>
    <t>1540/2014 CUARTO FAMILIAR / 411/2015 JUZGADO PRIEMERO; ACUMULADOS AL 820/2016 JUZGADO CUARTO FAMILIAR</t>
  </si>
  <si>
    <t>429/07 4o Familiar  PPP / 1136/2015 JUZGADO SEXTO  FAMILIAR INTERDICCION</t>
  </si>
  <si>
    <t>CAUSA ESTADO   /   SENTENCIA</t>
  </si>
  <si>
    <t>1175/12 4 FAM   /   1077/2015 SEPTIMO INTERDICCION</t>
  </si>
  <si>
    <t>CAUSA ESTADO   /    SENTENCIA</t>
  </si>
  <si>
    <t>ADOPTABLE / SE CITO A SENTENCIA</t>
  </si>
  <si>
    <t>SE REALIZO VALORACION PARA DETERMINAR VIOLACION DE LA MAMA (REFIERE QUE NO ES CIERTO QUE VIERA QUE SU HERMANA FUERA VIOLADA) + EL JUICIO PENAL LO REGRESARON A LA AVERIGUACION + SE SOLICITO FECHA PARA AMPLIACION DE DECLARACION+ EN EL JUICIO DE  PPP SE SOLICITARON OFICIOS A DEPENDENCIAS SE AROOJO DOMICILIO EN EL NAVO Y EN TOLIMAN</t>
  </si>
  <si>
    <t>SE GIRO EXHORTO EN AMEALCO</t>
  </si>
  <si>
    <t>SE LOCALIZARON FAMILIARES EN ECATEPEC</t>
  </si>
  <si>
    <t>SOLICITAR INFORMES AL DIF DE NAUCALPAN,EDO MEX</t>
  </si>
  <si>
    <t>EMPLAZAMIENTO RESTITUCION / SUSPENDIDO</t>
  </si>
  <si>
    <t xml:space="preserve">EMPLAZAMIENTOS </t>
  </si>
  <si>
    <t>1002/2016 SEXTO FAMILIAR</t>
  </si>
  <si>
    <t>NOTICACIONES</t>
  </si>
  <si>
    <t>SE DICTO SENTENCIA 8 DE DICIEMBRE</t>
  </si>
  <si>
    <t xml:space="preserve">CAUSA ESTADO / ALEGATOS </t>
  </si>
  <si>
    <t>483/09 CADEREYTA /1704/2015 JUZGADO SEPTIMO INTERDICCION</t>
  </si>
  <si>
    <t>SE SOLICITO SENTENCIA</t>
  </si>
  <si>
    <t>ACUERDO 24/02/15 INICIAR ESTADO DE INTERDICCION. SE PRESENTO UNA TIA Y SE VALORO</t>
  </si>
  <si>
    <t>EXHORTO A TOLIMAN / REGRESO Y SE ORDENO NOTFICAR NUEVAMENTE</t>
  </si>
  <si>
    <t>066/2016 DECIMO FAMILIAR</t>
  </si>
  <si>
    <t>JUAN DIEGO CORDERO VELARDE</t>
  </si>
  <si>
    <t>PARA JUICIO (CRISTINA)</t>
  </si>
  <si>
    <t>SE ACORDARONCONVIVENCIAS CON LA ABUELA. SE INICIARA JUICIO</t>
  </si>
  <si>
    <t>EN BUSQUEDA DE DOCUMENTO</t>
  </si>
  <si>
    <t>SE BUSCARON DOMICILIOS DE LA MAMA EN TEPE, REFIEREN QUE TRABAJAN EN WALL MART.</t>
  </si>
  <si>
    <t xml:space="preserve">SE DESHECHO DEMANDA Y SE PRESENTO DESISTIMIENTO </t>
  </si>
  <si>
    <t>415/06 quinto familiar / 484/2016 SEGUNDO  FAMILIAR; 462/2016 SEXTO FAMILIAR</t>
  </si>
  <si>
    <t>415/06 quinto familiar; 462/2016 SEXTO FAMILIAR</t>
  </si>
  <si>
    <t>1326/2019 JUZGADO NOVENO FAMILIAR</t>
  </si>
  <si>
    <t>ESTA ASIGNADO PARA DEMANDA (PATI)</t>
  </si>
  <si>
    <t>ROSA JIMENA CRUZ ORTEGA </t>
  </si>
  <si>
    <t>IV/986/2013</t>
  </si>
  <si>
    <t>REFIERE GOLPES DE LA MADRASTRA VIVE CON EL PAPA DENUNCIA DIF MUNICIPAL VIENE CON MORETONES EN TODO EL CUERPO LE PEGO CON UN PALO, ABUSADA POR LA PAREJA DE LA MAMA, REMITE AV PREVIA 25/06/13</t>
  </si>
  <si>
    <t>SARA NAYELI  HURTADO BALDOVINOS</t>
  </si>
  <si>
    <t>AMERICA HURTADO BALDOVINOS</t>
  </si>
  <si>
    <t>NOHEMI HURTADO BALDOVINOS</t>
  </si>
  <si>
    <t>SIRENIA HURTADO BALDOVINOS</t>
  </si>
  <si>
    <t>95/11 9 penal DICTA SENTENCIA; N EJERCICIO DE LA ACCIION PENAL</t>
  </si>
  <si>
    <t>13/05/2016 INF. DE PADRES (LA MADRE  NIEGA ABUSOS, SE SUGIERE CONFRONTACION); 29/06/2016 INF. DE CONVIVENCIA CON LA MAMA ; 04/01/2016 INF. DE LA ADOLESCENTE; 20/01/2017 INF. DE TIOS (SE RECOMIENDA REINTEGRACION)</t>
  </si>
  <si>
    <t>CI/QRO/2073/2017</t>
  </si>
  <si>
    <t>CLEARE FERNANDA MENDOZA RODRIGUEZ</t>
  </si>
  <si>
    <t>LA ADOLESCENTE ES MUY REBELDE, ESTABA DISCUTIENDO CON SU MADRE PORQUE NO LA DEJABA ENTRAR AL DOMICILIO, ELLA ESTABA EN FACEBOOOCK POR LO QUE POR EL TEMOR DE LA AGRESION SALIO CORRIENDO DE LA CASA Y SE REFUGIO EN UNA TIENDA PARA POSTERIORMENTE DENUNCIAR VIOLENCIA FAMILIAR</t>
  </si>
  <si>
    <t>JESUS MANUEL ALVAREZ TREJO / JESUS MANUEL TREJO CRUZ</t>
  </si>
  <si>
    <t>339/2017 JUZGADO DECIMO FAMILIAR</t>
  </si>
  <si>
    <t xml:space="preserve">499/10 1 FAMILIAR / 72/2017 JUZGADO SEPTIMO </t>
  </si>
  <si>
    <t>JANETH VEGA TOMAS O CRECENCIO TOMAS</t>
  </si>
  <si>
    <t>IV/3223/2013</t>
  </si>
  <si>
    <t>REMITE AV PREVIA 5/12/13 SEÑALAN QUE LA MAMA INSULTABA ALOS PEQUEÑOS Y LES PEGABA POR LO QUE LA DETIENEN</t>
  </si>
  <si>
    <t>1783/2014  JUZGADO SEXTO</t>
  </si>
  <si>
    <t>SE DICTO SENTENCIA 14/03/2016</t>
  </si>
  <si>
    <t>ts es papas negativos 6/02/14 PSICOLOGICA MAMA NEGATIVA EL PAPA NO FUE 10/02/14</t>
  </si>
  <si>
    <t>FOTO, PARTE MEDICA, OFICIO INGRESO NUTRICIONAL 5/12/13 INFORME RECEPCION 9/12/13 MEDICO 13/12/13</t>
  </si>
  <si>
    <t>OFICIO INGRESO 11/12/13 EGRESO Y TRASLADO 17/02/14</t>
  </si>
  <si>
    <t>VIOENCIA FAMILIAR</t>
  </si>
  <si>
    <t>EN VALORACIONES NEUROLOGICAS POR POSIBLE TDAH</t>
  </si>
  <si>
    <t>NUTRICIONAL 02/04/12 MEDICO 02/04/12 RECEPCION 17/04/12; 02/02/2017 INF. DE RECEPCION; 02/02/2017 INF. DE NUTRICION; INF. MEDICO DE INGRESO; 02/02/2017 FOTO Y OFICIO DE INGRESO</t>
  </si>
  <si>
    <t>SE DICTO SENTENCIA 03/02/2017</t>
  </si>
  <si>
    <t>MARINELI TREJO HERNANDEZ</t>
  </si>
  <si>
    <t>JAZMIN PAULINA JIMENEZ GARCIA</t>
  </si>
  <si>
    <t>GUANAJUATO</t>
  </si>
  <si>
    <t>CI/QRO/4147/2017</t>
  </si>
  <si>
    <t>IV/CH/143/13</t>
  </si>
  <si>
    <t>1685/13 5 FAM</t>
  </si>
  <si>
    <t>OFICIO INGRESO 9/04/13egreso y traslado 17/05/13;11/07/2014 INF. PSICOLOGCIO</t>
  </si>
  <si>
    <t>MICHELLE ESCAMILLA SORIA</t>
  </si>
  <si>
    <t>04/04/2013 / 01/02/2017</t>
  </si>
  <si>
    <t>MEDIDA DE PROTECCION / REINGRESO</t>
  </si>
  <si>
    <t>REMITE AVE. PREV. EL PAPA AMENAZO A LA MAMA CON UNA CUERNO DE CHIVO OFICIO: PDMFI/954/20130 XALAPA VERACRUZ traslado, REMITE AV PREVIA 29/05/13 / REINGRESO</t>
  </si>
  <si>
    <t>JOSE ANGEL SANCHEZ HERNANDEZ / VALENCIA</t>
  </si>
  <si>
    <t>01/12/2016 OFICIO DE INGRESO; 07/12/2016 OFICIO, CERTIFICADO MEDICO Y HOJA FRONTAL DE EXPEDIENTE; 0/01/2016 INF. DE NUTRICION; 04/01/2017 INF. DE RECEPCION; 20/01/2017 INF. DE NUTRICION; 14/02/2017 OFICIO DE INGRESO</t>
  </si>
  <si>
    <t>ANDREA</t>
  </si>
  <si>
    <t>ARTURO CHAVERO CHAVEZ</t>
  </si>
  <si>
    <t>NUC-1-1-105-521/2017</t>
  </si>
  <si>
    <t>LINETH "N"</t>
  </si>
  <si>
    <t>CI/QRO/4996/2017</t>
  </si>
  <si>
    <t>SU MADRE HA INTENTADO EN DIVERSAS OCASIONES INSTITUCIONALIZARA A SU HIJA</t>
  </si>
  <si>
    <t>C-11722013</t>
  </si>
  <si>
    <t>JESUS ISIDORO ARPISTO</t>
  </si>
  <si>
    <t>CI/QRO/4844/2017</t>
  </si>
  <si>
    <t>HOSPITALIZADO</t>
  </si>
  <si>
    <t>SE ENCUENTRA EN  AISLAMIENTO POR TUBERCULOSIS, ADEMAS DE TENER DIABETES. ES ORIGINARIO DE ACAPULCO , SE VINO CON SU HERMANA Y TIA Y NINGUNA SE POUEDE HACER CARGO</t>
  </si>
  <si>
    <t>NOMBRE DEL ADOLESCENTE</t>
  </si>
  <si>
    <t>TUTELA DEFINITIVA</t>
  </si>
  <si>
    <t>ESCOLARIDAD</t>
  </si>
  <si>
    <t>ESTADO DE SALUD</t>
  </si>
  <si>
    <t>COMPORTAMIENTO</t>
  </si>
  <si>
    <t>ESPECTATIVAS O INQUIETUDES DEL ADOLESCENTES</t>
  </si>
  <si>
    <t>RECOMENDACIONES DEL CAS</t>
  </si>
  <si>
    <t>CAS</t>
  </si>
  <si>
    <t>OBSERVACIONES DEL PERSONAL DE SEGUIMIENTO</t>
  </si>
  <si>
    <t>VILLA INFATIL</t>
  </si>
  <si>
    <t>MINSTERIOS PAN DEVIDA</t>
  </si>
  <si>
    <t>HOGARES PROVIDENCIA</t>
  </si>
  <si>
    <t>ERIKA LANDAVERDE</t>
  </si>
  <si>
    <t>ESPERANZA PARA TI</t>
  </si>
  <si>
    <t>SAN CHARBEL</t>
  </si>
  <si>
    <t>BIO CASA</t>
  </si>
  <si>
    <t>AYUDANTE AL NIÑO</t>
  </si>
  <si>
    <t>REDES FAMILIARES</t>
  </si>
  <si>
    <t>GUARDA PROVISIONAL</t>
  </si>
  <si>
    <t>EN JUICIO DE PERDIDA DE PATRIA POTESTAD</t>
  </si>
  <si>
    <t>FECHA DE NACIMIENTO</t>
  </si>
  <si>
    <t>NEEDED (HIJA)</t>
  </si>
  <si>
    <t>(ALEGRIA DE LOS NIÑOS, VILLA INFANTIL y MINISTERIOS PAN DE VIDA)</t>
  </si>
  <si>
    <t>(VILLA INFANTIL)</t>
  </si>
  <si>
    <t>ALDEAS MORELIA</t>
  </si>
  <si>
    <t>BIOCASA y HOAGRES PROVIDENCIA</t>
  </si>
  <si>
    <t>QUIKA MALDONADO y PROYECTO DE VIDA</t>
  </si>
  <si>
    <t>AYUDANTE AL NIÑO y ROSARIO DE GUZMAN</t>
  </si>
  <si>
    <t>MARIA LUISA TORRES TREJO</t>
  </si>
  <si>
    <t>PROYECTO DE MAYORÍA DE EDAD 2017</t>
  </si>
  <si>
    <t>HERMANOS EN LA INSTITUCIÓN</t>
  </si>
  <si>
    <t>SE FUGO 13 DE FEBRERO ( CI/QRO/4611/2017)</t>
  </si>
  <si>
    <t>06/05/2015 FOTO Y DICTAMEN; 8/05/2015 OFICIO DE TRASLADO; 08/05/2015 INF. MEDICO DE INGRESO; 11/05/2015 OFICIO DE INGRESO;  27/01/2017  DE INGRESO; 31/01/2017 FOTO Y DICTAMEN DE INGRESO; 14/02/2017 INF. MEDICO DE INGRESO; 14/02/2017 INF. DE NUTRICION; 22/02/2017 INF. DE RECEPCION</t>
  </si>
  <si>
    <t>VICTORIA GARCIA VILLANUEVA</t>
  </si>
  <si>
    <t>CI/SJR/841/2017</t>
  </si>
  <si>
    <t>ES ORIGINARIA DE SAN JUAN DEL RIO, SUS PADRES LA MANTENÍAN EN CASA HOGAR POR MALA CONDUCTA</t>
  </si>
  <si>
    <t>MARIA GUADALUPE ALMARAZ VARGAS</t>
  </si>
  <si>
    <t>CI/QRO/5641/2017</t>
  </si>
  <si>
    <t>VIOLENCIA FAMILIAR Y ABUSOS SEXUAL</t>
  </si>
  <si>
    <t>ES HERMANA DE LOS VARGAS NAVARRETE. SU ABUELA DENUNCIÓ CON LETI MOHA QUE EL PADRE DE LA NIÑA ES ALCOHOLICO Y QUE MALTRATA Y ABUSA DE SU HIJA</t>
  </si>
  <si>
    <t>SU MADRE LA ABANDONO CON UNOS VECINOS, REFIERE MUCHO MALTRATO. EL DIF MUNICIPAL LA PUSO A DISPÓSICION. ES ORIGINARIA DE TOLIMAN</t>
  </si>
  <si>
    <t>JOSE MANUEL RAMIREZ MENDOZA</t>
  </si>
  <si>
    <t>REFIERE  QUE SU HERMANA,  A QUIEN RECONOCE COMO TIA LO GOLPEABA CON  PALOS DE ESCOBA. REFIERE HABER ESTADO ANTES ALBERGADO Y REINTEGRADO CON DICHA PERSONA</t>
  </si>
  <si>
    <t xml:space="preserve">CI/2351/2016 </t>
  </si>
  <si>
    <t>VIOLENCIA FAMILIAR / REVACION DE ACTA DE ENTREGA</t>
  </si>
  <si>
    <t>24/06/2016 27/03/2017</t>
  </si>
  <si>
    <t>020/2017</t>
  </si>
  <si>
    <t>BENITA GUERRERO MATA</t>
  </si>
  <si>
    <t>NUC-1-15-110-652/2017</t>
  </si>
  <si>
    <t>JOSUE ALBERTO OLAN MEDINA</t>
  </si>
  <si>
    <t>CI/QR/6363/2017</t>
  </si>
  <si>
    <t xml:space="preserve">BENITA GUERRERO MATA </t>
  </si>
  <si>
    <t>CI/SJR/953/2017</t>
  </si>
  <si>
    <t>MARITZA SOLEDAD BELMANT RAMIREZ</t>
  </si>
  <si>
    <t>CI/QRO/6025/2017</t>
  </si>
  <si>
    <t>ANGEL GUADALUPE RAMIREZ RIVERA</t>
  </si>
  <si>
    <t>CASA DE JESUS</t>
  </si>
  <si>
    <t>09/01/2017 OFICIO DE INGRESO; 02/02/2017 INF. DE RECEPCION; 02/02/2017 INF. DE NUTRICION; 02/02/2017 FOTO Y DICTAMEN PERICIAL; 02/03/2017 INF. MEDICO DE INGRESO</t>
  </si>
  <si>
    <t>802/2017 DECIMO FAMILIAR</t>
  </si>
  <si>
    <t>177/05 Amealco / 534/2017 DECIMO FAMILIAR</t>
  </si>
  <si>
    <t>PPP/ INTERDICCION</t>
  </si>
  <si>
    <t>97/2017 SEPTIMO FAMILIAR</t>
  </si>
  <si>
    <t>CRISTOPHER URIEL PADRON ZAMBRANO</t>
  </si>
  <si>
    <t>NUC-1-1-105-663/2017</t>
  </si>
  <si>
    <t>CI/QRO/20162/2017</t>
  </si>
  <si>
    <t>TAIS ASTRID REBECA MONDRAGON AGUILAR</t>
  </si>
  <si>
    <t>STQRO-IV/61/2016</t>
  </si>
  <si>
    <t>JOSE SEBASTIAN MONDRAGON AGUILAR</t>
  </si>
  <si>
    <t>NAYELLY CARRILLO VALENCIA</t>
  </si>
  <si>
    <t>LA MENOR INVITO A SU CASA A UNOS JOVENES ADICTOS, POR LO QUE AL LLEGAR SU MADRE LA GOLPEO Y LA MENOR SE FUGO DE LA CASA, POR LO QUE PUSO UNA DENUNCIA POR EXTRAVIO</t>
  </si>
  <si>
    <t xml:space="preserve">MEDIDA DE PROTECCION </t>
  </si>
  <si>
    <t>CI/QRO/6469/2017</t>
  </si>
  <si>
    <t>137/2017 JUZGADO CUARTO FAMILIAR</t>
  </si>
  <si>
    <t>137/2017 CUARTO FAMILIAR</t>
  </si>
  <si>
    <t xml:space="preserve">EDWIN LEONEL EUFRACIO TOVAR </t>
  </si>
  <si>
    <t>CI/SJR/1097/2017</t>
  </si>
  <si>
    <t>SE FUGO EL 21/02/2017 I/QRO/5498/2017 / REINGRESA 03/03/2017 / SE VUELVE A FUGAR 03/03/2017</t>
  </si>
  <si>
    <t>EN LA COMUNIDAD DE SAN BARTOLOME REPORTAN EN LA ESCUELA QUE EL TIO, ABUELO Y MAMA LO AGREDIAN. REFIERE NO QUERER REGRESAR CON ELLOS</t>
  </si>
  <si>
    <t>REFIERE SER AGREDIDA POR SU MADRE, MOTIVO POR EL CUAL HUYE DEL DOMICILIO Y SE REFUGIA CON UNA VECINA QUIEN LLAMA A LA POLICIA</t>
  </si>
  <si>
    <t>19/01/2017 INF. DE TS. DE TIA MATERNA (NO SE RECOMIENDA REINTEGRACION POR NO TENER INTERES DE HACERSE RESPONSABLE) 07/03/2017 INF. DE MAMA (NO SE RECOMIENDA CON CONVIVENCIAS)</t>
  </si>
  <si>
    <t>SE FUE DE SU CASA REFIRIENDO NO QUERER VIVIR CON SU MAMA. TIENE ORIENTACION HOMOSEXUAL</t>
  </si>
  <si>
    <t>ARIADNE ROGREY SANDOVAL MONDRAGON</t>
  </si>
  <si>
    <t>SU MADRE ESTA REALCIONADA CON EL HOMICIDIO DE DOS PERSONAS DENTRO DE SU DOMICILIO</t>
  </si>
  <si>
    <t>ACUDIO A DENUNCIAR CON SU NOVIO QUE SU HERMANO Y SU PADRE LA GOLPEAN FRECUENTEMENTE, ADEMAS DE QUE ES ADICTO A MARIHUANA Y ALCOHOL SU HERMANO</t>
  </si>
  <si>
    <t>08/03/2017 OFICIO DE INGRESO</t>
  </si>
  <si>
    <t>08/03/2017 INF. DE MENOR</t>
  </si>
  <si>
    <t>MIGUEL ANGEL ALVARADO SALAZAR</t>
  </si>
  <si>
    <t>JESUS ALVARADO SALAZAR</t>
  </si>
  <si>
    <t>CRISTHIAN ALVARADO SALAZAR</t>
  </si>
  <si>
    <t>CI/QRO/7152/2017</t>
  </si>
  <si>
    <t>3SEMESTRE DE PREPARATORIA COBAQ</t>
  </si>
  <si>
    <t>ESTABLE</t>
  </si>
  <si>
    <t>MUY BUENO</t>
  </si>
  <si>
    <t xml:space="preserve">NINGUNA, SEA INTEGRADO BIEN A LA INSTITUCION. LA DIRECTORA DE LA INSTITUCION NEEDED LE OFRECIO BRINDARLE ESTUDIOS PARA SU PROYECTO DE VIDA </t>
  </si>
  <si>
    <t xml:space="preserve">EL INSTITUTO NEEDED, PLANTEA BRINDARLE TODO EL APOYO PARA LOGARA EL PROYECTO DE VIDA DE LA ADOLESCENTE. </t>
  </si>
  <si>
    <t>NINGUNO</t>
  </si>
  <si>
    <t xml:space="preserve">QUE LA ADOLESCENTE CONTINUE EN NEEDED Y CON LAS CONVIVENCIAS CON SUS HRMANOS </t>
  </si>
  <si>
    <t>SECUNDARIA (INEA)</t>
  </si>
  <si>
    <t xml:space="preserve">CONTINUAR CON SUS ESTUDIOS Y VER A SUS PATRONES CON QUIENES TRABAJABA ASI COMO A SU HERMANA. </t>
  </si>
  <si>
    <t>SABER CUAL ES EL PROCEDIMIETO DEL DIF, CON REFRENTE A LA MAYORIA DE EDAD DE CARMEN CON REFERENTE A SU HIJO.-</t>
  </si>
  <si>
    <t>UNA HERMANA (SE DESCONOCE INFORMACION)</t>
  </si>
  <si>
    <t>AUN LE FALTA MADURAR PARA TENER UN ROLL COMO MADRE Y FIJAR OBJETIVOS EN ELLA MISMA PARA SU FUTURO.</t>
  </si>
  <si>
    <t>2° SEMESTRE PREPARATORIA COLEGIO ALMA MURIEL</t>
  </si>
  <si>
    <t>Es un chico capaz y es hermetico para mostrar sus emociones.</t>
  </si>
  <si>
    <t>Desea continuar con un proyecto de vida, deseando tener una carrera universitaria aún teniendo un apoyo económico, pudiendo tener una actividad económica para ahorrar para el futuro.</t>
  </si>
  <si>
    <t>Se continuara dando seguimiento al joven, mientras el desee obtener esta ayuda y su comportamiento sea acorde a lo solicitado por la institución.</t>
  </si>
  <si>
    <t>Los padres habitan en la sierra queretana. El joven ya habito con ellos, deseando regresar al CAS.</t>
  </si>
  <si>
    <t>Es importante que existan convivencias con las hermanas que se encuentran en el CAS Villa infantil, pudiendo esto mejorar el comportamiento en general del joven.</t>
  </si>
  <si>
    <t>2° INSTITUTO LA PAZ PREPARATORIA</t>
  </si>
  <si>
    <t>Es una joven decidida, es muy capaz y colabora con las actividades en el CAS.</t>
  </si>
  <si>
    <t xml:space="preserve">Desea continuar estudiando para preparse academicamente para seguir con su proyecto de vida.  </t>
  </si>
  <si>
    <t>Seguira el cuidado y protección por parte del CAS mientras ella decida continuar en dicho lugar y respondiendo favorablemente dentro y fuera de casa, así como academicamente.</t>
  </si>
  <si>
    <t>Cuenta con sus hermanos en la misma casa, no tiene contacto con familiares.</t>
  </si>
  <si>
    <t xml:space="preserve">Es una joven que ha mejorado su seguridad y esto contribuye en el desarrollo escolar de la joven. </t>
  </si>
  <si>
    <t>3o DE SECUNDARIA</t>
  </si>
  <si>
    <t>BUENO</t>
  </si>
  <si>
    <t>LA ADOLESCENTE SE ENCUENTRA CONFUNDIDA, AUN NO TIENE DECIDIDO LO QUE HARA AL CUMPLIR LA MAYORIA DE EDAD. HA MANIFESTADO EN OCASIONES QUERER CONVIVIR CON SU MADRE Y EN OTRAS DESEA PERMANECER EN LA CASA Y ESTUDIAR EN UNA PROFESION.</t>
  </si>
  <si>
    <t>SOLICITAN SE LOCALICE A LA MADRE DE LA ADOLESCENTE PARA QUE INICIE CONVIVENCIAS. NO CONFIAN EN QUE DECIDA PERMANECER EN LA CASA Y ESTUDIE UNA PROFESION</t>
  </si>
  <si>
    <t>NO SE TIENEN LOCALIZADO A NINGUNA FAMILIAR.</t>
  </si>
  <si>
    <t>PREPARATORIA EN LINEA (EN EL COEGIO DE PAN DE VIDA)</t>
  </si>
  <si>
    <t>OBESIAD MORBIDA (CONTRATAMIENTO)</t>
  </si>
  <si>
    <t>CONTINUAR CON SUS ESTUDIOS Y CONVIVENCIAS CON SUS HERMANA REBECA</t>
  </si>
  <si>
    <t>DIRECTORA DEL CAS LE BRINDA LA OPORTUNIDAD DE CONTINUAR, VER LA POSIBILIDAS DE QUE SU HERMANA REBECA INGRESE A MINISTERIOS PAN DE VIDA.</t>
  </si>
  <si>
    <t>SU HERMANO DAVID MAYOR DE EDAD, NO HAY CONTACTO, QUISA PUDIERA TENER INQIETUD DE SABER DE SU FAMILIA</t>
  </si>
  <si>
    <t xml:space="preserve">BRINDARLE LA OPORTUNIDA DE LLEVARLO SU LUGAR DE ORIGEN, SI LO SOLICTA.  </t>
  </si>
  <si>
    <t>CARRERA TECNICA EN MECANICA AUTOMOTRIZ</t>
  </si>
  <si>
    <t>RESPONSABLE Y COMPROMETIDO</t>
  </si>
  <si>
    <t xml:space="preserve">CONTINUAR CON SUS ESTUDIOS, SE MUESTAR INTERESADO EN LA MECANICA AUTOMOTRIZ. </t>
  </si>
  <si>
    <t xml:space="preserve">FRANCISCO LE PONE GANAS A SUS ESTUDIOS Y EN LA CASA, HASTA EL MOMENTO HA RESPONDIDO A LO QUE LE OFRECEN, RECIBE CONSEGERIA UNO A UNO (PROGRAMA INTERNO) BUSCA EL APOYO. </t>
  </si>
  <si>
    <t>SU HERMANO SOSTENES LO VISITA Y A SU HERMANA ISIDRA, LA CASA TIENE CONOCIMIENTO, SE LE HA RECOMENDADO SOIICITAR LASA CONVIVENCIAS AL DIF.</t>
  </si>
  <si>
    <t xml:space="preserve">SE LE CONTINUARA BRINDANADO ATENCION AL ADOLESCENTE PARA SU BIENSTAR MIENTRAS CUMPLA LA MAYRIA DE EDAD. </t>
  </si>
  <si>
    <t>BUENA CONDUCTA</t>
  </si>
  <si>
    <t>CONTINUAR CON SUS ESTUDIOS Y SEGUIR TENIENDO CONTACTO CON SUS HERMANOS Y HERMANA MAYOR</t>
  </si>
  <si>
    <t>DIRECTORA DEL CAS LE BRINDA LA OPORTUNIDAD DE CONTINUAR CON SUS ESTUDIOS Y PERTENCER A LA CASA DE TRANSICION.</t>
  </si>
  <si>
    <t xml:space="preserve">HERMAN MAYOR </t>
  </si>
  <si>
    <t xml:space="preserve">EN CONJUNTO CON EL CAS, SE LE BRINADARN EL APOYO CON LA CONVIVENCIA CON SU HERMANA. </t>
  </si>
  <si>
    <t>INICIA CON PREPARATORIA ABIERTA (EN ESCOLARIZADA REPROBO TODAS LA MATERIAS)</t>
  </si>
  <si>
    <t>ACTUALMENTE DESEA SEGUIR ESTUDIANDO. LA PSICOLOGA DEL CAS TRABAJO CON ELLA, PORQUE HABIA MANIFESTADO QUERER IRSE A VIVIR CON EL ABUELO, FUE NECESARIO RECORDARLE LOS MOTIVOS DE INGRESO.</t>
  </si>
  <si>
    <t>EL CAS SUGIERE SE INICIEN CONVIVENCIAS CON LA MADRE, PUES ES PROBABLE QUE LA BUSQUE Y REGRESE AL NUCLEO FAMILIAR.</t>
  </si>
  <si>
    <t>HABRA QUE LOCALIZAR A LA MADRE Y/O ALGUN OTRO FAMILIAR QUE FUNJA COMO RED DE APOYO</t>
  </si>
  <si>
    <t>COBAQ</t>
  </si>
  <si>
    <t>Esta integrado a la dinámica del CAS, pero continua esa incertidumbre en el si su hermana mayor podra apoyarle o no cuando cumpla su mayoría de edad.</t>
  </si>
  <si>
    <t>El desea salir del CAS en cuanto cumpla la mayoría de edad, pues los esfuerzos por continuar escolarmente han sido escasos y quiere trabajar para tener ingresos económicos.</t>
  </si>
  <si>
    <t>Que exista certeza de que la reintegración sera con la hermana, para que el joven tenga seguridad, en caso de que este decida salir de la casa.</t>
  </si>
  <si>
    <t xml:space="preserve">Su hermana mayor, pero </t>
  </si>
  <si>
    <t>Es un joven que ha manifestado el estar "bien" en el CAS, pero ha surgido una constante ansiedad por estar fuera con su hermana, por las falsas espectativas que ella ha dado a su hermano; teniendo como resultado que Arturo espera su mayoría como un paso determinante para hacer cambios en su vida.</t>
  </si>
  <si>
    <t>COBAQ 4° semestre.</t>
  </si>
  <si>
    <t>Favorable, es un chico comprometido con el aspecto escolar y con el deporte.</t>
  </si>
  <si>
    <t>Desea continuar en el CAS estudiando y posterior a su culminación universitaria, independizarse.</t>
  </si>
  <si>
    <t>Se le continuara apoyando mientras el sea constante y reciproco en sus estudios, pues su desempeño escolar es muy favorable.</t>
  </si>
  <si>
    <t>No de manera sanguinea. Cuenta con la presencia de sus padrinos, quien lo procuran visitar cada fin de semana.</t>
  </si>
  <si>
    <t>Es un joven comprometido, agradecido con las personas que le apoyan tanto en el CAS, como con sus "padrinos", ellos tienen gran influencia para que Juan Pablo continué motivado en sus planes a futuro.</t>
  </si>
  <si>
    <t>SECUNDARIA CONCLUIDA</t>
  </si>
  <si>
    <t>SANA (DADA DE AL TA DE CESAM) DX. RETRASO MENTAL LEVE</t>
  </si>
  <si>
    <t>BUENO (SE AISLA)</t>
  </si>
  <si>
    <t>TIENE DESEOS DE CONTINUAR CON LA PREPARATORIA.</t>
  </si>
  <si>
    <t>RECOMIENDAN SE LE BRINDE EL TOTAL APOYO PARA QUE CONTINUE PREPARANDOSE ACADEMICAMENTE.</t>
  </si>
  <si>
    <t>CAMINANDO JUNTOS</t>
  </si>
  <si>
    <t>NO CUENTA CON REDES DE APOYO.</t>
  </si>
  <si>
    <t>Regular, con sobre peso</t>
  </si>
  <si>
    <t>Regular, en ocasiones no respeta autoridades, cuando se le pide ayuda extra, se molesta y no le gusta estudiar, está en completo confort.</t>
  </si>
  <si>
    <t>NINGUNA, dice que "quiere estudiar", pero no se ve iniciativa por parte de ella.</t>
  </si>
  <si>
    <t xml:space="preserve">La reintegración familiarla consideramos no apta, creo que tenemos que buscar una mejor opción para ella, ya sea en un programa para jóvenes o buscar su independencia. </t>
  </si>
  <si>
    <t>VILLA INFANTIL</t>
  </si>
  <si>
    <t xml:space="preserve">Están sus familiares directos, madre y abuela materna, pero serán dependientes de la joven. La mayor por la edad y la madre, por requerir tratamiento que contrarestres la esquisofrenia. </t>
  </si>
  <si>
    <t>EXISTE LA POSIBILIDAD DE QUE LE RETIREN EL APOYO AL CUMPLIR LA MAYORIA DE EDAD, PUES NO SE ENCUENTRA ESTUDIANDO ACTUALMENTE.</t>
  </si>
  <si>
    <t>CURSA PREPARATORIA EN LINEA</t>
  </si>
  <si>
    <t>SANO (comenzo un tratamiento por posible glaucoma infantil)</t>
  </si>
  <si>
    <t>Ha mejorado el comportamiento por la apertura que muestra en las pláticas de consejería familiar que le otorga el personal del CAS.</t>
  </si>
  <si>
    <t>"Terminar cuando menos la preparatoria y si es posible obtener una carrera universitaria  y mejorar mi comportamiento y maduréz".</t>
  </si>
  <si>
    <t>Desea continuar en el CAS estudiando y posterior a su culminación, apoyar como cuidadora en el CAS. Según lo externado por Alma Yesenia.</t>
  </si>
  <si>
    <t>NINGUNA QUE SE HAYA ENCONTRADO.</t>
  </si>
  <si>
    <t>VA MUY BIEN ACADEMICAMENTE HABLANDO, SI CONTINUA ASI, PUEDE SEGUIR EN EL CAS COMO COLABORADORA</t>
  </si>
  <si>
    <t>Esta adaptada al CAS, su comportamiento llega a ser inestable para realizar algunas tareas que se le asignan, pero se le da contensión en el CAS.</t>
  </si>
  <si>
    <t>Ninguna, ni siquiera a continuar estudiando, demuestra un desinterés en todo lo que pudiéramos contribuír para que ella mejore.</t>
  </si>
  <si>
    <t>Las convivencias recientes, creo que le han afectado, al grado de empeorar su comportamiento a partir de las convivencias que tiene. Requieren saber como es que se puede apoyar a que tenga un mejor desempeño.</t>
  </si>
  <si>
    <t xml:space="preserve">Hermana de la joven de nombre Guadalupe Reséndiz Nieto. </t>
  </si>
  <si>
    <t>A PESAR DE SU MAL COMPORTAMIENTO, ES MUY QUERIDA EN LA CASA Y SI ELLA DESEA PERMANECER EN EL CAS, PODRA CONTINUAR AHÍ.</t>
  </si>
  <si>
    <t>5o DE PRIMARIA</t>
  </si>
  <si>
    <t>REGULAR</t>
  </si>
  <si>
    <t>NO TIENE POSIBILIDAD DE SER INDEPENDIENTE POR SUS CONDICIONES DE SALUD</t>
  </si>
  <si>
    <t>ES UN CHICO QUE REQUERIRA DE ASISTENCIA MEDICA TODA SU VIDA, SU SALUD POR LA EPILEPSIA SE VA DETERIORANDO CADA VEZ MAS.</t>
  </si>
  <si>
    <t>NO TIENE REDES DE APOYO</t>
  </si>
  <si>
    <t>PERMANECERA EN INSTITUCIÓN, REQUIERE DE ATENCION Y SU TRATAMIENTO FARMACOLOGICO DE POR VIDA.</t>
  </si>
  <si>
    <t>ANALFABETA</t>
  </si>
  <si>
    <t xml:space="preserve">EPILEPTICO, RETRASO MENTAL, </t>
  </si>
  <si>
    <t>MALO</t>
  </si>
  <si>
    <t>ESTA SU ABUELA MATERNA, LA CUAL HA DEJADO DE VISITARLO DESDE SU TRASLADO A SAN CHARBEL SAN LUIS</t>
  </si>
  <si>
    <t>SECUNDARIA ABIERTA TERMINADA</t>
  </si>
  <si>
    <t>FISICAMENTE SANO SIN EMBARGO ES PACIENTE DE CESAM POR PRESENTAR EL DIAGNOSTICO DE INMADUREZ CEREBRAL LEVE CON TRATAMIENTO FARMACOLOGICO</t>
  </si>
  <si>
    <t>DESEA REUNIRSE CON SU HERMANO MAYOR O ESTAR EN UN LUGAR QUE LE OFREZCA UN PROYECTO DE VIDA, PODER SEGUIR ESTUDIANDO. QUIERE Y TIENE TALENTO PARA SER FUTBOLISTA .</t>
  </si>
  <si>
    <t>DESEAN SE LE APOYE, ES UN BUEN CHICO, PODRIA CONTINUAR EN SAN CHARBEL SIEMPRE Y CUANDO SE LE APOYE PARA QUE CONTINUE CON LA ESCUELA Y EL FUTBOL</t>
  </si>
  <si>
    <t>CASA DE JESUS Y ESPERANZA PARA NIÑOS DE MEXICO</t>
  </si>
  <si>
    <t>BRINDARLE UN PROYECTO DE VIDA, YA QUE NO CUENTA CON REDES DE APOYO FAMILIAR.</t>
  </si>
  <si>
    <t>3 SECUNDARIA</t>
  </si>
  <si>
    <t>TRANQUILA, INTEGRADA Y ADAPTADA A LA DINAMICA DEL HOGAR</t>
  </si>
  <si>
    <t>DESEA CONTINUAR EN EL CENTRO ASISTENCIAL POR SUS HERMANAS</t>
  </si>
  <si>
    <t>SE HABLO CON LA DIRECTORA LA SEÑORA SANDRA LA CUAL MANIFIESTA EN CONTINUAR APOYANDO SU ESTADIA SIN NINGUN PROBLEMA</t>
  </si>
  <si>
    <t>SECUNDARIA TERMINADA</t>
  </si>
  <si>
    <t>EN OCACIONES SE TORNA AGRESIVO, LE CUESTA TRABAJO LOS LIMITES Y REGLAS, DEPENDE DE SU ESTADO DE ANIMO SU COMPORTAMIENTO.</t>
  </si>
  <si>
    <t>COMENTA QUE CUMPLIENDO SU MAYORIA DE EDAD LE GUSTARIA IRSE DEL HOGAR Y BUSCR A SU HERMANA, TAMBIEN QUE UN AMIGO LE VA A PRESTAR SU CASA PARA VIVIR</t>
  </si>
  <si>
    <t>SE HABLO CON LA PSICOLOGA VALERIA MANIFESTANDO QUE MIENTRAS CUMPLAN CON SUS REGLAS Y HORARIOS PUEDEN CONTINUAR CON LA ESTADIA Y APOYO EN LO QUE LOGRAN INDEPENDIZARSE</t>
  </si>
  <si>
    <t>SE COMUNICO VIA TELEFONICA SU HERMANA CON EL AREA DE JURIDICO</t>
  </si>
  <si>
    <t>PREPARATORIA</t>
  </si>
  <si>
    <t>INESTABLE SE MUESTRA AGRESIVA CON LA EDUCADORA, TRATA A SUS COMPAÑERAS MINIMISANDOLAS, ES RETADORA.</t>
  </si>
  <si>
    <t>COMENTA QUE CUMPLIENDO SU MAYORIA DE EDAD LE GUSTARIA CONTINUAR CON SUS ESTUDIOS Y EN EL HOGAR</t>
  </si>
  <si>
    <t>LE CUESTA TRABAJO SU ASEO  PERSONAL, BUSCA TENER CONFLICTOS CON LA EDUCADORA, SE PUEDE DIALOGAR CON ELLA EN OCACIONES REFLEXIONA SU COMPORTAMIENTO, ES INESTABLE</t>
  </si>
  <si>
    <t>COMENTA QUE CUMPLIENDO SU MAYORIA DE EDAD DESEA TRABAJAR Y AHORRAR Y EN CUANTO TENDA LOS RECURSOS NECESARIOS TENER UNA VIDA INDEPENDIENTE</t>
  </si>
  <si>
    <t>QUIERE SEGUIR ESTUDIANDO, PERO TIENE LA INQUIETUD DE SABER DE SUS ABUELOS, MADRE Y HERMANO.</t>
  </si>
  <si>
    <t>QUE SE LE PERMITA VER A SUS ABUELOS, YA QUE ES POSIBLE QUE NO SE QUIERA QUEDAR EN LA CASA DESPUES DE LOS 18 AÑOS</t>
  </si>
  <si>
    <t>ABUELOS MATERNOS Y MADRE ACTUALMENTE EN VALORACION</t>
  </si>
  <si>
    <t xml:space="preserve">KARIME CALVARIO GUARNEROS </t>
  </si>
  <si>
    <t>REGINA KARINA TORRES VEGA</t>
  </si>
  <si>
    <t>NUC-1-17-302-768/2017</t>
  </si>
  <si>
    <t>OMISION DE CUIDADOS Y VIOLENCIA FAMILIAR</t>
  </si>
  <si>
    <t>LA ADOLESCENTE LE LLAMO POR TELEFONO A LA PROCURADORA DE TEQUIS INFORMANDOLE QUE ESTAB ECERARDA Y QUE SU PADRE NO LA DEJABA SALIR, POR LO QUE LA PROCURADORA LEVANTO DENUNCIA</t>
  </si>
  <si>
    <t>XIMEA ITZEL ACOSTA JUAREZ</t>
  </si>
  <si>
    <t>JENNIFER SALAS MORALES</t>
  </si>
  <si>
    <t>CI/SJR/1094/2017</t>
  </si>
  <si>
    <t>10/06/2015 INF. DE CONVIVENCIAS; 27/08/2015 INF. DE ONVIVENCIAS; 28/01/2016 INF. DE CONVIVENCIAS; 05/05/2016 INF. DE CONVIVENCIAS; 14/03/2017 INF. DE CONVIVENCIAS</t>
  </si>
  <si>
    <t>NAYELI RODRIGUEZ ARMENDARIZ</t>
  </si>
  <si>
    <t>CI/QRO/7422/2017</t>
  </si>
  <si>
    <t>REPORTARON EN PREVENCION QUE UNAS NIÑAS ERAN DEJADAS ABANDONADAS</t>
  </si>
  <si>
    <t>DIF NICIPAL ATEIO UN REPORTE VECIAL Y EN CONTR A LOS NIÑOS EN MALAS CONDICIONES</t>
  </si>
  <si>
    <t>REFIERE QUE DERIVADO DE UNA DISCUSIÓN ENTRE SUS PADRES, LOS CUALES SE ENCONTRABAN ALCOHOLIZADOS , LE REFIERE A SU MADRE QUE SE IRA CON SU PAPA POR LO CUAL LA GOLPEA AL PUNTO DE SOLITAR LA INTERVENCION DE LA POLICIA (SOLICITA SE REINTEGRE CON SUS PADRINOS O TIOS. ANGEL REFIERE HABER SIDO ABUSADO SEXUALMENTE Y SER VICTIMA RECURRENTE DE VIOLENCIA</t>
  </si>
  <si>
    <t>CI/SJR//1136/017</t>
  </si>
  <si>
    <t>PERLA NAHOMY RODRIGUEZ ARMENDARIZ</t>
  </si>
  <si>
    <t>SERGIO DANIEL RODRIGUEZ BARAHONA</t>
  </si>
  <si>
    <t>HONDURAS</t>
  </si>
  <si>
    <t>A/002/2017</t>
  </si>
  <si>
    <t>SE FUGO 22/03/2017</t>
  </si>
  <si>
    <t>CI/QRO/8257/2017</t>
  </si>
  <si>
    <t>EL PADRE DEL NIÑO Y UN TIO ESTUVIERON TOMANDO YA QUE LA MADRE LABORA EN UNA FABRICA. EL TIO SE LLEVÓ AL NIÑO EN ESTADO DE EBRIEDAD PARA MOSTRARSELO A SU FAMILIA Y EN EL TRAYECTO FUE DETENIDO POR LA GURADI AMUNICIPAL</t>
  </si>
  <si>
    <t>CI/QRO/8238/2017</t>
  </si>
  <si>
    <t>GENARO DE LA ROSA MORALES</t>
  </si>
  <si>
    <t>042/2017</t>
  </si>
  <si>
    <t>042/207</t>
  </si>
  <si>
    <t>BANESA TAMAYO</t>
  </si>
  <si>
    <t>CI/QRO/566/2017</t>
  </si>
  <si>
    <t>CARLOS ALBERTO URIBE CHAVEZ</t>
  </si>
  <si>
    <t>CI/QRO/8612/207</t>
  </si>
  <si>
    <t>KENDY BRIDGET CANTERA OLALDE</t>
  </si>
  <si>
    <t>CI/QRO/8622/2017</t>
  </si>
  <si>
    <t>ULISES KEMILE CANTERA OLALE</t>
  </si>
  <si>
    <t>LESLIE DENISSE CANTERA OLALDE</t>
  </si>
  <si>
    <t>IRVIN JASIEL CANTERA OLALDE</t>
  </si>
  <si>
    <t>ULISES KEMILE CANTERA OLALDE</t>
  </si>
  <si>
    <t>SE VINO EN UN TRAILER PORQUE SEÑALA QUERER SER TRAILERO, ES ORIGINARIO DE TABASCO</t>
  </si>
  <si>
    <t>FRIDA GERALDINE DE LA ROSA MORALES</t>
  </si>
  <si>
    <t xml:space="preserve">SUS PADRES ORGANIZAABAN UNA EXPO DE TATUAJES SIN EMBARGO TANTO LA MADRE DE LOS NIÑO COMO LA EXPAREJA DEL PAPA SOSTUVIERON UNA RIÑA TENIENDO QUE INTERVENIR LA GUARDIA MUNICIPAL. EL PAPA DEJO A LOS NIÑOS CON SU EX PAREJA QUIEN LOS PRESENTO EN LA FISCALIA </t>
  </si>
  <si>
    <t xml:space="preserve">SARAI MUÑOZLEDO TABERA </t>
  </si>
  <si>
    <t>IV/1550/2015</t>
  </si>
  <si>
    <t>ABUSOS DESHONESTOS Y VIOLENCIA FAMILIAR</t>
  </si>
  <si>
    <t>MEGAN ALCANTARA TORRES</t>
  </si>
  <si>
    <t>CI/QRO/8923/2017</t>
  </si>
  <si>
    <t>HELEN ALCANTARA TORRES</t>
  </si>
  <si>
    <t>27/03/2017 INF. SOCIOECONOMICO</t>
  </si>
  <si>
    <t>28/03/2017 CC. DE AVERIGUACION</t>
  </si>
  <si>
    <t xml:space="preserve">LOS MENORES FUERON DEJADOS SOLOS ENCERRADOS POR DOS MESES, UNA VECINA ES QUIEN LAS ALIMENTA </t>
  </si>
  <si>
    <t>EL MAESTRO DE LA ESCUELA SE PERCATO QUE PRESENTAB LESIONES. DIO AVISO A LA PDMF DE CORREGIDORA QUIENES RECOMENDARON ACUDIR A LA FISCALIA. EL PADRE LA GOLPEO POR TRAER UNOS CHUPETONES</t>
  </si>
  <si>
    <t>LA ADRE DEL NIÑO LO ESTABA GOLPEANDO EN EL CAMION. AL BAJAR DEL CAMION LO DEJA CAER AL SUELO Y UNOS TRANSEUNTES DENUNCIAN AL 911. AL PARECER LA MADRE DEL NIÑO ES ESQUIZOFENICA</t>
  </si>
  <si>
    <t>MASCULINO S/R JOSE MANUEL CALIXTO APARICIO</t>
  </si>
  <si>
    <t>FOTO INGRESO, OFICIO PGJ 26/06/12 RECEPCION MEDICO 2/07/12; 07/03/2017 OFICIO DE INGRESO; 08/03/2017 FOTO Y OFICIO DE INGRESO; 28/03/2017 INF. DE RECEPCION</t>
  </si>
  <si>
    <t>SU HERMANO LA VIOLABA.DE LA AGENCIA ESPECIALIZADA EN JUSTICIA PARA ADOLESCENTES LA PONE A DISPOSICION, TIENE DIABETES Y REFIERE CONSUMO DE DROGAS</t>
  </si>
  <si>
    <t xml:space="preserve">SU PADASTR O GOLPEA Y PTE C SE LCOHLZA, REFIERE QUERER SER REINTEGRADO CON SU ABUELA. UNA VECINA DENUNCIA </t>
  </si>
  <si>
    <t>DIF MUNICIPAL ATENDIO UN REPORTE VECINAL Y ENCUENTRA A LOS NIÑOS EN MALAS CONDICIONES</t>
  </si>
  <si>
    <t>07/12/2016 FOTO, DICTAMEN Y OFICIO; 07/12/2016 INF. MEDICO DE INGRESO; 07/12/2016 INF. DE RECEPCION; 08/12/2016 INF. DE NUTRICION; 28/03/2017 FOTO, OFICIO DE INGRESO Y DICTAMEN PERICIAL; 28/03/2017 INF. DE RECEPCION</t>
  </si>
  <si>
    <t>07/03/2017 CC. DE AVERIGUACION; 08/03/2017 FOTO Y OFICIO DE INGRESO; 15/03/2017 OFICIO DE INGRESO; 28/3/2017 INF. MEDICO DE INGRESO; 2803/2017 INF. DE NUTRICION</t>
  </si>
  <si>
    <t>REFIERE QUE SU MADRE TRABAJA TODO EL DÍA Y SU ABUELA LA GOLPEA</t>
  </si>
  <si>
    <t>REFIERE QUE AL MORIR SUS PADRES SE QUEDA BAJO EL CUIDADO DE UNA TIA QUIEN LA MALTRATA E INCLUSO HA LLEGADO A CORTARLA CON CUCHILLOS</t>
  </si>
  <si>
    <t>LA MADRE DE LAS NIÑAS PEDIA AUXILIO DICIENDO QUE LA QUERIAN SECUESTRAR Y MATAR. SALIO CORRIENDO JUNTO CON SUS NIÑAS POR MEDIA CALLE</t>
  </si>
  <si>
    <t>EDWIN EMILIO SOTO CARDENAS</t>
  </si>
  <si>
    <t>CI/QRO/9372/2017</t>
  </si>
  <si>
    <t xml:space="preserve">EL PROPIO ADOLESCENTE DENUCNIO A SU MADRE.EL ADOLESCENTE SE FUE A REFUGIAR CON SU MAESTRO EL CUAL EL ACONSEJO QUE DENUCNIARA </t>
  </si>
  <si>
    <t>JONATHAN EDUARDO  PEDRO HIPOLITO</t>
  </si>
  <si>
    <t>SEBASTIAN PEREZ PEREZ</t>
  </si>
  <si>
    <t xml:space="preserve">EN JUICIO </t>
  </si>
  <si>
    <t>046/2017</t>
  </si>
  <si>
    <t xml:space="preserve">ELIZABETH "N" </t>
  </si>
  <si>
    <t>CI/QRO/9676/2017</t>
  </si>
  <si>
    <t>SARA "N"</t>
  </si>
  <si>
    <t>JUAN CARLOS CASTILLO MORALES</t>
  </si>
  <si>
    <t>CI/QRO/9695/2017</t>
  </si>
  <si>
    <t>ESMERALDA MONTES CHAVEZ</t>
  </si>
  <si>
    <t>CI/QRO/9522/2017</t>
  </si>
  <si>
    <t>MANUEL MONTES CHAVEZ</t>
  </si>
  <si>
    <t>NAHOMI MONTES CHAVEZ</t>
  </si>
  <si>
    <t>GUADALUPE MONTES CHAVEZ</t>
  </si>
  <si>
    <t>29/032017</t>
  </si>
  <si>
    <t>DANA NICOLE GALVAN MOTES</t>
  </si>
  <si>
    <t>5 M</t>
  </si>
  <si>
    <t>CI/QRO/9522/207</t>
  </si>
  <si>
    <t xml:space="preserve">ES HERMANA DE LOS MONTES CHAVES. SU MADRE SE ENCONTRABA DROGADA Y UNOS VECINOS LLAMARON A LA POLICIA </t>
  </si>
  <si>
    <t>31/03/2017 INF. DE MAMA (QUE SE LE ACOMPAÑE PARA UNA PROXIMA CONVIVENCIA)</t>
  </si>
  <si>
    <t>31/03/2017 INF. DE MAMA (CONVIVENCIAS)</t>
  </si>
  <si>
    <t>OFICIO INGRESO 16/07/12 OFICIO EGRESO Y TRASLADO 28/11/12; 30/09/2014 INF. DE CONVIVENCIAS; 09/04/2015 INF. DE CONVIVENCIAS; 31/03/2017 INF. DE TIA (REINTEGRACION)</t>
  </si>
  <si>
    <t>PATRICIA YAMILETH ALVA HERNANDEZ</t>
  </si>
  <si>
    <t>IT12/88/2013</t>
  </si>
  <si>
    <t xml:space="preserve">242/2016 QUINTO FAMILIAR; </t>
  </si>
  <si>
    <t>954/2017 DECIMO FAMILIAR</t>
  </si>
  <si>
    <t>GUILLERMO RAUL TERAN MENDEZ</t>
  </si>
  <si>
    <t>CI/QRO/9933/2017</t>
  </si>
  <si>
    <t>MARELY DE LEON CABELO</t>
  </si>
  <si>
    <t>CI/QRO/10020/017</t>
  </si>
  <si>
    <t>ANTONIO RAMIREZ ALVARADO</t>
  </si>
  <si>
    <t>CI/QRO/10044/2017</t>
  </si>
  <si>
    <t>02/04/207</t>
  </si>
  <si>
    <t>SE FUGO 31/03/2017</t>
  </si>
  <si>
    <t xml:space="preserve">VECINOS REPPORTARON QUE LA MADRE ANDABA INTOXICADA CON LOS NIÑOS, LOS CUALES PEDIAN DE COMER A LOS VECINOS </t>
  </si>
  <si>
    <t>17/03/2017 FOTO , DICTAMEN YOFICIO DE INGRESO; 22/03/2017 OFICIO DE INGRESO; 28/03/2017 INF. DE RECEPCION; 04/03/2017 INF. MEDICO DE INGRESO; 04/03/2017 INF. DE NUTRICION</t>
  </si>
  <si>
    <t>JOISE CRUZ RESENDIZ HERNANDEZ</t>
  </si>
  <si>
    <t>CI/QRO/1059/2017</t>
  </si>
  <si>
    <t>SHOESTANT ESTEFANY HERNANDEZ CRUZ</t>
  </si>
  <si>
    <t>ABUSO SEXUAL</t>
  </si>
  <si>
    <t>CI/QRO/10465/2017</t>
  </si>
  <si>
    <t>JOSE CRUZ RESENDIZ HERNANDEZ</t>
  </si>
  <si>
    <t>KATHLEEN VELASCO MONTES</t>
  </si>
  <si>
    <t>CI/QRO/10483/2017</t>
  </si>
  <si>
    <t>055/2017</t>
  </si>
  <si>
    <t>GABRIELA ISABEL AVILES GERONIMO</t>
  </si>
  <si>
    <t>CI/QRO/10810/2017</t>
  </si>
  <si>
    <t>EDGAR DAVID AVILES GERONIMO</t>
  </si>
  <si>
    <t>INGRESOS MARZO</t>
  </si>
  <si>
    <t>EGRESOS MARZO</t>
  </si>
  <si>
    <t>INGRESOS ABRIL</t>
  </si>
  <si>
    <t>NOMBRE DEL NNA</t>
  </si>
  <si>
    <t>MUNICIPIO QUE PONE A DISPOSICION</t>
  </si>
  <si>
    <t>INGRESOS FEBRERO</t>
  </si>
  <si>
    <t>INGRESOS MAYO</t>
  </si>
  <si>
    <t>INGRESOS JUNIO</t>
  </si>
  <si>
    <t>INGRESOS JULIO</t>
  </si>
  <si>
    <t>INGRESOS AGOSTO</t>
  </si>
  <si>
    <t>INGRESOS OCTUBRE</t>
  </si>
  <si>
    <t>INGRESOS NOVIEMBRE</t>
  </si>
  <si>
    <t>INGRESOS DICIEMBRE</t>
  </si>
  <si>
    <t>EGRESOS ENERO</t>
  </si>
  <si>
    <t>EGRESOS FEBRERO</t>
  </si>
  <si>
    <t>EGRESOS ABRIL</t>
  </si>
  <si>
    <t>EGRESOS MAYO</t>
  </si>
  <si>
    <t>EGRESOS JUNIO</t>
  </si>
  <si>
    <t>EGRESOS JULIO</t>
  </si>
  <si>
    <t>EGRESOS AGOSTO</t>
  </si>
  <si>
    <t>EGRESOS DICIEMBRE</t>
  </si>
  <si>
    <t>EGRESOS NOVIEMBRE</t>
  </si>
  <si>
    <t>FRIDA XIMENA PEREZ OROZCO</t>
  </si>
  <si>
    <t>DANIELA MITZI HERNANDEZ RAMIREZ</t>
  </si>
  <si>
    <t>JESUS DANIEL GONZALEZ CRUZ</t>
  </si>
  <si>
    <t>JENIFER ARCINIEGA ALVAREZ</t>
  </si>
  <si>
    <t>MONICA ALEJANDRA QUIROZ EPINOSA</t>
  </si>
  <si>
    <t>ANA ALONDRA OLVERA RUIZ</t>
  </si>
  <si>
    <t xml:space="preserve">JOSE RICARDO MARTINEZ CELAYA </t>
  </si>
  <si>
    <t>MARIA MONTSERRAT MARTÍNEZ CELAYA</t>
  </si>
  <si>
    <t>MONTSERRAT FLORES PEREZ</t>
  </si>
  <si>
    <t>MASCULINO S/R (RODRIGUEZ ARCEO)</t>
  </si>
  <si>
    <t>FEMENINA S/R (RODRIGUEZ ARCEO)</t>
  </si>
  <si>
    <t>JOSE LUIS OROCIO ROCHA</t>
  </si>
  <si>
    <t>YAHIR DE JESUS RAMOS CASTELAN</t>
  </si>
  <si>
    <t>ANA LUISA "N" SAN PEDRO</t>
  </si>
  <si>
    <t>FEMENINA S/R (ELENA DARIO ENCISO)</t>
  </si>
  <si>
    <t>3 M</t>
  </si>
  <si>
    <t>CI/QRO/14/2017</t>
  </si>
  <si>
    <t xml:space="preserve">SE FUE DE SU DOMICILIO POR EL MALTRATO QUE SU MADRE EJERCIA SOBRE ELLA, SE FUE SOLA EN CAMION CON EL DINERO QUE OBTUVO DE LA VENTA DE UN COLCHON. GENERALMENTE SE QUEDABA SOLA EN CASA </t>
  </si>
  <si>
    <t>CI/QRO/651/2017</t>
  </si>
  <si>
    <t>CI/QRO/1393/2017</t>
  </si>
  <si>
    <t>AMELACO</t>
  </si>
  <si>
    <t>NUC-1-1-105-573/2016</t>
  </si>
  <si>
    <t>FUE SUSTRAIDA POR EL PADRE Y LA MAMA DENUNCIÓ EXTRAVIO</t>
  </si>
  <si>
    <t>CI/QRO/2374/2017</t>
  </si>
  <si>
    <t>INTENTABA LANZARSE DEL ULTIMO PISO DE PLAZA BOULEVARES POR PROBELAMAS CON SUS PADRES DERIVADO DE SU PREFERNACI ASEXUAL</t>
  </si>
  <si>
    <t>CI/QRO/2910/2017</t>
  </si>
  <si>
    <t>VIOLENCIAFAMIIAR</t>
  </si>
  <si>
    <t xml:space="preserve">INGRESO CON ALIENTO ALCOHOLICO; DICUTIO CON SUS PADRES POR SU NOVIO DEPUES DE ACUDIR A UN CONCIERTO DE LA BANDA EL RECODO, POR LO QUE HUYO EN BUSCA DE LA POLICIA </t>
  </si>
  <si>
    <t>CI/SJR/734/2017</t>
  </si>
  <si>
    <t>SON HIJOS DE UNA PERSONA MIGRANTE, EL DIF MUNICIPAL LOS PUSO A DISPOSICION PORQUE ESTABAN EN LA CALLE SOLOS SUICIOS Y SIN COMER, ADEMAS DE QUE COMIAN EN LA CALLE</t>
  </si>
  <si>
    <t>VERACRUZ</t>
  </si>
  <si>
    <t>CI/QRO/5000/2017</t>
  </si>
  <si>
    <t>SE FUGO DE SU DOMICILIO EN VERACRUZ Y EN QUERETARO FUE LOCAIZADA EXTRAVIADA.AL PARECER HAY CONSUMO DE DROGAS</t>
  </si>
  <si>
    <t>CI/QRO/5685/2017</t>
  </si>
  <si>
    <t>LOS NIÑOS ERAN ENCARGADOS CON UNA VECINA YA QUE LOS PADRES SE IBAN A TRABAJAR. LA VECINA LES ROBO Y DEJO A LOS NIÑOS SOLOSL EL PEQUEÑO SE SALIO A LA CALLE Y UNA VECINA REPORTO</t>
  </si>
  <si>
    <t>NUC-1-7-304-8446/2016  /CIQRO/6368/2017</t>
  </si>
  <si>
    <t>11/12/2016 /01/03/2017</t>
  </si>
  <si>
    <t>VIOLENCIA FAMILIAR Y TRATA DE PERSONAS / REINGRESO</t>
  </si>
  <si>
    <t>EL NIÑO REFIERE QUE VENDE CHICLES Y MARIHUANA EN LAS PLAZAS PUBLILCAS. REFIERE QUE SI EN DOS SEMANAS NO VIENEN POR EL, SE ESCAPARA</t>
  </si>
  <si>
    <t>AEJM/95/2014</t>
  </si>
  <si>
    <t>24/05/2014 /24/02/2017</t>
  </si>
  <si>
    <t>ORDEN DEL JUEZ DE JUSTICIA PARA ADOLESCENTES</t>
  </si>
  <si>
    <t>CI/QRO/7380/2017</t>
  </si>
  <si>
    <t>CI/SJR/364/207</t>
  </si>
  <si>
    <t>INGRESOS SEPTIEMBRE</t>
  </si>
  <si>
    <t>ANTECEDENTES</t>
  </si>
  <si>
    <t>24/06/2016 27/02/2017</t>
  </si>
  <si>
    <t>CARPETA DE INVESTIGACIÓN</t>
  </si>
  <si>
    <t>HOGAR DE PROTECCION INFANTIL DIF CAMINANDO JUNTOS</t>
  </si>
  <si>
    <t>ALMA LIZBETH DE LA CRUZ CORDERO</t>
  </si>
  <si>
    <t>REIBEL IVAN VILLANUEVA HERNANDEZ</t>
  </si>
  <si>
    <t>DENISSE JACQUELINE GONZLAEZ TORRES</t>
  </si>
  <si>
    <t>MASCULINO S/R (JORGE)</t>
  </si>
  <si>
    <t>JUANA PACHECO CARRILLO</t>
  </si>
  <si>
    <t>MARIA GUADALUPE PACHECO CARRILLO</t>
  </si>
  <si>
    <t>JULIO DEJESUS GRANADOS SUAREZ</t>
  </si>
  <si>
    <t>MARIA GUADALUPE MARTINEZ LOPEZ</t>
  </si>
  <si>
    <t>FERNANDO JOSE MEJIA TREJO</t>
  </si>
  <si>
    <t>ANA KAREN JIMENEZ RAMIREZ</t>
  </si>
  <si>
    <t>MARIA AGUSTINA MORALES MENDOZA.</t>
  </si>
  <si>
    <t>CASANDRA CENTENO PEREZ</t>
  </si>
  <si>
    <t>SALVADOR MENDOZA MARTINEZ</t>
  </si>
  <si>
    <t>NATASHA  EVELYN SAAVEDRA GACHUZO</t>
  </si>
  <si>
    <t>IVAN GARCIA LOPEZ</t>
  </si>
  <si>
    <t>ALISON BRITANI SILVA ARVIZU</t>
  </si>
  <si>
    <t>AFRICA BERENA HERNANDEZ  TREJO</t>
  </si>
  <si>
    <t>CELIA RODRIGUEZ VELASCO</t>
  </si>
  <si>
    <t>DANIEL RODRIGUEZ VELASCO</t>
  </si>
  <si>
    <t>GIOVANNI LEON SANCHEZ</t>
  </si>
  <si>
    <t>SHANI RAMÍREZ TORIBIO</t>
  </si>
  <si>
    <t>ERIKA MARTINEZ HERNANDEZ</t>
  </si>
  <si>
    <t>JESUS DE LA VEGA SANCHEZ</t>
  </si>
  <si>
    <t>FRANCISCO JAVIER BAUTISTA ANTONIO</t>
  </si>
  <si>
    <t>ESNAIDER ISAAC BAUTISTA ANTONIO</t>
  </si>
  <si>
    <t>ALFONSO MURCIA SOTO</t>
  </si>
  <si>
    <t>EVELIN DENISSE SALAS GARCIA</t>
  </si>
  <si>
    <t>NAYLEA VALERIA MUÑOZ ALVARADO</t>
  </si>
  <si>
    <t>ALEXANDER JESUS HERNANDEZ  SANCHEZ</t>
  </si>
  <si>
    <t>ANGEL GABRIEL HERNANDEZ SANCHEZ</t>
  </si>
  <si>
    <t>BYRON HERNANDEZ  SANCHEZ</t>
  </si>
  <si>
    <t>MARIANA HERNANDEZ  SANCHEZ</t>
  </si>
  <si>
    <t>GUADALUPE HERNANDEZ  SANCHEZ</t>
  </si>
  <si>
    <t>DULCE VALERIA HERNANDEZ  SANCHEZ</t>
  </si>
  <si>
    <t>ESTRELLA GUADALUPE VARGAS DE LA ROSA</t>
  </si>
  <si>
    <t>AMERICA E. VELAZQUEZ ABARCA</t>
  </si>
  <si>
    <t>MARIA DE LOS ANGELES  ABOYTES  MORALES</t>
  </si>
  <si>
    <t>VANESA BOLAÑOS JIMENEZ</t>
  </si>
  <si>
    <t>SEBASTIAN ANGELES TREJO</t>
  </si>
  <si>
    <t>ALEXANDER ISRAEL PIÑA MEDINA</t>
  </si>
  <si>
    <t>ARANZA CRISTINA GARCIA RODRIGUEZ</t>
  </si>
  <si>
    <t>NAYELLI GARCIA RODRIGUEZ</t>
  </si>
  <si>
    <t>NELSON AARON ARGUETA MALDONADO</t>
  </si>
  <si>
    <t>BRITANY LINETH ARGUETA MALDONADO</t>
  </si>
  <si>
    <t>JOSUE LIBERATO DE LEON</t>
  </si>
  <si>
    <t>ANGEL DANIEL LIBERATO DE LEON</t>
  </si>
  <si>
    <t>ROSA CORONEL VALENZUELA</t>
  </si>
  <si>
    <t>ANGEL URIEL BECERRIL CORONA</t>
  </si>
  <si>
    <t>DIEGO HEREDIA ORTIZ</t>
  </si>
  <si>
    <t>MARIA GUADALUPE JOAQUIN CASIMIRO</t>
  </si>
  <si>
    <t>GILBERTO JOAQUIN CASIMIRO</t>
  </si>
  <si>
    <t>JENNY SANTIN VALENZUELA</t>
  </si>
  <si>
    <t>REGINA LOPEZ FLORES</t>
  </si>
  <si>
    <t>FECHA DE EGRESO</t>
  </si>
  <si>
    <t>MOTIVO DE EGRESO</t>
  </si>
  <si>
    <t>5 MESES</t>
  </si>
  <si>
    <t>NUC-1-16-101-5888/2015</t>
  </si>
  <si>
    <t>17152; SUS PADRES LAS VIOLENTAN POR LO QUE ACUDEN A LA CNDH A DENUNCIARLA, SOLICITAN REINTEGRARSE CON SUS HERMANAS</t>
  </si>
  <si>
    <t>IV/1580/00</t>
  </si>
  <si>
    <t>CI/4241/2016</t>
  </si>
  <si>
    <t>ES UN REINGRESO, SU MADRE SE DROGA Y POR ESA RAZON SE SALIO DE LA CASA, SU PRIMA ES QUIEN LA PONE A DISPOSICION</t>
  </si>
  <si>
    <t>CI/4015/2016</t>
  </si>
  <si>
    <t>FUE ENCONTRADO ABANDONADO EN UNA IGLESIA DE LOMAS DE CASA BLANCA</t>
  </si>
  <si>
    <t>IV/1934/2014</t>
  </si>
  <si>
    <t>24841/2014</t>
  </si>
  <si>
    <t>IV/1650/2012</t>
  </si>
  <si>
    <t>INICIA JUICIO DE CONVIVENCIAS HERMANO 729/13 5 FAMILIAR</t>
  </si>
  <si>
    <t>EM/45/2012</t>
  </si>
  <si>
    <t xml:space="preserve">MENOR ADICTA CONSUMO MARIHUANA, MAMA MUERE SE VA CON UNA TIA QUE TAMBIEN MUERE REMITE AV PREVIA </t>
  </si>
  <si>
    <t>NUC-1-16-103-664/2015</t>
  </si>
  <si>
    <t>LA MAMA ESTUVO ALBERGADA, SEÑALA QUE LA MENOR SE GOLPEABA SOLA, ESTUVO HOSPILAIZADA Y NO SE LE DIO SEGUIMIENTO, POR LOQ UE FRECUENTEMENTE SE DESMAYABA</t>
  </si>
  <si>
    <t>CI/QRO/22667/2016</t>
  </si>
  <si>
    <t>REFIERE SER GOLPEADO POR SU MADRE, POR LO QUE SE SALE DE SU DOMICILIO Y SE REFUGIA CON UNOS VECINOS QUIENES LLAMAN A LA POLICIA Y LO PONEN A DISPOSICION DE LA FISCALIA</t>
  </si>
  <si>
    <t>CI/QRO/20383/2016</t>
  </si>
  <si>
    <t>REFIERE LA NIÑA SER VICTIMA DE VIOLENCIA POR PARTE DE SUS PADRES. SU PADRE GOLPEA A SU MAMA, REFIRIENDO QUE LA AMARRA</t>
  </si>
  <si>
    <t>CI-8136/2016</t>
  </si>
  <si>
    <t>CI/11359/2016</t>
  </si>
  <si>
    <t>OMISION DE  CUIDADOS</t>
  </si>
  <si>
    <t>SE ENCONTRABANSOLOS EN LA CALLE. TODA SU FAMILIA SE DEDICAA PEDIR DINERO EN LAS ESQUINAS</t>
  </si>
  <si>
    <t>IV-CH/312/2013</t>
  </si>
  <si>
    <t>28/10/2013 </t>
  </si>
  <si>
    <t>LLEVA SUCIA CON CHINCHES DESCUIDADA LA MAMA LLEVA A LA NIÑA DESNUDA A COMPRAR MEDICINAS PARECE CON RETRAZO</t>
  </si>
  <si>
    <t>CI/10369/2016</t>
  </si>
  <si>
    <t>MENOR ENCONTRADA EN LA COLONIA VALLE ALAMEDA</t>
  </si>
  <si>
    <t>ES HERMANO DE LAS MENORE DE LA VEGA SANCHEZ</t>
  </si>
  <si>
    <t>IV-A/437/2016</t>
  </si>
  <si>
    <t>IV/2624/2015</t>
  </si>
  <si>
    <t>PRESENTA RETRASO  MENTAl</t>
  </si>
  <si>
    <t>CI/12125/2016</t>
  </si>
  <si>
    <t>LA MENOR REFIERE SER DE GOMEZ PALACIOS DURANGO, QUE SE VINO CON UNA AMIGA EN UNA CAMIONETA Y AQUÍ SE EXTRAVIO; SEÑALA CONSUMIR DROGRAS, TABACO Y ALCOHOL</t>
  </si>
  <si>
    <t>CI/8642/2016</t>
  </si>
  <si>
    <t>SU MADRE ES ADICTA A LAPIEDRA Y AGREDE A LA MENOR POR LO QUEESTA SE VA DE LA CASA, AL PARECER TAMBIENSE DROGA</t>
  </si>
  <si>
    <t>CI/13066/2016</t>
  </si>
  <si>
    <t>MENORES ORIGINARIOS DE LA CD DE MEXICO. SE REPORTA EN PREVENCION DEL DELITO QUE LOS TIENE UNA PERSONA QUE NOACREDITA FILIACION, HOMOSEXUAL, QUE TORTURA ANIMALES Y LOS MANTIENE ENCERRADOS</t>
  </si>
  <si>
    <t>CI/QRO/18500/2016</t>
  </si>
  <si>
    <t>SEÑALA PROVENIR DE MATEHUALA, QUE LLEGO DE RITE EN TRAILER PERO QUE FORCEJEO CON EL OPERADOR. PROPORCIONA NUMEROS TELEFONICOS DE FAMILIARES DE SLP</t>
  </si>
  <si>
    <t>IV/CH/1524/06</t>
  </si>
  <si>
    <t>IV/1965/2012</t>
  </si>
  <si>
    <t>SE DESAHOGAN PRUEBAS SE PEDIRAN ALEGATOS FALTAN PRUEBAS DE INFORMES Y PERICIALES DE PSICOLOGIA</t>
  </si>
  <si>
    <t>IV/1478/2016</t>
  </si>
  <si>
    <t>LA ABUELA MATERNA LO PONE A DISPOSICION PORQUE  REFIERE QUE LA MADRE LO GOLPEA POR NO HACER LA TAREA</t>
  </si>
  <si>
    <t>1-16-103-7995/2016</t>
  </si>
  <si>
    <t>AMBAS SON FUIERTEMENTE GOLPEADAS POR SU PADRE, UNA DE ELLAS INGIRIÓ MUCHAS PASTILLAS DE PARACETAMOL Y DE LA SECUNDARIA REPORTARON}</t>
  </si>
  <si>
    <t>CONVENIO ASISTENCIA</t>
  </si>
  <si>
    <t>HONDURAS / MEXICO</t>
  </si>
  <si>
    <t>SONORA</t>
  </si>
  <si>
    <t>IV-B/127/2016</t>
  </si>
  <si>
    <t>TIENE DIAGNOSTICO PSIQUIATRICO, ES RIGINARIA DE DURANGO. DIF DURANGO HIZO UN CONVENIO CON SAN CHARVEL</t>
  </si>
  <si>
    <t>CI/16233/2016</t>
  </si>
  <si>
    <t>EL MENOR SE SALIO DEL DOMICILIO DESPUES DE UNA RIÑA CON SU MADRE Y PADRASTRO</t>
  </si>
  <si>
    <t>IV-A/630/2016</t>
  </si>
  <si>
    <t>STQRO/4/4/2016</t>
  </si>
  <si>
    <t>CI/QR/21503/2016</t>
  </si>
  <si>
    <t>SE EMBORRACHO ON UNOS AMIGOS Y UNO DE ELLOS L ABUSO SEXUALMENTE, LA MENOR DENUNCIO AL PADRE VIOLNCIA FAMILIAR</t>
  </si>
  <si>
    <t>CI/QRO/21058/2016</t>
  </si>
  <si>
    <t xml:space="preserve">FUE ENCONTRADA ABANDONADA CON HIPOTERMIA EN LA COLONIA CARRETAS </t>
  </si>
  <si>
    <t>007/01/2017</t>
  </si>
  <si>
    <t>MAYOIA DE EDAD</t>
  </si>
  <si>
    <t>MAYORIA DE EDAD</t>
  </si>
  <si>
    <t>ACTA ADMINISTRATIVA DE ENTREGA</t>
  </si>
  <si>
    <t>MADRE</t>
  </si>
  <si>
    <t>ALEGHRIA DE LOS NIÑOS</t>
  </si>
  <si>
    <t>PADRES</t>
  </si>
  <si>
    <t>ORDEN MINISTERIAL</t>
  </si>
  <si>
    <t>ABUELA MATERNA</t>
  </si>
  <si>
    <t xml:space="preserve">BIOCASA </t>
  </si>
  <si>
    <t>CIUDAD DE LOS NIÑOS, SALAMANCA</t>
  </si>
  <si>
    <t>ALDAS SOS MORELIA</t>
  </si>
  <si>
    <t>TIO</t>
  </si>
  <si>
    <t>PADRE</t>
  </si>
  <si>
    <t>015/02/2017</t>
  </si>
  <si>
    <t>024/02/2017</t>
  </si>
  <si>
    <t>TRASLADO INSTITUCIONAL</t>
  </si>
  <si>
    <t>DIF HIDALGO</t>
  </si>
  <si>
    <t>DIF COAHUILA</t>
  </si>
  <si>
    <t>TIOS MATERNOS</t>
  </si>
  <si>
    <t>DIF SAN LUIS POTOSI</t>
  </si>
  <si>
    <t>CONVENIO DIRECTO</t>
  </si>
  <si>
    <t>PADRES (ABUELA)</t>
  </si>
  <si>
    <t>03/03/217</t>
  </si>
  <si>
    <t>001/03/2017</t>
  </si>
  <si>
    <t>REVOCACION DE CONVENIO</t>
  </si>
  <si>
    <t>DIF GUANAJUATO</t>
  </si>
  <si>
    <t xml:space="preserve">HERMANA </t>
  </si>
  <si>
    <t>T6RABAJO SOCIAL</t>
  </si>
  <si>
    <t>PSICLOGIA</t>
  </si>
  <si>
    <t>LA ADOLESCENTE SE ENCONTRABA EN SEGUIMIENTO DE PSICOLOGIA EN EL DIF DE TEQUISQUIAPAN, LA ADOLESCENTE DENUNCIO A SU PADRE VIOLENCIA FAMILIAR</t>
  </si>
  <si>
    <t>FATIMA SAMANTHA LOPEZ CUEVAS</t>
  </si>
  <si>
    <t>CI/QRO/11320/2017</t>
  </si>
  <si>
    <t>ALOJAMIENTO EN ALBERGUE</t>
  </si>
  <si>
    <t xml:space="preserve">PRESENTA CARDIPATIAS Y CICATRICES DE OPERACIONES </t>
  </si>
  <si>
    <t>EL PADRE DEL NIÑO ESTABA INGIREINDO BEBIDAS CON SU COMPADRE, POR LO QUE ESTE LE SOLICITA PERMISO PARA LLEVARLO CON SU FAMILIA. EN EL CAMINO DETIENEN AL COMPADRE POR ESTAR EN ESTADO DE EBRIEDAD CON EL NIÑO</t>
  </si>
  <si>
    <t>ALEJANDRA SICILIA RODRIGUEZ</t>
  </si>
  <si>
    <t xml:space="preserve">ES HIJA DE ALEJANDRA SICILIA </t>
  </si>
  <si>
    <t>FEMENINA S/R SICILIA RODRIGUEZ</t>
  </si>
  <si>
    <t>ES HIJA DE ALEJANDRA SICILIA</t>
  </si>
  <si>
    <t xml:space="preserve">18/04/2017 INF. DE MENOR </t>
  </si>
  <si>
    <t>SU PADRE SUFRIO UN ACCIDENTE CARDIACO, POR LO QUE EL MENOR SE QUEDO SOLO EN CASA</t>
  </si>
  <si>
    <t>HERMANO</t>
  </si>
  <si>
    <t>KARLA ROSARIO VAZQUEZ SOLIS</t>
  </si>
  <si>
    <t>CI/QRO/11252/2017</t>
  </si>
  <si>
    <t>ALOJAMIENTO PROVISIONAL</t>
  </si>
  <si>
    <t xml:space="preserve">EL PROPIO ADOLESCENTE DENUCNIO A SU MADRE.EL ADOLESCENTE SE FUE A REFUGIAR CON SU MAESTRO EL CUAL EL ACONSEJO QUE DENUNCIARA </t>
  </si>
  <si>
    <t>MEDICO DE INGRESO 10/04/13; 14/02/2017 OFICIO DE REINGRESO; 18/04/2017 INF. DE INGRESO</t>
  </si>
  <si>
    <t>SAYURI MACIAS MONARRES</t>
  </si>
  <si>
    <t>LAS NIÑAS REFIERENE QUE SU MADRE INGIERE VINO, Y QUE LES TOMO FOTOS ENCUERADAS PARA MANDARSELAS A SU NOVIO, MOTIVO POR EL CUAL LA TIA LAS PRESENTA EN LA FISCALIA</t>
  </si>
  <si>
    <t xml:space="preserve">REFIERE EL MENOR QUE SU MADRE Y PADRASTRO LO GOLPEAN, SIENDO SU PADRASTRO ADICTO AL CONSUMO DE BEBIDAS </t>
  </si>
  <si>
    <t>04/03/2017 FOTO, OFICIO DE INGRESO Y DICTAMEN; 18/04/2017 INF. DE NUTRICION; 18/04/2017 INF. DE RECEPCION; 18/04/2017 INF. MEDICO DE INGRESO</t>
  </si>
  <si>
    <t>28/03/2017 OFICIO DE INGRESO; 28/03/2017 OFICIO, DICTAMEN Y FOTO; 04/03/2017 INF. DE RECEPCION; 04/03/2017 INF. DE RECEPCION; 06/03/2017 INF. MEDICO DE INGRESO; 18/04/2017 INF. DE NUTRICION</t>
  </si>
  <si>
    <t>28/03/2017 OFICIO DE INGRESO; 28/03/2017 OFICIO, DICTAMEN Y FOTO; 04/03/2017 INF. DE RECEPCION; 06/03/2017 INF. MEDICO DE INGRESO; 18/04/2017 INF. DE NUTRICION</t>
  </si>
  <si>
    <t>28/03/2017 OFICIO DE INGRESO; 28/03/2017 OFICIO, DICTAMEN Y FOTO; 04/03/2017 INF. DE RECEPCION; 04/03/2017 INF. DE RECEPCION; 18/04/2017 INF. DE NUTRICION</t>
  </si>
  <si>
    <t>10/03/2017 FOTO, OFICIO DE INGRESO Y DICTAMEN PERICIAL; 18/04/2017 INF. DE RECEPCION; 18/04/2017 INF. MEDICO; 18/04/2017 INF. DE NUTRICION</t>
  </si>
  <si>
    <t>ESTADO PROCESAL</t>
  </si>
  <si>
    <t>EN JUICIO DE PERDIDA DE PATRIA POTESTAD NUMERO 333/13 DEL JUZGADO 1 FAMILIAR</t>
  </si>
  <si>
    <t xml:space="preserve">SITUACION JURIDICA </t>
  </si>
  <si>
    <t>CARPETA POR EXTRAVIO</t>
  </si>
  <si>
    <t>LOCALIZADO</t>
  </si>
  <si>
    <t>HOGARES SAN FRANCISCO</t>
  </si>
  <si>
    <t>BIOCASA</t>
  </si>
  <si>
    <t>IPODERAC</t>
  </si>
  <si>
    <t>LOCALIZADO. ACTUALMENTE SE ENCUENTRA CON SU MADRE</t>
  </si>
  <si>
    <t>LA MADRE PRESENTA PROBEMAS MENTALES EN MIRANDA SE REOPORTO MALTRATO Y OMISION}</t>
  </si>
  <si>
    <t>DULCE VALERIA MUÑOZ VEGA</t>
  </si>
  <si>
    <t>CI/QRO/11895/2017</t>
  </si>
  <si>
    <t>KALEB BUENO CHAVARRIA</t>
  </si>
  <si>
    <t>IV/CH /821/06</t>
  </si>
  <si>
    <t>SJR/88/2014</t>
  </si>
  <si>
    <t>SU MADRE ES DE ORIGEN NORTEAMERICANO, DENUNCIO SUSTRACCION, SIN EMBARGO AL REALIZARSE LAS INVESTIGACIONES SE OBTUVO QUE SE TRATABA DE OMISION DE CUIDADOS. SOLO SE PRESENTO EN UNA OCASIÓN EN LA PDMF</t>
  </si>
  <si>
    <t>PERSONA CON QUIEN EGRESA</t>
  </si>
  <si>
    <t>INGRESOS</t>
  </si>
  <si>
    <t>EGRESOS</t>
  </si>
  <si>
    <t>ENERO</t>
  </si>
  <si>
    <t>FEBRERO</t>
  </si>
  <si>
    <t>MARZO</t>
  </si>
  <si>
    <t>ABRIL</t>
  </si>
  <si>
    <t>MAYO</t>
  </si>
  <si>
    <t>JUNIO</t>
  </si>
  <si>
    <t>JULIO</t>
  </si>
  <si>
    <t>AGOSTO</t>
  </si>
  <si>
    <t>SEPTIEMBRE</t>
  </si>
  <si>
    <t>OCTUBRE</t>
  </si>
  <si>
    <t>NOVIEMBRE</t>
  </si>
  <si>
    <t>DICIEMBRE</t>
  </si>
  <si>
    <t>NN Y A EN CAMINANDO JUNTOS</t>
  </si>
  <si>
    <t>REINTEGRACIONES</t>
  </si>
  <si>
    <t>ADOPCIONES</t>
  </si>
  <si>
    <t>MAYORIAS DE EDAD</t>
  </si>
  <si>
    <t>SE FUGO EL 5 DE ABRIL DE 2017</t>
  </si>
  <si>
    <t>TOTAL /MES</t>
  </si>
  <si>
    <t>TOTAL / MES</t>
  </si>
  <si>
    <t>TOTAL ANUAL</t>
  </si>
  <si>
    <t>PROMEDIO MENSUAL</t>
  </si>
  <si>
    <t>059/2017</t>
  </si>
  <si>
    <t>ERNESTO ALONSO GONZALEZ SANCHEZ</t>
  </si>
  <si>
    <t>CI/QRO/12534/2017</t>
  </si>
  <si>
    <t xml:space="preserve">EL DIF MUNICIPAL ATENDIO EL REPORTE E INICIO DENUNCIA SIN EMBARGO SE CONSIDERO ASISTENCIAL. PREVENCION DEL DELITO TAMBIEN PRESENTO DENUNCIA, LA HERMANA ESTA EN EL HOSOPITAL </t>
  </si>
  <si>
    <t>KARLA DENISSE GONZALEZ SANCHEZ</t>
  </si>
  <si>
    <t>HIPOTIROIDISMO Y POSIBLE RETRASO COGNITIVO</t>
  </si>
  <si>
    <t xml:space="preserve">18/04/2017 FOTO, DICTAMEN PERICIAL Y OFICIO; 24/04/2017 INF. MEDICO </t>
  </si>
  <si>
    <t>24/04/2017 INF. DE MENOR</t>
  </si>
  <si>
    <t>25/04/2016 INF. DEL MENOR;  01/07/2016  INF. D E MENOR;23/08/2016 INF. DE ABUELOS MATERNOS (NO SE RECOMIENDA PORQUE TIENEN BAJO SU CARGO A UNA PERSONA CON DISCAPCIDAD  INTELECTUAL, EDAD AVANZADA  Y EL MENOR NO SE QUIERE IR CON ELLOS); 28/04/2017 INF. DE TIOS (TOMAR EN CUENTA OPINION DE CARLOS ANTES DE DETERMINAR UNA CONVIVENCIA YA QUE NO QUEIRE VER A SUS PADRES)</t>
  </si>
  <si>
    <t>FEMENINA S/R</t>
  </si>
  <si>
    <t>CI/QRO/12717/2017</t>
  </si>
  <si>
    <t>MELISA MILAGROS PILAR</t>
  </si>
  <si>
    <t>LUIS ANGEL GARCIA ANGELES</t>
  </si>
  <si>
    <t>CI/QRO/12728/2017</t>
  </si>
  <si>
    <t>MIGRACION</t>
  </si>
  <si>
    <t>TOTAL INGRESOS</t>
  </si>
  <si>
    <t>TOTAL EGRESOS</t>
  </si>
  <si>
    <t>TOTAL DE NN Y A EN CAMINANDO JUNTOS</t>
  </si>
  <si>
    <t>TOTAL DE REINTEGRACIONES</t>
  </si>
  <si>
    <t>EGRESOS POR MIGRACION</t>
  </si>
  <si>
    <t>EGRESOS POR ADOPCION</t>
  </si>
  <si>
    <t>EGRESOS POR TRASLADO INSTITUCIONAL</t>
  </si>
  <si>
    <t>EGRESOS POR MAYORIAS DE EDAD</t>
  </si>
  <si>
    <t>EGRESOS POR FUGA</t>
  </si>
  <si>
    <t>PROCEDIMIENTO DE REPATRIACION POR PARTE DE MIGRACION</t>
  </si>
  <si>
    <t>PROCESO DE REPATRIACION. SE NOS INFORMO HASTA EL 28/04/2017 SU EGRESO</t>
  </si>
  <si>
    <t>MAYORIA DE EDAD (EXISTIA UN ERROR EN LA FECHA DE NACIMIENTO)</t>
  </si>
  <si>
    <t xml:space="preserve">MAYORIA DE EDAD </t>
  </si>
  <si>
    <t>ABUELO MATERNO</t>
  </si>
  <si>
    <t>MARÍA ELENA RODRIGUEZ MERTINEZ</t>
  </si>
  <si>
    <t>CI-08-106-1235/2017</t>
  </si>
  <si>
    <t>MARIA ELENA RODRIGUEZ MARTINEZ</t>
  </si>
  <si>
    <t>01/05/2017 CC. DE AVWRIGUACION</t>
  </si>
  <si>
    <t>25/11/2016 OFICIO DE INGRESO; 08/12/2016 FOTO, DICTAMEN Y OFICIO DE INGRESO; 08/12/2016 INF. DE RECEPCION; 08/12/2016 INF. MEDICO DE INGRESO; 08/12/2016 INF. DE NUTRICION; 04/01/207 INF. MEDICO DE INGRESO; 24/04/2017 RAFA; 24/04/2017 INF. DE RECEPCION; 02/05/2017 INF. DE NUTRICION</t>
  </si>
  <si>
    <t>CUSTODIA DEFINITIVA</t>
  </si>
  <si>
    <t>ABUELA PETERNA</t>
  </si>
  <si>
    <t>FALLECIMIENTO</t>
  </si>
  <si>
    <t xml:space="preserve">INTERDICCION 10/12/2014 (TUTOR PDMF) 1847/2013 JUZGADO SEGUNDO </t>
  </si>
  <si>
    <t xml:space="preserve">14/03/2016 INF. DE CONVIVECIAS; 23/08/2016 INF.D E CONVIVENCIAS; 19/01/2017 INF. DE CONVIVENCIAS; 14/03/2017 INF. DE CONVIVENCIAS; </t>
  </si>
  <si>
    <t>SE REPORTO EN 911 QUE LOS NIÑOS ESTABAN SOLOS ENCERRADOS Y QUE MELISA ERA QUIEN LOS ATENDIA, ADEMAS DE QUE PRESENTABA UNA CORTADA EN EL BRAZO. SEGURIDAD PUBLICA ACUDIO AL DOMICILIO ENCONTRANDO A LOS MENORES SOLOS Y LSO TRASLADO A LA FISCALIA</t>
  </si>
  <si>
    <t>0505/2017 OFICIO DE INGRESO</t>
  </si>
  <si>
    <t>REFIERE VIVIR EN IZTAPALAPA QUE SE DEDICA A LA VENTA AMBULANTE. REFIERE HABER SIDO CORRIDA POR SU MADRE Y DIRIGIRSE A LA CIUDAD DE PIEDRAS NEGRAS CON UN AMIGO, LO CUAL VINO HACIENDO DE RITE O CAMINANDO</t>
  </si>
  <si>
    <t>MARLON ARIEL POZAS VEGA</t>
  </si>
  <si>
    <t>CI/QRO/13652/2017</t>
  </si>
  <si>
    <t>GUSTAVO ADOLFO FELIX FAUSTINO</t>
  </si>
  <si>
    <t>CI/QRO/13281/2017</t>
  </si>
  <si>
    <t>GUSTAVO ALFONSO FELIX FAUSTINO</t>
  </si>
  <si>
    <t>CI/5127/2016</t>
  </si>
  <si>
    <t>ISAAC PEREZ DIAZ</t>
  </si>
  <si>
    <t>CI/QRO/13874/2017</t>
  </si>
  <si>
    <t xml:space="preserve">JUAN CARLOS CASTILLO MORALES </t>
  </si>
  <si>
    <t>EL NIÑO FUE DEJADO SOLO EN SU DOMICILIO POR UN PAR DE HORAS. SU VECINA DE LA VECINDAD DENUNCIO EL ABANDONO</t>
  </si>
  <si>
    <t xml:space="preserve">EL NIÑO FUE PRESENTADO EN EL HENM POR PRESENTAR DIVERSAS LESIONES EN SU CUERPO </t>
  </si>
  <si>
    <t>EL PADRE SE ENCONTRABA INHALANDO SOLVENTES EN COMPAÑÍA DEL NIÑO  EN UNA PARADA DE CAMIONES</t>
  </si>
  <si>
    <t>10/05/2017 NOTA INFORMATIVA (SEÑALA COMO SU AGRESOR A HOMERO "MERROS"</t>
  </si>
  <si>
    <t>MELANIE VANESSA LARA ALVAREZ</t>
  </si>
  <si>
    <t>ABRIL ESTEPHANIE LARA ALVAREZ</t>
  </si>
  <si>
    <t>REFIERE ALCOHOLISMO Y VIOLENCIA POR PARTE DE SUS PADRES, ASÍ COMO SU NEGATIVA DE REGRESAR CON ELLOS. TIENE UN NOVIO CON EL QUE YA HA SOSTENIDO RELACIONES</t>
  </si>
  <si>
    <t>SE REPORTO A DIF MUNICPAL QUE LOS NIÑOS SE ENCONTRABAN SOLOS EN EL DOMICILIO EN MUY MALAS CONDICIONES</t>
  </si>
  <si>
    <t>SE REPORTO AL DIF MUNICIPAL QUE LOS NIÑOS ESTABAN SOLOS Y EN MUY MALAS CONDICIONES DE HIGIENE</t>
  </si>
  <si>
    <t xml:space="preserve">ES ORIGINARIO DEL ESTADO DE MEXICO. POR INFLUENCIA DE SUS TIAS SE FUGO DE SU CASA </t>
  </si>
  <si>
    <t>TIA</t>
  </si>
  <si>
    <t>CUSTODIA PROVISIONAL</t>
  </si>
  <si>
    <t>REMITE AV PREVIA MENOR QUE TIENE DOS HERMANAS INSTITUCIONALIZADAS MADRE OMISA, LO MALTRATA, LO CORTO CON UN CUCHILLO. EXPEDIENTE JUDICIAL 1683/2012 SEXTO FAMILIAR. SE FUGO EL 21/02/2017 I/QRO/5498/2017 / REINGRESA 03/03/2017 / SE VUELVE A FUGAR 03/03/2017</t>
  </si>
  <si>
    <t>067/2017</t>
  </si>
  <si>
    <t>SILVIA GONZALEZ MAQUEDA</t>
  </si>
  <si>
    <t>EXP. 315/2017</t>
  </si>
  <si>
    <t>EVERARDO GONZALEZ MAQUEDA</t>
  </si>
  <si>
    <t>JUAN CARLOS EDGAR TRUJILLO</t>
  </si>
  <si>
    <t>SON PUESTOS A DISPOSICION POR EL JUEZ DE CADEREYTA DERIVADO DE UN JUICIO DE RESTITUCION PROMOVIDO POR LA MAMA EN CONTRA DE SU HIJO MAYOR</t>
  </si>
  <si>
    <t>JUAN ALEXANDER JIMENEZ MACARIO</t>
  </si>
  <si>
    <t>CI/QRO/14227/2017</t>
  </si>
  <si>
    <t>CI/QRO/14251/2017</t>
  </si>
  <si>
    <t>10/05/2017 NOTA DE TS.; 15/05/2017 INF. DE PADRES (CONVIVENCIAS EHN HPI)</t>
  </si>
  <si>
    <t>C- 923/2011 /C-2335/2016 / C-1101/2017</t>
  </si>
  <si>
    <t>DAFNE HARUMI DE JESUS GARCIA</t>
  </si>
  <si>
    <t>CI/QRO/14584/2017</t>
  </si>
  <si>
    <t>DANNA BAÑUELOS GARCIA</t>
  </si>
  <si>
    <t>509/2017</t>
  </si>
  <si>
    <t>RESTITUCION INTERNACIONAL</t>
  </si>
  <si>
    <t>ES HERMANA DE LOS MONTES CHAVES. SU MADRE SE ENCONTRABA DROGADA Y UNOS VECINOS LLAMARON A LA POLICIA. PRESENTA HIPOTIROIDISMO QUE NO SE ATENDIO LO QUE LE PRODUCIO UN RETRASO EN SU DESARROLLO Y QUEDARA CON UNA DISCAPACIDAD.</t>
  </si>
  <si>
    <t>PRESENTA PIE EQUINO VARO. REFIERE QUE DERIVADO DE UN PLEITO QUE SOSTUVO SU MADRE CON UNOS BORRACHOS UNAS PATRULLAS LO TRASLADARON</t>
  </si>
  <si>
    <t>INF. DE MADRE ( NO SE RECOMIENDA, BUSCAR A FAMILIAR); 17/05/2017 INF. CRIMINOLOGICO (NO SE RECOMIENDA)</t>
  </si>
  <si>
    <t>ABUELA Y TIO</t>
  </si>
  <si>
    <t xml:space="preserve">ES ORIGINARIA DEL DF. SU MADRE PRESENTA PROBLEMAS PSIQUIATRUICOS Y SE LA TRAJO CAMINANDO DESDE EL DF </t>
  </si>
  <si>
    <t>ES REINGRESO, SU PÁDRE VENDE PULSERAS EN LA ALAMEDA, SU MADRE FALLECIÓ DE DIABETES, EL NIÑO REFIERE QUE UNA TIA LOS DENUNCIO PORQUE SU PADRE LO PONIA AVENDER PULSERAS</t>
  </si>
  <si>
    <t>02/05/2017 ESTUDIO OSCIOECONOMICO DE PADRES; 17/05/2017 INF. DE TS. DE MADRE Y PADRASTRO (NO SE RECOMIENDA)</t>
  </si>
  <si>
    <t>SHOESTANT ROBLES ROMERO</t>
  </si>
  <si>
    <t>ES HIJA DE CLARIAS, QUIEN SE ENCONTRABA EN SEGUIMIENTO POR REINTEGRACION DE IRANI</t>
  </si>
  <si>
    <t>IRANI ROBLES ROMERO</t>
  </si>
  <si>
    <t>IV/2699/2014</t>
  </si>
  <si>
    <t>VIOLENCIA FAMILIAR / REVOCACION DE ACTA ADMINISTRATIVA, REINGRESO ASISTENCIAL</t>
  </si>
  <si>
    <t>BRENDA MAYTE DOMINGUEZ RAMIREZ</t>
  </si>
  <si>
    <t>CI/QRO/14825/2017</t>
  </si>
  <si>
    <t>SE ENCONTRABA VIVIENDO CON SU PADRASTRO, EL CUAL LA AGREDIA CONSTANTEMENTE, UNA PERSONA QUE TRABAJA CON SU PADRASTRO SE LA LLEVO A SU CASA Y LE RECOMENDO ACUDIR A LA FISCALIA</t>
  </si>
  <si>
    <t>LUCIA BEATRIZ MARTINEZ GONZALEZ</t>
  </si>
  <si>
    <t>15168/2017</t>
  </si>
  <si>
    <t>ANGEL SANRTIAGO MARTINEZ GONZALEZ</t>
  </si>
  <si>
    <t>15168/22017</t>
  </si>
  <si>
    <t>ANGEL SANTIAGO MARTINEZ GONZALEZ</t>
  </si>
  <si>
    <t>EL ADOLESCENTE SE FUE CON SU MADRE A GUADALAJARA, LA ABUELA DENUNCIO EL EXTRAVIO</t>
  </si>
  <si>
    <t>28/03/2017 INF. DE HERMANA (NO SE RECOMIENDA REINTEGRACION PERO SI CONVIVENCIAS); 03/05/2017 INF. DE CONVIVENCIAS; 18/05/2017 INF. DE CONVIVENCIAS</t>
  </si>
  <si>
    <t>18/05/2017 INF. DE CONVIVENCIAS</t>
  </si>
  <si>
    <t>18/05/2017 CC. DE CARPETA DE INVESTYIGACION</t>
  </si>
  <si>
    <t>DERIVADO DE LA MALA RELACION CON SU MADRE, LA ADOLESCENTE SE FUE A VIVIR  CON SU PADRASTRO, LA MAMA DENUNCIO SU DESAPARTICION</t>
  </si>
  <si>
    <t>SE DICTO SENTENCIA 15/05/2017</t>
  </si>
  <si>
    <t>MARLENE ESMERALDA MONTES CHAVEZ</t>
  </si>
  <si>
    <t>DULCE GUADALUPE MONTES CHAVEZ</t>
  </si>
  <si>
    <t>MELISA MILAGROS PILAR ALVAREZ</t>
  </si>
  <si>
    <t>YOSGART ANTONIO RAMIREZ ALVARADO</t>
  </si>
  <si>
    <t>ESTABAN EN SEGUIMIENTO CON CORREGIDORA, DURANTE EL MISMO SE PERCATARON QUE LA MADRE HABIA GOLPEADO AL NIÑO. LA MADRE ESTABA EN TRATAMIENTO EN CESAM Y DURANTE EL MISMO CORREGIDORA LOS COLOCO BAJO LA GUARDA DE LOS TIOS</t>
  </si>
  <si>
    <t>MARTHA MARIA LEON MORALES  </t>
  </si>
  <si>
    <t>SENTENCIA / APELACION / SE REPUSO PROCEDIMIENTO/ALEGATOS/ SENTENCIA/ SE SOLICITA INFORME DE PSICOLOGIA; SE RESOLVIO APELACION CONFIRMANDO SENTENCIA</t>
  </si>
  <si>
    <t>PADECE DE PROBLEMAS DEL CORAZON, SU MADRE LA GIOLPEO POR ARRANCARSE LAS PAESTAÑAS</t>
  </si>
  <si>
    <t>ANGEL MENDOZA AVENDAÑO</t>
  </si>
  <si>
    <t>20//05/2017</t>
  </si>
  <si>
    <t>CI/QRO/15472/2017</t>
  </si>
  <si>
    <t>PRESENTA DOWN, SE ESCAPO DE SU CASA POR PASEAR A SU PERRO</t>
  </si>
  <si>
    <t>EYMI FLORES GONZALEZ</t>
  </si>
  <si>
    <t>CI/SJR/2694/2017</t>
  </si>
  <si>
    <t>MAYLI FLORES GONZALEZ</t>
  </si>
  <si>
    <t>MASCULINO S/R</t>
  </si>
  <si>
    <t>LUIS GUSTAVO BOCANEGRA OCAMPO</t>
  </si>
  <si>
    <t>CI/QRO/115410/2017</t>
  </si>
  <si>
    <t xml:space="preserve">LOS NIÑOS ESTABAN CON SU HERMANO PORQUE SU MADRE NO LOS ATIENDE Y LOS DEJA SOLOS POR VARIOS DIAS </t>
  </si>
  <si>
    <t>ELVIRA JOLETTE QUINTANA NAVA</t>
  </si>
  <si>
    <t>YAEL MAXIMILIANO RESENDIZ CORTES</t>
  </si>
  <si>
    <t>NUC-1-4-1444-2017</t>
  </si>
  <si>
    <t>29/05/2017 INF. DE TS. DE SJR</t>
  </si>
  <si>
    <t>REFIERE VIOLENCIA POR PARTE DE SU PADRASTRO. DE LA ESCUELA REPORTARON AL DIF MUNICIPAL</t>
  </si>
  <si>
    <t>LUCERO HERNANDEZ DE SANTIAGO</t>
  </si>
  <si>
    <t>CI/QRO/15778/2017</t>
  </si>
  <si>
    <t>LA NIÑA FUE P´RESENTADA AL HENM CON UNA DESNUTRICION SEVERA. EL PROPIO HOSPITAL REPORTA A LA FISCALIA. LA MADRE PRESENTA UN POSIBLE TRASTORNO DE PERSONALIDAD</t>
  </si>
  <si>
    <t>JOSE RODRIGO MEJIA AGUILAR</t>
  </si>
  <si>
    <t>CI/QRO/16119/2017</t>
  </si>
  <si>
    <t>GUERRERO</t>
  </si>
  <si>
    <t>N/A</t>
  </si>
  <si>
    <t>079/2017</t>
  </si>
  <si>
    <t>LA NIÑA FUE PRESENTADA AL HENM CON UNA DESNUTRICION SEVERA. EL PROPIO HOSPITAL REPORTA A LA FISCALIA. LA MADRE PRESENTA UN POSIBLE TRASTORNO DE PERSONALIDAD</t>
  </si>
  <si>
    <t>LA MADRE DEL NIÑO LO ESTABA GOLPEANDO EN EL CAMION. AL BAJAR DEL CAMION LO DEJA CAER AL SUELO Y UNOS TRANSEUNTES DENUNCIAN AL 911. AL PARECER LA MADRE DEL NIÑO ES ESQUIZOFENICA</t>
  </si>
  <si>
    <t>ES HIJA DE CLARISA, QUIEN SE ENCONTRABA EN SEGUIMIENTO POR REINTEGRACION DE IRANI</t>
  </si>
  <si>
    <t xml:space="preserve">SU PADRASTRO GOLPEA Y PATEA SE ALCOHOLIZA, REFIERE QUERER SER REINTEGRADO CON SU ABUELA. UNA VECINA DENUNCIA </t>
  </si>
  <si>
    <t>SE DICTO SENTENCIA 25/05/2017</t>
  </si>
  <si>
    <t>25/05/2017 SE DICTO SENTENCIA</t>
  </si>
  <si>
    <t>31/05/2017 SE DICTO SENTENCIA</t>
  </si>
  <si>
    <t>ES PUESTO A DISPOSICION PORQUE TANTO SU MADRE COMO SU ABUELA VENDEN DROGAS</t>
  </si>
  <si>
    <t>29/08/2016 INF. D E MAMA; 31/05/2017 INF. DE MENOR</t>
  </si>
  <si>
    <t>31/05/2017 INF. DE MENOR</t>
  </si>
  <si>
    <t>FEMENINA S/R (SANCHEZ  ZAVALETA)</t>
  </si>
  <si>
    <t>CI/QRO/070/2017</t>
  </si>
  <si>
    <t>LA MADRE PRESENTABA POSIBLES TRASTORNOS PSIQUIATRICOS, REFIRIENDO SER INDIGENTE, EL HENM REPORTO A PREVENCION DEL DELITO Y ELLOS A SU VEZ A LA FISCALIA</t>
  </si>
  <si>
    <t>080/2017</t>
  </si>
  <si>
    <t>MASCULINO S/R (GOYO)</t>
  </si>
  <si>
    <t>CI/QRO/14693/2017</t>
  </si>
  <si>
    <t>LO DEJARON AMARRADO A UN POSTE DURENTE VARIOS DIAS</t>
  </si>
  <si>
    <t>LA MADRE DE LOS INFANTES LOS DEJO CON SU SUEGRA SIN REGRESAR POR ELLOS EN SANTA ROSA JAUREGUI. SUS TIOS ESTAN INTERESADOS</t>
  </si>
  <si>
    <t>YAEL FRANCISCO ESCOBEDO VILLEGAS</t>
  </si>
  <si>
    <t>04/011/2012</t>
  </si>
  <si>
    <t xml:space="preserve">ABUELA </t>
  </si>
  <si>
    <t>IV/1410/2007</t>
  </si>
  <si>
    <t xml:space="preserve">EUA </t>
  </si>
  <si>
    <t>ANGEL ISAAC LUNA MARTINEZ</t>
  </si>
  <si>
    <t>CI/QRO/16940/2017</t>
  </si>
  <si>
    <t>KARLA CAROLINA BECERRA LOZANO</t>
  </si>
  <si>
    <t>CI/QRO/17004/2017</t>
  </si>
  <si>
    <t>ES ORIGINARIO DE SAN JOSE ITURBIDE GTO. ESTABA CON SU TIO, PERO SE PERDIO ANDANDO EN SU BICI</t>
  </si>
  <si>
    <t>SE DICTO SENTENCIA 06/06/2017</t>
  </si>
  <si>
    <t>ASHLEY YAMILETH FEREGRINO ROSAS</t>
  </si>
  <si>
    <t>CI/QRO/13996/2017</t>
  </si>
  <si>
    <t>ES HIJA DE TANIA LAURA FEREGRINO ROSAS, QUIEN ESTUVO PUESTA A DISPOSICION. LA NIÑA ES PREMATURA Y PRESENTA BRONCO ESPASMOS Y CARDIOPATIAS Y RINOPATIAS. TANIA LA DEJO AL NACER Y YA NO REGRESO POR ELLA</t>
  </si>
  <si>
    <t>CLAUDIO YASSER HERNANDEZ</t>
  </si>
  <si>
    <t>CI/QRO/17653/2017</t>
  </si>
  <si>
    <t>CI/QRO/17690/2017</t>
  </si>
  <si>
    <t>ROBO SIMPLE</t>
  </si>
  <si>
    <t>FUE DETENIDO Y PRESENTADO A LA AGENCIA ESPECIALIZADA EN JUSTICIA PARA ADOLESCENTES PORQUE SE ROBO UNA BICI</t>
  </si>
  <si>
    <t>FERNANDO XAVIER AGUILAR TECUAPETLA</t>
  </si>
  <si>
    <t>LLEGO A QUERETARO PORQUE QUERIA CONOCER EL ESTADIO CORREGIDORA</t>
  </si>
  <si>
    <t>SUS PADRES ETABAN PELEANDO EN ESTADO DE ALCOHOLISMO, POR LO QUE ROMPIERON UNAS VENTANAS DEL INMUEBLE DONDE RENTABAN</t>
  </si>
  <si>
    <t>ISABEL CRISTINA DE LA CRUZ MARTINEZ</t>
  </si>
  <si>
    <t>CI/QRO/12263/2017</t>
  </si>
  <si>
    <t>06/06/2017 ACUERDO QUE PONE  adisposicion; 12/06/2017 FOT, DICTAMEN Y OFICIO</t>
  </si>
  <si>
    <t>17/05/2017 FOTO, DICTAMEN Y OFICIO A DISPOSICION; 23/05/2017 INF. DE RECEPCION; 23/05/2017 INF. DE NUTRICION; 12/06/2017 INF. MEDICO DE INGRESO</t>
  </si>
  <si>
    <t>EAS ORIGINARIO DEL ESTADO DE MEXICO, ESTABA CON UNAS TIAS AQUÍ EN QUERETARO, Y SE SALIO A DAR LA VUELA PERO SE PERDIO. YA NO QUERIA ESTUDIAR Y SU MADRE LO MANDO A TRABAJAR AL MERCADO</t>
  </si>
  <si>
    <t>JOSE VICENTE GOMEZ VELASCO</t>
  </si>
  <si>
    <t>CI/QRO/18206/2017</t>
  </si>
  <si>
    <t>ELMAR GOMEZ VELASCO</t>
  </si>
  <si>
    <t>ELISA GUTIERREZ RODRIGUEZ</t>
  </si>
  <si>
    <t>10/12/2015 INF. SOCIO Y VISITA (NO E RECOMIENDA); 13/06/2017 INF. DE TS. DE SJR</t>
  </si>
  <si>
    <t>13/06/2017 CC. DE CI</t>
  </si>
  <si>
    <t>LA ADOLESCENTE SE SALIO DE LA CASA Y SE ESTABA PROSTITUYENDO</t>
  </si>
  <si>
    <t>13/06/2017 INF. MEDICO DE INGRESO; 13/06/2017 INF. DE RECEPCION</t>
  </si>
  <si>
    <t xml:space="preserve">FUE ENCONTRADA PORQUE OTRAS MUJERES LA ESTUVIERON GOLPEANDO EN LA VIA PUBLICA, INGRESO INTOXICADA </t>
  </si>
  <si>
    <t>23/05/2017 FOTO, DICTAMEN Y CERTIFICADO; 23/05/2017 INF. DE RECEPCION; 29/05/2017 OFICIO DE INGRESO; 12/06/2017 INF. MEDICO DE INGRESIO; 13/06/2017 INF. DE NUTRICION</t>
  </si>
  <si>
    <t>088/2017</t>
  </si>
  <si>
    <t>MARISOL HIPOLITO RAMIREZ</t>
  </si>
  <si>
    <t>CI/QRO/3323/2017</t>
  </si>
  <si>
    <t>JUAN "N" "N"</t>
  </si>
  <si>
    <t>SON HERMANOS DE LOS HILARIO RAMIREZ, LA MADRE TUVO QUE SER HOSPITALIZADA Y EL PADRE SE ENCONTRABAN BAJO LOS INFLUJOS DE SOLVENTES</t>
  </si>
  <si>
    <t>14/06/2017 CC. DE CARPETA DE INVESTIGACION</t>
  </si>
  <si>
    <t>24/05/2014 /24/02/2017 / 13/06/2017</t>
  </si>
  <si>
    <t>MARIA FERNANDA OLVERA MARTINEZ</t>
  </si>
  <si>
    <t>CI/QRO/3360/2017</t>
  </si>
  <si>
    <t>REFIERE QUE DERIVADO DE UNA DISCUSIÓN ENTRE SUS PADRES, LOS CUALES SE ENCONTRABAN ALCOHOLIZADOS, LE REFIERE A SU MADRE QUE SE IRA CON SU PAPA POR LO CUAL LA GOLPEA AL PUNTO DE SOLICITAR LA INTERVENCION DE LA POLICIA (SOLICITA SE REINTEGRE CON SUS PADRINOS O TIOS. ANGEL REFIERE HABER SIDO ABUSADO SEXUALMENTE Y SER VICTIMA RECURRENTE DE VIOLENCIA</t>
  </si>
  <si>
    <t>DIF CD. MEXICO</t>
  </si>
  <si>
    <t>SE FUGO 06/06/2017</t>
  </si>
  <si>
    <t>FUGADO</t>
  </si>
  <si>
    <t>CI/QRO/17825/2017</t>
  </si>
  <si>
    <t>CHRISTOPHER MIGUEL HURTADO VAZQUEZ</t>
  </si>
  <si>
    <t>CI/QRO/18803/2017</t>
  </si>
  <si>
    <t>JAZMIN ROSARIO SERRATO DOMINGUEZ</t>
  </si>
  <si>
    <t>CI/QRO/19144/2017</t>
  </si>
  <si>
    <t>se fugo 15/06/2017 CI/SJR/3397/2017</t>
  </si>
  <si>
    <t>MARIA DEL ROCIO GUERRERO MATA</t>
  </si>
  <si>
    <t xml:space="preserve">ES HIJA DE BENITA GUERRERO MATA </t>
  </si>
  <si>
    <t>07/03/2017 OFICIO DE INGRESO; 08/03/2017 FOTO Y OFICIO D EINGRESO; 16/03/2017 INF. DE NUTRICION; 28/03/2017 INF. MEDICO DE INGRESO; 28/03/2017 INF. DE RECPCION; 14/06/2017 OFICIO DE TRASLADO</t>
  </si>
  <si>
    <t>18/04/2017 FOTO, DICTAMEN PERICIAL Y OFICIO; 24/04/2017 INF. MEDICO; 02/05/2017 INF. DE NUTRICION; 10/05/2017 INF. DE NUTRICION; 21/06/2017 OFICIO DE TRSALADO</t>
  </si>
  <si>
    <t>04/04/14 INF. DE REECPCION Y NUTRICIONAL; 26/11/2014 INF. MEDICO Y PSICOLOGICO; 21/06/2017 OFICIO DE TRASLADO</t>
  </si>
  <si>
    <t>INTERNAMIENTO EN CENTRO DE MEDIDAS PARA ADOLESCENTES</t>
  </si>
  <si>
    <t>DEMCIM</t>
  </si>
  <si>
    <t>DOLORES "N"</t>
  </si>
  <si>
    <t>PRESENTA RETRASO MENTAL, FUE ENCONTRADA EN LA ALAMEDA</t>
  </si>
  <si>
    <t>SAN PABLO</t>
  </si>
  <si>
    <t>DIEGO MOCTEZUMA MONTES</t>
  </si>
  <si>
    <t>FUE PUESTO A DISPOSICION POR LA AGENCIA ESPECIALIZADA EN JUSTICIA PARA ADOLESCENTES. PRESENTA RETRASO MENTAL</t>
  </si>
  <si>
    <t>KAROLINA NOHEMI ARRES RAZO</t>
  </si>
  <si>
    <t>CI/QRO/13362/2017</t>
  </si>
  <si>
    <t>RETENCION O SUSTRACCIÓN DE MENORES E INCAPACES</t>
  </si>
  <si>
    <t>BRAYAN ALEXIS ESCOBAR CABALLERO</t>
  </si>
  <si>
    <t>EA/15.9/QRO/DF/127/23-06/2017</t>
  </si>
  <si>
    <t>AL MOMENTO DE SER PUESTO A DISPOSICION REFIRIO SER INMIGRANTE, SIN EMBARGO ES ORIGINARIO DEL ESTADO DE MEXICO Y AL PARECER VIVIR EN SITUACION DE CALLE</t>
  </si>
  <si>
    <t>MARIA DOLORES MORALES RAMIREZ</t>
  </si>
  <si>
    <t>CONSTANCIA DE ENTREGA</t>
  </si>
  <si>
    <t>23/06/20107</t>
  </si>
  <si>
    <t>SON ORIGINARIOS DE CHISPAS, SE ENCONTRARON PIDIENDO EN LOS SEMAFOROS</t>
  </si>
  <si>
    <t>MASCULINO S/R GONZALEZ FLORES</t>
  </si>
  <si>
    <t>FEMENINA SIN REGISTRO (SANCHEZ ZAVALETA)</t>
  </si>
  <si>
    <t>MARIA DE LOS ANGELES GUZMAN GONZALEZ</t>
  </si>
  <si>
    <t>26/06/2017 FOTO, CERTIDICADO Y OFICIO DE INGRESO; 26/06/2017 INF. DE NUTRICION; 26/06/2017 INF. MEDICO DE INGRESO</t>
  </si>
  <si>
    <t>26/06/2017 FOTO, CERTIDICADO Y OFICIO DE INGRESO; 26/06/2017 INF. DE RECEPCION; INF. DE NUTRICION; INF. DE RECEPCION; 26/06/2017 INF. MEDICO DE INGRESO</t>
  </si>
  <si>
    <t>AL FALLECER SU MADRE SE QUEDA BAJO LOS CUIDADOS DE SU PADRE Y MADRASTRA, SU PADRE O MALTRATA CONSTANTEMENTE, REFIERE QUE ROMPIO UN VIDRIO DE LA ESCUELA Y AL LELGAR SU PADRE LO ESTABA ESPERANDO ALCOHOLIZADO Y CON UNA MANGUERA LO GOLPEO</t>
  </si>
  <si>
    <t>BRANDON KEVIN CHAVEZ CALDERON</t>
  </si>
  <si>
    <t>CI/QRO/20246/2017</t>
  </si>
  <si>
    <t>RAHYAN NEZIH JUARES MERLOS</t>
  </si>
  <si>
    <t>CI/QRO/20024/2017</t>
  </si>
  <si>
    <t>ISIS JELENA JUAREZ MERLOS</t>
  </si>
  <si>
    <t>WALID ASIS VILLAFUERTE MERLOS</t>
  </si>
  <si>
    <t>13/06/2017 FOTO, OFICIO Y DICTAMEN; 26/06/2017 INF. DE RECEPCION; INF. DE NUTRICION; 03/07/2017 INF. MEDICO DE INGRESO</t>
  </si>
  <si>
    <t>REFIERE LA ADOLESCENTE QUE SU MADRE SE DEDICA A LA BRUJERIA, ADEMAS DE VENTA DE CERVEZAS Y QUE OBLIGABA A VESTIR A SU HIJA CON ROPA PROVOCATIVA PARA ATREER A CLIENTES, ADEMAS DE QUE LA MALTRATABA</t>
  </si>
  <si>
    <t>03/07/2017 CC. DE CARPETA DE INVESTIGACION</t>
  </si>
  <si>
    <t>03/07/2017 (CONVIVENCIAS CON SU HERMANO)</t>
  </si>
  <si>
    <t>09/10/2015 INF. PSICOLOGICO DE TIO PATERNO  (CONVIVENCIAS TEMOPRALES); 11/05/2016 INF. DEL MENOR; 03/07/2017 INF. DE CONVIVENCIAS</t>
  </si>
  <si>
    <t>03/07/2017 INF. DE CONVIVENCIAS</t>
  </si>
  <si>
    <t>16/0472015  OFICIO DE INGRESO; 02/10/2015 INF. PSICOLOGICO; 17/05/2016 INF. DE TIOS (CONVIVENICAS CON JANETH, JAVIER Y JAZMIN, CON ANGEL Y XIMENA NO HAY RELACION Y O SE QUIEREN HACER CARGO); 21/09/2016 INF. DE CONVIVENCIAS; 03/07/2017 INF. DE CONVIVENCIAS</t>
  </si>
  <si>
    <t>20/04/2015 OFICIO DE INGRESO; 17/05/2016 INF. DE TIOS (CONVIVENCIAS CON JAVIER, JANETH Y JAZMIN, CON ANGEL Y XIMENA NO HAY RELACION Y NO SE QUIEREN HACER CARGO); 21/09/2016 INF. DE CONVIVENCIAS; 26/06/2017 INF. DE LA ADOLESCENTE; 03/07/2017 INF. DE CONVIVENCIAS</t>
  </si>
  <si>
    <t>20/04/2015 OFICIO DE INGRESO; 08/09/2015 INF. PSICOLOGICO (PRESENTA UN RETRASO); 17/05/2016 INF. DE TIOS (CONVIVENCIAS CON JAVIER, JAZMIN Y JANETH, CON ANGEL Y XIMENA NO HAY RELACION Y NO SE QUIEREN HACER CARGO); 21/09/2016 INF. DECONVIVENCIAS; 03/07/2017 INF. DE CONVIVENCIAS</t>
  </si>
  <si>
    <t>20/03/14 INF. DE CONV. ; 17/4/2014 INF. DE CONVIVENCIAS; 03/07/2017 INF. DE CONVIEVNCIAS</t>
  </si>
  <si>
    <t>OFICIO INGRESO 14/08/13; 26/08/2014 INF. DE CONVIVENICAS; 19/01/2015  INF. DE CONVIVENCIAS; 09/04/2015 INF. DE CONVIVENCIAS; 13/04/2015 INF. PSICOLOGICO; 23/09/2016 INF. DE HERMANA (NO SE RECOMIENDA HASTA QUE ACUDA A TERAPIAS); 17/05/2017 INF. PSICOLOGICO (NO SE RECOMIENDA CONVIVENCIAS); 03/07/2017 INF. DE CONVIEVNCIAS</t>
  </si>
  <si>
    <t>11/05/2017 CC. DE CARPETA DE INVESTIGACION; 03/07/2017 CC. DE ANTECEDENTES DEL MUNICIPIO</t>
  </si>
  <si>
    <t>20/03/14 REMITE INF. DE CONVIVENCIAS;  9/09/2014 INF. DE CONVIVENCIAS; 17/12/2014 INF. DE CONVIVENCIAS; 4702/2015 INF. DE CONVIVENCIAS; 13/04/2015 INF. DE CONVIEVNCIAS; 03/07/2017 INF. DE CONVIVENCIAS</t>
  </si>
  <si>
    <t>01/09/2016 INF.  PSIQUIATRICO; 03/07/2017 INF. DE COVNIVENCIAS</t>
  </si>
  <si>
    <t>16/12/2015 INF. DEL PADRE (REINTEGRACION CON SEGUIMIENTO); 03/07/20178 INF. DE CONVIVENCIAS</t>
  </si>
  <si>
    <t>04/01/2017 INF. DE LA ADOLESCENTE; 03/07/2017 INF. DE CONVIVENCIOAS</t>
  </si>
  <si>
    <t>4/01/2015 INF. DE CONVIVENCIAS; 13/04/2015 INF. DE CONVIVENCIAS; 17/05/2017 INF. PSICOLOGICO DE MENOR; 03/07/2017 INF. DE CONVIVENCIAS</t>
  </si>
  <si>
    <t>OF INGRESO 12/03/12; 10/03/14 REMITE INF.  DE CONVIVENCIAS; 20/03/14 INF. DE CONV.; 9/09/2014 INF. DE CONVIVENCIAS; 4/02/2015 INF. DE CONVIVENCIAS; 27/04/2015 inf. Psicologico; 03/07/2017 INF. DE CONVIVENCIAS</t>
  </si>
  <si>
    <t>13/04/2015 INF. DE CONVIVENCIAS; 03/07/2017 INF. DE CONVIVENCIAS</t>
  </si>
  <si>
    <t>13/04/2015 INF. DE CONVIVENCIAS; 03/07/2017 INF. DE CONIVVENCIAS</t>
  </si>
  <si>
    <t>6/03/2015 OFICIO DE INGRESO; 06/04/2015 INF. PSICOLOGICO DE LA MENOR; 22/0/2015 INF. PSICOLOGICO DE LA MENOR; 08/06/2015 INF. PSICOLOGICO DEL PAPA (NO SE RECOMIENDA); 22/06/2015 INF. PSICOLOGICO DE MAMA (NO SE RECOMIOENDA); 23/07/2015 INF. DE PSICOLOGIA DE PAPA (NO SE RECOMIENDA); 09/11/2016 INF. DE ABUELOS PATERNOS (NO SE RECOMIENDAREINTEGARCION); 04/01/2017 INF. DEL PADRE (NO SE RECOMIENDA); 19/01/2017 INF. DE MAMA (NO E ROIENDA CONVIVENCIAS); 03/07/2017 INF. DE CONVIVENCIAS</t>
  </si>
  <si>
    <t>OFICIO INGRESO 30/04/13 ficha de trabajo social 07/05/13 ifnorme psicologic 13/06/13; 15/03/2017 INF. DE HERMANA (CONVIVENCIAS); 31/03/2017 INF. DE HERMANA (CONVIVENCIAS); 03/07/2017 INF. DE CONVIVENCIAS</t>
  </si>
  <si>
    <t>20/03/14 INF. DE CONV.;4/08/2014 INF. DE CONVIVENCIAS;  4/02/2015 INF. DE CONVIVENCIAS; 09/04/2015 INF. DE CONVIVENCIAS; 22/04/2015 INF. PSICOLOGICO DEL PAPA (CONVIVENCIAS); 03/07/2017 INF. DE CONVIVENCIAS</t>
  </si>
  <si>
    <t xml:space="preserve">SU MADRE LO GOLPEO Y UNA VECINA REPORTO A LA POLICIA. </t>
  </si>
  <si>
    <t>.30/06/2017</t>
  </si>
  <si>
    <t>CAMINANDO JUNTOS Y ALEGRIA DE LOS NIÑOS</t>
  </si>
  <si>
    <t>11/08/2015 INF. DE PADRES (NO SE RECOMIENDA); 03/07/2017 INF. DE CONVIVENCIAS</t>
  </si>
  <si>
    <t>11/08/2015 INF. DE PADRES (NO SE RECOMIENDA; 03/07/2017 INF. DE CONVIVENCIAS</t>
  </si>
  <si>
    <t>09/04/2015 INF. DE CONVIVENCIAS; 13/04/2015 INF. PSICOLOGICO; 03/07/2017 INF. DE CONVIVENCIAS</t>
  </si>
  <si>
    <t>NUTRICIONAL 22/01/14 MEDICO 30/01/14; 22/09/2014  OFICIIO DE INGRESO; 2704/2015 INF. PSICOLOGICO; 03/07/2017 UINF. DE CONVIVENCIAS</t>
  </si>
  <si>
    <t>03/07/2017 INF. DE CONVIVENCIAS; 03/07/2017 INF. DE MENOR</t>
  </si>
  <si>
    <t>AXEL BRAYAN CHAVEZ CALDERON</t>
  </si>
  <si>
    <t>MARCO ANTONIO GOMEZ SALAZAR</t>
  </si>
  <si>
    <t>CI/QRO/20461/2017</t>
  </si>
  <si>
    <t>ALEXIS TADEO GOMEZ SALAZAR</t>
  </si>
  <si>
    <t>AXEL GOMEZ SALAZAR</t>
  </si>
  <si>
    <t>SARA LIZZET PEREZ MONTERO</t>
  </si>
  <si>
    <t>CI/QRO/20386/2017</t>
  </si>
  <si>
    <t>SE ESCAPO DE CASA DE JESUS Y SU MADRE DENUNCIO EL EXTRAVIO</t>
  </si>
  <si>
    <t>NACIO PREMATURA CON MUCHOS PROBLEMAS DE SALUD ES HIJA DE TANIA LAURA FEREGRINO ROSAS</t>
  </si>
  <si>
    <t>ROBERTO ArRMANDO HERNANDEZ SANTANA</t>
  </si>
  <si>
    <t>CI/QRO/20602/2017/2017</t>
  </si>
  <si>
    <t>ROBERTO ARMANDO HERNANDEZ SANTANA</t>
  </si>
  <si>
    <t>MARIA DOLORES OLVERA BASALDUA</t>
  </si>
  <si>
    <t>CI/QRO/20851/2017/2017</t>
  </si>
  <si>
    <t>.21/06/2017</t>
  </si>
  <si>
    <t>AXEL MATEO GOMEZ SALAZAR</t>
  </si>
  <si>
    <t>SE REPORTO EN PREVENCION QUE LOS NIÑOS ESTABAN SOLOS. SE ENCONTRARON DESNUDOS Y EN UNA CASA REPLETA DE BASURA</t>
  </si>
  <si>
    <t>FOTO, PARTE MEDICA, OFICIO DE PUESTA informe recepcion 7/02/14 NUTRICIONAL 14/02/14; 05/07/2017 INF. DE PAPA (NO SE RECOMIENDA)</t>
  </si>
  <si>
    <t>SU MADRE LO GOLPEO PORQUE SE METIO A LA CASA CON LOS ZAPATOS SUCIOS, SU PADRASTRO LO RESGUARDO. EL ADOLESCENTE REFIERE QUERERSE IR CON SU MADRE</t>
  </si>
  <si>
    <t>REFIEREN QUE SU MADRE SE DROGA CON PVC Y QUE POR TAL RAZON SE QUEDARON SIN CASA</t>
  </si>
  <si>
    <t>SU PADRE ESTA RECLUIDO POR MATAR A SU MAMA. LA ADOLESCENTE SE QUEDO BAJO LOS CUIDADOS DE SUS TIOS LOS CUALES LA MALTRATAN. SE SALIO DE LA CASA POR TEMOR A QUE LA GOLPEARAN POR QUE SU PRIMA LA ACUSABA DE HABERSE ROBADO UN ANILLO</t>
  </si>
  <si>
    <t>10/07/2017 CC. DE CARPETA DE INVESTIGACION</t>
  </si>
  <si>
    <t>20/09/2016 INF. DE RECEPCION; FOTO, OFICIODEINGRESO Y CERTIFICADO MEDICO; 23/09/2016 INF. MEDICO DE INGRESO;  23/09/2016 OFICIO DE INGRESO;  11/10/2016 INF. DE NUTRICION; 10/07/2017 OFICIO DE TRASLADO</t>
  </si>
  <si>
    <t>20/09/2016 INF. DE RECEPCION; FOTO, OFICIODEINGRESO Y CERTIFICADO MEDICO; 23/09/2016 INF. MEDICO DE INGRESO;  23/09/2016 INF. DE RECEPCION; 23/09/2016 OFICIO DE INGRESO; 11/10/2016 INF. DE NUTRICION; 10/07/2017 OFICIO DE TRASLADO</t>
  </si>
  <si>
    <t>KENYA BRIDGTTE UGALDE OLVERA</t>
  </si>
  <si>
    <t>CI/QRO/21064/2017</t>
  </si>
  <si>
    <t>DANIEL "N"</t>
  </si>
  <si>
    <t>CI/QRO/21290/2017</t>
  </si>
  <si>
    <t>SE ESCAPO DE CASA DE JESUS, LA MAMA DENUNCIO EXTRAVIO</t>
  </si>
  <si>
    <t>DANIEL MORALES TIBURCIO</t>
  </si>
  <si>
    <t>IYZEL MONTSERRAT BAEZA RUIZ</t>
  </si>
  <si>
    <t>CI/QRO/21583/2017</t>
  </si>
  <si>
    <t>ITZEL MONTSERRAT BAEZA RUIZ</t>
  </si>
  <si>
    <t>ULISES TADEO MARTINEZ MENDOZA</t>
  </si>
  <si>
    <t>CI/QRO/19534/2017</t>
  </si>
  <si>
    <t>EL NIÑO FUE GOLPEADO Y SUFRI PERFORACION DE INTESTINOS</t>
  </si>
  <si>
    <t>HOSPITAL DE ESPECIALIDADES DEL NIÑO Y LA MUJER</t>
  </si>
  <si>
    <t>OSCAR URIEL GARCIA AGUILAR</t>
  </si>
  <si>
    <t>CI/QRO/21676/2017</t>
  </si>
  <si>
    <t>VALERIA GARCIA AGUILAR</t>
  </si>
  <si>
    <t>SUS PADRES SE SEPARARON QUEDANDOSE AL CUIDADO DEL PADRE EL CUAL LOS DEJA SOLOS DURANTE TODOD EL DIA MIENTRAS SE VA A TRABAJAR. LA NIÑA REFIRIO QUE SU TIO LA ABUSO SEXUALMENTE</t>
  </si>
  <si>
    <t xml:space="preserve">REFIERE SUFRIR DE ABUSOS SEXUALES Y VIOPLACIONES DESDE LOS NUIEVE AÑOS POR PARTE DE SU PADRE. SU NOVIO LA AYUDO PARA ACUDIR A DERECHOS HUMANOS Y DENUNCIAR ANTE LA FISCALIA </t>
  </si>
  <si>
    <t>17/07/2017 INF. DE HERMANO (EL HRMANO REFIERE QUE ES HIPERSEXUAL Y AGRESIVO Y POR ESO DECIDIERON AMARRARLO)</t>
  </si>
  <si>
    <t>SE DICTO SENTENCIA 13/07/2017</t>
  </si>
  <si>
    <t>28/09/2016 FOTO, OFICIO Y CERTIFICADO; 04/10/2016 INF. MEDICO DE INGRESO; 05/10/2016 INF. DE NUTRICION; 17/07/2017 OFICIO DE INGRESO</t>
  </si>
  <si>
    <t>SE DICTO SENTENCIA 12/07/2017</t>
  </si>
  <si>
    <t>PRSICILA VIRIDIANA LANDEROS LANDEROS</t>
  </si>
  <si>
    <t>DELITOS CONTRA LA SALUD PUBLICA EN SU MODALIDAD DE NARCOMENUDEO</t>
  </si>
  <si>
    <t>FUE ENCONTRADA DURANTE UN CATEO EN LA COLONIA COMENRCIANTES CON KRISTAL</t>
  </si>
  <si>
    <t>CI/QRO/21022/2017</t>
  </si>
  <si>
    <t>CI/QRIO/21022/2017</t>
  </si>
  <si>
    <t>JAMILETH PEREZ PAZ</t>
  </si>
  <si>
    <t>IV/211/2014</t>
  </si>
  <si>
    <t>OSCAR SAID PÉREZ PAZ</t>
  </si>
  <si>
    <t>RUTH LIZBETH PEREZ PAZ</t>
  </si>
  <si>
    <t>VIOLENCIA FAMILIAR / REINGRESO</t>
  </si>
  <si>
    <t>26415; LA MAMA LOS GOLPEA, TIENE DIFERENTES PAREJAS. UNA VECINA LOS TRASLADA A LA AGENCIA, EL PAPA ESTA EN LA CARCEL, LA MAMA SE PROSTITUYE, LOS MENORES ANDAN EN LA CALLE. LA ABUELA LOS DEJO EN EL DIF</t>
  </si>
  <si>
    <t>110/2017</t>
  </si>
  <si>
    <t>GUADALUPE PEREZ MARTINEZ</t>
  </si>
  <si>
    <t>CI/QRO/21974/2017</t>
  </si>
  <si>
    <t>ANDREA LIZET SEGOVIA RIVERA</t>
  </si>
  <si>
    <t>CI/QRO/21300/2017</t>
  </si>
  <si>
    <t>ABDIEL HERNANDEZ LUGO</t>
  </si>
  <si>
    <t>CI/SJR/430/2017</t>
  </si>
  <si>
    <t>JOSE ALEJANDRO PALENCIA NUÑEZ</t>
  </si>
  <si>
    <t>CI/QRO/22515/2017</t>
  </si>
  <si>
    <t>RENATA PIMENTEL HERNANDEZ</t>
  </si>
  <si>
    <t>CI/QRO/22534/2017</t>
  </si>
  <si>
    <t xml:space="preserve">ABUSO SEXUAL </t>
  </si>
  <si>
    <t>20/07/2017 OFICIO DE INGRESO;21/07/2017 INF. DE NUTRICION</t>
  </si>
  <si>
    <t>SU HERMANO MAYOR DENUNCIO QUE SU PADRE LA ABUSA SEXUALMENTE, TANTO A RENATA COMO A SU HERMANA CAMILA</t>
  </si>
  <si>
    <t xml:space="preserve">LOCALIZADA 31/07/2017 </t>
  </si>
  <si>
    <t>LOCALIZADA DEPUES DE SU EXTRAVIO</t>
  </si>
  <si>
    <t>HEISSE JOANA YEPEZ SALAS</t>
  </si>
  <si>
    <t>CI/QRO/22943/2017</t>
  </si>
  <si>
    <t>HEIDI GALILEA HERNANDEZ RAMIREZ</t>
  </si>
  <si>
    <t>HIDALGO</t>
  </si>
  <si>
    <t>CI/QRO/23383/2017</t>
  </si>
  <si>
    <t>ES ORIGINARIA DE HIDALGO, SE FUGO DE SU CASA POR ESTAR EMBARAZADA</t>
  </si>
  <si>
    <t>ANA LUISA SALINAS BLANCO</t>
  </si>
  <si>
    <t>NUC-2-02044/2017</t>
  </si>
  <si>
    <t>SU MADRE EMIGRO A LOS ESTADOS UNIDOS, DEJANDOLA CON SUS TIOS. SU TIO LA COMENZO ABUSAR DESDE HACE UN PAR DE AÑOS</t>
  </si>
  <si>
    <t>MARIA GUADALUPE CENTENO TREJO</t>
  </si>
  <si>
    <t>CI/SJR/4638/2017</t>
  </si>
  <si>
    <t>DANIELA HERNANDEZ VIDAL</t>
  </si>
  <si>
    <t>CI/QRO/22670/2017</t>
  </si>
  <si>
    <t>REINGRESO. DANIELA PRESENTA UN PADECIMI9ENTO DE LA SANGRE ADEMAS DE UN VALVULA EN EL CEREBRO. SE PELEO CON SU MADRE Y SE QUITO LA VALVULA LO QUE LE OCASIONO ALGUNAS LESIONES. FISCALIA DEJO SIN EFECTOS MEDIDA DE PROTECCIÓN</t>
  </si>
  <si>
    <t>PALOMA OLENKA BORYS VISOSO</t>
  </si>
  <si>
    <t>CI/QRO/23784/2017</t>
  </si>
  <si>
    <t>LOS PADRES LA MANTIENEN ENCERRADA EN LA CASA. LA CHICA SOLICITA AUXILIO PARA ESTAR EN UN INTERANDO. LOS PADRES PREENTAN PROBLEMAS PSIQUIATRICOS Y ADICCION A MEDICAMENTOS</t>
  </si>
  <si>
    <t>KAREN YESSENIA PIÑA LEGORRETA</t>
  </si>
  <si>
    <t>CI/QRO/24511/2017</t>
  </si>
  <si>
    <t>09/08/2017 CC. DE CARPETA DE INVESTIGACION</t>
  </si>
  <si>
    <t>SANTIAGO ESCOBEDO SALAZAR</t>
  </si>
  <si>
    <t>CI/QRO/23573/2017</t>
  </si>
  <si>
    <t>SE ESCAPO 8/08/2017</t>
  </si>
  <si>
    <t>FUGA</t>
  </si>
  <si>
    <t>192/2017 DECIMO FAMILIAR</t>
  </si>
  <si>
    <t>720/2017 OCTAVO FAMILIAR</t>
  </si>
  <si>
    <t>SE FUGO 13/08/2017</t>
  </si>
  <si>
    <t>REINGRESO. DANIELA PRESENTA UN PADECIMIENTO DE LA SANGRE ADEMAS DE UN VALVULA EN EL CEREBRO. SE PELEO CON SU MADRE Y SE QUITO LA VALVULA LO QUE LE OCASIONO ALGUNAS LESIONES. FISCALIA DEJO SIN EFECTOS MEDIDA DE PROTECCIÓN</t>
  </si>
  <si>
    <t xml:space="preserve">ES ORIGINARIA DE TACAMBARO MICHOACAN, SE VINO CON SU TIO  EL CUAL LA DEJO SOLA EN LA CASA POR LO QUE SE ASUSTO AL TENER AMbRE Y UNOS VECINOS LA APOYARON HASTA QUE LLEGO LA POLICIA </t>
  </si>
  <si>
    <t>ISAAC ARTURO LOPEZ JIMENEZ</t>
  </si>
  <si>
    <t>CI/QRO/25395/2017</t>
  </si>
  <si>
    <t>SE REPORTO EN LA POLICIA MUNICIPAL QUE UN NIÑO ESTABA SIENDO MALTRATADO POR SU PADRE, QUIEN ES EMPLEADO DE GOBIERNO FEDERAL</t>
  </si>
  <si>
    <t>CI/QRO/25694/2017</t>
  </si>
  <si>
    <t>LA MADRE ES PSIQUIATRICA</t>
  </si>
  <si>
    <t>GABRIELA CORDOBA PACHECO</t>
  </si>
  <si>
    <t>EXP.358/2017</t>
  </si>
  <si>
    <t>MEDIDA CAUTELAR</t>
  </si>
  <si>
    <t>SE ENCONTRO DEAMBULANDO SOLA EN COLON Y LA RESGUARDO EL IQM, ES ORIGINARIA DE CUAUTLA MORELOS</t>
  </si>
  <si>
    <t>ABUELOS</t>
  </si>
  <si>
    <t>SE FUGO 19/08/2017</t>
  </si>
  <si>
    <t>FUFA</t>
  </si>
  <si>
    <t>FUGA 19/08/2017</t>
  </si>
  <si>
    <t>DENISSE PAOLA DIAZ RANGEL</t>
  </si>
  <si>
    <t>CI/QRO/26031/2017</t>
  </si>
  <si>
    <t>SE SALIO DE SU CASA, UNA PERSONA QUE SE IDENTIFICVA COMO DEFENSIRA DE DERECHOS HUMANOS LA PRESENTYO EN LA FISCALIA, ESTUVO INTERNADA EN DOS OCASIONES EN CENTROS DE ADICCIONES</t>
  </si>
  <si>
    <t xml:space="preserve">PADRES EN VALORACIONES </t>
  </si>
  <si>
    <t>JOSE ANTONIO BARRIOS ROJAS</t>
  </si>
  <si>
    <t>LA MAMA SE DEDICA A LA PROSTITUCIÓN. REGALO A UN HIJO Y OTRO SE SUICIDO, UNA HIJA SE ENCUENTRA CON SUS ABUELOS Y A GUADALUPE LA PRETENDÍA REGALAR Y LA ALBERGO EN IN-LAK-ECH</t>
  </si>
  <si>
    <t>GABRIELA CORDOVA PACHECO</t>
  </si>
  <si>
    <t>ABDEL HERNANDEZ LUGO</t>
  </si>
  <si>
    <t>EL NIÑO SE VINO DE ZACATECAS CON UNA PERSONA QUE VENDE PULSERAS</t>
  </si>
  <si>
    <t>ABUELA</t>
  </si>
  <si>
    <t>ES ORIGINARIA DEL MARQUES, ES BISEXUAL, SU PADRE LA TOCABA, SU TIA DENUNCIO ABUSOS. LA MENOR INGRESO AL CENTRO DE REHABILITACION POR CONSUMO DE MARIHUANA</t>
  </si>
  <si>
    <t>10/07/2017 FOTO, DICTAMEN Y OFICI A DISPOSICION; 10/07/2017 IN. DE NUTRICION; 17/07/2017 OFICIO DE INGRESO; 24/08/2017 INF. MEDICO DE INGRESO</t>
  </si>
  <si>
    <t>HOAGARES PROVIDENCIA</t>
  </si>
  <si>
    <t>CONVENIO JUDICIAL</t>
  </si>
  <si>
    <t>ENTREGA INSTITUCIONAL</t>
  </si>
  <si>
    <t>DIF MORELOS</t>
  </si>
  <si>
    <t>ABUELA PATERNA</t>
  </si>
  <si>
    <t>CHRISTOPHER RUBIO VAZQUEZ</t>
  </si>
  <si>
    <t xml:space="preserve">REPORTARON QUE LA MADRE TRABAJA EN UN AUTOLAVADO Y QUE INGRESA A SU DOMICILIO A PERSONA PARA DROGARSE. CHRISTOPHER FUEN PUESTO A DISPOSICION POR ORDEN JUDICIALDENTRO DEL JUICIO DE PERDIDA </t>
  </si>
  <si>
    <t>CHIRTOPHER RUBIO VAZQUEZ</t>
  </si>
  <si>
    <t>HEIDY FLORES PALACIOS</t>
  </si>
  <si>
    <t>CI/QRO/26501/2017</t>
  </si>
  <si>
    <t>SANTIAGO FAVELA VIAÑA</t>
  </si>
  <si>
    <t>CI/QRO/27046/2017</t>
  </si>
  <si>
    <t>ES DE ORIENTACION LESBICA. SE SALIOD DE SU CASA PORQUE SUMADRE NO LADEJABA TENER NOVIA. SE ESCAPO DE CAMINANDO JUNTOS</t>
  </si>
  <si>
    <t>NORMA LUCERO HERNANDEZ CEBALLOS</t>
  </si>
  <si>
    <t>CIUDAD JUAREZ</t>
  </si>
  <si>
    <t>ROBO A COMERCIO</t>
  </si>
  <si>
    <t>FUE DETENIDO ROBANDO ROPA EN UNA TIENDA</t>
  </si>
  <si>
    <t>NO INGRESÓ A NINGUN CAS</t>
  </si>
  <si>
    <t>NO INGRESO A NINGUN CAS</t>
  </si>
  <si>
    <t>EL CHICO REFIRIO SER DE HONDURAS. SE SALIÓ DE SU CASA Y SE FUE A VIIVR CON UNOS HONDUREÑOS, LOS CUALES LO PONIAN A TRABAJAR POR LO QUE UNOS VECINOS LOS DENUNCIARON. EL ES ORIGINARIO DEL ESTADO DE MEXICO.</t>
  </si>
  <si>
    <t>REFIERE SER ORIGINARIO DE TORREON Y QUE SE VINO CON UN CONOCIDO DE NOMBRE RAUL</t>
  </si>
  <si>
    <t xml:space="preserve">08/09/2016 FOTO, DICTAMEN Y OFICIO DE INGRESO; 03/09/2016 INF. DE RECEPCION; INF. MEDICO DE INGRESO; 20/09/2016 INF. NUTRICIONAL DE INGRESO; 08/03/2017 OFICIO DE INGRESO; </t>
  </si>
  <si>
    <t>30/08/2017 INF. DE TS. (NO SE ENCONTRO)</t>
  </si>
  <si>
    <t>30/08/2017 INF. DE TS. DE TIOS (QUE SE REALICE VALORACION PSIQUIATRICIA Y QUE SE LE BUSUQE UN INTERNADO)</t>
  </si>
  <si>
    <t>LUIS SANCHEZ DE ANZO</t>
  </si>
  <si>
    <t>SJR</t>
  </si>
  <si>
    <t>CI/QRO/5078/2017</t>
  </si>
  <si>
    <t xml:space="preserve">EL NIÑO SE ENCONTRABA ALBERGADO EN LA CASA HOGAR PORTAL DEL CIELO. UN ENCARGADO DEL ALBERGUE SALIO A VENDER DONAS A LA CARRETERA JUNTO CON EL NIÑO Y UN TAXI LO ATROPELLÓ </t>
  </si>
  <si>
    <t>YARELI ANDREA CRUZ NAVAREZ</t>
  </si>
  <si>
    <t>COL-UEBP-19-2017-0022042</t>
  </si>
  <si>
    <t>BUSQUEDA Y LOCALIZACION DE PERSONAS</t>
  </si>
  <si>
    <t>JOSE MIGUEL MARTINEZ ELIGIO</t>
  </si>
  <si>
    <t>CI/SJR/5511/2017</t>
  </si>
  <si>
    <t>CAROLINA RESENDIZ LUNA</t>
  </si>
  <si>
    <t>GABRIELA RESENDIZ LUNA</t>
  </si>
  <si>
    <t>ERICK RAMON RESENDIZ LUNA</t>
  </si>
  <si>
    <t>NUC-1-15-110-2306/2017</t>
  </si>
  <si>
    <t>ORDEN JUDICIAL O MINISTERIAL</t>
  </si>
  <si>
    <t>SOFIA GUADALUPE AGUAS PAJARO</t>
  </si>
  <si>
    <t>CI/SJR/5311/2017</t>
  </si>
  <si>
    <t xml:space="preserve">TIA </t>
  </si>
  <si>
    <t>SE VINO CON SU AMIGO "EL DIENTES" A UN AFTER Y DESPUES SE FUERON A LA CIUDAD DE GUADALAJARA, DE REGRESO SUS AMIGOS LA ABANDONARON PORQUE FUE AL BAÑO</t>
  </si>
  <si>
    <t>EGRESOS SEPTIEMBRE</t>
  </si>
  <si>
    <t>128/2017</t>
  </si>
  <si>
    <t>JESUS BLANCARTE SILVA</t>
  </si>
  <si>
    <t>FUGADO 04/09/2017</t>
  </si>
  <si>
    <t>08/09/2017 INF. DE ABUELOS (QUE EL ABUELO ASISTA A CAPA Y QUE SE REALICE VISITA DE TS.)</t>
  </si>
  <si>
    <t>REFIERE HABER ESTADO ALBERGADA EN LA CASA HOGAR PORTAL DEL CIELO. REFIERE PADECER DE EPILEPSIA</t>
  </si>
  <si>
    <t>MARIA DEL CARMEN RESENDIZ LUNA</t>
  </si>
  <si>
    <t>MARIA ANDREA RESENDIZ LUNA</t>
  </si>
  <si>
    <t>BRIAN JOSEPH RAMIREZ MORALES</t>
  </si>
  <si>
    <t>CI/QRO/28138/2017</t>
  </si>
  <si>
    <t>GERARDO LUJANO AGUILAR</t>
  </si>
  <si>
    <t>JOSE NOHEL ISLAS COLIN</t>
  </si>
  <si>
    <t>CI/SJR/5453/2017</t>
  </si>
  <si>
    <t>CI/QRO/19838/2017</t>
  </si>
  <si>
    <t>LUIS ALBERTO SANCHEZ ANZO</t>
  </si>
  <si>
    <t>NUC-CI/SJR/5078/2017</t>
  </si>
  <si>
    <t>LE FUE MAL DE SUS CALIFICACIONES POR LO QUE SEALIO DE LA CASA Y SE EXTRAVIO YA QUE ERAN DEL ESTADO DE MEXICO POR LO QUE NO CONOCIA SAN JUAN DEL RIO</t>
  </si>
  <si>
    <t>SE ENCONTRABA ALBERGADO EN EL ANEXO PUERTA DEL CIELO EN SAN JUAN DEL RIO EN DONDE VENDIA PULSERAS Y FUE ATROPELLADO POR UN TAXISTA</t>
  </si>
  <si>
    <t>SE ESCAPO DE UN ANEXO EN EL ESTADO DE MEXICO</t>
  </si>
  <si>
    <t>.01/09/2017</t>
  </si>
  <si>
    <t>11/09/2017 INF. DE HERMANA (MEDIO INTERNADO)</t>
  </si>
  <si>
    <t>JULIO CESAR TORRES TREJO</t>
  </si>
  <si>
    <t>RETRASO</t>
  </si>
  <si>
    <t>CRISTINA GUZMAN ALCANTARA</t>
  </si>
  <si>
    <t>LA MADRE ES PSIQUIATRICA. REFIERE QUE SOSTUVO UNA DISCUSION CON SU PAREJA. ADEMAS DE QUE HA ESTADO EN DIVERSOS DIF. E INCLUSO LA NIÑA HA ESTADO ALBERGADA EN CAPULLOS</t>
  </si>
  <si>
    <t>INFORME RECEPCION FOTO 5/05/11 MEDICO 23/05/11; 03/07/2017 OFICIO DE INGRESO Y TRASLADO; 23/08/2017 FOTO, OFICIO DE INGRESO Y CERTIFICADO; 09/09/2017 INF. MEDICO DE INGRESO; 13/09/2017 INF. DE NUTRICION; 13/09/2017 INF. DE RECEPCION</t>
  </si>
  <si>
    <t>JIMENA TEJEDA CAMPOS</t>
  </si>
  <si>
    <t>CI-QRO/28772/2017</t>
  </si>
  <si>
    <t>JOSE AGUILAR DUARTE</t>
  </si>
  <si>
    <t>CI/QRO/29296/2017</t>
  </si>
  <si>
    <t>SE ENCUENTRA HOSPITALIZADO EN EL IMSS</t>
  </si>
  <si>
    <t>12/04/2016 INF. DE PADRES (NO SE RECOMIENDA); 18/09/2017 INF. DE MENOR</t>
  </si>
  <si>
    <t>18/04/2017 INF. DE MENOR; 18/09/2017 INF. DE MENOR</t>
  </si>
  <si>
    <t>11/08/2016 INF. DE CONVIVENCIAS; 29/08/2016 INF. DE CONVIVENCIAS;  10/10/2016 INF. DE CONVIVENCIAS; 09/11/2016 INF. DE CONVIVENCIAS; 04/01/2016 INF. DE CONVIVENCIAS; 07/03/2017 INF. DE CONVIVENCIAS; 14/03/2017 INF. DE CONVIVENCIAS; 31/03/2017 IN. DE CONVIVENCIAS; 03/05/2017 INF. DE CONVIVENCIAS; 18/09/2017 INF. DE CONVIVENCIOAS</t>
  </si>
  <si>
    <t>23/06/2016 ESTUDIO SOCIOECONOMICO DE MAMA (ES DEPENDIENTE ECONOMICAMENTE DE SU PAREJA);  07/07/2016 INF. DE TS. DE LA MADRE (NO SE RECOIENDA REINTEGRACION POR INCONGRUENCIAS EN LA INFORMACION PROPORCIONADA); 29/08/2016 INF. DE CONVIVENCIAS; 28/04/2017 INF. DE TS. DE TIOS (SE SUGIEREN CONVIVENCIAS PERO NO REINTEGRACION POR LA EDAD Y EL ESTADO DE SALUD); 18/09/2017 INF. DE CONVIVENCIAS</t>
  </si>
  <si>
    <t>055/05/2016 INF. DE CONVIVENCIAS; 08/09/2016 INF. DE CONVIVENCIAS; 15/05/2017 INF. DE CONVIVENCIAS; 18/09/2017 INF. DE CONVIVENCIQAS</t>
  </si>
  <si>
    <t>JOEL ISAI DE JESUS UGALDE</t>
  </si>
  <si>
    <t>CI/QRO/28580/2017</t>
  </si>
  <si>
    <t>ES HIJO DE YADIRA. LA CUAL ESTUVO EN HOGARES PROVIDENCIA Y PADECE DE RETRASO</t>
  </si>
  <si>
    <t>EL NIÑO FUE ABANDONADO POR SU MADRE CON UNA VECINA DURANTE CINCO AÑOS, SIN EMABRGO LA PERSONA QUE SE HACIA CARGO YA NO PUDO CONTINUAR CUIDANDOLO POR CUESTIONES DE DINERO</t>
  </si>
  <si>
    <t>JENNIFER MARTINEZ MARTINEZ</t>
  </si>
  <si>
    <t>CI/SJR/5539/2017</t>
  </si>
  <si>
    <t>ES ORIGINARIA DE TEHUACAN PUEBLA, SE SALIO DE SU CASA A LOS 12 AÑO, ES ADICTA A DROGAS Y YA SUFRIO UN ABORTO. VIVIA CON SU SUEGRA Y SU NOVIO, LA SUEGRA LA CORRIO DE LA CASA</t>
  </si>
  <si>
    <t>HEISSEL JOANA YEPEZ SALAS</t>
  </si>
  <si>
    <t>CRISTIAN ALEJANDRO PEREZ GALVAN</t>
  </si>
  <si>
    <t>CI/QRO/29831/2017</t>
  </si>
  <si>
    <t>LUIS ALBERTO SANCHEZ MORALES (DE ANZO)</t>
  </si>
  <si>
    <t xml:space="preserve"> PORQUE ROCIO LOS PIES DE UN RIMO BEBE CON SOLVENTES PARA PARA PRENDERLE FUEGO</t>
  </si>
  <si>
    <t>LUNA NAHOMI SICILIA RODRIGUEZ</t>
  </si>
  <si>
    <t>ANTONIO FLORENTINO ATANACIO</t>
  </si>
  <si>
    <t>CI/QRO/29981/2017</t>
  </si>
  <si>
    <t>EL NIÑO SE ESTABA DROGANDO. ES ORIGINARIO DE SANTIAGO DE MEXQUITITLAN. BLANCA AGUIÑAGA DENUNCIO ANTE LA PPNNA Y PREVENCION REALIZÓ VISITA DE TS.</t>
  </si>
  <si>
    <t>IRIS JOHANA RAMIREZ GONZALEZ</t>
  </si>
  <si>
    <t>CI/QRO/29994/2017</t>
  </si>
  <si>
    <t>SANTIAGO RAMNSES G. NINGUIHNI ALBA</t>
  </si>
  <si>
    <t>CI/SJR/5865/2017</t>
  </si>
  <si>
    <t>SON ORIGIRINARIOS DEL DF. SU MADRE PRESENTA PROBLEMAS DE ADICCIONES Y SE LOS TRAJO DE VACACIONES A SAN JUAN, DEJANDOLOS ABANDONADOS. LOS NIÑOS LE HABLARON A SU TIOP PARA QUE FUERA POR ELLOS, Y ESTE LOS PRESENTO A LA FISCALIA</t>
  </si>
  <si>
    <t>ANGEL MATEO G. NINGUIHNI ALBA</t>
  </si>
  <si>
    <t>FABRITZIO CALEB SALAZAR G. NINGUIHNI</t>
  </si>
  <si>
    <t>TIO Y ABUELA</t>
  </si>
  <si>
    <t>ES ORIGINARIO DE LA PIEDAD MICHOACAN, SE VINO A VER A SU NOVIA QUE ESTA EMBARAZADA Y SE PERDIO</t>
  </si>
  <si>
    <t>02/02/2016 (TERAPIA PSICOLOGICA PREVIO A UNA REINTEGRACION, ADEMAS DE CONVIVENCIA DE CONFRONTACION, MINTIO EN LA VISITA SOBRE SUS INGRESOS); 05/07/2016 INF. DE CONVIVENCIAS;  10/10/2016 INF. DE CONVIVENCIAS; 08/12/2016 INF. DE CONVIVENCIAS; 03/05/2017 INF. DE CONVIVENCIAS; 02/10/2017 INF. DE CONVIVENCIAS</t>
  </si>
  <si>
    <t>148/2017</t>
  </si>
  <si>
    <t xml:space="preserve">RUBI DE LA CRUZ VALLE </t>
  </si>
  <si>
    <t>CI/QRO/30979/2017</t>
  </si>
  <si>
    <t>RAUL EDURADO WAINSTEN CUADRAS</t>
  </si>
  <si>
    <t>TAMAULIPAS</t>
  </si>
  <si>
    <t>CLN/UEDV/6876/2017/CI</t>
  </si>
  <si>
    <t>RUBI DE LA CRUZ VALLE</t>
  </si>
  <si>
    <t>SU PADRE LO SUSTRAJO INDEBIDAMENTE  DE TAMAULIPAS</t>
  </si>
  <si>
    <t>KARLA PATRICIA VELASCO PEREZ</t>
  </si>
  <si>
    <t>CI/QRO/31477/2017</t>
  </si>
  <si>
    <t>VICTOR EMMANUEL CORONA REYES</t>
  </si>
  <si>
    <t>CI/QRO/31486/2017</t>
  </si>
  <si>
    <t xml:space="preserve">FUE SUSTRIDO IDEBIDAMENTE POR EL PADRE DE TAMAULIPAS </t>
  </si>
  <si>
    <t>MIRANDA JIMENEZ HERNANDEZ</t>
  </si>
  <si>
    <t>CI/QRO/30789/2017/2017</t>
  </si>
  <si>
    <t xml:space="preserve">SE ENCUENTRA EN EL HOSPITAL DE ESPECIALIDADES </t>
  </si>
  <si>
    <t>25/04/2016  FOTOGRAFIA, OFICIO DE PUESTA A DISPOSICION Y DICTAMEN PERICIAL; 27/04/2016 INF. NUTRICIONAL; 27/04/2016 INF. DE RECEPCION; 27/04/2016 INF. MEDICO DE INGRESO; 30/06/2016 OFICIO DE TRASLADO.</t>
  </si>
  <si>
    <t>ANA PATRICIA PITAYA CORONA</t>
  </si>
  <si>
    <t>CI/SJR/5713/2017</t>
  </si>
  <si>
    <t>EGRESOS OCTUBRE</t>
  </si>
  <si>
    <t>SANTA MARIA DEL MEXICANO</t>
  </si>
  <si>
    <t>RAUL EMILIANO DE LEON CABELLO</t>
  </si>
  <si>
    <t>CI/QRO/30196/2017</t>
  </si>
  <si>
    <t>REINGRESO PORQUE SE SALIO DE SU DOMICILIO</t>
  </si>
  <si>
    <t>558/2017 DECIMO PRIMERO</t>
  </si>
  <si>
    <t>CRISTAL GUADALUPE ANGELES AGUILAR</t>
  </si>
  <si>
    <t>CI/QRO/31766/2017</t>
  </si>
  <si>
    <t>JOSE FERNANDO ANGELES AGUILAR</t>
  </si>
  <si>
    <t>FRANCISCO OSVALDO ANGELES AGUILAR</t>
  </si>
  <si>
    <t>LAURA VICTORIA BECERRA RODRIGUEZ</t>
  </si>
  <si>
    <t>CI/QRO/32094/2017</t>
  </si>
  <si>
    <t>DAVID EMILIANO VEGA PEREZ</t>
  </si>
  <si>
    <t>NUC-1-8-106-2583/2017</t>
  </si>
  <si>
    <t>FELIX MATEO VEGA PEREZ</t>
  </si>
  <si>
    <t>MATIAS SANTIAGO VEGA PEREZ</t>
  </si>
  <si>
    <t>JUAN PABLO VEGA PEREZ</t>
  </si>
  <si>
    <t>CHRISTIAN VEGA PEREZ</t>
  </si>
  <si>
    <t>R/N MASCULINO SIN REGISTRAR</t>
  </si>
  <si>
    <t>NUC-1-4-104-2556/2017</t>
  </si>
  <si>
    <t>LINETH CASTRUITA ENCINAS</t>
  </si>
  <si>
    <t>17/10/2017 CC. CARPETA DE INVESTIGACION</t>
  </si>
  <si>
    <t>ESMERALDA NATALY VEGA PÉREZ</t>
  </si>
  <si>
    <t>16/10/2017 INF. DE RECEPCION; 17/10/2017 INF. MEDICO DE INGRESO; 17/10/2017 INF. MEDICO DE INGRESO; 17/10/2017 FOTO, DICTAMEN Y CERTIFICADO</t>
  </si>
  <si>
    <t>LA ADOLESCENTE DENUNCIO VIOLENCIA FAMILIA POR PARTE DE SUMADRE, QUIEN ES DOCTORA EN EL IMSS, SU PADRE QUE TAMBIEN ES DOCTOR VINO DESDE MONTERREY PARA PRESENTARLA EN LA FISCALIA</t>
  </si>
  <si>
    <t>DIF PUEBLA</t>
  </si>
  <si>
    <t>FAMILIA DE APOYO</t>
  </si>
  <si>
    <t>22/09/2017 INF. DE TIOS (NO SE RECOMIENDA); 17/10/2017 INF. DE MENOR</t>
  </si>
  <si>
    <t>MANUEL DE JESUS DOMINGUEZ HERRERA</t>
  </si>
  <si>
    <t>ZACATECAS</t>
  </si>
  <si>
    <t>EXP. 91/2017</t>
  </si>
  <si>
    <t>NARCOMENUDEO</t>
  </si>
  <si>
    <t>ES ORIGINARIO DE ZACATECAS, FUE DETENIDO ROBANDO UNA BICI, LA AGENCIA ESPECIALIZADA EN ADOLESCENTES LO PUSO A DISPOSICION</t>
  </si>
  <si>
    <t>CAROLINA</t>
  </si>
  <si>
    <t>ENTREGA POR IMSS</t>
  </si>
  <si>
    <t>TOTAL DE NNA EN CAS</t>
  </si>
  <si>
    <t>TOTAL DE INGRESOS Y EGRESOS POR MES 2017</t>
  </si>
  <si>
    <t>NNA EN CAS</t>
  </si>
  <si>
    <t>GUSTAVO CORONA VILLAREAL</t>
  </si>
  <si>
    <t>CI/QRO/33224/2017</t>
  </si>
  <si>
    <t>SE VINO CON SU NOVIA DEL ESTADO DE MEXICO, LOS RESPECTIVOS PADRES DENUNCIARON EXTRAVIO</t>
  </si>
  <si>
    <t>FERNANDA JIMENEZ MARTINEZ</t>
  </si>
  <si>
    <t>SE VINO CON SU NOVIO DEL ESTADO DE MEXICO, LOS RESPECTIVOS PADRES DENUNCIARON EXTRAVIO</t>
  </si>
  <si>
    <t>FISCALIA</t>
  </si>
  <si>
    <t>RICARDO MARTINEZ BALDERAS</t>
  </si>
  <si>
    <t>CI/QRO/33456/2017</t>
  </si>
  <si>
    <t>EITAN SANTIAGO RODRIGUEZ ESTRELLA</t>
  </si>
  <si>
    <t>CI/QRO/32956/2017</t>
  </si>
  <si>
    <t>CI/QRO/30789/2017</t>
  </si>
  <si>
    <t xml:space="preserve">SE DETUVO A LA MADRE DEL NIÑO EN ESTADO DE EBRIEDAD, INTENTANDO AHORCARLO </t>
  </si>
  <si>
    <t>OMICIDIO DOLOSO EN GRADO DE TENTATIVA</t>
  </si>
  <si>
    <t>DE LA ESCUELA REPORTARON QUE SU MAMA NO PASO POR ELLOS A LA SALIDA. YA SE CUENTA CON ANTECDENTES DE HABER SIDO PUESTOS A DISPOSICION ANTERIOROMENTE</t>
  </si>
  <si>
    <t>SU MADRE LO ABANDONO CON UNA PERSONA A QUIEN EL NIÑO IDENTIFICA COMO SU ABUELO EN SAN JOSE ITURBIDE QUIEN LO MALTRATABA, POR LO QUE EL NIÑO SE SALIO DE LA CASA A EFECTO DE DIRIGIRSE A LA CD. DE MEXICO EN BUSCA DE SU MADRE</t>
  </si>
  <si>
    <t>ALAN RAMIREZ ARAUJO</t>
  </si>
  <si>
    <t>JOSE ANTONIO NIÑO JACINTO</t>
  </si>
  <si>
    <t>CI/QRO/33047/2017</t>
  </si>
  <si>
    <t xml:space="preserve">DAÑOS DOLOSOS </t>
  </si>
  <si>
    <t>DOBLO LA PÚERTA DE UN AUTOMOVIL CON LA INTENCION DE ROBARLO</t>
  </si>
  <si>
    <t>NIÑAS, NIÑOS Y ADOLESCENTES BAJO LA TUTELA DEFINITIVA</t>
  </si>
  <si>
    <t xml:space="preserve">UNA PERSONA LLAMO A PREVENSION SEÑALANDO QUE YA TENIA VARIOS DIAS AL NIÑO, YA QUE HABIA LLEGADO SOLICTANDO RESGUARDO PORQUE SE HABIA SALIDO DE SU CASA </t>
  </si>
  <si>
    <t>FRANCISCO RICARDO AYALA CRUZ</t>
  </si>
  <si>
    <t>NUC-1-5-113-2767/2017</t>
  </si>
  <si>
    <t>PALOMA AYALA CRUZ</t>
  </si>
  <si>
    <t>ALEXANDER AYALA CRUZ</t>
  </si>
  <si>
    <t>ANDREA AYALA CRUZ</t>
  </si>
  <si>
    <t>ES UN REINGRESO, SE HABIAN ENTREGADO CON SU MADRE Y TIA JOVITA</t>
  </si>
  <si>
    <t>EL NIÑO TRAIA CONSIGO UNA PISTOLA DE MUNICIONES EN EL SALIN DE CLASES</t>
  </si>
  <si>
    <t xml:space="preserve"> CRUZ YAÑEZ LUCIO</t>
  </si>
  <si>
    <t>25/10/2017 INF. DE MENOR</t>
  </si>
  <si>
    <t xml:space="preserve">25/10/2017 INF. DE MENOR </t>
  </si>
  <si>
    <t>MARIA DEL ROCIO MORENO HERNANDEZ</t>
  </si>
  <si>
    <t>CI/QRO/34156/2017</t>
  </si>
  <si>
    <t>LA CHICA SE SALIO DE SU CASA PARA DENUNCIAR A SU MADRE POR VIOLENCIA. LA MADRE REFIERE QUE SU HIJA ANDA CON UNA PERSOBNA MAYOR</t>
  </si>
  <si>
    <t>ANADELY GONZALEZ SEGOVIA</t>
  </si>
  <si>
    <t>D-I/49449/2017</t>
  </si>
  <si>
    <t>ISABEL JIMENEZ SALINAS</t>
  </si>
  <si>
    <t>CI/QRO/3469/2017</t>
  </si>
  <si>
    <t>JUAN SAMUEL FRANCO JIMENEZ</t>
  </si>
  <si>
    <t>CI/QRO/34487/2017</t>
  </si>
  <si>
    <t>BRIAN "N"</t>
  </si>
  <si>
    <t>CI/QRO/34479/2017</t>
  </si>
  <si>
    <t>IKER GARCIA FRANCO</t>
  </si>
  <si>
    <t>169/2017</t>
  </si>
  <si>
    <t>NUC-1-5-113-2807/2017</t>
  </si>
  <si>
    <t>LESIONES DOLOSAS Y OMISIION DE CUIDADOS</t>
  </si>
  <si>
    <t>HUMBERTO FERRUSCA MARTINEZ</t>
  </si>
  <si>
    <t>LESIONES DOLOSAS Y OMISION DE CUIDADOS</t>
  </si>
  <si>
    <t>CI/QRO/34863/2017</t>
  </si>
  <si>
    <t>C-923/2017 (PADRE)</t>
  </si>
  <si>
    <t>GERTRUDIS MARGARITO PRIMITIVO</t>
  </si>
  <si>
    <t>CD MEX</t>
  </si>
  <si>
    <t>CI/QRO/35340/2017</t>
  </si>
  <si>
    <t>JESUS DEL CARMEN CORONA DURAN</t>
  </si>
  <si>
    <t>CI/SJR/6990/2017</t>
  </si>
  <si>
    <t>HOMICIDIO EN GRADO DE TENTATIVA</t>
  </si>
  <si>
    <t>UNAS PERSONAS LO PRESENTARON EN EL CENTRO DE SALUD SOLICITANDO UN CERTIFICADO DE ALUMBRAMIENTO PERO NO PUDIERON ACREDITAR LA FILIACION</t>
  </si>
  <si>
    <t>JOSUE DANIEL LOPEZ REGINO</t>
  </si>
  <si>
    <t>SU MADRE SEÑALO EN EL HOSPITAL NO QUERERLO</t>
  </si>
  <si>
    <t>LA CHICA SE SALIO DE SU CASA PARA DENUNCIAR A SU MADRE POR VIOLENCIA. LA MADRE REFIERE QUE SU HIJA ANDA CON UNA PERSONA MAYOR</t>
  </si>
  <si>
    <t>MARIA TERESA CANO HERNANDEZ</t>
  </si>
  <si>
    <t>CI/SJR/6619/2017</t>
  </si>
  <si>
    <t>SU PADRE LA MALTRATABA FISICAMENTE</t>
  </si>
  <si>
    <t>SE FUGO DE SU CASA</t>
  </si>
  <si>
    <t>SE REPORTO EN LAS INSTALCIONES DEL DIF MUNICIPAL QUE LOS NIÑOS TENIEN TRES DIAS SOLOS EN LAS CANCHAS DEL AUDITORIO JOSEFA ORTIZ DE DOMINGUEZ</t>
  </si>
  <si>
    <t>PALOMA OLENKA BRYS VISOSO</t>
  </si>
  <si>
    <t>16 AÑOS</t>
  </si>
  <si>
    <t>CIUDAD DE MÉXICO</t>
  </si>
  <si>
    <t>La adolescente se presenta en las intalaciones de la Unidad IV quien refiere sufrir de violencia en su familia</t>
  </si>
  <si>
    <t>ANGEL ALEJANDRO MALAGON CARMONA</t>
  </si>
  <si>
    <t>CI/QRO/39918/2017</t>
  </si>
  <si>
    <t>JOSE SAMUEL MACIEL DELGADO</t>
  </si>
  <si>
    <t>CI/QRO/36122/2017</t>
  </si>
  <si>
    <t>OSMAN KARIN LOPEZ REYES</t>
  </si>
  <si>
    <t>CI/QRO/36285/2017</t>
  </si>
  <si>
    <t>ES ORIGINARIA DE JALISCO, INGRESO POR UN REPORTE DE EXTARVIO. LA FISCALIA DE JALISCO LA TRASLADO A SU LUGAR DE ORIGEN</t>
  </si>
  <si>
    <t>DE LA ESCUELA REPORTARON QUE SU MAMA NO PASO POR ELLOS A LA SALIDA. YA SE CUENTA CON ANTECDENTES DE HABER SIDO PUESTOS A DISPOSICION ANTERIORMENTE</t>
  </si>
  <si>
    <t>LA MENOR REFIERIO HABER SIDO ABUSADA SEXUALMENTE. ADEMAMAS DE CONSUMO DE DROGAS. SUS PADRES ENCONTRARON SU CELULAR CON MENSAJES DONDE REFERIA ESTAR EMBARAZADA Y QUERER SUICIDARSE</t>
  </si>
  <si>
    <t>CONSIGNADA EN CADEREYTA 28/12/2012</t>
  </si>
  <si>
    <t xml:space="preserve">SE FUGO 23/10/2017 </t>
  </si>
  <si>
    <t>CI/479/2017/ATLIX/SDI</t>
  </si>
  <si>
    <t>479/2017/ATLIX/SDI</t>
  </si>
  <si>
    <t>13/11/2017 INF. DE MAMA (NO SE RECOMIENDA)</t>
  </si>
  <si>
    <t>11/04/2016 INF. DE PINAL DE AMOLES DE MAMA (TERAPIA PSICOLOGICA); 13/05/2016 INF. DE TS. DE TIA MATERNA (NO SE RECOMIENDA REINTEGRACION POR NO TENER LA CAPACIDAD PERO SI SE RECOMIENDAN CONVIVENCIAS); 01/0/2016 CONSTANCIA DE NO ASISTENCIA A CONVIVENCIAS; 23/09/2016 INF.DE CONVIVENCIAS; 26/06/2017 INF. DE CONVIVENCIAS; 18/09/2017 INF. DE CONVIVENCIAS; 13/11/2017 INF. DE CONVIVENCIAS</t>
  </si>
  <si>
    <t>ANA MARIA RAMIREZ VALDEZ</t>
  </si>
  <si>
    <t>CI/QRO/36677/2017</t>
  </si>
  <si>
    <t>ALDEAS HUEHUETOCA</t>
  </si>
  <si>
    <t>16/11/2017 INF. DE CONVIVENCIAS</t>
  </si>
  <si>
    <t>LUIS ANGEL ORTIZ SILVA</t>
  </si>
  <si>
    <t>CI/SJR/7293/2017</t>
  </si>
  <si>
    <t>ALEXANDRA ORTIZ SILVA</t>
  </si>
  <si>
    <t>JUAN PABLO ORTIZ SILVA</t>
  </si>
  <si>
    <t>LAURA DANIELA MUÑOZ CAMACHO</t>
  </si>
  <si>
    <t>CI/QRO/36464/2017</t>
  </si>
  <si>
    <t>27/11/2017 CC. DE CARPETA DE INVESTIGACION</t>
  </si>
  <si>
    <t>EL PAPA DEL NOVIO LA PRESENTO ENTE LA FISCALIA PARA DENUNCIAR A SUS PADRES YA QUE LLEGO JUNTO CON SU NOVIO A LA CASA PORQUE EN LA SUYA LA HABIAN CUIDADO</t>
  </si>
  <si>
    <t>SU PADRE LO AGREDIO FISICAMENTE. SU MADRE OSTENTA LA CUSTODIA LEGAL</t>
  </si>
  <si>
    <t>CI/QRO/26169/2017</t>
  </si>
  <si>
    <t>27/11/2017 LOCALIZADA</t>
  </si>
  <si>
    <t>NAYELI MONSERRAT CRISTOBAL RODRIGUEZ</t>
  </si>
  <si>
    <t>CI/SJR/7545/2017</t>
  </si>
  <si>
    <t>LA ADOLESCENTE DENUNCIÓ VIOLENCIA FAMILIAR POR PARTE DE SU PAREJA, DEJANDO A SU BEBE CON UNA VECINA</t>
  </si>
  <si>
    <t>CARMELITA BALLESTEROS</t>
  </si>
  <si>
    <t>MARTIN QUINTO MONTERO</t>
  </si>
  <si>
    <t>NUC-1-9-114-3084/2017</t>
  </si>
  <si>
    <t>ES ORIGINARIO DE JALPAN DE SERRA, AL PARECER SU MADRE PRESENTA PROBLEMAS DE SALUD POR PAILOMA, EL PADRE EMIGRO  A ESTADOS UNIDOS</t>
  </si>
  <si>
    <t>SHEYRI YOANA LOPEZ MAZARIEGOS</t>
  </si>
  <si>
    <t>GUATEMALA</t>
  </si>
  <si>
    <t xml:space="preserve">ES ORIGINARIA DE GUATEMALA, DIO A LUZ EN EL HENM Y PRETENDE DAR EN ADOPCION A SU HIJO </t>
  </si>
  <si>
    <t>KARLA PAOLA HERNANDEZ SANCHEZ</t>
  </si>
  <si>
    <t>CI/QRO/39165/2017</t>
  </si>
  <si>
    <t>LUIS FERNANDO XCHIQUIQUISQUI</t>
  </si>
  <si>
    <t>CI/QRO/39305/2017</t>
  </si>
  <si>
    <t>CARLOS DANIEL FRANCISCO FIGUEROA</t>
  </si>
  <si>
    <t>CI/QRO/39660/2017</t>
  </si>
  <si>
    <t>CI/QRO/39256/2017</t>
  </si>
  <si>
    <t>SERGIO DANIEL NIETO BARAJAS</t>
  </si>
  <si>
    <t>JESSICA GARCIA PEREZ</t>
  </si>
  <si>
    <t>LESLY SANCHEZ HERNANDEZ</t>
  </si>
  <si>
    <t>NUC-1-1-105-9622/2017</t>
  </si>
  <si>
    <t>ELENA FRANCISCO VENTURA</t>
  </si>
  <si>
    <t>CI/QRO/39665/2017</t>
  </si>
  <si>
    <t>JESUS ARMANDO LEAL CRISTOBAL</t>
  </si>
  <si>
    <t>MASCULINO SIN REGISTRO (LOPEZ MAZARIEGOS)</t>
  </si>
  <si>
    <t>RECIEN NACIDO MASCULINO LOPEZ MAZARIEGOS</t>
  </si>
  <si>
    <t>08/12/2017 SE FUGO, SE LOCALIZO 11/12/2017</t>
  </si>
  <si>
    <t>11/12/2017 LOCALIZADA</t>
  </si>
  <si>
    <t>ADRIANA ROJAS GUTIERREZ</t>
  </si>
  <si>
    <t>CD. MEXICO</t>
  </si>
  <si>
    <t>UEJA/CI/147/2017</t>
  </si>
  <si>
    <t>13/12/2017 INF. DE TIOS (REINTEGRACION)</t>
  </si>
  <si>
    <t xml:space="preserve">LA NIÑA FUE ENCONTRADA LLORANDO SOLA ENTRE INDEPENDENCIA Y CORREGIDORA YA QUE SU MADRE Y HERMANA MAYOR SE FUERON AL BAÑO. SON ORIGINARIAS DE AMELACO Y SE ENCONTRABAN VENDIENDO FLORES </t>
  </si>
  <si>
    <t>MONTERREY</t>
  </si>
  <si>
    <t>JIMENA MARTINEZ SILVA</t>
  </si>
  <si>
    <t>CI/QRO/41118/2017</t>
  </si>
  <si>
    <t>PAOLA JOVANA DEL ANGEL ORTIZ</t>
  </si>
  <si>
    <t>ALEX EDUARDO CARRILLO SALAS</t>
  </si>
  <si>
    <t>CI/SJR/7687/2017</t>
  </si>
  <si>
    <t>DANA PAOLA SILVA VALDEZ</t>
  </si>
  <si>
    <t>CI/QRO/34793/2017</t>
  </si>
  <si>
    <t>ESTEBAN ROJAS MARTINEZ / IVAN JESUS</t>
  </si>
  <si>
    <t>ABUELA PATERNA0</t>
  </si>
  <si>
    <t>MAMA</t>
  </si>
  <si>
    <t>TIA PATERNA</t>
  </si>
  <si>
    <t>ESTEBAN ROJAS MARTINEZ / IVAN JESUS VARGAS ESCALANTE</t>
  </si>
  <si>
    <t>SOFIA MICHELLE ZEPEDA ROJAS</t>
  </si>
  <si>
    <t>TIIOS</t>
  </si>
  <si>
    <t>168/2017</t>
  </si>
  <si>
    <t>08/11/2017 CC. DE CARPETA DE INVESTIGACION; 14/12/2017 FOTO, DICTAMEN Y OFICIO DE INGRESO; 14/12/2017 INF. MEDICO DE INGRESO; 14/12/2017 INF. DE RECEPCION</t>
  </si>
  <si>
    <t>LA NIÑA SE ENCONTRABA SOLA EN UN PUESTO DE TAMALES, UNOS VECINOS LA LLEVARON A SU CASA PERO NADIE ABRIO POR LO QUE LA TRASLADARON A FISCALIA, PADECE DE EPILEPSIA</t>
  </si>
  <si>
    <t>SAMANTHA GARCIA GARCIA</t>
  </si>
  <si>
    <t>CI/QRO/38801/2017</t>
  </si>
  <si>
    <t>05/12/20107</t>
  </si>
  <si>
    <t>SUSTRACCION DE MENOR</t>
  </si>
  <si>
    <t>LA NIÑA SE ENCONTRABA BAJO LA CUSTODIA DE UNA ENFERMERA QUIEN SE HIZO CARGO DESDE QUE NACIO. LA MADRE SE PRESENTO CON UN GRUPO DE ENCAPUCHADOS Y SE LLEVO A LA NIÑA</t>
  </si>
  <si>
    <t>CI/QRO/40078/2017</t>
  </si>
  <si>
    <t>FUE ENCONTRADO EN UNA BATEA DE UNA CAMIONETA EN LOMAS DE CASA BLANCA</t>
  </si>
  <si>
    <t>CI/QRO/41512/2018</t>
  </si>
  <si>
    <t>FUE ABANDONADO EN LA IGLESIA DE SANTO DOMINGO</t>
  </si>
  <si>
    <t>JESUS MARTINEZ LEON</t>
  </si>
  <si>
    <t>JUAN JAVIER PICASO JUAREZ</t>
  </si>
  <si>
    <t>CI/QRO/001/2018</t>
  </si>
  <si>
    <t>KAREN ANAHI ALCALA CAMACHO</t>
  </si>
  <si>
    <t>DURANGO</t>
  </si>
  <si>
    <t>CI/QRO/41667/2018</t>
  </si>
  <si>
    <t>TOTAL DE INGRESOS Y EGRESOS POR MES 2018</t>
  </si>
  <si>
    <t>IKER SAHID FERNANDEZ TELLEZ</t>
  </si>
  <si>
    <t>CI/QRO/555/2018</t>
  </si>
  <si>
    <t>YARETSSI MARTINEZ MACIAS</t>
  </si>
  <si>
    <t>COL/UEBP/190/2017</t>
  </si>
  <si>
    <t>SE FUGO 05/01/2018, CI/SJR/116/2018</t>
  </si>
  <si>
    <t>.05/01/2018.</t>
  </si>
  <si>
    <t>CI/SJR/116/2018</t>
  </si>
  <si>
    <t xml:space="preserve">LOCALIZADA CON UNA VECINA DE BIOCASA </t>
  </si>
  <si>
    <t>DEFICIT VISUAL</t>
  </si>
  <si>
    <t xml:space="preserve">RETRASO </t>
  </si>
  <si>
    <t>0-11 MESES</t>
  </si>
  <si>
    <t>NNA SIN HERMANOS</t>
  </si>
  <si>
    <t>JANETH CRECENCIO TOMAS</t>
  </si>
  <si>
    <t>ARCHIVO MUERTO</t>
  </si>
  <si>
    <t>KARLA</t>
  </si>
  <si>
    <t>NIÑAS, NIÑOS Y ADOLESCENTES DE 9 AÑOS EN ADELANTE</t>
  </si>
  <si>
    <t>REINGRESO POR REVOCACION DE ACTA</t>
  </si>
  <si>
    <t>FUE ABUSADA SEXUALMENTE POR SU TIO. LA NIÑA REFIERE QUE SU ABUELA TENIA CONOCIMIENTO Y QUE NO HIZO NADA. LA MADRE LA ABANDONO Y EL PADRE NO SE HACE CARGO Y PRESENTA ADICCIONES</t>
  </si>
  <si>
    <t>NO SE HA LOCALIZADO EL DOMICILIO; 16/11/2017 INF. DE CONVIVENCIAS]; 15/01/2018 INF. DE TIOS PATERNOS (QUE CONTINUEN CON EL TRAMITE PARA UNA FURTURA REINTEGRACION)</t>
  </si>
  <si>
    <t>NO SE HA LOCALIZADO EL DOMICILIO; 16/11/2017 INF. DE CONVIVENCIAS; INF. DE TIOS PATERNOS (QUE CONTINUEN CON EL TRAMITE PARA UNA FUTURA REINTEGRACION)</t>
  </si>
  <si>
    <t>VERONICA ELIZABETH MORLAN LEGORRETA</t>
  </si>
  <si>
    <t>LA MADRE PADECE UN TRASTORNO DE RETRASO. ES ORIGINARIA DE HIDALGO EN DONDE SUFRIA DE VIOLENCIA FAMILIAR POR PARTE DEL PADRE DE LA NIÑA. VIFAQ LA APOYO CON SU EMBARAZO</t>
  </si>
  <si>
    <t>TADEO RODRIGUEZ FLORES</t>
  </si>
  <si>
    <t>CI/SJR/314/2018</t>
  </si>
  <si>
    <t>009/2018</t>
  </si>
  <si>
    <t>ANGEL MAXIMIMINO DOMINGUEZ</t>
  </si>
  <si>
    <t>CI/QRO/1981/2018</t>
  </si>
  <si>
    <t>010/2018</t>
  </si>
  <si>
    <t>MONSERRAT MAXIMINO DOMINGUEZ</t>
  </si>
  <si>
    <t>JUAN DOMINGUEZ RUPERTO</t>
  </si>
  <si>
    <t>ANGEL MAXIMINO DOMINGUEZ</t>
  </si>
  <si>
    <t>ANA BERENICE MARTINEZ HERNANDEZ</t>
  </si>
  <si>
    <t>CI/QRO/1698/2018</t>
  </si>
  <si>
    <t xml:space="preserve">EXTRAVIO 19/01/2018 </t>
  </si>
  <si>
    <t>EXTRAVIO: MOR/053/23698/2017</t>
  </si>
  <si>
    <t>ALDEAS S.O.S. MORELIA</t>
  </si>
  <si>
    <t>23.- ALDEAS S.O.S. MORELIA</t>
  </si>
  <si>
    <t>AURORA DIOSELINA AROLLO OLAYO</t>
  </si>
  <si>
    <t>ASITENCIAL</t>
  </si>
  <si>
    <t>LOS NIÑOS SE ENCONTRABAN EN UN ALBERGUE MUNICIPAL DEL CUAL SE REPORTO QUE LOS PADRES ERAN OMISOS Y DESCUIDADOS, YA QUE EL NIÑO MAYOR HABIA SIDO ATROPELLADO Y SE HABIA CAIDO DE UNA ZOTEA. ADEMAS DE DE CONSUMNO DE ALCOHOL Y TABACO</t>
  </si>
  <si>
    <t>03/07/2017 INF. DE PSICOLOGIA DE MADRE (REQUIERE ATENCION PSICOLOGICAM POR SU DEPENDENCIA A RELACIONES DESTRUCTIVAS, ESCUELA DE PADRES Y REDES DE APOYO YA QUE LOS DEJA SOLOS TODO EL DIA, NO SE RECOMIENDA CON SU PAREJA); 25/01/2018 INF. DEL NIÑO</t>
  </si>
  <si>
    <t>VIVIAN YVETTE ALVARADO ALVARADO</t>
  </si>
  <si>
    <t>CI/QRO/2779/20189</t>
  </si>
  <si>
    <t>LA CHICA PRESENTA ADICCION A PVC. REFIERE QUE SU PADRE LA TOCO</t>
  </si>
  <si>
    <t xml:space="preserve">ES HERMANA DE NAYLEA MUÑOZ ALVARADO. REFIERE HABER SIDO VICTIMA DE VIOLENCIA FAMILIAR, CONSUMO DE DROGAS, ALCOHOL Y TABACO A DEMAS DE PERTENECER A UNA PANDILLA </t>
  </si>
  <si>
    <t>ES ORIGINARIA DE MICHOACAN, MORELIA SE LA ENTREGO A SU HERMANA, SIN EMBARGO ESTA AL ESTAR EMBARAZADA Y DEBIDO AL MAL COMPORTAMIENTO DE AURORA DECIDE PRESENTARLA EN EL DIF PARA QUE SE LE APOYARA CON EL INGRESO AL JUAN N. NAVARRO</t>
  </si>
  <si>
    <t>013/2018</t>
  </si>
  <si>
    <t>JOSE DANIEL RODRIGUEZ MUÑOZ</t>
  </si>
  <si>
    <t>CI/QRO/2886/2018</t>
  </si>
  <si>
    <t xml:space="preserve">BRIAN JUAREZ ROCHA </t>
  </si>
  <si>
    <t>CI/QRO/3002/2018</t>
  </si>
  <si>
    <t>FUE ENCONTRADO EN LA COLONIA CERRITO COLORADO CAMINANDO SOLO. TIENE PROBLEMAS DE LENGUAJE</t>
  </si>
  <si>
    <t>EN PROCESO DE INVESTIGACION PARA REINTEGRACIÓN</t>
  </si>
  <si>
    <t>EN PROCESO JUDICIAL DE PÉRDIDA DE PATRIA POTESTAD</t>
  </si>
  <si>
    <t>NIÑAS, NIÑOS Y ADOLESCENTES SUSCEPTIBLES DE ADOPCIÓN</t>
  </si>
  <si>
    <t>ESTADISTICAS DE NIÑAS, NIÑOS Y ADOLESCENTES CON SITUACIÓN JURÍDICA RESUELTA</t>
  </si>
  <si>
    <t>NUMERO DE NNA</t>
  </si>
  <si>
    <t>C- 2417/2017</t>
  </si>
  <si>
    <t>26/01/2018 INF. DE RECEPCION; 30/01/2018 INF. MEDICO DE INGRESO; 30/01/2018 FOTO, DICTAMEN Y OFICIO DE INGRESO</t>
  </si>
  <si>
    <t>NANCY CRUZ LOPEZ</t>
  </si>
  <si>
    <t>CI/QRO/1023/2018</t>
  </si>
  <si>
    <t xml:space="preserve">ES ORIGINARIA DEL ESTADO DE MEXICO, SE PRESENTO CON PAOLA SOLICITANDO EL RESGURADO YA QUE MANIFESTABA QUE ERA VICTIMNA DE EXPLOTACIÓN LABORAL POR PARTE DE SUS PADRES </t>
  </si>
  <si>
    <t xml:space="preserve">DONOVAN ALEXANDER LUGO </t>
  </si>
  <si>
    <t>CI/QRO/3264/2018</t>
  </si>
  <si>
    <t>ES ORIGINARIO DE CELAYA, SE VINO CON SU PADRE DESPUES DE QUE SE DIVORCIO. EL NIÑO MANIFESTO A UNA PERSONA DEL DIF QUE SU PADRE Y SU TIO LO GOLPEAN</t>
  </si>
  <si>
    <t>31/01/2018 CC. DE CARPETA DE INVESTIGACION</t>
  </si>
  <si>
    <t>PRESENTA RETRASO MENTAL</t>
  </si>
  <si>
    <t>TIA MATERNA</t>
  </si>
  <si>
    <t>134/2018 JUZGADO OCTAVO FAMILIAR</t>
  </si>
  <si>
    <t>139/2018 JUZGADO OCTAVO FAMILIAR</t>
  </si>
  <si>
    <t xml:space="preserve">CASA DE JESUS </t>
  </si>
  <si>
    <t>TOTAL DE NN Y A EN CARMELITA BALLESTEROS</t>
  </si>
  <si>
    <t>SARAI VILLAGOMEZ REYES</t>
  </si>
  <si>
    <t>CI/SJR/1047/2018</t>
  </si>
  <si>
    <t>FUE ENCONTRADA CON UN GRUPO DE PERSONAS QUE HABIAN ROBADO UNA CASA HABIRTACION</t>
  </si>
  <si>
    <t>FABIAN FRANCISCO MONICO</t>
  </si>
  <si>
    <t>CI/SJR/1044/2018</t>
  </si>
  <si>
    <t>ARLIN ADAN LOPEZ LOPEZ</t>
  </si>
  <si>
    <t>DFQ/SDCVM/0218/2018</t>
  </si>
  <si>
    <t>EL NIÑO FUE ENCONTRADO SOLO EN LA CENTRAL DE AUTOBUSES DE SAN JUAN DEL RIO. LOS PADRES SE DECICAN A VENDER ARTESANIA, SON ORIGINARIOS DE AMEALCO. EL PAPA TIENE DOS FAMILIAS</t>
  </si>
  <si>
    <t>LA MADRE SE ENCUENTRA EN UN CENTRO DE REHABILITACION. EN CONVIVENCIAS CON LA FAMILIA PATERNA EL NIÑO CIOMENTO QUE EL ABUELO MATERNO LO ABUSABA SEXUALEMNTE</t>
  </si>
  <si>
    <t>28/09/2017 INF. DE TS.; 13/02/2018 INF. DE CONVIVENCIAS</t>
  </si>
  <si>
    <t xml:space="preserve">14/12/2017 FOTO, OFICIO DE INGRESO Y DICTAMEN; INF. MEDICO DE INGRESO; 13/02/2018 INF. DE RECEPCION </t>
  </si>
  <si>
    <t>14/12/2017 FOTO, OFICIO DE INGRESO Y DICTAMEN; INF. MEDICO DE INGRESO; 13/02/2018 INF. DE RECEPCION; 13/02/2018 INF. MEDICO DE INGRESO</t>
  </si>
  <si>
    <t>14/12/2017 FOTO, DICTAMEN Y OFICIO DE INGRESO; 13/02/2018 INF. MEDICO DE INGRESO</t>
  </si>
  <si>
    <t>13/02/2018 INF. DE CONVIVENCIAS</t>
  </si>
  <si>
    <t>JUAN HILARIO RAMIREZ</t>
  </si>
  <si>
    <t>FELIPE MARQUEZ SANTIAGO</t>
  </si>
  <si>
    <t>CI/QRO/4692/2018</t>
  </si>
  <si>
    <t>26/01/2018 INF. DE RECEPCION; 30/01/2018 INF. MEDICO DE INGRESO; 30/01/2018 FOTO, DICTAMEN Y OFICIO DE INGRESO; 12/02/2018 INF. DE NUTRICION</t>
  </si>
  <si>
    <t>SE REPORTO EN 911 QUE LOS NIÑOS ESTABAN SOLOS ENCERRADOS Y QUE MELISA ERA QUIEN LOS ATENDIA, ADEMAS DE QUE PRESENTABA UNA CORTADA EN EL BRAZO. SEGURIDAD PUBLICA ACUDIO AL DOMICILIO ENCONTRANDO A LOS MENORES SOLOS Y LOS TRASLADO A LA FISCALIA</t>
  </si>
  <si>
    <t>UNA PERSONA QUE TRABAJABA CON SU PADRASTRO LA TRASLADO A LA FISCALIA YA QUE ESTA LE COMENTO QUE SE QUIRE IR DE SU CASA YA QUE SU PADRASTRO LA MALTRABA</t>
  </si>
  <si>
    <t xml:space="preserve">EL IQM DE PEDRO ESCOBEDO LA PRESENTO EN LA FISCALIA. SU PADRASTRO Y SU TIO LA VIOLABAN DESDE QUE TENIA SEIS AÑOS CON EL CONSENTIMIENTO DE SU MADRE </t>
  </si>
  <si>
    <t>15/02/2018 INF. DE CONVIVENCIAS</t>
  </si>
  <si>
    <t>SE DICTO SENTENCIA 07/02/2018</t>
  </si>
  <si>
    <t xml:space="preserve">RAMIRO MORENO CHAVARIN </t>
  </si>
  <si>
    <t>CI/QRO/4801/2018/2018</t>
  </si>
  <si>
    <t>.15/02/2018</t>
  </si>
  <si>
    <t>.14/02/2018</t>
  </si>
  <si>
    <t xml:space="preserve">MADRE </t>
  </si>
  <si>
    <t>ABUELOS PATERNOS</t>
  </si>
  <si>
    <t>ORDEN DE MIGRACION</t>
  </si>
  <si>
    <t xml:space="preserve">NANCY DAYANA SERRANO SANABRIA </t>
  </si>
  <si>
    <t>DFQ/SDCVM/0275/2018</t>
  </si>
  <si>
    <t xml:space="preserve">LUIS ENRIQUE SERRANO SANABRIA </t>
  </si>
  <si>
    <t>20/02/2018 INF. DE MAMA (REINTEGRACION)</t>
  </si>
  <si>
    <t>20/02/2018 INF. DE MENOR</t>
  </si>
  <si>
    <t xml:space="preserve">DANNA LIZETH GARFIAS ELIAS </t>
  </si>
  <si>
    <t xml:space="preserve">ES HIJA DE UNA PERSONA CON UNA DISCAPACIDAD MENTAL. SE REPORTO EN EL AREA DE PREVENCION Y SE PUDO A DISPOSICION POR EL JUZGADO </t>
  </si>
  <si>
    <t>CONVENIO DE ENTREGA</t>
  </si>
  <si>
    <t>FAMILIA DE ACOGIMIENTO</t>
  </si>
  <si>
    <t xml:space="preserve">MANUEL NOGUEZ LEON </t>
  </si>
  <si>
    <t>CI/QRO/5631/2018</t>
  </si>
  <si>
    <t>URIEL ALEJANDRO MARTINEZ HERRERA</t>
  </si>
  <si>
    <t>CI/QRO/5646/2018</t>
  </si>
  <si>
    <t xml:space="preserve">URIEL ALEJANDRO MARTINEZ HERRERA </t>
  </si>
  <si>
    <t>JESUS GAEL MARTINEZ HERRERA</t>
  </si>
  <si>
    <t xml:space="preserve">ANTONY YUSET MARTINEZ HERRERA </t>
  </si>
  <si>
    <t>DANIEL YESENIA ESCUDERO ACOSTA</t>
  </si>
  <si>
    <t>CI/QRO/5671/2018</t>
  </si>
  <si>
    <t>CLAUDIA ESCUDERO ACOSTA</t>
  </si>
  <si>
    <t>DANIELA YESENIA ESCUDERO ACOSTA</t>
  </si>
  <si>
    <t>RENATA PALOMA GONZALEZ GONZALEZ</t>
  </si>
  <si>
    <t>CI/SJR/1422/2018</t>
  </si>
  <si>
    <t>BRITANI GONZALEZ GONZALEZ</t>
  </si>
  <si>
    <t>MONICA GONZALEZ GONZALEZ</t>
  </si>
  <si>
    <t>SAMAEL SACHIEL GONZALEZ GONZALEZ</t>
  </si>
  <si>
    <t>023/2018</t>
  </si>
  <si>
    <t>024/2018</t>
  </si>
  <si>
    <t>HERMANA</t>
  </si>
  <si>
    <t>HERMANOS</t>
  </si>
  <si>
    <t xml:space="preserve">PADRE </t>
  </si>
  <si>
    <t>346/2018  DECIMO PRIMERO</t>
  </si>
  <si>
    <t>346/2018 DECIMO PRIMERO FAMILIAR</t>
  </si>
  <si>
    <t>348/2018 DECIMO PRIMERO FAMILIAR</t>
  </si>
  <si>
    <t>DIF SONORA</t>
  </si>
  <si>
    <t xml:space="preserve">GUSTAVO DE JESUS BAUTISTA </t>
  </si>
  <si>
    <t>TOLUCA, EDI. MEX</t>
  </si>
  <si>
    <t>ANA KAREN ANGELES PEREZ</t>
  </si>
  <si>
    <t xml:space="preserve">CRISTOPHER MIGUEL HURTADO LEON </t>
  </si>
  <si>
    <t>MARELY DE LEON CABELLO</t>
  </si>
  <si>
    <t>GUADALUPE PEREZ JIMENEZ</t>
  </si>
  <si>
    <t>JUAN MANUEL RODRIGUEZ PAZ</t>
  </si>
  <si>
    <t>CI/SJR/1516/2018</t>
  </si>
  <si>
    <t>CI/QRO/61120/2018</t>
  </si>
  <si>
    <t>CI/QRO/6059/2018</t>
  </si>
  <si>
    <t>CI/QRO/6159/2018</t>
  </si>
  <si>
    <t>ROBO A TRANSEUNTE SIN VIOLENCIA</t>
  </si>
  <si>
    <t>CI/QRO/6028/2018</t>
  </si>
  <si>
    <t xml:space="preserve">JESSICA GERALDINE TREJO HERNANDEZ </t>
  </si>
  <si>
    <t xml:space="preserve">SE REALIZÓ UN OPERATIVO EN EL MERCADO DE ABASTOS MEDIANTE EL CUAL SE PUSO A DISPOSICION A TRES CHICOS, POR PROBLEMAS DE ADICCION </t>
  </si>
  <si>
    <t>026/2018</t>
  </si>
  <si>
    <t>029/2018</t>
  </si>
  <si>
    <t>030/2018</t>
  </si>
  <si>
    <t>184/2018 JUZGADO QUINTO FAMILIAR</t>
  </si>
  <si>
    <t>CRISTOPHER MIGUEL HURTADO VAZQUEZ</t>
  </si>
  <si>
    <t>27/02/2018 CC. DE CARPETA DE INVESTIGACION</t>
  </si>
  <si>
    <t>LA MADRE DE LOS NIÑOS FUE DETENIDA EN FLAGRANCIA VENDIENDO METANFETAMINAS</t>
  </si>
  <si>
    <t>SE REPORTO EN LA COORDINACION DE FORTALECIMIENTO FAMILIAR QUE EN LA ESCUELA SE ENCONTRABA UN NIÑO FRECUENTMENTE MALTRATADO. ES ORIGINARIO DE JERECUARO Y VIVIA CON UNOS TIOS</t>
  </si>
  <si>
    <t xml:space="preserve">CARLA NAOMI MELESIO MENDOZA </t>
  </si>
  <si>
    <t>CI/QRO/6316/2018</t>
  </si>
  <si>
    <t>VICTOR MANUEL LOPEZ MOARLES</t>
  </si>
  <si>
    <t xml:space="preserve">APOYO ASISTENCIAL </t>
  </si>
  <si>
    <t>EL INSTITUTO DE LA MUJER SOLICITO EL APOYO PARA EL INGRESO PROVISIONAL, YA QUE UNO DE SUS HERMANOS REQUIERE DE UN CIRUGIA DE CORAZON DE EMERGENCIA</t>
  </si>
  <si>
    <t xml:space="preserve">ALMA GUADALUPE MORALES MORALES </t>
  </si>
  <si>
    <t>ASTRID SHERLYN ARELLANDO VALDEZ</t>
  </si>
  <si>
    <t>CI/QRO/6541/2018</t>
  </si>
  <si>
    <t>GUERREROS DE VIDA</t>
  </si>
  <si>
    <t>TIOS</t>
  </si>
  <si>
    <t>CUSTODIOS</t>
  </si>
  <si>
    <t>LA NIÑA REFIERE CONSTANTES AGRESIONES POR PARTE DE SUS PADRES. LA ESCUELA DENUNCIÓ QUE LA NIÑA SE PRESENTÓ CON LAS MARCAS DE HABER SIDO ABOFETEADA EL DIA ANTERIOR. PREVENCION DEL DELITO DENUNCIO</t>
  </si>
  <si>
    <t>EL DIF MUNICIPAL DE SAN JUAN DEL RIO DIO UN SEGUIMIENTO EN ATENCION A DIVERSOS REPORTES DONDE SE DECIA QUE LOS NIÑOS ERAN FRECUENTEMENTE DEJADOS SOLOS DURANTE TODO EL DIA SIN ALIMENTOS</t>
  </si>
  <si>
    <t>REFIERE EL NIÑOQ UE SU MADRE ESTA ENFREMA Y QUIE POR TAL RAZON LOS GOLPEA</t>
  </si>
  <si>
    <t>SEÑALA QUE NUNCA FUE A LA ESCUELA, QUE SU ABUELO TOÑO LA ABUSABA SEXUALEMENTE, QUE SU MADRE SE DROGA CON PVC</t>
  </si>
  <si>
    <t>EMANUEL MENDOZA NOGUEZ</t>
  </si>
  <si>
    <t>CI/QRO/16837/2018</t>
  </si>
  <si>
    <t>FRANCISCO JAVIER PEREZ MORQUECHO</t>
  </si>
  <si>
    <t>CI/QRO/7696/2018</t>
  </si>
  <si>
    <t>MADRE Y ABUELA</t>
  </si>
  <si>
    <t xml:space="preserve">CONVENIO DIRECTO </t>
  </si>
  <si>
    <t>14/03/2018 OFICIO DE INGRESO</t>
  </si>
  <si>
    <t>02/03/2018 INF. DE RECEPCION; 02/03/2018 INF. MEDICO DE INGRESO; 14/03/2018 OFICIO DE INGRESO</t>
  </si>
  <si>
    <t>03/07/2015 FOTO Y DICTAMEN; 09/07/2015 INF. DE RECEPCION, INF. MEDICO DE INGRESO; 09/07/2015 OFICIO DE INGRESO; 21/07/2015 INF. NUTRICIONAL; 24/02/2016 OFICIO DE TRASLADO; 14/03/2018 NOTA DE TS. (QUIERE VER A SU ABUELA)</t>
  </si>
  <si>
    <t>SE SALIO DE SU CASA POR LOS INSULTOS DE SU PADRE</t>
  </si>
  <si>
    <t>MASCULINO S/R (emiliano)</t>
  </si>
  <si>
    <t>MASCULINO S/R (martin)</t>
  </si>
  <si>
    <t>15/03/2018 INF. DE ABUELA (NO SE RECOMIENDA)</t>
  </si>
  <si>
    <t>15/03/2018 INF. DE TS. DE ABUELA (NO SE RECOMIENDA)</t>
  </si>
  <si>
    <t>04/09/2017 FOTO, Y DICTAMEN; 11/09/2017 INF. DE RECEPCION; 13/12/2017 INF. MEDICO DE INGRESO; 15/03/2018 OFICIO DE TRASLADO</t>
  </si>
  <si>
    <t>ROSAERIO DE GUZMAN</t>
  </si>
  <si>
    <t>15/03/2018 NOTA PSICOLOGICA</t>
  </si>
  <si>
    <t>08/03/2017 INF. DE CONVIVENCIAS; 18/09/2017 INF. DE CONVIVENCIAS; 13/11/2017 INF. DE CONVIVENCIAS; 15/02/2018 INF. DE CONVIVENCIAS; 15/03/2018 INF. DE MAMA (NO SE RECOMIENDA)</t>
  </si>
  <si>
    <t>15/03/2018 CC. DE CARPETA DE INVESTIGACION</t>
  </si>
  <si>
    <t xml:space="preserve">25/01/2018 OFICIO DE INGRESO; 26/01/2018 INF. DE RECEPCION; 30/01/2018 INF. MEDICO DE INGRESO; 07/02/2018 OFICIO DE INGRESO, FOTO Y DICTAMEN; 15/03/2018 INF. DE RECEPCION </t>
  </si>
  <si>
    <t>28/10/2014 OFICO DE INGRESO; 11/02/2016 INF. DE TIA; 15/03/2018 INF. DE COLON (NO SE RECOMIENDA)</t>
  </si>
  <si>
    <t>25/09/2015 INF. DE TS. DE TIA (NO QUIERERECUPERARLO); 12/04/2016 INF. DE CONVIVENCIAS; 27/04/2016 INF. DE TIA PATERNA (NO SE RECOMIENDA); 23/08/2016 INF.D E CONVIVENCIAS SE RECOMIENDA TRASLADO A OTRA CASA; 23/01/2018 INF. DE MADRE ; 15/03/2018 INF. DE COLON (NO SE RECOMIENDA)</t>
  </si>
  <si>
    <t>MARIANA HERNANDEZ PEREZ</t>
  </si>
  <si>
    <t>CD. DE MEXICO</t>
  </si>
  <si>
    <t xml:space="preserve">FUE ENCONTRADA EXTRAVIADA, ES ORIGINARIA DE LA CD. DE MEXICO, PADECE DEFICIT MENTAL </t>
  </si>
  <si>
    <t xml:space="preserve">SAN CHARBEL </t>
  </si>
  <si>
    <t>CI/QRO/8108/2018</t>
  </si>
  <si>
    <t>16/03/2018 SE DETERMINA EL NO EJERCICIO DE LA ACCION PENA</t>
  </si>
  <si>
    <t>05/07/2016 INF. DE CONVIVENCIAS; 08/09/2016 INF.  DE CONVIVENCIAS; 16/03/2018 INF. DE CONVIVENCIAS</t>
  </si>
  <si>
    <t>18/05/2017 INF. DE CONVIVENCIAS; 10/01/2018 INF.D E CONVIVENCIAS; 16/03/2018 INF. DE CONVIVENCIAS</t>
  </si>
  <si>
    <t>16/03/2018 NOTA DE TS.</t>
  </si>
  <si>
    <t xml:space="preserve">03/07/2017 INF. DE PSICOLOGIA DE MADRE (REQUIERE ATENCION PSICOLOGICAM POR SU DEPENDENCIA A RELACIONES DESTRUCTIVAS, ESCUELA DE PADRES Y REDES DE APOYO YA QUE LOS DEJA SOLOS TODO EL DIA, NO SE RECOMIENDA CON SU PAREJA); 16/03/2018 INF. DE MENOR </t>
  </si>
  <si>
    <t>03/07/2017 INF. DE PSICOLOGIA DE MADRE (REQUIERE ATENCION PSICOLOGICA POR SU DEPENDENCIA A RELACIONES DESTRUCTIVAS, ESCUELA DE PADRES Y REDES DE APOYO YA QUE LOS DEJA SOLOS TODO EL DIA, NO SE RECOMIENDA CON SU PAREJA); 16/03/2018 INF. DE MENOR</t>
  </si>
  <si>
    <t>FERNANDO S/R MANDUJANO GOMEZ</t>
  </si>
  <si>
    <t>CI/QRO/7895/2018</t>
  </si>
  <si>
    <t>SU MADRE DEJO AL NIÑO CON SUS ABUELOS DEJANDOLES UNA NOTA. LOS ABUELOS LO PRESENTARON EN LA FISCALIA PARA PONERLO A DISPOSICION. EL PADRE DEL NIÑO AGREDIO SEVERAMENTE AL NIÑO</t>
  </si>
  <si>
    <t>FERNANDO MANDUJANO GOMEZ</t>
  </si>
  <si>
    <t>MEGAN NAHOMI OLIVARES</t>
  </si>
  <si>
    <t>CI/SJR/2078/2018</t>
  </si>
  <si>
    <t>USO INDEBIDO DE DOCUMENTOS FALSOS O ALTERADOS</t>
  </si>
  <si>
    <t>SU MADRE INICIO UN RELACION CON OTRA PAREJA. ACUDIERON CON UN ABUGADO A EFECTO DE REGISTRAR A LA NIÑA CON LOS APELLIDOS DE LA NUEVA PAREJA SIN EMBRAGO EL ABOGADO PRESENTO DOCUMENTOS FALSOS ANTE EL REGISTRO CIVIL</t>
  </si>
  <si>
    <t>041/2018</t>
  </si>
  <si>
    <t>NUC- 5-00588-18 NIC-1-5-113-588-2018</t>
  </si>
  <si>
    <t>HOMICIDIO DOLOSO</t>
  </si>
  <si>
    <t>SU HERMANO DE 14 AÑOS ABUSO SEXUALMENTE Y ESTRANGULO A SU PRIMA DE 6 AÑOS, POSTERIORMENTE LA ENTERRO. LOS PADRES DE LOS ADOLESCENTES SE DEHICIERON DEL CUERPO</t>
  </si>
  <si>
    <t>TIA Y ABUELA</t>
  </si>
  <si>
    <t>FERNANDA PAOLA GARCIA ZEFERINO</t>
  </si>
  <si>
    <t>20/03/2018 INF DE MAMA (NO SE RECOMIENDA)</t>
  </si>
  <si>
    <t>042/2018</t>
  </si>
  <si>
    <t>DANIELA DIAZ LUGO</t>
  </si>
  <si>
    <t>CI/SJR/2381/2018</t>
  </si>
  <si>
    <t>ES UN REINGRESO, LA PRIMERA VEZ INGRESO PORQUE SU PADRE LO GOLPEABA, SE REINTEGRO CON UNOS TIOS, SIN EMBARGO SU PADRE LSO ESTUVO AMENAZANDO Y POR ESO EL NIÑO LE SOLICITA A SUS TIOS QUE LO PRESENTEN EN FISCALIA</t>
  </si>
  <si>
    <t>02/03/2018 INF. MEDICO DE INGRESO; 02/03/2018 INF. DE RECEPCION; 14/03/2018 OFICIO DE INGRESO; 15/03/2018 INF. EDUCATIVO; 23/03/2018 INF. DE RECEPCION; 23/03/2018 INF. DE NUTRICION</t>
  </si>
  <si>
    <t>27/02/2018 INF. DE NUTRICION; 02/03/2018 INF. DE RECEPCION; 02/03/2018 INF. EDUCATIVO; 02/03/2018 INF. DE RECEPCION; 23/03/2018 OFICIO DE TRASLADO; 23/03/2018 INF. MEDICO DE INGRESO</t>
  </si>
  <si>
    <t>27/02/2018 INF. DE NUTRICION; 02/03/2018 INF. EDUCATIVO; 02/03/18 INF. DE RECEPCION; 23/03/2018 OFICIO DE TRASLADO; 23/03/2018 INF. MEDICO DE INGRESO</t>
  </si>
  <si>
    <t>27/02/2018 INF. DE NUTRICION; 27/02/2018 INF. DE RECEPCION; 02/03/2018 INF. EDUCATIVO; 23/03/2018 INF. MEDICO DE INGRESO</t>
  </si>
  <si>
    <t>MARIA DE JESUS FUENTES OLALDE</t>
  </si>
  <si>
    <t>CI/SJR/2314/2018</t>
  </si>
  <si>
    <t xml:space="preserve">OMISION DE CUIDADOS Y VIOLENCIA FAMILIAR </t>
  </si>
  <si>
    <t>LUIS FERNANDO FUENTES OLALDE</t>
  </si>
  <si>
    <t>ISIDRO N</t>
  </si>
  <si>
    <t>CI/QRO/9600/2018</t>
  </si>
  <si>
    <t>SILVIA AMERICA GARCIA ROQUE</t>
  </si>
  <si>
    <t>CI/QRO/9605/2018</t>
  </si>
  <si>
    <t>20/03/2018 INF. MEDICO DE INGRES; INF. DE RECEPCION; 27/03/2018 INF. DE NUTRICION</t>
  </si>
  <si>
    <t>ISIDRO LOPEZ MENDEZ</t>
  </si>
  <si>
    <t>LA MADRE PRESENTA PROBEMAS MENTALES EN MIRANDA SE REPORTO MALTRATO Y OMISION</t>
  </si>
  <si>
    <t xml:space="preserve">23/03/2018 INF. DE NURTICION; 23/03/2018 INF. MEDICO DE INGRESO; 28/03/2018 INF. DE RECEPCION </t>
  </si>
  <si>
    <t xml:space="preserve">02/03/2018 INF. DE RECEPCION; 23/03/2018 INF. MEDICO DE INGRESO; 28/03/2018 INF. DE NUTRICION </t>
  </si>
  <si>
    <t>PRIMO HERMANO</t>
  </si>
  <si>
    <t>MADRE Y PADRINOS</t>
  </si>
  <si>
    <t>CONSUELO JEANETTE MEDINA SALAZAR</t>
  </si>
  <si>
    <t>SAN LUIS POTOSI</t>
  </si>
  <si>
    <t>CDI/PGJE/SLP/7372</t>
  </si>
  <si>
    <t>MARIA GUADALUPE ORTEGA FUENTES</t>
  </si>
  <si>
    <t>CI/QRO/10189/2018</t>
  </si>
  <si>
    <t>OMISIION DE CUIDADOS</t>
  </si>
  <si>
    <t>JOSE ANGEL MORALES SOTO</t>
  </si>
  <si>
    <t>LA CHICA SE SALIO DE SU DOMICILIO PORQUE SE PELEO CON SU PADRE Y SU MADRASTRA.</t>
  </si>
  <si>
    <t>04/04/2018 INF. DE MADRE (NO SE RECOMIENDA LA REINTEGRACION)</t>
  </si>
  <si>
    <t>10/06/2015 INF. DE CONVIVENCIAS; 27/08/2015 INF. DE ONVIVENCIAS.; 04/04/2018 INF. DE CONVIVENCIAS</t>
  </si>
  <si>
    <t>04/01/2017 INF. DE CONVIVENCIAS; 27/03/2017 NOTA DE TS. ; 04/04/2018 INF. DE COVNVEIVENCIAS</t>
  </si>
  <si>
    <t>04/01/2017 INF. DE ONVIVENCIAS; 13/11/2017 INF. DE CONVIVENCIAS; 30/01/2018 INF. DE CONVIVENCIAS; 04/04/2018 INF. DE CONVIVENCIAS</t>
  </si>
  <si>
    <t xml:space="preserve">EVELYN MARIANA ROMERO ROMERO </t>
  </si>
  <si>
    <t>CI/QRO/9476/2018</t>
  </si>
  <si>
    <t>RETENCION DE PERSONA MENOR DE EDAD Y VIOLENCIA FAMILIAR</t>
  </si>
  <si>
    <t>ANTONY YUSET MARTINEZ HERRERA</t>
  </si>
  <si>
    <t>LA NIÑA SE SALIO DE SU CASA PARA IRSE CON SUS PADRINOS QUIENES LA HAN CUIDADO E INCLUSO SE QUEDABA A A VIVIR CON ELLOS POR LARGAS TEMPORADAS</t>
  </si>
  <si>
    <t>ESMERALDA ESPINOZA CRISOSTOMO</t>
  </si>
  <si>
    <t>MORELOS</t>
  </si>
  <si>
    <t>COL/JOUEDD/1015/2018</t>
  </si>
  <si>
    <t xml:space="preserve">FUE RECUPERADA A TRAVES DE UNA SOLICITUD DE COLOBAORACION POR PARTE DE LA FISCALIA DE MORELOS </t>
  </si>
  <si>
    <t>050/2018</t>
  </si>
  <si>
    <t xml:space="preserve">LLUVIA ABRIL OSORNIO FEREGRINO </t>
  </si>
  <si>
    <t>CI/SJR/2905/2018</t>
  </si>
  <si>
    <t xml:space="preserve">BYRON RESENDIZ FEREGRINO </t>
  </si>
  <si>
    <t xml:space="preserve">10/04/2018 LOCALIZDA, INGRESO A CARMELITA BALLESTEROS </t>
  </si>
  <si>
    <t xml:space="preserve">10/04/2018 LOCALIZADA, SE ENCUENTRA CON SU MADRE </t>
  </si>
  <si>
    <t>10/03/2017-10/04/2018</t>
  </si>
  <si>
    <t xml:space="preserve">REFIERE QUE AL MORIR SUS PADRES SE QUEDA BAJO EL CUIDADO DE UNA TIA QUIEN LA MALTRATA E INCLUSO HA LLEGADO A CORTARLA CON CUCHILLOS. REINGRESO DERIVADO DE SU FUGA DE BIOCASA, SE ENCONTRABA CON LA MADRE DE JOSELYN SIMON REYES, REGRESÓ EMBARAZADA </t>
  </si>
  <si>
    <t>JESUS TADEO GUZMAN GONZALEZ</t>
  </si>
  <si>
    <t>SARA PEREZ PILAR</t>
  </si>
  <si>
    <t>ELIZABETH PEREZ PILAR</t>
  </si>
  <si>
    <t>XIMENA ITZEL ACOSTA JUAREZ</t>
  </si>
  <si>
    <t>19/11/201 OFICIO DE TRASLADO; 10/12/2015 INF. DE TS. ; 26/01/2016  ESTUDIO SOCIOECONOMICO Y DE TS. (NO TIENE TRABAJO FIJO, ACABA DE CONSEGUI DONDE VIVIR);11/04/2016 INF. DE CONVIVENCIAS; 05/05/2016 INF. DE ONVIVENCIAS; 09/06/2016 INF.  DE CONVIVENCIAS; 13/07/2016 INF. DE CONVIVENCIAS; 08/09/2016 INF. DE CONVIVENCIAS; 28/02/2017 INF. DE CONVIVENCIAS; 31/03/2017 INF. DE CONVIVENCIAS; 03/05/2017 INF. DE CONVIVENCIAS; 11/04/2018 inf. de convivencias</t>
  </si>
  <si>
    <t>19/11/201 OFICIO DE TRASLADO; 10/12/2015 INF. DE TS. ; 26/01/2016  ESTUDIO SOCIOECONOMICO Y DE TS. (NO TIENE TRABAJO FIJO, ACABA DE CONSEGUI DONDE VIVIR); 11/04/2016 INF. DE CONVIVENCIAS; 05/05/2016 INF. DE CONVIVENCIAS; 09/06/2016 INF.  DE CONVIVENCIAS; 13/07/2016 INF. DE CONVIVENCIAS; 28/02/2017 INF. DE CONVIVENCIAS; 03/05/2017 INF. DE CONVIVENCIAS; 18/09/2017 INF. DE CONVIVENCIAS; 11/04/2018 inf. de convivencias</t>
  </si>
  <si>
    <t>14/07/2015 ESTUDIO SOCIOECONOMICO Y VISITA DE TS. DE PADRES (NO SE RECOMIENDA REINTEGRACION); 07/01/2016 INF. DE CONVIVENCIAS; 12/02/2016 INF. DE CONVIVENCIAS; 13/04/2016 INF. DE ; CONVIVENCIAS; 19/05/2016 INF. DE CONVIVENCIAS; 25/05/2016 INF. SOCIOECONOMICO DE TIOS (CONVIVENCIAS); 04/01/2017 INF. DE CONVIVENCIAS; 14/03/2017 INF. DE CONVIVENCIAS; 03/05/2017 INF. DE BCONVIVENCIAS; 11/04/2018 INF. DE CONVIVENCIAS</t>
  </si>
  <si>
    <t>25/09/2015 INF.  DE TS. DE SAN JUAN (NO SE RECOMIENDA); 19/11/2015 OFICIO DE TRASLADO; 15/04/2016 INF. DE TS. (NO SE ENCONTRO); 19/05/2016 INF. DE CONVIVENCIAS; 05/07/2016 INF. DE CONVIVENCIAS; 08/09/2016 INF. DE CONNVIVENCIAS; 28/02/2017 INF. DE CONVIVENCIAS; 31/05/2017 INF. DE CONVIVENCIAS; 25/09/2017 INF. DE CONVIVENCIAS; 11/04/2018 INF. DE CONVIVENCIAS</t>
  </si>
  <si>
    <t>11/08/2015 INF. SOCIOECONOMICO DE MADRE Y PADRASTRO; 25/09/2015 INF. DE TS. DE SAN JUAN (NO SE RECOMIENDA); 15/04/2016 INF. DE TS. (NO SE ENCONTRO); 19/05/2016 INF. DE CONVIVENCIAS; 05/07/2016  INF. DE CONVIVENCIAS; 28/02/2017 INF. DE CONVIVENCIAS; 31/05/2017 INF. DE CONVIVENCIAS; 25/09/2017 INF. DE CONVIVENCIAS; 11/04/2018 INF. DE CONVIVENCIAS</t>
  </si>
  <si>
    <t>INF. SOCIOECONOMICO DE MADRE Y OADRASTRO; 25/09/2015 INF. DE TS. DE SAN JUAN (NO SE RECOMIENDA); 155/04/2016 INF. DE TS. ( NO SE PUDO LOCALIZAR9; 19/0/2016 INF. DE CONVIVENCIAS; 05/07/2016 INF.  DE CONVIVENCIAS; 08/09/2016 INF.  DE CONVIVENCIAS; 28/02/2017 INF. DE CONVIVENCIAS; 31/05/2017 INF. DE CONVIVENCIAS; 25/09/2017 INF. DE CONVIVENCIAS; 11/04/2018 INF. DE CONVIVENCIAS</t>
  </si>
  <si>
    <t>11/062015 INF. DE CONVIVENCIAS; 03/06/2016 INF. DE CONVIVENCIAS; 08/09/2016 INF. DE CONVIVENCIAS; 18/09/2017 INF. DE CONVBIVENCIAS; 11/04/2018 INF. DE CONVIVENCIAS</t>
  </si>
  <si>
    <t>18/09/2017 INF. DE CONVIVENCIAS; 11/04/2018 INF. DE COVNIVENCIAS</t>
  </si>
  <si>
    <t>11/06/2015 INF. DE CONVIVENCIAS; 03/06/2016 INF. DE CONVIVENCIAS; 08/09/2016 INF. DE CONVIVENCIAS; 18/09/2017 INF. DE CONVIVENCIAS; 11/04/2018 INF. DE CONVIVENCIAS</t>
  </si>
  <si>
    <t>REFIERE HABER ESTADO EN UNA CASA HOGAR, Y NO RECORDAR A SU MADRE, SOLO QUE SU ABUELA AHÍ LOS DEJO PERO LOS MALTRATABAN</t>
  </si>
  <si>
    <t>MARIALUISA MONTES CAMPOS</t>
  </si>
  <si>
    <t>CI/QRO/11325/2018</t>
  </si>
  <si>
    <t>SE ESCAPO DE SU CASA PORQUE SUMADRE LA GOLPEA, REFIERE QUE SU MADRE ES ADICTA AL ALCOHOL Y COCAINA. UNA PATRULLA LA ENCONTRO YA QUE IBA RUMBO A LA CASA DE UNAS PERSONAS QUE LA QUIEREN ADOPTAR</t>
  </si>
  <si>
    <t xml:space="preserve">LA TIA LOS TRASLADO JUNTO CON LA PROCURADORA DE TEQUIS A LA FISCALIA, YA QUE LA MADRE SIMEMPRE LOS GOLPEA </t>
  </si>
  <si>
    <t>MARTHA MAGALI DAVILA APARICIO</t>
  </si>
  <si>
    <t>AGUASCALIENTES</t>
  </si>
  <si>
    <t>SOFIA NIRVANA ABARCA MONTES</t>
  </si>
  <si>
    <t>CI/QRO/11701/2018</t>
  </si>
  <si>
    <t>VALENTINA MONTSERRAT ARROYO LUGO</t>
  </si>
  <si>
    <t>CI/QRO/11586/2018</t>
  </si>
  <si>
    <t>SE PELEO CON SU MADRE, SE SALIO DE SU CASA CON UNA VECINA QUIEN LLAMO A LA POLICIA</t>
  </si>
  <si>
    <t>055/2018</t>
  </si>
  <si>
    <t>IAN MIGUEL GRANADOS SANCHEZ</t>
  </si>
  <si>
    <t>CI/QRO/11804/2018</t>
  </si>
  <si>
    <t xml:space="preserve">LESIONE DOLOSAS </t>
  </si>
  <si>
    <t>IAN MIGAEL GRANADOS SANCHEZ</t>
  </si>
  <si>
    <t xml:space="preserve">LESIONES DOLOSAS  </t>
  </si>
  <si>
    <t>CI/QRO/11715/2018</t>
  </si>
  <si>
    <t>063/2015</t>
  </si>
  <si>
    <t>ANGEL GUADALUPE SORIA MARTINEZ</t>
  </si>
  <si>
    <t>IV/3593/2015</t>
  </si>
  <si>
    <t>11/03/2016CC. DE AVERIGUACION PREVIA</t>
  </si>
  <si>
    <t>19/11/2015 19/11/201 FOTO Y DICTAMEN PERICIAL; 19/11/2015 INF. DE RECEPCION; 23/11/2015 OFICIO DE INGRESO; 24/11/2015INF. NUTRICIONAL; 16/12/2015 OFICIO DE INGRESO Y DE TRASLADO</t>
  </si>
  <si>
    <t>18/12/2015 INF. DE ABUELA MATERNA; 07/01/2016 INF. DE LA MAMA (DAÑO MENTAL POR CONSUMO DE ENERVANTES, BUSCAR A FAMILIARES)</t>
  </si>
  <si>
    <t>16/02/2016 INF. DE TS. DE ABUELA (NO SE RECOMIENDA); 15/08/2016 INF.  DE ABUELA (REINTEGRACION)</t>
  </si>
  <si>
    <t>LA MADRE LO MALTRATABA Y LO DEJABA CON DIFERENTES PERSONAS. SE REINTEGRO CON LA ABUELA PERO ESTA LO REGRESO POR NO PODER CUIDARLO</t>
  </si>
  <si>
    <t>13/11/2015 / 17/11/2018</t>
  </si>
  <si>
    <t xml:space="preserve">ANGEL GUADALUPE SORIA MARTINEZ </t>
  </si>
  <si>
    <t xml:space="preserve">LESIONES DOLOSAS </t>
  </si>
  <si>
    <t xml:space="preserve">A SU INGRESO PRESENTO MUCHA ANGUSTIA POR LA SEPARACION. REFIERE QUE SU PADRE ES ALCOHOLICO Y VIOLENTO </t>
  </si>
  <si>
    <t>ES ORIGINARIA DE AGUASCALIENTES, SE VINO CON SU PAREJA, ESTA EMBARAZADA, LA MADRE DENUNCIO SUSTRACCION</t>
  </si>
  <si>
    <t>MARIA LUISA MONTES CAMPOS</t>
  </si>
  <si>
    <t xml:space="preserve">JOSE ALFONSO VICTORIA FLORES </t>
  </si>
  <si>
    <t>CI/QRO/12347/2018</t>
  </si>
  <si>
    <t xml:space="preserve">SU MADERE LO GOLPEO CON UNA TABLA, LA VECINA REPORTO AL DIF </t>
  </si>
  <si>
    <t>SE SALIO DE SU CASA PORQUE SU MADRE LA REGAÑO POR COMERSE LA MERMELADA, SUS PADRES TRABAJAN EN EL PALACIO DE HIERRO TODO EL DIA, POR LO QUE LA NIÑA ANDA SIMPRE SOLA O EN LA CALLE, SEÑALA QUE VA MUY BIEN EN LA ESCUELA</t>
  </si>
  <si>
    <t>11/04/2018 INF. DE PADRE (REINTEGARCION CON SEGUIMIENTO CONTRA LAS ADICCIONES); 19/04/2018 INF. DE LA ADOLESCENTYE</t>
  </si>
  <si>
    <t>YRAM LEYLANNY FLORES ROBLES</t>
  </si>
  <si>
    <t>NUC-1-15-110-986/2018</t>
  </si>
  <si>
    <t>EN LA ESCUELA REPORTARON AL DIF QUE LA HEMANA MAYOR PRESENTABA MARCAS DE VIOLENCIA, LOS NIÑOS PERMANECIAN SOLOS Y EN MALAS CONDICIONES</t>
  </si>
  <si>
    <t>MIA MARLEN RESENDIZ ROBLES</t>
  </si>
  <si>
    <t>DARLIN ZOE RESENDIZ ROBLES</t>
  </si>
  <si>
    <t>ALAN NOE RESENDIZ ROBLES</t>
  </si>
  <si>
    <t xml:space="preserve">MELANI YOVANA RESENDIZ ROBLES </t>
  </si>
  <si>
    <t>CI/SJR/3385/2018</t>
  </si>
  <si>
    <t>SE REPORTO EN EL DIF DE SAN JUAN DEL RIO QUE LOS NIÑOS ESTABAN SOLOS Y SU HERMANO INGIRIO COLOLOCA</t>
  </si>
  <si>
    <t>XIMENA YAMILETH IZAGUIRRE GUZMAN</t>
  </si>
  <si>
    <t>MATIAS GUSTAVO "N"</t>
  </si>
  <si>
    <t>tios</t>
  </si>
  <si>
    <t>025/2018</t>
  </si>
  <si>
    <t>MATIAS GUSTAVO "N" (IZAGUIRRE GUZMAN)</t>
  </si>
  <si>
    <t>REFIERE HABER SIDO ABUSADA POR SU PADRASTRO BAJO EL CONSENTIMIENTO DE SU MADRE</t>
  </si>
  <si>
    <t>ALDEAS S.O.S. HUEHUETOCA</t>
  </si>
  <si>
    <t>CI/QRO//2018</t>
  </si>
  <si>
    <t>IVAN ALEJANDRO VADEZ JUAREZ</t>
  </si>
  <si>
    <t>ANA SOFIA NAVA MIKALEVICH</t>
  </si>
  <si>
    <t>MARIA GUADALUPE NAVA HERMOSILLO</t>
  </si>
  <si>
    <t>CI/QRO/13150/2018</t>
  </si>
  <si>
    <t>CI/QRO/14085/2018</t>
  </si>
  <si>
    <t>CI/QRO/14101/2018</t>
  </si>
  <si>
    <t>062/2018</t>
  </si>
  <si>
    <t>KILIAM ABRAM RESENDIZ MARTINEZ</t>
  </si>
  <si>
    <t>CI/QRO/14096/2018</t>
  </si>
  <si>
    <t>LA MADRASTRA LO LASTIMO CON UN CUCHILLO EN EL HOMBRO Y EN LAS COSTILLAS</t>
  </si>
  <si>
    <t>70/05/2018 CC. DE CARPETA DE INVESTIGACION</t>
  </si>
  <si>
    <t xml:space="preserve">07/05/2018 CC. DE CARPETA DE INVESTIGACION </t>
  </si>
  <si>
    <t>11/04/2018 INF. DE RECEPCION; 16/04/2018 INF. DE NUTRICION; 07/05/2018 INF. EDUCATIVO</t>
  </si>
  <si>
    <t>OFICIO INGRESO 25/02/13; 20/04/2015 INF.  DE CONVIVENCIAS; 03/07/2017 INF. DE CONVIVENCIAS; 07/05/2018 INF. DE PAPAS (CONVIVENCIAS)</t>
  </si>
  <si>
    <t>OFICIO INGRESO 25/02/13; 20/04/2015 INF. DE CONVIVENCIAS; 03/07/2017 INF. DE CONVIVENCIAS; 07/05/2018 INF. DE PAPAS (CONVIVENCIAS</t>
  </si>
  <si>
    <t>MORELIA, MICH.</t>
  </si>
  <si>
    <t>07/05/2018 INF. DE TS. DE LA MADRE (NO SE RECOMIENDA POR NO CONTAR CON LAS CONDICIONES)</t>
  </si>
  <si>
    <t>19/08/2015 INF. DE CONVIVENCIAS; 31/08/2015 INF.D E CONVIVENCIAS; 02/12/201 INF. DE CONVIVENCIAS; 28/01/2016 INF. DE CONVIVENCIAS; 11/03/2016 INF. DE CONVIVENCIAS; 14/04/2016 INF. DE CONVIVENCIAS; 13/07/2016 INF. DE CONVIVENCIAS; 28/02/2017 INF. DE CONVIV; 11/04/2018 INF. DE CONVIVENCIAS; 07/05/2018 INF. DE CONVIVENCIAS</t>
  </si>
  <si>
    <t>455/2018 DECIMO PRIMERO</t>
  </si>
  <si>
    <t>EL NIÑO REFIERE QUE SU PADRE SE LO LLEVO Y QUE LO MALTRATA, REFIERE QUE EL PADRE QUERIA ROBAR UN BANCO Y QUE TENIA SECUESTRADOS A UNOS NIÑOS</t>
  </si>
  <si>
    <t>1556/12 1 FAMILIAR</t>
  </si>
  <si>
    <t>OFICIO TRASLADO ERESO 17/08/12; 15/01/2015  OFICIO DE INGRESO; 20/03/2015 NOTA DE TS.; 20/01/2017 INF. DE HERMANA</t>
  </si>
  <si>
    <t>CI/QRO/14285/2018</t>
  </si>
  <si>
    <t>10/05/2018 CC. DE CARPETA DE INVESTIGACION</t>
  </si>
  <si>
    <t>EN VALORACIONES</t>
  </si>
  <si>
    <t>JOSE GUADALUPE RUBIO VAZQUEZ</t>
  </si>
  <si>
    <t>MARIA JOSE ZAVALETA SUAREZ</t>
  </si>
  <si>
    <t>EXP. 172/2018</t>
  </si>
  <si>
    <t>ES ORIGINARIA DE JALPAN, DENTRO DE UN JUICIO DE CUSTODIA ENTRE ABUELA Y  PADRES, LA JUEZ RESOLVIO PONERLA A DISPOSICION YA QUE LA ABUELA SE VEIA MUY REBASADA</t>
  </si>
  <si>
    <t>066/2018</t>
  </si>
  <si>
    <t xml:space="preserve">ANA KAREN GUERRERO VEGA </t>
  </si>
  <si>
    <t xml:space="preserve">CADERYTA </t>
  </si>
  <si>
    <t>NUC- 7-01184-18</t>
  </si>
  <si>
    <t>067/2018</t>
  </si>
  <si>
    <t xml:space="preserve">CIELO TREJO REYES </t>
  </si>
  <si>
    <t xml:space="preserve">LUIS ANGEL TREJO REYES </t>
  </si>
  <si>
    <t>CI/SJR/3846/2018</t>
  </si>
  <si>
    <t>LUIS ANGEL TREJO REYES</t>
  </si>
  <si>
    <t>CORRUPCION DE MENORES / HPCD</t>
  </si>
  <si>
    <t>ES UN REINGRESO, SE FUGO DE ALDEAS MOELIA Y FUE LOCALIZADA YA ESTABA HABITANDO CON UNA PAREJA</t>
  </si>
  <si>
    <t>MOR/053/28171/2018</t>
  </si>
  <si>
    <t>063/2018</t>
  </si>
  <si>
    <t>MASCULINO S/R (SEBASTIAN)</t>
  </si>
  <si>
    <t>CI/QRO/14918/2018</t>
  </si>
  <si>
    <t>LA ABUELA LO PRESENTO MENIFESTANDO QUE LA MAMA ES ADICTA Y QUE POR TAL RAZON SE ESTABA HACIENDO CARGO DE SUS NIETOS, SIN EMBARGO YA NO PODIA CUIIDARLOS ADEMAS DE TENER MIEDO A SU HIJA</t>
  </si>
  <si>
    <t>ABUELOS MATERNOS</t>
  </si>
  <si>
    <t>18/05/2018 INFORME RECEPCION</t>
  </si>
  <si>
    <t xml:space="preserve">PUERTA ABIERTA </t>
  </si>
  <si>
    <t xml:space="preserve">22/05/2018 CC. DE CARPETA DE INVESTIGACION </t>
  </si>
  <si>
    <t>22/05/2018 CC. DE CARPETA DE INVESTIGACION</t>
  </si>
  <si>
    <t>22/05/2018 INF. DE ABUELA (ESCUELA DE PADRES Y PSICOLOGIA)</t>
  </si>
  <si>
    <t>22/05/2018 INF. DE TS. (CONVENIO CON CAS)</t>
  </si>
  <si>
    <t>15/03/2018 NOTA PSICOLOGICA; 22/05/2018 INF. DE TIO (VERIFICAR INTENCION PARA NO GENERAR FALSAS EXPECTATIVAS)</t>
  </si>
  <si>
    <t>23/06/2016 ESTUDIO SOCIOECONOMICO DE MAMA (ES DEPENDIENTE ECONOMICAMENTE DE SU PAREJA);  07/07/2016 INF. DE TS. DE LA MADRE (NO SE RECOIENDA REINTEGRACION POR INCONGRUENCIAS EN LA INFORMACION PROPORCIONADA); 29/08/2016 INF. DE CONVIVENCIAS; 28/04/2017 INF. DE TS. DE TIOS (SE SUGIEREN CONVIVENCIAS PERO NO REINTEGRACION POR LA EDAD Y EL ESTADO DE SALUD); 18/09/2017 INF. DE CONVIVENCIAS; 22/05/2018 INF. DE CONVIVENCIAS</t>
  </si>
  <si>
    <t>BISABUELA</t>
  </si>
  <si>
    <t>23/05/2018 SE PROPONDRA A HOGARES PROVIDENCIA Y A VILLA INFANTIL PARA PROYECTO DE VIDA</t>
  </si>
  <si>
    <t>C-160/2018</t>
  </si>
  <si>
    <t>16/04/2018 INF. DE RECEPCION; 19/04/2018 INF. DE NUTRICION; 07/05/2018 INF. EDUCATIVO; 25/05/2018 INF. MEDICO DE INGRESO</t>
  </si>
  <si>
    <t>31/01/2018 INF. DE RECEPCION; 31/01/2018 OFICIO DE INGRESO; 15/02/2018 INF. MEDICO DE INGRESO; 15/03/2018 NOTA PSICOLOGICA; 25/05/2018 INF. MEDICO DE INGRESO</t>
  </si>
  <si>
    <t>27/02/2018 INF, DE RECECPION; 27/02/2018 INF. DE NUTRICION; 02/03/2018 INF. EDUCATIVO; 25/05/2018 INF. MEDICO DE INGRESO</t>
  </si>
  <si>
    <t>16/04/2018 INF. EDUCATIVO; 19/04/2018 INF. DE NUTRICION; 25/05/2018 INF. MEDICO DE INGRESO</t>
  </si>
  <si>
    <t>25/05/2018 INF. DE TIA MATERNA (NO SE RECOMIENDA)</t>
  </si>
  <si>
    <t xml:space="preserve">18/05/2018 INF. DE TIO (CONVIVENCIAS); 22/05/2018 INF. DE TIA (BUSCAR OTRO FAMILIAR); 25/05/2018 INF. DE TIO </t>
  </si>
  <si>
    <t xml:space="preserve">MARIA EVELYN JARAMILLO LIZARDE </t>
  </si>
  <si>
    <t>CI/SJR/4394/2018</t>
  </si>
  <si>
    <t>069/2018</t>
  </si>
  <si>
    <t xml:space="preserve">ROSA MARTHA ALCACIO PIÑA </t>
  </si>
  <si>
    <t>CI/QRO/17096/2018</t>
  </si>
  <si>
    <t>EL MENOR ERA GOPEADO POR SU PADRE. ES TRASLADADO AL HENM CON GOLPES EN LA CABEZA, SEÑALANDO QUE SE HABIA CAIDO DE LAS ESCALERAS</t>
  </si>
  <si>
    <t>.</t>
  </si>
  <si>
    <t>1052/2018 DECIMO PRIMERO FAMILIAR</t>
  </si>
  <si>
    <t>03/05/2017 INF. DE MADRE (NO SE LOCALIZO EN EL CENTRO DE REHABILITACION); 29/05/2017 INF. DE TS. DE SJR (NO SE ENCONTRO FAMILIARES); 15/03/2018 INF. DE CONVIVENCIAS; 29/05/2018 INF. DE CONVIVENCIAS</t>
  </si>
  <si>
    <t xml:space="preserve">CITLALI LORENA DE  LEON MORALES </t>
  </si>
  <si>
    <t>CI/QRO/17333/2018</t>
  </si>
  <si>
    <t>ES HIJA DE UNA MIGRANTE QUE DIO A LUZ EN EL HENM DANDO DATOS FALSO9S DE SU PRIMA, IBA EN CAMINO HACIA TIJUANA</t>
  </si>
  <si>
    <t>070/2018</t>
  </si>
  <si>
    <t>YEREMI ANTONIO ROBLES FLORES</t>
  </si>
  <si>
    <t>CI/QRO/16779/2018</t>
  </si>
  <si>
    <t>07/09/2017 INF. DE MADRES (NO SE RECOMIENDA); 30/05/2018 INF. DE ABUELA (NO SE RECOMIENDA)</t>
  </si>
  <si>
    <t xml:space="preserve">SAUL MORALES MIRANDA </t>
  </si>
  <si>
    <t>CI/SJR/4628/2018</t>
  </si>
  <si>
    <t>SAUL MORALES MIRANDA</t>
  </si>
  <si>
    <t xml:space="preserve">CARMELITA BALLESTEROS </t>
  </si>
  <si>
    <t>GABINO SANCHEZ ROBLES</t>
  </si>
  <si>
    <t>NIC-1-4-109-1366-2018</t>
  </si>
  <si>
    <t>072/2018</t>
  </si>
  <si>
    <t>DYLAN "N" (MELITON RESENDIZ)</t>
  </si>
  <si>
    <t>CI/QRO/17948/2018</t>
  </si>
  <si>
    <t xml:space="preserve">LOS NIÑOS ESTABAN SOLOS ENCERRADOS CON CANDADO. SE NOTIFICO A FISCALIA PERO NO LES CREYERON </t>
  </si>
  <si>
    <t>073/2018</t>
  </si>
  <si>
    <t>DAYRA PIÑA LOPEZ</t>
  </si>
  <si>
    <t>CI/SJR/4745/2018</t>
  </si>
  <si>
    <t xml:space="preserve">LOS NIÑOS E ENCONTRABAN SOLOS ENCERRADOS, LA PDMF DE SJR LOS TRASLADO A FISCALIA </t>
  </si>
  <si>
    <t>MASCULINO S/R (LOPEZ)</t>
  </si>
  <si>
    <t xml:space="preserve">DAYRA PIÑA LOPEZ </t>
  </si>
  <si>
    <t>VIOLENCIA Y OMISION DE CUIDADOS</t>
  </si>
  <si>
    <t xml:space="preserve">SARAHI RAMIEREZ PEREZ </t>
  </si>
  <si>
    <t>CI/SJR/4672/2018</t>
  </si>
  <si>
    <t>ANGEL RAMIREZ PEREZ</t>
  </si>
  <si>
    <t>07/04/2018 INF. DE CONVIVENCIAS; 08/06/2018 INF. DE CONVIVENCIAS; 08/06/2018 INF. DE TS. DE SJR DE ABUELAS ( NO SE RECOMIENDA REINTEGRACION); 08/06/2018 INF. DE CONVIVENCIAS</t>
  </si>
  <si>
    <t>07/04/2018 INF. DE CONVIVENCIAS; 08/06/2018 INF. DE CONVIVENCIAS; 08/06/2018 INF. DE TS. DE SJR (NO SE RECOMIENDA REINTEGRACION); 08/06/2018 INF. DE CONVIVENCIAS</t>
  </si>
  <si>
    <t xml:space="preserve">30/05/2018 INF. DE NUTRICION; 08/06/2018 INF.D E RECEPCION </t>
  </si>
  <si>
    <t>OFICIO TRASLADO ERESO 17/08/12; 9/09/2014 INF. PSICOLOGICO; 8/01/2015 INF. DE CONVIVENCIAS; 4/02/2015 INF. DE CONVIEVNCIAS; 12/02/2016 INF. DE TIA (NO SE RECOMIENDA PORQUE SEGUIRIA LA MISMA DINAMICA); 03/07/2017 INF. DE CONVIVENCIAS; 08/06/2018 INF. DE PADRE (HACER VISITA ANTES DE DETERMINAR CONVIVENCIAS)</t>
  </si>
  <si>
    <t>08/06/2018 INF. DE MADRE (HACER VISITA DE TS. Y DESPUES CONVIVENCIAS)</t>
  </si>
  <si>
    <t>ES HIJA DE UNA MIGRANTE QUE DIO A LUZ EN EL HENM DANDO DATOS FALSOS DE SU PRIMA, IBA EN CAMINO HACIA TIJUANA</t>
  </si>
  <si>
    <t xml:space="preserve">ORDEN DE MIGRACION </t>
  </si>
  <si>
    <t>MASCULINO S/R (JOSE FRANCISCO RESENDIZ MARTINEZ)</t>
  </si>
  <si>
    <t>22/05/2018 INF. DE RECEPCION; 22/05/2018 INF. DE NUTRICION; 29/05/2018 INF. EDUCATIVO; 13/06/2018 INF. MEDICO DE INGRESO</t>
  </si>
  <si>
    <t>07/06/2018 INF. MEDICO DE INGRESO; 08/06/2018 INF. EDUCATIVO; 13/06/2018 INF. DE NUTRICION; 13/06/2018 INF. DE RECEPCION</t>
  </si>
  <si>
    <t xml:space="preserve">MARIA FATIMA HERNANDEZ VAZQUEZ </t>
  </si>
  <si>
    <t>CI/QRO/18953/2018</t>
  </si>
  <si>
    <t xml:space="preserve">VIOLACION   </t>
  </si>
  <si>
    <t>FUE VIOLADA POR SU TIO POLITICO, LA CHICA HA TENIDO CONSUMO DE ALCOHOL Y DROGAS, CUTTING E INTENTOS DE SUICIDIO</t>
  </si>
  <si>
    <t xml:space="preserve">VIOLACION </t>
  </si>
  <si>
    <t xml:space="preserve">SANA </t>
  </si>
  <si>
    <t>JOSELYN CHIUNTI RAMIREZ</t>
  </si>
  <si>
    <t>CI/QRO/19889/2018</t>
  </si>
  <si>
    <t xml:space="preserve">LEONARDO OSORIO CRUZ </t>
  </si>
  <si>
    <t>CI/SJR/5135/2018</t>
  </si>
  <si>
    <t>SUS PADRES NO PASARON POR EL A LA ESCUELA Y REPORTARON AL DIF</t>
  </si>
  <si>
    <t>079/2018</t>
  </si>
  <si>
    <t>CI/QRO/19787/2018</t>
  </si>
  <si>
    <t>SE PRESENTO EN EL HENM CON TRABAJO DE PARTO, SIN FAMILIARES QUE LA ACOMPAÑEN. SE TIENEN ANTECDENTES DE PUESTAS A DISPOASICION ANTERIORES</t>
  </si>
  <si>
    <t>MASCULINO S/R (BECERA LOZANO)</t>
  </si>
  <si>
    <t>09/11/2015 INF. DE TS. DE ABUELA  (NO REINTEGRACION); 14/03/2018 INF. DE TS.; 21/06/2018 INF. DE TS. DE MAMA ( NO SE RECOMIENDA)</t>
  </si>
  <si>
    <t>21/06/2018 INF. MEDICO DE INGRESO</t>
  </si>
  <si>
    <t>21/06/2018 INF. DE RECEPCION; 21/06/2018 INF. MEDICO DE INGRESO</t>
  </si>
  <si>
    <t>C-1342/2018</t>
  </si>
  <si>
    <t>LADEAS HUEHUETOCA</t>
  </si>
  <si>
    <t>080/2018</t>
  </si>
  <si>
    <t>ISIDRO GONZALEZ MARCIAL</t>
  </si>
  <si>
    <t xml:space="preserve">EL NIÑO PRESENTA UNA DERMATITIS SEVERA </t>
  </si>
  <si>
    <t xml:space="preserve">25/006/2018 INF. DE TS. </t>
  </si>
  <si>
    <t>SE PELEO A GOLPES CON SU MADRE, SE SALIO DE SU CASA, REFIERE CONSUMO DE MARIHUANA</t>
  </si>
  <si>
    <t>REVOCACION DE CONVENIO ASISTENCIAL</t>
  </si>
  <si>
    <t>ALDEAS MEXICO</t>
  </si>
  <si>
    <t>PERFIL</t>
  </si>
  <si>
    <t>TRASLADO A CAS ESPECIAL</t>
  </si>
  <si>
    <t>PARA PROYECTO DE VIDA</t>
  </si>
  <si>
    <t>PARA REINTEGRACION</t>
  </si>
  <si>
    <t>PARA ADOPCION</t>
  </si>
  <si>
    <t>POR DEFINIR</t>
  </si>
  <si>
    <t>LESLIE MEJIA RICO</t>
  </si>
  <si>
    <t>CI/SJR/1134/2018</t>
  </si>
  <si>
    <t>JESSICA JAZMIN SURIAN GONZALEZ</t>
  </si>
  <si>
    <t>DAMARIS ISABEL ALCAYA ROBLES</t>
  </si>
  <si>
    <t>CI/SJR/18063/2018</t>
  </si>
  <si>
    <t xml:space="preserve">ISMAEL DOMINGUEZ GARCÍA </t>
  </si>
  <si>
    <t>CI/QRO/21300/2018</t>
  </si>
  <si>
    <t xml:space="preserve">ELENA FRANCISCO VENTURA </t>
  </si>
  <si>
    <t>CI/QRO/21333/2018</t>
  </si>
  <si>
    <t>VERONICA VELAZQUEZ HERNANDEZ</t>
  </si>
  <si>
    <t>CI/QRO/21452/2018</t>
  </si>
  <si>
    <t xml:space="preserve">02/06/2018 INF. DE RECEPCION </t>
  </si>
  <si>
    <t xml:space="preserve">LA NIÑA FUE VIOLADA POR SU PADRE DESDE HACIA NUEVE AÑOS. ACTUALMENTE ESTA SUJETO A PROCESO, LA FISCLA LA PUSO A DISPOSICION PORQUE SU MADRE ESTABA AFECTANDO SU DICHO </t>
  </si>
  <si>
    <t xml:space="preserve">SE ASIGNO EN ADOPCION PERO LA DECLINARON </t>
  </si>
  <si>
    <t>04/07/2018 INF. DE TS. DE ABEULOS</t>
  </si>
  <si>
    <t xml:space="preserve">ERICK BLAS ASENCION </t>
  </si>
  <si>
    <t>SJR/5487/2018</t>
  </si>
  <si>
    <t xml:space="preserve">JESSICA LIZBETH BLAS ASENCION </t>
  </si>
  <si>
    <t>EU-008/2018</t>
  </si>
  <si>
    <t xml:space="preserve">GUILLERMO ALEJANDRO VELAZQUEZ PASTRANA </t>
  </si>
  <si>
    <t>CI/QRO/21704/2018</t>
  </si>
  <si>
    <t>ALDEAS S.O.S.</t>
  </si>
  <si>
    <t>GUILLERMO ALEJANDRO VELAZQUEZ PASTRANA</t>
  </si>
  <si>
    <t xml:space="preserve">SANO </t>
  </si>
  <si>
    <t>MARIA EDITH VARA FERREIRA</t>
  </si>
  <si>
    <t xml:space="preserve">23.- CASA DE JESUS </t>
  </si>
  <si>
    <t>055/05/2016 INF. DE CONVIVENCIAS; 08/09/2016 INF. DE CONVIVENCIAS; 15/05/2017 INF. DE CONVIVENCIAS; 18/09/2017 INF. DE CONVIVENCIQAS; 05/07/2018 INF. DE CONVIVENCIAS</t>
  </si>
  <si>
    <t>NO SE HA LOCALIZADO; 05/07/2018 INF. DE CONVIVENCIAS</t>
  </si>
  <si>
    <t>PADERE</t>
  </si>
  <si>
    <t>133/2017</t>
  </si>
  <si>
    <t>11/09/2017 INF. DE RECEPCION; 11/09/2017 FOTO, OFICIO DE PUESTA A DISPOSICION Y CERTIFICADO; 19/09/2017 INF. DE RECEPCION+INF. MEDICO DE INGRESO</t>
  </si>
  <si>
    <t>21/06/2018 INF. DE TIA NO SE RECOMIENDA</t>
  </si>
  <si>
    <t>11/09/2007 INF. DE RECEPCION; 11/09/2017 FOTO, OFICIO DE PUESTA Y CERTIFICADO; 19/09/2017 INF. DE RECEPCION+ INF. MEDICO DE INGRESO</t>
  </si>
  <si>
    <t>11/09/2017 INF. DE RECEPCION; 11/09/2017 FOTO, OFICIO DE PUESTA A DISPOSICION Y CERTIFICADO; 19/09/2017 INF. DE RECEPCION+INF. MEDICO DE INGRESO; 12/02/2018 INF. DE NUTRICION; 15/03/2018 NOTA PSICOLOGICA</t>
  </si>
  <si>
    <t>11/09/2017 INF. DE RECEPCION; 11/09/2017 FOTO, OFICIO DE PUESTA A DISPOSICION Y CERTIFICADO; 13/09/2017 FOT, DICTAMEN Y OFICIO DE INGRESO; 19/09/2017 INF. DE RECEPCION; INF. MEDICO DE INGRESO</t>
  </si>
  <si>
    <t>29/08/52017</t>
  </si>
  <si>
    <t xml:space="preserve">ERICK RAMON RESENDIZ LUNA </t>
  </si>
  <si>
    <t xml:space="preserve">MARIA DEL CARMEN RESENDIZ LUNA </t>
  </si>
  <si>
    <t xml:space="preserve">MARIA ANDREA RESENDIZ LUNA </t>
  </si>
  <si>
    <t>LUIS ANTONIO AGUILAR VARGAS</t>
  </si>
  <si>
    <t>EN JUICIO DE PPP</t>
  </si>
  <si>
    <t xml:space="preserve">MADRE ALCOHOLICA DEJA SOLOS A OS HIJOS TODO EL DIA </t>
  </si>
  <si>
    <t xml:space="preserve">POR DEFNIR </t>
  </si>
  <si>
    <t>10/07/2018 INF. DE MAMA (NO SE RECOMIENDA)</t>
  </si>
  <si>
    <t>10/07/2018 CC. DE CARPETA DE INVESTIGACION</t>
  </si>
  <si>
    <t>C- 1457/2018</t>
  </si>
  <si>
    <t xml:space="preserve">JUAN CARLOS MUÑIZ GAONA </t>
  </si>
  <si>
    <t>CO/VEBN/81/2018</t>
  </si>
  <si>
    <t>IAN ALEXANDER VICTORIANO PRESA</t>
  </si>
  <si>
    <t>CI/SJR/5813/2018</t>
  </si>
  <si>
    <t xml:space="preserve">JOSE MORAN LUNA </t>
  </si>
  <si>
    <t>CI/QRO/23201/2018</t>
  </si>
  <si>
    <t xml:space="preserve">ALAN EMILIANO OLVERA ROMERO </t>
  </si>
  <si>
    <t>CI/QRO/23406/2018</t>
  </si>
  <si>
    <t xml:space="preserve">FATIMA MONSERRAT SANCHEZ RIVERA </t>
  </si>
  <si>
    <t>CI/QRO/23103/2018</t>
  </si>
  <si>
    <t>MARIANA MARGARITO MARCELINO</t>
  </si>
  <si>
    <t>CI/QRO/12865/2018</t>
  </si>
  <si>
    <t>MARIA GUADALUPE CALVILLO GALVAN</t>
  </si>
  <si>
    <t>CI/QRO/23941/2018</t>
  </si>
  <si>
    <t xml:space="preserve">DYLAN GAEL RESENDIZ VEGA </t>
  </si>
  <si>
    <t>CI/QRO/23412/2018</t>
  </si>
  <si>
    <t>LESIONE DOLOSAS, RETENCION Y SUSTRACCIÓN DE MENORES</t>
  </si>
  <si>
    <t xml:space="preserve">BRANDON GAEL RESENDIZ VEGA </t>
  </si>
  <si>
    <t>MASCULINO S/R (RESENDIZ VEGA)</t>
  </si>
  <si>
    <t>DAMIAN ISAIAS VALENCIA BERBER</t>
  </si>
  <si>
    <t>CI/SJR/6065/2018</t>
  </si>
  <si>
    <t xml:space="preserve">SANDRA MENDEZ GARFIAS </t>
  </si>
  <si>
    <t>CI/QRO/24597/2018</t>
  </si>
  <si>
    <t>MARIELA GUADALUPE MENDEZ GARFIAS</t>
  </si>
  <si>
    <t>JOSELIN MIRANDA ANTONIO</t>
  </si>
  <si>
    <t>CI/SJR/6138/2018</t>
  </si>
  <si>
    <t>ALEXIS DAVID MIRANDA ANTONIO</t>
  </si>
  <si>
    <t>JUAN DANIEL MIRANDA ANTONIO</t>
  </si>
  <si>
    <t>CI/QRO/24734/2018</t>
  </si>
  <si>
    <t xml:space="preserve">ANGEL MICHELLE RAMIREZ RUIZ </t>
  </si>
  <si>
    <t>CI/QRO/24978/2018</t>
  </si>
  <si>
    <t>CRISTOBAL OVIEDO HERNANDEZ</t>
  </si>
  <si>
    <t>CI/QRO/24950/2018</t>
  </si>
  <si>
    <t>EU/022/2018</t>
  </si>
  <si>
    <t>JESUS JORGE ADRIAN NUÑEZ GARCIA</t>
  </si>
  <si>
    <t>CI/SJR/6267/2018</t>
  </si>
  <si>
    <t xml:space="preserve">LUIS PABLO AVALOS NUÑEZ </t>
  </si>
  <si>
    <t>LUIS PABLO AVALOS NUÑEZ</t>
  </si>
  <si>
    <t>MONICA ELIZABETH AVALOS NUÑEZ</t>
  </si>
  <si>
    <t>BLANCA ESTELA MELCHOR HERNANDEZ</t>
  </si>
  <si>
    <t>CI/QRO/23967/2018</t>
  </si>
  <si>
    <t>KARLA GARDUÑO AGUILAR</t>
  </si>
  <si>
    <t>CI/SJR/6288/2018</t>
  </si>
  <si>
    <t>REFIRE MALTRATO REITERADO CON VARAS Y AL PARECER SIN RAZON. SU HERMANO MAYOR LA PRESENTO EN FISCALIA</t>
  </si>
  <si>
    <t>AL PARECER EL NIÑO ES SONAMBULO PORQUE EN LAS NOCHES SE SALE AL HUERTO DE LA CASA A DORMIR. ESTA VEZ SE SALIO DE LA OBRA EN LA QUE ESTABA TRABAJANDO SU PADRE</t>
  </si>
  <si>
    <t>EL NIÑO FUE GOLPEADOPOR UN CABALLO Y SUFRIO PERFORACION DE INTESTINOS</t>
  </si>
  <si>
    <t xml:space="preserve">LA MADRE APERECIÓ SIN VIDA EN EL ESATDO DE MEXICO, EL PADRE AL PARECER LO MALTRATABA </t>
  </si>
  <si>
    <t>MASCULINO S/R (LEONEL ARAIZA MARTINEZ)</t>
  </si>
  <si>
    <t>CI/SJR/5589/2018</t>
  </si>
  <si>
    <t>DERIVADO DE UNA RIÑA ENTRE SUS PADRES LOS NIÑOS FUERON PUESTOS A DISPOSICION, SEÑALA EL DIF DE SJR QUE ESTUVIEROND ANDO SEGUIMIENTO OBTENIENDO QUE LOS NIÑOS SON DESCUIDADOS, NO ASISTENA ALA ESCUELA Y CONSIGUEN DE LA BASURA ALIMENTO Y VESTIDO</t>
  </si>
  <si>
    <t>JESUS SEBASTIAN LEON LUNA</t>
  </si>
  <si>
    <t>CI/QRO/25446/2018</t>
  </si>
  <si>
    <t xml:space="preserve">PADECE UN LEVE RETRASO MENTAL (LIMITROFE), ADEMAS DE UNA MALFOMACION EN UN BRAZO. REFIERE SER ORIGINARIO DE GUADALAJARA EN DONDE HABITABA CON SU PADRE EL CUAL ERA MUY VIOLENTO E INCLUSO MATO A UN HERMANO. REFIERE QUE QUE EL PADRE SE LO QUITO A SU MADRE DESDE HACE MAS DE 15 AÑOS  </t>
  </si>
  <si>
    <t>27/03/2018 INF. DE ABUELA (SOLO SOLICITA CONVIVENCIAS Y ES DEPENDIENTE ECONOMICO); INF. DE PRIMA (REINTEGRACION ADEMAS DE QUE VIVE EN OTRA LOCALIDAD); 22/05/2018 INF. DE MAMA (NO SE RECOMIENDA); 02/08/2018 INF. DEL HENM (PRESENTA ANGUSTIA Y TEMOR POR EL RECHAZO FAMILIAR, YA QUE SE SIENTE RESPONSABLE DE NO HABER CUIDADO A SU PRIMA, QUIERE REGRESAR CON SU FAMILIA)</t>
  </si>
  <si>
    <t>REFIREE QUE PELEO SON CU PADRASTRO POR LAS CALIFICACIONES, Y CUANDO ESTE INTENTO GOLPEARLO SE SALIO DE LA CASA</t>
  </si>
  <si>
    <t>LA MADRE LO MALTRATABA Y LE QUEMO LAS MANOS, EL NIÑO REFIERE QUE SE LAS QUEMO CON UN SARTEN</t>
  </si>
  <si>
    <t xml:space="preserve">02/08/2018 INF. EDUCATIVO; 02/08/2018 INF. DE RECEPCION; INF. DE NUTRICION </t>
  </si>
  <si>
    <t>ES ADICTA AL CONSUMO DE DROGAS, DIF CORREGIDORA ESTUVO DANDO SEGUIMIENTO</t>
  </si>
  <si>
    <t>07/05/2018 CC. DE CARPETA DE INVESTIGACION; 02/08/2018 AMPLIAR MEDIDA POR 30 DIAS MAS</t>
  </si>
  <si>
    <t>02/08/2018 INF. DE MAMA (NO MANIFIESTA INTERES POR RECUPERARLO)</t>
  </si>
  <si>
    <t>10/07/2018 INF. MEDICO DE INGRESO; 10/07/2018 INF. DE RECEPCION; 02/08/2018 INF. DE MADRE (NO SE RECOMIENDA POR DROGADICCION ); 02/08/2018 INF. DE NUTRCION</t>
  </si>
  <si>
    <t>02/08/2018 CC. DE CARPETA DE INVESTIGACION</t>
  </si>
  <si>
    <t>EL PAPA ESTABA DROGADO Y SE QUEDO DORMIDO , UNA VECINA DE LA VECINDAD SE LLEVO AL NIÑOÑ A LA FISCALIA</t>
  </si>
  <si>
    <t>ES HERMANA DE SUHEYLI IRAIS GURERERO VEGA</t>
  </si>
  <si>
    <t>EU/027/2018</t>
  </si>
  <si>
    <t>SAMANTHA REYES ARROYO</t>
  </si>
  <si>
    <t>CI/SJR/5810/2018</t>
  </si>
  <si>
    <t xml:space="preserve">MIGUEL REYES ARROYO </t>
  </si>
  <si>
    <t>VIOLENICA FAMILIAR</t>
  </si>
  <si>
    <t>MIGUEL REYES ARROYO</t>
  </si>
  <si>
    <t>ESMERALDA FORTANELL LEDESMA</t>
  </si>
  <si>
    <t>CI/QRO/25594/2018</t>
  </si>
  <si>
    <t>ERAN AGREDIDOS POR SU MADRE, LA ABUELA NO SE PUEDE HACER CARGO. LA MAMA PRESENTA ESQUIZOFRENIA</t>
  </si>
  <si>
    <t xml:space="preserve">MARGARITA CRUZ GUZMAN </t>
  </si>
  <si>
    <t>CI/SJR/6370/2018</t>
  </si>
  <si>
    <t>03/208/2018</t>
  </si>
  <si>
    <t>SON HIJOS DE UNA PERSONA DE NACIONALIDAD AMERICANA QUE LOS ABANDONO, REPORTARON QUE EL PADRE REFERIA SENTIRSE PERSEGUIDO Y QUE QUERIAN SECUESTRAR A LOS NIÑOS, POR LO QUE PERSONAL DE DIF ASISTIO A VALORARLO DETERMINANDO TENER PROBLEMAS PSIQUIATRICOS POR LO QUE FUERON TRASLADADOS A LA FISCALIA</t>
  </si>
  <si>
    <t xml:space="preserve">EDUARDO CRUZ GUZMAN </t>
  </si>
  <si>
    <t xml:space="preserve">ALEJANDRO CRUZ GUZMAN </t>
  </si>
  <si>
    <t xml:space="preserve">MASCULINO S/R </t>
  </si>
  <si>
    <t>CI/QRO/27787/2018</t>
  </si>
  <si>
    <t>EL NIÑO FUE ENCONTRADO EN LA COLONIA VILLA DE SANTIAGO</t>
  </si>
  <si>
    <t>SANTIAGO CHILPA</t>
  </si>
  <si>
    <t>EL NIÑO SE ENCUENTRA INMERSO EN UNA CONTROVERSIA JUDICIAL</t>
  </si>
  <si>
    <t xml:space="preserve">REFIERE SER ORIGINARIA DE CADEREYTA Y QUE VENIA A QUERETARO A TRABAJAR CON UNA EMPLEADA DOMESTICA PERO AL LLEGAR NO LOCALIZO LA DIRECCIÓN. ESTANDO EN LA ALAMEDA UN TAXISTA LA SUBE AL CARRO A LA FUERZA </t>
  </si>
  <si>
    <t>06/08/2018 INF. DE CONVIVENCIA</t>
  </si>
  <si>
    <t>LOS NIÑOS ESTABAN VENDIENDO ALCANCIAS DE BARRO EN LA CALLE, A JUAN DANIEL LO ATROPELLARON CAUSANDOLE FRACTURA DE FEMUR. SIN EMBARGO AL DIA SIGUIENTE LA MADRE LE QUITO EL YESO Y LOS MANDO NUEVAMENTE A VENDER</t>
  </si>
  <si>
    <t>EL DIF PONE A DISPOSICION DERIVADO DE UN REPORTE DE LA ESCUELA DE ROBO DE DINERO, ALMOMENTO DE LA VISITA ENCONTRARION DESCUIDO DE LA MADRE, PRESENTA DISCAPACIDAD AUDITIVA. LA MADRE ES ALCOHOLICA</t>
  </si>
  <si>
    <t xml:space="preserve">REFIERE TENER UN HIJO DE 3 AÑOS, QUE SE FUE A VIVIR CON UNA PERSONA DE 47 AÑOS QUINE LA VIOLENTA Y LA MANTENIA VIVIENDO EN UN HOTEL COM EMPLEADA </t>
  </si>
  <si>
    <t xml:space="preserve">PRUEBAS  </t>
  </si>
  <si>
    <t>YA SE EMPLAZO AL PAPA, FALTA OFICIOS DE LA MAMA</t>
  </si>
  <si>
    <t>PARA DEMANDA</t>
  </si>
  <si>
    <t>EN PROYECTO DE DEMANDA</t>
  </si>
  <si>
    <t xml:space="preserve">ABUELOS EN VALORTACIONES </t>
  </si>
  <si>
    <t xml:space="preserve">PENDIENTE NOTIFICAR A LA MAMA </t>
  </si>
  <si>
    <t>MASCULINO S/R (ADOLFO)</t>
  </si>
  <si>
    <t>MADRE CON PROBLEMAS DE ADICCIONES, DEJA A SUS HIJOS CON UNA VECINA, ESTA LOS ENTREGO A FISCALIA</t>
  </si>
  <si>
    <t>ANGEL SEBASTIAN MURILLO RAMIREZ</t>
  </si>
  <si>
    <t>LA MADRE ES PSIQUIATRICA, TRAIA A LA NIÑA AMARRADA CON UN LAZO DE LA CINTURA</t>
  </si>
  <si>
    <t>145/2016</t>
  </si>
  <si>
    <t xml:space="preserve">SE PRESENTO LA MAMA </t>
  </si>
  <si>
    <t>09/11/2016 ACUERDO QUE PONE A DISPOSICION</t>
  </si>
  <si>
    <t>17/11/2016 OFICIO DE INGRESO; 24/11/2016 INF. DE NUTRICION; 24/11/2016 INF. DE RECEPCION; 24/11/2016 INF. MEDICO DE INGRESO; 08/12/2016 FOTO, OFICIO Y DICTAMEN</t>
  </si>
  <si>
    <t>22/02/2017 INF. DE MADRE (ASISTENCIAL)</t>
  </si>
  <si>
    <t>28/02/2017 ESTUDIO SOCIOECONOMICO; 18/04/2017 INF. DE TS. DE MADRE (NO HAN CAMBIADO LAS CIRCUNSTANCIAS, EXISTE RIESGO Y SE SUGIERE CENTRO DE DIA); 13/11/2017 INF. DE CONVIVENCIAS</t>
  </si>
  <si>
    <t>KEVIN JESUS MARTINEZ AGUILAR</t>
  </si>
  <si>
    <t>CI/CAD/5/2018/NUC</t>
  </si>
  <si>
    <t xml:space="preserve">SUSTRACCION DE MANORES </t>
  </si>
  <si>
    <t xml:space="preserve">07/08/2018 INF. DE TS. </t>
  </si>
  <si>
    <t>LA ABUELA PATERNA PRESENTO UNA MEDIDA PROVISIONAL POR MALTRATO DE LA MAMA. LA MAMA SUSTRAJO AL NIÑO. LA ABUELA MATERNA PRESENTO OTRA MEDIDA PARA INGRESAR A SU HIJA A UN ANEXO Y PARA TENER LA CUSTODIA DEL NIÑO</t>
  </si>
  <si>
    <t>YELMY GABRIELA MENDOZA</t>
  </si>
  <si>
    <t>EXP. 396/2017</t>
  </si>
  <si>
    <t>LAEL YASAR SANCHEZ MURILLO</t>
  </si>
  <si>
    <t>CI/SJR/6438/2018</t>
  </si>
  <si>
    <t>JAMILA JOVITA SANCHEZ MURILLO</t>
  </si>
  <si>
    <t xml:space="preserve">MIGUEL ARMANDO BURGOA SOLIS </t>
  </si>
  <si>
    <t>CI/QRO/26131/2018</t>
  </si>
  <si>
    <t>09/08/2018 INF. DE TS. MAMA (MEDIO INTERNADO)</t>
  </si>
  <si>
    <t xml:space="preserve">SUS PADRES LOS GOLPEARON POR LO QUE SE VA CON TIOS Y ABUELO QUIENES LO PRESENTAN EN FISCALIA </t>
  </si>
  <si>
    <t>06/08/2018 INF. DE RECEPCION; 06/08/2018 INF. DE NUTRICION; 09/08/2018 INF. MEDICO DE INGRESO</t>
  </si>
  <si>
    <t>DULCE MARIA HIGAREDA ODILON</t>
  </si>
  <si>
    <t>CI/AME/21/2018</t>
  </si>
  <si>
    <t>MASCULINO  S/R (PEREZ JIMENEZ)</t>
  </si>
  <si>
    <t xml:space="preserve">RAFAEL </t>
  </si>
  <si>
    <t>ATENCION PSIQUIATRICA</t>
  </si>
  <si>
    <t>ELISQA</t>
  </si>
  <si>
    <t>RAFEL</t>
  </si>
  <si>
    <t>JACUQELINE</t>
  </si>
  <si>
    <t xml:space="preserve">SE RESOLVIO PERDIDA, PENDIENTE INICIAR INTERDICCION </t>
  </si>
  <si>
    <t>LOS PADRES FUERON DETENIDOS POR POSESION DE DRIGAS</t>
  </si>
  <si>
    <t xml:space="preserve">ERICK BLAS ASENCIÓN </t>
  </si>
  <si>
    <t>LOS NIÑOS FUERON ENCONTRADOS SOLOS PIDIENDO DINERO EN VIA PÚBLICA, SU MADRE LOS MANDA DESDE SAN JUAN DEL RIO EN CAMIÓN, DIF SJR ATENDIO EL REPORTE Y CON AUXILIO DE LA POLICIA MUNICIPAL FUERON PUESTOS A DISPOSICIÓN</t>
  </si>
  <si>
    <t xml:space="preserve">MADRE ADICTA VÍCTIMA DE VIOLENCIA DE PARTE DE SU PAREJA. UNA CONOCIDA DE LA MAMA LA APOYO TRASLADANDOLA AL IQM A EFETO DE BRINDARLE REFUGIO, POR LO QUE EL NIÑO FUE PUESTO A DISPOSICIÓN  </t>
  </si>
  <si>
    <t>LA MADRE LE QUEMÓ LAS MANOS</t>
  </si>
  <si>
    <t>FUE ABUSADO SEXUALMENTE POR SU PADRASTRO, EL NIÑO SE SALIO DE LA CASA Y DENUNCIO EN FISCALIA.</t>
  </si>
  <si>
    <t>INGRESO PORQUE LA ABUELA YA NO PODIA HACERSE CARGO DE EL. ES ADICTO Y YA PRESENTA DAÑO NEURONAL</t>
  </si>
  <si>
    <t xml:space="preserve">LA FISCALIA DE ADOLESCENTES LA PUSO A DISPOSICION TODA VEZ QUE ESTABA ACOMPAÑANDO A UNA PERSONA QUE ROBO UNA ÓPTICA </t>
  </si>
  <si>
    <t>LA MADRE SE PELEÓ CON EL PADRE, POR LO QUE EL PADRE SE LLEVÓ A LOS NIÑOS. SE CUENTA CON ANTECEDENTES DE HERMANOS POR OMISION DE LA MAMA</t>
  </si>
  <si>
    <t xml:space="preserve">SE ENCONTRABA AFUERA DEL CAS VENDIENDO DULCES, UNOS POLICIAS SE ACERCARON Y REFIRIO QUERER SER PUIESTO A DISPOSICIÓN, REFUIRIENDO MALTRATO DE LA ABUELA. ES LA TERCERA VEZ QUE ES PUESTO A DISPOSICION </t>
  </si>
  <si>
    <t>LA PROCURADURIA DE DIF DE TEQUIS ESTUVO DANDO SEGUIMIENTO YA QUE LA MADRE ES ADICTA. SE REPORTO QUE LA MADRE SE DROGA EN CASA JUNTO COPN LOS HIJOS. AL MOMENTO DE HACER LA VISITA SE LE ENOCNTRO DROGADA.</t>
  </si>
  <si>
    <t>ES LA HERMANA DE ULISES TADEO, ESTABA CON UNA TIA EN TIJUANA SIN EMBARGO TAMBIEN DECLINO LA CUSTODIA ANTE EL JUEZ MIXTO DE TOLIMAN</t>
  </si>
  <si>
    <t>SE SALIO DE SU CASA POR LA MUERTE DE SU PADRE, SE DENUNCIÓ COMO DESAPARECIDO POR LO QUE SE REALIZO LA ENTREGA A LA MAMA</t>
  </si>
  <si>
    <t>ES ADICTA A DRIGAS, SE SALIO DE SU CASA Y SE LE ENCONTRO EN UNA CASA ABANDONADA DROGADA</t>
  </si>
  <si>
    <t xml:space="preserve">LA MADRE LA VIOLENTABA, SUS HERMANOS SE ENCUENTRAN CON UNA TIA. </t>
  </si>
  <si>
    <t>UNA ABOGADA AMIGA DE LA FAMILIA LAS PRESENTÓ ANTE FISCALIA PORQUE LOS PADRES SUPUESTAMENTE LAS MALTRATAN Y TENIAN MIENDO DE SER CASTIGADAS POR HABER ROBADO 500 PESOS</t>
  </si>
  <si>
    <t>SON ORIGIANRIOS DE AMELACO, SE ENCONTRABAN VENDIENDO ALCANCIAS EN LA CALLE Y UN AUTOMOVIL ATROPELLO A JOSE DANIEL, FRACTURANDOLE EL FEMUR, LA MADRE LE QUITO EL YESO PARA SEGUIR PIDIENDO</t>
  </si>
  <si>
    <t>ES ORIGINARIO DE SAN MIGUEL DE ALLENDE, SE VINO CON SU PADRE DURANTE VACACIONES A TRABAJAR EN LA CONSTRUCCIÓN. EN LA NOCHE AL SER SONAMBULO SE SALIO DE LA CASA DE LA TIA Y SE PERDIO</t>
  </si>
  <si>
    <t>REPORTARON EN DIF SJR POSIBLE VENTA DE DROGAS EN LA CASA. AL HACER LA VISITA SE PERCATANA DE LA OMISION DE CUIDADOS</t>
  </si>
  <si>
    <t xml:space="preserve">EL HERMANO LA PRESENTO EN FISCALIA PARA DENUNCIAR A LA MADRE POR MALTRATO SEVERO, GOLPES AHORCAMIENTOS </t>
  </si>
  <si>
    <t>EL MISMO DENUENCIIO QUE SU PADRE LOS GOLPEA.</t>
  </si>
  <si>
    <t>ES ORIGINARIO DE JALISCO, SE VINO EN TREN HASTA IRAPUATO, DE DONDE SE VINO CAMINANDO, ES UN NIÑO PSIQUIATRICO</t>
  </si>
  <si>
    <t>LA MADRE DENUNCIO A LA ABUELA PORQUE ESTA ULTIMA TENIA A LA NIÑA Y NO LA QUERIA REGRESAR. LOS PADERES VIVEN EN GUADALAJARA, CUANDO VINERON POR LA NIÑA, ESTA SE ESCONDIO.</t>
  </si>
  <si>
    <t>ES HIJO DE GUADALUPE PEREZ JIMENEZ, QUIEN FUE PUESTA A DISPOCICIÓN MEDIANTE EL OPERATIVO EN LA CENTRAL DE ABASTOS.</t>
  </si>
  <si>
    <t>ES ORIGINARIA DE CADEREYTA, SE VINO A QUERETARO PARA TRABAJAR COMO EMPLEADA DOMESTICA PERO SE PERDIO, UNA PERSONA LA SUBIO A UN VEHICULO CON LA INTENCIÓN DE ABUSARLA.</t>
  </si>
  <si>
    <t>LOS PADRES FUERON DETENIDOS POR POSESION DE DROGAS</t>
  </si>
  <si>
    <t>HABITABA CON SU PADRE EN GUADALAJARA, SE DEDICABAN A LIMPIAR PARABRISAS, EL PADRE SE LO LLEVO DESDE HACIA 14 AÑOS. EL CHICO CONTACTO A LA MADRE POR FACE BOOCK, QUIEN LE DIJO QUE SE ENCONTRABA EN QUERÉTARO, POR LO QUE EL ADOLESCENTE SE TRASLADO A  ESTA CIUDAD PERO SE PERDIÓ</t>
  </si>
  <si>
    <t xml:space="preserve">OSCAR MENDOZA VALENZUELA </t>
  </si>
  <si>
    <t>CI/AME/26669/2018</t>
  </si>
  <si>
    <t>PADRINOS</t>
  </si>
  <si>
    <t>PAPA</t>
  </si>
  <si>
    <t>ES ORIGINARIO DE GUADALAJARA, SE VINO CAMINANDO DESDE IRAPUATO AL PARECER CON PROBLEMAS PSIQUIATRICOS</t>
  </si>
  <si>
    <t xml:space="preserve">MIGUEL ARMANDO BURGARA SOLIS </t>
  </si>
  <si>
    <t>14/08/2018 CC. DE CARPETA DE INVESTIGACION</t>
  </si>
  <si>
    <t>14/08/2018 CC. DE CAREPETA DE INVESTIGACION</t>
  </si>
  <si>
    <t xml:space="preserve">SON HIJOS DE UNA PERSONA DE NACIONALIDAD AMERICANA QUE LOS ABANDONO, REPORTARON QUE EL PADRE REFERIA SENTIRSE PERSEGUIDO Y QUE QUERIAN SECUESTRAR A LOS NIÑOS, POR LO QUE PERSONAL DE DIF ASISTIO A VALORARLO DETERMINANDO TENER PROBLEMAS PSIQUIATRICOS POR LO QUE FUERON TRASLADADOS A LA FISCALIA; </t>
  </si>
  <si>
    <t>YELMY GABRIELA MARTINEZ MENDOZA</t>
  </si>
  <si>
    <t>02/03/2018 INF. DE RECEPCION; 02/03/2018 INF. MEDICO DE INGRESO; 14/03/2018 OFICIO DE INGRESO; 15/03/2018 INF. EDUCATIVO; 27/03/2018 INF. DE NUTRICION; 28/03/2018 INF. DE NUTRICION; 14/08/2018 INF. DE NUTRICION</t>
  </si>
  <si>
    <t>CI/QRO/25787/2018</t>
  </si>
  <si>
    <t>14/08/2018 INF. DE TS. DE MADRE (NO SE LOCALZO)</t>
  </si>
  <si>
    <t xml:space="preserve">EL NIÑO FUE ADOPTADO EN GUANAJUATO. REFIERE QUE SUS PADRES ADOPTIVOS LOS MALTRATAN Y QUE LO CORRIERON DE LA CASA </t>
  </si>
  <si>
    <t xml:space="preserve">JACQUELINE CARRERA JUAN </t>
  </si>
  <si>
    <t>CI/SJR/6605/2018</t>
  </si>
  <si>
    <t>JOSELINE GUILLERMO CRECENCIA</t>
  </si>
  <si>
    <t>EU/39/2018</t>
  </si>
  <si>
    <t>JOSELIN XIMENA PEREZ OLVERA</t>
  </si>
  <si>
    <t>CI/QRO/26666/2018</t>
  </si>
  <si>
    <t>BRISA MAYTE PEREZ OLVERA</t>
  </si>
  <si>
    <t>ALEXA FERNANDA CASTREJO BAHENA</t>
  </si>
  <si>
    <t>CI/QRO/26591/2018</t>
  </si>
  <si>
    <t>REFIERE ENCONTRARSE VIVIENDO CON LA HERMANA DE SU PADRASTRO, LA CUAL LO PRESENTO EN FISCALIA POR NO PODER CUIDARLO. EL NIÑO ES PSIQUIATRICO (TRASTORNO SOCIOPATA DE PERSONALIDAD)</t>
  </si>
  <si>
    <t>PARA PROYECTO DE REHABILITACION EN AMMI</t>
  </si>
  <si>
    <t>PARA REINTEGRACION CON TIA. FALTA TS.</t>
  </si>
  <si>
    <t>REINTEGRACION MEDIANTE MEDIO INTERNADO</t>
  </si>
  <si>
    <t>POR DEFINIR, NO SE HA PRESENTADO FAMILIAR ALGUNO, POSIBLE TRASLADO</t>
  </si>
  <si>
    <t xml:space="preserve">POR DEFINIR  </t>
  </si>
  <si>
    <t>POR DEFINIR. SE PRESENTO UNA MADRINA AUN EN TREMITE DE VALORACIONES</t>
  </si>
  <si>
    <t>PARA PROYECTO DE VIDA. TRASLADO A HOGARES PROV.</t>
  </si>
  <si>
    <t>POR DEFINIR. FALTAN VALORACIONES PERO SE OBSERVA POCO INTERES</t>
  </si>
  <si>
    <t>PARA PROCEDIMIENTO ASISTENCIAL</t>
  </si>
  <si>
    <t>POR DEFINIR(PROBABLE REINTEGRACION )</t>
  </si>
  <si>
    <t>POR DEFINIR (POSIBLE REINTEGRACION)</t>
  </si>
  <si>
    <t xml:space="preserve">LAS NIÑAS SE SALIAN DE LA CASA, SE FUERON CON LOS NOVIOS QUIENES SON PRIMOS. </t>
  </si>
  <si>
    <t xml:space="preserve">ES ORIGINARIA DE GUERRERO, SE VINO CON SU NOVIO HACE TRES MESES, SU PADRE VINO POR ELLA PERO EN LA CENTRAL NO SE QUISO IR. REFIERE CONSUMO DE DROGA Y ESTAR EMBARAZADA </t>
  </si>
  <si>
    <t xml:space="preserve">ES HERMANA DE ULISES TADEO. LA TIA TENIA LA CUSTODIA EN TIJUANA PERO DE IGUAL FORMA LA REGRESO </t>
  </si>
  <si>
    <t>TIENEN ANTECEDENTES EN DIF, LOS PADRES SE PELARON Y EL PAPA SE LLEVO A LOS NIÑOS POR LO QUIE LA MAMA DENUNCIO SUSTRACCION</t>
  </si>
  <si>
    <t>SON ORIGINARIOS DE AMEALCO, LA MAMA LOS ENVIA A VENDER EN CALLE</t>
  </si>
  <si>
    <t>ES HERMANA DE DANUIELA BARRON.</t>
  </si>
  <si>
    <t>ES UN REINGRESO, SEEOCNTRABA EN SEGUIMIENTO CON UNOS TIOS PERO ESTOS LA MLATRATABAN</t>
  </si>
  <si>
    <t xml:space="preserve">BRIAN MARTINEZ HERNANDEZ </t>
  </si>
  <si>
    <t xml:space="preserve">ES HIJO DE NORMA HERNANDEZ NIETO, ESTABA COMO UN CONVENIO ASISTENCIAL PERO NORMA CONTINUO DROGANDOSE  </t>
  </si>
  <si>
    <t>EU/041/2018</t>
  </si>
  <si>
    <t>BRIAN MARTINEZ HERNANDEZ</t>
  </si>
  <si>
    <t>AMMI</t>
  </si>
  <si>
    <t>07/05/2018 INF. DE TS. DE PRIMA Y ABUELA DE COLON (NO SE RECOMIENDA POR NO TENER LAS CONDICIONES); 02/08/2018 INF. DE CONVIVENCIAS; 02/08/2018 INF. DE CONVIVENCIA; 20/08/2018 INF. DE CONVIVENCIA CON PAPAS</t>
  </si>
  <si>
    <t>C-1723/2018</t>
  </si>
  <si>
    <t>HERCULES</t>
  </si>
  <si>
    <t>PIE DE LA CUESTA</t>
  </si>
  <si>
    <t>EL MIRADOR</t>
  </si>
  <si>
    <t>MENCHACA</t>
  </si>
  <si>
    <t>SAN PEDRITO PEÑUELAS</t>
  </si>
  <si>
    <t>SAN JUAND EL RIO</t>
  </si>
  <si>
    <t>LA NEGRETA /CORREGIDORA</t>
  </si>
  <si>
    <t>PASEOS DEL BOSQUE /CORREFGIDORA</t>
  </si>
  <si>
    <t>ESEQUIEL MONTES</t>
  </si>
  <si>
    <t>SAN ROQUE</t>
  </si>
  <si>
    <t>SAN FRANCISQUITO</t>
  </si>
  <si>
    <t>LA JOYA</t>
  </si>
  <si>
    <t>ESATDO DE MEXICO</t>
  </si>
  <si>
    <t>LA CUEVA / CORREGIDORA</t>
  </si>
  <si>
    <t>GUADALAJARA</t>
  </si>
  <si>
    <t>CERRITO COLORADO</t>
  </si>
  <si>
    <t xml:space="preserve">LA RUEDA / SAN JUAN DEL RIO </t>
  </si>
  <si>
    <t>SAN JUAN DEÑ RIO</t>
  </si>
  <si>
    <t>MIGRTANTE</t>
  </si>
  <si>
    <t>MIGRANTE</t>
  </si>
  <si>
    <t>SALITRE</t>
  </si>
  <si>
    <t>LA OBRERA</t>
  </si>
  <si>
    <t>LA NEGRETA / CORREGIDRORA</t>
  </si>
  <si>
    <t>MEXICO</t>
  </si>
  <si>
    <t>CASA BLANCA</t>
  </si>
  <si>
    <t>SANTA ROSA JAUREGUI</t>
  </si>
  <si>
    <t>LOMAS DE CASA BLANCA</t>
  </si>
  <si>
    <t>LAS MARGARITAS</t>
  </si>
  <si>
    <t>MORELIA</t>
  </si>
  <si>
    <t>MONTE NEGRO</t>
  </si>
  <si>
    <t>EL ROCIO</t>
  </si>
  <si>
    <t>LA ESTANCIA / SAN UAN DEL RIO</t>
  </si>
  <si>
    <t>SAN JOSE EL ALTO</t>
  </si>
  <si>
    <t>LOARCA</t>
  </si>
  <si>
    <t xml:space="preserve">LA ESTANCIA  </t>
  </si>
  <si>
    <t xml:space="preserve">LA GLORIA </t>
  </si>
  <si>
    <t>LA FUENTE / TEQUISQUIAPAN</t>
  </si>
  <si>
    <t>SAN ILDEFIONSO</t>
  </si>
  <si>
    <t>LOMA BONITA</t>
  </si>
  <si>
    <t>LA ERA</t>
  </si>
  <si>
    <t>LA PRADERA</t>
  </si>
  <si>
    <t>BOLAÑOS</t>
  </si>
  <si>
    <t>LIJNDA VIUSTA</t>
  </si>
  <si>
    <t>LA GOTERA, SANTA ROSA JAUREGUI</t>
  </si>
  <si>
    <t>JALISCO</t>
  </si>
  <si>
    <t>MISION BUCARELI</t>
  </si>
  <si>
    <t>MISION MARIANA</t>
  </si>
  <si>
    <t>CELAYA</t>
  </si>
  <si>
    <t>COREA, SANTA ROA SJAUREGUI</t>
  </si>
  <si>
    <t>LINDA VISTA</t>
  </si>
  <si>
    <t>PUIE DE LA CUESTA</t>
  </si>
  <si>
    <t>SANTA MARIA MAGDALENA</t>
  </si>
  <si>
    <t>VILLAS DE SANTIAGO</t>
  </si>
  <si>
    <t>COLONIA POPPULAR</t>
  </si>
  <si>
    <t>INGRESOS ENERO 2018</t>
  </si>
  <si>
    <t>INGRESOS ENERO 2017</t>
  </si>
  <si>
    <t>380/05 sexto familiar; 923/2018 JUZGADO QUINTO CIVIL</t>
  </si>
  <si>
    <t xml:space="preserve">sentencia / RADICACION </t>
  </si>
  <si>
    <t xml:space="preserve">INTERDICCION </t>
  </si>
  <si>
    <t xml:space="preserve">23/08/2018 INF. DE PAULA </t>
  </si>
  <si>
    <t>23/08/2018 INF. DE TS. DE LA MADRE (MEDIO INTERNADO)</t>
  </si>
  <si>
    <t xml:space="preserve">02/08/2018 INF. DE NUTRICION; 07/08/2018 INF. EDUCATIVO; 23/08/2018 INF. DE RECEPCION </t>
  </si>
  <si>
    <t xml:space="preserve">RAFAEL CAMACHO ESTRADA </t>
  </si>
  <si>
    <t>CI/CAD/150/2018</t>
  </si>
  <si>
    <t>RETENCION Y SUSTRACCION DE MENORES</t>
  </si>
  <si>
    <t>LA MADRE TIENE LA CUSTODIA. EL PADRE SE LOS LLEVO DE VACACIONES PERO NO LOS REGRESO PORQUE DENUNCIARON VIOLENCIA FAMILIAR</t>
  </si>
  <si>
    <t xml:space="preserve">ELIZABETH CAMACHO ESTRADA </t>
  </si>
  <si>
    <t>LESDI LUDIBEL NUÑEZ BANEGAS</t>
  </si>
  <si>
    <t>CI/QRO/27986/2018</t>
  </si>
  <si>
    <t>CONOCIO A UNA PERSONA POR INTERNET LA CUAL LE OFRECIO APOYO PARA TRASLADARLA A EUA</t>
  </si>
  <si>
    <t>ALEJANDRA BRILLYTH TURCIOS NUÑEZ</t>
  </si>
  <si>
    <t xml:space="preserve">TOTAL DE NN Y A EN CARMELITA BALLESTEROS </t>
  </si>
  <si>
    <t>29/08/2018 INF. DE TS. DE PADRE (REINTEGRACION)</t>
  </si>
  <si>
    <t>29/08/2018 ARCHIVO TEMPORAL</t>
  </si>
  <si>
    <t xml:space="preserve">LA ABUELA VIVE EN AMEALCO. LOS PADRES EN GUADALAJARA, VINIERON POR ELLA PERO NO SE QUISO IR </t>
  </si>
  <si>
    <t xml:space="preserve">MARTHA MAGALI DAVILA APARICIO </t>
  </si>
  <si>
    <t>CI/QRO/28636/2018</t>
  </si>
  <si>
    <t xml:space="preserve">ES ORIGINARIA DE AGUASCALIENTES, POR SU MALA RELACION SE SU MADFRE SE VINO CON EL NOVIO Y TODA VEZ QUE LA MADRE DENUNCIO SU EXTRAVIO FUE PUESTA A DISPOSICION AQUIN EN QUERETARO. REINGRESO PORQUE SE ENCIONTRABA EN EL HOSPITAL DANDO A LUZ SIN NIGUN ADULTO DE COMPAÑIA </t>
  </si>
  <si>
    <t>MASCULINO S/R (DAVILA APARICIO)</t>
  </si>
  <si>
    <t>MICHELLE ALEJANDRA SANDOVAL MENDEZ</t>
  </si>
  <si>
    <t>EXP. 425/2018</t>
  </si>
  <si>
    <t>30/08/20118</t>
  </si>
  <si>
    <t>LA JUEZ DE TOLIMAN LA PUSO A DISPOSICION</t>
  </si>
  <si>
    <t>SJR/5487/2018 / CI/QRO/29099/2018</t>
  </si>
  <si>
    <t>02/07/2018 / 30/08/2018</t>
  </si>
  <si>
    <t>HPCD / VIOLENCIA FAMILIAR</t>
  </si>
  <si>
    <t>SON ORIGINARIOS DE AMEALCO, LA MAMA LOS ENVIA A VENDER EN CALLE. REINGRESO PORQUE SE FUE DE SU CASA AL PARECER PORQUE QUERIA REGRESAR AL ALBERGUE POR SU AMIGA</t>
  </si>
  <si>
    <t>LA MADRE ESTABA DEAMBULANDO CON SU HIJA EN LA COLONIA LA PRADERA, AL PARECER PADECE DE SUS FCULTADES</t>
  </si>
  <si>
    <t xml:space="preserve">BRANDON EDUARDO MARTINEZ SEGUNDO </t>
  </si>
  <si>
    <t>CI/QRO/39397/2018</t>
  </si>
  <si>
    <t>ALLISON ABIGAIL PADRON FLORES</t>
  </si>
  <si>
    <t>EL NIÑO SE EXTRAVIO EN EL TIANGUIS</t>
  </si>
  <si>
    <t>CI/QRO/29339/2018</t>
  </si>
  <si>
    <t>06/09/2018 INF. DE ABUELA (NO SE RECOMIEMNDA POR EL RIESGO A REPRESALIAS DE PARTE DEL CARTEL CON EL QUE SE INVOLUCRO LA MADRE)</t>
  </si>
  <si>
    <t>DANIELA BENITEZ ALVARADO</t>
  </si>
  <si>
    <t>CI/QRO/30310/2018</t>
  </si>
  <si>
    <t>MASCULINO S/R (LOPEZ) JOSE DE JESUS</t>
  </si>
  <si>
    <t>JOSE RESENDIZ MARTINEZ</t>
  </si>
  <si>
    <t>MASCULINO S/R (LOPEZ) ANGEL DIEGO</t>
  </si>
  <si>
    <t>MASCULINO S/R (LOPEZ) CARLOS EMILIANO</t>
  </si>
  <si>
    <t>REPATRACION</t>
  </si>
  <si>
    <t xml:space="preserve">MADRE ADICTA VICTIMA DE VIOLENCIA DE PARTE DE SU PAREJA. PÓR LO QUE UNA MADRINA LA TRASLADO AL IQM A EFECTO DE BRINDARLE REFUGIO Y EL NIÑO FUE PUESTO A DISPOSICION  </t>
  </si>
  <si>
    <t>SU PADRE ABUSA SEXUALMENTE DE LA  MENOR Y ES SORPRENDIDO EN EL CARRO HACIENDOLO, POR LO QUE ES DETENIDO. SU MADRE LA PRESIONA PARA QUE SE RETRACTE</t>
  </si>
  <si>
    <t>996/2018 OCTAVO FAMILIAR</t>
  </si>
  <si>
    <t>ALOJAMIENTO / ASISTENCIAL</t>
  </si>
  <si>
    <t>NIÑAS NIÑOS Y ADOLESCENTES DE 0 a 8 AÑOS</t>
  </si>
  <si>
    <t>06/08/2018 INF. DE NUTRICION; 06/08/2018 INF. MEDICO DE INGRESO; 23/08/2018 INF. DE RECEPCION; 19/09/2018 INF. DE NUTRCION</t>
  </si>
  <si>
    <t>07/06/2018 INF. MEDICO DE INGRESO; 07/06/2018 INF.DE RECEPCION; 19/09/2018 INF. DE NUTRICION</t>
  </si>
  <si>
    <t>ES ORIGINARIA DE SAN JOAQUIN, SE VINO A VIVIR CON SU NOVIO PERO ESTE AL ALCOHOLIZARSE LA GOLPEA Y LA INSULTA.</t>
  </si>
  <si>
    <t>19/09/2018 CC. DE CARPETA DE INVESTIGACION</t>
  </si>
  <si>
    <t>19/09/2018 INF. DE TS. MADRE Y ABUELA (NO SE RECOMIENDA HASTQ QUE ACREDITEN TERAPIA DE ADICCIONES Y CONTAR CON SERVICIOS DE LA VIVIENDA)</t>
  </si>
  <si>
    <t>19/09/2018 INF. DE PADRE (NO SE RECOMIENDA POR CONSUMO DE DROGAS)</t>
  </si>
  <si>
    <t xml:space="preserve">ES ORIGINARIA DE AGUASCALIENTES, POR SU MALA RELACION SE SU MADRE SE VINO CON EL NOVIO Y TODA VEZ QUE LA MADRE DENUNCIO SU EXTRAVIO FUE PUESTA A DISPOSICION AQUIN EN QUERETARO. REINGRESO PORQUE SE ENCIONTRABA EN EL HOSPITAL DANDO A LUZ SIN NIGUN ADULTO DE COMPAÑIA </t>
  </si>
  <si>
    <t>EU/050/2018</t>
  </si>
  <si>
    <t>NAHUM CHUC HERNANDEZ</t>
  </si>
  <si>
    <t>CI/SJR/7625/2018</t>
  </si>
  <si>
    <t xml:space="preserve">EL HERMANO DE 14 AÑOS LOS ABUSABA SEXUALMENTE, FORTALECIMIENTO FAMILIAR APOYO CON LA PUESTA A DISPOSICION </t>
  </si>
  <si>
    <t>DAVID CHUC HERNANDEZ</t>
  </si>
  <si>
    <t>ESPERANZA MEDRANO CRUZ</t>
  </si>
  <si>
    <t>EXP. 528/2018</t>
  </si>
  <si>
    <t>23/10/2015 INF. PSICOLOGICO DE ABUELA (NO SE RECOMIENDA); 05/02/2016 INF. DE LA MAMA (NO SE RECOMIENDA); 22/02/2016 INF. DE MENOR (MANTENER EL VINCULO; 21/09/2018 INF. DE MAMA (NO SE RECOMIENDA)</t>
  </si>
  <si>
    <t>23/10/2015 INF. PSICOLOGICO DE ABUELA (NO SE RECOMIENDA); 05/02/2016 INF. DE LA MAMA (NO SE RECOMIENDA); 22/02/2016 INF. DE MENOR (MANTENER EL VINCULO) 15/03/2018 INF. DE PAPA (O SE RECOMIENDA); 21/09/2018 INF. DE MAMA (NO SE RECOMIENDA)</t>
  </si>
  <si>
    <t>23/10/2015 INF. PSICOLOGICO DE ABUELA (NO SE RECOMIENDA);  06/11/2015 INF. PSICOLOGICO DEL MENOR; 05/02/2016 INF.  DE LA MAMA (NO SE RECOMIENDA); 21/09/2018 INF. DEMADRE (NO SE RECOMIEDNA)</t>
  </si>
  <si>
    <t>CRISTIAN AVILES FORTANEL</t>
  </si>
  <si>
    <t>CI/QRO/31899/2018</t>
  </si>
  <si>
    <t>KARLA AVILES FORTANEL</t>
  </si>
  <si>
    <t>ESTABAN PIDIENDO DINERO Y SE EXTRAVIARON</t>
  </si>
  <si>
    <t>EU/051/2018</t>
  </si>
  <si>
    <t xml:space="preserve">NAYDELIN VANESSA CORRALES PIÑA </t>
  </si>
  <si>
    <t>CI/QRO/25306/2018</t>
  </si>
  <si>
    <t>SE ENCONTRABA COMO DESAPARECIDA. REGRESO EMBARAZADA</t>
  </si>
  <si>
    <t xml:space="preserve">XIMENA MEJIA VAZQUEZ </t>
  </si>
  <si>
    <t>CI/QRO/32262/2018</t>
  </si>
  <si>
    <t>XIMENA ANDRES DOMINGUEZ</t>
  </si>
  <si>
    <t>CI/QRO/32211/2018</t>
  </si>
  <si>
    <t xml:space="preserve">ESTABA REPORTADA COMO DESAPARECIDA </t>
  </si>
  <si>
    <t>QUINTO PASO</t>
  </si>
  <si>
    <t>JOSE MANUEL CASILLAS MARTINEZ / JOSE MANUEL MARTINEZ MONTES</t>
  </si>
  <si>
    <t>CI/QRO/31036/2018</t>
  </si>
  <si>
    <t>ROBO A LUGAR CERRADO</t>
  </si>
  <si>
    <t>ROBO A  LUGAR CERRADO</t>
  </si>
  <si>
    <t>26/09/2018 INF. DE MADRE (MEDIO INTERNADO)</t>
  </si>
  <si>
    <t>BRITANY LIZBETH VEGA HERRERA</t>
  </si>
  <si>
    <t>CI/QRO/32357/2018</t>
  </si>
  <si>
    <t xml:space="preserve">27/09/2018 CC. DE CARPETA DE INVESTIGACION </t>
  </si>
  <si>
    <t>AMAT</t>
  </si>
  <si>
    <t>06/08/2018 INF. DE RECEPCION; 06/08/2018 INF. DE NUTRICION; 09/08/2018 INF. MEDICO DE INGRESO; 27/09/2018 INF. DE NUTRICION</t>
  </si>
  <si>
    <t xml:space="preserve">EVELYN HERNANDEZ REYES </t>
  </si>
  <si>
    <t>CI/QRO/31474/2018</t>
  </si>
  <si>
    <t>LEONEL HERNANDEZ REYES</t>
  </si>
  <si>
    <t>SAMANTHA HERNANDEZ REYES</t>
  </si>
  <si>
    <t>REGINA ANTONIO MARTINEZ</t>
  </si>
  <si>
    <t>CI/QRO/32502/2018</t>
  </si>
  <si>
    <t>EU/058/2018</t>
  </si>
  <si>
    <t>JAVIER HILARIO MORALES GARCIA</t>
  </si>
  <si>
    <t>CI/SJR/7844/2018</t>
  </si>
  <si>
    <t xml:space="preserve">JAVIER HILARIO MORALES GARCIA </t>
  </si>
  <si>
    <t>CI/QRO/32669/2018</t>
  </si>
  <si>
    <t xml:space="preserve">ROSALBA PEREZ MARTINEZ </t>
  </si>
  <si>
    <t>CI/QRO/32748/2018</t>
  </si>
  <si>
    <t xml:space="preserve">25/09/2018 INF. DE RECEPCION; 26/09/2018 INF. DE NUTRICION; 01/10/2018 INF. EDUCATIVO </t>
  </si>
  <si>
    <t>ES UN REINGRESO. PRIMERO SE PUSO A DISPOSICION PORQUE SUMADRE LA UTILIZABA PARA LA VENTA DE ALCOHOL EN PUEBLA, POR LO QUE SU TIA LA RESCATO Y OBTUVO LA CUSTODIA. FUE PUESTA A DISPOSICION PORQUE SE METIO CON LA PAREJA DE SU TIA.</t>
  </si>
  <si>
    <t>KATERINE BECERRA LOZANO</t>
  </si>
  <si>
    <t>NANCY DAYANA SERRANO SANABRIA</t>
  </si>
  <si>
    <t>EL SALVADOR</t>
  </si>
  <si>
    <t>CI/QRO/32293/2018</t>
  </si>
  <si>
    <t>REINGRESO. SE HABIA ENTREGADO CON UN ATIA</t>
  </si>
  <si>
    <t>LUIS ENRIQUE SERRANO SANABRIA</t>
  </si>
  <si>
    <t>JESUS ANTONIO ZURITA CAMACHO</t>
  </si>
  <si>
    <t>CI/QRO/33068/2018</t>
  </si>
  <si>
    <t>JOSE DANIEL ZURITA CAMACHO</t>
  </si>
  <si>
    <t>MIGUEL ENRIQUE ZURITA CAMACHO</t>
  </si>
  <si>
    <t xml:space="preserve">ES ORIGINARIA DE SAN LUIS POTOSI, REFIERTE HABERSE VENIDO Y AQUÍ SE EXTRAVIO YA QUE ALGUIN LA INTENTO SECUESTRAR DEJANDOLA EN FUENTES DE VALBANERA </t>
  </si>
  <si>
    <t>22/06/2015 INF. DE CONVIVENCIAS; 25/08/2015 INF. DE CONVIVENCIA;  30/09/2015 INF. DE CONVIVENCIAS; 16/03/2016 INF. DE CONVIVENCIAS; 23/08/2016  INF. DE CONVIVENCIAS; 19/01/2017 INF. DE CONVIVENCIAS; 14/03/2017 INF DE CONVIVENCIAS; 03/05/2017 INF. DE CONVIVENCIAS; 18/09/2017 INF. DE CONVIVENCIAS; 16/03/2018 INF. DE CONVIVENCIAS; 08/06/2018 INF. DE CONVIVENCIAS; 03/10/2018 INF. DE CONVIVENCIAS</t>
  </si>
  <si>
    <t>30/9/2015 INF. DE CONVIEVNCIAS; 12/02/2016  INF. DE CONVIVENCIAS; 16/03/2016 INF. DE  CONVIVENCIAS;  23/08/2016 INF.D E CONVIVENCIAS; 19/01/2017 INF. DE CONVIVENCIAS; 14/03/2017 INF. DE CONVIVENCIA; 03/05/2017 INF. DE CONVIVENCIAS; 18/09/2017 INF. DE CONVIVENCIAS; 16/03/2018 INF. DE CONVIVENCIAS; 22/05/2018 INF. DE CONVIVENCIAS; 03/10/2018 INF. DE CONVIVENCIAS</t>
  </si>
  <si>
    <t>14/03/2016 INF. DE CONVIVECIAS; 23/08/2016 INF.D E CONVIVENCIAS; 19/01/2017 INF. DE CONVIVENCIAS; 14/03/2017 INF. DE CONVIVENCIAS; 225/05/2018 INF. DE CONVICVENCIAS; 03/10/2018 INF. DE CONVIVENCIAS</t>
  </si>
  <si>
    <t>14/03/2016 INF. DE CONVIVECIAS; 23/08/2016 INF.D E CONVIVENCIAS; 19/01/2017 INF. DE CONVIVENCIAS; 14/03/2017 INF. DE CONVIVENCIAS; 22/05/2018 INF. DE CONVIVENCIAS; 03/10/2018 INF. DE CONVIVENCIAS</t>
  </si>
  <si>
    <t>25/08/2015 INF. DE CONVIVENCIAS; 30/09/2015 INF. DE CONVIVENCIAS; 12/02/2016 INF. DE CONVIVENCIAS; 16/03/2016 INF.D E  CONVIVENCIAS; 23/08/2016 INF. DE CONVIVENCIAS; 19/01/2017 INF. DE CONVIVENCIAS; 03/05/2017 INF. DE CONVIVENCIAS; 16/03/2018 INF. DE CONVIVENCIAS; 03/10/2018 INF. DE CONVIVENCIAS</t>
  </si>
  <si>
    <t>08/06/2018 INF. DE MENOR; 03/10/2018 INF. DE MENOR</t>
  </si>
  <si>
    <t>03/10/2018 INF. DE MENOR</t>
  </si>
  <si>
    <t xml:space="preserve">31/08/2018 ARCHIVO </t>
  </si>
  <si>
    <t>28/08/2018 ARCHIVO</t>
  </si>
  <si>
    <t>PALOMA GUADALUPE ESCOBEDO NUÑEZ</t>
  </si>
  <si>
    <t>CI/QRO/33432/2018</t>
  </si>
  <si>
    <t>ESTEBAN RAFAEL GARFIAS ESCOBEDO</t>
  </si>
  <si>
    <t xml:space="preserve">ESTEBAN RAFAEL GARFIAS ESCOBEDO </t>
  </si>
  <si>
    <t>04/10/018</t>
  </si>
  <si>
    <t>04/10/2018 CC. DE CARPETA DE INVESTIGACION</t>
  </si>
  <si>
    <t>04/10/2018 INF. DE HERMANA (NO SE RECOMIENDA)</t>
  </si>
  <si>
    <t xml:space="preserve">SUS PADRES CONSTANTEMENTE ESTAN RIÑENDO, EL MAYOR YA COMENZO CON EL CONSUMO DE DROGAS. LOS PAPAS ESTAN PELEANDO POR LO QUE LOS NIÑOS PIDEN AYUDA A UNA VECINA CON QUIEN PERNOCTAN Y ÉSTA LOS PRESENTA EN LA FISCALIA </t>
  </si>
  <si>
    <t xml:space="preserve">LOS PADRES FUERON DETENIDOS POR ROBO Y PORTACION DE ARMAS GRANDES </t>
  </si>
  <si>
    <t>MATEO CRISTOBAL GARCIA</t>
  </si>
  <si>
    <t>CI/QRO/30605/2018</t>
  </si>
  <si>
    <t xml:space="preserve">DERECHOS HUMANOS REPORTO CON LA LIC. LETI </t>
  </si>
  <si>
    <t>BRUNO CRISTOBAL GARCIA</t>
  </si>
  <si>
    <t>CRISTOPHER CRISTOBAL GARCIA</t>
  </si>
  <si>
    <t xml:space="preserve">03/12/2017 INF. DEL DIF MUNICIPAL DE COLON DE TRABAJO SOCIAL; 15/03/2018 INF. DE TS. (NO SE RECOMIENDA); 09/10/2018 INF. DE TRABAJO SOCIAL DE TIA </t>
  </si>
  <si>
    <t>09/10/2018 CC. DE CI</t>
  </si>
  <si>
    <t>KARLA DANIELA ANGELES MARTINEZ</t>
  </si>
  <si>
    <t>CI/SJR/8119/2018</t>
  </si>
  <si>
    <t>MIGUEL ANGEL ANGELES MARTINEZ</t>
  </si>
  <si>
    <t>FIDEL ALEJANDRO MALDONADO MARIANO</t>
  </si>
  <si>
    <t>CI/QRO/32305/2018</t>
  </si>
  <si>
    <t>LA MADRE FALLECIO, EL PADRE LA MANTENIA EN UN CENTRO  DE DIA  DE DONDE LA NIÑA SE ESCAPO Y FUE LOCALIZADA DEAMBULANDO  PRO LA ALAMEDA</t>
  </si>
  <si>
    <t>LA NIÑA APOYABA A UNA PAREJA CON LOS CUIDADOS DE SUS HIJOS, A ESTAS PERSONAS LES PLATICABA QUE EN CASA DE AL ABUELA LA MALTRATAN SUS TIOS POR LO QUE PIDIO AUXIO Y ESTAS PERSONAS LA TRASLADARON A LA FISCALIA</t>
  </si>
  <si>
    <t>C-2192/2018</t>
  </si>
  <si>
    <t>CI/QRO/29379/2018</t>
  </si>
  <si>
    <t>12/10/2018 INF. DE TS. MADRE (NO SE RECOMIENDA POR PROMISCUIDAD, ABANDONO Y ALCOHOLISMO)</t>
  </si>
  <si>
    <t>JESUS DAVID LOPEZ TORRES</t>
  </si>
  <si>
    <t>CI/QRO/34396/2018</t>
  </si>
  <si>
    <t>SANTOS ADAN LOPEZ TORRES</t>
  </si>
  <si>
    <t>OMIOSION DE CUIDADOS</t>
  </si>
  <si>
    <t>461/2017 JUZGADO DECIMO / 1035/2018 SEXTO FAMILIAR</t>
  </si>
  <si>
    <t>04/10/2018 INF. DE NUTRICION; 04/10/2018 INF. DE RECEPCION; 12/10/2018 INF. EDUCATIVO; 16/10/2018 INF. MEDICO DE INGRESO</t>
  </si>
  <si>
    <t>ANGELA DANIELA JIMENEZ SANCHEZ</t>
  </si>
  <si>
    <t>CI/QRO/34380/2018</t>
  </si>
  <si>
    <t xml:space="preserve">CLARA ANGELICA GONZALEZ CORTES </t>
  </si>
  <si>
    <t xml:space="preserve">TIOS </t>
  </si>
  <si>
    <t>JUAN GUSTAVO HILARIO RAMIREZ</t>
  </si>
  <si>
    <t xml:space="preserve">ES HIJO DE ALEJANDRA HILARIO RAMIREZ Y JESUS AGUAS </t>
  </si>
  <si>
    <t>BETANIA</t>
  </si>
  <si>
    <t>BLANCA FLOR GONZALEZ BERMUDEZ</t>
  </si>
  <si>
    <t>REFIERE QUE SE PELEO CON SU MADRE Y ESTA A SU VEZ CON LA ABUELA MATERRNA</t>
  </si>
  <si>
    <t>18/09/2015 OFICIO DE INGRESO; 03/07/2017 INF. DE CONVIVENCIAS; 19/10/2018 INF. DE ABUELA (NO SE RECOMIENDA)</t>
  </si>
  <si>
    <t>ESPERANZA MENTADO CRUZ</t>
  </si>
  <si>
    <t xml:space="preserve">19/10/2018 INF. DE MADRE </t>
  </si>
  <si>
    <t>22/08/2018 INF. DE CONVIVENCIA; 19/10/2018 INF. DE MADRE (NO SE RECOMIEMDA)</t>
  </si>
  <si>
    <t xml:space="preserve">NAYDELIN VANESSA GONZALEZ PIÑA </t>
  </si>
  <si>
    <t>CRISTINA</t>
  </si>
  <si>
    <t>ANA KAREN CABALLERO REYES</t>
  </si>
  <si>
    <t>CI/QRO/35310/2018</t>
  </si>
  <si>
    <t>ESTABAN LOS PADRES EN TRAMITES DE ADOCPION PERO DEL MUNICIPIO DE AMEALCO LOS HICIERON QUE EL PAPA LA RECONOCIERA JUNTO CON LA MADRE BIOLOGICA Y DESDE ENTONCES VIVE CON ELLOS. LA NIÑA SE SALIO DE LA CASA Y DENUNCIO VIOLENCIA FAMILIAR</t>
  </si>
  <si>
    <t>16/10/0108</t>
  </si>
  <si>
    <t>CHRISTOPHER MONTIEL GARAY</t>
  </si>
  <si>
    <t>CI/QRO/35367/2018</t>
  </si>
  <si>
    <t>GUSTAVO ANGEL RAMIREZ GONZALEZ</t>
  </si>
  <si>
    <t>CI/AME/275/2018</t>
  </si>
  <si>
    <t>JNNIFER DAYANA DIAZ GUERRERO</t>
  </si>
  <si>
    <t>CI/QRO/35460/2018</t>
  </si>
  <si>
    <t>ALEXANDRA DIAZ GUERRERO</t>
  </si>
  <si>
    <t>JENNIFER DAYANA DIAZ GUERRERO</t>
  </si>
  <si>
    <t>ESTABAN LOS PADRES EN TRAMITES DE ADOPCION PERO DEL MUNICIPIO DE AMEALCO LOS HICIERON QUE EL PAPA LA RECONOCIERA JUNTO CON LA MADRE BIOLOGICA Y DESDE ENTONCES VIVE CON ELLOS. LA NIÑA SE SALIO DE LA CASA Y DENUNCIO VIOLENCIA FAMILIAR</t>
  </si>
  <si>
    <t>16/10/2018 INF. DE RECEPCION; 19/10/2018 INF. DE NUTRICION; 24/10/2018 INF. MEDICO DE INGRESO</t>
  </si>
  <si>
    <t>DOMINIC CALEB PEREZ JIMENEZ</t>
  </si>
  <si>
    <t>JESUS MATEO CRISTOBAL GARCIA</t>
  </si>
  <si>
    <t>24/10/2018 INF. DE MADRE</t>
  </si>
  <si>
    <t>JULIAN GAEL GONZALEZ BERMUDEZ</t>
  </si>
  <si>
    <t xml:space="preserve">ES HIJO DE BLANCA FLOR, QUIEN PRETENDIA CEDERLO EN ADOPCION </t>
  </si>
  <si>
    <t xml:space="preserve">21/09/2018 INF. DE NUTRCION; 25/09/2018 INF. DE RECEPCION; 26/09/2018 INF. MEDICO DE INGRESO; 26/09/2018 INF. EDUCATIVO; 24/10/2018 INF. DE NUTRICION </t>
  </si>
  <si>
    <t>12/10/2018 INF. DE TS. DE MADRE (NO SE RECOMIENDA POR NO CONTAR CON LAS CONDICIONES ADEMAS DE QUE SE PAREJA ES ADICTO Y ALCOHOLICO); 24/10/2018 INF. DE TS. DE ABUELA (NO SE RECOMIENDA)</t>
  </si>
  <si>
    <t>24/10/2018 CC. DE CARPETA DE INVESTIGACION</t>
  </si>
  <si>
    <t>LAS NIÑAS FUERON ENCONTRADAS SOLAS VAGANDO EN SANTA ROSA JAUREGUI. LOSPADRES SON ADICTOS AL CRISTAL</t>
  </si>
  <si>
    <t>MARIA DEL ROSARIO SANCHEZ GONZALEZ</t>
  </si>
  <si>
    <t>CI/SJR/8349/2018</t>
  </si>
  <si>
    <t xml:space="preserve">JOANA DE LOS ANGELES VALLE MASCORRO </t>
  </si>
  <si>
    <t>CI/QRO/35886/2018</t>
  </si>
  <si>
    <t xml:space="preserve">JOANA DE LOS ANGELES WVALLE MASCORRO </t>
  </si>
  <si>
    <t xml:space="preserve">24/10/2018 INF. DE NUTRICION; 29/10/2018 INF. DE RECEPCION </t>
  </si>
  <si>
    <t xml:space="preserve">29/10/2018 INF. DE RECEPCION </t>
  </si>
  <si>
    <t xml:space="preserve">29/10/2018 INF. DE TS. </t>
  </si>
  <si>
    <t xml:space="preserve">SENDEROS </t>
  </si>
  <si>
    <t>ARCHIVO TRAMITE</t>
  </si>
  <si>
    <t>ARCCHIVO TRAMITE</t>
  </si>
  <si>
    <t>RARAF</t>
  </si>
  <si>
    <t>MASCULINO S/R (JOSE DE JESUS LOPEZ)</t>
  </si>
  <si>
    <t>MASCULINO S/R (ANGEL DIEGO LOPEZ)</t>
  </si>
  <si>
    <t xml:space="preserve">MASCULINO S/R (CARLOS EMILIANO LOPEZ) </t>
  </si>
  <si>
    <t>FEMENINA R/N (KATERINE BECERRA LOZANO)</t>
  </si>
  <si>
    <t>ALONDRA HERNANDEZ MARTINEZ</t>
  </si>
  <si>
    <t>ADRIANA HERNANDEZ MARTINEZ</t>
  </si>
  <si>
    <t xml:space="preserve">MASCULINO "ALEJANDRO" </t>
  </si>
  <si>
    <t>CI/QRO/36580/2018</t>
  </si>
  <si>
    <t>ES ORIGINARIA DE CHIAPAS, VIVE EN SAN JUAN DEL RIO CON SU HERMANA YA QUE SU MADRE FALLECIO, SE DEDICA A TRABAJAR EN FONDAS Y ES AGREDIDA POOR SU HERMANA</t>
  </si>
  <si>
    <t>XOCHITL MORALES MONTOYA</t>
  </si>
  <si>
    <t>CI/QRO/36713/2018</t>
  </si>
  <si>
    <t>JOSE LUIS FLORES MANRIQUEZ</t>
  </si>
  <si>
    <t>NIÑO EXPOSITO, FUE ENCONTRADO EN UN CAMINO DE CADEREYTA</t>
  </si>
  <si>
    <t xml:space="preserve">ABDIEL ALEXANDER HERNANDEZ HERNANADEZ </t>
  </si>
  <si>
    <t>EL NIÑO SE SALIO DE SU CASA EN LOMAS DE CASA BLANCA, EXTRAVIANDOSE EN EL MERCADO</t>
  </si>
  <si>
    <t xml:space="preserve">06/11/2018 CC. DE CARPETA DE INVESTIGACION </t>
  </si>
  <si>
    <t>929/2017 JUZGADO OCTAVO FAMILIAR</t>
  </si>
  <si>
    <t xml:space="preserve">QUINTO PASO </t>
  </si>
  <si>
    <t xml:space="preserve">ARCELIA CORONEL MALDONADO </t>
  </si>
  <si>
    <t>CI/QRIO/36094/2017</t>
  </si>
  <si>
    <t>ROBO EQUIPARADO</t>
  </si>
  <si>
    <t>823/2018 JUZGADO DECIMO</t>
  </si>
  <si>
    <t>BRIAN GARCIA FRANCO</t>
  </si>
  <si>
    <t>22. TASHIRAT</t>
  </si>
  <si>
    <t>MADRINA</t>
  </si>
  <si>
    <t>JESSICA GERLADINE TREJO HERNÁNDEZ</t>
  </si>
  <si>
    <t>18 de octubre de 2001</t>
  </si>
  <si>
    <t>Querétaro</t>
  </si>
  <si>
    <t>23 de febrero de 2018</t>
  </si>
  <si>
    <t xml:space="preserve">se encontraban en situación que ponen en riesgo su integridad en el locales del mercado de abastos </t>
  </si>
  <si>
    <t>Carmelita Ballesteros</t>
  </si>
  <si>
    <t>12/11/2018 CC. DE CARPETA DE INVESTIGACION</t>
  </si>
  <si>
    <t>C-2381/2018</t>
  </si>
  <si>
    <t>SENTENCIA, SE DICTO 30/10/2018</t>
  </si>
  <si>
    <t xml:space="preserve">JOSE CARLOS SALINAS LUNA </t>
  </si>
  <si>
    <t>CI/QRO/38040/2018</t>
  </si>
  <si>
    <t xml:space="preserve">A. GEOVANI SALINAS LUNA </t>
  </si>
  <si>
    <t xml:space="preserve">EL HERMANO LA GOLPEA POR LO QUE LA NIÑA SE SALE DE LA CASA Y UN POLICIA LA PRESENTA EN FISCALIA. VIVIA CON SU PADRE EL CUAL ES ALCOHOLICO, LA MADRE LOS ABANDONO, LA HERMANA DICE NO PODER HACERSE CARGO. ELLA ANDADBA EN LA CALLE CONSIGUIENDO DINERO </t>
  </si>
  <si>
    <t>078/2018</t>
  </si>
  <si>
    <t>CI/QRO/37452/2018</t>
  </si>
  <si>
    <t>ES HIJA DE UNA PERSONA QUE SE DEDICA AL TRANSPORTE POR LO QUE DEJABA A LA NIÑA BAJO EL CUIDADO DE DIVERSAS PERSONAS, HACE CUATRO MESES SE JUNTO CON UNA PERSONA QUIEN LA ESTABA CUIDANDO Y ES QUIEN LA PRESENTA EN EL HOPITAL REFIRIENDO QUE SE CAYO DE LAS ESCALERA Y SE FRACTURO EL FEMUR, LA NIÑA PRESENTA QUEMADURAS EN MANOS, CARIOPATIAS Y AGUA EN LOS PULMONES</t>
  </si>
  <si>
    <t xml:space="preserve">BRENDA NAHOMI GOMEZ REYES </t>
  </si>
  <si>
    <t>BRENDA NAHOMI GOMEZ REYES</t>
  </si>
  <si>
    <t>EVELYN HERNANDEZ RICO</t>
  </si>
  <si>
    <t>CI/QRO/38039/2018</t>
  </si>
  <si>
    <t>FUERON ENCONTRADOS EN EL PARQUE ALFALFARES CON LA MADRE CONSUMIENDO PVC, EL PADRE ESTABA ANEXADO</t>
  </si>
  <si>
    <t xml:space="preserve">EPRIL GILLIT LOPEZ BUSTOS </t>
  </si>
  <si>
    <t>CI/QRO/386889/2018</t>
  </si>
  <si>
    <t>AMY MAITE GUTIERREZ GALVAN</t>
  </si>
  <si>
    <t>CI/QRO/38756/2018</t>
  </si>
  <si>
    <t>20/03/2018 ESTUDIO SOCIOECONOMICO DE MAMA; 07/05/2018 INF. DE VISITA DE TS. DE MAMA (NO SE RECOMIENDA); 12/10/2018 INF. DE TS. DE ABUELA (SU HIJO VA BIEN Y ESTA ESCOLARIZADO); 21/11/2018 inf. De madre (NO SE RECOMIENDA POR MALAS CONDICIONES DE LA VIVIENDA</t>
  </si>
  <si>
    <t>EN LA ESCUELA REPORTARON A LA LIC. LETI QUE LOS NIÑOS PRESENTABAN MUCHAS LESIONES. SU PADRE LOS GOLPEA CON TUBOS AL ENCONTRARSE BAJO LOS EFECTOS DE DROGAS</t>
  </si>
  <si>
    <t>21/11/2018 NF. DE PADRE Y MADERASTRA (INDAGAR REDES DE APOYO)</t>
  </si>
  <si>
    <t>LA NIÑA SE ENCUENTRA BAJO LA CUSTODIA DE LA ABUELA, SE ENCONTRABA COMIENDOP EN UN RESTAURANTE DE WALT MART CON LA MAMA SALIENDOSE DEL MISMO Y SER ENCONTRADA POR LA POLICIA</t>
  </si>
  <si>
    <t xml:space="preserve">BRAYAN ALBERTO MARTINEZ HERNANDEZ </t>
  </si>
  <si>
    <t xml:space="preserve">21/11/2018 INF. DE CONVIVENCIAS </t>
  </si>
  <si>
    <t>21/11/2018 INF. DE CONVIVENCIAS</t>
  </si>
  <si>
    <t>082/2018</t>
  </si>
  <si>
    <t>FEMANINA S/R (SARA)</t>
  </si>
  <si>
    <t>CI/QRO/39042/2018</t>
  </si>
  <si>
    <t>LA MADRE SE ENCONTRABA TOTALMENTE INTOXICADA, ES DE ORIGEN PARAGUAYO</t>
  </si>
  <si>
    <t>PARA TSJ</t>
  </si>
  <si>
    <t>07/07/2016 FOTO,  OFICIO DE PUESTA A DISPOSICION Y DICTAMEN PERICIAL; 07/07/2016 INF. DE NUTRICION; 07/07/2016 INF. NUTRICIONAL DE INGRESO;  07/07/2016 INF. DE RECEPCION; 15/09/2016 OFICIO DE INGRESO; 21/11/2018 INF. EDUCATIVO; 23/11/2018 INF. DE RECEPCION</t>
  </si>
  <si>
    <t>PAULINA MATUS TORRES</t>
  </si>
  <si>
    <t>CI/QRO/39266/2018</t>
  </si>
  <si>
    <t>CRISTIAN FLORES GARCIA</t>
  </si>
  <si>
    <t xml:space="preserve">UNA TIA LA PUSO A DISPOSICION YA QUE SU PADRE LA REPRENDE POR TENER NOVIO, REFIERE UN INTENTO DE SUICIDIO. LA MADRE LAS BANDDONO CON EL PAPA </t>
  </si>
  <si>
    <t xml:space="preserve">FAMILIARES EN TRAMITE </t>
  </si>
  <si>
    <t>FAMILIARES EN TRAMITE</t>
  </si>
  <si>
    <t>FAMLIARES EN TRAMITE</t>
  </si>
  <si>
    <t xml:space="preserve">PROVIENE DE UNA FAMILIA MONOPARENTAL EN DONDE LA MADRE EJERCE VIOLENCIA HACIA ELLA, ASÍ COMO TRATO DIFERENCIADO CON RELACION A SU HERMANO POR LO QUE DECIDIO SALIRSE DE SU CASA </t>
  </si>
  <si>
    <t>21/11/2018 MIRIAM GETZEMANI GARCIA FRANCO (MADRE)</t>
  </si>
  <si>
    <t>23/11/2018 SARA MARIA CABRERA CABAÑAS (MADRE)</t>
  </si>
  <si>
    <t>084/2018</t>
  </si>
  <si>
    <t>UBALDO BLAS MARTINEZ</t>
  </si>
  <si>
    <t>CI/AME/360/2018</t>
  </si>
  <si>
    <t>PADECE DE UNA CARDIPATIA CONGENITA, PRESENTABA POSIBLE TUBERCULOSIS, MADRE OMISA CON PROBLEMAS DE ALCOHOLISMO</t>
  </si>
  <si>
    <t xml:space="preserve">CARDIPATIA CONGENITA </t>
  </si>
  <si>
    <t>AZU</t>
  </si>
  <si>
    <t xml:space="preserve">27/11/2018 CC. DE CI </t>
  </si>
  <si>
    <t>21/11/2018 INF. DE MADRE (NO SE RECOMIENDA); 27/11/2018 INF. DE PADRE (NO SE RECOMIENDA)</t>
  </si>
  <si>
    <t>EXP. 528/2018 / CI/QRO/32241/2018</t>
  </si>
  <si>
    <t>ES ORIGINARIA DE MONTERREY. INGRESO POR VIOLACION DE SU PADRASTARO</t>
  </si>
  <si>
    <t>19/01/2015INF. DE CONVIEVNCIAS; 03/07/2017 INF. DE CONVIVENCIAS; 28/11/2018 INF. DE TIOS (CONVIVENCIAS)</t>
  </si>
  <si>
    <t>05/10/2016 INF. DE MAMA (REQUIERE DE PSICOLOGIA, ESCUELA PARA PADRES Y REDES DE APOYO FAMILIAR); 09/11/2016 INF. DE ABUELA Y ABUELO POLITICO (REINTEGRACION MNIENTRAS SE REHABILITA LA MAMA); 07/03/2017 INF. PSICOLOGICO; 28/11/2018 INF. DE ABUELA (NO SE RECOMIENDA POR LA DEPENDENCIA A SU HIJA, LA CUAL CONTINUA DROGANDOSE Y AL ABUELA CONSIDERA LA REINTEGRACION COMO UN ALISCIENTE PARA QUE DEJE DE HACERLO)</t>
  </si>
  <si>
    <t>HPCD / TRATA DE PERSONA / SE SALIO DE SU CASA PARA VIVIR CON SU MAMA, SE COMENZO A JUNTAR CON PERSONAS ADICTAS A CRISTAL, COCAINA Y LSD, UNAS PERSONAS LA COMENZARON A PROTITUIR CYBERNETICAMENTE</t>
  </si>
  <si>
    <t>085/2018</t>
  </si>
  <si>
    <t>AYLIN MIREYA DIAZ TREJO</t>
  </si>
  <si>
    <t>SAN JOSE ITURBIDE GTO.</t>
  </si>
  <si>
    <t>087/2018</t>
  </si>
  <si>
    <t>MA. DOLORES BARCENAS GONZALEZ</t>
  </si>
  <si>
    <t>CI/QRO/40222/2018</t>
  </si>
  <si>
    <t>VIOLENCIA FAMILIAR Y ABUSO SEXUAL</t>
  </si>
  <si>
    <t>088/2018</t>
  </si>
  <si>
    <t>CI/SJR/9614/2018</t>
  </si>
  <si>
    <t>ESTEFANY CASTRO NAMORADO</t>
  </si>
  <si>
    <t>KAREN ABRIL AZAMAR GONZALEZ</t>
  </si>
  <si>
    <t>CI/TOL/310/2018</t>
  </si>
  <si>
    <t>FUE VIOLADA POR SU PADRE. ACTUALMENTE ESTA EMBARAZADA</t>
  </si>
  <si>
    <t>VIFAQ</t>
  </si>
  <si>
    <t>27/11/2018 INF. DE NUTRICION; 3/12/2018 INF. MEDICO DE INGRESO</t>
  </si>
  <si>
    <t>04/05/2015 INF. NUTRICIONAL; 05/05/2015 INF. DE RECEPCION; 02/09/2015 OFICIO DE INGRESO; 16/11/2018 INF. DE RECEPCION; 3/12/2018 INF. MEDICO DE INGRESO</t>
  </si>
  <si>
    <t xml:space="preserve">SE REPORTO A DIF MUNICIPAL QUE LOS NIÑOS SON DEJADOS ENCERRADOS TODO EL DIA, QUE LOS MALTRATAN Y NO LES DAN COMER Y QUE LA MAMA OBLIGA A LA NIÑA A BESAR A UNA PERSONA QUE VENDE CELULARES </t>
  </si>
  <si>
    <t>ES ABUSADA SEXUALMENTE POR SU PADRASTRO, SU MADRE SE NEGABA A CREERLO, POR LO QUE LA ADOLESCENTE SE LO CONFIESA A UNA AMIGA QUIEN A SU VEZ LO INFORMA EN LA SECUDARIA EN DONDE INDICARON A LA MADRE QUE TENIA QUE DENUNCIAR</t>
  </si>
  <si>
    <t>1253/2018 JUZGADO CUARTO FAMILIAR</t>
  </si>
  <si>
    <t>1318/2018 OCTAVO FAMILIAR</t>
  </si>
  <si>
    <t>1349/2018 NOVENO FAMILIAR</t>
  </si>
  <si>
    <t>1349/2018 JUZGADO NOVENO FAMILIAR</t>
  </si>
  <si>
    <t>JADE AKEMIA VARGAS LOPEZ</t>
  </si>
  <si>
    <t>CI/QRO/40543/2018</t>
  </si>
  <si>
    <t>BUSQUEDA DE PERSONAS</t>
  </si>
  <si>
    <t>07/12/2018 INF. DEL PADRE (CONVIVENCIAS EN CASO DE QUE DEMUESTRE AVANCES)</t>
  </si>
  <si>
    <t>19/09/2018 INF. DE PADRE (NO SE RECOMIENDA POR CONSUMO DE DROGAS); 07/12/2018 INF. DE ABUELA (NO SE RECOMIENDA REINTEGRACION, SOLO CONVIVENCIAS</t>
  </si>
  <si>
    <t>03/10/2018 INF. DE CONVIVENCIAS; 07/12/2018 INF. DE CONVIVENCIAS</t>
  </si>
  <si>
    <t>03/12/2018 CC. DE CI; 7/12/2018 INF. DE DIF MUNICIPAL</t>
  </si>
  <si>
    <t>07/12/2018 INF. DE TS. DEL PAPA (NO SE RECOMIENDA)</t>
  </si>
  <si>
    <t xml:space="preserve">SEÑALA QUE SU PADRE CONSTANTEMENTE LE TOCA LOS PECHOS. SE REOPORTO EN 089 A LETI QUE YA EXISTIAN DIVERSOS REPORTES DE ACOSA SEXUAL A TRANSEUNTES </t>
  </si>
  <si>
    <t>HOGARES PROVIDENCIA PEQUEÑAS DE MARIA INMACULADA</t>
  </si>
  <si>
    <t>CAMILA CARMONA VAZQUEZ</t>
  </si>
  <si>
    <t>CI/QRO/41128/2018</t>
  </si>
  <si>
    <t>06/11/2018 INF. DE NUTRICION; 12/11/2018 INF. DE NUTRICION; 12/11/2018 INF. MEDICO DE INGRESO; 11/12/2018 INF. DE NUTRICION</t>
  </si>
  <si>
    <t>16/08/2018 INF. DE NUTRICION; 20/08/2018 INF. DE RECEPCION; 23/08/2018 INF. MEDICO DE INGRES; 11/12/2018 INF. DE NUTRICION</t>
  </si>
  <si>
    <t>28/11/2018 INF. DE RECPECION; 28/11/2018 INF. DE NUTRICION; 3/12/2018 INF. MEDICO DE INGRESO; 11/12/2018 INF. EDUCATIVO</t>
  </si>
  <si>
    <t>092/2018</t>
  </si>
  <si>
    <t>JIMENA VAZQUEZ CAPISTRANO</t>
  </si>
  <si>
    <t>CI/AME/458/2018</t>
  </si>
  <si>
    <t>JIMENA VAZQUEZ CAPISTRANIO</t>
  </si>
  <si>
    <t>EVELYN ALEXIA SANTIESTEBAN OROZCO</t>
  </si>
  <si>
    <t>CI/SJR/9719/2018</t>
  </si>
  <si>
    <t>ELSA GUADALUPE SANCHEZ RIVERA</t>
  </si>
  <si>
    <t>ES HERMANA DE FATIMA, A QUIEN CORREGIDORA PUSO A DISPOSICION POR ENCONTRARLA DROGANDOSE EN UAN CASA ABANDONADA</t>
  </si>
  <si>
    <t>CORREGIDRORA</t>
  </si>
  <si>
    <t>ESTRELLA MAGDALENA SANCHEZ RIVERA</t>
  </si>
  <si>
    <t>MATEO GONZALEZ ORTEGA</t>
  </si>
  <si>
    <t>CI/QRO/42232/2018</t>
  </si>
  <si>
    <t>CALEB GONZALEZ ORTEGA</t>
  </si>
  <si>
    <t xml:space="preserve">CARLOS ESTEBAN AMADOR SANCHEZ </t>
  </si>
  <si>
    <t>CI/QRO/42308/2018</t>
  </si>
  <si>
    <t>VIOLACION, ABUSO SEXUAL Y VIOLENCIA</t>
  </si>
  <si>
    <t>CARLA ESTEFANIA AMADOR SANCHEZ</t>
  </si>
  <si>
    <t>CARLOS EMANUEL AMADOR SANCHEZ</t>
  </si>
  <si>
    <t>NURIA JAZMIN MIRANDA COELLO</t>
  </si>
  <si>
    <t xml:space="preserve">HOMICIDIO DOLOSO </t>
  </si>
  <si>
    <t>CI/SJR/10183/2018</t>
  </si>
  <si>
    <t>097/2018</t>
  </si>
  <si>
    <t>JUAN ANTONIO PEREZ MENDOZA</t>
  </si>
  <si>
    <t>CI/QRO/43488/2018</t>
  </si>
  <si>
    <t>JUAN DANIEL PEREZ MENDOZA</t>
  </si>
  <si>
    <t>ANGELES NOHEMI ROMERO HERNANDEZ</t>
  </si>
  <si>
    <t>CI/QRO/43525/2018</t>
  </si>
  <si>
    <t>KAREN CRUZ PAULIN</t>
  </si>
  <si>
    <t>CI/SJR/10362/2018</t>
  </si>
  <si>
    <t>VIOLENCIA FAMNILIAR</t>
  </si>
  <si>
    <t>MARIA FERNANDA HERNANDEZ GONZALEZ</t>
  </si>
  <si>
    <t>CI/QRO/98/2018</t>
  </si>
  <si>
    <t>NANCY ISABELA TINOCO UGALDE</t>
  </si>
  <si>
    <t>CI/SJR/009/2018</t>
  </si>
  <si>
    <t>RETENCION Y SUSTRACCION DE PERSONAS</t>
  </si>
  <si>
    <t>003/2019</t>
  </si>
  <si>
    <t>SANDRA PEDRO PRISCILIANO</t>
  </si>
  <si>
    <t>CI/AME/05/2019</t>
  </si>
  <si>
    <t>FUE PUSTA A DISPOSICION POR DIF DE AMELACO YA QUE LA ENCONTRARON EN PESIMAS CONDICIONES DE HIGIENE EXTRAVIADA SEÑALANDOE QUE VIVIA CON SUS ABUELOS QUEINES YA NO SE PUEDE HACER CARGO. LA MADRE LOS DEJO Y EL PADRE NO LES HACE CASO</t>
  </si>
  <si>
    <t>LA MADRE FALLECIO DURANTE UNA LIPOSUCCION. EL PADRE ES DE ORIGEN COLOMBIANO QUIEN SE HACE CARGO. LOS GOLPEA CON CINTURON, HACE TOCAMIENTOS HACIA LA NIÑA.</t>
  </si>
  <si>
    <t>LOS NIÑOS FUERON PUESTOS A DISPOSICION YA QUE LA MADRE FUE DETENDIA POR ESTARSE ACOLHOLIZANDO EN VIA PUBLICA</t>
  </si>
  <si>
    <t>ES ORIGINARIA DE SAN ILDEFONSO. ESTABAN VIENDO EL FUT BOL Y UN AMIGO DE SU PADRE LA VIOLO. ES HERMANA DE GUADALUPE PEREZ MARTINEZ</t>
  </si>
  <si>
    <t>TIAS</t>
  </si>
  <si>
    <t>UNA ABOGADA RECOGIO A LAS NIÑAS PORQUE ESTAS LE REFIRIERON MALTRATO Y ABUSOS DEL PADRASTRO. AL DÍA SIGUIENTE LAS PRESENTO EN FISCALIA. SEÑALAN LAS NIÑAS QUE DIJERON ESO DE LOS ABUSOS POR TEMOR A LAS REPRESALIAS DEL PADRASTRO POR HABERSE LLEVADO QUINIENTOS PESOS.</t>
  </si>
  <si>
    <t xml:space="preserve">ANGEL GEOVANI SALINAS LUNA </t>
  </si>
  <si>
    <t>BERENICE DE JESUS LEON HERNANDEZ</t>
  </si>
  <si>
    <t>CI/QRO/593/2019</t>
  </si>
  <si>
    <t>TOTAL DE INGRESOS Y EGRESOS POR MES 2019</t>
  </si>
  <si>
    <t>INGRESOS ENERO 2019</t>
  </si>
  <si>
    <t>EGRESOS ENERO 2019</t>
  </si>
  <si>
    <t>PADRE Y MADRASTRA</t>
  </si>
  <si>
    <t>TIO ABUELO</t>
  </si>
  <si>
    <t>C-2714/2018</t>
  </si>
  <si>
    <t>07/01/2019 CC. DE CARPETA DE INVESTIGACION</t>
  </si>
  <si>
    <t>PRESENCIÓ EL HOMICIDIO POR PARTE DE SU MADRE A TRES PERSONAS. LA MADRE ES ADICTA A DROGAS, REFIERE QUE ALUCINABA</t>
  </si>
  <si>
    <t>JACQUELINE PEREZ JUAREZ</t>
  </si>
  <si>
    <t>CI/SJR/141/2019</t>
  </si>
  <si>
    <t xml:space="preserve">JESUS MARTIN SERRANO LARA </t>
  </si>
  <si>
    <t>CI/TOL/645/2018</t>
  </si>
  <si>
    <t xml:space="preserve">EMILIO OLVERA TORRES </t>
  </si>
  <si>
    <t>CI/QRO/42751/2018</t>
  </si>
  <si>
    <t>09/06/2016 INF.  DE TS.  DE ABUELA (NO SE RECOMIENDA POR EDAD AVANZADA Y PORQUE TIENEN UNA HIJA CON RETRASO MENTAL); 31/10/2016 INF. DE CONVIVENCIAS; 14/03/2017 INF. DE CONVIVENCIAS; 18/05/2017 INF. DE CONVIVENCIAS; 14/08/2017 INF. DE TS. DEL MARQUES DE TIOS.; 18/09/2017 INF. DE CONVIVENCIAS; 16/11/2017 INF. DE CONVIVENCIAS; 10/01/2018 INF. DE CONVIVENCIA; 16/03/2018 INF. DE CONVIVENCIAS; 03/10/2018 INF. DE CONVIVENCIAS; 07/12/2018 INF. DE CONVIVENCIAS; 08/01/2019 INF. DE CONVIVENCIAS</t>
  </si>
  <si>
    <t>3/11/2014 OFICIO DE INGRESO; SE PORPONE A PROVIDENCIA; 20/04/2015 INF. DE CONVIVENCIAS; 08/01/2019 INF. DE MENOR (SOLICITA CONVIEVNCIAS)</t>
  </si>
  <si>
    <t>19/03/2015  INF. MEDICO DE INGRESO, INF. DE RECEPCION; 19/03/2015 FOTO Y DICTAMEN; 06/04/2015 INF. NUTRICIONAL; 08/01/2019 INF. MEDICO DE INGRESO</t>
  </si>
  <si>
    <t>08/01/2019  INF. DEL PADRE (NO SE RECOIENDA LA REINTEGRACION )</t>
  </si>
  <si>
    <t>LA CHCA REFIERE HABERSE ESCAPADO EN DIVERSAS OCASIONES DE SU DOMICILIO</t>
  </si>
  <si>
    <t>ES ORIGINARIO DE SANTIAGO MIXQUITITLAN, ESTABA CUIDANDO A UNOS BORREGOS Y DOS DE ELLOS SE LE CALLERON EN UNA SANJA MOTIVO POR EL CUAL LA MADRE LO CORRIO DE LA CASA SIENDO ENCONTRADO POR POLICIAS</t>
  </si>
  <si>
    <t>MACI IZABELLA TINOCO UGALDE</t>
  </si>
  <si>
    <t>10/09/2015 INF. DE TS. (NO SE RECOMIENDA; 09/01/2019 INF. DE CONVIVENCIAS</t>
  </si>
  <si>
    <t>25/09/2018 INF. DE RECEPCION; 26/09/2018 INF. DE NUTRICION; 01/10/2018 INF. EDUCATIVO; 09/01/2019 INF. DE NUTRICION</t>
  </si>
  <si>
    <t xml:space="preserve">DERIVADO DE UNA DISCUSION ENTRE PROGENITORES, EL PADRE SE LLEVO CONSIGO A LA NIÑA, DENUNCIANDOLO LA MADRE POR SUSTRACCION </t>
  </si>
  <si>
    <t xml:space="preserve">LA NIÑA ESTABA BAJO EL RESGUARDO DE UNA TIA PERO DEBIDO A UN PADECIMIENTO DE SALUD, ESTA YA NO PUDO HACERSE CARGO DE ELLA, POR LO QUE DIF CORREGIDORA LE RECOMENDO PONERLA A DISPOSICION </t>
  </si>
  <si>
    <t>CI/QRO/39963/2018</t>
  </si>
  <si>
    <t>SE FUE A VER UN PARTIDO DE FUTBOL CON SU NOVIO Y POSTERIORMENTE A LA CASA DE UNAS PERSONAS, LA MADRE ACUDIO POR ELLA SUSCITANDOSE UNA RIÑA PORQUE LA NIÑA NO QUERIA REGRESAR. SEÑALA TOCAMIENTOS DE PARTE DE SU ABUELASTRO</t>
  </si>
  <si>
    <t>SEÑALA HABER SIDO ABUSADA POR SU PADRASTRO. YA HABIA ESTADO INSTITUCIONALIZADA EN VERACRUZ POR VIOLENCIA FAMILIAR. LA ESCUELA CITO A LA MADRE PARA ATENDER SITUACION DE ABUSOS SEXUALES PERO OMITIO HACER ALGO. UNOS TIOS LA INDUJERON A DENUNCIAR AL PADRASTRO.</t>
  </si>
  <si>
    <t xml:space="preserve">TRABAJABA IRREGULARMENTE EN EL SEGURO SOCIAL A CAMBIO DE DROGAS </t>
  </si>
  <si>
    <t xml:space="preserve">LA MADRE LOS ABANDONO EN DICIEMBRE. LA NIÑA SE ENCARGABA DE SUS HERMANOS. </t>
  </si>
  <si>
    <t xml:space="preserve">DIF DE HUMILPAN LLEVO SEGUIMIENTO PORQUE REFIEREN QUE NO LA ATIENDEN LOS ABULOS Y NO ACUDE A LA ESCUELA. AMBOS PADRES LA ABANDONARON </t>
  </si>
  <si>
    <t>14/01/2019 INF. DE TS. (NO SE RECOMIENDA POR ANTECDENTES)</t>
  </si>
  <si>
    <t>SARA CABRERA CABAÑAS</t>
  </si>
  <si>
    <t>07/01/2019 INF. DE NUTRCION; 08/01/2019 INF. DE RECEPCION; 11/01/2019 INF. EDUCATIVO; 15/01/2019 INF. MEDICO DE INGRESO</t>
  </si>
  <si>
    <t>27/11/2018 INF. DE TS. DEL PARE (NO SE RECOMIENDA); 15/01/2019 INF. DE PADRES (RESPECTO DEL PAPA NO SE RECOMIENDA PORQUE PRESENTA RASGOS VILENTOS Y DE ALCOHOLISMO, LA NIÑA NO QUIERE REGRESAR CON EL; RESPECTO DE LA MAMA NO SE RECOMIENDA POR SU OMISION Y NEGLIGENCIA LA PERMITIR DEJARLA CON EL SR. SIN HACER ALGO AL RESPECTO)</t>
  </si>
  <si>
    <t>GUERREROS DE AGUA NUEVA</t>
  </si>
  <si>
    <t>GLADYS KARINA CRUZ RESENDIZ</t>
  </si>
  <si>
    <t>CI/SJR/249/2019</t>
  </si>
  <si>
    <t>SE REPORTO POR PARTE DEL HOSPITAL DE SAN JUAN DEL RIO QUE LA MADRE ES ADICTA AL CONSUMO DE CRISTAL, QUE SUS FAMILIARES YA NO LA QUIEREN APOYAR CON OTRO HIJO Y QUE ESTARIA ANEXADA POR TRES MESES</t>
  </si>
  <si>
    <t>1.- INSTITUTO DE AYUDA HUMANITARIA NEEDED</t>
  </si>
  <si>
    <t>2.-  CASA HOGAR LA ALEGRIA DE LOS NIÑOS  "ZIMAPAN"</t>
  </si>
  <si>
    <t xml:space="preserve">4-. ESPERANZA PARA NIÑOS DE MEXICO </t>
  </si>
  <si>
    <t>5 .- CASA HOGAR VILLA INFANTIL</t>
  </si>
  <si>
    <t>8.-  CASA HOGAR SALVADOR RIVERA</t>
  </si>
  <si>
    <t>9.-  CASA HOGAR MARIA GORETTI.</t>
  </si>
  <si>
    <t>10.- CASA HOGAR SAN PABLO</t>
  </si>
  <si>
    <t xml:space="preserve">12.- CENTRO DE ORIENTACION JUVENIL    "CASA DE JESUS" </t>
  </si>
  <si>
    <t>13. HOGARES PROVIDENCIA NIÑAS "PEQUEÑAS DE MARIA INMACULADA"</t>
  </si>
  <si>
    <t>21. SAN CHARBEL A.C. qro</t>
  </si>
  <si>
    <t>24.-  CASA HOGAR SANTA MARIA DEL MEXICANO, COLON, QRO</t>
  </si>
  <si>
    <t>13.- HOGARES PROVIDENCIA "JOVENES"</t>
  </si>
  <si>
    <t>13.- HOGARES PROVIDENCIA "LOS PEQUEÑOS DE JESUS"</t>
  </si>
  <si>
    <t>14.- CARMELITA BALLESTEROS</t>
  </si>
  <si>
    <t xml:space="preserve">15.-   ESPERANZA PARA TI. </t>
  </si>
  <si>
    <t>17. HOGARES SAN FRANCISCO</t>
  </si>
  <si>
    <t>25. HOSPITALIZADOS</t>
  </si>
  <si>
    <t>26. IPODERAC PUEBLA</t>
  </si>
  <si>
    <t>30. 'ALDEAS MORELIA S.O.S.</t>
  </si>
  <si>
    <t>31. RESIDENCIAL QUIKA MALDONADO SLP</t>
  </si>
  <si>
    <t>33. ALDEAS SOS HUEHUETOCA</t>
  </si>
  <si>
    <t>34. VILLAS NOLASCO</t>
  </si>
  <si>
    <t>35. AYUDANTE DEL NIÑO ESTADO DE MEXICO TEXCOCO</t>
  </si>
  <si>
    <t>36.- MAXIMILIANO KOLBER</t>
  </si>
  <si>
    <t xml:space="preserve"> PROCURADURIA DE PROTECCION DE NIÑAS, NIÑOS Y ADOLESCENTES </t>
  </si>
  <si>
    <t xml:space="preserve">COORDINACION DE ASISTENCIA JURIDICA A NIÑAS, NIÑOS Y ADOLESCENTES EN CENTROS ASISTENCIALES </t>
  </si>
  <si>
    <t>18/01/2019 INF. DE TIA (REINTEGRACION)</t>
  </si>
  <si>
    <t>18/01/2019 INF. DE CONVIVENCIAS</t>
  </si>
  <si>
    <t xml:space="preserve">18/01/2019 INF. DE PADRASTRO </t>
  </si>
  <si>
    <t xml:space="preserve">AXEL RIVERA ALEGRIA </t>
  </si>
  <si>
    <t>CI/SJR/9523/2018</t>
  </si>
  <si>
    <t xml:space="preserve">LUZ DE VIDA </t>
  </si>
  <si>
    <t xml:space="preserve">ROBO A VEHICULO </t>
  </si>
  <si>
    <t>ACTA DE ENTREGA ADMINISTRATIVA</t>
  </si>
  <si>
    <t>NEFTALI DE JESUS SANCHEZ DE LIRA</t>
  </si>
  <si>
    <t>CI/QRO/40823/2018</t>
  </si>
  <si>
    <t>06/012/2018</t>
  </si>
  <si>
    <t>SOFIA XIMENA BARTRINA MARTINEZ</t>
  </si>
  <si>
    <t>CI/QRO/1607/2019</t>
  </si>
  <si>
    <t xml:space="preserve">LA ADOLESCENTE SE SALIO DE SU DOMICILIO Y SE FUE A MORELOS EL PADRE DENUNCIÓ EXTRAVIO PERO ELLA NO QUIERE REGRESAR CON EL PRO MALTRATASO VERBALES </t>
  </si>
  <si>
    <t xml:space="preserve">ELSA MARTINEZ FUENTES </t>
  </si>
  <si>
    <t>CI/QRO/2089/2019</t>
  </si>
  <si>
    <t>NADIA ANDRES JUAREZ</t>
  </si>
  <si>
    <t xml:space="preserve">SE VINIERON A TRABAJARA CON UNAS PERSONAS DE UNA TAQUERIA DE DONDE SE ESCAPARON </t>
  </si>
  <si>
    <t>ALISON CRISTINA ACEVEDO BAUTISTA</t>
  </si>
  <si>
    <t>CI/QRO/2097/2019</t>
  </si>
  <si>
    <t xml:space="preserve">LA ADOLESCENTE SE ENCONTRABA EN ESTADO DE EBRIEDAD AFUERA DE UN OXO, PRO LO QUE LA POLICIA LA PUSO A DISPOSICION </t>
  </si>
  <si>
    <t>72/2019 TERCERO FAMILIAR</t>
  </si>
  <si>
    <t xml:space="preserve">25/01/2019 INF. DE INVESTIGACION FAMILIAR PARA PROYECTO DE MAYORIA </t>
  </si>
  <si>
    <t>25/01/2019 INF. DE TS. DE MAMA (NO SE RECOMIENDA)</t>
  </si>
  <si>
    <t>ISABELA CABRERA CABAÑAS</t>
  </si>
  <si>
    <t>OIMISION DE CUIDADOS Y VIOLENCIA FAMILIAR</t>
  </si>
  <si>
    <t>ES HOJA DE UNA PERSONA DE ORIGEN PARAGUAYO</t>
  </si>
  <si>
    <t>3213/2019 NOVENO FAMILIAR</t>
  </si>
  <si>
    <t>JUAN MANUEL GONZALEZ RODRIGUEZ</t>
  </si>
  <si>
    <t>010/2019</t>
  </si>
  <si>
    <t xml:space="preserve">BRIS YOSELIN LIMA GUERRERO </t>
  </si>
  <si>
    <t>CI/SJR/677/2019</t>
  </si>
  <si>
    <t>LA MADRE SE DEDICA A LA PROSTITUCION EN LA CARRETERA, LAS DEJABA ENCERRADAS</t>
  </si>
  <si>
    <t xml:space="preserve">FATIMA LIMA GUERRERO </t>
  </si>
  <si>
    <t>FATIMA LIMA GUERRERO</t>
  </si>
  <si>
    <t>011/2019</t>
  </si>
  <si>
    <t>ALEJANDRO TRINIDAD SANTIAGO</t>
  </si>
  <si>
    <t>CI/SJR/131/2019</t>
  </si>
  <si>
    <t>LA MADRE FUE ENCONTRADA EN VIA PUBLICA ALCOHOLIZDA JUNTO CON EL BEBE,POR LO QUE ESTE FUE TRASLADADO AL HOPITAL DETECTANDO QUE TENIA DESNUTRICION Y DESHIDRATACION. LA MADRE REFIIRIRO HABERSE QUEDADO SIN TRABAJO Y TENER UNA PAREJA GAY</t>
  </si>
  <si>
    <t>SEÑALA QUE SUMADRE LA VENDIO CON UNA PERSONA DE CINCUENTA AÑOS</t>
  </si>
  <si>
    <t>JOSE DE JESUS PERALTA PERALTA</t>
  </si>
  <si>
    <t>CI/QRO/2958/2019</t>
  </si>
  <si>
    <t xml:space="preserve">LESIONES DOLOSAS   </t>
  </si>
  <si>
    <t>SE ENCONTRABA EN EL HENM CON UNA LESION EN LA NARIZ AL PARECER HECH A POR UNOS DESCONOCIDOS QUEINES LO PRESENTARON, REFIERE SER ORIGINARIO DE VERACRUZ</t>
  </si>
  <si>
    <t>ELIZABETH MARTINEZ AYALA</t>
  </si>
  <si>
    <t>CI/QRO/2683/2019</t>
  </si>
  <si>
    <t>LEONEL MARTINEZ AYALA</t>
  </si>
  <si>
    <t>ANGEL MARTINEZ AYALA</t>
  </si>
  <si>
    <t>121/2019 CUARTO FAMILIAR</t>
  </si>
  <si>
    <t>XIMENA CORREA SANCHEZ</t>
  </si>
  <si>
    <t>CI/SJR/827/2019</t>
  </si>
  <si>
    <t xml:space="preserve">JUAN CARLOS ESTRADA GAMAS </t>
  </si>
  <si>
    <t>CI/QRO/3907/2019</t>
  </si>
  <si>
    <t>016/2019</t>
  </si>
  <si>
    <t>LUNA DOMINGUEZ "N"</t>
  </si>
  <si>
    <t>CI/QRO/3937/2019</t>
  </si>
  <si>
    <t xml:space="preserve">BRISA YOSELIN LIMA GUERRERO </t>
  </si>
  <si>
    <t>06/02/2019 INF. MEDICO DE INGRESO</t>
  </si>
  <si>
    <t>ANGEL IVAN CASTRO MARTINEZ</t>
  </si>
  <si>
    <t>24/03/2015 MODIFICAR TUTELA A FAVOR DE NEEDED. CHECAR PORSIBLE INTERDICCION</t>
  </si>
  <si>
    <t xml:space="preserve">GABRIELA TIRADO FERRUSCA </t>
  </si>
  <si>
    <t>CI/QRO/4243/2019</t>
  </si>
  <si>
    <t>31/01/2019 INF. MEDICO DE INGRESO; 06/02/2019 INF. EDUCATIVO; 07/02/2019 INF. DE RECEPCION</t>
  </si>
  <si>
    <t>25/01/2019 INF. DE TS. DE MAMA (NO SE RECOMIENDA); 07/02/2019 INF. DE MADRE (NO SE RECOMIENDA)</t>
  </si>
  <si>
    <t xml:space="preserve">06/02/2019 INF. DE RECEPCION; 07/02/2019 INF. DE NUTRICION </t>
  </si>
  <si>
    <t>LEONEL ARAIZA MARTINEZ</t>
  </si>
  <si>
    <t>LEONEL MARTINEZ ARAIZA</t>
  </si>
  <si>
    <t>MICHELLE ANDREA ORTEGA SOTO</t>
  </si>
  <si>
    <t>CI/SJR/1017/2019</t>
  </si>
  <si>
    <t>REFIEREN MUCHO MALTRATO DE SUS PADRES, CON HEBILLAS, GOLPES Y PATADAS. SE REPORTO A FORTALECIMIENTO FAMILIAR, LOS VECINOS ENVIARON UN VIDEO DONDE SE MUESTRAN LOS GOLPES HASTA DEJAR UINCONSIENTE A UNO DE LOS NIÑOS</t>
  </si>
  <si>
    <t>07/01/2019 INF. MEDICO DE INGRESO; INF. DE NUTRICION; INF. EDUCATIVO; 07/01/2019 INF. DE RECEPCION; 08/02/2019 INF. DE NUTRICION</t>
  </si>
  <si>
    <t xml:space="preserve">09/10/2018 INF. DE RECEPCION; 09/10/2018 INF. DE NUTRICION; 12/10/2018 INF. EDUCATIVO; 24/10/2018 INF. MEDICO DE INGRESO; 24/10/2018 INF. EDUCATIVO; 08/02/2019 INF. DE NUTRICION </t>
  </si>
  <si>
    <t>07/01/2019 INF. MEDICO DE INGRESO; INF. DE CATALINA; INF. DE RECEPCION; 08/02/2019 INF. DE NUTRICION</t>
  </si>
  <si>
    <t>08/02/2019 CC. DE CARPETA DE INVESTIGACION</t>
  </si>
  <si>
    <t>EL NIÑO FUE ENCONTRADO SOLO DEAMBULANDO POR LA CALLE, UNA PERSONA DE UN PUESTO DE FRUTA LLAMO A LA POLICIA YA QUE EL NIÑO NO SE BE REFERIR DOMICILIO O NOMBRE DE SUS PADRES</t>
  </si>
  <si>
    <t>INF. DE PADRASTRO (REINTEGRACION); 07/05/2018 INF. DE MAMA (NO SE RECOMIENDA); 08/02/2019 INF. DE MAMA (NO SE RECOMIENDA)</t>
  </si>
  <si>
    <t>23/03/2018 INF. SOCIOECONOMICO; 07/05/2018 INF. DE VISITA DE TS. DE PADRES (NO SE RECOMIENDA); 21/09/2018 INF. DE TS. DE ABUELA (NO SE RECOMIENDA); 31/01/2019 INF. DE TS. (NO SE RECOMIENDA), 08/02/2019 INF. DE TS. DE PADRES (NO SE RECOMIENDA)</t>
  </si>
  <si>
    <t>23/03/2018 INF. SOCIOECONOMICO; 07/05/2018 INF. DE VISITA DE TS. DE PADRES (NO SE RECOMIENDA); 21/09/2018 INF. DE TS. DE ABUELA (NO SE RECOMIENDA); 31/01/2019 INF. DE TS. (NO SE RECOMIENDA); 08/02/2019 INF. DE TS. DE PADRES (NO SE RECOMIENDA)</t>
  </si>
  <si>
    <t xml:space="preserve">JONATHAN GERARDO RESENDIZ VELAZQUEZ </t>
  </si>
  <si>
    <t>CI/QRO/2896/2019</t>
  </si>
  <si>
    <t>DELISTOS CONTRA LA SALUD EN SU MOLADIDAD DE POSESION</t>
  </si>
  <si>
    <t>2194/13 2 FAMILIAR</t>
  </si>
  <si>
    <t>ALEGATOS  FALTA VALLRACIONES PSICOLOGICAS</t>
  </si>
  <si>
    <t>PORPONER PARA INTERAREAS DONDE SE ESTABLEZCA CONVENIO</t>
  </si>
  <si>
    <t>27/05/2015 foto y dictamen; OFICIO DE INGRESO; 28/05/2015 INF. MEDICO; 01/06/2015 INF. DE NUTRICION; 21/09/2015 INF.  DE CONVIVENCIA</t>
  </si>
  <si>
    <t>OFICIO INGRESO 29/04/13; 28/05/15 INF. PSICOLOGICO Y DE RECEPCION</t>
  </si>
  <si>
    <t>30/11/2015 INF. DE CONVIVENCIAS; 09/03/2016 INF. DE VISITA SUPERVISADA; 24/11/2016 INF. DE CONVVENCIAS</t>
  </si>
  <si>
    <t>11/02/2019 INF. DE TS. DE MADRE (NO SE RECOMIENDA)</t>
  </si>
  <si>
    <t>ELIAS AZAMAR GONZALEZ</t>
  </si>
  <si>
    <t>JOSE EDUARDO REYES ARRIAGA</t>
  </si>
  <si>
    <t>CI/QRO/4633/2019</t>
  </si>
  <si>
    <t>DIEGO JIMENEZ REYES</t>
  </si>
  <si>
    <t>CI/QRO/4595/2019</t>
  </si>
  <si>
    <t>JAZMIN JIMENEZ REYES</t>
  </si>
  <si>
    <t>ANGEL URIEL REYES DOMINGUEZ</t>
  </si>
  <si>
    <t>LUIS DANIEL REYES DOMINGUEZ</t>
  </si>
  <si>
    <t>FATIMA JUAN RAMOS</t>
  </si>
  <si>
    <t>FLOR BELINDA JUAN RAMOS</t>
  </si>
  <si>
    <t>JENNIFER JUAN RAMOS</t>
  </si>
  <si>
    <t>INFORMES DE TRABAJO SOCIAL</t>
  </si>
  <si>
    <t xml:space="preserve">INFORMES DE PSICOLOGIA </t>
  </si>
  <si>
    <t>REFIEREN MUCHO MALTRATO DE SUS PADRES, CON HEBILLAS, GOLPES Y PATADAS. SE REPORTO A FORTALECIMIENTO FAMILIAR, LOS VECINOS ENVIARON UN VIDEO DONDE SE MUESTRAN LOS GOLPES HASTA DEJAR INCONSIENTE A UNO DE LOS NIÑOS</t>
  </si>
  <si>
    <t>CI/QRO/5025/2019</t>
  </si>
  <si>
    <t>23/2019</t>
  </si>
  <si>
    <t>XIMENA JOSELYN AVILES FORTANEL</t>
  </si>
  <si>
    <t>CI/QRO/5225/2019</t>
  </si>
  <si>
    <t>NADIA YULIBETH MEJIA YAFFAR</t>
  </si>
  <si>
    <t>CI/QRO/58295/2019</t>
  </si>
  <si>
    <t xml:space="preserve">COHECHO COMETIDO POR PARTICULARES </t>
  </si>
  <si>
    <t xml:space="preserve">VIOLENCIA FAMILIAR Y VIOLACION </t>
  </si>
  <si>
    <t>15/02/2019 MARLEN PIÑA LOPEZ (MADRE); ABUELOS MATERNOS</t>
  </si>
  <si>
    <t xml:space="preserve">LA MADRE DE LAS NIÑAS FUE ASESINADA POR SU PADRE CON UN MACHETE. LAS NIÑAS SE QUEDARON BAJO EL CUIDADO DE UN TIA QUIEN LAS MALTRATABA POR LO QUE SE FUERON A VIVIR DE NUEVA CUENTA A LA CASA JUNTO CON LA ABUELA, SIN EMBARGO ESTA SE ENCUENTRA EN MALAS CONDCIONES DE SALUD, POR LO QUE SOLICITARON EL APOYO ASISTENCIAL </t>
  </si>
  <si>
    <t>NIÑOS SUMAMENTE MLATRATADOS POR LA MADRE Y EL PADRASTRO.</t>
  </si>
  <si>
    <t xml:space="preserve">08/01/2019 INF. MEDICO DE INGRESO; </t>
  </si>
  <si>
    <t>ES ORIGINARIO DE HONDURAS SE VINO CON LA CARAVNA MIGRANTE CON RUMBO A MONTERREY PERO ESTANDO AQUÍ EN QRO SOLICITO EL APOYO PARA REGRESARSE A SU PAIS</t>
  </si>
  <si>
    <t>144/2019 JUZGADO DECIMO FAMILIAR</t>
  </si>
  <si>
    <t>DYLAN RESENDIZ RAMOS</t>
  </si>
  <si>
    <t>180/2019 SEXTO FAMILIAR</t>
  </si>
  <si>
    <t>JULIAN MATEO GAYTAN HERNANDEZ</t>
  </si>
  <si>
    <t>CI/QRO/5521/2019</t>
  </si>
  <si>
    <t>JULIA SOFIA GAYTAN HERNANDEZ</t>
  </si>
  <si>
    <t>GABRIEL FILIBERTO GAYTAN HERNANDEZ</t>
  </si>
  <si>
    <t>ANGEL GAEL GAYTAN HERNANDEZ</t>
  </si>
  <si>
    <t>BRIAN CATARINO GARCIA</t>
  </si>
  <si>
    <t>CI/QRO/5549/2019</t>
  </si>
  <si>
    <t>ESTEFANY DALILA BLANCAS FLORES</t>
  </si>
  <si>
    <t>CI/QRO/5660/2019</t>
  </si>
  <si>
    <t>CI/SJR/852/2019</t>
  </si>
  <si>
    <t>FUE DEJADA EN LAS PUESRTAS DE UN CONVENTO, AUN CON EL CORDON UMBILICAL</t>
  </si>
  <si>
    <t>FUE DETENIDA LA MADRE  JUNTO CON EL PADRASTRO POR CIRCULAR EN UN VEHICULO ROBADO</t>
  </si>
  <si>
    <t>ES ORIGINARIO DE ACAMBAI, SU MADRE FALLECIO Y SU PADRE TRABAJA CIOMO YESERO EN QUERETARO POR LO QUE SE QUEDA A CARGO DE LA HERMANA MAYOR QUIEN LO INSULTA Y LO GOLPEA POR LO QUE EL NIÑO DECIDIO SALIRSE DEL DOMIILIO PARA VENIR A BUSCAR A SU PAPA</t>
  </si>
  <si>
    <t xml:space="preserve">GAEL CALDERA ESCOBEDO </t>
  </si>
  <si>
    <t>CI/QRO/5895/2019</t>
  </si>
  <si>
    <t>030/2019</t>
  </si>
  <si>
    <t>MIA CARRANZA MORALES</t>
  </si>
  <si>
    <t>CI/QRO/5892/2019</t>
  </si>
  <si>
    <t xml:space="preserve">INGRESO AL HOSPITAL CON TRAUMATISMO CRANEOENCEFALICO ADEMAS DEL SINDROME DEL NIÑO MALTRATADO Y CON MARCAS DE MORDEDURAS </t>
  </si>
  <si>
    <t>DAÑO CEREBRAL</t>
  </si>
  <si>
    <t>SARA SANCHEZ ZAVALETA</t>
  </si>
  <si>
    <t>ALEXIS JOSUE RAMOS MORALES</t>
  </si>
  <si>
    <t>BRAYAN GARCIA DURAN</t>
  </si>
  <si>
    <t>CI/QRO/6046/2019</t>
  </si>
  <si>
    <t>SE ESCAPO DE SU CASA CON SU NOVIO. YA TUVO UN ABORTO</t>
  </si>
  <si>
    <t xml:space="preserve">DIANA YOSELIN JUAREZ ARREOLA </t>
  </si>
  <si>
    <t>MEDIDA CAUTELAR  DE LA JUEZ OCTAVO FAMILIAR</t>
  </si>
  <si>
    <t xml:space="preserve">DENTRO DE UN JUICIO DE DIVORCIO EN DONDE EL PADRE ES ADICTO. LA MADRE SE PRESENTA EN EL JUZGADO MANIFESTANDO NO PODER CONTINUAR HACIENDOSE CARGO DE LA NIÑA POR LO QUE LA JUEZ LA PONE A DISPOSICION DE DIF </t>
  </si>
  <si>
    <t>SINDORME DEL DESARROLLO</t>
  </si>
  <si>
    <t>EDUARDO MENDEZ HERNANDEZ</t>
  </si>
  <si>
    <t>CI/QRO/6930/2019</t>
  </si>
  <si>
    <t>YATZIRI MENDEZ HERNANDEZ</t>
  </si>
  <si>
    <t>ADOLESCENTE EN CONFLICTO CON LA LEY PENAL</t>
  </si>
  <si>
    <t>HUGO TAPIA OROZCO</t>
  </si>
  <si>
    <t>CI/SJR/1078/2019</t>
  </si>
  <si>
    <t>ROBO RN COMERCIO EN GRADO DE TENTATIVA</t>
  </si>
  <si>
    <t>VICTOR COLOHUA TETZOYOTL</t>
  </si>
  <si>
    <t>CI/QR/4790/2019</t>
  </si>
  <si>
    <t>ALLANAMIENTO DE DOMICILIO</t>
  </si>
  <si>
    <t>ES SEGUNDO INGRESO. SE PUSO A DISPOSICION POR OMISION DE CUIDADOS YA QUE LA MADRE Y EL PADRASTRO LO DEJAN SOLO TODO EL DIA.</t>
  </si>
  <si>
    <t>ES HERMANO DE MIA. FUE PUESTO A DISPOSICION DERIVADO DE LA DETENCION DE SU MADRE POR HOMICIDIO EN GRADO DE TENTATIVA DE MIA</t>
  </si>
  <si>
    <t>28/02/2019 CC. DE CI</t>
  </si>
  <si>
    <t xml:space="preserve">18/02/2019 INF. MEDICO DE INGRESO; 28/02/2019 INF. DE RECEPCION </t>
  </si>
  <si>
    <t xml:space="preserve">INGRESO POR ABUSOS DE SUPADRASTRO. LA MADRE CONSUME CRISTAL </t>
  </si>
  <si>
    <t xml:space="preserve">EN SAN JUAN DEL RIO ESTUVIERON ATENDIENDO Y DANDO  SEGUIMIENTO, YA QUE LA NIÑA FUE ABUSADA SEXUALMENTE POR SU PADRASTRO  SIN QUE LA MADRE DIERA CREDIBLIDAD. EL DIF DE SAN JUAN LA DEJO EN CUSTODIA DE LOS ABUELOS PERO FISCALIA LA PUSO A DISPOSICION </t>
  </si>
  <si>
    <t>207/2019 JUZGADO SEPTIMO FAMILIAR</t>
  </si>
  <si>
    <t>034/2019</t>
  </si>
  <si>
    <t>EVA NOEMI RICO MORALES</t>
  </si>
  <si>
    <t>CI/QRO/7039/2019</t>
  </si>
  <si>
    <t>04/03/2019 MAYRA BEATRIZ MORALES OLGUIN y MAURICIO RODRIGUEZ NIEVES (MADRE Y PADRASTRO)</t>
  </si>
  <si>
    <t xml:space="preserve">FLOR ESMERALDA BALTZAR FLORENTINO </t>
  </si>
  <si>
    <t>CI/SJR/1754/2019</t>
  </si>
  <si>
    <t>SJR/202/07</t>
  </si>
  <si>
    <t>LUIS MARIANO RESENDIZ PEREZ</t>
  </si>
  <si>
    <t>CI/QRO/3802/2019</t>
  </si>
  <si>
    <t>QUE CONTINUEN LAS CONVIVENCIAS CON SU HERMANA ALEJANDRA</t>
  </si>
  <si>
    <t>PROGRAMAR INTERRAEAS</t>
  </si>
  <si>
    <t xml:space="preserve">HABLAR CON LOS PADRES PARA QUE FERNANDA CONTINUE MAS TIEMPO EN LA CASA </t>
  </si>
  <si>
    <t>HACER CONVENIO CON LA MAMA</t>
  </si>
  <si>
    <t>12/03/2019 INF. DE PSICOLOGIA DE MAMA (NO SE RECEOMIENDA)</t>
  </si>
  <si>
    <t>12/03/2019 INF. DE TS. DE ABUELA Y TIOS (NO SE RECOMIENDA)</t>
  </si>
  <si>
    <t>VALORACION NUTRICIONAL  08/11/11 RECPECION 10/11/11 FOTO INGRESO 10/11/11; 12/03/2019 INF. MEDICO DE INGRESO</t>
  </si>
  <si>
    <t>12/08/2015 INFMEDICO DE INGRESO; INF. DE RECEPCION; 13/08/2015  INF. NUTRICIONAL; 07/08/2015 OFICIOD E INGRESO; 26/11/2015 OFICIO DE TRSALADO; 12/03/2019 INF. MEDICO DE INGRESO</t>
  </si>
  <si>
    <t>12/03/2019 INF. DE MAMA (NO SE RECOMIENDA)</t>
  </si>
  <si>
    <t>JATZIRI MENDEZ HERNANDEZ</t>
  </si>
  <si>
    <t xml:space="preserve">SON ORIGINARIOS DE VERACRUZ, EL PADRE TRABAJA COMO BALLET PARKIN. TIENEN POCOS RECURSOS ECONOMICOS POR LO QUE LOS NIÑOS SE QUEDABAN SOLOS EN LA CASA YA QUE AUN NO ASISTIANA A LA ESCUELA </t>
  </si>
  <si>
    <t>LA MADRE LOS ABANDONO, AL PADRE SE SALE A TRABAJAR POR LO QUE LOS NIÑOS SE QUEDAN ENCERRADOS DURANTE TODO EL DIA</t>
  </si>
  <si>
    <t>HPD</t>
  </si>
  <si>
    <t>EL NIÑO FUE ABUSADO SEXUALMENTE POR UN VECINO DE LA COLONIA BOLAÑOS. SE ENCONTRABA EN SEGUIMIENTO CON LETI MOHA YA QUE SE REPORTO QUE LOS ABUELOS LO DEJABAN SOLO TODO EL DIA. LA MADRE LO ABANDONO Y EL PADRE FALLECIO. SON ORIGIONARIOS DE VERACRUZ</t>
  </si>
  <si>
    <t>12/03/2019 INF. INF. DE RECEPCION; 12/03/2019 INF. MEDICO DE INGRESO</t>
  </si>
  <si>
    <t>12/03/2019 INF. DE MAMA PERO NO SE LOCALIZO</t>
  </si>
  <si>
    <t>039/2019</t>
  </si>
  <si>
    <t>VLADIMIR "N"</t>
  </si>
  <si>
    <t>CI/SJR/1953/2019</t>
  </si>
  <si>
    <t>MA. GUADALUPE "N"</t>
  </si>
  <si>
    <t>JEIMMY "N"</t>
  </si>
  <si>
    <t>BRAYAN "N"</t>
  </si>
  <si>
    <t>YAEL ALEJANDRO CASTILLO HERNANDEZ</t>
  </si>
  <si>
    <t>CI/SJR/1980/2019</t>
  </si>
  <si>
    <t>17/06/2014 VISITA DE TRABAJO SOCIAL Y ESTUDIO SOCIOECONOMICO DE MAMA (NEGATIVO SE VINCULA CON LA FAMILIA DEL PAPA); 4/07/2014 INF. DE PSIOCLOGIADE LAMENOR; 13/09/2017 INF. DE MENOR (ANHELA VER A SU FAMILIA); 14/03/2019 INF. DE MENOR (SOLO CONTINUAR CON CONVIVENCIAS)</t>
  </si>
  <si>
    <t xml:space="preserve">23/11/2018 INF. DE RECEPCION; 27/11/2018 INF. DE NUTRICION; 3/12/2018 INF. MEDICO DE INGRESOS; 14/03/2019 INF. DE NUTRICION </t>
  </si>
  <si>
    <t>MARIBEL REYES RODRIGUEZ</t>
  </si>
  <si>
    <t>CI/QRO/9042/2019</t>
  </si>
  <si>
    <t>KELLY OFELIA GARRIDO JUAREZ</t>
  </si>
  <si>
    <t>CI/QRO/8297/2019</t>
  </si>
  <si>
    <t>LUZ MARIA MORALES MARTINEZ</t>
  </si>
  <si>
    <t>CI/QRO/9274/2019</t>
  </si>
  <si>
    <t xml:space="preserve">19/03/2019 MARIA EVELIA PERALTA PERALTA </t>
  </si>
  <si>
    <t>04/10/2018 INF. MEDICO DE INGRESO; 04/10/2018 INF. DE NUTRICION; 09/01/2019 INF. DE NUTRICION; 19/03/2019 INF. DE NUTRICION</t>
  </si>
  <si>
    <t>07/01/2019 INF. DE NUTRICION; 07/01/2019 INF. DE RECEPCION; 19/03/2019 INF. DE NUTRICION</t>
  </si>
  <si>
    <t xml:space="preserve">ES HIJA DE UNA PERSONA PSIQUIATRICA, AL PARECER DERIVADO DE UN SECUESTRO. VIVIAN EN MALAS CONDCIONES SIN SERVICIOS BASICOS. LA CHICA FUE A AMELACO EN BUSCA DE SU TIO PARA QUE LE PRESTARA PARA PAGAR LA CUOTA DEL COBAQ. POR LO QUE LA MAMA Y TIA LA REPORTARON COMO DESAPARECIDA  </t>
  </si>
  <si>
    <t xml:space="preserve">SU PADRASTRO CONSUME MARIGUANA Y LO GOLPEA, POR LO QUE EL CHICO SE SALIO DE SU CASA. PADECE EPILEPSIA Y ASMA </t>
  </si>
  <si>
    <t>11/03/2016 INF. DE CONVIVENCIAS; 04/05/2016 INF. DE CONVIVENCIAS; 07/09/2016 INF.D E CONVIVENCIAS; 26/06/2017 INF. DE CONVIVENCIAS; 07/05/2018 INF. DE CONVICVENCIAS; 22/05/2018 INF. DE CONVIVENCIAS; 20/03/2019 INF. DE CONVICVENCIAS</t>
  </si>
  <si>
    <t>04/04/2018 INF. DE TS. DE MADRE (NO SE RECOMIENDA); 07/12/2018 INF. DE CONVIVENCIAS; 08/01/2019 INF. DE CONVIVENCIAS; 20/03/2019 INF. DE CONVIVENCIAS</t>
  </si>
  <si>
    <t>CD 1853/11; 11/04/2016 NOTA PSICOLOGICA; 24/11/2016 INF. DE MENORES; 31/03/2017 QUE SE LE ACOMPAÑE PARA UNA PROXIMA CONVIVENCIA; 20/03/2019 INF. DE MENOR</t>
  </si>
  <si>
    <t xml:space="preserve">3/11/2014 OFICIO DE INGRESO; SE PORPONE A PROVIDENCIA; 20/04/2015 INF. DE CONVIVENCIAS; 20/04/2015 INF. PSICOLOGICO DE MENOR; 20/03/2019 INF. DE MENOR </t>
  </si>
  <si>
    <t>04/09/2015 INF. DE MAMA (NO SE RECOMIENDA HASTA QUE TOME TERAPIA Y ESCUELA PARA PADRES); 11/11/2015 INF.  DE LOS MENORES; 03/05/2017 INF. DE MENOR (PRESENTA DAÑO EN EL LOBULO TEMPORAL); 20/03/2019 INF. DE MENOR</t>
  </si>
  <si>
    <t>14/03/2019 INF. DE RECEPCION; INF. DE NUTRICION; 19/03/2019 INF. EDUCATIVO; 20/03/2019 INF. MEDICO DE INGRESO</t>
  </si>
  <si>
    <t>14/03/2019 INF. DE RECEPCION; INF. DE NUTRICION; 20/03/2019 INF. MEEICO DE INGRESO</t>
  </si>
  <si>
    <t xml:space="preserve">ANNIA VICTORIA LOZANO PEREZ </t>
  </si>
  <si>
    <t>045/2019</t>
  </si>
  <si>
    <t>CI/QRO/9673/2019</t>
  </si>
  <si>
    <t>DIF DE EL MARQUES ESTUVO DANDO SEGUIMIENTO POR UN POSIBLE ABUSO SEXUAL HACIA JOSELYN, SIN EMBARGO LA CARPETA SE ARCHIVO, POR LO QUE SE INICIO OTRA POR OMISION. LA MADRE SEÑALO NO PODER HACERSE CARGO</t>
  </si>
  <si>
    <t>DALIA ESTEVEZ HERNANDEZ</t>
  </si>
  <si>
    <t>GERMAN ESTEVEZ HERNANDEZ</t>
  </si>
  <si>
    <t>JOSELYN ESTEVEZ HERNANDEZ</t>
  </si>
  <si>
    <t>SLP</t>
  </si>
  <si>
    <t>JOSE ARMANDO GARCIA MENDOZA</t>
  </si>
  <si>
    <t>CI/QRO/9793/2019</t>
  </si>
  <si>
    <t>REFIERE ESTAR VIVIENDO CON UNA TIA CON QUIEN SE QUEDO DESDE MUY CHICO YA QUE NO CONOCE A SU MADRE</t>
  </si>
  <si>
    <t>MICHAEL ALEJANDRO LOYOLA TORRES</t>
  </si>
  <si>
    <t>CI/QRO/9825/2019</t>
  </si>
  <si>
    <t xml:space="preserve">FUE ENCONTRADA A SU MADRE DORGANDOSE CON COCAINA JUNTO CON UN GRUPO DE PERSONAS EN VIA PUBLICA </t>
  </si>
  <si>
    <t>048/2019</t>
  </si>
  <si>
    <t>KARLA MAIRANY GONZALEZ LOPEZ</t>
  </si>
  <si>
    <t>CI/QRO/9839/2019</t>
  </si>
  <si>
    <t>ES HIJA DE ADRIANA LOPEZ HERNANDEZ, ESTABA DROGANDOSE Y AL PARECER PERTENCE A GRUPOS DELINCUENCIALES EN GUANAJUATO. SU HERMANA VIOLETA LÑA RESCATO PERO AL PRESENTARLA EN FISCALIA FUE PUESTA A DISPOSICION</t>
  </si>
  <si>
    <t>17/03/2016 INF. DE MAMA (REINTEGRACION); 01/07/2016 INF. DE MENOR; 24/04/2017 INF. DE MAMA (CONVIVENCIAS PERO NO REINTEGRACION); 03/07/2017 INF. DE CONVIVENCIAS; 22/03/2019 INF. DE CONVIVENCIAS</t>
  </si>
  <si>
    <t>22/03/2019 CC. DE CI</t>
  </si>
  <si>
    <t>22/03/2019 VIOLETA LOPEZ ALEGRIA (TIA)</t>
  </si>
  <si>
    <t xml:space="preserve">19/04/2018 INF. DE MADRE (NO SE RECOMIENDA); 22/03/2019 INF. DE MENOR </t>
  </si>
  <si>
    <t xml:space="preserve">ES HIJA DE ADRIANA LOPEZ HERNANDEZ, ESTABA DROGANDOSE Y AL PARECER PERTENCE A GRUPOS DELINCUENCIALES EN GUANAJUATO. </t>
  </si>
  <si>
    <t>KARLA AMAIRANY GONZALEZ LOPEZ</t>
  </si>
  <si>
    <t xml:space="preserve">SEÑALA LA MENOR QUE SU PADRASTRO ES VIOLENTO Y ALCOHOLICO Y QUE LE ARREBATO A SU HERMANA DE 4 AÑOS DE EDAD </t>
  </si>
  <si>
    <t>26/03/2019 CC. DE CI</t>
  </si>
  <si>
    <t>LOS NIÑOS SE QUEDABAN SOLOS DURANTE TODO EL DIA YA QUE SUS MADRES TRABAJABAN. DIF DE TEQUISQUIAPAN LOS PUSIO A DISPOSICION DERIVADO DE UN REPORTE DE LOS VECINOS</t>
  </si>
  <si>
    <t xml:space="preserve">SE SALIO DE SU CASA EN EL ESTADO DE MEXICO YA QUE SU MADRE TIENE PROBLEMAS DE SALUD Y SE FUE CON UN TIO PERO ESTE LA PRESENTO EN LA FISCALIA </t>
  </si>
  <si>
    <t>FUGA 14/02/2019</t>
  </si>
  <si>
    <t>MONSERRAT BELTRAN HERNANDEZ</t>
  </si>
  <si>
    <t>EXP. 161/2019 JUZGADO 12 FAMILIAR</t>
  </si>
  <si>
    <t>LA MADRE SOLICITO UNA MEDIDA URGENTE YA QUE LA ADOLESCENTE SE ENCONTRABA CON SU NOVIO. ESTANDO CON LA JUEZ MANIFESTO NOI QUERER ESTAR EN CON MAMA</t>
  </si>
  <si>
    <t>22/03/2019 INF. DE NUTRICION; 26/03/2019 INF. MEDICO DE INGRESO; 29/03/2019 INF.DE RECEPCION</t>
  </si>
  <si>
    <t>JOCELYN VEGA MENDOZA</t>
  </si>
  <si>
    <t>EXP. 336/2018 JUZGADO MIXTO DE CADEREYTA</t>
  </si>
  <si>
    <t xml:space="preserve">SE ESTABA LLEVANDO JUICIO DE CUSTODIA EN EL DIF DE EZEQUIEL MONTES ENTRE LA TIA ABUELA, ABUELA Y MADRE. LA TIA ABUELA SEÑALO YA NO PODER HACERSE CAERGO POR CUESTIONES DE CONDUCTA POR LO QUE LA JUEZ DETERMINO PONERLA A DISPOSICION </t>
  </si>
  <si>
    <t>JOSELYN VEGA MENDOZA</t>
  </si>
  <si>
    <t>051/2019</t>
  </si>
  <si>
    <t>DANIEL CHAVARRIAS LOPEZ</t>
  </si>
  <si>
    <t>LANDA DE MATAMOROS</t>
  </si>
  <si>
    <t>CI/JAL/2018/2019</t>
  </si>
  <si>
    <t>DEL KINDER DE LA LOCALIDAD DE AGUA ZARCA EN LANDA DE MATAMOROS, REPORTARON QUE EL NIÑO SE PRESENTO CON VARIAS LESIONES Y AL CUESTIONARLE, ESTE REFIRIO QUE HABIAN SIDO PRODUCIDAS POR SU PADRE</t>
  </si>
  <si>
    <t>RENATA GUDIÑO MONTIEL</t>
  </si>
  <si>
    <t>CI/QRO/10628/2019</t>
  </si>
  <si>
    <t>CECILIA TORIBIO POLICARPIO</t>
  </si>
  <si>
    <t>CI/QRO/10673/2019</t>
  </si>
  <si>
    <t>VICTORIA MARIA FRUCTUOSO</t>
  </si>
  <si>
    <t>CI/QRO/10859/2019</t>
  </si>
  <si>
    <t>JONATHAN TORRES CANDELERO</t>
  </si>
  <si>
    <t>CO/QRO/10988/2019</t>
  </si>
  <si>
    <t>HERMANAS</t>
  </si>
  <si>
    <t>DEPORTACION</t>
  </si>
  <si>
    <t>311/2019 JUZGADO SEPTIMO</t>
  </si>
  <si>
    <t>355/2019 JUZGADO QUINTO FAMILIAR</t>
  </si>
  <si>
    <t>CI/QRO/11088/2019/2019</t>
  </si>
  <si>
    <t>LUIS AFERNANDA COTI ARREOLA</t>
  </si>
  <si>
    <t>CI/QRO/11117/2019</t>
  </si>
  <si>
    <t>VALERIA JUAREZ GONZALEZ</t>
  </si>
  <si>
    <t>CI/QRO/11245/2019</t>
  </si>
  <si>
    <t>HECTOR DAVID JUAREZ GONZALEZ</t>
  </si>
  <si>
    <t xml:space="preserve">LAURA MARISOL MOLINA GAYTAN </t>
  </si>
  <si>
    <t>CUI/98/2019</t>
  </si>
  <si>
    <t>02/0/2019</t>
  </si>
  <si>
    <t>LUISA FERNANDA COTI ARREOLA</t>
  </si>
  <si>
    <t>SEÑALA CONSUMO DE DROGA Y ALCOHOL, QUE SE SALIO DE SU CASA PORQUE LE TRAE MALOS RECUERDOS DE UNA VIOLACION</t>
  </si>
  <si>
    <t xml:space="preserve">VIVE EN LA COLONIA ESPAÑA, NO ASISTE A LA ESCUELA Y TRABAJA AYUDANDO A UNA PERSONA QUE TIENE UNOS LOCALES EN RENTA. DESCONOCE PORQUE LA POLICIA LA RTASLADO </t>
  </si>
  <si>
    <t>SEÑALA QUE SU MADRE LO ABOFETEO EN LA VIA PUBLICA PORQUE ESTABA HACIENDO BERRINCHE Y UNAS PERSONAS LLAMARION A LA POLICIA. SEÑALA QUE UN TIO LO TOCA EN EL PENE</t>
  </si>
  <si>
    <t>REPORTARON CON LETI MOHA QUE LOS NIÑOS PERMANECIAN SOLOS EN SU DOMICILIO DURANTE TODO EL DIA. LOS NIÑOS REFIEREN SER REPRENDIDOS POR SUS PADRES CON CINTURON</t>
  </si>
  <si>
    <t>ES UN REINGRESO, SE ENCONTRABA CON SUS TIOS, PERO ESTOS LO REGRESARON</t>
  </si>
  <si>
    <t xml:space="preserve">03/04/2019 INF. MEDICO DE INGRESO; 04/04/2019 INF. DE RECEPCION </t>
  </si>
  <si>
    <t xml:space="preserve">22/03/2019 INF. DE INGRESO; 22/03/2019 INF. DE NUTRICION; 26/03/2019 INF. MEDICO DE INGRESO; 04/04/2019 INF. DE RECEPCION </t>
  </si>
  <si>
    <t>AXEL DE JESUS CHAVEZ CRUZ</t>
  </si>
  <si>
    <t>XIMENA MATA ROJAS</t>
  </si>
  <si>
    <t>CI/QRO/11621/2019</t>
  </si>
  <si>
    <t>VILENCIA FAMILIAR</t>
  </si>
  <si>
    <t>JENIFER MATA ROJAS</t>
  </si>
  <si>
    <t>GAEL ROJAS OLVERA</t>
  </si>
  <si>
    <t xml:space="preserve">DARIANA SANCHEZ SOLIS </t>
  </si>
  <si>
    <t>CI/QRO/11731/2019</t>
  </si>
  <si>
    <t>ES ORIGINARIA DE LA CD DE MEXICO, FUE PUESTA A DISPOSICION POR HABERSE ENCONTRADO EXTRAVIADA. FISCALIA ESTA LOCALIZANDO A FAMILIARES A TRAVES DE FISCALIA DE MEXICO</t>
  </si>
  <si>
    <t>28.-VIFAC</t>
  </si>
  <si>
    <t>NAYELI GUADALUPE HERNANDEZ PEREZ</t>
  </si>
  <si>
    <t>COAHUILA</t>
  </si>
  <si>
    <t>CI/QRO/11892/2019</t>
  </si>
  <si>
    <t>ES ORIGINARIA DE COAHULA, INGRESA POR EXTRAVIO, PRESENTA TRES MESES DE EMBARAZO.</t>
  </si>
  <si>
    <t>VIFAC</t>
  </si>
  <si>
    <t>ALEJANDRO JIMENEZ JIMENEZ</t>
  </si>
  <si>
    <t xml:space="preserve">FUE ENCONTRADO EXTRAVIADO, ES ORIGINARIO DE APASEO, PERO PRESENTA CONSUMO DE MARIHUANA </t>
  </si>
  <si>
    <t>MARIA JAZMIN BLAS SANTIAGO</t>
  </si>
  <si>
    <t>CI/QRO/1323/2019</t>
  </si>
  <si>
    <t>ES ORIGINARIA DE SAN ILDEFONSO. SUPADRASTRO ABUSO DE ELLA Y LA MAMA NO LE CREE. UNA MAESTRA FUE QUIEN DIO AVISO AL DIF. SU INGRESO SERA TEMPORAL HASTA QUE SE DESHOGUE EL JUICIO PENAL, POSTERIORMENTE EGRESARA CON ABUELOS</t>
  </si>
  <si>
    <t xml:space="preserve">SU PADRASTRO LA AGREDE A ELLA Y SUS HERMANOS DE 8 Y 4 AÑOS CON UN CINTURON. LA GOLPEO PORQUE SE LEVANTO TARDE PARA IR A LA SECUNADRIA </t>
  </si>
  <si>
    <t>069/2019</t>
  </si>
  <si>
    <t>LUIS GALVAN PACHECO</t>
  </si>
  <si>
    <t>CI/QRO/12236/2019</t>
  </si>
  <si>
    <t>VALENTIN GUADALUPE IBARRA SANCHEZ</t>
  </si>
  <si>
    <t>CI/QRO/12623/2019</t>
  </si>
  <si>
    <t>ES ORIGINARIO DE GUANAJUATO, SE LOCALIZO EN UN CAMION SEGÚN ESTO BUSCANDO A UN TIPPO PORQUE SU PADRE LO GOLPEA. FISCALIA LO ENTREGARA A FISCALIA DE GTO Y ELLOS A LOS ABUELOS</t>
  </si>
  <si>
    <t>386/2019 JUZGADO NOVENO FAMILIAR</t>
  </si>
  <si>
    <t>396/2019 JUZGADO NOVENO FAMILIAR</t>
  </si>
  <si>
    <t>KRISHNA CAROLINA BARRON LOPEZ</t>
  </si>
  <si>
    <t>CI/QRO/12697/2019</t>
  </si>
  <si>
    <t xml:space="preserve">LESIONES  </t>
  </si>
  <si>
    <t>ES ORIGINARIA DE MEXICALLI, SE VINO HACE UN MES CON SU PADRE EL CUAL LA GOLPEO CON UN CINTURON</t>
  </si>
  <si>
    <t>JOSE ARMANDO HERNANDEZ DOMINGUEZ</t>
  </si>
  <si>
    <t>CI/SJR/2892/2019</t>
  </si>
  <si>
    <t xml:space="preserve">OMISION DE CUIDADOS   </t>
  </si>
  <si>
    <t>JUAN GUSTAVO HERNANDEZ DOMINGUEZ</t>
  </si>
  <si>
    <t>MARIAN HERNANDEZ DOMINGUEZ</t>
  </si>
  <si>
    <t>MARIEL HERNANDEZ DOMINGUEZ</t>
  </si>
  <si>
    <t>FERNANDA ANGELES SANTILLAN MARTINEZ</t>
  </si>
  <si>
    <t>CI/QRO/12845/2019</t>
  </si>
  <si>
    <t>ORDEN DE FISCALIA</t>
  </si>
  <si>
    <t>TUTOR</t>
  </si>
  <si>
    <t xml:space="preserve">LA MADRE APARECIÓ SIN VIDA EN EL ESTADO DE MEXICO, EL PADRE AL PARECER LO MALTRATABA </t>
  </si>
  <si>
    <t xml:space="preserve">PADRES </t>
  </si>
  <si>
    <t>19/10/2018 INF. DE TS. DE PAPAS (NO SE RECOMIENDA)</t>
  </si>
  <si>
    <t>REFIERE QUE SON ORIGINARIOS DE VERACRUZ, QUE SU MAMA NO PAGO LA RENTA PORLO QUE LOS SACARON DE LA CASA. QUE SUPADRASTRO LOS GOLPEA CON CINTURON</t>
  </si>
  <si>
    <t xml:space="preserve">16/04/2019 INF. MEDICO DE INGRESO; 16/04/2019 INF. EDUCATIVO; INF. DE RECEPCION; 16/04/2019 INF. DE NUTRICION </t>
  </si>
  <si>
    <t>REFIERE ESTAR EMBARAZADA, Y HABITAR EN LA CD DE MEXCO CON SU PADRE, SIN EMBARGO DERIVADO DE UNA DISCUSION SE SALE DE SU DOMICILIO HACIA ESTA CIUDAD DE QUERETARO</t>
  </si>
  <si>
    <t>CARPETA DE INVESTIGACION</t>
  </si>
  <si>
    <t>PEDRO ARMANDO MARTINEZ ROSAS</t>
  </si>
  <si>
    <t>CI/QRO/13052/2019</t>
  </si>
  <si>
    <t>EL NIÑO FUE PRESENTADO EN EL HENM CON UNA LESION EN LA CABEZA DE AHÍ FUE CANALIZADA LA MADRE A LA FISCALIA EN DONDE ESTA DENUNCIO AL PADRE DEL NIÑO POR VIOLENCIA FAMILIAR SIN EMABRGO EL PAPA TAMBIEN DENUNCIO A LA MAMA</t>
  </si>
  <si>
    <t>CRISTINA SOTO LOPEZ</t>
  </si>
  <si>
    <t>CI/SJR/2986/2019</t>
  </si>
  <si>
    <t>LA MADRE FUE DETENIDO EN ESTADO DE EBRIEDAD, SON ORIGINARIOS DEL ESTADO DE HIDALGO, EL NIÑO PRESENTA UNA COLOSCOPIA</t>
  </si>
  <si>
    <t>ANGEL SOTO LOPEZ</t>
  </si>
  <si>
    <t>JENIFER DANIEL RIVERA</t>
  </si>
  <si>
    <t>CI/QRO/13423/2019</t>
  </si>
  <si>
    <t>EL NIÑO FUE PRESENTADO EN EL HENM CON UNA LESION EN LA CABEZA DE AHÍ FUE CANALIZADA LA MADRE A LA FISCALIA EN DONDE ESTA DENUNCIO AL PADRE DEL NIÑO POR VIOLENCIA FAMILIAR SIN EMBARGO EL PAPA TAMBIEN DENUNCIO A LA MAMA. EL PADRE SEÑALA QUE SU MADRE LO AGREDIO CON UNA BOTELLA GOLPEANDO AL NIÑO EN LA CABEZA. LA MADRE REFIUERE QUE TENIA UNA LESION EN LA CABEZA PORQUE LO RAPO Y CON EL JALONEO DEL NIÑO SE LE ABRIO AL CICATRIZ. EL NIÑO SEÑALA QUE UNATIA MATERNA LO GOLPEO CON UN BOTE EN EL CABEZA Y SU PAPA FUE POR EL DERIVANDO EN UANRIÑA.</t>
  </si>
  <si>
    <t xml:space="preserve">LO ENCONTRARON VAGANDO UNOS POLICIAS </t>
  </si>
  <si>
    <t>325/2019 SEGUNDO FAMILIAR</t>
  </si>
  <si>
    <t>1634/2018 DECIMO PRIMERO</t>
  </si>
  <si>
    <t>13/01/2010 / 22/04/2019</t>
  </si>
  <si>
    <t>OMISION DE CUIDADOS / VIOLENCIA FAMILIAR</t>
  </si>
  <si>
    <t>C/13/2010 / CI/QRO/13796/2019</t>
  </si>
  <si>
    <t>13/04/2015 INF. PSCIOLOGICO; 03/07/2017 INF. DE CONVIVENCIAS</t>
  </si>
  <si>
    <t>03/06/2016 INF. DE CONVIVENCIAS; 08/09/2016 INF. DE CONVIVENCIAS; 18/09/2017 INF. DE CONVIVENCIAS; 11/04/2018 INF. DE CONVIVENCIAS</t>
  </si>
  <si>
    <t>ARCHIVO ACTIVO</t>
  </si>
  <si>
    <t>08/03/2016 REPORTAN QUE SE SALIO DE LA ESCUELA DURANTE LA SEREMONIA CÍVICA</t>
  </si>
  <si>
    <t>25/11/2016 OFICIO DE INGRESO; 08/12/2016 FOTO, DICTAMEN Y OFICIO DE INGRESO; 08/12/2016 INF. DE NUTRICION; 04/01/2017 INF. DE RECEPCION</t>
  </si>
  <si>
    <t>remite av previa</t>
  </si>
  <si>
    <t>INFORME RECEPCION 5/05/11 FOTO 6/05/11 MEDICO 25/05/11 PSICOLOGICO 30/06/11</t>
  </si>
  <si>
    <t>17/12/2014 INF. DE CONVIVENCIAS</t>
  </si>
  <si>
    <t>22/06/2015 INF. DE CONVIVENCIAS; 02/10/2015 INF. DE CONVIVENCIAS; 07/09/2016 INF. DE CONVIVENCIAS; 26/06/2017 INF. DE CONVIVENCIAS; 22/05/2018 INF. DE CONVIVENCIAS; 07/12/2018 INF. DE CONVIVENCIAS</t>
  </si>
  <si>
    <t>1613/2018JUZGADO DECIMO FAMILIAR</t>
  </si>
  <si>
    <t>23/10/2018 INF. MEDICO DE INGRESO; 24/10/2018 INF. DE NUTRICION; 24/10/2018 INF. DE RECEPCION; 24/10/2018 INF. DE RECEPCION; 15/11/2018 INF. EDUCATIVO; 23/11/2018 INF. DE NUTRICION</t>
  </si>
  <si>
    <t>1885/12 1 FAMILIAR</t>
  </si>
  <si>
    <t>REMITE PSICOLOGICA MAMA NEGATIVA 22/06/12 REMITE TS ES NEGATIVO MAMA 02/07/12 CRIM NEGATIVA 05/09/12 REMITE ES MADRASTRA NEGATIVO 14/09/12 PSICOLOGICO MADRASTRA NEGATIVA 18/09/12 TS ES ABUELA POSITIVO 21/02/13</t>
  </si>
  <si>
    <t>INFORME RECEPCION 09/05/12 NUTRICIONAL 15/05/12 MEDICO 01/06/12</t>
  </si>
  <si>
    <t>5-UTC01-36115/2019</t>
  </si>
  <si>
    <t>HPCD / DESPARICION</t>
  </si>
  <si>
    <t>JUAN ANGEL CRUZ BECERRA</t>
  </si>
  <si>
    <t>CI/CAD/436/2019</t>
  </si>
  <si>
    <t xml:space="preserve">ES UN REINGRESO, EN EL 2014 FUE PUESTO A DISPOSICION CON ALGUNAS LESIONES, SEÑALANDO QUE SE HABIA CAIDO DE UNA BICI, ES PSIQUIATRICIO CON ATENCION EN CESAM, SE SALIO DE SU CASA, SU MAMA DENUNCIAO SU EXTRAVIO PERO NO SE LO QUISIERON REGRESAR </t>
  </si>
  <si>
    <t>GABRIEL DAMIAN PACHECO MORENO</t>
  </si>
  <si>
    <t>CI/QRO/13929/2019</t>
  </si>
  <si>
    <t>SE SALIO DE SU CASA POR SEGUIR A UN GATO MIENTRAS SU MADRE TRABAJABA PONIENDO TRENZAS</t>
  </si>
  <si>
    <t>KURT ANGEL RICARDO SERRANO ESPINOZA</t>
  </si>
  <si>
    <t>LEON GUANAJUATO</t>
  </si>
  <si>
    <t>CI/QRO/14261/2019</t>
  </si>
  <si>
    <t>29/08/2016 INF. DE CONVIVENCIAS; 04/01/2017 INF. DE CONVIVENCIAS; 20/01/2017 INDE CVENCCIAS; 07/03/2017 INF. DE CONVIVENCIAS; 14/03/2017 INF. DE CONVIVENCIAS; 03/05/2017 INF. DE CONVIVENCIAS; 02/10/2017 INF. DE CONVIVENCIAS; 22/05/2018 INF. DE CONVIVENCIAS; 26/04/2019 INF. DE CONVIVENCIAS</t>
  </si>
  <si>
    <t>07/01/20109 INF. DE CONVIVENCIA; 26/04/2019 INF. DE CONVIVENCIAS</t>
  </si>
  <si>
    <t>07/01/2019 INF. DE CONVIVENCIA; 26/04/2019 INF. DE CONVIVENCIAS</t>
  </si>
  <si>
    <t>VILLA NFANTIL</t>
  </si>
  <si>
    <t>387/2019 DECIMO FAMILIAR</t>
  </si>
  <si>
    <t>SALVADOR QUEVEDO HERNANDEZ</t>
  </si>
  <si>
    <t>CI/QRO//1200/2019</t>
  </si>
  <si>
    <t xml:space="preserve">PORTACION DE ARMAS </t>
  </si>
  <si>
    <t xml:space="preserve">MIGUEL ALVARADO HERNANDEZ </t>
  </si>
  <si>
    <t>CI/QRO/1968/2019</t>
  </si>
  <si>
    <t>ROBO A VEHICULO</t>
  </si>
  <si>
    <t>TRASLADO</t>
  </si>
  <si>
    <t>DIF CHIAPAS</t>
  </si>
  <si>
    <t>EDGAR ALAN ABOBCE VEGA</t>
  </si>
  <si>
    <t>CI/SJR/898/2019</t>
  </si>
  <si>
    <t>ALEXIS OSWALDO CALDERON MARTINEZ</t>
  </si>
  <si>
    <t>CI/QRO/7443/2019</t>
  </si>
  <si>
    <t>FRAUDE Y DOHECHO</t>
  </si>
  <si>
    <t>ANHELO JARED SORIA LUNA</t>
  </si>
  <si>
    <t>CI/QRO//8629/2019</t>
  </si>
  <si>
    <t xml:space="preserve">JOSE DE JESUS RAMIREZ RAMIREZ </t>
  </si>
  <si>
    <t>CI/QRO/9080/2019</t>
  </si>
  <si>
    <t>DELITOS CONTRA LA SALUD</t>
  </si>
  <si>
    <t>ABRAHAM GARCIA ESQUIVEL</t>
  </si>
  <si>
    <t>CI/QRO/10283/2019</t>
  </si>
  <si>
    <t xml:space="preserve">GUSTAVO ANGEL MENDOZA LOPEZ </t>
  </si>
  <si>
    <t>CI/SJR/2339/2019</t>
  </si>
  <si>
    <t>DIEGO GARCIA BAEZ</t>
  </si>
  <si>
    <t>23/012/2001</t>
  </si>
  <si>
    <t>CI/QRO/10853/2019</t>
  </si>
  <si>
    <t>ROBO DE VEHICULO</t>
  </si>
  <si>
    <t>NAOMI SHACID ROJAS GALINDO</t>
  </si>
  <si>
    <t>CI/QRO/1336/2019</t>
  </si>
  <si>
    <t xml:space="preserve">HOMICIDIO EN GRADO DE TENTATIVA </t>
  </si>
  <si>
    <t>CI/QRO/2339/2019</t>
  </si>
  <si>
    <t>CI/SJR/10853/2019</t>
  </si>
  <si>
    <t xml:space="preserve">ROBO EQUIPARADO DE VEHICULO </t>
  </si>
  <si>
    <t>CI/QRO/13336/2019</t>
  </si>
  <si>
    <t xml:space="preserve">SE VINO DE LEON GTO PARA BUSCAR A UNA CHICA QUE CONOCIO A TRAVES DE LAS REDES SOCIALES </t>
  </si>
  <si>
    <t>CI/QRO/14798/2019</t>
  </si>
  <si>
    <t>082/2019</t>
  </si>
  <si>
    <t>GUADALUPE CHAN CALDERON</t>
  </si>
  <si>
    <t>ORALIA MONSERRAT CHAN CALDERON</t>
  </si>
  <si>
    <t>CI/QRO/3161/2019</t>
  </si>
  <si>
    <t xml:space="preserve">ES HERMANA DE PERLA CALDERON VAZQUEZ. SU MADRE FUE LOCALIZADA DROGANDOSE CON LAS NIÑAS </t>
  </si>
  <si>
    <t>ROMINA BAUTISTA VALENCIA</t>
  </si>
  <si>
    <t xml:space="preserve">MARLEN MARTINEZ BAUTISTA </t>
  </si>
  <si>
    <t>CI/QRO/15666/2019</t>
  </si>
  <si>
    <t>KARINA ALVAREZ TORRES</t>
  </si>
  <si>
    <t>CI/QRO/15662/2019</t>
  </si>
  <si>
    <t>REFIERE GOLPE POR PARTE DE SU MADRE QUIEN ES CONSUMIDORA DE ALCOHOL. SEÑALA QUERE IRSE CON UNA TIA</t>
  </si>
  <si>
    <t>C-723/2019</t>
  </si>
  <si>
    <t>KELLEN JOEL PINEDA LEIVA</t>
  </si>
  <si>
    <t>AXEL LEONARDO AGUILAR</t>
  </si>
  <si>
    <t>KELLEN JOIEL PINEDA LIVA</t>
  </si>
  <si>
    <t xml:space="preserve">REPATRIACION </t>
  </si>
  <si>
    <t xml:space="preserve">DIANA GUADALUPE GONZALEZ ROBLES </t>
  </si>
  <si>
    <t>CI/QRO/16296/2019</t>
  </si>
  <si>
    <t xml:space="preserve">SALVADOR EHECATL LORREA BARRERA </t>
  </si>
  <si>
    <t xml:space="preserve">ROSA HERLINDA GALLEGOS MORENO </t>
  </si>
  <si>
    <t>CI/AME/600/2019</t>
  </si>
  <si>
    <t>KATIA ABIGAIL HERNANDEZ MATA</t>
  </si>
  <si>
    <t>CI/QRO/16617/2019</t>
  </si>
  <si>
    <t xml:space="preserve">REFIERE SER AGREDIDAD CONSRTANTEMENTE POR SU MADRE POR NO HACER LOS QUEHACERES DE LA CASA POR LO QUE SE FUA A LA CASA DE UNA MADRINA Y CUANDO REGRESO FUE AGREDIDA NUEVAMENTE DIRIFGIENDOSE POR SUS MEDIOS A LA FISCALIA </t>
  </si>
  <si>
    <t>476/2019 SEPTIMO FAMILIAR</t>
  </si>
  <si>
    <t xml:space="preserve">CRISTIAN ESCUDERO ACOSTA </t>
  </si>
  <si>
    <t>LUIS ANTONIO OLVERA ESCUDERO</t>
  </si>
  <si>
    <t>CI/QRO/16779/2019</t>
  </si>
  <si>
    <t xml:space="preserve">LA MADRE EN ESTADO DE EBRIEDAD MALTRATO AL NIÑO EN LA VIA PUBLICA POR LO QUE FUE DETENIDA, Y DADO EL ESTADO EN EL QUE SE ECONTRABA LO PUSIERON A DISPOSICION, REFIRIO TENER UNA PAREJA GAY </t>
  </si>
  <si>
    <t xml:space="preserve">ANA PAOLA GARCIA CAMPOS </t>
  </si>
  <si>
    <t>EXP. 502/2019 JUZGADO QUINTO FAMILIAR</t>
  </si>
  <si>
    <t>ODEN JUDICIAL (MEDIDA CAUTELAR)</t>
  </si>
  <si>
    <t>ARIANA MARIA GARCIA CAMPOS</t>
  </si>
  <si>
    <t>SANDRA YAZMIN GARCIA CAMPOS</t>
  </si>
  <si>
    <t>ANTHONY FRANCISCO GARCIA CAMPOS</t>
  </si>
  <si>
    <t>OSIRIS ALEXA CRUZ VILLAFAÑA</t>
  </si>
  <si>
    <t>CI/SJR/3825/2019</t>
  </si>
  <si>
    <t>GIOVANNI LOPEZ RAMIREZ</t>
  </si>
  <si>
    <t>CI/SJR/3957/2019</t>
  </si>
  <si>
    <t>LA MADRE TIENE LA CUSTODIA. SU PADRINO LA ABUSO SEXUALMENTE PR LO QUE SU PADRE INICIO CARPETA DE INVESTIGACION, ASI MISMO SOLICITO LA CUSTODIA EN DIF PERO LA MANDARONA FISCALIA Y LA PUSIWERON A DISPOSICION.</t>
  </si>
  <si>
    <t>20/05/2019 CC. DE CI</t>
  </si>
  <si>
    <t xml:space="preserve">EL NIÑO FUE LOCALIZADO VENDIENDO PAN CON UNA PERSONA EXTRAÑA </t>
  </si>
  <si>
    <t>CI/QRO/17085/2019</t>
  </si>
  <si>
    <t>FUE DETENIDA COMO MENOR INFRACTOR POR ROBARSE UNA CARTERA</t>
  </si>
  <si>
    <t>MARTHA PAOLA MEDRANO MARTINEZ</t>
  </si>
  <si>
    <t xml:space="preserve">MARCO ANTONIO GONZALEZ CONTRERAS </t>
  </si>
  <si>
    <t>CI/CAD/646/2019</t>
  </si>
  <si>
    <t>INGRESA POR SER TESTIGO DDE UN DELITO PERO ES AFECTO AL CONSUMO DE MARIHUANA</t>
  </si>
  <si>
    <t>BRAYAN ALEJANDRO ZUÑIGA GARCIA</t>
  </si>
  <si>
    <t>CI/356/2019</t>
  </si>
  <si>
    <t>CI/QRO/17533/2019</t>
  </si>
  <si>
    <t>FALTA REGISTRO. ES HIJA DE UNA PERSONA INMIGRANTE. SE ESTA HACIENDO BUSQUEDA EN PEDRO ESCOBEDO PARA REGISTRO</t>
  </si>
  <si>
    <t>CANALIZADO PARA DEMANDA CON ELISA 10/10/2018</t>
  </si>
  <si>
    <t>LA MADRE ES ADICTA. UNAS PERSONAS LA ESTABAN APOYANDO CON LOS CUIDADOS DE LA NIÑA PERO LA MADRE LA GOLPEO Y POR ESTO ES QUE LLAMARON A LA POLICIA</t>
  </si>
  <si>
    <t xml:space="preserve">LUNA DOMINGUEZ </t>
  </si>
  <si>
    <t>096/2019</t>
  </si>
  <si>
    <t>CRISTIAN ALEJANDRO RAMIREZ HERNANDEZ</t>
  </si>
  <si>
    <t>CI/QRO/17824/2019</t>
  </si>
  <si>
    <t>BRANDON DANIEL RAMIREZ HERNANDEZ</t>
  </si>
  <si>
    <t>DIANA YUDITH RAMIREZ HERNANDEZ</t>
  </si>
  <si>
    <t>METZABETL KARINA RAMIREZ HERNANDEZ</t>
  </si>
  <si>
    <t xml:space="preserve">JOSE ANGEL HERNANDEZ PEREZ </t>
  </si>
  <si>
    <t>CI/SJR/4242/2019</t>
  </si>
  <si>
    <t>ABUSOS SEXUALES Y VIOLENCIA FAMILIAR</t>
  </si>
  <si>
    <t xml:space="preserve">REYNA ELENA HERNANDEZ PEREZ </t>
  </si>
  <si>
    <t>28/05/2019 INF. DE TS. DE TIA (NO SE LOCALIZO)+</t>
  </si>
  <si>
    <t xml:space="preserve">28/01/2019 INF. MEDICO DE INGRESO; 31/01/2019 INF. DE RECEPCION; 05/02/2019 INF. EDUCATIVO; 05/02/2019 INF. DE NUTRICION; 06/02/2019 INF. MEDICO DE INGRESO; 28/05/2019 INF. DE NUTRICION </t>
  </si>
  <si>
    <t xml:space="preserve">28/01/2019 INF. MEDICO DE INGRESO; 31/01/2019 INF. DE RECEPCION; 31/01/2019 INF. EDUCATIVO; 05/02/2019 INF. DE NUTRICION; 06/02/2019 INF. MEDICO DE INGRESO; 28/05/2019 INF. DE NUTRICION </t>
  </si>
  <si>
    <t xml:space="preserve">24/10/2018 INF. DE NUTRICION; 29/10/2018 INF. MEDICO DE INGRESO; 30/10/2018 INF. DE RECEPCION; 06/11/2018 INF. EDUCATIVO; 09/01/2019 INF. DE NUTRICION; 19/03/2019 INF. DE NUTRICION; 28/05/2019 INF. DE NUTRICION </t>
  </si>
  <si>
    <t>28/05/2019 INF. DE NUTRICION; 28/05/2019 INF. MEDICO DE INGRESO</t>
  </si>
  <si>
    <t>MIGUEL MEJIA ESPINOZA</t>
  </si>
  <si>
    <t>CI/CAD/16526/2019</t>
  </si>
  <si>
    <t xml:space="preserve">DELISTOS CONTRA LA SALUD </t>
  </si>
  <si>
    <t>18/09/2017 INF. DE CONVIVENCIAS; 15/03/2018 INF. DE CONVIVENCIAS; 03/10/2018 INF. DE CONVIVENCIAS; 07/12/2018 INF. DE CONVIVENCIAS; 08/01/2019 INF. DE CONVIVENCIAS; 20/03/2019 INF. DE CONVIVENCIAS; 28/05/2019 INF. DE CONVIVENCIAS</t>
  </si>
  <si>
    <t>14/03/2017 INF. DE CONVIVENCIAS; 18/09/2017 INF. DE CONVIVENCIAS; 10/01/2018 INF. DE CONVIVENCIAS; 08/06/2018 INF. DE CONVIVENCIAS; 03/10/2018 INF. DE CONVIVENCIAS; 07/12/2018 INF. DE CONVIVENCIAS; 07/12/2018 INF. DE CONVIVENCIAS; 08/01/2019 INF. DE CONVIVENCIAS; 20/03/2019 INF. DE CONVIVENCIAS; 28/05/2019 INF. DE CONVIVENCIAS</t>
  </si>
  <si>
    <t xml:space="preserve">SE CUENTA CON ANTECDENTES DE LAS NIPÑAS CAMPOS ZUÑIGA LAS CUALES INGRESARON PRO EL DELITO DE ABUSOS SEXUALES, Y EN SU MOMENTO FUIERON ASIGNADAS EN ADOPCION. ESTOS NIÑOS SE ENCONTRABAN EN SEGUIMIENTO CON DIF CORREGIDORA SION EMBARGO SE SOLICITO UNA MEDIDA CAUTELRA EN EL JUZGADO PARA PONERLSO ADISPOSIOCN </t>
  </si>
  <si>
    <t>PRESENTA ASPERGER. SU MADRE LO SACO DE LA CASA POR SU CONDUCTA, QUEDANDOSE DORMIDO EN LA PUERTA DE LA CASA</t>
  </si>
  <si>
    <t>FUERON LOCALIZADOS SOLOS EN LA CALLE SIN HABER INGERIDO ALIMENTO. TIENEN ANTECEDENTES EN DIF</t>
  </si>
  <si>
    <t>QUINTO FAMILIAR 242/2016; 1024/2016 PRIOMERO FAMILIAR / 669/2019 DECIMO SEGUNDO FAMILIAR</t>
  </si>
  <si>
    <t>532/2019 CUARTO FAMILIAR</t>
  </si>
  <si>
    <t xml:space="preserve">KARLA JARAMILLO DE VICENTE </t>
  </si>
  <si>
    <t>CI/QRO/18620/2019</t>
  </si>
  <si>
    <t xml:space="preserve">ESPERANZA JARAMILLO DE VICENTE </t>
  </si>
  <si>
    <t>JULIO ISAAC ESPINOZA VALENCIA</t>
  </si>
  <si>
    <t>CI/SJR/4316/2019</t>
  </si>
  <si>
    <t xml:space="preserve">ARIEL EDITH ROMERO VALANECIA </t>
  </si>
  <si>
    <t>30/05/2019 INF. DE MADRE (NO SE RECOMIENDA)</t>
  </si>
  <si>
    <t>EDGAR ALAN ABONCE VEGA</t>
  </si>
  <si>
    <t>28/05/2019 INF. DE NUTRICION; 28/05/2019 INF. MEDICO DE INGRESO; 30/05/2019 INF. EDUCATIVO</t>
  </si>
  <si>
    <t>REFIERENE ABSUSOS PAR PARTE DE SU PADRE</t>
  </si>
  <si>
    <t xml:space="preserve">28/05/2019 INF. DE NUTRICION; 28/05/2019 INF. MEDICO DE INGRESO; 30/05/2019 INF. EDUCATIVO; 30/05/2019 INF. DE RECEPCION </t>
  </si>
  <si>
    <t xml:space="preserve">REFIEREN SER HIJOS DE UNOS PAYASITOS. QUE SUS PADRES SE SEPARARON QUEDANDOSE CON LA CUSTODIA LA MADRE QUIEN LOS DEJA SOLOS DURANTE VARIOS DIAS </t>
  </si>
  <si>
    <t>ROMINA DANIELA ESCOBAR MARTINEZ</t>
  </si>
  <si>
    <t>CI/SAJR/4405/2019</t>
  </si>
  <si>
    <t>100/2019</t>
  </si>
  <si>
    <t>MARIA LUISA MORALES CAMPOS</t>
  </si>
  <si>
    <t>CI/QRO/19080/2019</t>
  </si>
  <si>
    <t>VIOLANEICA FAMILIAR</t>
  </si>
  <si>
    <t xml:space="preserve">MARIA DEL CARMEN LEON MORALES </t>
  </si>
  <si>
    <t>ADRIANA ALEJANDRA AMEZQUITA HERNANDEZ</t>
  </si>
  <si>
    <t>CI/QRO/19128/2019</t>
  </si>
  <si>
    <t>DIANA ESTHER AMEZQUITA HERNANDEZ</t>
  </si>
  <si>
    <t xml:space="preserve">SON ORIGINARIAS DE TAMAULIPAS, SE VINIERON CON EL NOVIO DE ADRIANA EXTRAVIANDOSE </t>
  </si>
  <si>
    <t xml:space="preserve">MARIA DEL CARMEN MORALES LEON </t>
  </si>
  <si>
    <t>05/06/2019 INF. DE MADRE (CONVIVENCIAS)</t>
  </si>
  <si>
    <t>EL DIF DE EL MARQUES ESTUVO DANDO SEGUIMIENTO. LA MADRE ABANDONO A CADA UNO DE SUS HIJOS, A ESTAS DOS NIÑAS CON SU PADRE DE SESENTA AÑOS QUIEN LAS PRESENTO EN FISCALIA</t>
  </si>
  <si>
    <t>SEÑALA EL NIÑOQ UE SUS PADRES SOSTUVIERON UNA RIÑA INTERVINIENDO LA POLICIA. EL TOMO A SU HERMANA Y LOS POLICIAS LOS TRASLADARON A LA FISCALIA</t>
  </si>
  <si>
    <t>05/06/2019 INF. DE S. DE MADRE (NO SE RECOMIENDA)</t>
  </si>
  <si>
    <t>C.1114/2019</t>
  </si>
  <si>
    <t xml:space="preserve">C-1114/2019 </t>
  </si>
  <si>
    <t xml:space="preserve">28/05/2019 INF. MEEDICO DE INGRESO; 30/05/2019 INF. DE RECEPCION; 05/06/2019 INF. DE NUTRICION </t>
  </si>
  <si>
    <t xml:space="preserve">FUE PUESTA A DISPOSICION POR QUE SE REALIZO UN CATEO ENCONTRANDO AUTOS ROBADOS Y EN ESE MOMENTO NO PUDIERON ACREDITAR LA FILIACION </t>
  </si>
  <si>
    <t xml:space="preserve">ARCHIVO ACTIVO </t>
  </si>
  <si>
    <t>ES HIJO DE UNA PERSONA AFECTA AL CONSUMO DE MARIHUANA. LOS VECINOS REPORTARON QUE SIMEPRE SE LA PASA DROGANDOSE EL SR. EN COMPAÑÍA DE OTRAS PERSONAS. ADEMAS DE LOS CONFLICTOS MARITALES CON SU PAREJA</t>
  </si>
  <si>
    <t>NIÑOS SUMAMENTE MALATRATADOS POR LA MADRE Y EL PADRASTRO.</t>
  </si>
  <si>
    <t>JORGE HURTADO BAUTISTA</t>
  </si>
  <si>
    <t>04/06/2019 (INGRESO EL 21 DE MAYO PERO ME PASARON EL REGISTRO HASTA EL 4 DE JUNIO)</t>
  </si>
  <si>
    <t>LA MADRE QUERIA CEDERLO EN ADOPCION PERO SE ARREPINTIIO. ADOPCIONES HIZO VALORACIONES Y LO REINTEGRO</t>
  </si>
  <si>
    <t>7/06/2019 (EGRESO EL 31 DE MAYO PERO ME PASARON EL REGISTRO HASTA EL 7 DE JUNIO)</t>
  </si>
  <si>
    <t>103/2019</t>
  </si>
  <si>
    <t>CI/QRO/19966/2019</t>
  </si>
  <si>
    <t>peña</t>
  </si>
  <si>
    <t>10/06/2019 INF. DE TS. DE PADRE (NO SE RECOMIENDA PORQUE NO GARANTIZA SU SEGURIDAD)</t>
  </si>
  <si>
    <t>10/06/2019 INF. DE PAPA (CONVIVENCIA)</t>
  </si>
  <si>
    <t>OF INGRESO; 13/11/2014 INF. PSICOLOGICO; 10/06/2019 INF. DE MADRE (REALIZAR TRABAJO SOCIAL Y PREGUNTAR A HERNAN)</t>
  </si>
  <si>
    <t xml:space="preserve">10/06/2019 CC DE CI </t>
  </si>
  <si>
    <t>10/106/2019 CC. DE CI</t>
  </si>
  <si>
    <t>10/06/2019 CC. DEC I</t>
  </si>
  <si>
    <t>ES HIJA DE UNA PERSONA QUE SE DEDICA A LA PROSTITUCION, LA ESTABA DEJANDO AL CUIDADO DE UNA VECINA PERO LLEGO EN ESTADO DELCOHOLISMO A RECOGERLA POR LO QUE LA VECINA LLAMO A LA POLICIA</t>
  </si>
  <si>
    <t>SENETNCIA / EMPLAZAMIENTOS</t>
  </si>
  <si>
    <t>COTADO A SENTENCIA</t>
  </si>
  <si>
    <t>SANTIAGO ALEJANDRO TRINIDAD</t>
  </si>
  <si>
    <t>LA MADRE FUE ENCONTRADA EN VIA PUBLICA ALCOHOLIZDA JUNTO CON EL BEBE,POR LO QUE ESTE FUE TRASLADADO AL HOSPITAL DETECTANDO QUE TENIA DESNUTRICION Y DESHIDRATACION. LA MADRE REFIIRIRO HABERSE QUEDADO SIN TRABAJO Y TENER UNA PAREJA GAY</t>
  </si>
  <si>
    <t>SOFIA GOMEZ GONZALEZ</t>
  </si>
  <si>
    <t>CI/QRO/20290/2019</t>
  </si>
  <si>
    <t>LESLY JOSELYN GOMEZ GONZALEZ</t>
  </si>
  <si>
    <t xml:space="preserve">BEATRIZ MEDINA FELIPE </t>
  </si>
  <si>
    <t>CI/QRO/20412/2019</t>
  </si>
  <si>
    <t xml:space="preserve">ADAMARIS MICHELLE ENRIQUEZ GALLEGOS </t>
  </si>
  <si>
    <t>CI/QRO/20444/2019</t>
  </si>
  <si>
    <t>107/2019</t>
  </si>
  <si>
    <t xml:space="preserve">GABRIELA ELIZONDO APARICIO </t>
  </si>
  <si>
    <t>CI/QRO/4697/2019</t>
  </si>
  <si>
    <t>SALVADOR LARA GONZALEZ</t>
  </si>
  <si>
    <t>NUC-12-2019-8212</t>
  </si>
  <si>
    <t>SE ENCONTRABA EN EL ANEXO PORTAL DEL CIELO, FUE PUESTO A DISPOSICION DE DIF HIDALGO POR EL DELITO DE TRATA DE PERSONAS</t>
  </si>
  <si>
    <t xml:space="preserve">JOSE MIGUEL ZABALETA MUÑOZ </t>
  </si>
  <si>
    <t>ES PUSTO A DISPOSICION POR EL INSTITUTO NACIONAL DE MIGRACION</t>
  </si>
  <si>
    <t>HUBDER DANIEL PEREZ GARCIA</t>
  </si>
  <si>
    <t>JOSE ALEXANDER RIVERA AVALOS</t>
  </si>
  <si>
    <t>DAMARIS BERENICE MORALES GOMEZ</t>
  </si>
  <si>
    <t>MIGUEL ANGEL IMUL LUX</t>
  </si>
  <si>
    <t>SANDRA VIRGINIA RAYMUNDO ITZEP</t>
  </si>
  <si>
    <t>ES PUESTA A DISPOSICION POR PARTE DEL INSTITUTO NACIONAL DE MIGRACION</t>
  </si>
  <si>
    <t>MARIA ERLINDA RAYMUNDO ITZEP</t>
  </si>
  <si>
    <t>SHUNASHI DANIELA SICARI VELAZQUEZ FIERROS</t>
  </si>
  <si>
    <t>CI/QRO/20680/2019</t>
  </si>
  <si>
    <t xml:space="preserve">VIOLACION EQUIPARADA </t>
  </si>
  <si>
    <t>ANA JACQUELINE ROMERO URIBE</t>
  </si>
  <si>
    <t>CI/QRO/9901/2019</t>
  </si>
  <si>
    <t xml:space="preserve">GLORIA TRINIDAD CAMA VALENZUELA </t>
  </si>
  <si>
    <t>SINALOA</t>
  </si>
  <si>
    <t>AHOME/UEAMV/1773/2019</t>
  </si>
  <si>
    <t>PRIVACION DE LA LIBERTAD POR AUSENCIA</t>
  </si>
  <si>
    <t>CRISTIAN URIEL ARRIOLA ROJAS</t>
  </si>
  <si>
    <t>CI/QRO/21238/2019</t>
  </si>
  <si>
    <t>PRESENTA DOLICOCEFALIA</t>
  </si>
  <si>
    <t xml:space="preserve">ES ORIGINARIA DE SINALOA, SE VINO CON SU TIA PORQUE EN SA CASA LA MALTRATA SU MADRE </t>
  </si>
  <si>
    <t>YEILA YOJANI MARTINEZ CAMPECHANO</t>
  </si>
  <si>
    <t>05/06/2019 INF. EDUCATIVO; 05/06/2019 INF. DE INGRESO; 10/06/2019 INF. MEDICO DE INGRESO; 19/06/2019 INF. DE NUTRCION</t>
  </si>
  <si>
    <t>19/06/2019 INF. DE MADRE (NO SE RECOMIENDA)</t>
  </si>
  <si>
    <t>REFIERE SER DE CHIAPAS, QUE SU PAPA LA DESNUDA Y TOCA SUS PARTES INTIMAS</t>
  </si>
  <si>
    <t>19/06/2019 INF. DE PAPA (NO SE RECOMIENDA)</t>
  </si>
  <si>
    <t>C-1208/2019</t>
  </si>
  <si>
    <t>10/06/2019 INF. DE RECEPCION; 19/06/2019 INF. MEDICO DE INGRESO</t>
  </si>
  <si>
    <t xml:space="preserve">SE ENCONTRABAN EN UN PARQUE Y UNA EMPUJO A LA OTRA GOLPEANDOSE CON UN TUBO, POR TAL MOTIVO LA MADRE LA AGREDIO Y UNAS PERSONAS AJENAS LE RECLAMARION COMENZANDOSE UNA RIÑA </t>
  </si>
  <si>
    <t>1725/13 SEGUNDO FAMILIAR</t>
  </si>
  <si>
    <t>SE DICTO SENTENCIA 6 DE AGOSTO</t>
  </si>
  <si>
    <t>REMITE PSICOLOGICA MAMA NO CONCLUYE PERO NO ES POSITIVA 18/06/13 PSICOLOGICA PAPA Y MADRASTRA NEGATIVA PERO NO CONCLUYE 05/07/13 TS ES MADRASTRA Y PAPA NEGATIVAS 07/07/13, TS ES MAMA NEGATIVO 08/07/13</t>
  </si>
  <si>
    <t>C- 1623/2015</t>
  </si>
  <si>
    <t>84/13 7 penañ</t>
  </si>
  <si>
    <t>OFICIO INGRESO 30/04/13 INFORME DE RECEPCION 15/05/13 FOTO Y PARTE MEDICA FICHA DE TS 28/05/13; 01/06/2015 INF. DE PSICOLOGIA DEL TIO (NO SE RECOMIENDA PORQUE SE PRESUME ALCOHOLISMOS)</t>
  </si>
  <si>
    <t>23/03/2016 INF. DE TS. DE TIOS PATERNOS (NO SE RECOMIENDA)</t>
  </si>
  <si>
    <t>REPATRIACION</t>
  </si>
  <si>
    <t>LETICIA RESENDIZ CHAVEZ</t>
  </si>
  <si>
    <t>CI/CAD/759/2019</t>
  </si>
  <si>
    <t>TADEO EMILIANO TZIU CARDENAS</t>
  </si>
  <si>
    <t>CI/QRO/190404/2019</t>
  </si>
  <si>
    <t xml:space="preserve">SUSTRACCION DE MENORES O INCAPACES </t>
  </si>
  <si>
    <t xml:space="preserve">MONSERRAT OLVERA </t>
  </si>
  <si>
    <t>CI/QRO/21849/2019</t>
  </si>
  <si>
    <t>NICOLE TERESA CANALES MORALES</t>
  </si>
  <si>
    <t>CI/SJR/4948/2019</t>
  </si>
  <si>
    <t>FEMINICIDIO</t>
  </si>
  <si>
    <t xml:space="preserve">SE ESTABA LLEVANDO JUICIO DE CUSTODIA EN EL DIF DE EZEQUIEL MONTES ENTRE LA TIA ABUELA, ABUELA Y MADRE. LA TIA ABUELA SEÑALO YA NO PODER HACERSE CARGO POR CUESTIONES DE CONDUCTA POR LO QUE LA JUEZ DETERMINO PONERLA A DISPOSICION </t>
  </si>
  <si>
    <t>JIMENA VAZQUEZ CAPISTRAN</t>
  </si>
  <si>
    <t>JULIE ANNE RENATA ARTEGA</t>
  </si>
  <si>
    <t>CI/QRO/21975/2019</t>
  </si>
  <si>
    <t>24/06/20019</t>
  </si>
  <si>
    <t xml:space="preserve">ELIZABETH GODINEZ BENAVIDEZ </t>
  </si>
  <si>
    <t>CI/QRO/10959/2019</t>
  </si>
  <si>
    <t>SUSTRACCION DE MENORES Y VIOLENCIA FAMILIAR</t>
  </si>
  <si>
    <t>ALMA VIANEY CAMIÑO PEREZ</t>
  </si>
  <si>
    <t>CI/QRO/22158/2019</t>
  </si>
  <si>
    <t xml:space="preserve">LUIS ALBERTO CAMIÑO PEREZ </t>
  </si>
  <si>
    <t>VICTO PAULINO RODRIGUEZ CABALLERO</t>
  </si>
  <si>
    <t>SOFIA FERMIÑO HERNANDEZ</t>
  </si>
  <si>
    <t>CI/QRO/22193/2019</t>
  </si>
  <si>
    <t>ES VICTIMA DE VIOLENCIA POR PARTE DE SU NOMBRE, SUMADRE DENUNCIO EXTRAVIO</t>
  </si>
  <si>
    <t xml:space="preserve">AKETZALI GARCIA GARIBAY </t>
  </si>
  <si>
    <t>CI/QRO/22547/2019</t>
  </si>
  <si>
    <t>MARIA GORETTI</t>
  </si>
  <si>
    <t xml:space="preserve">JAZMIN MONSERRAT ZARATE OLVERA </t>
  </si>
  <si>
    <t>010/07/2019 INF. DE PADRES (NO SE RECOMIENDA)</t>
  </si>
  <si>
    <t>LUIS ANGEL CARO GUARADIOLA</t>
  </si>
  <si>
    <t>CI/QRO/22752/2019</t>
  </si>
  <si>
    <t>FUE LOCAIZADO DEAMVULANDO EN LA CALLE SOLO. SE TIENEN ANTECEDENTES CON LETI DE MALTRATO HACIA SUMADRE Y HERMANA</t>
  </si>
  <si>
    <t>SARA</t>
  </si>
  <si>
    <t>OMISION DE CUIDADO</t>
  </si>
  <si>
    <t>JENIFER DANEL RIVERA</t>
  </si>
  <si>
    <t xml:space="preserve">PAPAS ADICTOS, LO DEJARON CON UNOS VECINOS. ACTUALMENTE SE ENCUENTRAN EN UN ANEXO </t>
  </si>
  <si>
    <t>NO SE HA PRESENTADO NADIE</t>
  </si>
  <si>
    <t xml:space="preserve">PROPÚESTA A CASA DE JESUS </t>
  </si>
  <si>
    <t>ES ORIGINARIA DE GUATEMALA. REPORTARON CON LETI MOHA POR PARTE DEL CETIS QUE ES VICTIMA DE VIOLENCIA. NO SE QUIERE REGRESAR CON SU MADRE</t>
  </si>
  <si>
    <t xml:space="preserve">FUE ENCONTRADA SOLA EN LA CARRETERA </t>
  </si>
  <si>
    <t xml:space="preserve">LA NIÑA SE ALCOHOLIZO POR LO QUE EL PADRE LA ESTUVO JALONEANDO, UNAS PERSONAS QUE PASABAN POR EL LUGAR LA TRASLADARON A LA FISCLIA </t>
  </si>
  <si>
    <t xml:space="preserve">LOS NIÑOS TRABAJABAN CON UNA PERSONA QUE VENDE MARSICOS. REFIERE ABUSOS DEL PADRE. SON ORIGINARIOS DE GUERRERO. LA PERSNA CON LA QUE TRABAJABAN DENUNCIO </t>
  </si>
  <si>
    <t>LOS NIÑOS TRABAJAN CON UNA PERSONA QUE VENDE MARISCOS. REFIERE ABUSSO DE LA TIA. SON ORIGINARIOS DE GUERRERO. LA PERSONA CON LA QUE TRABAJAN DENUNCIO</t>
  </si>
  <si>
    <t>SE INICIARA JUICIO (PATI); LA ABUELA TIENE INTERES POR CONVIVIR. ESTA PROPUESTO PARA AMMI</t>
  </si>
  <si>
    <t xml:space="preserve">ES ORIGINARIA DE AMEALCO. SE REPORTO SU EXTRAVIO, SE ENCONTRABA EN CELAYA </t>
  </si>
  <si>
    <t>PROPUESTO PARA TRASLADO A HOGARES PROVIDENCIA</t>
  </si>
  <si>
    <t xml:space="preserve">MARE  </t>
  </si>
  <si>
    <t xml:space="preserve">ABUELOS </t>
  </si>
  <si>
    <t xml:space="preserve">MARELI CALDERON ESTEBAN </t>
  </si>
  <si>
    <t>CI/QRO/23107/2019</t>
  </si>
  <si>
    <t xml:space="preserve">BRENDA ELIZABETH ALVARADO CUBIAS </t>
  </si>
  <si>
    <t>TIOS ABUELOS</t>
  </si>
  <si>
    <t>ALDO ALVAREZ SANCHEZ</t>
  </si>
  <si>
    <t>CI/SJR/5434/2019</t>
  </si>
  <si>
    <t>SOSTUVO UNA RIÑA CON SU PADRASTRO EL CUAL LO LESIONÓ CON UN CUCHILLO</t>
  </si>
  <si>
    <t>PADRINO</t>
  </si>
  <si>
    <t>MASCULINO S/R (MARCOS GAONA MORENO o MIGUEL ANGEL VAZQUEZ TINAJERO)</t>
  </si>
  <si>
    <t>DIF SINALOA</t>
  </si>
  <si>
    <t>126/2019</t>
  </si>
  <si>
    <t>VIOLENCIA FAMILIAR / REVOCACION DE ACTA</t>
  </si>
  <si>
    <t>MARIA FERNANDA FUENTES ANGEL</t>
  </si>
  <si>
    <t>CI/SJR/5553/2019</t>
  </si>
  <si>
    <t>128/2019</t>
  </si>
  <si>
    <t>ARELY YAMILET MEDINA PEÑA</t>
  </si>
  <si>
    <t>CI/SJR/24238/2019</t>
  </si>
  <si>
    <t>129/2019</t>
  </si>
  <si>
    <t>BLANCA SARAHI MUNDO DIAZ</t>
  </si>
  <si>
    <t>CI/SJR/242392/2019</t>
  </si>
  <si>
    <t>OMSION DE CUIDADOS</t>
  </si>
  <si>
    <t>FMENINA S/R URIBE CHAVEZ</t>
  </si>
  <si>
    <t>CI/QRO/24392/2019</t>
  </si>
  <si>
    <t>131/2019</t>
  </si>
  <si>
    <t xml:space="preserve">DANIELA SAYURI VEGA CARRASCO </t>
  </si>
  <si>
    <t>CI/QRO/24483/2019</t>
  </si>
  <si>
    <t xml:space="preserve">SARA </t>
  </si>
  <si>
    <t xml:space="preserve">JUAN JESUS RIVAS ALARCON </t>
  </si>
  <si>
    <t>CI/SJR/5627/2019</t>
  </si>
  <si>
    <t xml:space="preserve">AURORA YANETH LOPEZ LEDESMA </t>
  </si>
  <si>
    <t>CI/QRO/20559/2019</t>
  </si>
  <si>
    <t>PARALISIS CEREBRAL</t>
  </si>
  <si>
    <t>TIA ABUELA</t>
  </si>
  <si>
    <t>32. DULCE REFUGIO</t>
  </si>
  <si>
    <t>QUIKA MALDONADO</t>
  </si>
  <si>
    <t>DULCE REFUGIO</t>
  </si>
  <si>
    <t xml:space="preserve">SE PELEO CON SU HERMANO, POR LO QUE DECIDE IRSE CON SU ABUELA A HUIMILPAN Y POSTERIORMENTE A LA FISCALIA </t>
  </si>
  <si>
    <t>23/03/2016 INF. DE RECEPCION; 28/03/2016 INF. MEDICO DE INGRESO; 29/03/2016 INF. NUTRICIONAL; 29/03/2016 OFICIO DE INGRESO; 04/07/2018 INF,. EDUCATIVO; 05/07/2018 INF. MEDICO DE INGRESO; 02/08/2018 INF. MEDICO DE INGRESO; 02/08/2018 INF. DE NUTRICION; 24/10/2018INF. DE NUTRICION; 28/05/2019 INF. DE NUTRICION; 17/07/2019 INF. PSICOLOGICO</t>
  </si>
  <si>
    <t>CI/QRO/17061/2019</t>
  </si>
  <si>
    <t>ES LA HERMANA DE CARLOS URIBLE CHAVEZ. REPRESENTACION JURIDICA ESTUVO DANDO SEGUIMIENTO</t>
  </si>
  <si>
    <t>11/02/2015 FOTO, DICTAMEN PERICIAL Y OFICIO DE PUESTA A DISPOSICOIN; 11/02/2015 INF. DE RECEPCION; 12/02/2015 INF. NUTRICIONAL; 19/02/2015 INF. MEDICO DE INGRESO; 20/02/2015 INF. MEDICO DE INGRESO; 20/04/2015 INF. MEDICO Y PSICOLOGICO DE MENOR; 08/06/2015 OFICIO DE TRASLADO; 17/07/2019 INF. DE NUTRICION; 17/07/2019 INF. DE RECEPCION; 17/07/2019 INF. MEDICO DE INGRESO; 17/07/2019 INF. EDUCATIVO</t>
  </si>
  <si>
    <t>17/07/2019 INF. MEDICO DE INGRESO; 17/07/2019 INF. EDUCATIVO</t>
  </si>
  <si>
    <t xml:space="preserve">SUS PADRES SE SEPARARON QUEDANDOSE BAJO EL CUIDADO DEL PAPA EL CUAL INTENTO ABUSARLA SEXUALMENTE </t>
  </si>
  <si>
    <t>CLARA IMELDA SALAZAR</t>
  </si>
  <si>
    <t>CI/QRO/24610/2019</t>
  </si>
  <si>
    <t>FUE LOCALIZADA EN LA CARRETERA EN ESTADO DE INTOXICACION Y CON UN POSIBLE RETRASO</t>
  </si>
  <si>
    <t>NAYDELIN ANAHI HAY YAM</t>
  </si>
  <si>
    <t>CI/TOL/658/2019</t>
  </si>
  <si>
    <t>FEMENINA S/R HAY YAM</t>
  </si>
  <si>
    <t xml:space="preserve">ES ORIGINARIA DE QUINTANA ROO, SE VINO CON SUNOVIO QUIEN LA AGREDE Y VIOLENTA FISICAMENTE POR LO QUE LA PROCURADURIA DE COLON DENUNCIO </t>
  </si>
  <si>
    <t>18/07/2019 INF.MEDICO DE INGRESO</t>
  </si>
  <si>
    <t>136/2019</t>
  </si>
  <si>
    <t>CRISTIAN GUADALUPE BARRIOS VELAZQUEZ</t>
  </si>
  <si>
    <t>CI/QRO/25098/2019</t>
  </si>
  <si>
    <t>CESAR JOSUE BARRIOS VELAZQUEZ</t>
  </si>
  <si>
    <t>JUAN PABLO VELAZQUEZ ESPINO</t>
  </si>
  <si>
    <t xml:space="preserve">LA MADRE LOS DEJA SOLOS DURANTE LA NOCHE POR TRABAJAR EN UNA FABRICA, JUAN PABLO PRESENTA AUTISMO Y CONVULSIONES </t>
  </si>
  <si>
    <t xml:space="preserve">ROSILA GOMEZ CONCEPCION </t>
  </si>
  <si>
    <t>CI/SJR/5889/2019</t>
  </si>
  <si>
    <t xml:space="preserve">ES ORIGINARIA DE OAXACA, SE VINO A TRABAJAR CON UNA CONOCIDA. SE LOCALIZO EN LA CENTRAL DE AUTOBUSES PRETENDIENDO DIRIGIRSE A LA CDMX </t>
  </si>
  <si>
    <t xml:space="preserve">RICARDO HERNANDEZ DE JESUS </t>
  </si>
  <si>
    <t>CI/QRO/25643/2019</t>
  </si>
  <si>
    <t>CI/SJR/5950/2019</t>
  </si>
  <si>
    <t>LUISA JOANA MARTINEZ RESENDIZ</t>
  </si>
  <si>
    <t>CI/QRO/26012/2019</t>
  </si>
  <si>
    <t>ALEXA CAMILA LUNA TORRES</t>
  </si>
  <si>
    <t>CI/QRO/26065/2019</t>
  </si>
  <si>
    <t>SOFIA JUDITH LUNA TORRES</t>
  </si>
  <si>
    <t>VICTORIA VALENTINA AVILA PEREZ</t>
  </si>
  <si>
    <t>CI/QRO/26302/2019</t>
  </si>
  <si>
    <t>RENATA GUADALUPE AVILA PEREZ</t>
  </si>
  <si>
    <t>MARCO TULIO RAMA MADRIGAL</t>
  </si>
  <si>
    <t>CI/QRO/26601/2019</t>
  </si>
  <si>
    <t>CI/CAD/436/2019 CI/CAD/996/2019</t>
  </si>
  <si>
    <t>CARLOS DANIEL SANCHEZ LOPEZ</t>
  </si>
  <si>
    <t>CI/QRO/26700/2019</t>
  </si>
  <si>
    <t>ES ORIGINARIO DE VERACRUZ PERO VIVIA EN PUEBLA CON SU MADRE</t>
  </si>
  <si>
    <t>RICARDO MEDINA HURTADO</t>
  </si>
  <si>
    <t>CI/QRO/26854/2019</t>
  </si>
  <si>
    <t>SON ORIGINARIO DE CD JUAREZ, SUMADRE FUE DETENIDA POR POSIBLE HMICIDIO</t>
  </si>
  <si>
    <t>MARCO JARED MEDINA HURTADO</t>
  </si>
  <si>
    <t>ELISA PEREZ CASTILLO</t>
  </si>
  <si>
    <t>CI/SJR/6156/2019</t>
  </si>
  <si>
    <t>ES ORIGINARIA DE TABASCO SUMADRE LA MANDO CON SU AMIGA VALERIA. LOS PADRES DE VALERIA FUERON DETENIDOS POR POSESION DE ARMAS Y DROGAS</t>
  </si>
  <si>
    <t>VALERIA ORDOÑEZ PERALTA</t>
  </si>
  <si>
    <t>SU PADRE FUE DETENIDO POR PORTACION DE ARMAS Y POSESION DE DROGAS</t>
  </si>
  <si>
    <t xml:space="preserve">SU MADRE ES PSIQUIATRICA, POR LO QUE LA FISCALIA SOLICITO EL APOYO ASISTENCIAL MIENTRAS SU PADRE VENIA POR ELLA, AL INGERESO PRESENTABA DROGA Y DOS MIL PESOS </t>
  </si>
  <si>
    <t xml:space="preserve">JUAN ALBERTO MADRIGAL CALAMACO </t>
  </si>
  <si>
    <t>CI/QRO/27112/2019</t>
  </si>
  <si>
    <t xml:space="preserve">SEÑALA QUE SE ENCONTRABAN EN UN HOTEL EN DONDE FUE DEJADO, QUE SUMADRE SE DROGA Y SU PADERASTRO POSIBLEMENTE LO ABUSO </t>
  </si>
  <si>
    <t>JOSE ANTONIO SEGOVIA NAVA</t>
  </si>
  <si>
    <t>CI/QRO/27336/2019</t>
  </si>
  <si>
    <t xml:space="preserve">PRESENTA COMPORTAMIENTO REBELDE. SE FUE A JUGAR MAQUINITAS Y CUANDO SU MADRE FUE POR EL, ESTE NO QUISO Y SE REFUGIO CON UNA VECINA A QUIEN LE DIJO SER VICTIMA DE VIOLENCIA </t>
  </si>
  <si>
    <t>JANET PAZ CABALLERO</t>
  </si>
  <si>
    <t>CI/QRO/27338/2019</t>
  </si>
  <si>
    <t>SE FUE A LEON CON SU NOVIO, SIN EMBARGO SE PELEARON Y SE REGRESO CON SU MAMA. POSTERIORMENTE SE RECONCILIARON Y PRETENDIA IRSE NUEVAMENTE CON SU NOVIO, SIN EMBARGO SE DESMAYO EN LA CENTRAL DE AUTOBUSES</t>
  </si>
  <si>
    <t>152/2019</t>
  </si>
  <si>
    <t>ERMERALDA HERNANDEZ AGUILLON</t>
  </si>
  <si>
    <t>CI/JAL/545/2019</t>
  </si>
  <si>
    <t>LA PROCURADORA DE JALPNA LA PUSO A DISPOSICION YA QUE SUMADRE LA ABANDONO CON SU PADRASTRO EL CUAL LA MANTENIA EN SITUACION DE INDIHGENCIA Y MALTRATO</t>
  </si>
  <si>
    <t>MARIA GUADALUPE SANCHEZ MARTIN</t>
  </si>
  <si>
    <t>CI/SJR/6357/2019</t>
  </si>
  <si>
    <t>MARIA JENIFER BAUTISTA ESTRELLA</t>
  </si>
  <si>
    <t>CI/SJR/6381/2019</t>
  </si>
  <si>
    <t>07/0/2019</t>
  </si>
  <si>
    <t xml:space="preserve">VIOLENCIA FAMILIAR Y ABUSOS SEXUALES </t>
  </si>
  <si>
    <t>ESMERALDA HERNANDEZ AGUILLON</t>
  </si>
  <si>
    <t>CINTHIA FERNANDA LOPEZ ARCIGA</t>
  </si>
  <si>
    <t>NORVIT ALFREDO HERNANDEZ SOZA</t>
  </si>
  <si>
    <t>FEMENINA S/R (OSIRIS GUADALUPE)</t>
  </si>
  <si>
    <t>EXP. 794/2019</t>
  </si>
  <si>
    <t>SE INICIO UN PROCEDIMIENTO DE RESTITUCION DE MENORES EN EL JUZGADO SEGUNDO CIVIL DE SAN JUAN DEL RIO SIN EMBARGO EL PADRE NO PUDO ACREDITAR LA FILIACION YA QUE NO ESTA REGISTRADA</t>
  </si>
  <si>
    <t>REYNA MARIANA CASARES HIPOLITO</t>
  </si>
  <si>
    <t>CI/SJR/6457/2019</t>
  </si>
  <si>
    <t>09/08/2019 INF. DE MAMA (NO CUNETA CON LAS POSIBILIADDES MATERIALES PARA EJERCER SU MATERNIDAD)</t>
  </si>
  <si>
    <t>PRESENTA PARALISIS CEREBRAL. LA MADRE LA DEJABA AL CUIDADO DE UNOS VECINOS LOS CUALES AL VER LA IRRESPONSABILIDAD LLAMARON A LA POLICIA, CUANDO LA LOCALIZARON LA MADRE LES DIJO QUE SE LA LLEVARAN. AL PARECER LA MADRE ES ADICTA</t>
  </si>
  <si>
    <t>20/07/2016 INF. DE PADRES; 09/08/2019 INF. DE ABUELA (CONVIVENCIAS Y POSIBLE REINTEGRACION)</t>
  </si>
  <si>
    <t>09/08/2019 INF. DE TIA (CONVICVENCIAS Y POSIBLE REINTEGRACION)</t>
  </si>
  <si>
    <t>KARLA PAOLA RESÉNDIZ TIRADO</t>
  </si>
  <si>
    <t>CI/QRO/28053/2019</t>
  </si>
  <si>
    <t>LESIONESM DOLOSAS</t>
  </si>
  <si>
    <t>BERNARDO JAIR GOMEZ PEREZ</t>
  </si>
  <si>
    <t>CI/SJR/5037/2019</t>
  </si>
  <si>
    <t xml:space="preserve">BERNARDO JARI GOMEZ PEREZ </t>
  </si>
  <si>
    <t>MASCULIO S/R (ARIAGA FLORES)</t>
  </si>
  <si>
    <t>MASCULINO (ARCIGA FLORES)</t>
  </si>
  <si>
    <t>PRETENDIAN DARLO EN ADOPCION PERO SE ARREPINTIERON</t>
  </si>
  <si>
    <t xml:space="preserve">NAOMI SHACID ROJAS GALINDO </t>
  </si>
  <si>
    <t xml:space="preserve">CARLOS LLEREMY HERRERA GARCIA </t>
  </si>
  <si>
    <t>CI/QRO/19881/2019</t>
  </si>
  <si>
    <t>158/2019</t>
  </si>
  <si>
    <t>MARELY JUAREZ ALFARO</t>
  </si>
  <si>
    <t>CI/QRO/5407/2019</t>
  </si>
  <si>
    <t>FUE LOCALIZADA LA MADRE ERN ESTADO DE INTOXICACION. LA BEBE PRESENTABA TAQUICARDIA Y SINDROME DE ABSTINENCIA</t>
  </si>
  <si>
    <t>159/2019</t>
  </si>
  <si>
    <t>CESAR JOSEU RODRIGUEZ CASARES</t>
  </si>
  <si>
    <t>CI/QRO/28223/2019</t>
  </si>
  <si>
    <t>NATHALY IZABELLA DE LUNA CASARES</t>
  </si>
  <si>
    <t>CESAR JOSUE RODRIGUEZ CASARES</t>
  </si>
  <si>
    <t>HUGO VELAZQUEZ CADEZA</t>
  </si>
  <si>
    <t>CI/SJR/5878/2019</t>
  </si>
  <si>
    <t>DELITOS CONTRA LA SEGURIDAD PUBLICA</t>
  </si>
  <si>
    <t>SEÑALA QUE VIVIA CON SU PADRE EN LEON GTO. PERO QUE SE VINO A SAN JUAN DEL RIO EN BUSCA DE SU MADRE QUE NO VE DESDE HACE DIEZ AÑOS. BUSCO A UN TIO EL CUAL NO QUISO RECIBIRLO</t>
  </si>
  <si>
    <t>REFIERE QUE SE DEDICA A VENDER ARTESANIAS EN SAN JUAN DEL RIO, SIN EMBARGO DESPUES DE INGRESAR AL BAÑO SE EXTRAVIO. EL HERMANA DE MILAGROS HIPOLITO CAMILO</t>
  </si>
  <si>
    <t>29/03/2019 INF. DE CONVIVENCIAS; 09/08/2019 INF. DE CONVIVENCIAS; 14/08/2019 INF. DE CONVIVENCIAS</t>
  </si>
  <si>
    <t>29/08/2016 INF. D E MAMA; 14/08/2019 INF. DE HERMANA (CONVIVENCIAS)</t>
  </si>
  <si>
    <t xml:space="preserve">REFIERE QUE SE SALIO DE SU CASA CON SU NOVIO AL PARECER POR ESTAR EMBARAZADA. REFIERE CONSUMO DE DROGAS Y REBELDIA </t>
  </si>
  <si>
    <t>09/08/2019 INF. DE MAMA (NO SE RECOMIENDA PORQUE NO CUENTA CON LOS MEDIOS ); 15/08/2019 INF. DE MADRE (INESTABILIDAD EMOCIONAL Y ECONOMICA)</t>
  </si>
  <si>
    <t>25/02/2015  OFICIO DE TRASLADO; 15/08/2019 INF. DE MAMA (REINTEGRACION PROGRESIVA)</t>
  </si>
  <si>
    <t>MARCO GABRIEL VICENTE RAMIREZ</t>
  </si>
  <si>
    <t>CI/QRO/28594/2019</t>
  </si>
  <si>
    <t>ALEXIS IVAN TREJO BERNARDINO</t>
  </si>
  <si>
    <t>CI/JAL/570/2019</t>
  </si>
  <si>
    <t xml:space="preserve">YAEL CALDERA ESCOBEDO </t>
  </si>
  <si>
    <t>ES ORIGINARIA DE DURANGO, SE ESTABAN QUEDANDO EN N ESTBALE DE HUIMILPAN. LA MADRE ES ADICTA AL CRISTAL</t>
  </si>
  <si>
    <t>ALMA VIANEY GAMIÑO PEREZ</t>
  </si>
  <si>
    <t xml:space="preserve">LUIS ALBERTO GAMIÑO PEREZ </t>
  </si>
  <si>
    <t>15/08/2019 INF. DE NUTRICION; 15/08/2019 INF. DE RECPECION; 20/08/2019 INF. MEDICO DE INGRESO</t>
  </si>
  <si>
    <t xml:space="preserve">SON HIJOS DE UNA PERSONA DE ORIGEN HONDUREÑO QUE AL PARECER TIENE PROBLEMAS MENTALES. LOS DEJO SOLOS EN UN HOTEL PORQUE DECIA QUE LA ESTABAN SIGUIENDO. LOS NIÑOS REFIERENE QUE LA SEÑORA TOMA CON OTRAS PERSONAS </t>
  </si>
  <si>
    <t>MARGARITA PEREZ MARTINEZ</t>
  </si>
  <si>
    <t>CI/QRO/28843/2019</t>
  </si>
  <si>
    <t xml:space="preserve">JESUS GONZLEZ DE JESUS </t>
  </si>
  <si>
    <t>CI/QRO/29209/2019</t>
  </si>
  <si>
    <t>PROPUESTA DE TRASLADO</t>
  </si>
  <si>
    <t xml:space="preserve">NO HAY </t>
  </si>
  <si>
    <t>15/08/2019 JORGE INFORMA QUE POR INDICACION DE LA SRA KARINA, NO SE DEBE TRASLADAR</t>
  </si>
  <si>
    <t xml:space="preserve">SE PROPUSO A PUERTA ABIERTA </t>
  </si>
  <si>
    <t>NATALIA MICHELLE CIRILO RAMIREZ</t>
  </si>
  <si>
    <t>CI/QRO/28491/2019</t>
  </si>
  <si>
    <t>SE CAYO EN UN TAMBO CON SUAVITEL. PRESENTA DAÑO NEURONAL</t>
  </si>
  <si>
    <t xml:space="preserve">FUE ENCONTRADO EN LA CALLE POR UNA PERSONA REFIRIENDO QUE LO HABIAN CORRIDO DE SU CASA Y QUE SE QUERIA TRASLADAR A CUERNAVACA, POR LO QUE DICHA PERSONA LLAMÓ A A LA POLICIA </t>
  </si>
  <si>
    <t>SILVIA ACUÑA SERVIN</t>
  </si>
  <si>
    <t>CI/TOL/798/2019</t>
  </si>
  <si>
    <t xml:space="preserve">MARIA REYNA ACUÑA SERVIN </t>
  </si>
  <si>
    <t>SE TRASLADARA A SAN CHARBEL 27/08/2019</t>
  </si>
  <si>
    <t>22/08/2019 SE PROPONE A VILLA INFANTIL</t>
  </si>
  <si>
    <t>SENTENCIA 08/3/2019</t>
  </si>
  <si>
    <t>26/01/2018 SENTENCIA</t>
  </si>
  <si>
    <t>16/07/2019 SENTENCIA</t>
  </si>
  <si>
    <t>NATHALY IZABELLA DE LUNA CACERES</t>
  </si>
  <si>
    <t xml:space="preserve">15/08/2019 INF. DE NUTRICION; 20/08/2019 INF. MEDICO DE INGRESO; 27/08/2019 INF. DE RECEPCION </t>
  </si>
  <si>
    <t>12/11/2018 INF. DE PADRE (CONVIVENCIAS MIENTRAS SE REALIZA TRABAJO SOCIAL ); 16/11/2018 INF. DE MADRE (CONVIVENCIAS); 27/08/2019 INF. DE PADRES (NO SE RECOMIENDA)</t>
  </si>
  <si>
    <t>17/07/2019 INF. DE VISITA DE TRABAJO SOCIAL; 27/08/2019 INF. DE PADRES (NO SE RECOMIENDA)</t>
  </si>
  <si>
    <t xml:space="preserve">GUSTAVO CONDE DE LEON </t>
  </si>
  <si>
    <t>CI/QRO/28781/2019</t>
  </si>
  <si>
    <t>JACQUELINE AMAIRANY TORRES PAREDES</t>
  </si>
  <si>
    <t>CI/QRO/24811/2019</t>
  </si>
  <si>
    <t>800/2019 SEPTIMO FAMILIAR</t>
  </si>
  <si>
    <t>JOSE DANIEL PEREZ MENDOZA</t>
  </si>
  <si>
    <t>JOSE DANIEL DANIEL PEREZ MENDOZA</t>
  </si>
  <si>
    <t>903/2019 NOVENO FAMILIAR</t>
  </si>
  <si>
    <t>CHRISTIAN AVILEZ FORTANEL</t>
  </si>
  <si>
    <t>CARLA AVILEZ FORTANEL</t>
  </si>
  <si>
    <t>XIMENA JOSELYN AVILEZ FORTANEL</t>
  </si>
  <si>
    <t>SE DICTO DENTENCIA DE TUTELA A FAVOR DE DIF DENTRO DEL JUCIO DE CUSTODIA ENTRE LA ABUELA PATERNA Y ABUELA MATERNA</t>
  </si>
  <si>
    <t>SE PROPUSO A HOGARES PROVIDENCIA PERO SU HERMANO HABLO MAL DE EL Y NO LO ACEPTARON</t>
  </si>
  <si>
    <t xml:space="preserve">ESTA PROPUESTA PARA CASA DE JESUS AGUASCALIENTES </t>
  </si>
  <si>
    <t xml:space="preserve">11/01/2019 INF. DE TS. DE PADRES 8NO SE RECOMIENDA PORQUE LA NIÑA REFIERE NO QUERER REGRESAR POR AGRESIONES DE LA MADRASTRA); CONVIVENCIAS CON MADRASTRA PERO DEJARON DE PRESENTARSE </t>
  </si>
  <si>
    <t>MADRE ( SE FUE A OAXACA)</t>
  </si>
  <si>
    <t>INF. DE MAMA (NO SE RECOMIENDA)</t>
  </si>
  <si>
    <t>SE PROPUSO A CASA DE JESUS</t>
  </si>
  <si>
    <t>REFIEREN QUE SE FUERON A VIVIR A UN DEPARATAMENTO CON SUS RESPECTIVOS NOVIOS Y DERIVADO DE UN RIÑA SE PRESNTTO LA POLICIA TRASLADANDOLAS A LA FISCALIA</t>
  </si>
  <si>
    <t>166/2019</t>
  </si>
  <si>
    <t>SILVIA SANCHEZ SANCHEZ</t>
  </si>
  <si>
    <t>CI/TOL/818/2019</t>
  </si>
  <si>
    <t>11/02/2015 OFICIO DE INGRESO; 19/08/2015 INF.E MENOR; 23/10/2015 INF. DE ABULEA (NO SE RECOMIENDA REINTEGRACION, TERAPIA DE LA ABUELA Y QUE PAGUE PENSION); 15/03/2018 INF. DE MAMA (NO SE RECOMEINDA); 02/09/2019 INF. DE MENOR</t>
  </si>
  <si>
    <t xml:space="preserve">JUNIOR EDUARDO TOSCANO MARTINE </t>
  </si>
  <si>
    <t>JORGE ALEJANDRO NUÑEZ VILLAFRANCA</t>
  </si>
  <si>
    <t>02/09/2019 INF. MEDICO DE INGRESO; 02/09/2019 INF. EDUCATIVO</t>
  </si>
  <si>
    <t xml:space="preserve">NO SE HA PRESENTADO NADIE </t>
  </si>
  <si>
    <t>CESAR JOSUE RODRIGUEZ CACERES</t>
  </si>
  <si>
    <t xml:space="preserve">JESUS GONZAEZ DE JESUS </t>
  </si>
  <si>
    <t xml:space="preserve">1484/2019 JUZGADO DECIMO SEGUNDO </t>
  </si>
  <si>
    <t>863/2019 SEGUNDO FAMILIAR</t>
  </si>
  <si>
    <t xml:space="preserve">MARIANA BERENICE ALVARDO BARCENAS </t>
  </si>
  <si>
    <t>CI/TOL/845/2019</t>
  </si>
  <si>
    <t>NUC-01-18-112-1405-2015 / CI/TOL/845/2019</t>
  </si>
  <si>
    <t>04/03/2015 / 02/09/2019</t>
  </si>
  <si>
    <t>ES UN REINGRESO, EN EL PRIMER INGRESO SE ENCONTRO ALCOHILIZADA, LA MADRE LA ABANDONO CON EL PADRE PERO ESTE A SU VEZ LA DEJABA CON LA ABUELA PATERNA LA CUAL NO PODIA CUIDARLA. SE REINTEGRO EL 22 DE AGOSTO Y DE NUEVACUENTA SE LE ENCONTRO ALCOHOLIZADA</t>
  </si>
  <si>
    <t>ABRIL CUEVAS CAMACHO</t>
  </si>
  <si>
    <t>CI/QRO/30800/2019</t>
  </si>
  <si>
    <t>GUADALUPE HERNANDEZ FIGUEROA</t>
  </si>
  <si>
    <t>CI/QRO/30716/2019</t>
  </si>
  <si>
    <t>169/2019</t>
  </si>
  <si>
    <t>MASCULINO S/R (JIMENEZ MARTEL)</t>
  </si>
  <si>
    <t>CI/SJR/7194/2019</t>
  </si>
  <si>
    <t>SUSTRACCION</t>
  </si>
  <si>
    <t xml:space="preserve">SARA YAMILETH RAMIREZ CALZADA </t>
  </si>
  <si>
    <t>CI/SJR/7284/2019</t>
  </si>
  <si>
    <t>DELITOS CONTRA LA SALUD EN SU MODALIDAD DE NARCOMENUDEO</t>
  </si>
  <si>
    <t xml:space="preserve">NANCY ALEJANDRA MENDOZA ROBLES </t>
  </si>
  <si>
    <t>CI/SJR/7377/2019</t>
  </si>
  <si>
    <t>KARLA ALMANDO VAZQUEZ</t>
  </si>
  <si>
    <t>CI/QRO/24960/2019</t>
  </si>
  <si>
    <t>LOS PADRES DENUNCIARON SU EXTRAVIO, LA FISCALIA LA PUSO A DISPOSICION PORQUE REFIRIERON LOS PAPAS NO PODER CONTROLARLA ADEMAS DE QUE SE PROSTITUIA</t>
  </si>
  <si>
    <t>10/05/2019 CC. DE CI; 09/09/2019 REPRESENTACION JURIDICA ESTA LLEVANDO EL SEGUIMIENTO PENAL</t>
  </si>
  <si>
    <t>11/09/2017 INF. DE HERMANOS (CONVIVENCIAS); 16/11/2017 INF. DE HERMANA (ASISTENCIAL); 09/09/2019 INF. DE HERMANO (CONVIVENCIAS)</t>
  </si>
  <si>
    <t>11/09/2017 INF. DE HERMANOS (CONVIVENCIAS); 16/11/2017 INF. DE HERMANA (ASISTENCIAL); 09/09/2019 INF. DE CONVIVENCIAS</t>
  </si>
  <si>
    <t xml:space="preserve">LA MADRE FUE DETENIDA EN UN OPERARTICVO EN DONDE SE LES ENCONTRO DRIGAS </t>
  </si>
  <si>
    <t>09/09/2019 INF. DE RECEPCION; 09/09/2019 INF.DE NUTRICION; 10/09/2019 INF. MEDICO DE INGRESO</t>
  </si>
  <si>
    <t xml:space="preserve">05/09/2019 INF. DESNUTRICION, INF. MEDICO DE INGRESO; 10/09/2019 INF. EDUCATIVO; 10/09/2019 INF. DE RECEPCION </t>
  </si>
  <si>
    <t>10/09/2019 INF. DE MADRE (NO SE RECOMIENDA)</t>
  </si>
  <si>
    <t>SANTOS ADAN TORRES ARELLANO</t>
  </si>
  <si>
    <t xml:space="preserve">SANTOS ADAN TORRES ARELLANDO </t>
  </si>
  <si>
    <t xml:space="preserve">INGRESOS SEPTIEMBRE </t>
  </si>
  <si>
    <t>FUE LOCALIZADA LA MADRE EN ESTADO DE INTOXICACION. LA BEBE PRESENTABA TAQUICARDIA Y SINDROME DE ABSTINENCIA</t>
  </si>
  <si>
    <t>CAUSO ESTADO 19/08/2019</t>
  </si>
  <si>
    <t>BELINDA FALCON ALONSO</t>
  </si>
  <si>
    <t>JUAN ANTONIO FALCON ALONSO</t>
  </si>
  <si>
    <t>CITADO DEL 09/09/2019</t>
  </si>
  <si>
    <t>1281/2018 / 168/2019 JUZGADO CUARTO FAMILIAR</t>
  </si>
  <si>
    <t xml:space="preserve">15/08/2019 CAUSO ESTADO </t>
  </si>
  <si>
    <t>15/08/2019 CAUSO ESTADO SENTENCIA</t>
  </si>
  <si>
    <t>SE SOLICITO CITAR A SENTENCIA</t>
  </si>
  <si>
    <t>704/2018 SEPTIMO FAMILIAR</t>
  </si>
  <si>
    <t>SE PRESENTO EXHORTO A CD MEX</t>
  </si>
  <si>
    <t xml:space="preserve">SE SEÑAL FECHA PARA PERICIAL </t>
  </si>
  <si>
    <t>CITADO DEL 3/09/2019</t>
  </si>
  <si>
    <t>SE CITO EL DÍA 14/08/2019</t>
  </si>
  <si>
    <t>SE CITO A 14/08/2019</t>
  </si>
  <si>
    <t>SE CITO A SENTENCIA 14/08/2019</t>
  </si>
  <si>
    <t>SE GIRO EXHORTO A SAN MIGUEL POR SEGUNDA OCASIÓN DERIVADO DE LAS DEPENDENCIAS</t>
  </si>
  <si>
    <t>SE DESHOGARON PRUEBAS Y SE SOLICITO ABRIR ALEGATOS</t>
  </si>
  <si>
    <t xml:space="preserve">SE PREVINO PAR EXHIBIR ACTA DE NACIMIENTO DEL PAPA </t>
  </si>
  <si>
    <t xml:space="preserve">SE SOLICITARON OFICIOS A DEPENDENCIAS </t>
  </si>
  <si>
    <t xml:space="preserve">SE EXHIBIO PERTITAJE EN REBELDIA DE LA MAMA Y FALTA TRABAJO SOCIAL DE PROCU Y DE LAGOS DE MORENO </t>
  </si>
  <si>
    <t xml:space="preserve">SE ESTA HACIENDO BUSQUEDA EN DEPENDENCIAS </t>
  </si>
  <si>
    <t xml:space="preserve">SE SOLICITARON ALEGATOS </t>
  </si>
  <si>
    <t>SE SOLICITARON OFICIOS A DEPENDENCIAS</t>
  </si>
  <si>
    <t>SE GIRARON OFICIOS A DEPENDENCIAS  Y EXHORO AMEALCO</t>
  </si>
  <si>
    <t>SE ÑALRON FECHAS 6/09/2019</t>
  </si>
  <si>
    <t>66/2019 DECIMO PRIMERO</t>
  </si>
  <si>
    <t>FUE PUESTO A DISPOSICION POR UN OPERATIVO REALIZADO EN EL MERCADO DE ABASTOS</t>
  </si>
  <si>
    <t>SE GIRARON OFICIOS A DEPEDENCIAS PARA EL PAPA. NO SE LOCALIZÓ A LA MAMA POR LO QUE SE EMPLAZARA POR EDICTOS</t>
  </si>
  <si>
    <t>SE GIRARON OFICIOS A DEPENDENCIAS DE LA MAMA. EL PADRE QUIERE QUE SE TRADUSCA TODO EL EXPEDIENTE</t>
  </si>
  <si>
    <t xml:space="preserve">SE SOLICITARON OFICIOS DE LOCALIZACION </t>
  </si>
  <si>
    <t>SEÑALARON FECHAS DE PRUEBAS 18 DE SEPTIEMBRE</t>
  </si>
  <si>
    <t xml:space="preserve">SE PRESENTO PROMOCION PARA QUE CAUSE ESTADO </t>
  </si>
  <si>
    <t>967/2018 JUZGADO OCATVO FAMILIAR</t>
  </si>
  <si>
    <t xml:space="preserve">SE EMPLAZO LA MAMA Y EL PAPA DE JUAN JESUS RIVERA Y SE MANDO EXHORTO PARA EL PAPA DE LAS HERMANAS </t>
  </si>
  <si>
    <t xml:space="preserve">SE EMPLAZO A LA MAMA YA LA PAPA DE JUAN JESUS RIVERA Y SE MANDO EXHORTO A PUERTO VALLARTA </t>
  </si>
  <si>
    <t>967/2018 OCTAVO FAMILIAR</t>
  </si>
  <si>
    <t xml:space="preserve">SE GIRAN OFICIOS DE LOCALIZACION DE LA MAMA Y EDICVTO DEL PAPA </t>
  </si>
  <si>
    <t xml:space="preserve">SE PROMOVIO AMPARO </t>
  </si>
  <si>
    <t xml:space="preserve">SE GIRO EDICTO PARA LA MAMA </t>
  </si>
  <si>
    <t xml:space="preserve">30/2017 JUZGADO DECIMO PRIMERO </t>
  </si>
  <si>
    <t xml:space="preserve">SE GIRARON OFICIOS A DEPENDENCIAS DE LA MAMA </t>
  </si>
  <si>
    <t xml:space="preserve">574/2017 DECIMO PRIMERO FAMILIAR </t>
  </si>
  <si>
    <t>SE SOLICITA ABRIR A PRUEBAS</t>
  </si>
  <si>
    <t>SE CITO 22/08/2019</t>
  </si>
  <si>
    <t>07/12/2018 INF. DE RECEPCION; 07/12/2018 INF. DE NUTRICION; 07/12/2018 INF. MEDICO DE INGRESO; 11/12/2018 INFG. EDUCATIVO; 14/03/2019 INF. DE NUTRCION; 28/05/2019 INF. DE NUTRICION; 11/09/2019 INF. MEDICO DE EGERSO</t>
  </si>
  <si>
    <t xml:space="preserve">SE GIRARON OFICIOS A DEPENDENCIAS SIN QUE SE OBTUVIERAN DATOS </t>
  </si>
  <si>
    <t>946/2019 JUZGADO NOVENO FAMILIAR</t>
  </si>
  <si>
    <t>11/09/2019 REPRESENTACION JURIDICA LLEVA EL TRAMITE PENAL</t>
  </si>
  <si>
    <t>MIA VALENTÍN GALINDO / CARRANZA MORALES</t>
  </si>
  <si>
    <t>11/09/2019 REPRESENTACION JURIRIDCA LLEVQA EL ASUNTO PENAL</t>
  </si>
  <si>
    <t>ABUELO</t>
  </si>
  <si>
    <t>CEDIDO EN ADOCPION</t>
  </si>
  <si>
    <t>HENM</t>
  </si>
  <si>
    <t xml:space="preserve">BRAYAN CASTILLO RESENDIZ </t>
  </si>
  <si>
    <t>MIA VALENTIN GALINDO / MIA CARRANZA MORALES</t>
  </si>
  <si>
    <t>JACQUELINE HAY YAM</t>
  </si>
  <si>
    <t>07/12/2018 INF. DE CONVIVECNIAS; 12/09/2019 INF. DE CONVIVENCIAS</t>
  </si>
  <si>
    <t>SE QUEDO BAJO EL CUIDADO DE LA ABUELA PATERNA YA QUE SU MADRE LO ABANDONO. TIENE ANTECEDENTES DE UNA HERMANA (ESTRELAL BAUTISTA GONZALEZ), EL NIÑO HA ESTADO DE UN FAMILIARA OTRO SIN QUE NADIE SE RESPOSABILICE. FUE ENCONTRADO SOLO EN LA CENTRAL DE AUTOBUSES</t>
  </si>
  <si>
    <t>C- 2007/2019</t>
  </si>
  <si>
    <t>30/03/2016 INF. DE TS. DE TOLIMAN (NO SE RECOMIENDA); 21/06/2017 INF. DE TS. DEMAMA (NO SE RECOMIENDA REINTEGRACION, SOLO CONVIVENCIAS); 12/09/2019 INF. DE MADRE (NO SE RECOMIENDA PORQUE NO TIENE TIEMPO PARA ATENDERLAS)</t>
  </si>
  <si>
    <t xml:space="preserve">CATALINA YAMILETH MARTINEZ CABRERA </t>
  </si>
  <si>
    <t>CI/QRO/31883/2019</t>
  </si>
  <si>
    <t>KARLA ALMANZO VAZQUEZ</t>
  </si>
  <si>
    <t>ANIA JARQUIN KROUPENSKY</t>
  </si>
  <si>
    <t>MEDIDA CAUTELRA</t>
  </si>
  <si>
    <t>JAIME JARQUIN KROUPENSKY</t>
  </si>
  <si>
    <t xml:space="preserve">EXP. 613/2018 SEGUNDO FAMILIAR </t>
  </si>
  <si>
    <t xml:space="preserve">ALISON MARLENE DE JESUS JIMENEZ </t>
  </si>
  <si>
    <t>CI/QRO/31740/2019</t>
  </si>
  <si>
    <t>HOMICIDIO DOLOSO Y VIOLENCIA FAMILIAR</t>
  </si>
  <si>
    <t>REFIERE ESTAR VIVIENDO EN CONCUBINATO EN SILAO. CUANDO SE ACERCA CON SU MADRE PARA PEDIR PERMISO OFICIALMENTE, LA PAREJA DE ESTA GIOLPEA AL NOVIO</t>
  </si>
  <si>
    <t xml:space="preserve">ZAID ARMANDO RESENDIZ CERVANTES </t>
  </si>
  <si>
    <t>CI/SJR/7617/2019</t>
  </si>
  <si>
    <t>RODRIGO RIVERA VELAZQUEZ</t>
  </si>
  <si>
    <t>CI/QRO/32204/2019</t>
  </si>
  <si>
    <t xml:space="preserve">ALDO ALVAREZ SANCHEZ </t>
  </si>
  <si>
    <t>180/2019</t>
  </si>
  <si>
    <t>RODRIGO BORJA MENDOZA</t>
  </si>
  <si>
    <t>CI/SJR/7592/2019</t>
  </si>
  <si>
    <t>SE REPORTO EN EL AREA DE TRABAJO SOCIAL DEL IMSS DE SAN JUAN DEL RIO QUE SE ENCONTRABA UN NIÑO CON TRAUMATISMO CRANEOENCEFALICO Y QUE SU PADRES LO AHABIAN ABANDONADO EN EL HOSPITAL</t>
  </si>
  <si>
    <t>PRESENTA TRAUMATISMO CRANEOENCEFALICO</t>
  </si>
  <si>
    <t>JOSE MAIOSES RAUDALES BACA</t>
  </si>
  <si>
    <t>EA/15.9/QRO/DF/0658/18.09/.19</t>
  </si>
  <si>
    <t>DENISE ALEJANDRA JIMENEZ VILLA</t>
  </si>
  <si>
    <t>16/06/2015 INF. DE MAMA (NO SE RECOMIENDA); 26/06/2017 INF. DE CONVIVENCIAS; 10/07/2017 INF. DE CONVIVENCIAS; 18/09/2017 INF. DE CONVIVENCIAS; 02/10/2017 INF. DE CONVIVENCIAS; 06/11/2017 INF. DE CONVIVENCIAS; 15/01/2018 INF. DE CONVIVENCIAS; 30/01/2018 INF. DE CONVIVENCIAS; 04/04/2018 INF. DE CONVIVENCIAS; 07/05/2018 INF. DE CONVIVENCIAS; 22/05/2018 INF. DE CONVIVENCIAS; 05/07/2018 INF. DE CONVIVENCIAS; 28/05/2019 INF. DE CONVIVENCIAS; 12/09/2019 INF. DE CONVIVECNIAS; 19/09/2019 INF. DE CONVIVENCIAS</t>
  </si>
  <si>
    <t>LA FAMILIA PATERNA DENUNCIO SUSTRACCION POR PARTE DE LA MAMA. LA FAMILIA PATERNA PRESENTO UN AMPARO Y REFIEREN HABER INICIADO EL JUICIO SUCESORIO</t>
  </si>
  <si>
    <t xml:space="preserve">PRESENTA COMPORTAMIENTO REBELDE. SE FUE A JUGAR MAQUINITAS Y CUANDO SU MADRE FUE POR EL, ESTE NO QUISO Y SE REFUGIO CON UNA VECINA A QUIEN LE DIJO SER VICTIMA DE VIOLENCIA; 15/08/2019 REFIERE QUE TIENE MEDIOS HERMANOS QUE FUERON RECOGIDOS PRO EL DIF DE APELLIDOS MENDOZA SEGOVIA; REFIERE QUE SU MADRE SE DEDICA A LA PROSTITUCION </t>
  </si>
  <si>
    <t>ES ORIGINARIO DE HONDURAS, OTROS MIGRANTES LO RECONOCIERON PERO NO SE HA OCALIZADO A SUS FAMILIARES. PRESENTA MAL ACOMPORTAMIENTO (INSULTA, GRTITA Y AMENAZA CON TYIJERAS AL PERSONAL)</t>
  </si>
  <si>
    <t>ES ORIGINARIO DE HONDURAS, SE ENTABLE COMUNICACIÓN CON SU MADRE, PERO ELLOS REFIEREN NO QUERER IRSE; ENLACES REFIERE QUE SOLO FALTA DICTAMEN PARA DETERMINAR REPATRIACION O ASILO</t>
  </si>
  <si>
    <t>809/2019</t>
  </si>
  <si>
    <t>BIFAC</t>
  </si>
  <si>
    <t xml:space="preserve">DELITOS CONTRA LA SALUD </t>
  </si>
  <si>
    <t xml:space="preserve">VANIA GUADALUPE MORENO CAMPOS </t>
  </si>
  <si>
    <t>CI/QRO/16810/2019</t>
  </si>
  <si>
    <t>VANIA GUADALUPE MORENO CAMPOS</t>
  </si>
  <si>
    <t>181/2019</t>
  </si>
  <si>
    <t>SU PADRASTRO INTENTIO ABUSAR DE ELLA MEDIANTE UN RITUAL DE BRUJERIA</t>
  </si>
  <si>
    <t>873/2019 JUZGADO DECIMO FAMILIAR</t>
  </si>
  <si>
    <t>EN JUICIODE PPP</t>
  </si>
  <si>
    <t>SE ESTAN VALORANDO A LOS ABUELOS A FIN DE QUE SEAN ESTOS QUINES LO ADOPTEN</t>
  </si>
  <si>
    <t xml:space="preserve">CAUSA ESTADO: 30/01/2019. SE ENTREGARON COPIAS: 21/02/2019 SE ASIGNO EN ADOPCION PERO SE DECLINO </t>
  </si>
  <si>
    <t xml:space="preserve">CAUSA ESTADO: 15/08/2019. SE ENTREGARON COPIAS: 06/09/2019 (PENDIENTE RESOLVER SITUACION JURÍDICA DE CAROLINA) </t>
  </si>
  <si>
    <t xml:space="preserve">CAUSO ESTADO: 19/08/2019. SE ENTREGARON COPIAS: 10/09/2019 </t>
  </si>
  <si>
    <t xml:space="preserve">CAUSA ESTADO SENTENCIA: 5/07/2011. </t>
  </si>
  <si>
    <t xml:space="preserve">CAUSO ESTADO: 13/08/2018. SE ENTREGARON COPIAS: 27/09/2018 </t>
  </si>
  <si>
    <t>CAUSO ESTADO: 05/10/2018. SE ENTREGARON COPIAS: 19/10/2018</t>
  </si>
  <si>
    <t>FECHA DE PUESTA A DISPOSICION</t>
  </si>
  <si>
    <t>A SU INGRESO PRESENTO SINDROME ALCOHOLO FETAL Y RETRASO CONGNITIVO. NEEDED INFORMO QUE NO PRESENTA ESE DIAGNÓSTICO</t>
  </si>
  <si>
    <t>TASHIRAT</t>
  </si>
  <si>
    <t>RESUELTO CON PERDIDA DE PATRIA POTESTAD Y BAJO LA TUTELA DE DIF</t>
  </si>
  <si>
    <t xml:space="preserve">PENDIENTE PARA INICIAR JUICIO DE INTERDICCION </t>
  </si>
  <si>
    <t xml:space="preserve">CAUSO ESTADO: 7/08/2019. SE ENTREGARON COPIAS: 09/09/2019. SE ESTAN VALORANDO </t>
  </si>
  <si>
    <t>CAUSO ESTADO: 25/02/2019. SE ENTREGARON COPIAS: 29/03/2019. ES EN CONVIVENCIAS CON POSIBLES PADRES</t>
  </si>
  <si>
    <t>JOSE MOISES RAUDALES BACA</t>
  </si>
  <si>
    <t>ISIAH VALENTIN LAUREANO</t>
  </si>
  <si>
    <t>CI/CAD/1274/2019</t>
  </si>
  <si>
    <t>ANTECEDENTE</t>
  </si>
  <si>
    <t>NACIERON EN ESTADOS UNIDOS, SUS PADRES SE REGRESARON HACE TRES MESES, LA MAMA PRESENTA PROBLEMAS PSIQUIATRICOS, YA QUE HA INTENATDO CORTARLE UN DEDO A SU HIJO MAYOR, EL PADRE ES AFECTO AL CONSUMO DE DROGAS</t>
  </si>
  <si>
    <t>ALEXA GISELLE LAUREANO</t>
  </si>
  <si>
    <t>ISMAEL FLORES</t>
  </si>
  <si>
    <t>CANALIZADO PARA DEMANDA 03/08/2019</t>
  </si>
  <si>
    <t>22/05/2019 CANALIZADO CON JACQUELINE PARA DEMANDA</t>
  </si>
  <si>
    <t xml:space="preserve">22/05/2019 CANALZIADO CON JACUELINE </t>
  </si>
  <si>
    <t xml:space="preserve">PARA TRASALDO A LA ALEGRIA DE LOS NIÑOS; SE ENTREGA CON ABUELA </t>
  </si>
  <si>
    <t>EL NIÑO REFIRIO A SU INGRESO QUE SU MADRE SE CAYO Y SE DESCALABRO LA CABEZA Y QUE ES PÓR ESO QUE LO PUSIERON A DISPOSICION. REFIERE DATOS DE FAMILIARES</t>
  </si>
  <si>
    <t xml:space="preserve">SE ACORDARONCONVIVENCIAS CON LA ABUELA, SE INICIARA JUICIO; CONTINUA CON CONVIVENCIAS CON HERMANA Y HACER CONVENIO; 22/08/2019 SE CANALIZA PARA JUICIO CON ANDREA </t>
  </si>
  <si>
    <t>REFIERE HABER SIDO VIOLADA POR UN TIO Y DOS PRIMOS DESDE LA EDAD DE 9 AÑOS HASTA QUE SE LO CONTO A SU MADRE QUIEN DENUNCIO</t>
  </si>
  <si>
    <t xml:space="preserve">MADRE ALCOHOLICA DEJA SOLOS A LOS HIJOS TODO EL DIA </t>
  </si>
  <si>
    <t xml:space="preserve">22/05/2019 CANALIZADO PARA JUICIO OCN ELISA </t>
  </si>
  <si>
    <t>CONVIVENCIAS CON HERMANA. 1 DE SEPTIEMBRE DE 2017 SE CANALIZO PARA JUICIO CON PATI</t>
  </si>
  <si>
    <t>SE CANALIZO A DEMANDA CON ANDREA</t>
  </si>
  <si>
    <t>22/05/2019 SE CANALIZO PARA DEMANDA CON ELISA</t>
  </si>
  <si>
    <t>SE CONCLUYERON VALORACIONES SE CANALIZA PARA INTERAREAS</t>
  </si>
  <si>
    <t>SE CANALIZA PARA DEMANDA</t>
  </si>
  <si>
    <t>EN TRAMITE DE DEMANDA DE PPP</t>
  </si>
  <si>
    <t>EN TRAMITE PARA DEMANDA DE PPP</t>
  </si>
  <si>
    <t>BRAYAN CASTILLO RESENDIZ</t>
  </si>
  <si>
    <t xml:space="preserve">MA. GUADALUPE CASTILLO RESENDIZ </t>
  </si>
  <si>
    <t>EN TRAMITE DE FORMALIZAR CONVENIO ASISTENCIAL</t>
  </si>
  <si>
    <t xml:space="preserve">GABRIELA RESENDIZ LUNA </t>
  </si>
  <si>
    <t xml:space="preserve">REFIERE HABER SIDO ABUSADA SEXUALMENTE POR UN TIO ADEMAS DE QUE CONTACTO A UNA PERSONA POR FACEBOOK QUIEN LE DABA DINERO. LA FISCALIA LA PUSO A DISPOSICION POR POSIBLE TRATA </t>
  </si>
  <si>
    <t>EN TRAMITE DE BAJA POR MAYORIA DE EDAD</t>
  </si>
  <si>
    <t xml:space="preserve">FEMENINA S/R </t>
  </si>
  <si>
    <t>CI/SJR/7882/2019</t>
  </si>
  <si>
    <t>LA MADRE FUE ASESINADA A TIROS EN SJR TRAYENDO CONSIGO A LA BEBA</t>
  </si>
  <si>
    <t xml:space="preserve">VLADIMIR CASTILLO CASTILLO </t>
  </si>
  <si>
    <t>JOSUE CARLOS JIMENEZ MARTEL</t>
  </si>
  <si>
    <t>YEIMY CASTILLO CASTILLO</t>
  </si>
  <si>
    <t>NANCY YURIET URIBE CHAVEZ</t>
  </si>
  <si>
    <t>RODRIGO PEREZ MORALES (BORJA MENDOZA)</t>
  </si>
  <si>
    <t>VLADIMIR CASTILLO CASTILLO</t>
  </si>
  <si>
    <t>JEIMMY CASTILLO CASTILLO</t>
  </si>
  <si>
    <t>901/2019 JUZGADO SEPTIMO FAMILIAR</t>
  </si>
  <si>
    <t>184/2019</t>
  </si>
  <si>
    <t>FEMANINA S/R (RAMIREZ LOPEZ)</t>
  </si>
  <si>
    <t>CI/QRO/33407/2019</t>
  </si>
  <si>
    <t>27/09/2019 INF. DE MAMA (NO SE RECOMIENDA)</t>
  </si>
  <si>
    <t>27/09/2019 INF. DE NUTRICION</t>
  </si>
  <si>
    <t>27/09/2019 INF. DE TIOS (REINTEGRACION)</t>
  </si>
  <si>
    <t>OSCAR CARRILLO MENDEZ</t>
  </si>
  <si>
    <t>CI/QRO/32138/2019</t>
  </si>
  <si>
    <t>ROBO A CASA HABITACION</t>
  </si>
  <si>
    <t>CI/QRO/32825/2019</t>
  </si>
  <si>
    <t>GIOVANI MARTINEZ RANGEL</t>
  </si>
  <si>
    <t>29/04/2019 (INFORMARON 27/09/2019)</t>
  </si>
  <si>
    <t>DIEGO GARCIA BAEZ (PORFIRO MANUEL GARCIA GARCIA)</t>
  </si>
  <si>
    <t>06/08/2019 (INFORMARON 29/09/2019)</t>
  </si>
  <si>
    <t>05/08/2019 (INFORMARON 29/09/2019)</t>
  </si>
  <si>
    <t>03/09/2019 INF. DE MENOR; 30/09/2019 INF. DE ESMERALDA (RETRASO)</t>
  </si>
  <si>
    <t>30/09/2019 INF. DE MADRE (SE REQUIERE VALORACION EN CESAM)</t>
  </si>
  <si>
    <t xml:space="preserve">LA MADRE LO DEJO SOLO POR IR A BUSACAR A SU PAREJA, POR LO QUE EL NIÑO SE SALIO POR LA VENTANA INTENTANDO BUSCARLA CAYENDO DE UN CUARTO PISO </t>
  </si>
  <si>
    <t>30/09/2019 INF. DE MADRE (NO SE RECOMIENDA POR PRECARIEDAD Y POSIBLE RETRASO)</t>
  </si>
  <si>
    <t>187/2019</t>
  </si>
  <si>
    <t xml:space="preserve">ROBERTO CORIA GONZALEZ </t>
  </si>
  <si>
    <t>CI/QRO/33776/2019</t>
  </si>
  <si>
    <t>ROBERTO CORIA GINZALEZ</t>
  </si>
  <si>
    <t>ALIN JIMENEZ ORTEGA</t>
  </si>
  <si>
    <t>CI/QRO/33752/2019</t>
  </si>
  <si>
    <t>XIMENA GALILEA MARTINEZ PICHARDO</t>
  </si>
  <si>
    <t>CI/SJR/8034/2019</t>
  </si>
  <si>
    <t xml:space="preserve">UNOS NIÑOS LO GOLPEARON EN LA CALLE POR ACUSARLO DE ROBARSE UNOS TENIS </t>
  </si>
  <si>
    <t xml:space="preserve">26/09/2019 SE PROPONE TRASLADAR A CASA DE JESUS </t>
  </si>
  <si>
    <t>953/2019 OCTAVO FAMILIAR</t>
  </si>
  <si>
    <t>1675/2019 JUZGADO DECIMO PRIMERO FAMILIAR</t>
  </si>
  <si>
    <t xml:space="preserve">24/09/2019 INF. MEDICO DE INGRESO; 24/09/2019 INF. DE NUTRICION; 01/10/2019 INF. DE RECEPCION </t>
  </si>
  <si>
    <t>SE FUE CON SU NOVIO AL ESTADO DE MEXICO. LOS PADRES SE ENCUENTRAN EN UN JUICIO DE CUSTODIA, CONVIVENCIAS Y PENSION, EL PADRE DENUNCIO SU EXTRAVIO.</t>
  </si>
  <si>
    <t>26/09/2019 sentencia</t>
  </si>
  <si>
    <t xml:space="preserve">RICARDO BESOY OLGUIN </t>
  </si>
  <si>
    <t>EXP. 420/2013 JUZGADO PRIMERO FAMILIAR</t>
  </si>
  <si>
    <t>MARIA LUISA LUARCA AGUILAR</t>
  </si>
  <si>
    <t>CI/QRO/31984/2019</t>
  </si>
  <si>
    <t xml:space="preserve">ALEJANDRO BUSTAMANTE BALDERAS </t>
  </si>
  <si>
    <t>CI/QRO/34381/2019</t>
  </si>
  <si>
    <t>REFIERE QUE TRABAJA CON EL CARTEL VENDIENDO DROGAS Y QUE RECIBIO ENTRENAMEINETO. SEÑALA QUE LA QUIEREN MATAR Y QUE POR ESO SE SALIO DE SU CASA Y SU MADRE DENUNCIO COMO DESAPARECIDA</t>
  </si>
  <si>
    <t>04/10/2019 CC. DE CI</t>
  </si>
  <si>
    <t>23/04/2015 FOTO Y DICTAMEN; 27/04/2015 INF. NUTRICIONAL; 24/09/2019 INF. DE NUTRICION; 04/10/2019 INF. MEDICO DE INGRESO</t>
  </si>
  <si>
    <t>LA ADOLESCENTE INICIO UNA RELACION CON UN AMIGO DE SU MAMA. POR LO QUE LA MAFRE LA CORER DE SU CASA, PERO POSTERIORMENTE LA PRESENTA EN FISCALIA EN DONDE LA ADOLESCENTE REFIERE NO QUERER REGRESAR CON SU MAMA</t>
  </si>
  <si>
    <t>192/2019</t>
  </si>
  <si>
    <t>NICOLE TERESA MURILLO RAMIREZ</t>
  </si>
  <si>
    <t>CI/QRO/34434/2019</t>
  </si>
  <si>
    <t xml:space="preserve">ES HERMANA DE SABASTIAN MURILLO, REPORTARON QUE LOS PADRES SON ADICTOS Y QUE SE ENCONTRABAN EN UNA ALCANTARILLA CON LA LA NIÑA, POR LO QUE FUERON DETENIDOS </t>
  </si>
  <si>
    <t>TERESA NICOLE MURILLO RAMIREZ</t>
  </si>
  <si>
    <t>08/10/2019 INF. DE MAMA (INF. DE MAMA NO SE RECOMIENDA POR ADICCIONES, FALTA DE REDES Y POCO SENTIDO DE RESPONSABILIDAD)</t>
  </si>
  <si>
    <t>02/09/2019 INF. DE TIA (REINTEGRACION); 08/10/2019 INF. DE TIOS (AUTORIZAR CONVIVENCIAS)</t>
  </si>
  <si>
    <t>15/02/2019 INF. DE TRABAJO SOCIAL; 08/10/2019 INF. DE TS. NO SE LOCALIZÓ</t>
  </si>
  <si>
    <t>09/08/2019 INF. MEDICO DE INGRESO; 15/08/2019 INF. DE NUTRICION; 15/08/2019 INF. DE RECEPCION; 08/10/2019 INF. DE NUTRICION</t>
  </si>
  <si>
    <t>MADRE ADICTA LA DEJO EN EL HENM</t>
  </si>
  <si>
    <t>CI/CAD/436/2019; CI/CAD/1299/2019</t>
  </si>
  <si>
    <t>23/04/2019 / 07/10/2019</t>
  </si>
  <si>
    <t>JAZMIN HERNANDEZ MARTINEZ</t>
  </si>
  <si>
    <t>CI/SJR/8226/2019</t>
  </si>
  <si>
    <t>CI/QRO/29209/2019; CI/QRO/34595/2019</t>
  </si>
  <si>
    <t>21/08/2019; 08/10/2019</t>
  </si>
  <si>
    <t>07/10/2019 SE TRABAJARA CON BENEM PARA FORTALECER VINCULO CON HERMANA Y EN DICIEMBRE HACER REINTEGRACION</t>
  </si>
  <si>
    <t xml:space="preserve">REINTEGRAR CON HERMANA </t>
  </si>
  <si>
    <t xml:space="preserve">07/10/2019 NO SE CONSIDERA CONVENIENTE LA REINTEGRACION CON LA ABUELA </t>
  </si>
  <si>
    <t>SOSTUVO UNA DISCUSIÓN Y UNA PELEA CON SU MADRE POR LLEGAR TARDE A LA CASA, POR LO QUE DECIDE DENUNCIARLA</t>
  </si>
  <si>
    <t>195/2019</t>
  </si>
  <si>
    <t>EFRAIN MARGARITO MARCELINO</t>
  </si>
  <si>
    <t>CI/QRO/34929/2019</t>
  </si>
  <si>
    <t xml:space="preserve">EL DIA 16 DE SPETIMEBRE SALIDO DE SU DOMICILIO SIN LLEGAR A LA CASA, POR LO QUE SU MADRE DENUNCIO SU DESPARICION, EL CHICO REFIERE MAL COMPORTAMIENTO </t>
  </si>
  <si>
    <t>10/10/2019 CC. DE CI</t>
  </si>
  <si>
    <t>27/09/2019 INF. DE MAMA (NO SE RECOMIENDA); 10/10/2019 INF. DE MENOR</t>
  </si>
  <si>
    <t>196/2019</t>
  </si>
  <si>
    <t xml:space="preserve">MARIA GUADALUPE MARTINEZ TORRES </t>
  </si>
  <si>
    <t>CI/JAL/694/2019</t>
  </si>
  <si>
    <t>197/2019</t>
  </si>
  <si>
    <t>CELINA LOPEZ VELAZCO</t>
  </si>
  <si>
    <t>CI/QRO/35048/2019</t>
  </si>
  <si>
    <t xml:space="preserve">HOMICIDIO </t>
  </si>
  <si>
    <t>KARLA CRISTINA VARGAS MENDOZA</t>
  </si>
  <si>
    <t>CI/SJR/8305/2019</t>
  </si>
  <si>
    <t xml:space="preserve">ES HERMANO DE MARIANA MARGARITO, EREFIERE HABER SALIDO DE SU CASA Y PERMQANECER VIVIENDO EN SITUACION DE CALLE Y HABER CONSUMIDO DROGAS </t>
  </si>
  <si>
    <t>ES ORIGINARIO DE PEÑA MILLER, SUS PADRES SE SEPARARON QUEDANDOSE CON SU MAMA QUIEN SE MUDO A LA CD DE QUERETARO. EL ADOLESCENTE LE LLAMO A SU PADRE PARA QUE VINIERA POR EL REFIRIENEDO SER VICTIMA DE VIOLENCIA FAMILIAR POR PARTE DE LA FAMILIA MATERNA</t>
  </si>
  <si>
    <t>MIRIAM GUADALUPE LOPEZ HERNANDEZ</t>
  </si>
  <si>
    <t>REINGRESO. SE HABIA ENTREGADO CON UNA TIA. LA MADRE ESTA POR CUMPLIR MAYORIA DE EDAD, YA NO QUISO PERMANECER ALBERGADA</t>
  </si>
  <si>
    <t>DALILA MARTINEZ CAMPECHANO (MADRE); NORMA CAMPECHANO (TIA)</t>
  </si>
  <si>
    <t>TANIA YUREN MURILLO (MADRE)</t>
  </si>
  <si>
    <t>28/01/2019 INF. DE TS. DE TIA (NO SE RECOMIENDA); CONVIVENCIAS</t>
  </si>
  <si>
    <t xml:space="preserve">19/03/2019 INF. DE TIA (BUSCAR PROYECTO DE VIDA); LA MADRE ESTA PERDIENDO LA VISTA </t>
  </si>
  <si>
    <t xml:space="preserve">HERMANOS </t>
  </si>
  <si>
    <t xml:space="preserve">OCTAVIO LEON (TIO) Y ABUELA </t>
  </si>
  <si>
    <t>TIO Y ABUELA SOLICITAN CONVIVENCIAS EL NIÑO QUIERE CONVIVIR CON SU TIO</t>
  </si>
  <si>
    <t xml:space="preserve">SE ENCONTRABA CON UNA TIA QUE TRABAJA EN UN HOTEL YA QUE EL PADRE ES ALCOHOLICO, SIN EMBARGO ESTA TIA LA ABANDONO EN UN TIANGUIS </t>
  </si>
  <si>
    <t>SE PRESENTO UNA TIA ABUELA PERO REFIERE NO QUERER HACERSE CARGO</t>
  </si>
  <si>
    <t xml:space="preserve">LOS PADRES SON ADICTOS, EL PAPA LE ARREBATO AL NIÑO A LA MADRE Y ESTA DENUNCIO SUSTRACCION SIN EMBRAGO LA SRA. SE FUE A FRESNILLO Y EL PAPA ESTA EN EL PENAL </t>
  </si>
  <si>
    <t>ABUELO PATERNO 8NO TIENE FILIACION)</t>
  </si>
  <si>
    <t xml:space="preserve">SU PADRASTRO MATO A SU HERMANO MENOR, LA MADRE TENIA CONOCIMIENTO POR LO QUE LAS PUSIERON A DISPOSICION </t>
  </si>
  <si>
    <t xml:space="preserve">ROBERTO MORENO Y CINTHIA CAMPOS (PADRES) Y ABUELA </t>
  </si>
  <si>
    <t>SU PADRASTRO LA VIOLO, SU MADRE TENIA CONOCIMIENTO Y NO LA PROTEGIO</t>
  </si>
  <si>
    <t>25/06/2018 INF. DE PSICOLOGIA DE MADRE (NO SE RECOMIENDA); INF. DE LA ABUELA (REINTEGRACION)</t>
  </si>
  <si>
    <t xml:space="preserve">MADRE Y ABUELA </t>
  </si>
  <si>
    <t>CABNALIZADO CON JACQUELINE PARA DEMANDA</t>
  </si>
  <si>
    <t>SE ACORDO CANALIZAR PARA DEMANDA</t>
  </si>
  <si>
    <t>REGISTRO EN TRAMITE</t>
  </si>
  <si>
    <t>BLANCA FLOR NAMORADO BALDERAS (MADRE)</t>
  </si>
  <si>
    <t>REFIERE QUE VIVIA CON SU MADRE EN UN ANEXO, PERO QUE SE SALIO QUEDANDOSE EN UNA BANCA EN LA CALLE</t>
  </si>
  <si>
    <t>SE MANDARA VISITA DE TRABAJO SOCIAL PARA BUSCAR A FAMILIARES</t>
  </si>
  <si>
    <t>CANALIZADO PARA DEMANDA CON AZU</t>
  </si>
  <si>
    <t>PROPONER A INTERAREAS</t>
  </si>
  <si>
    <t xml:space="preserve">SOLICITAR VISITA DE TS. AMEALCO Y QUE LOS PRESENTEN </t>
  </si>
  <si>
    <t>CANALIZAR PARA DEMANDA</t>
  </si>
  <si>
    <t>SE PROPONE A GORRETTTI</t>
  </si>
  <si>
    <t xml:space="preserve">NOEMI MORALES CAMPOS MADRE </t>
  </si>
  <si>
    <t xml:space="preserve">SE CANALIZO A RESTITUCION DE DERECHOS PARA SEGUIMIENTO DE REHABILITACION </t>
  </si>
  <si>
    <t xml:space="preserve">LA PRESENTO DIF DE TOLIMAN YA QUE SUS PADRES LA VIOLENTABAN </t>
  </si>
  <si>
    <t xml:space="preserve">ES ORIGINARIA DE CHIAPAS SE ENCONTRABAN CON UNAS PERSONAS QUE LAS ESTABAN APOYANDO Y SU HERMANA SE SUICIDO POR ABUSOS DEL PAPA </t>
  </si>
  <si>
    <t>SE CANALIZARA PARA DEMANDA</t>
  </si>
  <si>
    <t>CANALIZADO A ELISA PARA DEMANDA</t>
  </si>
  <si>
    <t>MARIA GUIADALUPE MARTINEZ TORRES</t>
  </si>
  <si>
    <t>ES ORIGINARIA DE AGUA ZARCA SU PADRASTRO LA VIOLO, SU MADRE TENIA CONOCIMIENTO Y NO LA PROTEGIO</t>
  </si>
  <si>
    <t xml:space="preserve">SOFIA AGUILAR DE LA CRUZ </t>
  </si>
  <si>
    <t>CI/QRO/35452/2019</t>
  </si>
  <si>
    <t>SUS PADRES FUERON DETENDIOS POR ROBO AL WALT-MART</t>
  </si>
  <si>
    <t>PABLO DE JESUS JIMENEZ</t>
  </si>
  <si>
    <t>CI/SJR/8365/2019</t>
  </si>
  <si>
    <t xml:space="preserve">14/10/2019 INF. DE MENOR </t>
  </si>
  <si>
    <t xml:space="preserve">REFIERE HABER NACIDO Y CRECIDO DENTRO DE UN CAS YA QUE SU MADRE LA TUVO A LOS 13 AÑOS PERMANECIENDO DURANTE SEIS AÑOS EN CAS. EL DÍA 9 SE FUGO DE IN LAK ECH BRINCANDO LA BARDA. SE ÑALA QUERER IRSE CON SU PADRE </t>
  </si>
  <si>
    <t>11/10/2019 INF,. DE NUTRICION; INF. DE RECEPCION; 14/10/2019 INF. MEDICO DE INGRESO; 15/10/2019 INF. EDUCATIVO</t>
  </si>
  <si>
    <t>04/10/2019 INF. DE NIÑO; 08/10/2019 INF. DE TIOS (REINTEGRACION); 15/10/2019 INF. DE TIO (CUENTA CON HERRAMIENTAS PERO SE DEBE CONTRASTAR CON VISITA DE TS)</t>
  </si>
  <si>
    <t>rafa</t>
  </si>
  <si>
    <t>pati</t>
  </si>
  <si>
    <t>sara</t>
  </si>
  <si>
    <t>caro</t>
  </si>
  <si>
    <t xml:space="preserve">16/10/2019 DIAGNOSTICO </t>
  </si>
  <si>
    <t>08/10/2019 INF.DE TS (NO SE LOCALIZO PERO DE LA ENTREVISTA VECINAL SE OBTUVO QUE LA MADRE ES ADICTA, QUE LO GOLPEA, NO LE DA DE COMER Y SIEMPRE ANDA EN LA CALLE); 16/10/2019 REPORTE DE MALTRATO DE CORREGIDORA</t>
  </si>
  <si>
    <t>CI/QRO/25098/2019; CI/QRO/35815/2019</t>
  </si>
  <si>
    <t>18/07/2019; 15/10/2019</t>
  </si>
  <si>
    <t>ESPILEPSIA Y RETRASO</t>
  </si>
  <si>
    <t>EN CONVENIO ASISTENCIAL CON LA MAMA</t>
  </si>
  <si>
    <t>ESTA PROPUESTA PARA CASA DE JESUS; 18/10/2019 SE INICIARA JUICIO</t>
  </si>
  <si>
    <t>22/08/2019 SE CANALIZO A DEMANDA CON JACQUELINE; 18/10/2019 SE INICIARA JUICIO DE PERDIDA Y SE ASIGNARA COMO FAMILIA DE COGIMIENTO</t>
  </si>
  <si>
    <t>FALTA INTERAREAS</t>
  </si>
  <si>
    <t>LA PROCURADORA DE JALPAN LA PUSO A DISPOSICION YA QUE SUMADRE LA ABANDONO CON SU PADRASTRO EL CUAL LA MANTENIA EN SITUACION DE INDIHGENCIA Y MALTRATO</t>
  </si>
  <si>
    <t>ESTA REGISTRO EN TRAMITE. SE REALIZARA VISITA A TLAXCALA</t>
  </si>
  <si>
    <t xml:space="preserve">11/10/2019 INF. DE NUTRICION; 14/10/2019 INF. MEDICO DE INGRESO; 15/10/2019 INF. EDUCATIVO; 18/10/2019 INF. DE RECEPCION </t>
  </si>
  <si>
    <t>200/2019</t>
  </si>
  <si>
    <t>JULIANA RAYMUNDO CHAVEZ</t>
  </si>
  <si>
    <t>CI/QRO/361296/2019</t>
  </si>
  <si>
    <t>CI/SJR/8557/2019</t>
  </si>
  <si>
    <t>CI/AME/1215/2019</t>
  </si>
  <si>
    <t xml:space="preserve">REYNA KARINA RODRIGUEZ MARTINEZ </t>
  </si>
  <si>
    <t>CI/QRO/36183/2019</t>
  </si>
  <si>
    <t>MARIA BELEM APOLINAR ELEUTERIO</t>
  </si>
  <si>
    <t xml:space="preserve">MARIA SELENE MARTINEZ MARTINEZ </t>
  </si>
  <si>
    <t>CI/QRO/36289/2019</t>
  </si>
  <si>
    <t>HERNAN SANCHEZ MORENO</t>
  </si>
  <si>
    <t>CARMLEITA BALLESTEROS</t>
  </si>
  <si>
    <t>ES ORIGINARIA DE HUIMILPAN, REFIERE QUE EN UNA OCASION SU PADRE ABUSO SEXUALMENTE DE ELLA MIENTRAS SU MADRE SE ENCONTRABA TRABAJANDO YA QUE TRABAJA DURANTE LAS NOCHES, MOTIVO POR EL CUAL LA ADOLESCENTE DESCIDIO SALIRSE DE SU DOMICILIO. SUS PADRES DENUNCIARION EXTRAVIO</t>
  </si>
  <si>
    <t xml:space="preserve">FIDEL ANGEL LARA GONZALEZ </t>
  </si>
  <si>
    <t xml:space="preserve">FIDEL ALEJANDRO LARA GONZLEZ </t>
  </si>
  <si>
    <t xml:space="preserve">22/05/2019 CANALIZADO CON PATI. PROYECTO EN REVISION </t>
  </si>
  <si>
    <t>PROPUESTAS PARA TRASLADO, CASA DE JESUS O PUERTA ABIERTA ; SE PROPONE HACER CONVENIO JUDICIAL</t>
  </si>
  <si>
    <t>PROPUESTAS PARA TRASLADO, CASA DE JESUS O PUERTA ABIERTA; SE PROPONE HACER CONVENIO JUDICIAL</t>
  </si>
  <si>
    <t>SE SOLICITO VALOARCIONES A TOLUCA</t>
  </si>
  <si>
    <t xml:space="preserve">SE CANALIZO PARA DEMANDA CON JACQUELINE </t>
  </si>
  <si>
    <t>SE FIRMO CONVENIO ASISTENCIA Y SE REVALORARA EN DICIEMBRE</t>
  </si>
  <si>
    <t>SE CANALIZO A DEMANDA CON PATI. PROYECTO EN REVISION</t>
  </si>
  <si>
    <t xml:space="preserve">SUS PADRES SE SEPARARON QUEDANDOSE BAJO LA CUSTODIA DEL PADRE MILITAR Y MADRASTRA. LA MADRE AL PARECER CON PROBEBLAS DE ALCOHOLISMO, SE LA LLEVO EL FIN DE SEMANA YA QUE LA CHICA LE COMENTO QUE SU MADRASTRA LA AGREDIA.LA MADRASTRA DENUNCIO EXTRAVIO. EL PADRE TRABAJA EN VERACRUZ. TIENE IDEAS SUICIDAS E INESTABILIDAD EMOCIONAL </t>
  </si>
  <si>
    <t>REFIERE HABER SIDO ABUSADA CON UN TIO, SE SALIO DE SU CASA POR SUPUESTA VIOLENCIA DE LA ABUELA</t>
  </si>
  <si>
    <t>26/08/2016 INICIRA JUICIOE PPP, CANALIZADO CON PATI. SE CANALIZA A DIF MUNICIPAL PARA SEGUIMIENTO DE LOS HERMANOS. (ERIKA)</t>
  </si>
  <si>
    <t>SE TRASLADO A HOGARES SAN FRANCISCO</t>
  </si>
  <si>
    <t>LA NIÑA FUE ENCONTRADA SOLA DROGADA. REFIERE CONSUMO  DE COCAINA Y CRITAL</t>
  </si>
  <si>
    <t xml:space="preserve">QUINTO PASO LA ENTREGO POR LO QUE SE LEVANTO SOLO UNA COMPARECENCIA PERO NO HAN VEINDO A SEGUIMIENTO SE MANDARA VISITA </t>
  </si>
  <si>
    <t xml:space="preserve">ESTA CANAÑIZADO PARA DEMANDA CON ASUCENA </t>
  </si>
  <si>
    <t>SE CANALIZARA A INTERAREAS</t>
  </si>
  <si>
    <t>PARA TRASLADO IPODERAC, NO SE HAN LOCALIZADO DOCUMENTACION YA QUE SOLO REFIERE SER DEL ESTADO DE MEXICO</t>
  </si>
  <si>
    <t xml:space="preserve">CONVENIO </t>
  </si>
  <si>
    <t>MA. GUADALUPE CHAVEZ MARTINEZ (MADRE)</t>
  </si>
  <si>
    <t>PRESENTA UN RROBLEMA PSIQUIATRICO, TENIA TRES MESES SIN QUERER TOMAR EL MEDICAMENTO POR LO QUE COMENZO A PRESENTAR CONDUCTAS VIOLENTAS Y A DECIR MENTIRAS, SEÑALA LA MADRE QUE ES MUY MENTIOSA. TIENE UN ANTECDENTE DE ABUSO SEXUAL POR PARTE DE UN HERMANO EL CUAL YA NO VIVE EN CASA Y QUE A PARTIR DE ESE MOMENTO  SE LE LLEVO A CORAZONES MAGICOS</t>
  </si>
  <si>
    <t>LUCERO ITZEL HERNANDEZ LOPEZ</t>
  </si>
  <si>
    <t>EXP. 449/2018 JUZGADO SEPTIMO</t>
  </si>
  <si>
    <t xml:space="preserve">SUS PADRES ESTAN EN JUICIO DE DIVORCIO, EL PADRE LA INGRESO A CASA DE JESUS Y YA ESTANDO AHÍ LA PUSIERON A DISPOSICION DE PPNNA POR POSIBLE VIOLACION </t>
  </si>
  <si>
    <t>SE SALIO DE SU CASA JUNTGO CON SU PRIMA Y SE FUERON CON SUS NOVIOS CON QUIENES ESTUVIERON TENIENDO RELACIONES RELACIONES SEXUALES Y DRIGANDOSE. RYENA REFGIERE HABER SIDO ABUSADA POR SU PADRASTRO</t>
  </si>
  <si>
    <t xml:space="preserve">REFIERE QUE SU MADRE TOMA Y LO GOLPEA CON CINTURON </t>
  </si>
  <si>
    <t>DIF APASEO EL GRANDE</t>
  </si>
  <si>
    <t>CONCEPCIÓN HERNANDEZ FLORES</t>
  </si>
  <si>
    <t>CI/SJR/8686/2019</t>
  </si>
  <si>
    <t xml:space="preserve">SU MADRE PRESENTA UNA DEFICIENCIA MENTAL, REFIERE SER VICTIMA DE VIOLENCIA POR SU PAREJA EL CUAL DEJO QUE EL NIÑO SE SALIERA DE CASA SIN ACUDIR A RECUPERARLO, AL LLEGAR LA MADRE SOSTUVO UNA DISCUSION CON SU PAREJA QUIEN LA CORRIO DE LA CASA </t>
  </si>
  <si>
    <t>VALENTINA PAOLA RIVAS MOLINARES</t>
  </si>
  <si>
    <t>CI/QRO/36758/2019</t>
  </si>
  <si>
    <t>ES ORIGINARIA DE VENEZUELA, VENIA JUNTO CON SU PADRE Y OTRAS PERSONAS EN UN VEHICULO ROBADO CON DOCUMENTOS FALSOS, INTENTANTO SOBORNAR A LOS POLICIAS</t>
  </si>
  <si>
    <t>CONCEPCION HERNANDEZ FLORES</t>
  </si>
  <si>
    <t xml:space="preserve">18/10/2019 INF. MEDIO CE INGRESO; 24/10/2019 INF. DE NUTRICION </t>
  </si>
  <si>
    <t>657/05. 6 FAMILIAR (PPP); 989/2019 10 FAMILIAR</t>
  </si>
  <si>
    <t xml:space="preserve">PERDIDA  DE  PATRIA POTESTAD / ITERDICCION </t>
  </si>
  <si>
    <t xml:space="preserve">ASUCENA </t>
  </si>
  <si>
    <t xml:space="preserve">EN JUICIO DE INTERDICCION </t>
  </si>
  <si>
    <t>1023/2019 5o FAM.</t>
  </si>
  <si>
    <t>CUADERNO</t>
  </si>
  <si>
    <t>DEPOSITANTE</t>
  </si>
  <si>
    <t>BENEFICIARIO</t>
  </si>
  <si>
    <t>NNA BENEFICIADO</t>
  </si>
  <si>
    <t>TOTAL DEPOSITADO</t>
  </si>
  <si>
    <t>TOTAL RETIRADO</t>
  </si>
  <si>
    <t>1412/2001</t>
  </si>
  <si>
    <t>RICO PADILLA ADAN Y GOMEZ TAMAYO ESTHER</t>
  </si>
  <si>
    <t>1612/2002</t>
  </si>
  <si>
    <t>MA. GUADALUPE HERNÁNDEZ ARREDONDO</t>
  </si>
  <si>
    <t>CLAUDIA (MENORES BENEFICIARIOS) CASTAÑEDA TOLEDO</t>
  </si>
  <si>
    <t>157/2004</t>
  </si>
  <si>
    <t>CONTRERAS JARAMILLO ALEJANDRO</t>
  </si>
  <si>
    <t>PROCURADURÍA DE LA DEFENSA DEL MENOR Y LA FAMILIA (MENOR B)</t>
  </si>
  <si>
    <t>511/2004</t>
  </si>
  <si>
    <t>MALDONADO ROMERO ALMA CAROLINA</t>
  </si>
  <si>
    <t>PROCURADURÍA DE LA DEFENSA DEL MENOR Y LA FAMILIA</t>
  </si>
  <si>
    <t>1330/2004</t>
  </si>
  <si>
    <t>ISIDRO GERARDO MARÍNEZ ESCAMILLA</t>
  </si>
  <si>
    <t>1557/2004</t>
  </si>
  <si>
    <t>MARTHA MENDOZA MARTÍNEZ</t>
  </si>
  <si>
    <t>DIF ESTATAL (MENOR BENEFICIARIO) DIF (MENOR BENEFICIARIO)</t>
  </si>
  <si>
    <t>227/2005</t>
  </si>
  <si>
    <t>JUAN LÓPEZ GARCÍA</t>
  </si>
  <si>
    <t>MENOR Y LA FAMILIA PROCURADURÍA DE LA DEFENSA DEL</t>
  </si>
  <si>
    <t>369/2005</t>
  </si>
  <si>
    <t>GABRIELA MONTOYA ACOSTA</t>
  </si>
  <si>
    <t>CLAUDIA (DIF) CASTAÑEDA TOLEDO</t>
  </si>
  <si>
    <t>1055/2005</t>
  </si>
  <si>
    <t>AURORA BALDERAS SUASTI</t>
  </si>
  <si>
    <t>1160/2005</t>
  </si>
  <si>
    <t>FAUSTINO LEPE JOYA</t>
  </si>
  <si>
    <t>DEL MENOR Y LA FAMILIA PROCURADURÍA DE LA DEFENSA</t>
  </si>
  <si>
    <t>199/2006</t>
  </si>
  <si>
    <t>LIBORIO ANDRADE AVALOS</t>
  </si>
  <si>
    <t>1424/2006</t>
  </si>
  <si>
    <t>ANTIOCO ALARCON BARRÓN</t>
  </si>
  <si>
    <t>CLAUDIA CASTAÑEDA TOLEDO</t>
  </si>
  <si>
    <t>1320/2007</t>
  </si>
  <si>
    <t>MA. DOLORES HERNÁNDEZ OLVERA</t>
  </si>
  <si>
    <t>1464/2007</t>
  </si>
  <si>
    <t>MARÍA KARINA HURTADO ÁVILA</t>
  </si>
  <si>
    <t>CAMINANDO JUNTOS (DIF) ALBERGUE</t>
  </si>
  <si>
    <t>571/2008</t>
  </si>
  <si>
    <t>MA. ELENA FUENTES RUBIO</t>
  </si>
  <si>
    <t>608/2008</t>
  </si>
  <si>
    <t>Y LA FAMILIA  DELS SISTEMA ESTATAL DIF PROCURADURÍA DE LA DEFENSA DEL MENOR</t>
  </si>
  <si>
    <t>1621/2008</t>
  </si>
  <si>
    <t>MA. FELIX MONROY MORALES</t>
  </si>
  <si>
    <t>DEL MENOR Y LA FAMILIA (DIF) PROCURADURÍA DE LA DEFENSA</t>
  </si>
  <si>
    <t>1879/2008</t>
  </si>
  <si>
    <t>FRANCISCO FLORES DORADO</t>
  </si>
  <si>
    <t>1802/2009</t>
  </si>
  <si>
    <t>ESTEBAN Y OTRO MONDRAGON MIRANDA</t>
  </si>
  <si>
    <t>PROCURADORA DE LA DEFENSA DEL MENOR Y LA FAMILIA DEL SISTEMA ESTATAL DIF</t>
  </si>
  <si>
    <t>1806/2009</t>
  </si>
  <si>
    <t>MARTHA PEREZ LARA FEREGRINO</t>
  </si>
  <si>
    <t>EDUARDO PEREZ LARA FEREGRINO</t>
  </si>
  <si>
    <t>49/2010</t>
  </si>
  <si>
    <t>ARTURO VELAZQUEZ ARTEAGA</t>
  </si>
  <si>
    <t>DE LA DEFENSA DEL MENOR Y LA FAMILIA CABRERA OROZCO GUADALUPE PATRICIA LIC. PROCURADORA</t>
  </si>
  <si>
    <t>AMERICA ELIZABETH VELAZQUEZ ABARCA</t>
  </si>
  <si>
    <t>464/2010</t>
  </si>
  <si>
    <t>MARGARITA BALDERAS RUBIO</t>
  </si>
  <si>
    <t>MENOR Y LA FAMILIA SISTEMA DIF ESTATAL PROCURADURÍA DE LA DEFENSA DEL</t>
  </si>
  <si>
    <t>677/2010</t>
  </si>
  <si>
    <t>RICARDO SANTOS MENDOZA</t>
  </si>
  <si>
    <t>DIF ESTATAL PROCURADORA DE LA DEFENSA DEL MENOR Y LA FAM</t>
  </si>
  <si>
    <t>482/2011</t>
  </si>
  <si>
    <t>EVA LILIANA ARVIZU ARVIZU</t>
  </si>
  <si>
    <t>CAMINANDO JUNTOS DIF ESTATAL CASA HOGAR</t>
  </si>
  <si>
    <t>1792/2011</t>
  </si>
  <si>
    <t>MARÍA GLORIA GUERRERO GONZALEZ</t>
  </si>
  <si>
    <t>GUADALUPE PATRICIA CABRERA OROZCO PROCURADORA DE LA DEFENSA DEL MENOR Y LA FAMILIA DEL SISTEMA ESTATAL DIF</t>
  </si>
  <si>
    <t>2419/2011</t>
  </si>
  <si>
    <t>FELIX MANTILLA HERNÁNDEZ</t>
  </si>
  <si>
    <t>ESTATAL (MENOR JUAN CARLOS MANTILLA MARTÍNEZ) PROCURADURÍA DEL DEFENSA DEL MENOR Y LA FAMILIA SISTEMA DIF</t>
  </si>
  <si>
    <t>295/2012</t>
  </si>
  <si>
    <t>BEATRIZ GARCÍA PEREZ</t>
  </si>
  <si>
    <t>ANAHI GARCÍA PÉREZ</t>
  </si>
  <si>
    <t>655/2012</t>
  </si>
  <si>
    <t>LAURA OLVERA FRANCO</t>
  </si>
  <si>
    <t>PROCURADURÍA DE LA DEFENSA DEL MENOR Y LA FAMILIA ESTATAL</t>
  </si>
  <si>
    <t>1046/2012</t>
  </si>
  <si>
    <t>ELEAZAR GONZALEZ BAUTISTA</t>
  </si>
  <si>
    <t>GUADALUPE PATRICIA (TUTORA DE LOS MENORES) CABRERA OROZCO</t>
  </si>
  <si>
    <t>1109/2012</t>
  </si>
  <si>
    <t>JOSE LUIS PEREZ RODRIGUEZ</t>
  </si>
  <si>
    <t>DIF ESTATAL</t>
  </si>
  <si>
    <t>1240/2012</t>
  </si>
  <si>
    <t>MARINA LÓPEZ PAZ</t>
  </si>
  <si>
    <t>DEL SISTEMA ESTATAL DIF (MENOR BENEFICIARIOY PROCURADORA DE LA DEFENSA DEL MENOR Y LA FAMILIA</t>
  </si>
  <si>
    <t>MARÍA DEL ROSARIO LÓPEZ PAZ</t>
  </si>
  <si>
    <t>2280/2012</t>
  </si>
  <si>
    <t>ADRIANA NIEVES LONGINO</t>
  </si>
  <si>
    <t>GUADALUPE PATRICIA CABRERA OROZCO</t>
  </si>
  <si>
    <t>2412/2012</t>
  </si>
  <si>
    <t>JUAN RAMON QUEVEDO GÓMEZ</t>
  </si>
  <si>
    <t>DIF CAMINANDO JUNTOS (MENOR BENEFICIARIA) HOGAR DE PROTECCIÓN INFANTIL</t>
  </si>
  <si>
    <t>2526/2012</t>
  </si>
  <si>
    <t>JESÚS GONZALEZ GONZALEZ</t>
  </si>
  <si>
    <t>CAMINANDO JUNTOS HOGAR DE PROOTECCIÓN INFANTIL</t>
  </si>
  <si>
    <t>292/2013</t>
  </si>
  <si>
    <t>BEATRIZ HUERTA GONZALEZ</t>
  </si>
  <si>
    <t>ALBERGUE CAMINEMOS JUNTOS DIF ESTATAL</t>
  </si>
  <si>
    <t>427/2013</t>
  </si>
  <si>
    <t>BEATRIZ ADRIANA ARREOLA</t>
  </si>
  <si>
    <t>COORDINADOR DEL ALBERGUE DIF CAMINANDO JUNTOS</t>
  </si>
  <si>
    <t>432/2013</t>
  </si>
  <si>
    <t>MARGARITA BOLAÑOS JIMENEZ</t>
  </si>
  <si>
    <t>479/2013</t>
  </si>
  <si>
    <t>MA. EUSEBIA MARTÍNEZ RAMÍREZ</t>
  </si>
  <si>
    <t>525/2013</t>
  </si>
  <si>
    <t>MARÍA CAROLINA ZUÑIGA MARTÍNEZ</t>
  </si>
  <si>
    <t>CAMINANDO JUNTOS SISTEMA DIF ESTATAL</t>
  </si>
  <si>
    <t>581/2013</t>
  </si>
  <si>
    <t>JOSÉ BARTOLO GREGORIO RAMÍREZ JUAREZ</t>
  </si>
  <si>
    <t>SISTEMA ESTATAL DIF QUERÉTARO</t>
  </si>
  <si>
    <t>PAULINA, ANDREA, DIEGO Y JESUS RAMIREZ SANTOS</t>
  </si>
  <si>
    <t>585/2013</t>
  </si>
  <si>
    <t>JUAN MANUEL SALAS LEDEZMA e ISABEL PUENTE LICEA</t>
  </si>
  <si>
    <t>593/2013</t>
  </si>
  <si>
    <t>CLAUDIA HERNÁNDEZ SANCHEZ</t>
  </si>
  <si>
    <t>GUADALUPE PATRICIA CABRERA OROZCO DEL DIF ESTATAL</t>
  </si>
  <si>
    <t>602/2013</t>
  </si>
  <si>
    <t>ROSA MARÍA PEREZ LÓPEZ</t>
  </si>
  <si>
    <t>CASA HOGAR CAMINANDO JUNTOS DEL DIF ESTATAL</t>
  </si>
  <si>
    <t>639/2013</t>
  </si>
  <si>
    <t>LUIS JULIAN MAYA RUBIO</t>
  </si>
  <si>
    <t>700/2013</t>
  </si>
  <si>
    <t>MARÍA GUADALUPE HERNÁNDEZ QUINTANA</t>
  </si>
  <si>
    <t>849/2013</t>
  </si>
  <si>
    <t>MA. DE LOS ANGELES CELIA MARTINEZ ROSAES</t>
  </si>
  <si>
    <t>1217/2013</t>
  </si>
  <si>
    <t>ANTONIO RAMÍREZ RAMÍREZ</t>
  </si>
  <si>
    <t>LIC.GUADALUPE PATRICIA CABRERA OROZCO</t>
  </si>
  <si>
    <t>1434/2013</t>
  </si>
  <si>
    <t>TERESA TREJO PACHECO</t>
  </si>
  <si>
    <t>GUADALUPE PATRICIA CABRERA OROZCO PROCURADORA DEL DIF ESTATAL</t>
  </si>
  <si>
    <t>VALERIA, MARINELI Y MARÍA BRENDA TREJO PACHECO</t>
  </si>
  <si>
    <t>1903/2013</t>
  </si>
  <si>
    <t>MARÍA ANGELICA BARRON RAMÍREZ</t>
  </si>
  <si>
    <t>SITUACION JURIDICA</t>
  </si>
  <si>
    <t>2229/2013</t>
  </si>
  <si>
    <t>IRMA SANTIAGO GARCÍA</t>
  </si>
  <si>
    <t>PROCURADURÍA DE LA DEFENSA DEL MENOR Y/O GUADALUPE PATRICIA CABRERA OROZCO</t>
  </si>
  <si>
    <t>2435/2013</t>
  </si>
  <si>
    <t>JUANA ZULLENA JIMENEZ RICO</t>
  </si>
  <si>
    <t>2563/2013</t>
  </si>
  <si>
    <t>2573/2013</t>
  </si>
  <si>
    <t>JOSEFINA RUIZ ORTIZ</t>
  </si>
  <si>
    <t>2740/2013</t>
  </si>
  <si>
    <t>ISIDRA GONZALEZ HERNÁNDEZ</t>
  </si>
  <si>
    <t>2791/2013</t>
  </si>
  <si>
    <t>IMELDA GARCÍA AYALA</t>
  </si>
  <si>
    <t>LIC. OSCAR ALEJANDRO TREJO CISNEROS COORDINADOR ALBERGUE INFANTIL CAMINANDO JUNTOS N</t>
  </si>
  <si>
    <t>228/2014</t>
  </si>
  <si>
    <t>JAIME FLORES HERNÁNDEZ</t>
  </si>
  <si>
    <t>617/2014</t>
  </si>
  <si>
    <t>JUANA MENDIOLA GASPAR Y JOSÉ LUNA ERREGUIN</t>
  </si>
  <si>
    <t>ALBERGUE CAMINANDO JUNTOS</t>
  </si>
  <si>
    <t>1116/2014</t>
  </si>
  <si>
    <t>MARÍA DEL ROSARIO MEJORADO LÓPEZ</t>
  </si>
  <si>
    <t>CAMINANDO JUNTOS DIF ESTATAL</t>
  </si>
  <si>
    <t>1525/2014</t>
  </si>
  <si>
    <t>TERESA CRUZ AGUSTIN</t>
  </si>
  <si>
    <t>1632/2014</t>
  </si>
  <si>
    <t>GRACIELA MA. DEL PUEBLITO BALDERAS VARGAS</t>
  </si>
  <si>
    <t>2324/2014</t>
  </si>
  <si>
    <t>MA. ISABEL MORALES VAZQUEZ</t>
  </si>
  <si>
    <t>LIC.GUADALUPE PATRICIA CABRERA OROZCO PROCURADORA DEL DIF ESTATAL</t>
  </si>
  <si>
    <t>MARTHA MARÍA CAMPOS MORALES</t>
  </si>
  <si>
    <t>2406/2014</t>
  </si>
  <si>
    <t>ANA MARTÍNEZ MORENO</t>
  </si>
  <si>
    <t>SANDRA ABIGAIL Y RODSANA ESTHER GAMBOA MARTINEZ</t>
  </si>
  <si>
    <t>2759/2014</t>
  </si>
  <si>
    <t>MARIELA VACA DIAZ</t>
  </si>
  <si>
    <t>LIC. OSCAR TREJO CISNEROS ALBERGUE CAMINANDO JUNTOS</t>
  </si>
  <si>
    <t>2784/2014</t>
  </si>
  <si>
    <t>CASA HOGAR CAMINANDO JUNTOS</t>
  </si>
  <si>
    <t>3040/2014</t>
  </si>
  <si>
    <t>JUAN MORALES MEDINA</t>
  </si>
  <si>
    <t>CAMINANDO JUNTOS A.C</t>
  </si>
  <si>
    <t>63/2015</t>
  </si>
  <si>
    <t>MARÍA DEL SOCORRO VIDALES VALDEZ</t>
  </si>
  <si>
    <t>OSCAR ALEJANDRO TREJO CISNEROS ALBERGUE CAMINANDO JUNTOS</t>
  </si>
  <si>
    <t>362/2015</t>
  </si>
  <si>
    <t>AUCENCIO PORFIRIO PACHECO AGUILLON</t>
  </si>
  <si>
    <t>605/2015</t>
  </si>
  <si>
    <t>JORGE RODRIGUEZ SUAREZ</t>
  </si>
  <si>
    <t>OSCAR ALEJANDRO TREJO CISNEROS COORDINADOR CAMINANDO JUNTOS DIF</t>
  </si>
  <si>
    <t>690/2015</t>
  </si>
  <si>
    <t>SOFIA BETHZABE LÓPEZ REINA GARCÍA</t>
  </si>
  <si>
    <t>LIC. GUADALUPE PATRCIA CABRERA OROZCO Y OSCAR ALEJANDRO TREJO CISNEROS ALBERGUE CAMINANDO JUNTOS</t>
  </si>
  <si>
    <t>751/2015</t>
  </si>
  <si>
    <t>MA. DOLORES GALLARDO RAMÍREZ</t>
  </si>
  <si>
    <t>767/2015</t>
  </si>
  <si>
    <t>JUANA FRANCO JIMENEZ</t>
  </si>
  <si>
    <t>1342/2015</t>
  </si>
  <si>
    <t>MARIANA ROBLES VELAZQUEZ</t>
  </si>
  <si>
    <t>GUADALUPE PATRICIA CABRERA OROZCO ALBERGUE CAMINANDO JUNTOS</t>
  </si>
  <si>
    <t>1623/2015</t>
  </si>
  <si>
    <t>LEONARDO CRUZ BARRERA</t>
  </si>
  <si>
    <t>1711/2015</t>
  </si>
  <si>
    <t>IGNACIO FRANCISCO GARCÍA YAÑEZ</t>
  </si>
  <si>
    <t>2324/2015</t>
  </si>
  <si>
    <t>FELIPE CAMACHO OLALDE</t>
  </si>
  <si>
    <t>2538/2015</t>
  </si>
  <si>
    <t>KATY ANGEL GODINEZ CASTRO</t>
  </si>
  <si>
    <t>2756/2015</t>
  </si>
  <si>
    <t>CATALINA CASTRO MEJIA</t>
  </si>
  <si>
    <t>COORDINADOR DE CAMINANDO JUNTOS</t>
  </si>
  <si>
    <t>225/2016</t>
  </si>
  <si>
    <t>EMMANUEL LUGO MARTÍNEZ</t>
  </si>
  <si>
    <t>GUADALUPE PATRICIA CABRERA OROZCO PROCURADORA DEL DIF</t>
  </si>
  <si>
    <t>388/2016</t>
  </si>
  <si>
    <t>MARIBEL NONATO CRUZ</t>
  </si>
  <si>
    <t>478/2016</t>
  </si>
  <si>
    <t>MARIANO RAMIREZ PEREZ</t>
  </si>
  <si>
    <t>PROCURADORA DE LA DEFENSA DEL MENOR Y LA FAMILIA DEL SISTEMA DIF ESTATAL</t>
  </si>
  <si>
    <t>SHANI RAMIREZ TORIBIO</t>
  </si>
  <si>
    <t>1098/2016</t>
  </si>
  <si>
    <t>MARTHA NARCISA CABELLO CANO</t>
  </si>
  <si>
    <t xml:space="preserve">LIC. OSCAR ALEJANDRO TREJO CISNEROS. ALBERGUE CAMINANDO JUNTOS </t>
  </si>
  <si>
    <t>1303/2016</t>
  </si>
  <si>
    <t>JULIA PEREZ VALENCIA</t>
  </si>
  <si>
    <t>1443/2016</t>
  </si>
  <si>
    <t>CAROLINA NOGUEZ DIAZ</t>
  </si>
  <si>
    <t>LIC. CARLOS ROBERTO FERNANDEZ MORENO PROCURADOR DE LA DEFENSA DEL MENOR Y LA FAMILIA</t>
  </si>
  <si>
    <t>1676/2016</t>
  </si>
  <si>
    <t>FLOR MARÍA PEÑA OLVERA</t>
  </si>
  <si>
    <t>PROCURADOR DIF ESTATAL CARLOS ROBERTO FERNANDEZ MORENO</t>
  </si>
  <si>
    <t>1689/2016</t>
  </si>
  <si>
    <t>ISMAEL DE JESÚS CARMONA PEREZ GRUESO</t>
  </si>
  <si>
    <t>KENDRA PIMENTEL SANTOS</t>
  </si>
  <si>
    <t>2204/2016</t>
  </si>
  <si>
    <t>GLORIA CAMARILLO LÓPEZ</t>
  </si>
  <si>
    <t>2231/2016</t>
  </si>
  <si>
    <t>FATIMA KARINA LÓPEZ IBARRA</t>
  </si>
  <si>
    <t>MENORES ÁNGEL RAFAEL Y BRIANA MONTSERRAT LÓPEZ IBARRA</t>
  </si>
  <si>
    <t>2335/2016</t>
  </si>
  <si>
    <t>BERTHA TORRES MUÑOZ</t>
  </si>
  <si>
    <t>PROCURADOR DE LA DEFENSA DEL MENOR Y LA FAMILIA CARLOS ROBERTO</t>
  </si>
  <si>
    <t>NATALIA SOFIA ZUÑIGA HURTADO</t>
  </si>
  <si>
    <t>2349/2016</t>
  </si>
  <si>
    <t>JUDITH NOEMI CENTENO DOMINGUEZ</t>
  </si>
  <si>
    <t>PROCURADOR DE LA DEFENSA DEL MENOR Y LA FAMILIA CARLOS ROBERTO FERNANDEZ MORENO</t>
  </si>
  <si>
    <t>DOMINIC YAEL OLIVA CENTENO</t>
  </si>
  <si>
    <t>2630/2016</t>
  </si>
  <si>
    <t>SOLEDAD LANDEROS URIBE</t>
  </si>
  <si>
    <t>PROCURADOR DIF ESTATAL DE QUERÉTARO</t>
  </si>
  <si>
    <t>MARÍA JOSE LANDEROS URIBE</t>
  </si>
  <si>
    <t>2786/2016</t>
  </si>
  <si>
    <t>NORA MINERVA CORDERO VELARDE</t>
  </si>
  <si>
    <t>MENORES CORDERO VELARDE</t>
  </si>
  <si>
    <t>575/2017</t>
  </si>
  <si>
    <t>LAURA AGUILAR SANCHEZ</t>
  </si>
  <si>
    <t>630/2017</t>
  </si>
  <si>
    <t>JOSE LUIS ROSALES SANCHEZ</t>
  </si>
  <si>
    <t>LUIS ÁNGEL JIMENEZ LEDESMA</t>
  </si>
  <si>
    <t>725/2017</t>
  </si>
  <si>
    <t>GENARO DE LA ROSA DE LOS SANTOS</t>
  </si>
  <si>
    <t>CARLOS ROBERTO FERNANDEZ MORENO</t>
  </si>
  <si>
    <t>892/2017</t>
  </si>
  <si>
    <t>ANA GABRIELA LARA MORENO</t>
  </si>
  <si>
    <t>LIC. CARLOS ROBERTO FERNANDEZ MORENO PROCURADOR DE LA DEFENSA DEL MENOR Y LA FAMILIA EN EL EDO DE QUERÉTARO ALBERGUE CAMINANDO JUNTOS</t>
  </si>
  <si>
    <t>910/2017</t>
  </si>
  <si>
    <t>ROBINSON CARRILO TERRAZAS</t>
  </si>
  <si>
    <t>LIC. CARLOS ROBERTO FERNANDEZ MORENO PROCURADOR DIF ESTATAL</t>
  </si>
  <si>
    <t>NAYELI CARRILLO VALENCIA</t>
  </si>
  <si>
    <t>925/2017</t>
  </si>
  <si>
    <t>MARÍA MANUELA AGUILAR SANCHEZ</t>
  </si>
  <si>
    <t>1004/2017</t>
  </si>
  <si>
    <t>BEATRIZ GUERRERO GONZALEZ</t>
  </si>
  <si>
    <t>CARLOS ROBERTO FERNANDEZ MORENO PROCURADOR DE LA DEFENSA DEL MENOR Y LA FAMILIA</t>
  </si>
  <si>
    <t>1053/2017</t>
  </si>
  <si>
    <t>GERARDO NIEVES RIVERA</t>
  </si>
  <si>
    <t>1101/2017</t>
  </si>
  <si>
    <t>MA. GUADALUPE HURTADO HERNÁNDEZ</t>
  </si>
  <si>
    <t>PROCURADURÍA DE LA DEFENSA DEL MENOR Y LA FAMILIA LIC. CARLOS ROBERTO FERNANDEZ MORENO</t>
  </si>
  <si>
    <t>1278/2017</t>
  </si>
  <si>
    <t xml:space="preserve">OMAR ALEJANDRO MONDRAGON NUÑEZ </t>
  </si>
  <si>
    <t>CARLOS ROBERTO FERNANDEZ MORENO PROCURADOR DIF ESTATAL</t>
  </si>
  <si>
    <t>2009/2017</t>
  </si>
  <si>
    <t>ANTONIO PEREZ VAZQUEZ</t>
  </si>
  <si>
    <t>2599/2017</t>
  </si>
  <si>
    <t>MARÍA DOLORES ARAUJO CANTERA</t>
  </si>
  <si>
    <t>220/2018</t>
  </si>
  <si>
    <t>DOLORES TELLES CARRILLO Y OSCAR FRANCO CABRERA</t>
  </si>
  <si>
    <t>M.D. CARLOS ROBERTO FERNANDEZ MORENO PROCURADOR DE PROTECCIÓN ESTATAL DE NIÑAS, NIÑOS Y ADOLESCENTES</t>
  </si>
  <si>
    <t>685/2018</t>
  </si>
  <si>
    <t>MARCO ANTONIO GARCÍA RUIZ</t>
  </si>
  <si>
    <t>CARLOS ROBERTO FERNANDEZ MORENO PROCURADOR DE PROTECCIÓN ESTATAL DE NIÑAS, NIÑOS Y ADOLESCENTES</t>
  </si>
  <si>
    <t>785/2018</t>
  </si>
  <si>
    <t>ALEJANDRA PEREZ MORQUECHO</t>
  </si>
  <si>
    <t>1060/2018</t>
  </si>
  <si>
    <t>VIRGINIA PALOMINO DE JESÚS</t>
  </si>
  <si>
    <t>PROCURADURÁ DE PROTECIÓN ESTATAL DE NIÑAS, NIÑOS Y ADOLESCENTES</t>
  </si>
  <si>
    <t>1457/2018</t>
  </si>
  <si>
    <t>FLORENCIA GOMEZ GUERRA</t>
  </si>
  <si>
    <t>2192/2018</t>
  </si>
  <si>
    <t>MARIAM GETZAMANY GARCÍA FRANCO</t>
  </si>
  <si>
    <t>2195/2018</t>
  </si>
  <si>
    <t>ROSARIO GUADALUPE PIÑA GONZALEZ</t>
  </si>
  <si>
    <t>LIC. MANUEL HERNÁNDEZ RODRIGUEZ ENCARGADO DEL DESPACHO DE LA PROCURADURÍA DE PROTECIÓN ESTATAL DE NIÑAS, NIÑOS Y ADOLESCENTES</t>
  </si>
  <si>
    <t>2247/2018</t>
  </si>
  <si>
    <t>LUZ DEL CARMEN GARCÍA URIBE</t>
  </si>
  <si>
    <t>OSCAR HERNÁNDEZ HERNÁNDEZ EN SU CARÁCTER DE PROCURADOR DE PROTECCIÓN DE PROTECIÓN ESTATAL DE NIÑAS, NIÑOS Y ADOLESCENTES</t>
  </si>
  <si>
    <t>2248/2018</t>
  </si>
  <si>
    <t>ILEANA BETSABE VALENZUELA GARCÍA</t>
  </si>
  <si>
    <t>2381/2018</t>
  </si>
  <si>
    <t>CARLOS DAVID LOPEZ NIEVES</t>
  </si>
  <si>
    <t>PROCURADOR DE PROTECCIÓN ESTATAL DE NIÑAS, NIÑOS Y ADOLESCENTES Y/O LIC. OSCAR HERNÁNDEZ HERNÁNDEZ</t>
  </si>
  <si>
    <t>2714/2018</t>
  </si>
  <si>
    <t>BLANCA FLOR NAMORADO BALDERAS</t>
  </si>
  <si>
    <t>LIC. OSCAR HERNÁNDEZ HERNÁNDEZ PROCURADOR DE PROTECCIÓN DE PROTECIÓN ESTATAL DE NIÑAS, NIÑOS Y ADOLESCENTES</t>
  </si>
  <si>
    <t>723/2019</t>
  </si>
  <si>
    <t>MARÍA MAGDALENA CAMACHO MACDONEL</t>
  </si>
  <si>
    <t>OSCAR HERNÁNDEZ HERNÁNDEZ PROCURADOR DE PROTECCIÓN DE PROTECIÓN ESTATAL DE NIÑAS, NIÑOS Y ADOLESCENTES</t>
  </si>
  <si>
    <t>SALDO</t>
  </si>
  <si>
    <t>FUE LOCALIZADA EN LA CENTRAL DE AUTOBUSES YA QUE TENIA LA INTENCION DE TRASLADARSE CON SU HERMANO, SE ENCONTRABA VIVIENDO CON UNA PERSONA QUE LE DABA TRABAJO</t>
  </si>
  <si>
    <t xml:space="preserve">LA MADRE ES ADICTA A LAS DROGAS. LA BUISABUELA ES QUIEN SE HACIA CARGO. UNA VECINA LO CUIDABA EN OCASIONES Y ESTA  YA NO SE LO QUERIA REGRESAR </t>
  </si>
  <si>
    <t xml:space="preserve">274/02/2019 COPIAS CERTIFICADS DE CI; LA C. WENDY OSIRIS MORALES MUÑOZ ACEPTO UN PROCEDIMIENTO ABREVIADO CONDENANDOSELE A 5 AÑOS Y 1 DIA </t>
  </si>
  <si>
    <t>ROGELIO BALDERAS SUASTI</t>
  </si>
  <si>
    <t xml:space="preserve">ALEGRIA DE LOS NIÑOS </t>
  </si>
  <si>
    <t>JOSELYN, NATALIA, KEVIN RAMON Y ANEGLICA SOFIA LEPE RAMIREZ</t>
  </si>
  <si>
    <t>CONTINUAN BAJO LA TUTELA DE DIF</t>
  </si>
  <si>
    <t xml:space="preserve">MARULENY ALARCON SEGURA </t>
  </si>
  <si>
    <t xml:space="preserve">CAMINANDO JUNTOS </t>
  </si>
  <si>
    <t>REINTEGRACION</t>
  </si>
  <si>
    <t xml:space="preserve">JONATHAN ALFONSO HURTADO AVILA </t>
  </si>
  <si>
    <t>LUIS ALBERTO Y LUIS ROBERTO FUENTES RUBIO</t>
  </si>
  <si>
    <t>HERMANAS NAPOLES TORIBIO</t>
  </si>
  <si>
    <t>SEBASTIAN MONRROY MORALES</t>
  </si>
  <si>
    <t xml:space="preserve">MARIA GUADALUPE, IVENE Y OLGA BALDERAS RUBIO </t>
  </si>
  <si>
    <t>CRUZ JULIAN BUENRROSTRO GUERRERO</t>
  </si>
  <si>
    <t>JUAN CARLOS MANTILLA</t>
  </si>
  <si>
    <t>MARIA CRISTINA Y LAYLA SOFIA OLVERA FRANCO Y LEONARDO RAMIREZ OLVERA</t>
  </si>
  <si>
    <t>VILLA INFANTIL  /  ALEGRIA DE LOS NIÑOS</t>
  </si>
  <si>
    <t>MAYORIA DE EDAD, ADOPCION Y BAJO LA TUTELA DE DIF</t>
  </si>
  <si>
    <t>ALEGRIA DE LOS NIÑOS / NEEDED</t>
  </si>
  <si>
    <t>BRAYAN GABRIEL SOLIS BOLAÑOS Y VANESSA BOLAÑOS JIMENEZ</t>
  </si>
  <si>
    <t>DANIEL Y NELLY URQUISA ZÚÑIGA</t>
  </si>
  <si>
    <t>BAJO LA TUTELA DE DIF</t>
  </si>
  <si>
    <t>JENIFER PAOLA SALAS PUENTE</t>
  </si>
  <si>
    <t>WENDOLYN DAFNE Y LUIS TADEO MAYA ZUÑIGA</t>
  </si>
  <si>
    <t xml:space="preserve">JUAN ESTEBAN Y JUAN MANUEL Y ANGEL ARMANDO MIRELES JIMENEZ </t>
  </si>
  <si>
    <t>REINTEGRACION / ADOPCION</t>
  </si>
  <si>
    <t>CAMINANDO JUNTOS  /  ALEGRIA DE LOS NIÑOS</t>
  </si>
  <si>
    <t>OMAR Y JOSELYN MORENO RUIZ</t>
  </si>
  <si>
    <t xml:space="preserve">RODRIGO GARCIA AYALA </t>
  </si>
  <si>
    <t xml:space="preserve">ALMA YESENIA FLORES RAMIREZ </t>
  </si>
  <si>
    <t xml:space="preserve">PABLO RAFAEL Y LUYZ MARIA LUNA MENDIOLA </t>
  </si>
  <si>
    <t>ALEJANDRO, FERNANDO LIZBETH Y DIEGO MATA MORENO</t>
  </si>
  <si>
    <t>ADOPCION / BAJO LA TUTELA Y MAYORIA DE EDAD</t>
  </si>
  <si>
    <t>ALEGRIA DE LOS NIÑOS / IPODERAC</t>
  </si>
  <si>
    <t>ANA GABRIELA CASTILLO BALDERAS</t>
  </si>
  <si>
    <t xml:space="preserve">NEEDED / CASA DE JESUS </t>
  </si>
  <si>
    <t>REINTEGRACION / MAYORIA DE EDAD</t>
  </si>
  <si>
    <t>ANGELA, JUANA Y MARIA GUADALUPE PACHECO CARRILLO</t>
  </si>
  <si>
    <t xml:space="preserve">FERNANDA CORDERO LOPEZ REYNA </t>
  </si>
  <si>
    <t>JULIO AGUILAR SANCHEZ</t>
  </si>
  <si>
    <t>GENRAO Y FRDIA GERALDINE DE LA ROSA MORALES</t>
  </si>
  <si>
    <t>DULCE PAOLA Y ANGEL FERNANDO LARA MORENO</t>
  </si>
  <si>
    <t>ARELY Y HECTOR GUERRERO GONZALEZ</t>
  </si>
  <si>
    <t>CRISTI MILADY PEREZ PEREZ</t>
  </si>
  <si>
    <t xml:space="preserve">CAROLINA, LIZBETH, JOSE LUIS Y GABRIELA MONTSERRAT PALOMINO DE JESUS </t>
  </si>
  <si>
    <t>ALEGARI DE LOS NIÑOS / ESPERANZA PARA TI</t>
  </si>
  <si>
    <t>BRYAN E IKER GARCIA FRANCO</t>
  </si>
  <si>
    <t>CARMELITA BALLESTEROS / DULCE REFUGIO</t>
  </si>
  <si>
    <t>REINTEGRACION / BAJO LA GUARDA DE DIF</t>
  </si>
  <si>
    <t xml:space="preserve">JESUS MATEO, BRUNO Y CRISTOPHER CRISTOBAL GARCIA, </t>
  </si>
  <si>
    <t>JESUS DAVID LOPEZ TORRES Y SANTOS ADAN TORRES ARELLANO</t>
  </si>
  <si>
    <t>BAJO EL RESGUARDO DE DIF</t>
  </si>
  <si>
    <t>ANTONIO, MIGUEL Y DANUIEL ZURITA CAMACHO</t>
  </si>
  <si>
    <t>1803/2019</t>
  </si>
  <si>
    <t>FELIPE ALMEIDA BARROY</t>
  </si>
  <si>
    <t>JOSE GUADALUPE Y CHRISTOFER RUBIO VAZQUEZ</t>
  </si>
  <si>
    <t>C-1803/2019</t>
  </si>
  <si>
    <t>1734/2019</t>
  </si>
  <si>
    <t>ROSALBA VEGA MENDOZA</t>
  </si>
  <si>
    <t>1703/2019</t>
  </si>
  <si>
    <t>NORLMA PEREZ BARONA</t>
  </si>
  <si>
    <t>ALMA VIANEY Y LUIS ALBERTO GAMIÑO PEREZ</t>
  </si>
  <si>
    <t>SAMANTHA Y MIGUEL REYES ARROYO</t>
  </si>
  <si>
    <t xml:space="preserve">ANA PATRICIA ARROYO MENDOZA Y MIGUEL ANGEL REYES MARTINEZ </t>
  </si>
  <si>
    <t>1198/2019</t>
  </si>
  <si>
    <t>CESAR HERNANDEZ VELAZQUEZ</t>
  </si>
  <si>
    <t xml:space="preserve">KATIA ABIGAIL HERNANDEZ  MATA </t>
  </si>
  <si>
    <t>KARLA MARIA Y NATALIA GUDIÑO GUDIÑO</t>
  </si>
  <si>
    <t>JUANA GUDIÑO GUDIÑO</t>
  </si>
  <si>
    <t>1122/2019</t>
  </si>
  <si>
    <t>CARLOS EDUARDO AMADOR SAEZ</t>
  </si>
  <si>
    <t>CARLOS ESTEBAN, CARLOS EMANUEL Y CARLA ESTEFANIA AMADOR SANCHEZ</t>
  </si>
  <si>
    <t xml:space="preserve">REINTEGRACION </t>
  </si>
  <si>
    <t>LETICIA JUAREZ SALVA</t>
  </si>
  <si>
    <t>1723/2018</t>
  </si>
  <si>
    <t>GRACIELA MARTINEZ MARTINEZ</t>
  </si>
  <si>
    <t xml:space="preserve">LIC. MANUEL HERANANDEZ HERNANDEZ, PROCURADURÍA DE PROTECCION DE NIÑAS, NIÑOS Y ADOLESCENTES </t>
  </si>
  <si>
    <t>2243/2018</t>
  </si>
  <si>
    <t>JOSE RAMON EUGENIO GONZALEZ REYES</t>
  </si>
  <si>
    <t>REINTERGRACION</t>
  </si>
  <si>
    <t>1342/2018</t>
  </si>
  <si>
    <t xml:space="preserve">JOSE RUBEN ALCACIO PALACIOS </t>
  </si>
  <si>
    <t>1328/2018</t>
  </si>
  <si>
    <t>EDUARDO GARCIA LINARES Y MARIA CARMEN ZEFERINO JIMENEZ</t>
  </si>
  <si>
    <t xml:space="preserve">PROCURADURIA DEL MENOR Y LA FAMILIA </t>
  </si>
  <si>
    <t xml:space="preserve">FERANANDA PAOLA GARCIA ZEFERINO </t>
  </si>
  <si>
    <t>1442/2018</t>
  </si>
  <si>
    <t>JOSE JUAN MEJIA GUERRERO</t>
  </si>
  <si>
    <t>LESLY MEJIA RICO</t>
  </si>
  <si>
    <t>289/2016</t>
  </si>
  <si>
    <t>CARLOS RESENDIZ CAMACHO</t>
  </si>
  <si>
    <t xml:space="preserve">PROCURADURIA DE LA DEFENSA DEL MENOR Y LA FAMILIA </t>
  </si>
  <si>
    <t>KARLA JIMENA RESERNDIZ SUAREZ</t>
  </si>
  <si>
    <t>1445/2016</t>
  </si>
  <si>
    <t>ANA MARIA NOGUEZ</t>
  </si>
  <si>
    <t xml:space="preserve">PAOLA MONTSERRAT MAURCICIO NOGUEZ </t>
  </si>
  <si>
    <t>BRIANA MONTSERRAT LOPEZ IBARRA</t>
  </si>
  <si>
    <t>923/2011</t>
  </si>
  <si>
    <t xml:space="preserve">MARIO ALBERTO ZUÑIGA TORRES </t>
  </si>
  <si>
    <t xml:space="preserve">NATA SOFIA ZUÑIGA HURTADO </t>
  </si>
  <si>
    <t>036/2017</t>
  </si>
  <si>
    <t>JUAN ANTONIO PEREZ JUAREZ</t>
  </si>
  <si>
    <t>1546/2017</t>
  </si>
  <si>
    <t>ROSENDO BALDERAS TORRES</t>
  </si>
  <si>
    <t>IRANI BALDERAS ROBLES Y SHOESTANT ROBLES ROMERO</t>
  </si>
  <si>
    <t>245/2015</t>
  </si>
  <si>
    <t>MARIA CLARISA ROBLES ROMERO</t>
  </si>
  <si>
    <t>2417/2017</t>
  </si>
  <si>
    <t xml:space="preserve">PATRICIA ALEGRIA CRUZ </t>
  </si>
  <si>
    <t xml:space="preserve">EZEQUIEL ESTRELLA ALEGRIA </t>
  </si>
  <si>
    <t>SAN CHARBLES</t>
  </si>
  <si>
    <t>LIC. ROSA MARIA LUGO HERNANDEZ, COORDINADORA DEL HOGAR DE PROTECCION INFANTIL DIF CAMINANDO JUNTOS</t>
  </si>
  <si>
    <t>185/2018</t>
  </si>
  <si>
    <t xml:space="preserve">PAOLA HERALDINE MORALES RICO </t>
  </si>
  <si>
    <t xml:space="preserve">FRIDA GERALDINE Y GENARO DE LA ROSA MORALES </t>
  </si>
  <si>
    <t>RAMON TEJEDA SANCHEZ</t>
  </si>
  <si>
    <t>IKER ZAID FERNANDEZ TELLEZ</t>
  </si>
  <si>
    <t>1208/2019</t>
  </si>
  <si>
    <t>1114/2019</t>
  </si>
  <si>
    <t>1101/2019</t>
  </si>
  <si>
    <t xml:space="preserve">JOSE ARMANDO MARTINEZ PEÑA </t>
  </si>
  <si>
    <t xml:space="preserve">JAROLD HIBRAIM EZQUIVEL RUBIO </t>
  </si>
  <si>
    <t>689/2017</t>
  </si>
  <si>
    <t>JAZMIN APARICIO GARCIA</t>
  </si>
  <si>
    <t xml:space="preserve">JOSE MANUEL CALIXTO APARICIO </t>
  </si>
  <si>
    <t xml:space="preserve">CAMINANDO </t>
  </si>
  <si>
    <t>SE DICTO SENTENCIA 20/08/2019; CAUSO ESTADO 18/09/2019; SE CANALIZA ADOPCIONES 09/10/2019</t>
  </si>
  <si>
    <t>SARAHI VARGAS VELAZQUEZ</t>
  </si>
  <si>
    <t>CI/SJR/8771/2019</t>
  </si>
  <si>
    <t>NAHOMI VARGAS VELAZQUEZ</t>
  </si>
  <si>
    <t>LAURA LIZETH PINEDA LUGO</t>
  </si>
  <si>
    <t>COL-FGJNL-123141/2019</t>
  </si>
  <si>
    <t xml:space="preserve">DESAPARICION </t>
  </si>
  <si>
    <t>NUEVO LEON</t>
  </si>
  <si>
    <t>1036/2019 JUZGADO QUINTO FAM</t>
  </si>
  <si>
    <t>FECHA DE RETIRO</t>
  </si>
  <si>
    <t>01/09/2005, 30/11/2005, 13/01/2006</t>
  </si>
  <si>
    <t>26/06/2008, 08/07/2009</t>
  </si>
  <si>
    <t>PROC. DE LA DEFEN. DEL MENOR Y LA FAM. Y/O LIC. CLAUDIA CASTAÑEDA</t>
  </si>
  <si>
    <t>CLEMENTINA BELEM TORILLO FRANCO</t>
  </si>
  <si>
    <t xml:space="preserve">ILDEFONSO RAMÍREZ CASAS </t>
  </si>
  <si>
    <t>CARMELA TINAJERO CASTILLO</t>
  </si>
  <si>
    <t>REINTEGRACION FAMILIAR</t>
  </si>
  <si>
    <t>RETIRO HECHO POR EL PROPIO DEPOSITANTE</t>
  </si>
  <si>
    <t xml:space="preserve">EN FECHA 30/04/2019 SE INFORMO QUE HABIA </t>
  </si>
  <si>
    <t xml:space="preserve">EN FECHA 10/10/2019 SE RETIRO </t>
  </si>
  <si>
    <t>AURORA GODINEZ CASTRO</t>
  </si>
  <si>
    <t>EXISTE UNA DIFERENCIA RESPECTO DE LO INFORMADO</t>
  </si>
  <si>
    <t>LETICIA MORENO RICO</t>
  </si>
  <si>
    <t>CRISTIAN MORENO RICO</t>
  </si>
  <si>
    <t xml:space="preserve">REFIERE QUE LOS PADRES ESTAN SEPARADOS, SEÑALA MUCHOS CONFLICTOS ENTRE ELLOS. REFIEREN QUE SU PADRE SE LAS DEJO AL CUIDADO PER NO PASO POR ELLAS </t>
  </si>
  <si>
    <t>SE VALORO A LA ABUELA Y SALIO BIEN SOLO QUE TRABAJ TODO EL DIA EN SAMS; EL MARTES SE REALIZARA VALORACION DE VANIA; 29/010/2019 INF. DE MADRE 8MEDIO INTERNADO)</t>
  </si>
  <si>
    <t>VIVE EN JALPAN CON SU MADRE Y PADRASTRO. EL NIÑO SE SALIO DE SU CASA PARA VER A SU PAPA Y SU MADRE LO GOLPEO AL REGRESAR PORQUE NO QUERIA QUE LO VIERA. LA ABUELA DENUNCIO</t>
  </si>
  <si>
    <t>10/10/2019 INF. DE CONVIVENCIAS; 29/10/2019 INF. DE CONVIVENCIAS</t>
  </si>
  <si>
    <t>29/10/2019 INF. DE CONVIVENCIAS</t>
  </si>
  <si>
    <t>29/10/2019 CC. DE CI</t>
  </si>
  <si>
    <t>2715/2015</t>
  </si>
  <si>
    <t xml:space="preserve">MARIA ELISA PINEDA CENTENO </t>
  </si>
  <si>
    <t>OSCAR QALEJANDRO TREJO CISNEROS, COORDINADOR DE LA CASA HOGAR CAMINANDO JUNTOS</t>
  </si>
  <si>
    <t>MARIA DEL ROSARIO HERNANDEZ PINEDA ALONDRA HERENDIRA HERNANDEZ PINEDA</t>
  </si>
  <si>
    <t>2530/2015</t>
  </si>
  <si>
    <t xml:space="preserve">GLORIA YAÑEZ TAVERA </t>
  </si>
  <si>
    <t>MARIELA DE JESUS, JOSE DE JESUS, BRYAN LEDESMA YAÑEZ Y LUIS ANGEL, KEVIN Y BENJAMIN YAÑEZ TAVERA</t>
  </si>
  <si>
    <t>1358/2015</t>
  </si>
  <si>
    <t>LORENA FLORES CASTILLA</t>
  </si>
  <si>
    <t>CAMINEMOS JUNTOS</t>
  </si>
  <si>
    <t xml:space="preserve">MARIAN LIZETH MUÑOZ FLORES </t>
  </si>
  <si>
    <t>823/2015</t>
  </si>
  <si>
    <t>RAFAEL GORDIANO MANRIQUEZ</t>
  </si>
  <si>
    <t>OSCAR ALEJANDRO TREJO CISNEROS</t>
  </si>
  <si>
    <t>ASIEL SARAHI GORDIANO MANDUJANO</t>
  </si>
  <si>
    <t>771/2015</t>
  </si>
  <si>
    <t>VERONICA HINOJOSA ESQUIVEL</t>
  </si>
  <si>
    <t xml:space="preserve">SELENE JARAMILLO HINOJOSA </t>
  </si>
  <si>
    <t>BLANCAH EDITH, ANGEL Y LUIS MAURICIO RODRIGUEZ GALLARDO</t>
  </si>
  <si>
    <t>696/2015</t>
  </si>
  <si>
    <t xml:space="preserve">GLORIA TORIBIO TORIBIO </t>
  </si>
  <si>
    <t>660/2015</t>
  </si>
  <si>
    <t>TERESA DE JESUS AGUILLON GARCIA</t>
  </si>
  <si>
    <t xml:space="preserve">JESUS ALCALA RODRIGUEZ </t>
  </si>
  <si>
    <t>457/2015</t>
  </si>
  <si>
    <t>MARIA CRISTINA ALONSO RESENDIZ</t>
  </si>
  <si>
    <t>PROCURADOR DEL SEDIF</t>
  </si>
  <si>
    <t>441/2015</t>
  </si>
  <si>
    <t>VERONICA SANCHEZ GUERRERO</t>
  </si>
  <si>
    <t>ALMA RUBI SANCHEZ GUERRERO</t>
  </si>
  <si>
    <t>410/2015</t>
  </si>
  <si>
    <t>MARIA LORENA HERNANDEZ SUAREZ</t>
  </si>
  <si>
    <t>OLGA LIDIA NUÑEZ ABOYTES</t>
  </si>
  <si>
    <t>390/2015</t>
  </si>
  <si>
    <t>JORGE JAVIER SOLIS TORRES</t>
  </si>
  <si>
    <t xml:space="preserve">PROCURADORA DE LA DEFENSA DEL MENOR Y LA FAMILIA </t>
  </si>
  <si>
    <t>BRIAN GABRIEL SOLIS BOLAÑOS Y VANESA BOLAÑOS JIMENEZ</t>
  </si>
  <si>
    <t>ALEGRIA DE LOS NIÑOS Y NEEDED</t>
  </si>
  <si>
    <t xml:space="preserve">ADOPCION  </t>
  </si>
  <si>
    <t>227/2010</t>
  </si>
  <si>
    <t>RAMON FERRUSCA ROMERO</t>
  </si>
  <si>
    <t xml:space="preserve">PROCURADORA DE LA DEFENSA DEL MENOR </t>
  </si>
  <si>
    <t>NATALY FERRUSCA MARTINEZ</t>
  </si>
  <si>
    <t>JACQUELINE GONZALEZ PEREZ</t>
  </si>
  <si>
    <t>2594/2011</t>
  </si>
  <si>
    <t>MARIA DE JESUS PEREZ LOPEZ</t>
  </si>
  <si>
    <t xml:space="preserve">VERONICA GOMEZ PEREZ </t>
  </si>
  <si>
    <t>BRENDA SARAHI GUERRERO NIEVES</t>
  </si>
  <si>
    <t>1100/2005</t>
  </si>
  <si>
    <t>FORTINO HERNANDEZ GUARDIAN</t>
  </si>
  <si>
    <t>KARLA MAYAGUA TORRES</t>
  </si>
  <si>
    <t>MARIA MERCEDES HERNANDEZ GALVAN</t>
  </si>
  <si>
    <t>2001/2012</t>
  </si>
  <si>
    <t>ROSA ELIA MAYAGUA TORRES</t>
  </si>
  <si>
    <t>1667/2010</t>
  </si>
  <si>
    <t>PABLO HURTADO HERNANDEZ, MARIA GUADALUPE HERNANDEZ PLASCENCIA Y MARIA DEL REFUGIO HURTADO MACIAS</t>
  </si>
  <si>
    <t>NATALIA SOFIA HURTADO HERNANDEZ</t>
  </si>
  <si>
    <t>PROCURADURIA DE LA DEFENSA DEL MENOR Y LA FAMILIA</t>
  </si>
  <si>
    <t>1774/2007</t>
  </si>
  <si>
    <t xml:space="preserve">JOSE CRUZ JIMENEZ SALINAS </t>
  </si>
  <si>
    <t>JOSE LUIS PERLA, VANESA, MARICRUZ Y MIRIAM JIMENEZ JUAREZ</t>
  </si>
  <si>
    <t>PATRICIA GUADALUPE CABRERA OROZCO</t>
  </si>
  <si>
    <t>476/2011</t>
  </si>
  <si>
    <t>ROCIO LORENA GARCIA FLORES</t>
  </si>
  <si>
    <t>PROCURADURIA DEL DIF</t>
  </si>
  <si>
    <t>ULISES MANUEL, JUAN ALEJANDRO Y KARLA FERNANDA GARCIA ARREOLA Y ABRIL VIRIDIANA MEJIA ARREOLA</t>
  </si>
  <si>
    <t>445/2013</t>
  </si>
  <si>
    <t xml:space="preserve">FELICIANA ARREAOLA HERRERA </t>
  </si>
  <si>
    <t>277/2010</t>
  </si>
  <si>
    <t>FRANCISCO JAVIER OLVERA MARTINEZ Y NORMA PUENTE OLVERA</t>
  </si>
  <si>
    <t xml:space="preserve">PROCURADURIA DEL DIF ESTATAL </t>
  </si>
  <si>
    <t xml:space="preserve">MARLON ABRAHAM OLVERA PUENTE </t>
  </si>
  <si>
    <t>1853/2011</t>
  </si>
  <si>
    <t>VERONICA VERA GRANADOS</t>
  </si>
  <si>
    <t>PROCURADORA DEL DIF ESTATAL</t>
  </si>
  <si>
    <t>DIANA Y ANA JAZMIN OLVERA VERA</t>
  </si>
  <si>
    <t>JOSE BARTOLO GREGORIO RAMIREZ JUAREZ</t>
  </si>
  <si>
    <t xml:space="preserve">SISTEMA ESTATAL DIF  </t>
  </si>
  <si>
    <t xml:space="preserve">JOSE JESUS, DIEGO IVAN Y PAULINA CAROL RAMIREZ SANTOS </t>
  </si>
  <si>
    <t>555/2013</t>
  </si>
  <si>
    <t>MIREYA PUENTE LICEA</t>
  </si>
  <si>
    <t xml:space="preserve">ALBERGUE CAMINEMOS JUNTOS  </t>
  </si>
  <si>
    <t>1448/2006</t>
  </si>
  <si>
    <t>VERONICA VEGA MARTINEZ</t>
  </si>
  <si>
    <t>SANDRA CECILIA VEGA MARTINEZ</t>
  </si>
  <si>
    <t>CONCENTRADO DE CUADERNOS DE PENSION ALIMENTICIA</t>
  </si>
  <si>
    <t>REFIERE LA CHICA QUE SU PADRASTRO LA GOLPEA, QUE LA PONEN A VENDER EN EL MERCADO, HACER DE COMER, LAVAR LA ROPA, ETC. POR LO QUE DECIDE ACUDIR CON SU PADRE BIOLOGICO A EXPLICAR LA SITUACION QUIEN LA TRASLADA A FISCALIA A DENUNCIAR</t>
  </si>
  <si>
    <t xml:space="preserve">24/09/2019 INF. DE RECEPCION; 04/10/2019 INF. MEDICO DE INGRESO; 30/10/2019 INF. DE NUTRICION </t>
  </si>
  <si>
    <t>EDUARDO ARMANDO VEGA DANIEL</t>
  </si>
  <si>
    <t>CI/SJR/8595/2019</t>
  </si>
  <si>
    <t>EDUARDO ARMANDO VEGA DANEL</t>
  </si>
  <si>
    <t xml:space="preserve">BRISEIDA MARTINEZ </t>
  </si>
  <si>
    <t>PAOLA</t>
  </si>
  <si>
    <t>CARO</t>
  </si>
  <si>
    <t>ROMMY</t>
  </si>
  <si>
    <t>ES LA TERCERA OCASIÓN QUE SE SALE DE SU CASA POR ESTAR CON SU NOVIO Y ADEMAS EXISTE CONSUMO DE DROGAS</t>
  </si>
  <si>
    <t>19/11/2015 OFICIO DE TRASLADO; 31/10/2019 INF. DE ALEJANDRA (NO SE RECOMIENDA POR ADICCIONES, CAMBIOS DE PAREJA Y FALTA DE ESPACIOS)</t>
  </si>
  <si>
    <t>TLATIZAPAN, MORELOS</t>
  </si>
  <si>
    <t>CI/QRO/37583/2019</t>
  </si>
  <si>
    <t>SON ORIGINARIOS DE MORELOS, SON PAREJA Y ESMERALDA SE ENCUENTRA EMBARAZADA, ES LA SEGUNDA OCASIÓN QUE SE PONE A DISPOSICION POR EXTRAVIO. EN ESTA OCASIÓN REFIEREN QUE SE VINIERON A BUSCAR TRABAJO Y LES ROBARON EL DNERO EN LA TAQ</t>
  </si>
  <si>
    <t xml:space="preserve">JESUS SEBASTIAN TORALBA DELGADO </t>
  </si>
  <si>
    <t>ALAN TOVAR BALDERAS</t>
  </si>
  <si>
    <t>CI/QRO/37658/2019</t>
  </si>
  <si>
    <t>LA MADRE ES ADICTA A DROGAS, LOS DEJO CON UNA MEDIA HERMANA QUIEN LO PRESENTO EN EL DIF MUNICIPAL EN SANTA ROSA QUIENES LO TRASLADARON A LA FISCALIA</t>
  </si>
  <si>
    <t xml:space="preserve">RUPERTO REYES LANZA </t>
  </si>
  <si>
    <t xml:space="preserve">FUE PRESENTADO POR LA DEFENSORIA DE DERECHOS HUMANOS </t>
  </si>
  <si>
    <t xml:space="preserve">DANIELA MONSERRAT ALARCON HERRERA </t>
  </si>
  <si>
    <t>CI/SJR/9003/2019</t>
  </si>
  <si>
    <t>FUE LOCALIZADA CON UNAS PERSONAS QUE FUERON DETENIDAS POR ANDAR ROBANDO</t>
  </si>
  <si>
    <t xml:space="preserve">REFIERE QUE LOS PADRES ESTAN SEPARADOS, SEÑALA MUCHOS CONFLICTOS ENTRE ELLOS. REFIEREN QUE SU PADRE SE LAS DEJO AL CUIDADO PERO NO PASO POR ELLAS </t>
  </si>
  <si>
    <t>GERMAN BENITEZ RIOS</t>
  </si>
  <si>
    <t>CI/QRO/35544/2019</t>
  </si>
  <si>
    <t xml:space="preserve">ROBO  </t>
  </si>
  <si>
    <t>CRISTIAN YIR HERNANDEZ HERNANDEZ</t>
  </si>
  <si>
    <t>CI/QRO/34843/2019</t>
  </si>
  <si>
    <t xml:space="preserve">ERIK VEGA NAVA HERNANDEZ </t>
  </si>
  <si>
    <t>CI/SJR/8357/2019</t>
  </si>
  <si>
    <t xml:space="preserve">ROBO </t>
  </si>
  <si>
    <t>RAFAEL GONZALEZ VALDEZ</t>
  </si>
  <si>
    <t>CI/35820/2019</t>
  </si>
  <si>
    <t>WENDY NALLELY YAÑEZ VAZQUEZ</t>
  </si>
  <si>
    <t>DANIEL BARCENAS LOPEZ</t>
  </si>
  <si>
    <t>DIEGO VELASCO HERNANDEZ</t>
  </si>
  <si>
    <t>CI/QRO/35220/2019</t>
  </si>
  <si>
    <t>EGRESOS POR MIGRACION U OTRAS COORDINACIONES</t>
  </si>
  <si>
    <t>ACTA ADMINISTRATIVA DE ENTREGA DE COORDINACION DE REPRESENTACION JURIDICA</t>
  </si>
  <si>
    <t>TANIA PEREZ RUIZ</t>
  </si>
  <si>
    <t>CARLOS MADALEY PEREZ RUIZ</t>
  </si>
  <si>
    <t>ESTA PROPUESTA PARA CASA DE JESUS AGUASCALIENTES, SE PREVEE SE REALICE EL TRASLADO EN ENERO</t>
  </si>
  <si>
    <t>CI/QRO/37781/2019</t>
  </si>
  <si>
    <t>07/11/2019 INF. DE MENOR (PRESENTA RETRASO INTELECTUAL, REUIERE ATENCIN EN CAPA)</t>
  </si>
  <si>
    <t>07/11/2019 INF. DE TS. DE PADRES (NO SE RECOMIENDA PORQUE LA MADRE PADECE UN DEFICIT INTELECTUAL)</t>
  </si>
  <si>
    <t>SE DICTO SENTENCIA 25/09/2019, CAUSO ESTADO 24/10/2019; SE CANALIZA ADOPCIONES 07/11/2019</t>
  </si>
  <si>
    <t>07/11/2019 CC DE CI</t>
  </si>
  <si>
    <t>LIA ANAHI SANTOS MORENO</t>
  </si>
  <si>
    <t>CI/QRO/38408/2019</t>
  </si>
  <si>
    <t>LA MADRE ES ORIGUINARIA DE MICHOACAN Y FUE DETENIDA POR FARDERIA</t>
  </si>
  <si>
    <t>CI/CAD/646/2019  /   CI/CAD/442/2019</t>
  </si>
  <si>
    <t>HPCD   /  HOMICIDIO</t>
  </si>
  <si>
    <t>EGRESOS POR MIGRACION, JUDICIAL, FISCALIA U OTRAS COORDINACIONES</t>
  </si>
  <si>
    <t>METZABETL KARINA HERNANDEZ NUÑEZ</t>
  </si>
  <si>
    <t xml:space="preserve">REMITE TS ES NEGATIVO SUCIEDAD 10/06/13; 11/11/2019 PREMAN RECOMIENDA QUE NO SE REINTEGRE </t>
  </si>
  <si>
    <t>20/07/2017 OFICIO DE INGRESO; 21/07/2017 INF. DE RECEPCION; 21/07/2017 INF. MEDICO DE INGRESO; 21/07/2017 INF. DE NUTRICION; 21/07/2017 FOTO Y OFICIO DE INGRESO; 06/11/2019 INF. DE RECEPCION; 07/11/2019 INF. EDUCATIVO; 07/11/2019 INF. DE NUTRICION; 11/11/2019 INF. MEDICO DE INGRESO</t>
  </si>
  <si>
    <t>GAEL HERNANDEZ MEZA</t>
  </si>
  <si>
    <t>CI/QRO/38773/2019</t>
  </si>
  <si>
    <t>LESIIONES DOLOSAS</t>
  </si>
  <si>
    <t>216/2019</t>
  </si>
  <si>
    <t xml:space="preserve">MARGARITA DE LA CRUZ </t>
  </si>
  <si>
    <t>CI/SJR/9153/2019</t>
  </si>
  <si>
    <t>ES UN REINGRESO, LA MADRE ES DE ORIGEN NORTEAMERICANO, LOS ABANDONO CON EL PADRE EL CUAL LLEVABA 1 MES INGIRIENDO ALCOHOL AL PUNTO DE PRESENTAR ALUCIONACIONES</t>
  </si>
  <si>
    <t>EDUARDO DE LA CRUZ</t>
  </si>
  <si>
    <t>ALEJANDRO DE LA CRUZ</t>
  </si>
  <si>
    <t>EQUIPO 1</t>
  </si>
  <si>
    <t>EQUIPO 4</t>
  </si>
  <si>
    <t>EQUIPO 2</t>
  </si>
  <si>
    <t>EQUIPO 3</t>
  </si>
  <si>
    <t>MARGARITA DE LA CRUZ</t>
  </si>
  <si>
    <t>02/03/2010 y 0508/2010</t>
  </si>
  <si>
    <t xml:space="preserve">26/06/2018, 02/03/2010, 05/08/2010, 05/06/2013 y 05/05/2014 </t>
  </si>
  <si>
    <t>13/06/2013 y 05/05/2014</t>
  </si>
  <si>
    <t>13/06/2013, 07/07/2014</t>
  </si>
  <si>
    <t>26/06/2018 Y 03/03/2009</t>
  </si>
  <si>
    <t>21/06/2019, 04/10/2019</t>
  </si>
  <si>
    <t xml:space="preserve"> RETIROS HECHOS POR MARIA DEL PUEBLITO (ABUELA)</t>
  </si>
  <si>
    <t xml:space="preserve">EROR EN EXPEDIEMTE </t>
  </si>
  <si>
    <t>NO INFORMARON</t>
  </si>
  <si>
    <t>26/06/2008 (DIF), 03/03/2009 (DIF), 30/08/2008, 17/09/2008, 30/09/2008, 15/10/2008, 31/10/2008, 15/11/2008, 02/12/2008, 13/12/2008, 23/12/2008, 15/01/2009, 31/01/2009, 14/02/2009, 28/02/2009, 14/03/2009, 01/04/2009, 16/04/2009, 30/04/2009, 08/08/2012, 16/05/2009, 30/05/2009, 13/06/2009, 20/01/2011, 08/08/2012, 14/04/2014, 29/04/2010, 14/05/2/010, 28/05/2010, 11/06/2010, 29/06/2010, 14/07/2010, 29/07/2010, 13/08/2010, 27/08/2010, 08/08/2012, 10/09/2012, 14/09/2012, 17/10/2012, 31/10/2012, 16/11/2012, 03/12/2012, 14/12/2012, 18//2//2012, 02/01/2013, 16/01/2013, 30/01/2013, 18/02/2013, 04/03/2013, 20/03/2013, 01/04/2013, 16/04/2013, 30/04/2013, 16/05/2013, 04/06/2013, 18/06/2013, 03/07/2013, 17/07/2013, 31/07/2013, 16/08/2013, 02/09/2013, 18/09/2013, 02/10/2013, 16/10/2013, 30/10/2013, 19/11/2013, 02/12/2013, 16/12/2013, 31/12/2013, 21/01/2014, 05/02/2014, 20/02/2014, 07/03/2014, 19/03/2014, 02/04/2014, 21/04/2014, 02/05/2014, 20/05/2014, 03/06/2014, 25/06/2014, 14/07/2014, 23/07/2014, 07/08/2014, 19/08/2014</t>
  </si>
  <si>
    <t>RETIROS HECHOS POR GUADALUPE PATRICIA CABRERA OROZCO (JUNIO 2008 Y MARZO 2009) Y SANDRA CECILIA VEGA MARTINEZ LOS DEMAS</t>
  </si>
  <si>
    <t xml:space="preserve">TOTAL DEPOSITADO </t>
  </si>
  <si>
    <t>TOTAL EXISTENTE</t>
  </si>
  <si>
    <t>YARELI MENDOZA LOPEZ</t>
  </si>
  <si>
    <t>CI/QRO/38740/2019</t>
  </si>
  <si>
    <t>ES ORIGINARIO DE CULIACAN, REFIERE QUE SU MADRE LO QUERIA AHORCAR, UNA VECINA DENUNCIO</t>
  </si>
  <si>
    <t xml:space="preserve">MADRE: NELLY OLVERA LUCAS </t>
  </si>
  <si>
    <t xml:space="preserve">MADRE: </t>
  </si>
  <si>
    <t>27/02/2019 INF. DE TS. DE TEQUISQUIAPAN (SOLO CONVIVENCIA); TIENE CONVIVENCIAS</t>
  </si>
  <si>
    <t xml:space="preserve">NO SE HA RELAIZADO LA VISITA DE TRABAJO SOCIAL, YA QUE LA MADRE NO HA P´ROPORCIONADO SU DOMICILIO </t>
  </si>
  <si>
    <t>PADRE Y MADRE</t>
  </si>
  <si>
    <t>PEDRI INFORME A PREMA PARA SABER COMO SE ENCUENTRA LA NIÑA</t>
  </si>
  <si>
    <t>PARA TRASLADO A CASA DE JESUS; SE PORPONE A A INTERAREAS PARA JUICIO</t>
  </si>
  <si>
    <t xml:space="preserve">OBSERVACINES </t>
  </si>
  <si>
    <t xml:space="preserve">SE PRACTICO VALORACION PSICOLOGICA Y SE OBSERVA INESTABLE, NO SE HA PODIDO LLEVAR A CABO VISITA POR NO PROPORCIONAR DATOS </t>
  </si>
  <si>
    <t>SE PRESENTARA A INTERAREAS</t>
  </si>
  <si>
    <t>SE PRESENTO UNA PRIMA EN SEPTIEMBRE Y SE CANALIZO A PREMAN, PERO NO SE HAN PODICIO LLEVAR A CABO VALORACIONES POR FALTA DE LOCALIZACION</t>
  </si>
  <si>
    <t>SE PRESERNTO EL ABUELO SOLICITANDO EL RECONOCIMIENTO DE PATERNIDAD</t>
  </si>
  <si>
    <t xml:space="preserve">SE PRESENTO UNA TIA PERO NO QUIEREN RESPONSABILIZARSE </t>
  </si>
  <si>
    <t xml:space="preserve">SE PIDIERON COPIAS A FISCALIA PERO NO SE HAN REMITIDO, ACUIR A FISCALIA </t>
  </si>
  <si>
    <t xml:space="preserve">LA MADRE SE PRESENTO EN UNA OCASIÓN PERO YA NO REGRESO, SE PROPONDRA PARA PERDIDA DE PATRIA POTESTAD </t>
  </si>
  <si>
    <t>SE PROPONE A INTERAREAS</t>
  </si>
  <si>
    <t>SE ACORDO INICIAR JUICIO, SE CANALIZO A ELISA</t>
  </si>
  <si>
    <t>SE SOLICITO VALORACIONES A PREMAN</t>
  </si>
  <si>
    <t>EN ESPERA DE RESPUESTA DE TRASLADO; SE ACORDO INICIAR JUICIO SE CANALIZO A JACQUELINE</t>
  </si>
  <si>
    <t>SE ACORDO INICIAR JUICIO Y SE PASO CON JACQUELINE</t>
  </si>
  <si>
    <t xml:space="preserve">SE ACORDO INICIAR JUICIO Y SE CANALIZO OCN JACQUELINE </t>
  </si>
  <si>
    <t>SE CITARA A LOS PADRES PARA VER SI SE TIENE DATOS DE LOS HERMANOS; SE MANADARA OFICIO AMELACO PARA SOLICITAR INFORMACION</t>
  </si>
  <si>
    <t>SE REALIZO VISITA DE TS. EN SJR PERO LA MADRE NO MANIFIESTA INTERES</t>
  </si>
  <si>
    <t>SE ACORDO INICIAR JUICIO, SE CANALIZO CON AZU</t>
  </si>
  <si>
    <t>SE PORPONE A PUERTA ABIERTA; 19/09/2019 SE CANALIZA PARA JUICIO DE PPP CON ELISA</t>
  </si>
  <si>
    <t>SE CANALIZO PARA JUICIO CON ELISA</t>
  </si>
  <si>
    <t>SE PROPONE TRASLADO AMMI; SE AUTORIZO JUICIO DE PPP</t>
  </si>
  <si>
    <t>SE PROPOPNE A LA ALEGRIA DE LOS NIÑOS; SE AUTORIZO JUICIO DE PPP</t>
  </si>
  <si>
    <t>SE LES ESTA VALORANDO EN CESAM PARA OBTENER DIAGNOSTICO</t>
  </si>
  <si>
    <t xml:space="preserve">SE MANDARA VISITA PARA LOCALIZAR A FAMILIAR </t>
  </si>
  <si>
    <t xml:space="preserve">PADRES: </t>
  </si>
  <si>
    <t>SE ESTAN VALORANDO LOS PADRES. SE SOLICITO A FISCALIA ANTECDENETES. MANDAR OFICIO A ROMMY PARA SABER CUAL ES LA SITUACION JURIDICA.</t>
  </si>
  <si>
    <t>ENLACES ESTA APOYANDO A LA MAMA CON SU INGRESO A SAN PABLO.</t>
  </si>
  <si>
    <t>SE PROPUSO A SAN PABLO PERO NO LO ACEPTARON</t>
  </si>
  <si>
    <t>SE CITO AL ABUELO PARA SER VALORADO, LAS NIÑAS QUIEREN VERLO</t>
  </si>
  <si>
    <t xml:space="preserve">MADRE: MARTHA MEJIA ALCAYA </t>
  </si>
  <si>
    <t>MADRE EN CONVIVENCIA, SE STA REVALORANDO PARA POSIBLE REINTEGRACION</t>
  </si>
  <si>
    <t>ES DE GUANAJUATO, SE ESTA CONTACTANDO APASEO EL GRANDE; SE AUTORIZO JUICIO DE PPP CON PATI</t>
  </si>
  <si>
    <t>CANALIZADO PARA DEMANDA, SE CANALIZO A AZU</t>
  </si>
  <si>
    <t>SE FIRMARA CONVENIO CON HERMANA</t>
  </si>
  <si>
    <t xml:space="preserve">SE ESTAN REALIZANDO DEPOSITOS DE REPARACION DEL DAÑO </t>
  </si>
  <si>
    <t xml:space="preserve">REAPARACION DEL DAÑO </t>
  </si>
  <si>
    <t xml:space="preserve">LA MADRE ESTA REALIZANDO REPARACION DE DAÑO </t>
  </si>
  <si>
    <t xml:space="preserve">SE PRESENTO ABUELA MATERNA Y SE CANALIZARA PARA VALORACIONES </t>
  </si>
  <si>
    <t>SE SOLICITO UN INFORME DE AVANCES A CAANNACA</t>
  </si>
  <si>
    <t>EN UN OPERATIVO EN EL MERCADO DE ABASTOS SE PUSIERON ADISPOSICION POR CONSUMO DE DROGAS</t>
  </si>
  <si>
    <t>SE REALIZARA ENTREGA CON PAPAS</t>
  </si>
  <si>
    <t xml:space="preserve">TUVIERON CONVIVENCIAS CON LA MAMA </t>
  </si>
  <si>
    <t>SE LOALIZARON DATOS DE LOS PADRES</t>
  </si>
  <si>
    <t>DAVIEL CHAVARRIAS LOPEZ</t>
  </si>
  <si>
    <t xml:space="preserve">NO DA DATOS PARA LOCALIZAR SU ACTA DE NACIMIENTO, SE MANADARA NUEVA VISITA </t>
  </si>
  <si>
    <t xml:space="preserve">MADRE Y PADRE  </t>
  </si>
  <si>
    <t xml:space="preserve">LA MADRE SE ENCUENTRA EN EL ESTDO DE MEXICO, SE LE ESTA VALOPRANDO EN TOLUCA, FALTA VERIFICAR ESTATUS MIGRATORIO </t>
  </si>
  <si>
    <t xml:space="preserve">SE REINTEGRO SU HERMANO BRAYAN Y SE ESTA DANDO SEGUIMIENTO, DEPENDIENDO LOS RESULTADOS SE REALIZARA LA ENTREGA </t>
  </si>
  <si>
    <t>SE REINTEGRO ANGEL Y SE LE DARA SEGUIMIENTO POR CINCO MESES Y UNA VEZ HECHO SE HARA REINTEGRACION</t>
  </si>
  <si>
    <t>SE PASARAN A INTERAREAS</t>
  </si>
  <si>
    <t>SE FORMALIZARA CONVENIO ASISTENCIAL</t>
  </si>
  <si>
    <t xml:space="preserve">SE PROPONE PARA TRASLADO </t>
  </si>
  <si>
    <t>SE PRESENTO UNA PERSONA DE QUINTANARROO Y SE LE PRACTICO PRUEBA DE GENETICA</t>
  </si>
  <si>
    <t xml:space="preserve">FUE LOCALIZADA CON UNAS PERSONAS QUE FUERON DETENIDAS POR ANDAR ROBANDO. REFIERE QUE SU PADRE LA PROSTITUYE Y LA OBLIGA A CONSUMIR DROGAS, POR LO QUE SE VA CON SU MADRE, SIN EMABRGO SU PADRASTRO LA VIOLA </t>
  </si>
  <si>
    <t>DANNA MICHELLE GUTIERREZ BAZAN</t>
  </si>
  <si>
    <t>CI/QRO/3277/2019</t>
  </si>
  <si>
    <t>DIEGO ARATH HERNANDEZ HERNANDEZ</t>
  </si>
  <si>
    <t>LETICIA BRAULIO FACUNDO</t>
  </si>
  <si>
    <t>CI/QRO/38101/2019</t>
  </si>
  <si>
    <t xml:space="preserve">ALLANAMIENTO DE DOMICILIO </t>
  </si>
  <si>
    <t>OLGA LIDIA CHAVARRIAS MENDOZA Y CARLOS ALBERTO ALVAREZ PEREZ</t>
  </si>
  <si>
    <t xml:space="preserve">SE MANDO RECORDATORIO A CAANNACA PARA TRASBAJO SOCIAL; SE REALIZO VISITA DE TS. PERO NO TIENEN EL ESPACIO, ADEMAS DE QUE TRABAJAN TODO EL DIA Y NO CUENTAN CON RECURSOS SUFICIENTES </t>
  </si>
  <si>
    <t>SE ORDENO VISITA DE TRABAJO SOCIAL DE FAMILIARES EN QRO, AUN NO SE CUENTA CON EL INFORME; SE HABLARA CON LOS TIOS PARA DEFINIR SI RELAMENTE TIENEN INTERES</t>
  </si>
  <si>
    <t>CONVIVENCIAS CON ABUELOS; SE INDAGARA EL LUGAR DONDE SE SEPULTO A LA MADRE PARA QUE SE TRABAJE CON EL EN EL DUELO DE SU MADRE. SE INDAGARA SOBRE EL PADRASTRO.</t>
  </si>
  <si>
    <t>HA TENIDO CONVIVENCIAS CON LOS ABUELOS, PERO CARLOS MANUEL YA NO QUIERE VERLOS, I SE QUIERE REINTEGRAR CON ELLOS. TUVO CONVIVENCIAS CON TIOS PERO ESTOS SE SEPARARON Y YA NO QUISIERON CONTINUAR CON LAS CONVIVENCIAS</t>
  </si>
  <si>
    <t>14/11/2019 SE INICIARA JUICIO DE PPP</t>
  </si>
  <si>
    <t xml:space="preserve">PARA TRASLADAO A GRANJA DE ISABEL LLAMAS, 14/11/2019 SE INICIARA JUICIO </t>
  </si>
  <si>
    <t>SE PROPONDRA PARA INTERAREAS; SE INICIARA JUICIO DE PPP</t>
  </si>
  <si>
    <t>219/2019</t>
  </si>
  <si>
    <t>ANDREA CITLALI HERNANDEZ ELIAS</t>
  </si>
  <si>
    <t>CI/TOL/1052/2019</t>
  </si>
  <si>
    <t>CHATA N</t>
  </si>
  <si>
    <t>CI/QRO/39639/2019</t>
  </si>
  <si>
    <t>221/2019</t>
  </si>
  <si>
    <t>JENNIFER DANEL RIVERA</t>
  </si>
  <si>
    <t>CI/QRO/39585/2019</t>
  </si>
  <si>
    <t>222/2019</t>
  </si>
  <si>
    <t>CYNTHIA MONSERRAT SUAREZ MORALES</t>
  </si>
  <si>
    <t>CI/SJR/9305/2019</t>
  </si>
  <si>
    <t>CI/QRO/39659/2019</t>
  </si>
  <si>
    <t xml:space="preserve">ANDREA CITLALI HERNANDEZ ELIAS </t>
  </si>
  <si>
    <t>POSIBLE PROPUESTA A TASHIRAT. PENDIENTE QUE SE MANDEN VIDEOS Y EXPEDIENTE. 19/11/2019 TASHIRAT NO LO ACEPTO</t>
  </si>
  <si>
    <t>SE PRESENTO TIA MATERNA, PERO NO INICIARON PROCEDIMIENTO; SE LLEVARAN A CABO CONVIVENCIAS CON DIF TOLIMAN 4/12/2019</t>
  </si>
  <si>
    <t>14/11/2019 INF. DE NUTRICION; 19/11/2019 INF. MEDICO DE INGRESO</t>
  </si>
  <si>
    <t>28/10/2019 ME LOPASARON EL 20/11/2019</t>
  </si>
  <si>
    <t>JUAN ESTEBAN MARTINEZ GONZALEZ</t>
  </si>
  <si>
    <t>224/2019</t>
  </si>
  <si>
    <t xml:space="preserve">ILIANA MARTINEZ HERRERA </t>
  </si>
  <si>
    <t>CI/QRO/40028/2019</t>
  </si>
  <si>
    <t xml:space="preserve">XIMENA ESTEFANIA CESAR JUAREZ </t>
  </si>
  <si>
    <t>CI/SJR/9244/2019</t>
  </si>
  <si>
    <t>ABUSO SEXUAL Y VIOLENCIA FAMILIAR</t>
  </si>
  <si>
    <t>226/2019</t>
  </si>
  <si>
    <t>JUAN MENDOZA GUDIÑO</t>
  </si>
  <si>
    <t>C-1000/2019 JUEZ MIXTO DE CADEREYTA</t>
  </si>
  <si>
    <t>DIABETES</t>
  </si>
  <si>
    <t>SE DICTO SENTENCIA 26/09/2019; CAUSA ESTADO 07/11/2019; SE CANALIZA A DOP´CIONES22/11/2019</t>
  </si>
  <si>
    <t>JUICIO DE INTERDICCION</t>
  </si>
  <si>
    <t>1148/2019 JUZGADO SEXTO FAMILIAR</t>
  </si>
  <si>
    <t>SEÑALA QUE UN AMIGO LA SUBIO A UNA CAMIONETA REPARTIDORA DE PAN Y LA ABUSO SEXUALMENTE, ADEMAS DE QUE LE OFRECIO TOMAR CERVEZA, LO CUAL LA DESMAYO, CONSIDERANDO QUE FUE INTOXICADA</t>
  </si>
  <si>
    <t>22/11/2019 INF. MEDICO DE INGRESO</t>
  </si>
  <si>
    <t xml:space="preserve">20/11/2019 INF.EDUCATIVO; 22/11/2019 INF. MEDICO DE INGRESO; 22/11/2019 INF. DE NUTRICION </t>
  </si>
  <si>
    <t xml:space="preserve">22/11/2019 CC. DE CI </t>
  </si>
  <si>
    <t>OCATVIO ANTEMATE LOPEZ</t>
  </si>
  <si>
    <t>CI/QRO/40282/2019</t>
  </si>
  <si>
    <t>MAYTE GRISELLE LOPEZ NIETO</t>
  </si>
  <si>
    <t>BRISA LOPEZ NIETO</t>
  </si>
  <si>
    <t>ELIAS LOPEZ NIETO</t>
  </si>
  <si>
    <t>228/2019</t>
  </si>
  <si>
    <t>MASCULINO S/R (CRISTOPHER JUSEF MANJARREZ RAMIREZ)</t>
  </si>
  <si>
    <t>CI/TOL/1075/2019</t>
  </si>
  <si>
    <t xml:space="preserve">ABRIL ALVARADO HERRERA </t>
  </si>
  <si>
    <t>CI/QRO/40408/2019</t>
  </si>
  <si>
    <t>YARITZA MORENO RICO</t>
  </si>
  <si>
    <t>SE CONSIDERA UNA OCPION FORJANDO PORVENIR</t>
  </si>
  <si>
    <t xml:space="preserve">LA MADRE FUE DETENIDA POR FARDERIA </t>
  </si>
  <si>
    <t xml:space="preserve">XIMENA STEFANIA CESAR JUAREZ </t>
  </si>
  <si>
    <t xml:space="preserve">ABRIL NAVARRO HERRERA </t>
  </si>
  <si>
    <t>230/2019</t>
  </si>
  <si>
    <t>EMILIO ALMARAZ RESENDIZ</t>
  </si>
  <si>
    <t>CI/CAD/1561/2019</t>
  </si>
  <si>
    <t>YAITZA LILIANA LEIJA PUENTE</t>
  </si>
  <si>
    <t>CI/QRO/40722/2019</t>
  </si>
  <si>
    <t xml:space="preserve">EMILIO ALMARAZ RESENDIZ </t>
  </si>
  <si>
    <t>PRESENTA EPATITIS TIPO A</t>
  </si>
  <si>
    <t>ERNESTO ANTONIO MARTINEZ GAVIA</t>
  </si>
  <si>
    <t>REFIEREN SER ORIGINARIOS DE CDMX Y QUE SUMADRE EN OCASIONES LOS GOLPEA EN PARTICULAR A OCTAVIO POR JUNTARSE CON PERSONAS QUE CONSUMEN DROGAS, MOTIVO POR EL CUAL OCTAVIO SE SALIO DE LA CASA Y UNA VECINA ES QUIEN LOS PRESENTA ANTE FISCALIA</t>
  </si>
  <si>
    <t>22/11/2019 INF. DE RECEPCION; 22/11/2019 INF. MEDICO DE INGRESO; 22/11/2019 INF. DE NUTRICION; 27/11/2019 INF. EDUCATIVO</t>
  </si>
  <si>
    <t>232/2019</t>
  </si>
  <si>
    <t>JENIFER SALAS MORALES</t>
  </si>
  <si>
    <t>CI/SJR/9536/2019</t>
  </si>
  <si>
    <t>DESPUES DE LA SEPARACION DE SUS PADRES SE QUEDA BAJO LOS CUIDADOS DEL PAPA QUIEN LE CONFIRE TOCAMIENTOS EN PECHOS Y GLUTEOS POR LO QUE DECIDE SALIRSE DE SU CASA DIRIGIENDOSE AL DOMICILIO DEL NOVIO QUIENES LAS PRESENTAN EN FIOSCALIA</t>
  </si>
  <si>
    <t>REFIERE HABITAR EN JOFRITO, Y QUE SU PADRASTRO ABUSA SEXUALMENTE BAJO EL CONSENTIMIENTO DE LA MADRE</t>
  </si>
  <si>
    <t>ES UN REINGRESO, SE ESCAPO DE LA CASA DE SUS TIOS CON QUIENES FUE REINTEGRADA EN EL 2017 YA QUE RIEFERE QUE ESTOS LA OBLIGAN A CUIDAR A SUS PRIMOS ADEMAS DE QUE LA GOLPEAN</t>
  </si>
  <si>
    <t>ES ORIGIARIA DE MONTERREY LA MADRE ESTA SUJETA A UNA PROCEDIMIENTO PENAL POR LO CUAL DEBE ACUDIR A FIRMAR. EN RAZON DE QUE NO ACUDIO A FIRMAR SE ORDENO SU DETENCION L NIÑA FUE PUESTA A DIPOSICION</t>
  </si>
  <si>
    <t>233/2019</t>
  </si>
  <si>
    <t>MASCULINO "N"</t>
  </si>
  <si>
    <t>CI/QRO/38832/2019</t>
  </si>
  <si>
    <t>29. FORJANDO UN PORVENIR</t>
  </si>
  <si>
    <t>REFIEREN LOS PARES QUE HABITABAN CON LA ABUELA. LA ABUELA REFIERE QUE ELLA SE HA HECHO CARGO DEL NIÑO DESDE SU NACIMIENTO. LA ABUELA QUIERE QUITARLES AL NIÑO</t>
  </si>
  <si>
    <t>2013/2019 JUZGADO SEGUNDO FAMILIAR</t>
  </si>
  <si>
    <t>FAMILIA DE ACOGIDA</t>
  </si>
  <si>
    <t>JORGE TADEO LOYOLA POSDA</t>
  </si>
  <si>
    <t>CI/SJR/9637/2019</t>
  </si>
  <si>
    <t>235/2019</t>
  </si>
  <si>
    <t>CI/CAD/1628/2019</t>
  </si>
  <si>
    <t>ERNESTO QUEVEDO GARCIA</t>
  </si>
  <si>
    <t>CI/QRO/41193/2019</t>
  </si>
  <si>
    <t>JORGE TADEO LOYOLA POSADA</t>
  </si>
  <si>
    <t xml:space="preserve">JUAN ANGEL CRUZ BECERRA </t>
  </si>
  <si>
    <t xml:space="preserve">22/11/2019 INF. MEDICO DE INGRESO; 03/12/2019 INF. DE NUTRICION </t>
  </si>
  <si>
    <t xml:space="preserve">22/11/2019 INF. MEDICO DE INGRESO; 22/11/2019 INF. DE RECEPCION; 03/12/2019 INF. DE NUTRICION </t>
  </si>
  <si>
    <t>14/03/2019 INF. DE CONVIVENCIAS; 14/08/2019 INF. DE CONVIVENCIAS; 03/12/2019 INF. DE CONVIVENCIAS</t>
  </si>
  <si>
    <t>1151/2019 JUZGADO 7O FAMILIAR</t>
  </si>
  <si>
    <t>05/05/2016 INF. DE CONVIVENCIAS; 08/09/2016 NF. DE CONVIVENCIAS; 09/11/2016 INF. DE CONVIVENCIAS; 15/05/2017 INF. DE COVNVIVENCIAS; 18/09/2017 INF. DE CONVIVENCIAS; 15/01/2018 INF. DE CONVIVENCIAS; 09/01/2019 INF. DE CONVIVENCIAS; 28/05/2019 INF. DE CONVIVENCIAS; 03/12/2019 INF. DE CONVIVENCIAS</t>
  </si>
  <si>
    <t>1/08/2016  INF. DE TS. DE COLON (NO SE RECOMIENDA REINTEGRACION  CONVIVENCIAS); 19/01/2016 INF. DE CONVIVENCIAS; 14/03/2017 INF. DE CONVIVENCIAS; 03/05/2017 INF. DE CONVIVENCIAS; 26/06/2017 INF. DE CONVIVENCIAS; 04/04/2018 INF. DE CONVIVENCIAS; 21/11/2018 INF. DE CONVIVENCIAS; 28/11/2018 INF. DE CONVIVENCIA; 28/05/2019 INF. DE CONVIVENCIA; 14/08/2019 INF. DE CONVIVENCIAS; 09/09/2019 INF. DE CONVIVENCIAS; 03/12/2019 INF. DE CONVIVENCIAS</t>
  </si>
  <si>
    <t>03/12/2019 INF. DE PADRE; INF. DE MADRE</t>
  </si>
  <si>
    <t>03/12/2019 INF. DE NUTRICION; INF. DE RECEPCION; 03/12/2019 INF. MEDICO DE INGRESO</t>
  </si>
  <si>
    <t>27/11/2019 INF. DE RECEPCION; 29/11/2019 INF. DE NUTRICION; 03/12/2019 INF. MEDICO DE INGRESO</t>
  </si>
  <si>
    <t>1257/2019 JZGADO TERCERO FAMILIAR (INTERDICCION)</t>
  </si>
  <si>
    <t>ROBERTO CARLOS MEJIA TREJO</t>
  </si>
  <si>
    <t>CI/QRO/40021/2019</t>
  </si>
  <si>
    <t>MARCOS LUNA MENDOZA</t>
  </si>
  <si>
    <t xml:space="preserve">HAN TENIDO CONVIVENCIAS ENTRE HERMANOS PERO HAN SIDO MUY MALAS YA QUE JORGE ADRIAN AISLA A LUIS PABLO. SE CONSIDERA PROPONER A HOGARES PROVIDENCIA O PROYECTO DE VIDA PERO HASTA ENERO </t>
  </si>
  <si>
    <t>04/12/2019 SE PROPONDRA A VILLA INFANTIL PERO HASTA ENERO</t>
  </si>
  <si>
    <t xml:space="preserve">MARIA LUISA SE REINTEGRO CON UNA TIA SIN EMBARGO SU HIJO LAS ABUSO SEXUALMENTE POR LO QUE AMBAS FUERON PUESTAS A DISPOSICION </t>
  </si>
  <si>
    <t xml:space="preserve">SE PROPONDRA A MINISTERIOS, CASA DE JESUS AGUASCALIENTES Y DULCE REFUGIO. PERO EL TRASLADO SERA EN ENERO </t>
  </si>
  <si>
    <t>14/08/2019 SE PROPONE EN ITERRAEAS TRASLADAR A SAN PABLO. SE REALIZARA EL TRASLADO 10/12/2019</t>
  </si>
  <si>
    <t>SE CONTACTO A UNA TIA, LA MADRE ES ADICTA Y NO SE HA PRESENTADO, NO SE HA LOCALIZADO EN TRABAJO SOCIAL. 04/12/2019 SE PRESENTO UNA TIA PQEOR NO SE QUIERE HACER CARGO, NO SE PUEDE LOCALIZAR A LA MADRE</t>
  </si>
  <si>
    <t>SE PRESENTO A VALORACIONES EN FISCALIA (GINECOLOGIA Y PSICOLOGIA), PEDIR COPIAS DE CARPETA</t>
  </si>
  <si>
    <t>SE PROPONE A GORETTI Y A CASA DE JESUS. 04/12/2019 SE PROPONDRA A MAXIMILANO MARIA KOLBE</t>
  </si>
  <si>
    <t>19/11/2019 SE INICIARA JUICIO DE PPP, SE PROPONE A AMMI Y A SENDEROS</t>
  </si>
  <si>
    <t>SE PROGRAMARA CONVIVENCIA DE CONFRONTACION</t>
  </si>
  <si>
    <t>SE BUSCARA A LOS TIOS MATERNOS</t>
  </si>
  <si>
    <t>OCTAVIO ANTEMATE LOPEZ</t>
  </si>
  <si>
    <t>05/12/2019 NO EJERCICIO DE LA ACCION PENAL</t>
  </si>
  <si>
    <t>BRANDON DANIEL RODRIGUEZ HERNANDEZ</t>
  </si>
  <si>
    <t>DANIELA BELEM DOMINGUEZ GASPAR</t>
  </si>
  <si>
    <t>CI/QRO/39715/2019</t>
  </si>
  <si>
    <t>19/11/2019 (ME PASARON EL INGRESO EL 04/12/2019)</t>
  </si>
  <si>
    <t>LEOBARDO DE LUIS RANGEL</t>
  </si>
  <si>
    <t>CI/QRO/39783/2019</t>
  </si>
  <si>
    <t>DANIEL RODRIGUEZ HERNANDEZ</t>
  </si>
  <si>
    <t>CI/QRO/40058/2019</t>
  </si>
  <si>
    <t>POSESION SIMPLE DE NARCOTICO</t>
  </si>
  <si>
    <t>CI/SJR/9205/2019</t>
  </si>
  <si>
    <t>19/11/2019 (ME LO PASARON HASTA EL 04/12/20199</t>
  </si>
  <si>
    <t>22/11/2019 (ME LO PASARON HASTA EL 04/12/2019)</t>
  </si>
  <si>
    <t>20/11/2019 (ME LO PASARON HASTA EL 04/12/2019)</t>
  </si>
  <si>
    <t>DANIEL ALBERTO ZUÑIGA RIVERA</t>
  </si>
  <si>
    <t>CI/SJR/1480/2019</t>
  </si>
  <si>
    <t>GAEL ARTURO LARA CERNA</t>
  </si>
  <si>
    <t>CI/QRO/37434/2019</t>
  </si>
  <si>
    <t xml:space="preserve">ANGEL FERNANDO MIGUES MEJIA </t>
  </si>
  <si>
    <t>CI/QRO/42036/2019</t>
  </si>
  <si>
    <t>JUAN RESENDIZ GARCIA</t>
  </si>
  <si>
    <t xml:space="preserve">JUAN RESENDIZ GARCIA </t>
  </si>
  <si>
    <t>CI/QRO/41949/2019</t>
  </si>
  <si>
    <t xml:space="preserve">SON ORIGINARIOS DE VERACRUZ, EL NIÑO SE SALIO DEL DOMICILIO EXTRAVIANDOSE </t>
  </si>
  <si>
    <t>CAANNACA LO TRASLADO A SU CASA</t>
  </si>
  <si>
    <t>11/12/2019 INF. MEDICO DE INGRESO</t>
  </si>
  <si>
    <t>FUE LOCALIZADO EN LA CALLE YA QUE A SU PADRE LE DIO UN ATAQUE EPILEPTICO. SE REFIERE QUE EL PADRE VENDE PALETAS EN LA CALLE PERO LO DESCUIDA. LA MADRE LOS ABANDONO HACE TRES AÑOS</t>
  </si>
  <si>
    <t>EL PADRE ES ADICTO, SE ENCERRO CON EL NIÑO EN UN CUARTO AMENAZANDO CON LASTIMARLO CON UNAS TIJERAS</t>
  </si>
  <si>
    <t>LA MADRE INICIO UNA CARPETA POR VIOLENCIA FAMILIAR YA QUE EL CHICO REFIRIRO QUE SU PADRE LO GOLPEO. EL PADRE OBTUVO UNA CUSTODIA PROVISIONAL MEDIANTE UNA MEDIDA</t>
  </si>
  <si>
    <t xml:space="preserve">SE ENCONTRABA EN EL IMSS PRESENTANDO FRACTURAS EN EL FEMUR Y UN GOLPE EN LA CABEZA. AL PARECER UNOS PRIMOS LO GOLPEARON </t>
  </si>
  <si>
    <t>TADEO ISRAEL BRAVO HERNANDEZ</t>
  </si>
  <si>
    <t>DAYANA GUADALUPE RODRIGUEZ MENDOZA</t>
  </si>
  <si>
    <t>CI/QRO/42181/2019</t>
  </si>
  <si>
    <t>UEIH</t>
  </si>
  <si>
    <t xml:space="preserve">LIDIA MONSERRAT RODRIGUEZ MENDOZA </t>
  </si>
  <si>
    <t>SE PRESENTO AUDIENCIA CON LA JUEZ. EN ESPERA DE DETERMINACION. SE REALIZARA CONVIVENCIA CON ABUELA Y HERMANA PARA DETERMINAR REINTEGRACION</t>
  </si>
  <si>
    <t xml:space="preserve">SE SOLICITARON ANTECDENETES A CORAZONES MAGICOS. MADRE EN VALORACIONES. 04/12/2019 CORAZONES MAGICOS Y CESAM NO RECOMIENDAN REINTEGRACION YA QUE A SU INGRESO PRESENTABA PSICOSIS, TRABAJO SOCIAL NO RECOMIENDA REINTEGRACION. SE CONSIDERA CITAR A LA MAMA PARA UNA CONVIVENCIA DE CONFRONTACION;  </t>
  </si>
  <si>
    <t>SARAHI PEREZ VELAZQUEZ</t>
  </si>
  <si>
    <t>NAHOMI PEREZ VELAZQUEZ</t>
  </si>
  <si>
    <t>FUERON PUESTOS A DISPOSICION EN UN PRIMER MOMENTO PORQUE LA MADRE TRABAJABA EN UN BAR Y LOS DESCUIDABA, SON HIJOS DE UNA PERSONA QUE LABORA EN UN CIRCO, NO ESTABAN REGISTRADOS, ES UN REINGRESO, YA QUE SE HABÍAN ENTREGADO CON SU TIA JOVITA, SIN EMABRAGO ESTA LOS REGRESO CON LA MAMA, DEJANDOLOS SOLOS NUEVAMENTE</t>
  </si>
  <si>
    <t>JONATHAN ALEXANDER CRUZ ESTRADA</t>
  </si>
  <si>
    <t>EN JUICIO DE INTERDICCION</t>
  </si>
  <si>
    <t>18/07/2019 INF. DE RECEPCION; INF. MEDICO DE INGRESO; 17/12/2019 INF. DE NUTRICION</t>
  </si>
  <si>
    <t>2777/2019</t>
  </si>
  <si>
    <t>SELINA BAZANMARTINEZ</t>
  </si>
  <si>
    <t>OSCAR HERNANDEZ HERNANDEZ</t>
  </si>
  <si>
    <t>DANNA MICHELE GUTIERREZ BAZAN</t>
  </si>
  <si>
    <t xml:space="preserve">PUESTA A DISPOSICION </t>
  </si>
  <si>
    <t>ROBI MAYNOR AGUILAR AGUILAR</t>
  </si>
  <si>
    <t>EXP. 718/BO-11-2015</t>
  </si>
  <si>
    <t xml:space="preserve">MIGRACION </t>
  </si>
  <si>
    <t>ORDEN JUDICIAL POR OTRA COORDINACION</t>
  </si>
  <si>
    <t>EVELYN NATALY CALDERA HERNANDEZ</t>
  </si>
  <si>
    <t>CI/QRO/42846/2019</t>
  </si>
  <si>
    <t xml:space="preserve">VIOLENCIA Y TRATA DE PERSONAS </t>
  </si>
  <si>
    <t>VIRIDIANA LEON COLUNGA</t>
  </si>
  <si>
    <t>CI/QRO/43463/2019</t>
  </si>
  <si>
    <t>VIRIDIANA</t>
  </si>
  <si>
    <t>245/2019</t>
  </si>
  <si>
    <t>JAIME DE JESUS ARANDA GARZA</t>
  </si>
  <si>
    <t>CI/SJR/101231/2019</t>
  </si>
  <si>
    <t>SAID ANTONIO ARANDA GARZA</t>
  </si>
  <si>
    <t>AXEL FERNANDO SERVIN RUIZ</t>
  </si>
  <si>
    <t>CI/QRO/44526/2019</t>
  </si>
  <si>
    <t xml:space="preserve">RAYMUNDO CABALLERO BAUTISTA </t>
  </si>
  <si>
    <t>CI/QRO/44631/2019</t>
  </si>
  <si>
    <t>BRUNO MATIAS ESPINOSA AREVALO</t>
  </si>
  <si>
    <t>CI/QRO/457/2020</t>
  </si>
  <si>
    <t xml:space="preserve">SU PADRE FUE DETENIDO ROBANDO EN UNA JUGUETERIA </t>
  </si>
  <si>
    <t>ANIBAL TADEO ESPINOSA ACEVEDO</t>
  </si>
  <si>
    <t>CI/QRO/580/2020</t>
  </si>
  <si>
    <t>MIGUEL ANGEL AGUILAR CERVANTES</t>
  </si>
  <si>
    <t>CI/QRO/250/2020</t>
  </si>
  <si>
    <t>004/2020</t>
  </si>
  <si>
    <t>MARIA CECILIA SANTIAGO SILVERIO</t>
  </si>
  <si>
    <t>CI/SJR/159/2020</t>
  </si>
  <si>
    <t>CI/QRO/741/2020</t>
  </si>
  <si>
    <t>SAMANTHA ZAMARA UGALDE OLVERA</t>
  </si>
  <si>
    <t>CI/QRO/789/2020</t>
  </si>
  <si>
    <t>007/2020</t>
  </si>
  <si>
    <t>DANIELA SHARON SALCEDO SANCHEZ</t>
  </si>
  <si>
    <t>CI/QRO/808/2020</t>
  </si>
  <si>
    <t xml:space="preserve">JENIFER CITLALI SANCHEZ VICTORIA </t>
  </si>
  <si>
    <t>EMERSON ALEXANDER ORELLANA VAZQUEZ</t>
  </si>
  <si>
    <t>EXP. EA/15.9/QRO/DF/002/2020</t>
  </si>
  <si>
    <t>MELANIE ALVARADO RAMIREZ</t>
  </si>
  <si>
    <t>TOTAL DE INGRESOS Y EGRESOS POR MES 2020</t>
  </si>
  <si>
    <t xml:space="preserve">JAIME DE JESUS ARANDA GARZA </t>
  </si>
  <si>
    <t>ZAID ANTONIO ARANDA GARZA</t>
  </si>
  <si>
    <t>VANESA GUADALUPE SILVA MAYORGA</t>
  </si>
  <si>
    <t>NN Y A EN CARMELITA BALLESTEROS</t>
  </si>
  <si>
    <t>DOCUMENTOS CARMELITA BALLESTEROS Y CAANNACA</t>
  </si>
  <si>
    <t>SE SOLICITARA VISITA DE TS. AMELACO, SE RECIBIO EL 16/12/2019</t>
  </si>
  <si>
    <t>TIA POLITICA</t>
  </si>
  <si>
    <t xml:space="preserve">DERIVADO DE UN CATEO SE ENCONTRARON DROGAS Y ARMAS ADEMAS DE QUE EN EL DOMIICLIO HABIA EXISTIDO UN HOMICIDIO ANTERIORMENTE </t>
  </si>
  <si>
    <t>C-2985/2019</t>
  </si>
  <si>
    <t>2985/2019</t>
  </si>
  <si>
    <t xml:space="preserve">CYNTIA KATIA JAZMIN MORENO CAMPOS </t>
  </si>
  <si>
    <t xml:space="preserve">PROCURADURIA DE PROTECCION DE NIÑAS, NIÑOS Y ADOLESCENTES </t>
  </si>
  <si>
    <t>3006/2019</t>
  </si>
  <si>
    <t>PROCURADOR DE PROTECCION DE NIÑAS, NIÑOS Y ADOLESCENTES</t>
  </si>
  <si>
    <t xml:space="preserve">ANDREA GUADALUPE SANTOS MARTINEZ, DIEGO IVAN, JOSE JESUS Y PAULINA CAROL RAMIREZ SANTOS </t>
  </si>
  <si>
    <t>LA MADRE INGRESO AL HOSPITAL GENERAL POR UINA INTOXICACION DE MEDICAMENTO CONTROLADO (INTENTO DE SUICIDIO)</t>
  </si>
  <si>
    <t xml:space="preserve">EL PADRE DEL NIÑO GOLPEO CON UN ARMA EN LA CABEZA A LA MAMA; LA MADRE REFIERIERE CONSUMO DE CRSITAL, DERIVADO DE LA RIÑA ACUDIO LA POLICIA ATENDER EL REPORTE </t>
  </si>
  <si>
    <t xml:space="preserve">REFIEREN SER ORIGINARIOS DE MONTERREY, QUE SU MADRE CONSUME MARIHUANA Y SU PADRASTRO CRISTAL. REFIERE QUE SE PERCATARON QUE UNAS PERSONAS SE LLEVARON A SU MAMA A LA FUERZA AL PARECER PARA ANEXARLA Y ELLOS SE SALIERON DE LA CASA PARA BUSCARLA </t>
  </si>
  <si>
    <t>CI/QRO/41118/2019</t>
  </si>
  <si>
    <t>DELITOS CONTRA LA SALUD (POSESION SIMPLE)</t>
  </si>
  <si>
    <t>MIGUEL ANGEL GONZALEZ POZAS</t>
  </si>
  <si>
    <t>MIGUEL ANGEL GOZALEZ POZAS</t>
  </si>
  <si>
    <t>13/01/20 INF. DE CONVIVENCIAS</t>
  </si>
  <si>
    <t>22/06/2015 INF. DE CONVIVENCIAS; 25/08/2015 INF. DE CONVIVENCIA;  30/09/2015 INF. DE CONVIVENCIAS; 23/08/2016 INF. DE CONVIVENCIAS; 19/01/2017 INF. DE CONVIVENCIAS; 14/03/2017 INF. DE CONVIVENCIAS; 03/05/2017 INF. DE CONVIVENCIAS; 18/09/2017 INF. DE CONVIVENCIAS; 16/03/2018 INF. DE CONVIVENCIAS; 08/06/2018 INF. DE CONVIVENCIAS; 03/10/2018 INF. DE CONVIVENCIAS; 13/01/20 INF. DE CONVIVENCIAS</t>
  </si>
  <si>
    <t>22/06/2015 INF. DE CONVIVENCIAS; 25/08/2015 INF. DE CONVIVENCIA;  30/09/2015 INF. DE CONVIVENCIAS; 16/03/2016 INF. DE CONVIVENCIAS; 23/08/2016  INF. DE CONVIVENCIAS; 19/01/2017 INF. DE CONVIVENCIAS; 14/03/2017 INF DE CONVIVENCIAS; 03/05/2017 INF. DE CONVI; 18/09/2017 INF. DE CONVIVENCIAS; 16/03/2018 INF. DE COVIVENCIAS; 08/06/2018 INF. DE CONVIVENCIAS; 03/10/2018 INF. DE CONVIVENCIAS; 13/01/20 INF. DE CONVIVENCIAS</t>
  </si>
  <si>
    <t>22/06/2015 INF. DE CONVIVENCIAS; 25/08/2015 INF. DE CONVIVENCIA;  30/09/2015 INF. DE CONVIVENCIAS; 23/08/2016 INF. DE CONVIVENCIAS; 19/01/2017 INF. DE CONVIVENCIAS; 14/03/2017 INF. DE CONVIVENCIAS; 03/05/2017 INF. DE CONVIVENCIAS; 18/09/2017 INF. DE CONVIVENCIAS; 16/03/2018 INF. DE CONVIVENCIAS; 03/10/2018 INF. DE CONVIVENCIAS; 13/01/20 INF. DE CONVIVECNIAS</t>
  </si>
  <si>
    <t>13/01/2020 CC. DE CI.</t>
  </si>
  <si>
    <t>JOSE ARTURO JIMENEZ CASTORENA</t>
  </si>
  <si>
    <t>CI/QRO/42177/2019</t>
  </si>
  <si>
    <t>ROBO A COMERCIO EN GRADO DE TENTATIVA</t>
  </si>
  <si>
    <t xml:space="preserve">VIRIDIANA </t>
  </si>
  <si>
    <t xml:space="preserve">13/01/2020 INF. MEDICO DE INGRESO  </t>
  </si>
  <si>
    <t xml:space="preserve">09/01/2019 INF. DE RECEPCION; 13/01/20 INF. EDUCATIVO; 13/01/20; 13/01/20 INF. MEDICO DE INGRESO; 13/01/2020 INF. DE NUTRICION </t>
  </si>
  <si>
    <t xml:space="preserve">21/10/2015 FOTO Y DICTAMEN;  21/10/2015 OFICIO DE INGRESO;  21/10/2015 INF. DE RECEPCION;  27/10/2015 INF. MEDICO DE INGRESO; 2710/2015 INF. NUTRICIONAL; 19/02/2016 OFICIO DE TRASLADO; 13/01/2020 INF. MEDICO DE INGRESO; 13/01/2020 INF. DE NUTRICION </t>
  </si>
  <si>
    <t>09/01/2019 INF. DE RECEPCION; 13/01/20 INF. EDUCATIVO; 13/01/20 INF. MEDICO DE INGRESO; 13/01/2020 INF. DE NUTRICION</t>
  </si>
  <si>
    <t>SU HERMANA ES ADICTA AL CRISTAL ADEMAS DE SER ESCORT. SEÑALA QUE DERIVADO DE QUE SU HERMANA FUE ENEXADA, ELLA DECIDIO BUSCAR TRABAJO COMO ESCORT</t>
  </si>
  <si>
    <t>CARLOS DAVIOD VAZQUEZ LOPEZ</t>
  </si>
  <si>
    <t>CI/QRO/41837/2019</t>
  </si>
  <si>
    <t xml:space="preserve">DESOBEDIENCIA Y RESISTENCIA DE PARTICULARES Y ROBO  EQUIPARADO </t>
  </si>
  <si>
    <t xml:space="preserve">CAMILA GUADALUPE NAVARRO PEÑA Y/O KARLA JOANA NAVARRO PEÑA </t>
  </si>
  <si>
    <t>CRISTAL RUBI RAMIREZ CASTRO</t>
  </si>
  <si>
    <t>CI/SJR/9983/2019</t>
  </si>
  <si>
    <t>REFIERE SER ORIGINARIA DE GUASAVE, SINALOA Y QUE SE VINO CON UN CAMIONERO, REFIERE CONCUMO DE RISTAL</t>
  </si>
  <si>
    <t>EDUARDO SAMUEL ROMERO HERNANDEZ</t>
  </si>
  <si>
    <t>CI/QRO/981/2020</t>
  </si>
  <si>
    <t>ROBO A VEHICULO EN GRADO DE TENTATIVA</t>
  </si>
  <si>
    <t>REFIERE QUE IBA CAMINANDO POR LA CALLE CUNDO LOS POCILIAS LO DETUVIERON POR QUE CREIAN QUE ESTABA ROBANDO</t>
  </si>
  <si>
    <t xml:space="preserve">CECILIA ESMERALDA AGUILAR LARIOS </t>
  </si>
  <si>
    <t>CI/SJR/182/2020</t>
  </si>
  <si>
    <t xml:space="preserve">VANESSA JOSELYN LEON MEJIA </t>
  </si>
  <si>
    <t>CI/QRO/1018/2020</t>
  </si>
  <si>
    <t xml:space="preserve">MILTON JAHIR BORJA MARTINEZ </t>
  </si>
  <si>
    <t>DIOCNER YANARY GARCIA HERNANDEZ</t>
  </si>
  <si>
    <t xml:space="preserve">PROCESO DE REPATRIACION </t>
  </si>
  <si>
    <t xml:space="preserve">ISRAEL ALEJANDRO FRANCISCO ODILON </t>
  </si>
  <si>
    <t>CI/QRO/43872/2020</t>
  </si>
  <si>
    <t xml:space="preserve">ANA PAOLA FRANCISCO ODILON </t>
  </si>
  <si>
    <t xml:space="preserve">SAMANTHA MONSERRAT FRANCISCO ODILON </t>
  </si>
  <si>
    <t xml:space="preserve">09/01/2020 INF. DE NUTRICION; 13/01/2020 INF. MEDICO DE INGRESO; 13/01/20 INF. EDUCATIVO; 16/01/2020 INF. DE RECEPCION </t>
  </si>
  <si>
    <t>REFIERE QUE DEBIDO A QUE LLEGO TARDE A CASA, SU MADRE NO LA DEJO ENTRAR DIRIGIENDOSE A LA CASA DE UNA AMIGA DE DONDE LLAMARON A UNA PATRULLA ADEMAS DE QUE PRESENTA UN  MORETON POR UN GOLPE PRODUCIDO POR SU MADRE</t>
  </si>
  <si>
    <t>REFIERE QUE IBA CAMINANDO POR LA CALLE CUANDO SE DIO CUENTA QUE DEBAJO DE UN COCHE HABIA UNA BOLSA POR LO QUE AL INTENTAR SACARLA LOS POCILIAS LO DETUVIERON POR QUE CREIAN QUE ESTABA ROBANDO</t>
  </si>
  <si>
    <t>ARTURO GUTIERREZ JUAREZ</t>
  </si>
  <si>
    <t>PROCURADOR DE PROTECCION DE NIÑAS, NIÑOS Y ADOLESCENTES, LIC. OSCAR HERNANDEZ HERNANDEZ</t>
  </si>
  <si>
    <t>DANIELA MICHELLE GUTIERREZ BAZAN</t>
  </si>
  <si>
    <t>SE PELEO CON SU MADRE PORQUE TIENE OTRA PAREJA CON QUIEN NO SE LLEVA, POR LO QUE DECIDE SALIRSE DE SU CASA Y PEDIR ASESORIA EN LA FISCALIA. ELLA SE QUIERE IR CON SU PADRASTRO</t>
  </si>
  <si>
    <t>16. BETANIA SLP</t>
  </si>
  <si>
    <t>MERACZI SARAI MARTINEZ GOMEZ</t>
  </si>
  <si>
    <t>T.P. 005/2019</t>
  </si>
  <si>
    <t>MASCULINO S/R MARTINEZ GOMEZ</t>
  </si>
  <si>
    <t xml:space="preserve">FUE PUESTA A DISPOSICION DERIVADO DE UN TOCA PENAL POR MAGSITRADOS DE LA SALA ESPECIALIZADA EN JUSTICIA PARA ADOLESCENTES </t>
  </si>
  <si>
    <t>MENOR EN CONFLICTO CON LA LEY PENAL</t>
  </si>
  <si>
    <t>VIFQ</t>
  </si>
  <si>
    <t>18/12/2019 (SE REGISTRA SU INGRESO EL 16/01/2020)</t>
  </si>
  <si>
    <t>EDGAR MARTIN LARA RODRIGUEZ</t>
  </si>
  <si>
    <t>CI/QRO/745/2020</t>
  </si>
  <si>
    <t>WENDY NALLELY GONZALEZ RIVERA</t>
  </si>
  <si>
    <t>CI/SJR/229/2020</t>
  </si>
  <si>
    <t>ROBO A VEHICULO EN GRADO DE TENTATIVA Y COHECHO COMETIDO POR PARTICULARES</t>
  </si>
  <si>
    <t>MARLENE TREJO REMIGIO</t>
  </si>
  <si>
    <t>LESIONES DOLOSAS CALIFICADAS</t>
  </si>
  <si>
    <t xml:space="preserve">MARLENE TREJO REMIGIO </t>
  </si>
  <si>
    <t>CI/SJR/1327/2019</t>
  </si>
  <si>
    <t>13/13/2020</t>
  </si>
  <si>
    <t>PÁDRES</t>
  </si>
  <si>
    <t xml:space="preserve">MISHANTY CRUZ HOYOS </t>
  </si>
  <si>
    <t>CI/QRO/1457/2020</t>
  </si>
  <si>
    <t>014/2020</t>
  </si>
  <si>
    <t>DIANA LOPEZ ESPINOZA</t>
  </si>
  <si>
    <t>CI/QRO/1798/2020</t>
  </si>
  <si>
    <t xml:space="preserve">LUNA MICHELLE BUSTAMANTE RIOS </t>
  </si>
  <si>
    <t>CI/QRO/1817/2020</t>
  </si>
  <si>
    <t>HIRAM BUSTAMANTE RIOS</t>
  </si>
  <si>
    <t>REFIERE QUE TIENE UN VECINO DE 29 DE AÑOS CON DOS HIJOS QUE NO ASISTEN A LA ESCUELA, SE DEDICAN A ROBAR Y CONSUMIR DROGAS. LA CHICA REFIERE QUE SE FUE A VIVIR CON EL Y SU MADRE PRESENTO DENUNCIA</t>
  </si>
  <si>
    <t xml:space="preserve">HERMANO </t>
  </si>
  <si>
    <t>ES ORIGINARIA DE LA CD DE MEXICO SE VINO CON SU NOVIO Y SE INICIO ALERTA AMBER EN MEXUICO</t>
  </si>
  <si>
    <t xml:space="preserve">SE REALIZO VISITA DE TRABAJO SOCIAL A TIAS DE LAS CUALES NO SE REOMENDO REINTEGRACION. ESTA PRESENTANDO CUTING . SE REALIZO VIISTA DE TS. EL PADRE ES ALCOHOLICO Y ENEL DOMICILIO SE REUNEN A INGERIR BEBIDAS. LAS TIAS REFIEREN QUE ES MEJOR QUE SE QUEDE EN EL DIF. QUIERE HABLAR POR TELEFONO CONO SU PADRE </t>
  </si>
  <si>
    <t>SE INDAGARA SOBRE HERMANAS EN LANDA PARA CONVIVENCIAS</t>
  </si>
  <si>
    <t xml:space="preserve">INDAGAR SOBRE TIOS </t>
  </si>
  <si>
    <t xml:space="preserve">REFIERE QUE CONOCIO A UNA PERSONA POR FACEBOOK QUIEN LA INVITA A VERACRUZ PARA CONOCERSE, PARA LO CUAL LE ROBO A SU MADRE, REFIERE SER ADOPTADA, ANTE LO CUAL LA MADRE DENUNCIO UN POSIBLE PROBLEMA DE TRARTA DE PERSONAS </t>
  </si>
  <si>
    <t>PRESENTA UNA FALAL EPATICA. LA MADRE ES PSIQUIATRICA, VIVIA CON UNA BISABUELA Y UN TIO PSIQUIATRICO.</t>
  </si>
  <si>
    <t xml:space="preserve">SE CUENTA CON EL ANTECDENTE DE QUE LA MADRE PRESENTA ALCOHOLISMO. EL NIÑO PRESENTA DIBETES POR UNA DEFICIENCIA CONGENITA. </t>
  </si>
  <si>
    <t xml:space="preserve">UN HERMANO QUIERE LA REINTEGRACION PERO SE HACE CARGO DE DOS HERMANOS MAS </t>
  </si>
  <si>
    <t>CARLOS DAVID VAZQUEZ LOPEZ</t>
  </si>
  <si>
    <t xml:space="preserve">GUERREROS DE AGUA NUEVA </t>
  </si>
  <si>
    <t>REFIERE QUE SU PADRE SE SUICIDO QUEDANDOSE CON SU MADE Y PADRASTRO LOS CUALES LA VIOLARON ESTANDO BAJO EL CONSUMO DE DROGAS. REFIERE ENCONTRARSE VIVIENDO CON UNA TIA A QUIEN LE ROBA DINERO ADEMAS DE HABER SIDO INTERNADA UN UNA CASA HOGAR</t>
  </si>
  <si>
    <t>AMERICA LOPEZ ORTIZ</t>
  </si>
  <si>
    <t>59/2020 1 fam</t>
  </si>
  <si>
    <t xml:space="preserve">SU MADRE PRESENTA UN TRASTORNO PSIQUIATRICO YA QUE MANIFESTO HABER QUERIDO SUICIDARSE JUNTO CON SU HIJA. SON ORIGINARIAS DE VERACRUZ EN DONDE ERAN VICTIMAS DE VIOLENICA </t>
  </si>
  <si>
    <t xml:space="preserve">ES LA SEGUNDA OCASIÓN QUE SE ESCAPA DE CASA, SE QUISO ESCAPAR CON UNA PERSONA DE 24 AÑOS NOVIO DE SU PRIMA </t>
  </si>
  <si>
    <t xml:space="preserve">CORREGIDORA ESTUVO DANDO SEGUIMIENTO A UN REPORTE DE MALTARTO </t>
  </si>
  <si>
    <t>ES ORIGINARIO DE VERACRUZ, SE DIRIGIA A MONTERREY CON UNAS PERSONAS CON LAS QUE TRABAJA, LAS CULES LO ABANDONARON EN UN HOTEL</t>
  </si>
  <si>
    <t>ELIZABETH STEPHANIE VILLANUEVA DAVILA</t>
  </si>
  <si>
    <t>CI/QRO/33625/2019</t>
  </si>
  <si>
    <t>CI/QRO/33625/2020</t>
  </si>
  <si>
    <t>22/03/2019 INF. DE CONVIVENCIAS; 20/01/2020 INF. DE CONVIVENCIAS</t>
  </si>
  <si>
    <t>26/09/201P CONVIVENCIA CON ABUELOS; 22/01/2020 INF. DE CONVIVENCIAS</t>
  </si>
  <si>
    <t>03/12/2019 INF. EDUCATIVO; 03/12/2019 INF. MEDICO DE INGRESO; 04/12/2019 INF. DE NUTRICION; 11/12/2019 INF. DE RECEPCION;</t>
  </si>
  <si>
    <t>23/01/2020 INF. DE MAMA (NO SE RECOMIENDA PORQUE NO GARANTIZA SU SEGURIDAD)</t>
  </si>
  <si>
    <t>ES UN REINGRESO, SE FUGO DE SU CASA, SU MADRE DENUNCIO Y AL PARECER FUE LO CALIZADA CON PERSONAS QUE SE DEDICAN AL TRAFICO DE DROGAS Y POSIBLEMENTE A TRATA DE PERSONAS</t>
  </si>
  <si>
    <t xml:space="preserve">DOCUMENTOS CARMELITA BALLESTEROS </t>
  </si>
  <si>
    <t>018/2020</t>
  </si>
  <si>
    <t>R/N ORTIZ ORTEGA</t>
  </si>
  <si>
    <t>CI/QRO/677/2020</t>
  </si>
  <si>
    <t>HOSPITALIZADA</t>
  </si>
  <si>
    <t>03/12/2019 INF. DE CONVIVENCIAS; 23/01/2020 INF. DE CONVIVENCIAS</t>
  </si>
  <si>
    <t>25/08/2015 INF. DE  CONVIVENCIAS; 12/02/2016 INF. DE CONVIVENCIAS; 13/04/2016 CONVIVENCIAS; 23/05/2016 INF. DE CONVIVENCIAS; 03/05/2017 INF. DE CONVIVENCIAS; 13/11/2017 INF. DE CONVIVENCIAS; 15/03/2018 INF. DE ABUELA (NO SE RECOMIENDA); 16/03/2018 INF. DE COVNIVENCIAS; 11/04/2018 INF. DE CONVIVENCIAS; 29/05/2018 INF. DE PADRES; 29/05/2018 INF. DE CONVIVENCIAS; 05/07/2018 INF.. DE CONVIVENCIAS; 21/11/2018 INF. DE CONVIVENCIAS; 07/12/2018 INF. DE CONVIVENCIAS; 20/03/2019 INF. DE CONVIVENCIAS; 28/05/2019 INF. DE CONVIVENCIAS; 03/12/2019 INF. DE CONVIVENCIAS; 23/01/2020 INF. DE CONVIVENCIAS</t>
  </si>
  <si>
    <t>15/01/2018 INF. DE CONVIVENCIAS; 04/04/2018 INF. DE CONVIVENCIAS; 28/11/2018 INF. DE CONVIVENCIA; 28/05/2019 INF. DE CONIVCVENCIAS; 03/12/2019 INF. DE CONVIVECNIAS; 23/01/2020 INF. DE CONVIVENCIAS</t>
  </si>
  <si>
    <t>23/11/2018 INF. DE TS. NO SE RECOMIENDA; 27/11/2018 INF. DE CONVIVENCIAS; 8/01/2019; 08/01/2019 INF. DE CONVIVENCIAS; 17/01/2019 NF. DE CONVIVENCIAS; 15/02/2019 INF. DE CONVIVENCIAS; 28/05/2019 INF. DE CONVIVENCIAS; 05/06/2019 INF. DE CONVIVENCIAS; 09/09/2019 INF. DE CONVIVENCIAS; 23/01/2020 INF. DE CONVIVENNCIAS</t>
  </si>
  <si>
    <t>23/11/2018 INF. DE TS. NO SE RECOMIENDA; 27/11/2018 INF. DE CONVIVENCIAS; 8/01/2019; 08/01/2019 INF. DE CONVIVENCIAS; 17/01/2019 NF. DE CONVIVENCIAS; 15/02/2019 INF. DE CONVIVENCIAS; 28/05/2019 INF. DE CONVIVENCIAS; 05/06/2019 INF. DE CONVIVENCIAS; 09/09/2019 INF. DE CONVIVENCIAS; 23/01/2020 INF. DE CONVIVECNIAS</t>
  </si>
  <si>
    <t>15/01/2018 INF. DE CONVIVENCIAS; 30/01/2018 INF. DE CONVIVENCIAS; 05/07/2018 INF. DE CONVIVENCIAS; 21/11/2018 INF. DE CONVIVENCIAS; 09/01/2019 INF. DE CONVIVENCIAS; 28/05/2019 INF. DE CONVIEVCNIAS; 14/08/2019 INF. DE CONVIVECNIAS; 03/12/2019 INF. DE CONVIVENCIAS; 03/12/2019 INF. DE CONVVENCIAS; 23/01/2020 INF. DE CONVIVECNIQS</t>
  </si>
  <si>
    <t>29/03/2019 INF. DE CONVIVENCIAS; 09/08/2019 INF. DE CONVIVENCIAS; 14/08/2019 INF. DE CONVIVENCIAS; 03/12/2019 INF. DE CONVIVENCIAS; 23/01/2020 INF. DE CONVIVENCIAS</t>
  </si>
  <si>
    <t>CI/QRO/2432/2020</t>
  </si>
  <si>
    <t>23/01/2020 INF. DE PADRES; 23/01/2020 INF. DE PADRES (NO SE RECOMIENDA POR POSIBLES PROBLEMAS PSIQUIATRICOS)</t>
  </si>
  <si>
    <t xml:space="preserve">22/01/2020 SE PROPONE A CASA DE JESUS </t>
  </si>
  <si>
    <t>22/01/2020 SE PROPONE A QUIKA MALDONADO</t>
  </si>
  <si>
    <t>29/10/2015SE PROPONE A PROYECTO DE VIDA; 22/01/2020 SE PORPONE A QUIKA MALDONADO</t>
  </si>
  <si>
    <t>SE PROPONE A GORRETTTI;</t>
  </si>
  <si>
    <t xml:space="preserve">22/01/2020 SE PROPONE A HOGARES PROVIDENCIA </t>
  </si>
  <si>
    <t>22/01/2020 SE REINTEGRAR AL MEDIO INTERNADO DE USEBEQ</t>
  </si>
  <si>
    <t>REFIERE MALA RELACION CON SU MADRE A PARTIR DE QUE LE INFORMA DE LOS TOCAMIENTOS DE PARTE DE SU PADRASTRO ANTE  LO CUAL SU MADRE NIEGA. REFIERE CONSUMO DE DROGAS. SE DESMEPEÑA COMO OBRERA. TODOS SUS HERMANOS CONSUMEN DROGAS</t>
  </si>
  <si>
    <t>ES ORIGINARIA DE QUINTANARROO REFIERE QUE DERIVADO DE LA SEPARACION DE SUS PADRES, LA NIÑA SE QUEDA BAJO LA CUSTODIA DEL PAPA, SIN EMBARGO CUANDO SU MADRE SE RELACIONA CON OTRA PERSONA SE MUDA A QUERETARO EN DONDE LA INGRESO A LA ESCUELA MILITARIZADA, DE</t>
  </si>
  <si>
    <t xml:space="preserve">SE ESTA HACIENDO BUESQUEDA EN DEPENDENCIAS, SE AMPLIARA DEMANADA POR INGRESO DE LA HERMANA </t>
  </si>
  <si>
    <t xml:space="preserve">EMPLAZAMIENTOS, SE ESTA HACIENDO BUSQUEDA EN DEPENDENCIAS DEL PAPA </t>
  </si>
  <si>
    <t>ASISTENCIAL, PENDIENTES VALORACIONES, PRESENTABA UNA DERMATITIS MUY FUERTE Y UNA FRACTURA ANTIGUA YA SOLIDA, SE MANDO EXHORTO AMEALCO, EN ESPERA DE QUE REGRESE</t>
  </si>
  <si>
    <t xml:space="preserve">EMPLAZAMIENTO POR EDICTOS </t>
  </si>
  <si>
    <t xml:space="preserve">SE SOLICITA ABRIR A PRUEBAS </t>
  </si>
  <si>
    <t xml:space="preserve">SE EMPLAZO A LA MAMA   </t>
  </si>
  <si>
    <t>SE EMPLAZO A LA MAMA</t>
  </si>
  <si>
    <t>SE ORDENO EMPLAZAMIENTO   DEMAMA</t>
  </si>
  <si>
    <t>OLGA CAMILA RODRIGUEZ GARCIA</t>
  </si>
  <si>
    <t>CI/QRO/2440/2020</t>
  </si>
  <si>
    <t>SARA ELENA RODRIGUEZ GARCIA</t>
  </si>
  <si>
    <t>LEONOR LAGOS PEREZ</t>
  </si>
  <si>
    <t>FEAD/ZN-PZR/005/2020</t>
  </si>
  <si>
    <t>DANNA YOLETH MENDOZA PINEDA</t>
  </si>
  <si>
    <t>RUDY MAURICIO LAGOS MURILLO</t>
  </si>
  <si>
    <t>22/01/2020 SE PROPONE A CASA DE JESUS</t>
  </si>
  <si>
    <t xml:space="preserve">SE ENCUENTRAN EN PROCESO DE CUSTODIA LOS PADRES. EL PADRE SE PELEO CON LOS ABUELOS ENCERRANDOSE CON LOS NIÑOS DURANTE TRES DIAS </t>
  </si>
  <si>
    <t>PEDIR ANTECEDENTES A TOLIMAN. CONTACTAR A TIA OFELIA PARA CONVIVENCIAS</t>
  </si>
  <si>
    <t>NATALIA SANCHEZ PEREZ</t>
  </si>
  <si>
    <t>CI/QRO/2685/2020</t>
  </si>
  <si>
    <t>GUADALUPE SANCHEZ PEREZ</t>
  </si>
  <si>
    <t>SARA INES GARCIA MADRIGAL</t>
  </si>
  <si>
    <t>CI/QRO/2602/2020</t>
  </si>
  <si>
    <t>MARICELA SANCHEZ MONDRAGON</t>
  </si>
  <si>
    <t>CI/QRO/2728/2020</t>
  </si>
  <si>
    <t>ZARA INES GARCIA MADRIGAL</t>
  </si>
  <si>
    <t>SE DICTO SENTENCIA 22/01/2020</t>
  </si>
  <si>
    <t>SE DICTO SENETNCIA 22/01/2020</t>
  </si>
  <si>
    <t xml:space="preserve">09/01/2020 INF. DE NUTRICION; 13/01/2020 INF. MEDICO DE INGRESO; 13/01/20 INF. EDUCATIVO; 27/01/2020 INF. DE RECEPCION </t>
  </si>
  <si>
    <t>SE CONSIGNA CHECAR JUZGADO JULIO 2012; 04/04/14 REMITE CC. DE PROCESO PENAL SE CONCLUYO SUSPENSION  A PRUEBA; 21/10/2015 OFICIO DE TRASLADO; 27/10/2015 CERTIFICADO MEDICO Y HOJA FRONTAL CON FOTOGRAFIA; 27/10/2015 OFICIOD E TRASLADO; 27/10/2015 INF. NUTRICIONAL; 27/10/2015 INF. MEDICO DE INGRESO; 30/10/2015 INF. DE RECEPCION; 07/01/2016 INF. MEDICO DE INGRESO; INF. DE RECEPCION DE REINGRESO; 07/01/2016  INF. NUTRICIONAL; FOTO Y DICTAMEN; 11/03/2016 INF. NUTRICIONAL; 14/03/2016 INF. DE RECEPCION; 16/03/2016 OFICIO DE INGRESO; 29/03/2016 INF. MEDICO DE INGRESO; 01/04/2016 FOTO Y DICTAMEN; 06/04/2016 INF. DE RECEPCION; 13/04/2016 OFICIO DE TRSALADO; 05/05/2016 FOTO, OFICIO DE INGRESO Y CERTIFICADO; 11/05/2016 INF. MEDICIO E INFORME DE RECEPCION; 23/01/2020 INF. DE NUTRICION; 27/01/2020 INF. MEDICO DE INGRESO</t>
  </si>
  <si>
    <t>23/01/2020 INF. DE NUTRICION; 27/01/2020 INF. MEDICO DE INGRESO</t>
  </si>
  <si>
    <t xml:space="preserve">ARCHIVO SEGUIMIENTO </t>
  </si>
  <si>
    <t>SUS PADRES ESTAN SEPARADOS, EL PAPA INTENTABA TRASLADARLA A QUINTANARROO POR LO QUE CON LA INTENCION DE EVITAR UNA POSIBLE SUSTRACCION SE PRESENO JUNTO CON LA NIÑA EN FISCALIA A FIN DE HECER DEL CONOCIMIENTO DICHA SITUACION SIN EMBARGO DADO QUE NO ESTABA REGISTRADA SE INICIO LA CARPETA PONIENDOLA A DISPOSICION</t>
  </si>
  <si>
    <t xml:space="preserve">DANNA YOLETH MENDOZA PINEDA </t>
  </si>
  <si>
    <t xml:space="preserve">SE REALIZARON VALORACIONES A LA MAMA PERO AUN FALTA TRABAJO SOCIAL PORQUE NO HA PROPORCIONADO DOMICILIO. PRIMERO SEÑALO QUE LA QUERIA DAR EN ADOPCION PERO SE ARREPINTIO </t>
  </si>
  <si>
    <t>FUE RESGUARDADO  JUNTO CON SU MADRE QUIEN ES SEÑALADA COMO ADOLESCENTE EN CONFLICTO CON LA LEY PENAL</t>
  </si>
  <si>
    <t xml:space="preserve">REPRESENTACION JURIDICA SE ESTA COMUNICANDO CON FAMILIARES </t>
  </si>
  <si>
    <t>MARIA RAMIREZ LOPEZ</t>
  </si>
  <si>
    <t>ES HERMANO DE SABASTIAN EL CUAL SE ENCUENTRA EN JUICIO, POR LO QUE SE OBTUTUVO REGISTRO Y SE AMPLIO DEMANDA DE PERDIDA JUNTO CON SU HERMANO SEBASTIAN</t>
  </si>
  <si>
    <t>SE REGISTRO 24/01/2020 Y SE CANALIZARA PARA JUICIO</t>
  </si>
  <si>
    <t>CONCLUYERON VALORACIONES, SE ACORDO INICIAR JUICIO DE PPP</t>
  </si>
  <si>
    <t xml:space="preserve">SE PRESENTO UNA ABUELA Y SE LE CANALIZO PARA VALORACIONES </t>
  </si>
  <si>
    <t>LOS PADRES NO CONCLUYERON VALORACIONES POR LO QUE SE LES CANALIZA PARA DEMANDA DE PPP</t>
  </si>
  <si>
    <t>BETANIA SLP</t>
  </si>
  <si>
    <t>11 -. BETANIA</t>
  </si>
  <si>
    <t>HERMANOS EN VALORACIONES. SE PROPUSO PARA LA ALEGRIA DE LOS NIÑOS</t>
  </si>
  <si>
    <t>SE ESTAN VALORANDO A FAMILIARES EN CADEREYTA. SE PROPUSO TRASLADO A LA ALEGRIA DE LOS NIÑOS</t>
  </si>
  <si>
    <t>SE CONCLUYERON VALORACIONES SE CANALIZA PARA INICIAR JUICIO DE PPP</t>
  </si>
  <si>
    <t>ABUELA Y PADRES EN VALORACIONES PARA DETERMINAR ACCIONES</t>
  </si>
  <si>
    <t>SE TRASLADO A AMMI, SE INICIARA JUICIO DE PPP</t>
  </si>
  <si>
    <t>SE CONCLUYERON VAORACIONES, SE CANALIZARA PARA JUICIO DE PPP</t>
  </si>
  <si>
    <t xml:space="preserve">SE VERIFICA CUMPLIMIENTO DE ACUERDOS DEL CONVENIO ASISTENCIAL </t>
  </si>
  <si>
    <t xml:space="preserve">SE REMITIERON VALORACIONES DE LA ABUELA POR PARTE DE TOLIMAN, FALTAN VALORACIONES DE NOSOTROS </t>
  </si>
  <si>
    <t>SE OBTUVO RESULTADO DE GENETICA NEGATIVO PARA POSIBLE MAMA. SE ANALIZA POSIBILIDAD DE REGISTRO COMO EXPOSITO</t>
  </si>
  <si>
    <t>SE ESTAN REALIZANDO VALORACIONES Y ESCUELA PARA PADRES EN TOLUCA. LA MADRE ES DE ORIGEN HONDUREÑO</t>
  </si>
  <si>
    <t>SE LE ESTA DANDO SEGUIMIENTO A LA MAMA LA CUAL TAMBIEN SE ENUCENTRA EN NEEDED.</t>
  </si>
  <si>
    <t>NO SE HA PRESENTADO NADIE, POR LO QUE SE CANALIZARA PARA JUICIO DE PPP</t>
  </si>
  <si>
    <t>SE CONCLUYERON VALORACIONES SE CANALIZA PARA JUICIO</t>
  </si>
  <si>
    <t>SE REALIZO PSICOLOGAI PERO NO SE HA PODIDO LOCALIZAR PARA TRABAJO SOCIAL, ES POSIBLE QUE SE INICIE JUICIO DE PPP</t>
  </si>
  <si>
    <t xml:space="preserve">SE AUTORIZO LA ENTREGA DE SU HERMANO MAXIMILIANO, EN EL SEGUIMIENTO SE VERAN AVANCES Y DEPENDIENDO DE ELLO SE DETERMINARA LA POSIBLE REINTEGRACION </t>
  </si>
  <si>
    <t xml:space="preserve">SE CANALIZO A ADOPCIONES PARA CESION, SE ESTA EN ESPERA DE DICTAMEN NEUROLOGICO </t>
  </si>
  <si>
    <t>SE CONCLUYERON VALORACIONES SE CANALIZA PARA DE MANDA DE PPP</t>
  </si>
  <si>
    <t>SE CANALIZA APARA JUICIO DE PPP</t>
  </si>
  <si>
    <t>SE CANALIZA PARA DEMANDA DE PPP</t>
  </si>
  <si>
    <t>SE SOLICITO INFORME DE PADRES POR PARTE DE DIF AMELACO, POSIBLE JUICIO DE PPP</t>
  </si>
  <si>
    <t>SE CONCLUYERON VALORACIONES, SE CANALIZA PARA DEMANDA DE PPP</t>
  </si>
  <si>
    <t xml:space="preserve">REFIEREN QUE SU PADRE SE JUNTO CON UNA NUEVA PAREJA, QUIEN TIENE UNA HIJA SORDOMUDA LA CUAL SE PORTA MAL Y ES A LAS NIÑAS A QUIENES LAS CASTIGAN POR LO QUE SE PELEARON CON ESTA MEDIA HERMANA CUANDO SE ENCONTRABAN SOLAS Y ES POR ESE MOETIVO QUE VECINOS LLAMARON A LA POLICIA </t>
  </si>
  <si>
    <t xml:space="preserve">SE ESTAN VERIFICANDO AVANCES TANTO DE IKER COMO DE BRIAN ANTES DE DEFINIR ACCIONES </t>
  </si>
  <si>
    <t xml:space="preserve">AUN NO CONCLUYEN VALORACIONES </t>
  </si>
  <si>
    <t>AUN NO SE CUENTA CON ANTEDENCETES FAMILIARES, SE SOLICITA VISITA DE TS.</t>
  </si>
  <si>
    <t>EN ESPERA DE QUE AUTORICEN TRASLADO A SAN PABLO, POSIBLE CONVENIO CON TIA</t>
  </si>
  <si>
    <t>SE TRABAJA EN DEMANDA DE PPP</t>
  </si>
  <si>
    <t>SE ESTAN LLEVANDO A CABO CONVIVENCIAS CON ABUELA Y TIO, SE ACABN DE REMITIR VALORACIONES DE ABUELA DE GUANAJUATO</t>
  </si>
  <si>
    <t>EL PADRE FUE ANEXADO POR TRES MESES, SE LES PROPUSO PARA HOGARES PROVIDENCIA MIENTRAS TERMINA TRATAMIENTO EL PADRE</t>
  </si>
  <si>
    <t>EL PADRE DENUNCIO QUE SU MADRE FALLECIO Y QUE LA FAMILIA MATERNA ES ORIGINARIA DE TOLUCA, QUE DESDE HACE UN AÑO SE HACE CARGO DEL NIÑO SIN EMBARGO SE SALIO DEL DOMICILIO</t>
  </si>
  <si>
    <t>EN TRAMITE DE DEMANDA DE PPP, SE PROPUSO TRASLADO A HOGARTES PROVIDENCIA</t>
  </si>
  <si>
    <t>SE PROGRAMA REINTEGARCION Y TRASLADO A ALBERGUES DE USEBEQ</t>
  </si>
  <si>
    <t xml:space="preserve">REFIERE QUE SU PADRE LA COMENZO A TOCAR LOS SENOS. ASI MISMO REFIERE QUE SU MADRE LE CACHO UNOS MENSAJES DONDE SE HACIA REFERENCIA A UNA RELACION DE NOVIAZGO POR LO QUE SU MARE LA REPRENDIO SEVERAMENTE ADEMAS DE AMENAZARLA CON MANDARLA A UN INTERNADO POR LO QUE SE SALIO DE CASA </t>
  </si>
  <si>
    <t>SE PROPUSO TRASLADO A GORRETTI, SE CANALIZARA PARA JUICIO DE PPP</t>
  </si>
  <si>
    <t>SE RESOLVIO JUICIO PENAL, SE CANALIZA PARA DEMANDA DE PPP</t>
  </si>
  <si>
    <t xml:space="preserve">EN BUSQUEDA DE DOCUMENTOS, SE CANALIZARA PARA DEMANDA </t>
  </si>
  <si>
    <t xml:space="preserve">SE LLEVAN A CABO CONVIVENCIAS CON TIOS, SIN EMBARGO ESTOS SE SEPARARON, SE INDAGARA COMO ULTIMA OPCION AL PADRASTRO </t>
  </si>
  <si>
    <t>SE PRESENTO LA MADRE PERO NO SE HA PRESENTADO A SUS VALORACIONES</t>
  </si>
  <si>
    <t>NO SE HA PRESENTADO NADIE, SE GESTIONARA CONVIVENCIA TELEFONICA CON TIA, SE PROPUSO A CASA DE JESUS, POSIBLE JUICIO DE PPP</t>
  </si>
  <si>
    <t>SE TRASLADO A MISNISTERIOS PAN DE VIDA, SE PERDIO CONTACTO CON LA MADRE, SE BUSCARA MAS FAMILIA EN CDMX</t>
  </si>
  <si>
    <t>SE PROPUSO A CASA DE JESUS, SE HCIERON VALORACIONES AL PAPA PERO YA NO HA REGRESADO, POSIBLE JUICIO DE PPP</t>
  </si>
  <si>
    <t>SE ESTA REALIZANDO BUSQUEDA DE UNA TIA PARA CONVIVENCIAS, NINGUN FAMILIAR HA MINIFESTADO INTERES EN RECUPERARLA</t>
  </si>
  <si>
    <t>LA ADOLSECENTE SE SALIO DE SU CASA QUEDANDOSE CON UNA AMIGA EN DONDE SOSTUVO RELACIONES SEXUALES, REFIERE CONSUMO DE ALCOHOL Y TABACO Y MALA RELACION CON SU MADRE. REFIERE HABER SIDO ABUSADA SEXUALMENTE POR SU ABUELO</t>
  </si>
  <si>
    <t>SE VALORO A LA MAMA PRESENTA PROBELMAS DE SALUD POR CONSUMO DE DROGAS, POSIBLE CONVENIO ASISTENCIAL</t>
  </si>
  <si>
    <t xml:space="preserve">LA MADRE ESTA EN CONVIVENCIAS ES POSIBLE UN CONVENIO ASISTENCIAL </t>
  </si>
  <si>
    <t>SE PROPUSO A GORRETTI, NO SE HA PRESENTADO NINGUN FAMILIAR, SE ACUDIO A BUSCAR A LA MAMA Y TAMBIEN PRESENTA RETRASO</t>
  </si>
  <si>
    <t>FORJANDO UN PORVENIR</t>
  </si>
  <si>
    <t>ACHIVO SEGUIMIENTO</t>
  </si>
  <si>
    <t>EN ESPERA DE RESOLUCION JUDICIAL</t>
  </si>
  <si>
    <t>NO SE HA PRESENTADO NINGUN FAMILIAR, SE RECIBIERON REPORTES DE SAN JUAN DEL RIO DE MALTRATO HACIA SU HERMANO, SE PROPUSO A CASA DE JESUS</t>
  </si>
  <si>
    <t xml:space="preserve">DE LAS VALORACIONES A LA MADRE NO SE OBTUVO QUE TENGA INTERES, SE TRASLADO A CASA DE JESUS </t>
  </si>
  <si>
    <t>NO SE HA PRESENTADO NADIE DESDE QUE VINCULARON AL PADRE Y AL TIO, POR LO QUE SE CANALIZA PARA JUICIO DE PPP</t>
  </si>
  <si>
    <t xml:space="preserve">SE VALORO A LA MAMA PERO NO GARANTIZA SU SEGURIDAD, SE PROPUSO TRASLADO A CASA DE JESUS </t>
  </si>
  <si>
    <t>NO SE HA PRESENTADO NADIE , SU PADRE SU SUICIDO Y SU MADRE Y PADRASTRO LA ABUSABAN, SE PROPONDRA PARA TRASLADO</t>
  </si>
  <si>
    <t xml:space="preserve">SE PROPUSO TRASLADAR A MARIA GORRETTI, NO SE HA PRESENTADO NADIE </t>
  </si>
  <si>
    <t xml:space="preserve">REINGERSO POR SEPTIMA OCASIÓN, SE LE TRASLADO A LUZ DE VIDA Y POSTERIORMENTE SE REINTEGRARA CON SU MADRE </t>
  </si>
  <si>
    <t>SE VALORA PETICION DE CONVIVENCIAS DE LA MAMA</t>
  </si>
  <si>
    <t>SE CANALIZA PARA JUICIO DE PPP</t>
  </si>
  <si>
    <t>REPRESENTACION JURIDICA REALIZA LA BUSQUEDA DE FAMILIARES</t>
  </si>
  <si>
    <t xml:space="preserve">NO SE HA PRESENTANDO NADIE </t>
  </si>
  <si>
    <t>EN TRAMITE DE DEMANDA DE INTERDICCION FALTAN INFORMES MEDICOS</t>
  </si>
  <si>
    <t>REFIERE QUE SU MADRE TRABAJA EN UNA CACHIMBA. SEÑALA QUE SU MADRE TUVO UNA DISCUSIÓN CON SU PAREJA POR LO QUE SE FUERON DE DOMICILIO HASTA QUE SE PRESENTARON EN FISCALIA</t>
  </si>
  <si>
    <t>SE DICTO SENTENCIA 7/11/19; CAUSO ESTADO 3/12/2019; 28/01/2020 SE REMITEN COPIAS</t>
  </si>
  <si>
    <t>22/03/2019 INF. EDUCATIVO; 22/03/2019 INF. DE NUTRICION; 26/03/2019 INF. MEDICO DE INGRESO; 29/03/2019 INF. DE RECEPCION; 30/01/2020 INF. DE NUTRICION</t>
  </si>
  <si>
    <t>19/06/2019 INF. DE NUTRCION; 19/06/2019 INF. DE RECEPCION; 19/06/2019 INF EDUCATIVO; 19/06/2019 INF. MEDICO DE INGRESO;08/10/2019 INF. DE NUTRICION; 13/01/2020 INF. DE NUTRICION; 30/01/2020 INF. DE NUTRICION</t>
  </si>
  <si>
    <t>11/10/2019 INF. DE NUTRICION; 14/10/2019 INF. MEDICO DE INGRESO; 31/10/2019 INF. EDUCATIVO; 30/01/2020 INF. DE NUTRICION</t>
  </si>
  <si>
    <t xml:space="preserve">REFIERE SER ORIGINARIO DE CELAYA, SEÑALA QUE SUS PADRES FALLECIRON POR CAUSAS QUE DESCONOCE, POR LO QUE SE QUEDO CON UNA TIA Y POSTERIORMENTE CON UNA MEDIA HERMANA QUIEN LO CORRIO DE SU CASA EL 31 DE DIDICMBRE, DIRIGIENDOSE A LA CASA DE UN TIO, SIENDO ENCONTRADO POR UN VECINO QUIEN LLAMO A LA POLICIA  </t>
  </si>
  <si>
    <t>VIOLENCIA FAMILIAR Y OMISION DE CUIDADOS  /  REINGRESO POR REVOCACION DE ACTA DE ENTREGA</t>
  </si>
  <si>
    <t>07/04/2010  /  28/01/2020</t>
  </si>
  <si>
    <t>CI/QRO/14116/2019</t>
  </si>
  <si>
    <t>SEMEFO</t>
  </si>
  <si>
    <t>EDGAR RAMON SANCHEZ CASTILLO</t>
  </si>
  <si>
    <t>CI/QRO/3139/2020</t>
  </si>
  <si>
    <t>PRESENTA DEIBETES, SE SUBIO A UN CAMIN EN MAZATLAN Y FUE INTERCEPTADO EN QUERETARO, LLEGO INTOXICADO POR CONSUMNO DE MARIHUANA</t>
  </si>
  <si>
    <t>083/2020 SEPTIMO FAM</t>
  </si>
  <si>
    <t>111/2020 TERCERO FAM</t>
  </si>
  <si>
    <t>96/2020 DECIMO SEGUNDO FAM</t>
  </si>
  <si>
    <t xml:space="preserve">FEMENINA S/R PEREZ ZEFERINO </t>
  </si>
  <si>
    <t>029/2020</t>
  </si>
  <si>
    <t>LUCERO MARGARITA DE JESUS UGALDE</t>
  </si>
  <si>
    <t>CI/QRO/3042/2020</t>
  </si>
  <si>
    <t>ES HERMANA DE JAIR DE JESUS UGALDE, EL CUAL SE ENCONTRABA EN SEGUIMIENTO DERIVADO DE LA REINTEGRACION CON LA TIA, LOS PADRES PRESENTAN RETRASO MENTAL Y LA DEJARON ABANDONADA</t>
  </si>
  <si>
    <t xml:space="preserve">31/01/2020 SE HARA LA PROPUESTA A SAN CHARBEL DEPENDIENDO SI AUTORIZAN SUFICIENCIA </t>
  </si>
  <si>
    <t>31/01/2020 SE BUSCARA SU ENTREGA CON LA ABUELA UY MEDIO INTERNADO DE USEQBEQ, POSIBLE TRASLADO MIERCOLES 5 DE FEBRERO</t>
  </si>
  <si>
    <t>SE PRESENTO LA ABUELA PERO NO QUIERE HACERSE CARGO</t>
  </si>
  <si>
    <t>LIRA TERRAZAS MILAGROS YAMILETH</t>
  </si>
  <si>
    <t>CI/QRO/3274/2020</t>
  </si>
  <si>
    <t>BRENDA LISBETH LUNA MARTINEZ</t>
  </si>
  <si>
    <t>CI/QRO/3477/2020</t>
  </si>
  <si>
    <t>ALEJANDRA ZAMORANO ROJAS</t>
  </si>
  <si>
    <t>98/2020/FED</t>
  </si>
  <si>
    <t>SALIO DEL HENM SE TRASALDARA A LA ALEGRIA DE LOS NIÑOS, POSIBLE JUICIO DE PPP</t>
  </si>
  <si>
    <t>VIRI</t>
  </si>
  <si>
    <t>104/2020 DECIMO SEGUNDO</t>
  </si>
  <si>
    <t>MA. GUADALUPE CASTILLO CASTILLO</t>
  </si>
  <si>
    <t>06/02/2020 CC. DE CI</t>
  </si>
  <si>
    <t>FUE INTERNADA EN EL HOSPITAL DEL IMSS POR UN TAC DERIVADO DE UNA CAIDA DE LA CAMA, SIN EMBARGO SE LE OBSERVO OTRO GOLPE DEL LADO DERCHO DE LA CABEZA</t>
  </si>
  <si>
    <t>ETRELLA JAZMIN HERNANDEZ PLASCENCIA</t>
  </si>
  <si>
    <t>ESTRELLA JAZMIN HERNANDEZ PLASCENCIA</t>
  </si>
  <si>
    <t>ACTA ADMINISTRATIVA DE ENTREGA DE LA COORDINACION DE REPRESENTACION JURIDICA</t>
  </si>
  <si>
    <t>REFIERE QUE DENUNCIO A SU PADRE MALTRATOS, SE SALIO DE SU CASA. SE SEPARARON LOS PADRES QUEDANDOSE CON EL PAPA. UNA PAREJA DE LA MAMA LA ABUSO SEXUALMENTE. EL PADRE NO SE HA CE RESPONSABLE YA QUE LA DEJA SOLA TODO EL DIA. EL PAPA VIVE CON SU PAREJA Y OTRO HIJO. ZARA CONCE UNA PERSONA EN INTERNET CON QUIEN SE PRETENDIA IR A VERACRUZ. REFIERE CONOCER PERSIONAS EN INTERNET Y ENVIRA FOTSO DESNUDA POR LO QUE SU PADRE LA GOLPEA</t>
  </si>
  <si>
    <t>SE ENCONTRRABA VIVIENDO EN PUEBLA CON SU MADRE PERO SE VINO A QUERERTARO CON SU ABUELA PORQUE QUIERE ESTAR CERCA DE SU NOVIO. LA MADRE Y ABAULA SE STAN PELEANDO POR LA NIÑA</t>
  </si>
  <si>
    <t>EGRESOS ENERO 2020</t>
  </si>
  <si>
    <t>150/2020 TERCERO FAMILIAR</t>
  </si>
  <si>
    <t xml:space="preserve">DANIELA MARLEN GARCIA ESCOBEDO </t>
  </si>
  <si>
    <t>CI/QRO/4607/2020</t>
  </si>
  <si>
    <t>REFIERENE QUE SU MADRE ESA DICTA AL CRISTAL POR LO QUE SE ENCONTRABAN EN SITUACION DE CALLE. REFIEREN QUE SU ABUELO TAMBIEN ES ADICTO Y QUE LES GUSTARIA ESTAR CON SU ABUELA</t>
  </si>
  <si>
    <t>013/2015</t>
  </si>
  <si>
    <t>063/2019</t>
  </si>
  <si>
    <t xml:space="preserve">SAID SEBASTIAN MARTINEZ DE LEON </t>
  </si>
  <si>
    <t>CI/QRO/17372/2020</t>
  </si>
  <si>
    <t xml:space="preserve">EN VALORACIONES PARA DETERMINAR </t>
  </si>
  <si>
    <t>ANTHONY JOSUE VALEZUELA CRUZ</t>
  </si>
  <si>
    <t>315/2019 JUZGADO TERCERO CIVIL DE SAN JUAN DEL RIO</t>
  </si>
  <si>
    <t>27/01/2020 SE DICTO SENTENCIA</t>
  </si>
  <si>
    <t xml:space="preserve">DARIO CHACON BAUTISTA </t>
  </si>
  <si>
    <t>CI/QRO/3554/2020</t>
  </si>
  <si>
    <t>DARIO CHACON BAUTISTA</t>
  </si>
  <si>
    <t xml:space="preserve">EN BUSQUEDA DE FAMILIARES </t>
  </si>
  <si>
    <t>MARCO ANTONIO HERNANDEZ VEGA</t>
  </si>
  <si>
    <t>CI/QRO/43783/2019</t>
  </si>
  <si>
    <t>ALLANAMIENTO DE DOMICILIO  Y DAÑOS DOLOSOS</t>
  </si>
  <si>
    <t>ALLANAMIENTO Y DAÑOS DOLOSOS</t>
  </si>
  <si>
    <t>035/2020</t>
  </si>
  <si>
    <t>CI/QRO/4793/2020</t>
  </si>
  <si>
    <t>KIMBERLY SOFIA FIERROS SUAREZ</t>
  </si>
  <si>
    <t>CI/SJR/1490/2020</t>
  </si>
  <si>
    <t>NOELIA LOPEZ RAZO</t>
  </si>
  <si>
    <t>CI/QRO/4944/2020</t>
  </si>
  <si>
    <t>SE VINO DEL ESTADO DE MEXICO CON UNA PERSONA DE CUARENTA AÑOS.</t>
  </si>
  <si>
    <t xml:space="preserve">ROBO A COMERCIO </t>
  </si>
  <si>
    <t>ADRIEL RIVERA PRADO</t>
  </si>
  <si>
    <t>KARLA VALENTINA VAZQUEZ RIVERA</t>
  </si>
  <si>
    <t>DILAN GAEL RIVERA PRADO</t>
  </si>
  <si>
    <t>EXP. 145/2020 JUZGADO 10 FAMILIAR</t>
  </si>
  <si>
    <t>ISABEL DAYANARA IBARRA GONZALEZ</t>
  </si>
  <si>
    <t>31/01/2020 SE BUSCARA SU ENTREGA CON LA ABUELA UY MEDIO INTERNADO DE USEQBEQ, POSIBLE TRASLADO MIERCOLES 5 DE FEBRERO; 14/02/2020 SE PROPONE A HOGARES SAN FRANCISCO</t>
  </si>
  <si>
    <t>SE PRESENTO LA ABUELA PERO NO QUIERE HACERSE CARGO; HA PRESENTADO ANSIEDAD Y CUTING, REFIERE REQUERIR REHABILITACION, ESTA ACUDIENDO A CAPA, HABLA DE QUERER TENER LA OPORTUNIDAD DE ESTAR CON UNA TIA POLITICA</t>
  </si>
  <si>
    <t>REFIEREN QUE SU MADRE ES ADICTA AL CRISTAL POR LO QUE SE ENCONTRABAN EN SITUACION DE CALLE. REFIEREN QUE SU ABUELO TAMBIEN ES ADICTO Y QUE LES GUSTARIA ESTAR CON SU ABUELA</t>
  </si>
  <si>
    <t xml:space="preserve">JESSICA MARLENE GONZALEZ MALDONADO </t>
  </si>
  <si>
    <t>CI/QRO/9958/2020</t>
  </si>
  <si>
    <t xml:space="preserve">ANAHI AGUAS GONZALEZ </t>
  </si>
  <si>
    <t>CI/QRO/5060/2020</t>
  </si>
  <si>
    <t>JOLSELIN NATALIA VEGA HERNANDEZ</t>
  </si>
  <si>
    <t>CI/QRO/4931/2020</t>
  </si>
  <si>
    <t>IGNACIO GONZALEZ LINARES</t>
  </si>
  <si>
    <t>CI/QRO/5045/2020</t>
  </si>
  <si>
    <t>29/11/2019 INF. DE ABUELA (SE RECOMIENDA REINTEGRACION); 17/02/2020 INF. DE ABUELO (REINTEGRACION)</t>
  </si>
  <si>
    <t>SE ENCONTRABA EN UNA FISTA EN DONDE DESPUES DE ALCOHOLIZARSE FUE ABUSADA SEXUALEMNTE, SUS PADRES NO VIVIEN CON ELLA</t>
  </si>
  <si>
    <t>TRAS LA SEPARACION DE SUS PADRES SE QUEDA BAJO EL CUIDADO DE SU PROGENITOR QUIEN LO PONE A VENDER DROGAS ADEMAS DE QUE LO GOLPEA FRECUENTEMENTE, MOTIVO POR EL CUAL SE SALE DE SU CASA PARA BUSCAR A SU ABUELA QUIEN TRABAJA EN EL MERCADO ESCOBEDO</t>
  </si>
  <si>
    <t xml:space="preserve">ACTA ADMINISTRATIVA DE ENTREGA  </t>
  </si>
  <si>
    <t xml:space="preserve">TUVIERON SEGUIMIENTO EN EL MARQUES Y POSTERIORMENTE EN QUERETARO. SE DEDICAN A PEDIR EN CALLE LA NIÑA REFIERE MALTRATO DEL PADRASTRO Y MADRE. EL PADRE FUE GOLPEADO PERDIENDO EL CONOCIMIENTO </t>
  </si>
  <si>
    <t xml:space="preserve">JOSE JULIAN SANTIAGO LINARES </t>
  </si>
  <si>
    <t>CI/CAD/242/2020</t>
  </si>
  <si>
    <t xml:space="preserve">MARIA GABRIELA DE SANTIAGO </t>
  </si>
  <si>
    <t xml:space="preserve">MARIA JOSE DE SANTIAGO LINARES </t>
  </si>
  <si>
    <t xml:space="preserve">MARTHA ANTONIO MEDINA </t>
  </si>
  <si>
    <t>COL/FEIDDFPCP-4/CDI/FGE/XI/D08/00200/20</t>
  </si>
  <si>
    <t xml:space="preserve">SE FUGO DE SU CASA EN SAN LUIS POTOSI, SUSPADRES DENUNCIARON DESAPARICION Y SE SOLICITO LA COLABAORACION DE FISCALIA </t>
  </si>
  <si>
    <t xml:space="preserve">ALEXA MONTIEL CISNEROS </t>
  </si>
  <si>
    <t>CI/QRO/39329/2019</t>
  </si>
  <si>
    <t>SEÑALA QUE SU MADRE LA DEJO HACE CUATRO AÑOS AL CUIDADO DE UNA TIA EN GUADALAJARA, SIN EMBARGO QUE ESTA PERSONA LA MALTRATA. SEÑALA QUE SE VINO CON UNA CONOCIDA PARA TRABAJAR EN CASA Y ES SU HERMANO QUIEN DENUNCIA COMO DESAPARECIDA</t>
  </si>
  <si>
    <t xml:space="preserve">REFIERE QUE VIVE CON SU MADRE Y PADRASTRO, QUE ESTUVO MANDANDO MENSAJES DE TEXTO CON IMÁGENES DESNUDA,POR LO QUE SU PADRSTRO LA REPREENDE E INSULTA POR LO QUE ACUDE CON UNA AMIGA Y A CON LA PSICOLOGA DE LA ESCUELA QUIENES LA INICTAN A PRESENTAR UNA DENUNCIA </t>
  </si>
  <si>
    <t>DIF CORREGIDORA ESTUVO DANDO SEGUIMIENTO  DEL CUAL SE ENCONTRO MUCHO DESCUIDO, AL PARECER LA MADRE SE DEDICA A AL PROSTITUCION Y EL PADRE ES MUY VIOLENTO CON ELLA Y SUS HIJOS. EL HIJO MAYOR CONSUME DROGAS ALCOHOL Y TABACO, ADEMAS DE HABER ROBADO PARA COMPRARSE UNA MOTO</t>
  </si>
  <si>
    <t>FEMENINA S/R (ELSA ARIANA CLIMACO VELAZQUEZ / VAZQUEZ LOPEZ)</t>
  </si>
  <si>
    <t>06/02/2020 INF. DE RECEPCION; INF. MEDICO DE INGRESO; 20/02/2020 INF. MEDICO DE INGRESO</t>
  </si>
  <si>
    <t>ABUELA DE ANTONIO</t>
  </si>
  <si>
    <t xml:space="preserve">ACTA ADMINISTRATIVA DE ENTREGA </t>
  </si>
  <si>
    <t>FATIMA RIVERA RIVERA</t>
  </si>
  <si>
    <t>044/2020</t>
  </si>
  <si>
    <t>CI/QRO/1505/2020</t>
  </si>
  <si>
    <t>045/2020</t>
  </si>
  <si>
    <t xml:space="preserve">ARELY YAMILETH MEDINA PIÑA </t>
  </si>
  <si>
    <t>CI/QRO/4801/2020</t>
  </si>
  <si>
    <t>ES UN REINGRESO, SE HABIA ENTREGADO CON UNA MAESTRA QUE LA ESTUVO APOYANDO</t>
  </si>
  <si>
    <t xml:space="preserve">SE BUSCAN ANTECDENTES </t>
  </si>
  <si>
    <t>CI/SJR/24238/2019 /  CI/QRO/1505/2020</t>
  </si>
  <si>
    <t>11/07/2019  /   21/02/2020</t>
  </si>
  <si>
    <t>ES UN REINGRESO, EN LA PRIMERA OCACASION REFIRIO QUE VIVIA CON SU MADRE EN UN ANEXO, PERO QUE SE SALIO QUEDANDOSE EN UNA BANCA EN LA CALLE</t>
  </si>
  <si>
    <t>JOSE ANTONIO HERRERA CAMACHO</t>
  </si>
  <si>
    <t>CI/CAD/128/2020</t>
  </si>
  <si>
    <t>CI/QRO/5896/2020</t>
  </si>
  <si>
    <t>JUAN PABLO HERNANDEZ MATA</t>
  </si>
  <si>
    <t>CI/QRO/5922/2020</t>
  </si>
  <si>
    <t>CARLOS MENODZA ANGELES</t>
  </si>
  <si>
    <t>CI/SJR/1720/2020</t>
  </si>
  <si>
    <t>ROSALBA GOMEZ LOPEZ</t>
  </si>
  <si>
    <t>ALEXIS GOMEZ LOPEZ</t>
  </si>
  <si>
    <t>CARLOS MENDOZA ANGELES</t>
  </si>
  <si>
    <t xml:space="preserve">SE INVESTIGAN ANTECEDENTES </t>
  </si>
  <si>
    <t xml:space="preserve">SE ENCONTRABAN VIVIENDO EN LA CASA DE LA EXSUEGRA DE SU MADRE QUIEN LA MALTRATA FISICA Y VERBALMENTE SIN QUE SU MADRE HAGA NADA POR PORTEGRELA, ES UNA VECINA QUIEN LA PRESENTA EN FISCALIA </t>
  </si>
  <si>
    <t>OLVERA ESCUDER</t>
  </si>
  <si>
    <t>FUE DADA DE ALTA DEL HENM PRESENTA DESNUTRICION SEVERA</t>
  </si>
  <si>
    <t>SE REALIZO REGISTRO, LA MADRE SE ENCUENTRA EN HERMOSILLO, SE LES ETA BUSCANDO A TRAVES DE DIF DE TEQUIS</t>
  </si>
  <si>
    <t>CI/QRO /6104/2020</t>
  </si>
  <si>
    <t>EL DIA 24 DE FEBRERO DE SE SALIO CON SU NOVIO Y NO REGRESO POR LO QUE LA MAMA PRESENTO UNA DENUNCIA POR DESAPARICION Y FUE LOCALIZADA EL DIA LUNES CON SU NOVIO</t>
  </si>
  <si>
    <t>DERECK ADAN ORALES GALVAN</t>
  </si>
  <si>
    <t>CI/AJR/1804/2020</t>
  </si>
  <si>
    <t>DERECCK ADAN MORALES GALVAN</t>
  </si>
  <si>
    <t>UA SE VALORO A LA MAM Y SALIO MAL, SU HERMANA ESTA EN CASA DE JESUS</t>
  </si>
  <si>
    <t xml:space="preserve">ANGELES GUADALUPE SOTO CHAVEZ </t>
  </si>
  <si>
    <t>ABRIL EGLAYD GONZALEZ BENITEZ</t>
  </si>
  <si>
    <t>FEIDFPCP-5/MOR/053/23061/2020</t>
  </si>
  <si>
    <t>ES HERMANO CINHYTA MONSERRAT, SU MADRE ES GUARDIA DE SEGURIDAD, DESATIENDE A SUS HIJOS DEJANDOLOS SOLOS DURANTE TODO EL DIA</t>
  </si>
  <si>
    <t>ES ORIGINARIA DE MORELIA, SE ENCONTRABA EN UN CAS EN MORELIA DE DONDE SE ESCAPO PARA TRASLADARSE CON SU PAPA A QUERETARO</t>
  </si>
  <si>
    <t>MARIA JOSE CRUZ SANCHEZ</t>
  </si>
  <si>
    <t>CI/QRO/869/2020</t>
  </si>
  <si>
    <t>IVAN HAZAEL OLVERA CATARINO</t>
  </si>
  <si>
    <t>CI/QRO/6611/2020</t>
  </si>
  <si>
    <t>206/2020 QUINTO FAMILIAR</t>
  </si>
  <si>
    <t>JOLSELIN NATALIA VEGA MARTINEZ</t>
  </si>
  <si>
    <t>18/02/2020 INF. DE NUTRICION; 20/02/2020 INF. DE RECEPCION; 28/02/2020 INF. MEDICO DE INGRESO</t>
  </si>
  <si>
    <t>2/02/2020 CC. DE CI</t>
  </si>
  <si>
    <t>SEÑALA SER VICTIMA DE TRATA,  ADEMAS DE CONSUMO DE DROGAS</t>
  </si>
  <si>
    <t>28/02/2020 INF. DE ABUELA (NO SE RECOMIENDA)</t>
  </si>
  <si>
    <t xml:space="preserve">SEÑALAN QUE SU MADRE LOS ABANDONO CON EL PAPA QUIEN EJERCE VIOLENCIA FISICA HACIA ELLOS ADEMAS DE QUE NO VAN A LA ESCUELA, NO LOS ATIENDE Y LOS DEJA SOLOS </t>
  </si>
  <si>
    <t xml:space="preserve">SON ORIGINARIOS DE CHIAPAS SE ENCONTRABAN VENDIENDO EN LA VIA PUBLICA CUYANDO EL NIÑO INGRESO A LA PROCURADURIA PERO NADIE PASO POR EL </t>
  </si>
  <si>
    <t>28/02/2020 INF. DE TS.</t>
  </si>
  <si>
    <t xml:space="preserve">28/02/2020 INF. DE TS.  </t>
  </si>
  <si>
    <t xml:space="preserve">REFIERE QUE SU PADRE ES SUMAMENTE VIOLENTO QUE VIO COMO MATO A SU HERMANO TIRANDOLO DE LAS ESCALERAS, PRESENTA UNA CICATRIZ EN LA BABEZA PRODUCTO DE UN GOLPE DE SU PADRE </t>
  </si>
  <si>
    <t xml:space="preserve">28/02/2020 INF. EDUCATIVO; 28/02/2020 INF. MEDICO DE INGRESO; 28/02/2020 INF. DE RECEPCION; 28/02/2020 INF. DE RECEPCION </t>
  </si>
  <si>
    <t>29/10/2019 NO SE HA PODIDO LLEVAR A CABO LA VISITA; 28/02/2020 SE REALIZO NUEVA VISITA SIN PODER LOCALIZARLA</t>
  </si>
  <si>
    <t>SE DICTO SENTENCIA 18/02/2020</t>
  </si>
  <si>
    <t>1337/13 4 FAMILIAR  /  211/2020 DEICMO SEGUNDO FAMILIAR</t>
  </si>
  <si>
    <t>PERDIDA DE PATRIA POTESTAD  /  INTERDICCION</t>
  </si>
  <si>
    <t>211/2020 SEPTIMO FAMILIAR</t>
  </si>
  <si>
    <t>EDNA FERNANDA SOTOMAYOR COLIN</t>
  </si>
  <si>
    <t>ES ORIGINARIA DE SANVICENTE FERRER EN DONDE YA HABITABA EN CONCUBINATO CON UNA PERSONA DE 28 AÑOS, POR LO QUE SE HERMANA DENUNCIO</t>
  </si>
  <si>
    <t>22/05/2015 ESTUDIO SOCIOECONOMICO DE MAMA (ALCOHOLISMO);  16/06/2015 INF. DE MAMA (SE RECOMIENDA RECOMENDACIÓN); 14/03/2017 INF. DE CONVIVENCIAS; 18/04/2017 INF. DE TS. DE AMELACO (NO SE RECOMIENDA); 18/05/2017 INF. DE CONVIVENCIAS; 18/09/2017 INF. DE CONVIVENCIAS; 10/01/2018 INF. DE CONVIVENCIAS; 16/03/2018 INF. DE CONVIVENCIAS; 08/06/2018 INF. DE CONVIVENCIAS, 03/10/2018 INF. DE CONVIVENCIAS; 07/12/2018 INF. DE CONVIVENCIAS; 08/01/2019 INF. DE CONVIVENCIAS; 20/03/2019 INF. DE CONVIVENCIAS; 12/09/2019 INF. DE CONVIVENCIAS; 02/03/2020 INF. DE CONVIVENCIAS</t>
  </si>
  <si>
    <t>22/05/2015 ESTUDIO SOCIOECONOMICO DE MAMA (ALCOHOLISMO);  16/06/2015 INF. DE MAMA (SE RECOMIENDA RECOMENDACIÓN); 14/03/2017 INF. DE CONVIVENCIAS; 18/04/2017 INF. DE TS. DE AMELACO (NO SE RECOMIENDA); 18/05/2017 INF. DE CONVIVENCIAS; 18/09/2017 INF. DE CON; 10/01/2018 INF. DE CONVIVENCIAS; 16/03/2018 INF. DE CONVIVENCIAS; 08/06/2018 INF. DE CONVIVENCIAS; 03/10/2018 INF. DE COVNVIVENCIOAS; 07/12/2018 INF. DE CONVIVENCIAS; 08/01/2019 INF. DE CONVIVENCIAS; 20/03/2019 INF. DE CONVIVENCIAS; 12/09/2019 INF. DE CONVIVENCIAS; 02/03/2020 INF. DE CONVIVENCIAS</t>
  </si>
  <si>
    <t>22/05/2015 ESTUDIO SOCIOECONOMICO DE MAMA (ALCOHOLISMO);  16/06/2015 INF. DE MAMA (SE RECOMIENDA RECOMENDACIÓN); 14/03/2017 INF. DE CONVIVENCIAS; 18/04/2017 INF. DE TS. DE AMELACO (NO SE RECOMIENDA); 18/05/2017 INF. DE CONVIVENCIAS; 18/09/2017 INF. DE CON; 10/01/2018 INF. DE CONVIVENCIAS; 08/06/2018 INF. DE CONVIVENCIAS; 03/10/2018 INF. DE CONVIVENCIAS; 07/12/2018 INF. DE CONVIVENCIAS; 08/01/2019 INF. DE CONVIVENCIAS; 20/03/2019 INF. DE CONVIVENCIAS; 12/09/2019 INF. DE CONVIVENCIAS; 02/03/2020 INF. DE CONVIVECNIAS</t>
  </si>
  <si>
    <t>16/03/2018 INF. DE CONVIVENCIAS; 08/01/2019 INF. DE CONVIVENCIAS; 28/05/2019 INF. DE CONVIVENCIAS; 12/09/2019 INF. DE CONVIVENCIAS; 03/12/2019 INF. DE CONVIVECNIAS; 22/01/2020 INF. DE CONVIVENCIAS; 02/03/2020 INF. DE CONVIVECNIAS</t>
  </si>
  <si>
    <t>16/03/2018 INF. DE CONVIVENCIAS; 08/01/2019 INF. DE CONVIVENCIAS; 28/05/2019 INF. DE CONVIVENCIAS; 03/12/2019 INF. DE CONVIEVNCIAS; 02/03/2020 INF. DE CONVIVENCIAS</t>
  </si>
  <si>
    <t>02/03/2020 INF. DE CONVIVENCIAS</t>
  </si>
  <si>
    <t>05/07/2016 INF. DE CONVIVENCIAS; 08/09/2016 INF.  DE CONVIVENCIAS; 08/12/2016 INF. DE CONVIVENCIAS; 03/05/2017 INF. DE CONVIVENCIAS; 02/10/2017 INF. DE CONVIVENCIAS; 22/05/2018 INF. DE CONVIVENCIAS; 02/03/2020 INF. DE CONVIVENCIAS</t>
  </si>
  <si>
    <t>05/07/2016 INF.  DE CONVIVENCIAS;  10/10/2016INF.D E CONVIVENCIA; 08/12/2016 INF. DE CONVIVENCIAS; 14/03/2017 INF. DE CONVIVENCIAS; 03/05/2017 INF. DE CONVIVENCIAS; 02/10/2017 INF. DE CONVIVENCIAS; 22/05/2018 INF. DE CONVIVENCIAS; 26/04/2019 INF. DE CONVIVENCIAS+; 02/03/2020 INF. DE CONVIVENCIAS</t>
  </si>
  <si>
    <t>17/08/2017 INF. DE TS. DE HERMANA (NO ES DE SU INTERES RECUPERARLA); 13/02/2018 INF. DE CONVIVENCIAS; 02/03/2020 INF. DE CONVIVENCIAS</t>
  </si>
  <si>
    <t>22/03/2019 INF. DE CONVIVENCIAS; 02/03/2020 INF. DE CONVIVENCIAS</t>
  </si>
  <si>
    <t>22/03/2019 INF. DE CONVIVENCIAS; 28/05/2019 INF. DE CONVIVENCIAS; 12/09/2019 INF. DE CONVIVENCIAS; 02/03/2020 INF. DE CONVIVECNIAS</t>
  </si>
  <si>
    <t>12/09/2019 INF. DE CONVIVENCIAS; 02/03/2020 NF. DE CONVIVECNIAS</t>
  </si>
  <si>
    <t>16/03/2018 INF. DE CONVIVENCIAS; 02/03/2020 INF. DE CONVIVECNIAS</t>
  </si>
  <si>
    <t>03/05/2017 INF. DE CONVIVENCIAS; 03/05/2017 INF. DE CONVIVENCIAS; 18/09/2017 INF. DE CONVIVENCIAS; 16/11/2017 INF. DE CONVIVENCIAS; 25/01/2018 INF. DE CONVIVENCIAS; 16/03/2018 INF. DE CONVIVENCIAS; 08/06/2018 INF. DE CONVIVENCIAS; 07/12/2018 INF. DE CONVIVENCIAS; 08/01/2019 INF. DE CONVIVENCIAS; 20/03/2019 INF. DE CONVIVENCIAS; 28/05/2019 INF. DE CONVIVENCIAS; 12/09/2019 INF. DE CONVIVENCIAS; 02/03/2020 INF. DE CONVIVENCIAS</t>
  </si>
  <si>
    <t>02/03/2020 INF. DE TIA (CONVIVENCIAS)</t>
  </si>
  <si>
    <t>28/02/2020 INF. DE NUTRICION; 02/03/2020 INF. MEDICO DE INGBRESO</t>
  </si>
  <si>
    <t xml:space="preserve">ES HERMANO DE ORQUIDEA MADALEY REFIERE QUE SIU MADRE LO INSULTA Y GOLPEA FRECUENTEMENTE POR LOQ UE DECIDE ESCAPAR DE CASA </t>
  </si>
  <si>
    <t>056/2020</t>
  </si>
  <si>
    <t>CI/QRO/7172/2020</t>
  </si>
  <si>
    <t xml:space="preserve">CAROLINA </t>
  </si>
  <si>
    <t>ES UN REINGRESO, VIENE DEL ESTADO DE MEXICO, SE SALIO DE SU CASA POR MALTRATOS DE SU MADRE LLEGANDO AL CARMELITA BALLESTEROS</t>
  </si>
  <si>
    <t>SE GESTIONA POSIBLE TRASLADO AL ESTADO DE MEXICO</t>
  </si>
  <si>
    <t>03/03/2020 CC. DE CI</t>
  </si>
  <si>
    <t>28/02/2020 INF. DE NUTRICION; 1/03/2020 INF. MEDICO DE INGRESO; 01/03/2020 INF. DE RECEPCION; 01/03/2020 INF. DE RECEPCION; 03/03/2020 INF. EDUCATIVO</t>
  </si>
  <si>
    <t>03/03/2020 INF. MEDICO DE INGRESO</t>
  </si>
  <si>
    <t>EMMA ORTIZ ORTEGA</t>
  </si>
  <si>
    <t>CI/QRO/6255/2020</t>
  </si>
  <si>
    <t>JOSE ANTONIO RIVERA TAMAYO</t>
  </si>
  <si>
    <t>CI/QRO/7326/2020</t>
  </si>
  <si>
    <t xml:space="preserve">EL CHICO FUE PRESENTADO COMO TESTIGO DE UN DELITO DE ROBO POR UNA PERSONA QUE NO ERA SU FAMILIAR, SIENDO ESTA LA CAUSA POR LA QUE LO PUSO A DISPOSICION </t>
  </si>
  <si>
    <t xml:space="preserve">JACQUELINE RUBI NAVA BADILLO </t>
  </si>
  <si>
    <t>CI/QRO/7405/2020</t>
  </si>
  <si>
    <t>059/2020</t>
  </si>
  <si>
    <t xml:space="preserve">MASCULINO SIN REGISTRO </t>
  </si>
  <si>
    <t>CI/QRO/7454/2020</t>
  </si>
  <si>
    <t>MASCULINO SIN REGISTRO</t>
  </si>
  <si>
    <t>DEFUNCION</t>
  </si>
  <si>
    <t>28/02/2019 INF. DE CONVIVENCIA CON DANIELA 8NO SE RECOMIENDA CONTINUAR CONVIVENCIAS); 06/03/2020INF. DE ABUELA (REINTEGRACION)</t>
  </si>
  <si>
    <t>30/09/2015 INF. DE CONVIVENCIAS; 07/01/2016 INF. DE CONVIVENCIAS; 03/02/2016 INF. DE CONVIEVNCIAS; 19/05/2016 INF. DE CONVIVENCIAS; 23/09/2016 INF. DE CONVIVENCIAS; 14/03/2017 INF. DE CONVIVENCIAS; 14/03/2017 INF. DE CONVIVENCIAS; 03/05/2017 INF. DE CONVIVENCIAS; 18/09/2017 INF. DE CONVIVENCIAS; 07/05/2018 INF. DE COVIVENCIAS; 03/10/2018 INF. DE CONVIVENCIAS; 07/12/2018 INF. DE CONVIVENCIAS; 26/04/2019 INF. DE CONVIVENCIAS; 10/05/2019 INF. DE CONVIVENCIAS; 12/09/2019 INF. DE CONVIVENCIAS; 06/03/2020 INF. DE CONVIEVCNIAS</t>
  </si>
  <si>
    <t>07/01/2016 INF. DE CONVIVENCIAS; 14/03/2017 INF. DE CONVIVENCIAS; 14/03/2017 INF. DE CONVIVENCIAS; 03/05/2017 INF. DE CONVIVENCIAS; 07/05/2018 INF. DE CONVIVENCIAS; 03/10/2018 INF. DE CONVIVENCIA; 07/12/2018 INF. DE CONVIVENCIAS; 26/04/2019 INF. DE CONVIVENCIAS; 10/05/2019 INF. DE CONVIVENCIAS ; 12/09/2019 INF. DE CONVIVENCIAS; 06/03/2020 INF. DE CONVIVECNIAS</t>
  </si>
  <si>
    <t>03/05/2017 INF. DE CONVIVENCIAS; 10/07/2017 INF. DE CONVIVENCIAS; 18/09/2017 INF. DE CONVIVENCIAS; 03/10/2018 INF. DE CONVIVENCIAS; 20/03/2019 INF. DE CONVIVENCIAS; 26/04/2019 INF. DE CONVIEVCNIAS; 10/05/2019 INF. DE CONVIVENCIAS; 12/09/2019 INF. DE CONVIVENCIAS; 19/09/2019 INF. DE CONVIVENCIAS; 13/01/20 INF. DE CONVIVENCIAS; 06/03/2020 INF. DE CONVIVENCIAS</t>
  </si>
  <si>
    <t>03/05/2017 INF. DE CONVIVENCIAS; 10/07/2017 INF. DE CONVIVENCIAS; 18/09/2017 INF. DE CONVIVENCIAS; 03/10/2018 INF. DE CONVIVENCIAS; 20/03/2019 INF. DE CONVIVENCIAS; 26/04/2019 INF. DE CONVIEVCNIAS; 10/05/2019 INF. DE CONVIVENCIAS; 12/09/2019 INF. DE CONVIVENCIAS; 19/09/2019 INF. DE CONVIVECNIAS; 13/01/20 INF. DE CONVIVENCIAS; 06/03/2020 INF. DE CONVIVECNIAS</t>
  </si>
  <si>
    <t>03/05/2017 INF. DE CONVIVENCIAS; 10/07/2017 INF. DE CONVIVWNCIAS; 18/09/2017 INF. DE CONVIVENCIAS; 16/11/2017 INF. DE CONVIVENCIAS; 16/03/2018 INF. DE CONVIVENCIAS; 29/05/2018 INF. DE CONVIVENCIAS; 03/10/2018 INF. DE CONVIVENCIAS; 07/12/2018 INF. DE CONVIVENCIAS; 20/03/2019 INF. DE CONVIVENCIAS; 28/05/2019 INF. DE CONVIVENCIAS; 12/09/2019 INF. DE CONVIEVCNIAS; 19/09/2019 INF. DE CONVIVENCIAS; 13/01/20 INF. DE CONVIVENCIAS; 06/03/2020 INF. DE CONVIVENCIAS</t>
  </si>
  <si>
    <t>06/03/2020 INF. DE CONVIVECNIAS</t>
  </si>
  <si>
    <t>28/05/2019 INF. DE CONVIEVNCIAS; 14/08/2019 INF. DE CONVIVENCIAS; 09/09/2019 INF. DE CONVICVENCIAS; 03/12/2019 INF. DE CONVIVENCIAS; 06/03/2020 INF. DE CONVIVENCIAS</t>
  </si>
  <si>
    <t>28/05/2019 INF. DE CONVIVENCIAS; 14/08/2019 INF. DE CONVIVENCIAS; 09/09/2019 INF. DE CONVIVECNIAS; 03/12/2019 INF. DE CONVIVENCIAS; 06/03/2020 INF. DE CONVIVECIAS</t>
  </si>
  <si>
    <t>24/08/2015 INF. DE COVNIVENCIAS; 07/01/2016 INF. DE CONVIVENCIAS; 11/03/2016 INF.  DE CONVIVENCIAS; 14/04/2016 INF. DE CONVIVENCIAS; 13/07/2016 INF. DE CONVIVENCIAS;23/09/2016 INF.D E CONVIVENCIAS; 28/02/2017 INF. DE CONVIVENCIAS; 07/03/2017 INF. DE CONVIVENCIAS; 03/05/2017 INF. DE CONVIVENCIAS; 15/01/2018 INF. DE CONVIVENCIAS; 16/03/2018 INF. DE CONVIVENCIAS; 05/07/2018 INF. DE CONVIVENCIAS; 21/11/2018 INF. DE CONVIVENCIAS; 21/11/2018 INF. DE CONVIVENCIAS; 14/08/2019 INF. DE CONVIVENCIAS; 03/12/2019 INF. DE CONVIVENCIAS; 03/12/2019 INF. DE CONVIVENCIAS; 06/03/2020 INF. DE CONVIVENCIAS</t>
  </si>
  <si>
    <t>1/08/2016  INF. DE TS. DE COLON (NO SE RECOMIENDA REINTEGRACION  CONVIVENCIAS); 19/01/2017 INF. DE CONVIVENCIAS; 14/03/2017 INF. E CONVIVENCIAS; 03/05/2017 INF. DE CONVIVENCIAS; 26/06/2017 INF. DE CONVIVENCIAS; 15/02/2018 INF. DE CONVIVENCIAS; 21/11/2018 INF. DE CONVIVENCIAS; 28/11/2018 INF. DE CONVIVENCIAS; 28/05/2019 INF. DE CONVIVENCIAS; 14/08/2019 INF. DE CONVIVENCIA; 03/12/2019 INF. DE CONVIVENCIAS; 23/01/2020 INF. DE CONVIVECNIAS; 06/03/2020 INF. DE CONVIVENCIAS</t>
  </si>
  <si>
    <t>1/08/2016  INF. DE TS. DE COLON (NO SE RECOMIENDA REINTEGRACION  CONVIVENCIAS); 19/01/2017 INF. DE CONVIVENCIAS; 14/03/2017 INF. E CONVIVENCIAS; 03/05/2017 INF. DE CONVIVENCIAS; 26/06/2017 INF. DE CONVIVENCIAS; 15/02/2018 INF. DE CONVIVENCIAS; 21/11/2018; 28/11/2018 INF. DE CONVIVENCIA; 28/09/2019 INF. DE CONVIVENCIAS; 14/08/2019 INF. DE CONVIVENCIAS; 03/12/2019 INF. DE CONVIVENCIAS; 23/01/2020 INF. DE CONVIVECNIAS; 06/03/2020 INF. DEM CONVIVECNIAS</t>
  </si>
  <si>
    <t>12/09/2019 INF. DE CONVIVENCIAS; 12/09/2019 INF. DE CONVIVECNIAS; 06/03/2020 inf. De convivencias; 06/03/2020 INF.DE CONVIVENCIAS</t>
  </si>
  <si>
    <t>12/09/2019 INF. DE CONVIVENCIAS; 06/03/2020 inf. De convivencias; 06/03/2020 INF. DE CONVIVENCIAS</t>
  </si>
  <si>
    <t>23/01/2018 INF. DE MADRE DIF SAN JOAQUIN (ALCOHOLIMSO CRONICO); 22/03/2019 INF. DE CONVIVENCIAS; 06/03/2020 INF. DE CONVIVENCIAS</t>
  </si>
  <si>
    <t>10/07/2017 INF. DE TIA 8NO TIENE INTERES); 24/08/2017 INF. DE CONVIVENCIAS; 16/11/2017 INF. DE MAMA (NO SE RECOMIENDA); 28/05/2019 INF. DE CONVIVENCIAS; 09/09/2019 INF. DE CONVIVENCIAS; 03/12/2019 INF. DE CONVIVENCIAS; 06/03/2020 inf. De convivencias; 06/03/2020 INF. DE CONVIVENCIAS</t>
  </si>
  <si>
    <t>10/07/2017 INF. DE TIA 8NO TIENE INTERES); 24/08/2017 INF. DE CONVIVENCIAS; 16/11/2017 INF. DE MAMA (NO SE RECOMIENDA); 28/05/2019 INF. DE CONVIVENCIAS; 09/09/2019 INF. DE CONVIVENCIAS; 06/03/2020 inf. De convivecnias; 06/03/2020 INF. DE CONVIVECNIAS</t>
  </si>
  <si>
    <t>13/09/2016 INF. DE MADRE (NO SE RECOMIENDA); 13/01/20 INF. DE CONVIVENCIAS; 06/03/2020 INF. DE CONVIVENCIAS</t>
  </si>
  <si>
    <t>VALORACION  PSICOLOGICA 19/05/2015 NO RECOMIENDA REINTEGRACION; 14/07/2015 ESTUDIO SOCIOECONOMICO Y DE TS. (NO SE RECOMIENDA REINTEGRACION); 07/01/2016 INF. DE CONVIVENCIAS; 12/02/2016 INF. DE CONVIVENCIAS; 13/04/2016 INF. DE CONVIVENCIAS; 25/05/2016 INF. SOCIOECONOMICO DE TIOS (CONVIVECIAS); 04/01/2017 INF. DE CONVIVENCIAS; 14/03/2017 INF. DE CONVIVENCIAS; 03/05/2017 DE CONVIVENCIAS; 11/04/2018 INF. DE CONVIVENCIAS; 21/11/2018 INF. DE CONVIVENCIAS; 28/05/2019 INF. DE CONVICVENCIAS; 09/09/2019 INF. DE CONVIVENCIAS; 03/12/2019 INF. DE CONVIVECNIAS; 06/03/2020 INF. DE CONVIVECNIAS</t>
  </si>
  <si>
    <t>19/05/2015 VALORACION PSICOLOGICA (NO RECOMIENDA REINTEGRACION); 14/07/2015 ESTUDIO SOCIOECONOMICO Y DE TS. DE PADRES (NO SE RECOMIENDA REINTEGRACION); 07/01/2016 NF. DE CONVIVENCIAS; 12/02/2016 INF. DE CONVIVENCIAS; 13/04/2016 INF. DE CONVIVENCIAS; 19/05/2016 INF. DE CONVIVENCIAS; 25/05/2016 INF. SOCIOECONOMICO DE TIOS (CONVIVENCIAS); 04/01/2017 INF. DE CVAS; 14/03/2017 INF. DE CONVIVENCIAS; 03/05/2017 INF. DE CONVIVENCIAS; 11/04/2018 INF. DE CONVIVENCIAS; 21/11/2018 INF. DE CONVIVENCIAS; 28/05/2019 INF. DE CONVIVENCIAS; 09/09/2019 INF. DE CONVIVENCIAS; 03/12/2019 INF. DE CONVIVENCIAS; 06/03/2020 INF. DE CONVIVENCIAS</t>
  </si>
  <si>
    <t>25/08/2015 INF. DE CONVIVENCIAS; 12/02/2016 INF. DE CONVIVENCIAS; 13/04/2016 INF. DE CONVIVENCIAS; 23/05/2016 INF. DE CONVIVENCIAS; 14/03/2017 INF. DE CONVIVENCIAS; 03/05/2017 INF. DE CONVIVENCIAS; 13/11/2017 INF. DE CONVIVENCIAS; 15/03/2018 INF. DE CONVIVENCIAS; 16/03/2018 INF. DE CONVIVENCIAS; 11/04/2018 INF. DE CONVIVENCIAS; 29/05/2018 INF. DE PADRES; 29/05/2018 INF. DE CONVIVENCIAS; 05/07/2018 INF. DE CONVIVENCIAS; 21/11/2018 INF. DE CONVIVENCIAS; 07/12/2018 INF. DE CONVIVENCIAS; 28/05/2019 INF. DE CONVIVENCIAS; 03/12/2019 INF. DE CONVIVENCIAS; 23/01/2020 INF. DE CONVIVENCIAS; 06/03/2020 INF. DE CONVIVENCIAS</t>
  </si>
  <si>
    <t>25/08/2015 INF DE CONVIVENCIAS; 12/02/2016 INF. DE CONVIEVNCIAS; 13/04/2016 INF. DE CONVIVENCIAS; 23/05/2016 INF. DE CONVIVENCIAS; 03/05/2017 INF. DE CONVIVENCIAS; 13/11/2017 INF. DE CONVIVENCIAS; 15/03/2018 INF. DE CONVIVENCIAS; 16/03/2018 INF. DE CONVIVENCIAS; 11/04/2018 INF. DE CONVIVENCIAS; 29/05/2018 INF. DE PADRES; 29/05/2018 INF. DE CONVIVENCIA; 05/07/2018 INF. DE CONVIVENCIAS; 21/11/2018 INF. DE CONVIVENCIAS; 03/12/2019 INF. DE CONVIVENCIAS; 06/03/2020 INF. DE CONVIVECNIAS</t>
  </si>
  <si>
    <t>060/2020</t>
  </si>
  <si>
    <t xml:space="preserve">MERCEDES CERVANTES CINTRERAS </t>
  </si>
  <si>
    <t>CI/QRO/5464/2020</t>
  </si>
  <si>
    <t xml:space="preserve">GUILLERMINA CERVANTES CINTRERAS </t>
  </si>
  <si>
    <t xml:space="preserve">JONATHAN CERVANTES CINTRERAS </t>
  </si>
  <si>
    <t xml:space="preserve">GIOVANI CERVANTES CINTRERAS </t>
  </si>
  <si>
    <t xml:space="preserve">JORGE LUIS CERVANTES CINTRERAS </t>
  </si>
  <si>
    <t xml:space="preserve">MARIA DOLORES CERVANTES CINTRERAS </t>
  </si>
  <si>
    <t xml:space="preserve">MARIO ARMANDO CERVANTES CINTRERAS </t>
  </si>
  <si>
    <t xml:space="preserve">EMILIO PATRICIO CERVANTES CINTRERAS </t>
  </si>
  <si>
    <t xml:space="preserve">MERCEDES CERVANTES CONTRERAS </t>
  </si>
  <si>
    <t xml:space="preserve">GUILLERMINA CERVANTES CONTRERAS </t>
  </si>
  <si>
    <t xml:space="preserve">JONATHAN CERVANTES CONTRERAS </t>
  </si>
  <si>
    <t xml:space="preserve">GIOVANI CERVANTES CONTRERAS </t>
  </si>
  <si>
    <t xml:space="preserve">JORGE LUIS CERVANTES CONTRERAS </t>
  </si>
  <si>
    <t xml:space="preserve">MARIA DOLORES CERVANTES CONTRERAS </t>
  </si>
  <si>
    <t xml:space="preserve">MARIO ARMANDO CERVANTES CONTRERAS </t>
  </si>
  <si>
    <t xml:space="preserve">EMILIO PATRCIO CERVANTES CONTRERAS </t>
  </si>
  <si>
    <t>JESUS FERNANDO AREVALO GODINEZ</t>
  </si>
  <si>
    <t>CI/QRO/217/2019</t>
  </si>
  <si>
    <t xml:space="preserve">LA MADRE DE UNA AMIGO LE PIDIO PERMISO A SU MADRE PARA ACUDIR A UNA FIESTA JUNTOS, COMPROMETIENDOSE A TRAERLA DE REGRESO, SIN EMBARGO NO PUDO REGRESARLA POR LO QUE SE QUEDO EN LA CASA DE SU AMIGO. LA MADRE Y PADRASTRO PASARON POR ELLA A LA 1 DE LA MAÑANA EN ESTADO DE EBRIEDAD SIN EMBARGO LA MAMA DE SU AMIGO NO SE LAS ENTREGO Y AL DIA SIGUIENTE DECIDIERON PRESENTARLA EN LA FISCALIA </t>
  </si>
  <si>
    <t>OFICIO INGRESO 8/11/13; 09/03/2020 INF. DE PAPA (CONVIVENCIAS)</t>
  </si>
  <si>
    <t>DIEGO VELAZQUEZ HERNANDEZ</t>
  </si>
  <si>
    <t>26/02/2020 PERO LO REPORTAN EL 09/03/2020</t>
  </si>
  <si>
    <t>DOSON DONOVAN BENITEZ VARGAS</t>
  </si>
  <si>
    <t>CI/QRO/7257/2020</t>
  </si>
  <si>
    <t>DESOBEDIENCIA Y RESISTENCIA DE PARTICULARES</t>
  </si>
  <si>
    <t>DOSON DONOVAN VARGAS</t>
  </si>
  <si>
    <t>DESOBEDIENCIA Y RESISTENCIA DE PARTICUALRES</t>
  </si>
  <si>
    <t>CI/QRO/39895/2019</t>
  </si>
  <si>
    <t>CAMILA GUADALUPE NAVARRO ESPINOSA</t>
  </si>
  <si>
    <t>PRESENTA UNA DESNUTRICION SEVERA SE CREIA QUE TENIA 6 MESES PERO TIENE CASI DOS AÑOS. SU MADRE ES ORIGINARIA DE MICHOACAN, REFIERE QUE SE VINO HUYENDO DE LA VIOLENCIA Y QUE SE ESTABA QUEDANDO EN UN ALBERGUE PERI QUE LA DEJO EN EL ELALBERGUE SIN REGRESAR POR ELLA</t>
  </si>
  <si>
    <t>ANDREA ONTIVEROS HERRERA O MARTINEZ ONTIVEROS</t>
  </si>
  <si>
    <t>ANGEL GERARDO SANDOVAL VENEGAS</t>
  </si>
  <si>
    <t>CI/QRO/7849/2020</t>
  </si>
  <si>
    <t>063/2020</t>
  </si>
  <si>
    <t>CI/QRO/7861/202   /    IV-A/405/2016</t>
  </si>
  <si>
    <t>SUS PADRES LA GOPEAN E INSULTAN, POR LO QUE SON SUS PADRINOS QUIENES REPORTAN</t>
  </si>
  <si>
    <t>EN BUSQUEDA DE FAMILIARES PARA VALORAR</t>
  </si>
  <si>
    <t>28/11/2018 INF. DE CONVIVENICAS; 23/01/2020 INF. DE CONVIVECNIAS; 10/03/2020 INF. DE CONVIVENCIAS</t>
  </si>
  <si>
    <t>06/03/2020 INF. DE CONVIVENCIAS; 10/03/2020 INF. DE CONVIVENCIAS</t>
  </si>
  <si>
    <t>CI/QRO/7969/2020</t>
  </si>
  <si>
    <t>IKER "N"</t>
  </si>
  <si>
    <t>KEYLA MILAGROS "N"</t>
  </si>
  <si>
    <t>TANIA "N"</t>
  </si>
  <si>
    <t>TANIA</t>
  </si>
  <si>
    <t xml:space="preserve">REFIERE QUE SE SALIO DE SU CASA CON SU NOVIO QUEDANDOSE EN UN TERRENO BALDIO </t>
  </si>
  <si>
    <t>JUANA BASALDUA JIMENEZ</t>
  </si>
  <si>
    <t>CI/CAD/331/2020</t>
  </si>
  <si>
    <t>SE PRESENTO LA MADRE Y SE LE CANALIZO A VALORACIONES</t>
  </si>
  <si>
    <t xml:space="preserve">SAN PABLO </t>
  </si>
  <si>
    <t>GORRETTI</t>
  </si>
  <si>
    <t>251/2020 DECIMO SEGUNDO FAMILIAR</t>
  </si>
  <si>
    <t xml:space="preserve">SEÑALA SER ORIGINARIA DE TIJUANA PERO QUE SU MADRE LA MAMNDO CON UNA TIA A ESTA CIUDAD DE QUERETARO. LA PAREJA DE SU TIA LA ABUSA SEXUALMENTE </t>
  </si>
  <si>
    <t>SU MADRE SE DEDICA A LA PROSTITUCION EN EL BAR LA PEÑA, POR LO QUE DEJA SOLO AL NIÑO POR VARIOS DIAS</t>
  </si>
  <si>
    <t xml:space="preserve">CANALIZADO CON JACQUELINE </t>
  </si>
  <si>
    <t>CANALIZADO CON ELISA</t>
  </si>
  <si>
    <t>CANALIZADO CON AZUCENA</t>
  </si>
  <si>
    <t>CANALIZADO CON ASUCENA</t>
  </si>
  <si>
    <t>SE SOLICITARAN ANTECEDENTES AL DIF SJR Y A FISCALIA</t>
  </si>
  <si>
    <t>282/2020 TERCERO FAMILIAR</t>
  </si>
  <si>
    <t>267/2020 PRIMERO FAMILIAR</t>
  </si>
  <si>
    <t>280/2020 TERCERO FAMILIAR</t>
  </si>
  <si>
    <t>904/2014 JUZGADO SEXTO</t>
  </si>
  <si>
    <t>26/02/14 remite psicologia de papas (negeativo, alcoholismo, consumo de sustancias y deficiencias mentales); 11/03/14 REMITE ESTUDIO SOCIO. Y VISITA DE T.S. DE PADRES (NEGATIVO ALCOHOLISMO)</t>
  </si>
  <si>
    <t>OFICIO INGRESO 13/01/14 RECEPCION 15/01/14; 11/07/2014 INF. PSICOLOGICO; 27/08/2019 INF. DE TIA (REINTEGRACION)</t>
  </si>
  <si>
    <t xml:space="preserve">ROSA MARIA GUTIERREZ BALADEZ </t>
  </si>
  <si>
    <t>OMISION DE CUIDADOS / REINGRESO</t>
  </si>
  <si>
    <t>SE REINTEGRO CON UNOS TIOS PERO LA REGRESARON</t>
  </si>
  <si>
    <t>CARLOS EDUARDO SANCHEZ FLORES</t>
  </si>
  <si>
    <t>SACUM/822/2020</t>
  </si>
  <si>
    <t>MARIA LORENA VICNETE RAMIREZ</t>
  </si>
  <si>
    <t xml:space="preserve">GUATEMALA </t>
  </si>
  <si>
    <t>ORQRO/SDCVM/843/2020</t>
  </si>
  <si>
    <t xml:space="preserve">ITER RAMIREZ LOPEZ </t>
  </si>
  <si>
    <t xml:space="preserve">LUCERO LOPEZ REYES </t>
  </si>
  <si>
    <t>ORQRO/SDCVM/849/2020</t>
  </si>
  <si>
    <t>ORQRO/SDCVM/846/2020</t>
  </si>
  <si>
    <t xml:space="preserve">13/03/2020 INF. DE RECEPCION </t>
  </si>
  <si>
    <t xml:space="preserve">11/03/2020 INF. EDUCATIVO; 13/03/2020 INF. DE RECEPCION </t>
  </si>
  <si>
    <t>SU MADRE SALE A TRABAJAR EN UNA LAVANDERIA EN DONDE ROLA TURNOS POR LOQ UE DEJA A LOS NIÑOS ENCERRADOS CON UNA CADEMA, EL DIA QUE FUERON PUESTOS A DISPOSICION SE ESTABA QUEMANDO EL TERRENO CONTIGUO</t>
  </si>
  <si>
    <t>13/03/2020 INF. EDUCATIVO; 13/03/2020 INF. MEDICO DE INGRESO</t>
  </si>
  <si>
    <t>09/03/2020 INF. DE RECEPCION; 13/03/2020 INF. MEDICO DE INGRESO</t>
  </si>
  <si>
    <t>SE ENCONTRABA ESTUDIANDO LA PREPA EN LINEA EN SANTA MARIA DEL MEXICANO Y TRABANADO, SIN EMBARGO POR NO QUERER LEVANTARSE PARA IR A TRABAJAR SU MADRE LA GOLPEO CON CINTURON POR LOQUE SE SALIO DE LA CASA Y AL REGRESAR SU PADRE TAMBIEN LA GOLPEO CON EL CINTURON. EN SANTA MARIA DEL MEXICANO ESTAN DISPUESTOS A APOYARLA</t>
  </si>
  <si>
    <t>13/03/2020 INF. DE RECPECION; 13/03/2020 INF. MEDICO DE INGRESO</t>
  </si>
  <si>
    <t xml:space="preserve">EMILIO PATRICIO CERVANTES CONTRERAS </t>
  </si>
  <si>
    <t>MADRE (ENEDINA CERVANTES CONTRERAS)</t>
  </si>
  <si>
    <t>PRESENTA UN DIAGNOSTICO DE ESQUIZOFRENIA, SE CONSIDERA PERFIL DE SAN CHARBEL</t>
  </si>
  <si>
    <t xml:space="preserve">QUETZALI CAMPOS TESTA </t>
  </si>
  <si>
    <t>CI/QRO/8709/2020</t>
  </si>
  <si>
    <t xml:space="preserve">LA MADRE ESTA EN TRATAMIENTO DE RECUPERACION DE ALCOHOLISMO, PRESENTA PROBLEAS DE CONDUCTA, TUVO UNA DISCUSIÓN POR LO QUER SU MADRE LA GOLPEO, REFIERE QUE SE QUIERE SUICIDAR, SU PADRASTRO LA LLEVO A LA FISCALIA </t>
  </si>
  <si>
    <t>067/2020</t>
  </si>
  <si>
    <t>MARIA DE LOS ANGELES HERNANDEZ MARTINES</t>
  </si>
  <si>
    <t>CI/QRO/8602/2020</t>
  </si>
  <si>
    <t>LOS PADRES DE ANGELES SON ADICTOS, LA DEJARON CON LOS ABUELOS, ANEGLES FUE A BUSCAR A SU MAMA Y SU PADRASTRO LE DIO UNAS PASTILLAS Y LA VIOLO</t>
  </si>
  <si>
    <t xml:space="preserve">IAN JSUS HERNANDEZ MARTINEZ </t>
  </si>
  <si>
    <t>ABRIL CELESTE VILLEGAS HERNANDEZ</t>
  </si>
  <si>
    <t>CI/SJR/2361/2020</t>
  </si>
  <si>
    <t>NATALY DANIELA VILLEGAS HERNANDEZ</t>
  </si>
  <si>
    <t>MARIA DE LOS ANGELES HERNANDEZ MARTINEZ</t>
  </si>
  <si>
    <t>ABUELOS EN VALORACIONES</t>
  </si>
  <si>
    <t>IAN JESUS HERNANDEZ MARTINEZ</t>
  </si>
  <si>
    <t xml:space="preserve">IAN JESUS HERNANDEZ MARTINEZ </t>
  </si>
  <si>
    <t>06/11/2015 INF. DE CONVIVENCIAS; 13/04/2016 INF. DE CONVIVENCIAS; 08/09/2016 INF. DE CONVIVENCIAS; 28/02/2017 INF. DE CONVIVENCIAS; 31/05/2017 INF. DE CONVIVECNIAS; 25/09/2017 INF. DE CONVIVENCIAS; 11/04/2018 INF. DE CONVIVENCIAS; 05/07/2018 INF. DE CONVIVENCIAS; 13/11/2018 INF. DE TIAS (CONVIVENCIAS); 21/11/2018 INF. DE CONVIVENCIA; 09/01/2019 INF. DE CONVIVENCIAS; 14/03/2019 INF. DE CONVIVENCIAS; 28/05/2019 INF. DE CONVIVENCIAS; 14/08/2019 INF. DE CONVIVENCIAS; 03/12/2019 INF. DE CONVIVENCIAS; 03/12/2019 INF. DE CONVIVENCIAS; 23/01/2020 INF. DE CONVIVENCIAS; 18/03/2020 INF. DE CONVIVENCIAS</t>
  </si>
  <si>
    <t>24/08/2015 INF. DE CONVIVENCIAS; 07/01/2016 INF. DE CONVIVENCIAS; 04/04/2016 INF. DE CONVIVENCIAS; 05/07/2016 INF. E CONVIVENCIAS; 10/10/2016 INF.DE CONVIVENIAS; 04/01/2017 INF. DE CONVIVENCIAS; 14/03/2017 INF. DE CONVIVENCIAS; 18/05/2017 INF. DE CONVIVENCIAS; 02/10/2017 INF. DE CONVIVENCIAS; 30/01/2018 INF. DE CONVIVENCIAS; 04/04/2018 INF. DE CONVIVENCIAS; 05/07/2018 INF. DE CONVIVENCIAS; 21/11/2018 INF. DE CONVIVENCIAS; 09/01/2019 INF. DE CONVIVENCIAS; 14/03/2019 INF. DE CONVIVENCIAS; 28/05/2019 INF. DE CONVIVENCIAS; 14/08/2019 INF. DE CONVIVENCIAS; 03/12/2019 INF. DE CONVIVENCIAS; 03/12/2019 INF. DE CONVIVECNIAS; 18/03/2020 INF. DE CONVIVECNIAS</t>
  </si>
  <si>
    <t>09/03/2020 INF. DE PADRES (NO SE RECOMIENDA); 18/03/2020 INF. DE ABUELOS (NO CUENTAN CON EL ESPACIO)</t>
  </si>
  <si>
    <t>MARIA LORENA VICENTE RAMIREZ</t>
  </si>
  <si>
    <t>YAHIR ERNESTO SOKERT RAYA</t>
  </si>
  <si>
    <t>CI/QRO/9044/2020</t>
  </si>
  <si>
    <t xml:space="preserve">ANILU GARCIA FLORES </t>
  </si>
  <si>
    <t>CI/QRO/7363/2020</t>
  </si>
  <si>
    <t>CI/QRO/8439/2020</t>
  </si>
  <si>
    <t>SE ENCUENTRA EN EL IMSS CON FRACTURA DE CRANEO</t>
  </si>
  <si>
    <t>PRSENAT FRACTURA DE CRANEO</t>
  </si>
  <si>
    <t>IMSS</t>
  </si>
  <si>
    <t xml:space="preserve">20/03/2020 INF. DE NUTRICION </t>
  </si>
  <si>
    <t xml:space="preserve">FOTO, PARTE MEDICA, OFICIO DE PUESTA 14/01/14 NUTRICIONAL 22/01/14 MEDICO 30/01/14; 13/03/2020 INF. MEDICO DE INGRESO; 18/03/2020 INF. EDUCATIVO; 20/03/2020 INF. DE NUTRICION; 20/03/2020 INF. DE RECEPCION </t>
  </si>
  <si>
    <t>297/2020 SEXTO FAMILIAR</t>
  </si>
  <si>
    <t>30/2020 NOVENO FAMILIAR (INTERDICCION)</t>
  </si>
  <si>
    <t>307/2020 NOVENO FAMILIAR (INTERDICCION)</t>
  </si>
  <si>
    <t>316/2020 TERCERO FAMILIAR</t>
  </si>
  <si>
    <t>295/2020 DECIMO SEGUNDO FAMILIAR</t>
  </si>
  <si>
    <t>ANGEL EMMANUEL DIAZ TRUJILLO</t>
  </si>
  <si>
    <t>CI/QRO/9295/2020</t>
  </si>
  <si>
    <t xml:space="preserve">ELVIRA JOSELYN MARTINEZ DIAZ </t>
  </si>
  <si>
    <t xml:space="preserve">18/03/2020 INF. MEDICO DE INGRESO; 20/03/2020 INF. DE RECEPCION; 23/03/2020 INF. DE NUTRICION </t>
  </si>
  <si>
    <t xml:space="preserve">REFIERE VIOLENCIA POR PARTE DE SU HERMANO Y SU MADRE QUIENES LA GOLPEAN CON CABLES, CINTURON Y SARTENES </t>
  </si>
  <si>
    <t>13/03/2020 INF. DE RECPECION; 13/03/2020 INF. DE NUTRICION; 13/03/2020 INF. MEDICO DE INGRESO; 23/03/2020 INF. MEDICO EE INGRESO</t>
  </si>
  <si>
    <t>13/03/2020 INF. DE RECPECION; 13/03/2020 INF. MEDICO DE INGRESO; 23/03/2020 INF. MEDICO DE INGRESO</t>
  </si>
  <si>
    <t>DIF DE PEDRO ESCOBEDO ESTUVO REALIZANDO VISITAS DOMICILIARIAS POR UN REPORTE DE MALTRATO. LOS PADRES SON ADICTOS Y GOLPEAN FRECUENTEMENTE AL NIÑO</t>
  </si>
  <si>
    <t>034/2020</t>
  </si>
  <si>
    <t>02/03/2020 INF. DE TIA (POCAS HERARMIENTAS PERO MUCHA DISPOSICION)</t>
  </si>
  <si>
    <t>SAID SEBASTIAN MARTINES DE LEON</t>
  </si>
  <si>
    <t>258/03/2020</t>
  </si>
  <si>
    <t>EMILIO RESENDIZ YAÑEZ / YAÑEZ BARCENAS</t>
  </si>
  <si>
    <t>13/02/2020 / 23/03/2020</t>
  </si>
  <si>
    <t>SE CONSIDERA PERTINENTE BUSCAR UN TRASLADO A SAN CHARBEL</t>
  </si>
  <si>
    <t>CORREGIDORA ESTUVO DANDO SEGUIMIENTO A UN REPORTE DE MALTARTO, YA QUE CONSTANTEMENTE LOS DEJABA SOLOS DURANTE TODA LA NOCHE Y DURANTE EL DÍA YA QUE LA SRA TRABAJA EN UN HOTEL POR LAS NOCHES, ASI MISMO CORREGIDORA REPORTO MALOS TRATOS HACIA ANA PAOLA PERO SE OBTUVO QUE LAS LESIONES QUE PRESENTABA LA NIÑA ERAN PRODUCTO DE DESCUIDO</t>
  </si>
  <si>
    <t>SE SALIO DE SU CASA Y SE FUE CON SU NOVIA, ESTANDO CON ELLA ACUDIO A LA PROCU DIF PARA PEDIR ASESORIA PARA QUEDARSE CON SU SUEGRA Y FUE CANALIZADO A LA FISCALIA POR FRANCISCO</t>
  </si>
  <si>
    <t>074/20220</t>
  </si>
  <si>
    <t>ALDO DE JESUS ZANELLA PEREZ</t>
  </si>
  <si>
    <t>CI/CAD/436/2020</t>
  </si>
  <si>
    <t xml:space="preserve">REFIERE QUE LA MAMA ES ORIGINARIA DE EL ESTADO DE MEXICO, QUE ESTUVO HABITANDO EN SAN LUIS POTOSI. TENIAN APENAS DOS SEMANAS EN COLON. LA PEROSNA QUE LES RENTABA LA CASA DENUNCIO MUCHO MALTRATO POR PARTE DE MADRE Y PADRASTRO </t>
  </si>
  <si>
    <t>EN BUSQUEDA DE FAMILIARES PARA VALORACIONES</t>
  </si>
  <si>
    <t>LUISA FERNANDA RODRIGUEZ HERNANDEZ</t>
  </si>
  <si>
    <t>CI/QRO/9524/2020</t>
  </si>
  <si>
    <t xml:space="preserve">SUS PADRES SOSTUVIERON UNA DISCUSION POR LO QUE EL PADRE LA GOLPEO Y SE INICIO POR VIOLENCIA, SIN EMBARGO LOS NIÑOS SE FUERON A CASA DE SUS TIOS  QUIENES LOS PRESENTARON EN LA FISCALIA </t>
  </si>
  <si>
    <t>ORLANDO URIEL RODRIGUEZ HERNANDEZ</t>
  </si>
  <si>
    <t xml:space="preserve">SUS PADRES SOSTUVIERON UNA DISCUSION POR UNA INFIDELIDAD, EL PADRE LA GOLPEO POR LO QUE SE INICIO UNA CARPETA POR VIOLENCIA FAMILIAR SIN EMBARGO LOS NIÑIOS SE FUERON CON SUS TIOS QUIENES LOS TRASLADARON A LA FISCALIA </t>
  </si>
  <si>
    <t>SE DICTO SENTENCIA DE PPP 19/02/2020</t>
  </si>
  <si>
    <t xml:space="preserve">JESSICA SALOME SANCHEZ HUERTA </t>
  </si>
  <si>
    <t>CI/SJR/2771/2020</t>
  </si>
  <si>
    <t xml:space="preserve">LA JOVEN DENUNCIO A SU MADRE REFIRIENDO QUE ESTA FRECUENTEM,ENTE LA GOLPEA, LA MAMA SEÑALA QUE SI LO HIZO PORQUE ESTAB DESPERDICIANDO LA DESPENSA ADEMAS DE QUE SE QUEDO SIN TRABAJO. UN HERMANO SEÑALO QUE NO ES CIERTO QUE LA GOLPEE </t>
  </si>
  <si>
    <t xml:space="preserve">MARIANA BERENCIE ALVARADO BARCENAS </t>
  </si>
  <si>
    <t xml:space="preserve">ES UN REINGRESO SE HABIA ENTREGADO CON EL PAPA PERO SE VINO A VIVIR CON SU NOVIO EN LOMAS DE CASA BLANCA EN DONDE FUE LOCALIZADA DORMIDA EN COCHE </t>
  </si>
  <si>
    <t xml:space="preserve">MARIANA BERENICE ALVARADO BARCENAS </t>
  </si>
  <si>
    <t>ES UN REINGRESO SE HABIA ENTREGADOP CON SU PAPA EN TOLIMAN PERO ELLA SE VINO A VIVIR CON SU NOVIO EN LOMAS EN DONDE FUE LOCALIZADA DORMIDA EN UN COCHE</t>
  </si>
  <si>
    <t>SUEGROS</t>
  </si>
  <si>
    <t>MILAGROS BUSTAMANTE BALDERAS</t>
  </si>
  <si>
    <t>CI/QRO/10508/2020</t>
  </si>
  <si>
    <t>DENUNCNIO A SU PADRASTRO VIOLENCIA FAMILIAR ADEMAS DE QUE HACIA UN MES LA HABIA ABUSADO. LA MAMA NIEGA QUE SEA CIRETO</t>
  </si>
  <si>
    <t>VIOLENCIA FAMILIAR Y7 VIOLACION</t>
  </si>
  <si>
    <t xml:space="preserve">DENUNCIO VIOLENCIA FAMILIAR Y QUE SU PADRASTRO LA HABIA VIOLADO HACE UN MES </t>
  </si>
  <si>
    <t>001/04/2020</t>
  </si>
  <si>
    <t>ACTA ADMINISTRATIVA DE ENTREG</t>
  </si>
  <si>
    <t>077/2020</t>
  </si>
  <si>
    <t>CI/QRO/10401/2020</t>
  </si>
  <si>
    <t>JUAN PEDRO OLVERA GONZALEZ</t>
  </si>
  <si>
    <t>CI/SJR/2841/2020</t>
  </si>
  <si>
    <t>LA MAMA DENUNCIO QUE LE PADRE DE LOS NIÑOS SE LOS QUITO AMENAZANDOLA CON UN DESARMADOR SIN EMBARGO AL LLEGAR AL DOMICILIO DONDE SE ENCOENTRABAN LOS NIÑOS, LA ABUELA PATERNA SEÑALO QUE HABIA SIDO ELLA QUIEN DESDE HACIA UN PAR DE DIAS LOS HABIA ABANDONDAO</t>
  </si>
  <si>
    <t>REYNA ELIZABETH OLVERA GONZALEZ</t>
  </si>
  <si>
    <t xml:space="preserve">LA MADRE DENUNCIO QUE L PAPA LE HABIA QUITADO A LOS NIÑOS AMENAZANDOLA CON UN DESARMADOR SIN EMBARGO AL LLEGAR AL DOMICILIO DONDE SE ENCONTRABAN LOS NIÑOS LA ABUELA PATERNA MANIFESTO QUE HABIA SIDO ELLA QUIEN LOS HABIA ABANDONADO HACIA UN PAR DE DIAS </t>
  </si>
  <si>
    <t>EN REDES SOCIALES SE DIVULGO QUE LA SEÑORA LOS DEJABA SOLOS. LA MAMA REFIERE QUE UNICAMENTE FUE A LA ESCUELA DEJANDOLOS EN LA CASA</t>
  </si>
  <si>
    <t>SU MADRE SALE A TRABAJAR EN UNA LAVANDERIA EN DONDE ROLA TURNOS POR LO QUE DEJA A LOS NIÑOS ENCERRADOS CON UNA CADENA, EL DIA QUE FUERON PUESTOS A DISPOSICION SE ESTABA QUEMANDO EL TERRENO CONTIGUO</t>
  </si>
  <si>
    <t>06/04/2020 INF. DE RECEPCION</t>
  </si>
  <si>
    <t>FEMENINA S/R (DARY KARLY MARTINEZ ONTIVEROS)</t>
  </si>
  <si>
    <t>06/04/2020 INF. DE CONVIVENCIAS</t>
  </si>
  <si>
    <t xml:space="preserve">FOTO E INFORME MEDICO 13/04/11 FOTO 19/04/11 INFORME RECEPCION 26/04/11; 09/08/2019 INF. DE NUTRICION; 06/04/2020 INF. DE NUTRICION </t>
  </si>
  <si>
    <t xml:space="preserve">23/10/2019 INF. MEDICO DE INGRESO; 24/10/2019 INF. DE NUTRICION; 25/10/2019 INF. DE RECPECION; 20/01/2020 INF. MEDICO DE INGRESO; 30/01/2020 INF. DE NUTRICION; 06/04/2020 INF. DE NUTRICION </t>
  </si>
  <si>
    <t xml:space="preserve">02/08/2018 INF. DE NUTRICION; 06/08/2018 INF. MEDICO DE INGRESO; 07/08/2018 INF. EDUCATIVO; 23/08/2018 INF. DE RECEPCION; 06/04/2020 INF. DE NUTRICION </t>
  </si>
  <si>
    <t xml:space="preserve">05/06/2019 INF. DE NUTRICION; 05/06/2019 INF, DE INGRESO, 10/06/2019 INF. MEDICO DE INGRESO; 19/06/2019 INF. EDUCATIVO; 13/01/2020 INF. DE NUTRICION; 30/01/2020 INF. DE NUTRICION; 06/04/2020 INF. DE NUTRICION </t>
  </si>
  <si>
    <t xml:space="preserve">12/11/2019 INF. DE RECEPCION; 14/11/2019 INF. DE NUTRICION; 20/11/2019 INF. MEDICO DE INGRESO; 30/01/2020 INF. DE NUTRICION; 06/04/2020 INF. DE NUTRICION </t>
  </si>
  <si>
    <t xml:space="preserve">09/01/2020 INF. DE RECEPCION; 09/01/2020 INF. DE NUTRICION; 13/01/2020 INF. DE EDUCACION; 06/04/2020 INF. DE NUTRICION </t>
  </si>
  <si>
    <t xml:space="preserve">18/02/2020 INF. EDUCATIVO; 18/02/2020 INF. EDUCATIVO; 18/02/2020 INF. DE NUTRICION; 28/02/2020 INF. MEDICO DE INGRESO; 06/04/2020 INF. DE RECEPCION </t>
  </si>
  <si>
    <t xml:space="preserve">14/11/2019 INF. DE NUTRICION; 14/11/2019 INF. DE RECEPCION; 19/11/2019 INF. MEDICO DE INGRESO; 20/03/2020 INF. MEDICO DE INGRESO; 23/03/2020 INF. DE NUTRICION; 23/03/2020 INF. MEDICO DE INGRESO; 06/04/2020 INF. DE RECEPICON </t>
  </si>
  <si>
    <t xml:space="preserve">SU PADRE LA GOLPEO POR TENER UN CELULAR CON EL QUE SE COMUNICABA CON SU NOVIO CON EL QUE INTENTO FUGARSE PERO AL REGRESAR NUEVAMENTE LA GIOLPEO. EL DIF MUNICIPAL LOS CITO EN DONDE PROTAGONIZARON  NUEVAMENTE UNA DISCUSION </t>
  </si>
  <si>
    <t>14/04/2016 INF. DE CONVIVENCIAS; 07/05/2018 INF. DE CONVIVENCIAS; 22/01/2020 INF. DE CONVIVENCIAS; 18/03/2020 INF. DE CONVIVENCIAS; 06/04/2020 INF. DE CONVIVENCIAS</t>
  </si>
  <si>
    <t>14/022017 INF. DE TS.E TIA (REINTEGRACION); 06/03/2020 INF. DE CONVIVENCIAS; 18/03/2020 INF. DE CONVIEVCNIAS; 06/04/2020 INF. DE CONVIVECNIAS</t>
  </si>
  <si>
    <t>22/06/2015 INF. DE CONVIVENCIAS; 02/10/2015 INF. DE CONVIVENCIAS; 07/09/2016 INF. DE CONVIVENCIAS; 26/06/2017 INF. DE CONVIVENCIAS; 22/05/2018 INF. DE CONVIVENCIAS; 12/09/2019 INF. DE CONVIVENCIAS; 18/03/2020 INF. DE CONVIVENCIAS; 18/03/2020 INF. DE CONVIVECNIAS; 06/04/2020 INF. DE CONVIVENCIAS; 06/04/2020 INF. DE CONVIVECNIAS</t>
  </si>
  <si>
    <t>22/06/2015 INF. DE CONVIVENCIAS; 02/10/2015 INF.  DE CONVIVENCIAS; 07/09/2016 INF. DE CONVIVENCIAS; 26/06/2017 INF. DE CONVIVENCIAS; 22/05/2018 INF. DE CONVIVENCIAS; 7/12/2018 INF. DE CONVIVENCIAS; 18/03/2020 INF. DE CONVIVECNIAS; 06/04/2020 INF. DE CONVIVECNIAS</t>
  </si>
  <si>
    <t>11/03/2016 inf. De convivencias; 04/05/2016 INF. DE CONVIVENCIAS;07/09/2016 INF. DE CONVIVENCIAS; 26/06/2017 INF. DE CONVIVENCIAS; 07/05/2018 INF. DE CONVIVENCIAS; 22/05/2018 INF. DE CONVIVENCIAS; 20/3/2019 INF. DE CONVUIVENCIAS; 18/03/2020 INF. DE CONVIVENCIAS; 06/04/2020 INF. DE CONVIVECNIAS</t>
  </si>
  <si>
    <t>11/03/2016 inf.  De convivencias; 04/05/2016 INF. D E CONVIVENCIA; 07/09/2016 INF. DE CONVIVENCIS; 07/05/2018 INF. DE CONVIVENCIAS; 22/05/2018 INF. DE CONVICVENCIAS; 20/03/2019 INF. DE CONVIVENCIAS; 18/03/2020 INF. DE CONVIVENCIAS; 06/04/2020 INF. DE CONVIVENCIAS; 06/04/2020 INF. DE CONVIVECNIAS</t>
  </si>
  <si>
    <t>06/04/2020 INF. DE CONVIVECNIAS</t>
  </si>
  <si>
    <t>18/03/2020 INF. DE CONVIVENCIAS; 06/04/2020 INF. DE CONVIVECNIAS</t>
  </si>
  <si>
    <t>18/03/2020 INF. DE CONVIVECNIAS; 06/04/2020 INF. DE CONVIVECNIAS</t>
  </si>
  <si>
    <t>15/02/2019 INF. DE TRABAJO SOCIAL; 27/02/2019 INF. DE CONVIVENCIAS; 18/03/2020 INF. DE CONVIVENCIAS; 06/04/2020 INF. DE CONVIVENCIAS</t>
  </si>
  <si>
    <t xml:space="preserve">ACTA ADMINISTRATIVA DE ENTRGA </t>
  </si>
  <si>
    <t xml:space="preserve">MILAGROS BUSTAMANTE BALDERAS </t>
  </si>
  <si>
    <t>ARMANDO CECILIANO HERNANDEZ</t>
  </si>
  <si>
    <t>CI/QRO/6822/2020</t>
  </si>
  <si>
    <t>ARMAS PROHIBIDAS</t>
  </si>
  <si>
    <t>28/02/202 (ME LO INFORMARON HASTA EL 6/04/2020)</t>
  </si>
  <si>
    <t>28/02/202</t>
  </si>
  <si>
    <t>JUAN ISAAC GONZALEZ MALDONADO</t>
  </si>
  <si>
    <t xml:space="preserve">ROBO A CASA HABITACION </t>
  </si>
  <si>
    <t>ANA PRISCILA SAN LUIS CAMACHO</t>
  </si>
  <si>
    <t>CI/8951/2020</t>
  </si>
  <si>
    <t xml:space="preserve">DIEGO MEJIA MARTINEZ </t>
  </si>
  <si>
    <t>CI/QRO/9110/2020</t>
  </si>
  <si>
    <t xml:space="preserve">DAVID MEJIA MARTINEZ </t>
  </si>
  <si>
    <t>13/03/2020 (ME INFORMARON HASTA 6/04/2020)</t>
  </si>
  <si>
    <t>18/03/2020 (ME INFORMARON HASTA EL 06/04/2020)</t>
  </si>
  <si>
    <t>19/03/2020 (ME INFORMARON HASTA EL 6/04/2020)</t>
  </si>
  <si>
    <t>GABRIEL BARRERA CRUZ</t>
  </si>
  <si>
    <t>CI/QRO/9449/2020</t>
  </si>
  <si>
    <t xml:space="preserve">DELITOS CONTRA LA SALUD  </t>
  </si>
  <si>
    <t>23/03/2020 (ME LO PASARON HASTA EL 6/04/2020)</t>
  </si>
  <si>
    <t>FATIMA YAMILET PEREZ ALVAREZ</t>
  </si>
  <si>
    <t>CI/QRO/9772/2020</t>
  </si>
  <si>
    <t>20/03/2020 (SE REGISTRA 06/04/2020)</t>
  </si>
  <si>
    <t>ACTA ADMINISTRATIVA DE ENTREGA DE LA COORDINACION DE REPRESENTACION  JURIDICA</t>
  </si>
  <si>
    <t>17/03/2020 (SE REGISTRA 06/04/2020)</t>
  </si>
  <si>
    <t>25/03/2020 (SE REGISTRA 06/04/2020)</t>
  </si>
  <si>
    <t>27/03/2020 ( SE REGISTRA 06/04/2020)</t>
  </si>
  <si>
    <t>30/03/2020 (SE REGISTRA 06/04/2020)</t>
  </si>
  <si>
    <t>ABUSOS SEXUALES / DESHONESTOS</t>
  </si>
  <si>
    <t>ALLANAMIENTO DE DOMIICLIO</t>
  </si>
  <si>
    <t>BUSQUEDA DE PERSONAS DESAPARECIDAS</t>
  </si>
  <si>
    <t>DELITOS OCNTRA LA SALUD</t>
  </si>
  <si>
    <t>CDMX</t>
  </si>
  <si>
    <t>LOS PADRES DE ANGELES SON ADICTOS, LA DEJARON CON LOS ABUELOS, ANGELES FUE A BUSCAR A SU MAMA Y SU PADRASTRO LE DIO UNAS PASTILLAS Y LA VIOLO</t>
  </si>
  <si>
    <t>09/10/2018 INF. DE RECEPCION; 09/10/2018 INF. DE NUTRICION; 12/10/2018 INF. EDUCATIVO; 24/10/2018 INF. MEDICO DE INGRESO; 24/10/2018 INF. EDUCATIVO; 09/01/2019 INF. DE NUTRICION; 09/01/2019 INF. DE NUTRICION; 08/02/2019 INF. DE NUTRICION; 14/04/2020 INF. DE RECEPCION</t>
  </si>
  <si>
    <t xml:space="preserve">06/04/2015 INF. NUTRICIONAL; 06/04/2015 INF. MEDICO DE INGRESO; 04/05/2015 INF. DE TS. DEL PAPA (NO  SE RECOMIENDA); 14/04/2020 INF. DE RECEPCION </t>
  </si>
  <si>
    <t>21/04/2020 INF. DE MADRE Y TIA (NO SE RECOMIENDA)</t>
  </si>
  <si>
    <t>JACQUELINE CARRERA JUAN</t>
  </si>
  <si>
    <t>CI/SJR/3549/2020</t>
  </si>
  <si>
    <t xml:space="preserve">ES ORIGINARIA DEL ESTADO DE MEXICO, AL PARECER SU MADRE LA ENTREGO AL AGRESOR EL CUAL LA ABUSO SEXUALMENTE </t>
  </si>
  <si>
    <t>MIGUEL GALLEGOS ROBLES</t>
  </si>
  <si>
    <t>CI/QRO/12428/2020</t>
  </si>
  <si>
    <t>ES ORIGINARIO DE SAN JOSE ITURBIDE, SU PAPA LO CORRIO HACE UNA SEMANA POR LO QUE SE REFUGIO CON UN AMIGO DE SU PAPA, SIN EMBARGO EL DIA DE AYER RECIBEIRON MENSAJES EN DONDE LE PEDIAN QUE LO ENTREGARA POR LO QUE DECIDIERON PRESENTARSE EN FISCALIA</t>
  </si>
  <si>
    <t>JAZMIN GUERRERO CAMACHO</t>
  </si>
  <si>
    <t>CI/QRO/12594/2020</t>
  </si>
  <si>
    <t xml:space="preserve">LA MADRE LAS DEJO AL CUIDADO DE LA TIA MATERNA QUIEN LAS PRESENTO EN FISCLAI PORQUE LAS NIÑAS REFIRIEON TOCAMINETOS POR PARTE DE SU PADRASTRO </t>
  </si>
  <si>
    <t>JOSELYN GUERRERO CAMACHO</t>
  </si>
  <si>
    <t xml:space="preserve">CARLOS DAVID MONTES CORNELIO </t>
  </si>
  <si>
    <t>CI/QRO/12468/2020</t>
  </si>
  <si>
    <t>SE FUGO DE SU CASA PORQUE SU PADRASTRO LO VIOLENTA, HA PRESENTADO SEIS INTENTOS DE SUICIDIO</t>
  </si>
  <si>
    <t xml:space="preserve">TIA ABUELA </t>
  </si>
  <si>
    <t>NICHOLAS JAMES SMITH</t>
  </si>
  <si>
    <t>CI/QRO/12670/2020</t>
  </si>
  <si>
    <t>ES ORIGINARIO DE EUA SE VINO CON SU ABUELA QUIEN TIENE CASA EN ARROYO SECO DEJANDOLO AHÍ, SE INGRESO A FORJANDO UN PORVENIR DE DNDE SE FUGO POR LO QUE FUE PUESTO A DISPOSICION</t>
  </si>
  <si>
    <t>28/04/2020 INF. DE ABUELA (NO SE RECOMIENDA )</t>
  </si>
  <si>
    <t>21/11/2018 INF DE MADRE (CONVIVENCIAS CON MEDIO INTERNADO); 28/04/2020 INF. DE PAPA (NO SE RECOMINEDA)</t>
  </si>
  <si>
    <t>16/12/2019 INF. DE ABUELA MATERNA (NO SE RECOMIENDA POR POSIBLE PSICOPATOLOGIA); 28/04/2020 INF. DE PAPAS (NO SE RECOMIENDA PORQUE NO PRESENTAN RESPONSABILIDAD)</t>
  </si>
  <si>
    <t xml:space="preserve">SU PADRE LA GOLPEO POR TENER UN CELULAR CON EL QUE SE COMUNICABA CON SU NOVIO CON EL QUE INTENTO FUGARSE PERO AL REGRESAR NUEVAMENTE LA GOLPEO. EL DIF MUNICIPAL LOS CITO EN DONDE PROTAGONIZARON  NUEVAMENTE UNA DISCUSION </t>
  </si>
  <si>
    <t>DERECK ADAN MORALES GALVAN</t>
  </si>
  <si>
    <t>ES ORIGINARIO DE SAN JOSE ITURBIDE, SE ESCAPO DE SU CASA POR LA VIOLENCIA DE SU PADRE LLENDOSE A VIVIR CON UN COMPAÑERO DE TRABAJO DEL PAPA QUIEN AL RECVIBIR LLAMADAS AMENZANTES DECIDIO PRESENTARO EN LA FISCALIA</t>
  </si>
  <si>
    <t xml:space="preserve">04/10/2019 INF. EDUCATIVO; 04/10/2019 INF. DE NUTRICION; 08/10/2019 INF. MEDICO DE INGRESO; 13/05/2020 INF. DE RECEPCION </t>
  </si>
  <si>
    <t>13/05/2020 INF. DE MAMA (NO SE RECOMIENDA PORQUE JULIANA NO QUIERE REGRESAR, QUE CONTINUE CON TERAPIA)</t>
  </si>
  <si>
    <t>ACTA DE ENTREGA ADMINISTRATIVA DE LA COORDINACION DE REPRESENTACION JURIDICA</t>
  </si>
  <si>
    <t>ACTA DE ENTERGA ADMINISTRATIVA</t>
  </si>
  <si>
    <t>PRIMA</t>
  </si>
  <si>
    <t xml:space="preserve">ACTA DE ENTREGA ADINISTRATIVA </t>
  </si>
  <si>
    <t>13/05/2020 INF. DE TS DE COLON (LOS PADRES EJERCIAN VIOLENCIA)</t>
  </si>
  <si>
    <t>083/2020</t>
  </si>
  <si>
    <t>EDUARDO KEVIN CRUZ CAMARGO</t>
  </si>
  <si>
    <t>CI/QRO/7581/2020</t>
  </si>
  <si>
    <t xml:space="preserve">LOS NIÑOS FUERON ENTREGADOS POR SU MAMA A UNA VECINA A LA CUAL POSTERIORMENTE LE SOICITAB DINERO PÁRA DARSELOS EN ADOPCION </t>
  </si>
  <si>
    <t>ESTEBAN DARIO CRUZ CAMARGO</t>
  </si>
  <si>
    <t>084/2020</t>
  </si>
  <si>
    <t xml:space="preserve">EITAN TADEO RODRIGUEZ AGUILAR </t>
  </si>
  <si>
    <t>CI/QRO/14166/2020</t>
  </si>
  <si>
    <t>LOS NIÑOS E ENCONTRABAN EN EL DOMICILIO DEL ABUELO EN DONDE PERMENECIAN SOLOS DUREANTE TODO EL DIA, ALA PERECER LOS PADRES SON ADICTOS</t>
  </si>
  <si>
    <t xml:space="preserve">PAULA JOSELYN RODRIGUEZ AGUILAR </t>
  </si>
  <si>
    <t>SE CITO A FAMILIARES PARA CANALIZAR PARA VALORACIONES</t>
  </si>
  <si>
    <t>SE PRESENTARON FAMILIARES PARA VALORACIONES</t>
  </si>
  <si>
    <t xml:space="preserve">EITAN TADEO RODRIGUEZ ALGUILAR </t>
  </si>
  <si>
    <t>SE PRESENTO EL ABULEO PARA CANALIZARLO A VALORACIONES</t>
  </si>
  <si>
    <t xml:space="preserve">PAULA JOSELIN RODRIGUEZ AGUILAR </t>
  </si>
  <si>
    <t>085/2020</t>
  </si>
  <si>
    <t>LEONARDO ARTURO COBIAN ARIAS</t>
  </si>
  <si>
    <t>CI/QRO/14622/2020</t>
  </si>
  <si>
    <t xml:space="preserve">LA ABUELA DENUNCIO QUE L CHICO SE SALIO DEL DOMICILIO. COREGIDORA HABIA ESTADO DANDO SEGUIMIENTO POR REPORTES DE QUE NADIE SE HACE CARGO DEL JOVEN </t>
  </si>
  <si>
    <t>SE ORENO VISITA DE TRABAJO SOCIAL AL DOMICILIO DE LA ABUELA</t>
  </si>
  <si>
    <t>MARLON ANTUAN RIVAS MORENO</t>
  </si>
  <si>
    <t>CI/QRO/3831/2020</t>
  </si>
  <si>
    <t>LOS PADRES FUERON DETENIDOS POR ROBO A COMERCIO DEJANDO A LOS NIÑOS SOLOS EN CASA</t>
  </si>
  <si>
    <t>ALLISON POLET RIVAS MORENO</t>
  </si>
  <si>
    <t xml:space="preserve">VBRENDA YATZARI RIVAS MORENO </t>
  </si>
  <si>
    <t>BRENDA YATZARI RIVAS MORENO</t>
  </si>
  <si>
    <t xml:space="preserve">FERNANDO EMILIO HERNANDEZ MARTINEZ </t>
  </si>
  <si>
    <t>CI/QRO/14840/2020</t>
  </si>
  <si>
    <t xml:space="preserve">ES ORIGINARIO DE MORELOS EN DONDE SE LEVANTO UNA ALERTA AMBER </t>
  </si>
  <si>
    <t>FERNANDO EMILIO HERNANDEZMARTINEZ</t>
  </si>
  <si>
    <t>ES ORIGINARIO DE MORELOS DE DONDESE ESCAPO INICIANDOSE UNA ALERETA AMBER, SE SOLICITO LA COLABORACION A FISCALIA DE QUERETARO</t>
  </si>
  <si>
    <t xml:space="preserve">AGENTES DE FISCALIA DE MORELOS APOYARON CON EL TRASLADO </t>
  </si>
  <si>
    <t>MARÍA FERNANDA TRUJILLO MERINO</t>
  </si>
  <si>
    <t>CI/QRO/15017/2020</t>
  </si>
  <si>
    <t xml:space="preserve">SE SALIO DE SU CASA Y SE FUE CON EL NOVIO QUIENES LA TRASLADARONA FICALIA. LOS PAPAS SEÑALAN QUE ES UNA CHICA CON PROBLEMAS DE REBELDIA Y QUE TAL VEZ CONSUMA DROGAS </t>
  </si>
  <si>
    <t xml:space="preserve">MARIA FERNANDA TRUJILLO MERINO </t>
  </si>
  <si>
    <t xml:space="preserve">SE SALIO DE SU CASA Y SE FUE CON SU NOVIO QUIENES LA PRERSENTARONE N FISCLIA. LOS PAPAS REFIEREN QUE TIENE PROBLEMAS DE CONDUCTA Y QUE POSIBLEMENTE SE DROGUE </t>
  </si>
  <si>
    <t xml:space="preserve">JUAN JAVIER PICAZO JUAREZ </t>
  </si>
  <si>
    <t>CI/QRO/15028/2020</t>
  </si>
  <si>
    <t xml:space="preserve">ES UN REINGRESO, EN EL 2018 SE REINTEGRO CON LA MAMA EN ACAMBARO, SIN EMBARGO HACE SEIS MESES SE ESCAPO QUEDANDOSE EN SITUACION DE CALLE Y CONSUMIENDO DROGAS </t>
  </si>
  <si>
    <t>27. GRUPO CONVERSIÓN, FORTALEZA Y ESPERANZA A.C.</t>
  </si>
  <si>
    <t xml:space="preserve">CONVERSION, FORTALEZA Y ESPERANZA </t>
  </si>
  <si>
    <t xml:space="preserve">SE ESTA ENTABLANDO COMUNICACIÓN CON LA MAMA PARA SU TRASLADO A ACAMBARO </t>
  </si>
  <si>
    <t>JUAN JAVIER PICAZO JUAREZ</t>
  </si>
  <si>
    <t>CI/QRO15028/2020</t>
  </si>
  <si>
    <t xml:space="preserve">ES UN REINGRESO SE HABIA ENTREGADO CON SU MAMA EN ACAMBARO EN EL 2018, SIN EMBARGO HACE SEIS MESES SE ESACPO, REFIERENDO PERMANECER EN SITUACION DE CALLE Y CONSUMIENDO DROGAS </t>
  </si>
  <si>
    <t xml:space="preserve">GRUPO CONVERSION, FORTALEZA Y ESPERANZA </t>
  </si>
  <si>
    <t>GENESIS EVANYELIN PLATA LOPEZ</t>
  </si>
  <si>
    <t>CI/QRO/15273/2020</t>
  </si>
  <si>
    <t>SE ENCONTRABA SOLA EN CASA, SE SALIO DEL DOMICILIO POR UNA VENTANA PORQUE NO QUIERE VIVIR CON LA PAREJA DE SU MAMA</t>
  </si>
  <si>
    <t xml:space="preserve">ACTA DE ENTREGA ADMINISTRATIVA   </t>
  </si>
  <si>
    <t>ALAN SAMUEL HERNANDEZ RENDON</t>
  </si>
  <si>
    <t>CI/QRO/2909/2020</t>
  </si>
  <si>
    <t>HOGARES PROVIDENCIA "PEQUEÑOS DE JESUS"</t>
  </si>
  <si>
    <t>JAVIER CASTILLO MORALES</t>
  </si>
  <si>
    <t>CI/QRO/15946/2020</t>
  </si>
  <si>
    <t>LA MADRE LO DEJO SOLO POR LA NOCHE POR LOQ UE L NIÑO SE ESPANTO COMENZANDO A GRITAR PIDIENDO AYUDA</t>
  </si>
  <si>
    <t xml:space="preserve">29/05/2020 INF. DE RECEPCION </t>
  </si>
  <si>
    <t>02/06/2020 INF. DEL MENOR</t>
  </si>
  <si>
    <t>11/09/2018 INF. DE MADRE Y ABUELA (LES FALTA MAS REHABILITACION); 02/06/2020 INF. DEL NIÑO</t>
  </si>
  <si>
    <t>REMITE FOTO Y DICTAMEN PERICIAL 11/10/2013. REMITE VAL. NUTR. 11/10/2013. REMITE INF. REC. 11/10/2013. remite inf. Med. 17/10/13;29/09/2014 INF. PSICOLOGICO; 1/12/2014 INF. PSICOLOGICO; 02/06/2020 INF. DE LA NIÑA</t>
  </si>
  <si>
    <t xml:space="preserve">26/10/2016 INF. DE AMMA (NOS E RECOMIENDA); 02/02/2017 INF. DE VECINA (NO SE RECOMIENDA); 02/06/2020 INF. DE LOS NIÑOS </t>
  </si>
  <si>
    <t>26/10/2016 INF. DE MAMA, NO SE RECOMIENDA; 02/02/2017 INF. DE VECINA (NO SE RECOMIENDA); 02/06/2020 INF. MEJIA ALCAYA</t>
  </si>
  <si>
    <t>02/06/2020 INF. DE LA MAMA (NO SE RECOMIENDA HASTA QUE TOME TERAPIAS, ESCUELA PARA PADRES Y ACREDITE CONDICIONES MATERIALES)</t>
  </si>
  <si>
    <t>LOS NIÑOS E ENCONTRABAN EN EL DOMICILIO DEL ABUELO EN DONDE PERMENECIAN SOLOS DURANTE TODO EL DIA, ALA PERECER LOS PADRES SON ADICTOS</t>
  </si>
  <si>
    <t xml:space="preserve">LOS NIÑOS FUERON ENTREGADOS POR SU MAMA A UNA VECINA A LA CUAL POSTERIORMENTE LE SOICITABA DINERO PÁRA DARSELOS EN ADOPCION </t>
  </si>
  <si>
    <t>MASCULINO SIN REGISTRO (DANIEL)</t>
  </si>
  <si>
    <t>DANIELA GUADALUPE MACIAS HERNANDEZ</t>
  </si>
  <si>
    <t>CI/QRO/15730/2020</t>
  </si>
  <si>
    <t>EN VARIAS OCASIONES SE HA SALIDO DE SUS CASA, SIENDO DENUNCIADA COMO DESAAPARECIDA, ADEMAS DE QUE DIF CORREGIDORA HA DADO SEGUIMIENTO, LA CHICA REFIERE CONSUMO DE DROGAS Y PROSTITUCION, TRAIA CONSIGO A SU HIJO DE UN AÑO AL CUAL NO ESTA REGISTRADO</t>
  </si>
  <si>
    <t>SE REALIZARA VISITA DE TRABAJO SOCIAL A LA FAMILIA</t>
  </si>
  <si>
    <t>093/2020</t>
  </si>
  <si>
    <t>MASCULINO SIN REGISTRO (MACIAS HERNANDEZ)</t>
  </si>
  <si>
    <t xml:space="preserve">ES HIJO DE DANIELA GUADALUPE MACIAS HERNANDEZ, QUIEN FUE DENUNCIADA COMO DESAPARECIDA, CORREGIODORA TENIA SEGUIMIENTO AL PARECER SE DEDICA A LA PROSTITUCION Y CONSUMO DE DROGAS </t>
  </si>
  <si>
    <t>MASCULINO SIN REGISTRAR (MACIAS HERNANDEZ)</t>
  </si>
  <si>
    <t>SE HARA INVESTIGACION FAMILIAR POR PARTE DE TS.</t>
  </si>
  <si>
    <t>094/2020</t>
  </si>
  <si>
    <t>MARIA GUADALUPE ORTIZ SOLIS</t>
  </si>
  <si>
    <t>CI/QRO/15203/2020</t>
  </si>
  <si>
    <t>ES HIJA DE UNA PERSONA QUE SE ENCUENTRA EN ESTADO DE INDIGENCIA LA CUAL SE LAS ENTREGO A UNAS PERSONAS PARA QUE SE HICIERAN CARGO</t>
  </si>
  <si>
    <t xml:space="preserve">MARIA GUADALUPE ORTIZ SOLIS </t>
  </si>
  <si>
    <t>SE ENTREVISTO A LAS PERSONAS QUE TENIAN A LA NIÑA. SE REALIZARAN VALORACIONES A LA MAMA</t>
  </si>
  <si>
    <t>095/2020</t>
  </si>
  <si>
    <t>LUCAS BALAM GALVAN</t>
  </si>
  <si>
    <t>CI/QRO/15737/2020</t>
  </si>
  <si>
    <t>SE ENCONTRABA CON LOS ABUELOS PATERNOS QUIENES LO DEJARON SOLO. EL PADRE SOLICITO UNA MEDIDA URGENTE SIN EMBARGO AL ENTREVISTARSE CON EL NIÑO, ESTE MANIFESTO QUE SU PADRE LO VILENTA MUCHO</t>
  </si>
  <si>
    <t>SE ORDENO LA REINTEGRACION EN FAVOR DE LA MAMA</t>
  </si>
  <si>
    <t>AYLIN GUADALUPE RAMIREZ RIVERA</t>
  </si>
  <si>
    <t>CI/QRO/15874/2020</t>
  </si>
  <si>
    <t xml:space="preserve">ES ORIGINARIA DE GOMEZ PALACIO DURANGO, SE VINO CON UNTRAILERO </t>
  </si>
  <si>
    <t>CI/SJR/4128/2020</t>
  </si>
  <si>
    <t xml:space="preserve">TENIA ANTECEDENTES EN DIF COMO INFRACTOR YA QUE FUE PUESTO A DISPOSICION POR ROBO A VEHICULO INGRESANDOA LUZ DE VIDA, POSTERIORMENTE SU PAPA LO INGRESO EN GUERREROS DE AGUA </t>
  </si>
  <si>
    <t>MIGUEL ANGEL ALVARADO HERNANDEZ</t>
  </si>
  <si>
    <t>EDUARDO DE JESUS ALCALA GOMEZ</t>
  </si>
  <si>
    <t>CI/QRO/14959/2020</t>
  </si>
  <si>
    <t>EN BUSQUEDA DE FAMILIARES POR PERSONAL DE LA CRJ</t>
  </si>
  <si>
    <t>PADRASTRO</t>
  </si>
  <si>
    <t>WILKA AMARAL LOPEZ UBANDO</t>
  </si>
  <si>
    <t>12-2020-05907</t>
  </si>
  <si>
    <t>RESGUARDO</t>
  </si>
  <si>
    <t>ES ORIGINARIA DE HIDALGO, SE VINO CON UN AMIGO QUIEN LA DEJO EN UN HOTEL</t>
  </si>
  <si>
    <t>ES ORIGINARIA DE HIDALGO, SE VINO CON UNA MIGO EL CUAL LA DEJ EN UN HOTEL</t>
  </si>
  <si>
    <t>ANA KAREN RANGEL GONZALEZ</t>
  </si>
  <si>
    <t>CI/QRO/16249/2020</t>
  </si>
  <si>
    <t>ES ORIGINARIA DE SAN LUIS DE LA PAZ, UNA PERSONA LA CONTACTO POR FACEBOOK PARA OFRECERLE TRABAJO LLEVANDOLA A UN MOTEL DONDE INTENTO ABUSAR DE ELLA</t>
  </si>
  <si>
    <t>ES ORIGINARIA DE SAN LUIS DE LA PAZ, UNA PERSONA LA CONTACTO POR FACEBOOCK OFRECIENDOLE TRABAJO Y TERMINO EN UN MOTEL CON INTENTO DE ABUSO SEXUAL</t>
  </si>
  <si>
    <t>100/2020</t>
  </si>
  <si>
    <t>OCATVIO YAÑEZ VARGAS</t>
  </si>
  <si>
    <t xml:space="preserve">ES REINGRESO LA MADRE LA GOLPEO POR ESTAR ROBANDO EN OXXO. LA PRIMERA VEZ QUE SE PUSO A DISPOSICION SE LE ENCONTRO CAMINANDO EN LA CARRETERA, DECÍA QUE NO QUERIA REGRESAR A SU CASA PORQUE SE MATARIA ES UNA NIÑA PSIQUIATRICA </t>
  </si>
  <si>
    <t xml:space="preserve">18/06/2020 INF. DE RECEPCION </t>
  </si>
  <si>
    <t xml:space="preserve">MARLON ARIEL POZAS VEGA </t>
  </si>
  <si>
    <t>CI/QRO/16962/2020</t>
  </si>
  <si>
    <t xml:space="preserve">ES UN REINGRESO, EN LA PRIMERA OCASIÓN SE LOCALIZO AL PAPA INHALANDO PVC EN UNA PARADA DE AUTOBUS, EN ESTA OCASIÓN SE PRESENTO EN FISCALIA DELIRANDO REFIRIENDO QUE UNAS ANTENAS LO SEGUIAN. LA FAMILIA REFIERE QUE SE DROGA Y QUE ANDA CON EL NIÑO EN SITUACION DE CALLE  </t>
  </si>
  <si>
    <t>SE BUSCARA TRASLADO A PROYECTO DE VIDA</t>
  </si>
  <si>
    <t>102/2020</t>
  </si>
  <si>
    <t>103/2020</t>
  </si>
  <si>
    <t>CI/QRO/17156/2020</t>
  </si>
  <si>
    <t xml:space="preserve">EL NIÑO FUE DEJADO CON UNAS PERSONAS EXTRAÑAS. AL PARECER LA MADRE ES ADICTA </t>
  </si>
  <si>
    <t>SE BUSCARA REGISTRO</t>
  </si>
  <si>
    <t>MADRE Y HERMANA</t>
  </si>
  <si>
    <t>ALEXANDER GUEVARA LOPEZ</t>
  </si>
  <si>
    <t>CI/QRO/17330/2020</t>
  </si>
  <si>
    <t>LOS ABUELOS PATERNOS TRAMITARON UNA CARPETA DE INVESTIGACION POR VIOLENCIA FAMILIA EN HIDALGO DECRETANADOLES LA CUSTODIA DE LOS NIÑOS. LA MAMA LOS SUSTRAJO Y AQUÍ FIERON LOCALIZADOS SOLOS Y EN MALAS CONDICIONES POR LO QUE SE LES PRESENTARON EN FISCALIA SIENDO PUESTOS A DISPOSICION POR OMISION DE CUIDADOS. LOS ABUELOS PATERNOS INICIARON UNA MEDIDA URGENTE EN HIDALGO</t>
  </si>
  <si>
    <t>FEMENINA S/R GUEVARA LOPEZ</t>
  </si>
  <si>
    <t xml:space="preserve">GUSTAVO ANGEL ROSALES BARRON </t>
  </si>
  <si>
    <t>CI/QRO/17408/2020</t>
  </si>
  <si>
    <t>LA MADRE Y SU PAREJA, EL CUAL ES CONDUCTOR DE UN AUTOBUS ESTABAN DISCUTIENDO MIENTRAS CIRCULABA EL VEHICULO. LA MADRE SE LANZO HACIA LA CARRETERA PERDINEDO LA VIDA</t>
  </si>
  <si>
    <t xml:space="preserve">22/06/2020 INF. DE RECEPCION </t>
  </si>
  <si>
    <t>22/06/2020 INF. DE MAMA (REINTEGRACION PREVIA VERIFICACION CON TRABAJO SOCIAL)</t>
  </si>
  <si>
    <t xml:space="preserve">ACTA ADMINISTATIVA DE ENTREGA </t>
  </si>
  <si>
    <t xml:space="preserve">TIA Y ABUELA </t>
  </si>
  <si>
    <t xml:space="preserve">JULIE ANN RENATA ARTEAGA </t>
  </si>
  <si>
    <t>C-462/2020 JUZGADO SEGUNDO FAMILIAR</t>
  </si>
  <si>
    <t>ES UN REINGRESO, ANTERIORMENTE YA HABIA SIDO PUESTA A DISPOCION PORQUE SU PAPA LE CORTO EL CABELLO Y LA AGREDIO POR COMPARTIR POR CELULAR MATERIAL INTIMO REINTEGRANDOSE CON LOS ABULEOS, SIN EMBARGO A PARTIR DE LA PANDEMIA SE REINCORPORA CON EL PAPA SIENDO AGREDIDA NUEVAMENTE POR COMPARTIR MATERIAL INTIMO</t>
  </si>
  <si>
    <t>JULIO CESAR DIAZ HERNANDEZ</t>
  </si>
  <si>
    <t>I/QRO/17636/2020</t>
  </si>
  <si>
    <t xml:space="preserve">SON ORIGINARIOS DE CHIAPAS, FUERON ENCONTRADOS EN LA VIA PUBICA VENDIENDO SIN LA COMPAÑÍA DE NINGUN ADULTO </t>
  </si>
  <si>
    <t xml:space="preserve">EFRAIN VELAZCO DIAZ </t>
  </si>
  <si>
    <t xml:space="preserve">RICARDO GOMEZ </t>
  </si>
  <si>
    <t>25/06/2020 INF. DE CONVIVENCIAS</t>
  </si>
  <si>
    <t>25/06/2020 INF. DE CONVIVECNIAS</t>
  </si>
  <si>
    <t>660/2020</t>
  </si>
  <si>
    <t>NORMA CAMPECHANO LOPEZ</t>
  </si>
  <si>
    <t>LIC. OSCAR HERNÁNDEZ HERNÁNDEZ</t>
  </si>
  <si>
    <t>YEILA YOHANI MARTINEZ CAMPECHANO</t>
  </si>
  <si>
    <t>DOMINIC JOSE JUAN PULIDO RAIGOZA</t>
  </si>
  <si>
    <t>CI/AME/676/2020</t>
  </si>
  <si>
    <t xml:space="preserve">TENTATIVA DE HOMICIDIO </t>
  </si>
  <si>
    <t>EL PATRON DE SU PAREJA INTENTO AHORCARLA CON UN CABLE Y GOLPEANDO CON UN MACHETE, ADEMAS DE ABUSAR SEXUALEMNTE DE ELLA</t>
  </si>
  <si>
    <t xml:space="preserve">VALERIA HERNANDEZ GARCÍA </t>
  </si>
  <si>
    <t>CI/QRO/18044/2020</t>
  </si>
  <si>
    <t>LA ADOLESCENTE SE PRESENTO EN FISCALIA DENUNCIANDO VIOLENCIA FAMILIAR DE PARTE DE LA MADRE ASI COM ABUSOS SEXUALES DE SU HERMANO</t>
  </si>
  <si>
    <t>JAZMIN CASTILLO CARDON</t>
  </si>
  <si>
    <t>C- 340/2020</t>
  </si>
  <si>
    <t>LA MADRE PRESENTABA UN ESTADO PSICOTICO CON UN DISCURSO RELIGIOSO PRETENDIENDO QUEMAR LA CASA JUNTO CON SUS HIJAS POR LO QUE LA PROCURADORA DE EZEQUIEL MONTES SOLICITO LA MEDIDA URGENTE</t>
  </si>
  <si>
    <t xml:space="preserve">YADIRA CASTILLO CARDON </t>
  </si>
  <si>
    <t>OCTAVIO YAÑEZ VARGAS</t>
  </si>
  <si>
    <t>ISAMAR MADRAZO CABARROCA</t>
  </si>
  <si>
    <t>CI/QRO/16349/2020</t>
  </si>
  <si>
    <t>GRUPO CONVERSION, FORTALEZA Y ESPERANZA</t>
  </si>
  <si>
    <t xml:space="preserve">TERESA DE JESUS PACHECO GUTIERREZ </t>
  </si>
  <si>
    <t>CI/QRO//2020</t>
  </si>
  <si>
    <t xml:space="preserve">VIOLACION  </t>
  </si>
  <si>
    <t>EN OCTUBRE LA MADRE INICIO UNA CARPETA DE INVESTIGACION PORQUE VIO QUE SU ESPOSO UNTABA CREMA EN LA VAGINA DE SU HIJA, LA CUAL REFIERE QUE LE HA INTORDUCIDO EL DEDO Y EL PENE EN LA BOCA. SIN AMBRARGO EN SUS ULTIMAS DECLRACIONES SEÑALA QUE NO ES CIERTO</t>
  </si>
  <si>
    <t>520/2020 JUZGADO CUARTO FAMILIAR</t>
  </si>
  <si>
    <t>546/2020 TERCERO FAMILIAR</t>
  </si>
  <si>
    <t>EN JUICIO DE PERDIDA DE PTRIA POTESTAD</t>
  </si>
  <si>
    <t>06/07/2020 CC. DE CI</t>
  </si>
  <si>
    <t>MASCULINO S/R (ARMANDO)</t>
  </si>
  <si>
    <t>FEMENINA S/R (INES CISNEROS SANTIAGO)</t>
  </si>
  <si>
    <t xml:space="preserve">SOFIA ESCUDERO ACOSTA </t>
  </si>
  <si>
    <t xml:space="preserve">BRENDA SE ESCAPO DEL ANEXO REGRESANDO EMBARAZADA </t>
  </si>
  <si>
    <t xml:space="preserve">20.- GRUPO CONVERSIÓN, FORTALEZA Y ESPERANZA </t>
  </si>
  <si>
    <t>DANIELA GUADALUPE MANDUJANO MARIANO</t>
  </si>
  <si>
    <t>CI/QRO/18889/2020</t>
  </si>
  <si>
    <t>REFIERE CONSUMO DE DROGAS, SE INICIO POR SU EXTRAVIO PER LA FISCAL NO QUISO REINTEGRAR POR LA OMISIOIN DE CUIDADOS. REFIERE HOSTIGAMIENTOS DE SU PADRASTRO</t>
  </si>
  <si>
    <t>479/2019 NOVENO FAMILIAR</t>
  </si>
  <si>
    <t>EMPLAZAMIENTOSSE GIRARON EDCTOS DEL PAPA, SE DECLARO REBELDIA DE LA MAMA (FALTA PUBLICAR EDICTOS)</t>
  </si>
  <si>
    <t xml:space="preserve">ESTA PENDIENTE PUBLICAR EDICTO DE LA MAMA </t>
  </si>
  <si>
    <t xml:space="preserve">FALTA PUBICARSE </t>
  </si>
  <si>
    <t xml:space="preserve">FALTA QUE NOTIFIQUEN </t>
  </si>
  <si>
    <t xml:space="preserve">SE DESHOGARON PRUEBAS. SE SOLICITO SEÑALAR NUEVA FECHA PARA TESTIMONIALES YA QUE NO LLEGARON A TIEMP, SE VALORARAON A LOS NIÑOS EN EL TRIBUNAL. ACORDARON ACUMULACION </t>
  </si>
  <si>
    <t xml:space="preserve">NO SE HA LOCALIZADOA LA MAMA </t>
  </si>
  <si>
    <t>15/08/2019 CAUSO ESTADO SENTENCIA  / EN EL EL JUICIO DE PERDIDA SE ESTA BUSCANDO AL PADRE POR DEPENDENCIAS / SE ORDENO EDICTO PERO NO SE HA PRESENTADO</t>
  </si>
  <si>
    <t>FALTAN INFORMES DE FISCALIA</t>
  </si>
  <si>
    <t>SE ESTA HACIENDO BUSQUEDA EN DEPÉNDENCIAS</t>
  </si>
  <si>
    <t>EMPLAZAMEINTOS</t>
  </si>
  <si>
    <t>EXHORTO A SJR</t>
  </si>
  <si>
    <t>SE PRESENTO EXHORTO EN SJR</t>
  </si>
  <si>
    <t>SE PRESENTO EXHORTO A CADERYTA/ SE RECOGIO NUEVAMENTE EXHORTO PARA MANDAR A CADERETA</t>
  </si>
  <si>
    <t>SE ORDENO EMPLAZAMIENTO DE LA MAMA EN TRES DOMICILIO PROPORCIONADOS POR DEPENDENCIAS, YA FUERON A DOS FALTA UNO, SE SOLICITO ABRIR A PRUEBAS (SE PRESENTO UNA TIA Y SE LE ESTA VALORANDO)</t>
  </si>
  <si>
    <t>LA ADOLESCENTE SE PRESENTO EN FISCALIA DENUNCIANDO VIOLENCIA FAMILIAR DE PARTE DE LA MADRE ASI COMO ABUSOS SEXUALES DE SU HERMANO</t>
  </si>
  <si>
    <t>ADILENE GUTIERREZ CORTEZ</t>
  </si>
  <si>
    <t>CI/QRO/9082/2020</t>
  </si>
  <si>
    <t xml:space="preserve">SE SALIO DE SU CASA PORQUE SE FUE CON SU NOVIO, LA MADRE DENUNCIO EXTRAVIO Y CUANDO SE LOCALIZO YA NO QUISIO ACUDIR POR ELLA </t>
  </si>
  <si>
    <t xml:space="preserve">MARIA DOLORES OLGUIN SNACHEZ </t>
  </si>
  <si>
    <t>CI/QRO/17114/2020</t>
  </si>
  <si>
    <t xml:space="preserve">REFIERE QUE SUS PADRES LA GOLPEAN CON UNA ESCOBA. ATIENDEN UNA PANADERIA. DIF MUNCIPAL ATENDIO EL REPORTE </t>
  </si>
  <si>
    <t>AXEL OLVERA VAZQUEZ</t>
  </si>
  <si>
    <t>CI/QRO/18861/2020</t>
  </si>
  <si>
    <t>REFIERE HABERSE SALIDO DE SU DOMICILIO Y HABER PERMANECIDO EN SITUACION DE CALLE. REFUERE VIOLENCIA PORP ARTE DE SU PADRE Y QUE CON SU MADRE VIVIA EN EL PATIO</t>
  </si>
  <si>
    <t>ANGIE SOFIA ACOSTA RAMIREZ</t>
  </si>
  <si>
    <t>CI/SJR/5091/2020</t>
  </si>
  <si>
    <t>SON ORIGINARIAS DEL ESTADO DE MEXICO SE VINIERON EN BUSQUEDA DEL NOVIO DE ANGIE. LA MAMA DENUNCIO DESAPARICION</t>
  </si>
  <si>
    <t>YENDI ACOSTA RAMIREZ</t>
  </si>
  <si>
    <t>ANEXO DE SJR</t>
  </si>
  <si>
    <t xml:space="preserve">ACTA DE ENTREGA ADMINISTRATIVA </t>
  </si>
  <si>
    <t xml:space="preserve">PADRINOS </t>
  </si>
  <si>
    <t>37. BETANIA AMEALCO</t>
  </si>
  <si>
    <t>38. ALDEAS SOS VILLAS MEXICO</t>
  </si>
  <si>
    <t>REGINA VIOLETA PULIDO RIVAS</t>
  </si>
  <si>
    <t>CI/SJR/5176/2020</t>
  </si>
  <si>
    <t>ES ADOPTADA SU NOMBRE DE ORIGEN ERA ADRIANA VIOLETA BARCENAS PACHECO. FALLACIO SU PAPA Y SU MAMA LA COMENZO AGREDOR ELLA SOLICITO EL APOYO AL 911</t>
  </si>
  <si>
    <t>118/2020</t>
  </si>
  <si>
    <t>JESUS MARTINEZ RODRIGUEZ</t>
  </si>
  <si>
    <t>CI/QRO/20155/2020</t>
  </si>
  <si>
    <t xml:space="preserve">REPORTARON QUE EL NIÑO LO TRAIA UN APERSONA QUE DECIA SER EL PADRE, EL NIÑO SE VEIA INCONCIENTE POR LO QUE AL ABORDARLO EL PAPA NO PUDO ACREDITAR SU NOMBRE Y AL LLAMAR A LA SUPUESTA MAMA DESCONOCIERON SABER DE EL </t>
  </si>
  <si>
    <t xml:space="preserve">AUN NO SE HA PRESENTADO NADIE </t>
  </si>
  <si>
    <t>GUADALUPE VENTURA PASCUAL (DIANA VAZQUEZ)</t>
  </si>
  <si>
    <t>CI/QRO/20152/2020</t>
  </si>
  <si>
    <t>ES ORIGINARIA DE AMEALCO, SE VIENE A VENDER CJUNTO CON SUS PADRES QUIENES LA DEJARON SOLA, LA CHICA PRESENTA UN LIGERO RETRASO</t>
  </si>
  <si>
    <t>20/03/2019 INF. DE PAPA (NO SE RECOMIENDA); 21/07/2020 INF. DE PAPA Y MADRASTRA (REINTEGRACION SIEMPRE Y CUANDO ACREDITEN QUE NO HAY CONSUMO DE DROGAS, PSICOLOGIA Y ESCULEA DE PADRES)</t>
  </si>
  <si>
    <t>16/01/2019 INF. DE TS. DE PADRE (NO SE RECOMIENDA PORQUE NO CUENTA CON LAS POSIBILIDADES ADEMAS DE SUS PROBLEMAS DE ADICCIONES); 11/02/2019 INF. DE TS. DE MADRE (NO SE RECOMIENDA); 21/07/2020 INF. DE PAPA Y MADRASTRA (REINTEGRACION)</t>
  </si>
  <si>
    <t>MARLENE ADILENE GUTIERREZ CORTEZ</t>
  </si>
  <si>
    <t>27/02/2018 INF. DE MADRE (NO SE RECOMIENDA LA REINTEGERACION); 07/05/2018 INF. DEL PADRE (NO SE RECOMIENDA); 11/09/2018 INF. DE ABUELA (NO SE RECOMIENDA); 10/06/2019 INF. DE MADRE (NO SE RECOMIENDA); 19/06/2019 INF. DE PAPA (NO SE RECOMIENDA); 21/07/2020 INF. DE PAPA (NO SE RECOMIENDA)</t>
  </si>
  <si>
    <t>27/02/2018 INF. DE MADRE (NO SE RECOMIENDA LA REINTEGERACION); 07/05/2018 INF. DEL PADRE (NO SE RECOMIENDA); 11/09/2018 INF. DE ABUELA (NO SE RECOMIENDA); 10/06/2019 INF. DE MADRE (NO SE RECOMIENDA); 21/07/2020 INF. DE PAPA (NO SE RECEOCMINDA)</t>
  </si>
  <si>
    <t>21/07/2020 INF,. DE MAMA(NO SE RECOMIENDA)</t>
  </si>
  <si>
    <t xml:space="preserve">MARIA DOLORES OLGUIN SANCHEZ </t>
  </si>
  <si>
    <t xml:space="preserve">FUE PUESTA A DISPOSICION POR LA JUEZ DE CADEREYTA YA QUE LA MADRE FALLECIO Y LA DEJO CON UNA PERSONA QUE LA MALTRATABA. EL PADRE ES ALCOHOLICO </t>
  </si>
  <si>
    <t xml:space="preserve">ES SEGUNDO INGRESO, EN LA PRIMERA OCASIÓN SE SALIO DE SU DOMICILIO REFIRIENDO QUE SU MADRE LA GOLPEA. ESTA SEGUNDA OCASIÓN DE GUAL FORMA REFIRIO QUE SU MADRE Y HERMANO LA GOLPEAN </t>
  </si>
  <si>
    <t xml:space="preserve">JESSICA SALOME SANCHEZ UERTA </t>
  </si>
  <si>
    <t>VIOLANECIA FAMILIAR</t>
  </si>
  <si>
    <t xml:space="preserve">NO SE HA PRESENTADO LA MADRE, SE ESTA INTENTANDO CONTACTAR PERO NO CONTESTA LLAMADAS </t>
  </si>
  <si>
    <t>27/07/2020 INF. DE RECEPCION; 27/07/2020 INF. MEDICO DE INGRESO</t>
  </si>
  <si>
    <t xml:space="preserve">ES SEGUNDO INGRESO, EN LA PRIMERA OCASIÓN SE SALIO DE SU DOMICILIO REFIRIENDO QUE SU MADRE LA GOLPEA. ESTA SEGUNDA OCASIÓN DE GUAL FORMA REFIRIO QUE TANTO SU PADRASTRO COMO SU MADRE LA ESTABAN AGREDIENDO VERBALMENTE POR LO QUE AL BAJAR DEL AUTO SE VA CORRIENDO HACIA LAS VIAS DEL TREN PARA PEDIR AUXILIO; REFIERE CONSUMO DE BEBIDAS ALCOHOLICAS Y RELACIONES SEXUALES </t>
  </si>
  <si>
    <t>EL PATRON DE SU PAREJA INTENTO AHORCARLA CON UN CABLE Y GOLPEANDO CON UN MACHETE, ADEMAS DE ABUSAR SEXUALEMNTE DE ELLA. LA MAMA PIDIO APOYO EN EL REFUGIO PARA MUJERES.</t>
  </si>
  <si>
    <t>27/07/2020 INF. DE INGRESO</t>
  </si>
  <si>
    <t>27/07/2020 INF. DE TIA (REINTERACION )</t>
  </si>
  <si>
    <t>075/2020</t>
  </si>
  <si>
    <t>MILDRET JOLETE LOPEZ YAÑEZ</t>
  </si>
  <si>
    <t>CI/QRO/16954/2020</t>
  </si>
  <si>
    <t xml:space="preserve">SE ENCONTRABA EN GUERREROS DE AGUA, POR LO QUE DESPUES DE SU CLAUSURA FUE ENTREGADA AL DIF DE SAN MIGUEL DE ALLENDE QUIENES LA ENTREGARON CON SUS MAMA, SIN EMABRGO SE ESCAPO PARA VENIRSE CON SU NOVIA </t>
  </si>
  <si>
    <t xml:space="preserve">IKER JOVANI LANDA ZAVALA </t>
  </si>
  <si>
    <t>KEYLA MILAGROS ALVAREZ LANDA</t>
  </si>
  <si>
    <t>TANIA "N" (LANDA ZAVALA)</t>
  </si>
  <si>
    <t>NO ESTA REGISTRADO, SE ENCONTRABA BAJO LOS CUIDADOS DEL TIO, EL PADRE SE ENCUENTRA EN EL PENAL Y LA MADRE LOS ABANDONO, POR LO QUE SE EL NIÑO SE QUEDO BAJO LACUSTODIA DEL TIO EL CUAL LO MALTRATA, UNOS VECINOS SON QUIENES REPORTARON Y QUIEREN HACERSE CARGO</t>
  </si>
  <si>
    <t xml:space="preserve">YADIEL MORALES CONTRERAS </t>
  </si>
  <si>
    <t>CI/QRO/21255/2020</t>
  </si>
  <si>
    <t>SU MADRE LO DEJO ABANDONADO JUNTO CON SU HERMANO, AL PARECER DERIVADO DE UNA RIÑA CON SU PAREJA, POSTERIORMENTE REGRESO LLEVANDOSE UNICAMENTE A SU HERMANO, SE CONSIDERA QUE ES UNA PERSONA DICTA</t>
  </si>
  <si>
    <t xml:space="preserve">JOSELIN GUADALUPE RUIZ LABVAREZ </t>
  </si>
  <si>
    <t>CI/AME/762/2020</t>
  </si>
  <si>
    <t xml:space="preserve">VIOLENCIA FAMILIAR  </t>
  </si>
  <si>
    <t>SE ENCONTRABA EN EL HENM POR UN INTENTO DE SUICIDIO, TIENE ANTECEDENTES DE CONSUMO DE DROGAS DESDE LOS 8 AÑOS Y OTRO INTENTO DE SUICIDIO ANTERIOR</t>
  </si>
  <si>
    <t>ANA BERENICE MARTINEZ HERNANDEZ / ANA BERENICE SUMAYA MARTINEZ</t>
  </si>
  <si>
    <t xml:space="preserve">JOSELIN GUADALUPE RUIZ ALVAREZ </t>
  </si>
  <si>
    <t>MARIA PAULA CORDERO MARTINEZ</t>
  </si>
  <si>
    <t>CI/QRO/21041/2020</t>
  </si>
  <si>
    <t>ES LA SEXTA VEZ QUE SE SALE DE CASA, EN UNA OCASIÓN ABUSARO DE ELLA. REFIERE NO QUERER CONTINUAR CON SU MADRE DEBIDO A QUE LA UTILIZAPARA LOS CUIDADOS DE SU HERMANO MENOR</t>
  </si>
  <si>
    <t xml:space="preserve">ACTA ADMINISTARTIVA DE ENTERGA </t>
  </si>
  <si>
    <t>SE DICTO SENTENCIA, PENDIENTE QUE CAUSE ESTADO</t>
  </si>
  <si>
    <t>SE DICTO SENTENCIA, EN TRAMITE POSIBLE REINTEGRACION CON TIOS</t>
  </si>
  <si>
    <t xml:space="preserve">SE DICTO SENTENCIA, FALTA QUE CAUSE ESTADO HASTA QUE EL PROCU RATIFIEU EL CARGO DE TUTOR. PENDIENTE REVISAR SITUACION MEDICA YA QUE POSIBLEMENTE PRESENTEALGUN TIPO DE TRASTORNO </t>
  </si>
  <si>
    <t>124/2020</t>
  </si>
  <si>
    <t>PEDRO ERICK FELICIANO SANTIAGO ESPINO</t>
  </si>
  <si>
    <t>CI/QRO/2169/2020</t>
  </si>
  <si>
    <t xml:space="preserve">VIVIANA VALEIRA SANTIAGO ESPINO </t>
  </si>
  <si>
    <t xml:space="preserve">LA MADRE FUE ANEXADA POR LO QUE UNA TIA QUIEN REFERIA QUE SE ENOCNTRABAN EN RIESGO LO PUSO A DISPOSICION </t>
  </si>
  <si>
    <t>ALAN GERARDO PINEDO CASTAÑEDA</t>
  </si>
  <si>
    <t>CI/QRO/20942/2020</t>
  </si>
  <si>
    <t xml:space="preserve">ANGEL FERNANDO PINEDO CASTAÑEDA </t>
  </si>
  <si>
    <t>ANGEL GERARDO PINEDO CASTAÑEDA</t>
  </si>
  <si>
    <t>ANGEL FERNANDO PINEDO CASTAÑEDA</t>
  </si>
  <si>
    <t xml:space="preserve">SEÑALO LA SUPUESTA ABUELA PARTERNA QUE LOS TENIA DESDE HACIA TRES MESES YA QUE SU MADRE LOS HABIA ABANDONADO, SIN EMBRAGO SE LES OBSERVO EN MALAS CONDCIONES DE HIGIENE Y CON DATOS DE DESNUTRICION. LA PERONA QUE LOS TENIA NO PUDO COMP'ROBAR LA FILIACION </t>
  </si>
  <si>
    <t>JUAN MANUEL SANTIAGO ESPINO</t>
  </si>
  <si>
    <t>FERNANDA ANGELICA HIPOLITO MARURE</t>
  </si>
  <si>
    <t>CI/SJR/5662/2020</t>
  </si>
  <si>
    <t>SE ENCONTRABAN BAJO LA CUSTODIA JUDICIAL DE LA MAMA QUIEN FRECUENTEMENTE LOS VIOLENTA</t>
  </si>
  <si>
    <t xml:space="preserve">NICOLAS DE JESUS HIPOLITO MARURE </t>
  </si>
  <si>
    <t xml:space="preserve">PADRE Y TIA </t>
  </si>
  <si>
    <t xml:space="preserve">ACTA ADMINISTRATIVA DE ENTERGA </t>
  </si>
  <si>
    <t>LUCA BALAM GALVAN</t>
  </si>
  <si>
    <t xml:space="preserve">REPORTE EN EL QUE REFIEREN QUE LA MADRE VIOLENTABA AL NIÑO, ANTERIORMENTE YA SE TENIAN ANTYECEDENTES EN FISCALIA </t>
  </si>
  <si>
    <t>FUE LOCALIZADA EN UN DOMICILIO, AL PARECER LA MADRE ES ADICTA, FUE TRASLADADA LA HENM</t>
  </si>
  <si>
    <t>127/2020</t>
  </si>
  <si>
    <t xml:space="preserve">NAHOMI YAMILETH MARTINEZ GONZALEZ </t>
  </si>
  <si>
    <t>CI/QRO/21950/2020</t>
  </si>
  <si>
    <t>INGRESO AL HENM POR SUPUESTO COVID, SIN EMBARGO SE DETECTO QUE PRESENTABA COSTILLAS ROTAS DE ANTIGÜEDAD</t>
  </si>
  <si>
    <t xml:space="preserve">07/08/2020 CC DE CARPETA DE INVESTIGACION </t>
  </si>
  <si>
    <t>128/2020</t>
  </si>
  <si>
    <t>JACQUELINE GUADALUPE MARTINEZ LOPEZ</t>
  </si>
  <si>
    <t>CI/AME/290/2020</t>
  </si>
  <si>
    <t xml:space="preserve">LA MADRE ES ALCOHOLICA, HUIMILPAN YA ESTABA DANDO SEGUIMIENTO ANTERIORMENTE. SEPRESENTARON UNOS TIOS SIN EMBARGO SE CONSIDRERARON SITUACIONES DE RIESGO COMO ADICCIONES  Y QUE HABIAN EN EL MISMO PREDIO DE LA MAMA </t>
  </si>
  <si>
    <t xml:space="preserve">SE ESTAN VALORANDO A LOS TIOS PARA UNA POSIBLE REINTEGRACION </t>
  </si>
  <si>
    <t xml:space="preserve">VALERIA MARTINEZ LOPEZ </t>
  </si>
  <si>
    <t>129/2020</t>
  </si>
  <si>
    <t>JUAN CARLOS RIVERA SANCHEZ</t>
  </si>
  <si>
    <t>CI/QRO/22547/2020</t>
  </si>
  <si>
    <t xml:space="preserve">UNA PRECEPCTORA DENUNCIO QUE EL NIÑO SE LA PASABA EN LA CALLE Y QUE DORMIA DEBAJO DE UN VEHICULO </t>
  </si>
  <si>
    <t>JEARIM NAOMI ARIAS RODRIGUEZ</t>
  </si>
  <si>
    <t>CI/QRO/33077/2020</t>
  </si>
  <si>
    <t>FUE ABUSADA SEXUALEMNTE POR SU TIO, SE ESTABAN PREPARANDO EL JUICIO PERO SE DIFIRIO LA AUDIENCIA HASTA EL DIA 20 POR LO QUE LA FISCALIA SOLICITO SU INGRESO HASTA LA FECHA DEL JUICIO</t>
  </si>
  <si>
    <t xml:space="preserve">JUAN CARLOS RIVERA SANCHEZ </t>
  </si>
  <si>
    <t>SE ESTA HACIENDO BUSQUEDA DE FAMILIARES</t>
  </si>
  <si>
    <t xml:space="preserve">LA MADRE FUE ANEXADA POR LO QUE UNA TIA QUIEN REFERIA QUE SE ENCONTRABAN EN RIESGO LO PUSO A DISPOSICION </t>
  </si>
  <si>
    <t>VALERIA MARTINEZ LOPEZ</t>
  </si>
  <si>
    <t xml:space="preserve">TANIA FERNANDA MEZA ROSALES </t>
  </si>
  <si>
    <t>CI/QRO/23284/2020</t>
  </si>
  <si>
    <t xml:space="preserve">SUS PADRES MANTIENEN UNA CUSTODIA COMPARTIDA PERO EL PAPA HA ESTADO PELEANDO LA CUSTODIA, LA MADRE LA DEJO SOLA Y EL PADRE APORVECHO PARA LLAMAR A LA POLICIA QUIENES LA TRASLADARON A LA FISCALIA </t>
  </si>
  <si>
    <t>CI/QRO/23284/2019</t>
  </si>
  <si>
    <t xml:space="preserve">LSO PADRES MANTIENEN LA CUSTODIA COMPARTIDA, EL PAPA SIEMPRE HA QUERIDO LA CUSTODIA, LA MADRE LA DEJO SOLA Y EL PADRE APROVECHO PARA DENUNCIARLA </t>
  </si>
  <si>
    <t>LOS NIÑOS SE ENCONTRABAN EN EL DOMICILIO DEL ABUELO EN DONDE PERMENECIAN SOLOS DURANTE TODO EL DIA, AL PERECER LOS PADRES SON ADICTOS</t>
  </si>
  <si>
    <t>04/10/2016 INF. DE TIA MATERNA (REINTEGRACION); 16/02/2017 INF. DE TS. DE MADRE (NO SE RECOMIENDA); 17/05/2017 INF. DE TIA Y MADRE (NO SE RECOMIENDA CON LA MADRE Y QUE LA TIA BUSQUE UN MEDIO INTRENADO); 25/10/2017 INF. DE MENOR; 28/05/2019 INF. DE TIA (AUTORIZAR CONVIVENCIAS); 12/09/2019 INF. DE TIA (NO SE RECOMIENDA CONVIVENCIAS); 20/08/2020 INF. DE TIA ABUELA (SE RECOMIENDA CONVIVENCIAS Y POSTERIO UN AREINTEGRACION )</t>
  </si>
  <si>
    <t>SE DICTO SENTECNIA</t>
  </si>
  <si>
    <t xml:space="preserve">SE DICTO SENTENCIA 12 DE AGOSTO </t>
  </si>
  <si>
    <t>133/2020</t>
  </si>
  <si>
    <t xml:space="preserve">ENRIQUE CRUZ LEDEZMA </t>
  </si>
  <si>
    <t>CI/TOL/545/2020</t>
  </si>
  <si>
    <t>EL ADOLESCENTE SE FUE DE SU DOMIICLIO CAMINANDO 5 HORAS HASTA LLEGAR A CADEREYTA REFIRIENDO SER VICTIMA DE VIOLENCIA POR PARTE DE SUS PADRES</t>
  </si>
  <si>
    <t>EL MIERCOLES SE PRESENTARAN FAMILIARES PARA SER VALORADOS</t>
  </si>
  <si>
    <t>134/2020</t>
  </si>
  <si>
    <t xml:space="preserve">JUDITH PEREZ LEON </t>
  </si>
  <si>
    <t>CI/CAD/1479/2020</t>
  </si>
  <si>
    <t>ES ORIGINARIA DE CADEREYTA, SU HERMANO DE 17 AÑOS LA ABUSO SEXUALEMENTE BAJO LA PROTECCION DE LA MAMA. EL JOVEN ESTA SIENDO JUZGADO EN EL JUZGADO DE ADOLESCENTES</t>
  </si>
  <si>
    <t>EL 1 DE SEPTIEMVBER SE LLEVARA A CABO EL JUICO CONTRA EL HERMANO</t>
  </si>
  <si>
    <t>136/2020</t>
  </si>
  <si>
    <t>EUGENIO PERFECTA ADAME</t>
  </si>
  <si>
    <t>CI/QRO/24193/2020</t>
  </si>
  <si>
    <t xml:space="preserve">EN BUSQUEDA DE FAMILIRES PARA VALORACIONES </t>
  </si>
  <si>
    <t>1.- NEEDED</t>
  </si>
  <si>
    <t>2.-  LA ALEGRIA DE LOS NIÑOS I.A.P.</t>
  </si>
  <si>
    <t>3.- PUERTA ABIERTA I.A.P.</t>
  </si>
  <si>
    <t>5 .- CASA HOGAR VILLA INFANTIL JESUS DOLORES MARTINEZ I.A.P.</t>
  </si>
  <si>
    <t>6.-SENDEROS I.A.P.</t>
  </si>
  <si>
    <t>7.- ROSARIO DE GUZMAN A.C.</t>
  </si>
  <si>
    <t>8.-  SALVADOR RIVERA I.A.P.</t>
  </si>
  <si>
    <t>9.-  MARIA GORETTI I.A.P.</t>
  </si>
  <si>
    <t>10.- SAN PABLO I.A.P.</t>
  </si>
  <si>
    <t>11 -. MINISTERIOS PAN DE VIDA I.A.P.</t>
  </si>
  <si>
    <t xml:space="preserve">12.- CASA DE JESUS A.C. </t>
  </si>
  <si>
    <t>13. PEQUEÑAS DE MARIA INMACULADA DE HOGARES PROVIDENCIA I.A.P.</t>
  </si>
  <si>
    <t>13.- HOGAR JUVENIL DEL SANTISIMO REDENTOR I.A.P.</t>
  </si>
  <si>
    <t>13.- PEQUEÑOS DE JESUS DE HOGARES PROVIDENCIA I.A.P.</t>
  </si>
  <si>
    <t>15.-   ESPERANZA PARA TI I.A.P.</t>
  </si>
  <si>
    <t>18. LUZ DE VIDA I.A.P.</t>
  </si>
  <si>
    <t>19. CASA INFANTIL AMMI</t>
  </si>
  <si>
    <t>21. SAN CHARBEL A.C.</t>
  </si>
  <si>
    <t xml:space="preserve">22. TASHIRAT A.C. </t>
  </si>
  <si>
    <t>23.- PROYECTO DE VIDA I.A.P.</t>
  </si>
  <si>
    <t>24.-  SANTA MARIA DEL MEXICANO I.A.P.</t>
  </si>
  <si>
    <t>26. IPODERAC NIÑAS Y NIÑOS</t>
  </si>
  <si>
    <t>30. ALDEAS S.O.S. MORELIA</t>
  </si>
  <si>
    <t>31. QUIKA MALDONADO</t>
  </si>
  <si>
    <t>35. AYUDANTE DEL NIÑO I.A.P.</t>
  </si>
  <si>
    <t>36.- MAXIMILIANO MARIA KOLBHE</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</si>
</sst>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6" formatCode="&quot;$&quot;#,##0;[Red]\-&quot;$&quot;#,##0"/>
    <numFmt numFmtId="8" formatCode="&quot;$&quot;#,##0.00;[Red]\-&quot;$&quot;#,##0.00"/>
    <numFmt numFmtId="44" formatCode="_-&quot;$&quot;* #,##0.00_-;\-&quot;$&quot;* #,##0.00_-;_-&quot;$&quot;* &quot;-&quot;??_-;_-@_-"/>
    <numFmt numFmtId="164" formatCode="dd/mm/yy;@"/>
    <numFmt numFmtId="165" formatCode="dd/mm/yyyy;@"/>
    <numFmt numFmtId="166" formatCode="0.0"/>
  </numFmts>
  <fonts count="136">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sz val="12"/>
      <name val="Arial"/>
      <family val="2"/>
    </font>
    <font>
      <sz val="9"/>
      <color indexed="81"/>
      <name val="Tahoma"/>
      <family val="2"/>
    </font>
    <font>
      <b/>
      <sz val="9"/>
      <color indexed="81"/>
      <name val="Tahoma"/>
      <family val="2"/>
    </font>
    <font>
      <sz val="10"/>
      <name val="Calibri"/>
      <family val="2"/>
      <scheme val="minor"/>
    </font>
    <font>
      <b/>
      <sz val="10"/>
      <name val="Calibri"/>
      <family val="2"/>
      <scheme val="minor"/>
    </font>
    <font>
      <sz val="8"/>
      <name val="Calibri"/>
      <family val="2"/>
      <scheme val="minor"/>
    </font>
    <font>
      <b/>
      <sz val="10"/>
      <color rgb="FFFF0000"/>
      <name val="Arial"/>
      <family val="2"/>
    </font>
    <font>
      <sz val="9"/>
      <name val="Calibri"/>
      <family val="2"/>
      <scheme val="minor"/>
    </font>
    <font>
      <sz val="7"/>
      <name val="Calibri"/>
      <family val="2"/>
      <scheme val="minor"/>
    </font>
    <font>
      <b/>
      <sz val="8"/>
      <name val="Calibri"/>
      <family val="2"/>
      <scheme val="minor"/>
    </font>
    <font>
      <b/>
      <sz val="7"/>
      <name val="Calibri"/>
      <family val="2"/>
      <scheme val="minor"/>
    </font>
    <font>
      <b/>
      <sz val="9"/>
      <name val="Calibri"/>
      <family val="2"/>
      <scheme val="minor"/>
    </font>
    <font>
      <b/>
      <sz val="12"/>
      <name val="Calibri"/>
      <family val="2"/>
      <scheme val="minor"/>
    </font>
    <font>
      <sz val="12"/>
      <name val="Calibri"/>
      <family val="2"/>
      <scheme val="minor"/>
    </font>
    <font>
      <b/>
      <sz val="14"/>
      <name val="Calibri"/>
      <family val="2"/>
      <scheme val="minor"/>
    </font>
    <font>
      <b/>
      <sz val="22"/>
      <name val="Calibri"/>
      <family val="2"/>
      <scheme val="minor"/>
    </font>
    <font>
      <sz val="22"/>
      <name val="Calibri"/>
      <family val="2"/>
      <scheme val="minor"/>
    </font>
    <font>
      <sz val="6"/>
      <name val="Calibri"/>
      <family val="2"/>
      <scheme val="minor"/>
    </font>
    <font>
      <sz val="10"/>
      <color rgb="FF2A2A2A"/>
      <name val="Calibri"/>
      <family val="2"/>
      <scheme val="minor"/>
    </font>
    <font>
      <sz val="10"/>
      <color indexed="9"/>
      <name val="Calibri"/>
      <family val="2"/>
      <scheme val="minor"/>
    </font>
    <font>
      <sz val="8"/>
      <color indexed="12"/>
      <name val="Calibri"/>
      <family val="2"/>
      <scheme val="minor"/>
    </font>
    <font>
      <sz val="8"/>
      <color rgb="FF000000"/>
      <name val="Calibri"/>
      <family val="2"/>
      <scheme val="minor"/>
    </font>
    <font>
      <sz val="10"/>
      <color rgb="FF222222"/>
      <name val="Calibri"/>
      <family val="2"/>
      <scheme val="minor"/>
    </font>
    <font>
      <sz val="8"/>
      <color rgb="FF222222"/>
      <name val="Calibri"/>
      <family val="2"/>
      <scheme val="minor"/>
    </font>
    <font>
      <sz val="8"/>
      <color indexed="63"/>
      <name val="Calibri"/>
      <family val="2"/>
      <scheme val="minor"/>
    </font>
    <font>
      <sz val="7"/>
      <color indexed="63"/>
      <name val="Calibri"/>
      <family val="2"/>
      <scheme val="minor"/>
    </font>
    <font>
      <sz val="8"/>
      <color indexed="18"/>
      <name val="Calibri"/>
      <family val="2"/>
      <scheme val="minor"/>
    </font>
    <font>
      <sz val="24"/>
      <name val="Calibri"/>
      <family val="2"/>
      <scheme val="minor"/>
    </font>
    <font>
      <sz val="7.5"/>
      <name val="Calibri"/>
      <family val="2"/>
      <scheme val="minor"/>
    </font>
    <font>
      <sz val="10"/>
      <color rgb="FF000000"/>
      <name val="Calibri"/>
      <family val="2"/>
      <scheme val="minor"/>
    </font>
    <font>
      <b/>
      <sz val="8"/>
      <color indexed="16"/>
      <name val="Calibri"/>
      <family val="2"/>
      <scheme val="minor"/>
    </font>
    <font>
      <b/>
      <sz val="8"/>
      <color indexed="12"/>
      <name val="Calibri"/>
      <family val="2"/>
      <scheme val="minor"/>
    </font>
    <font>
      <b/>
      <sz val="16"/>
      <color rgb="FFFF0000"/>
      <name val="Calibri"/>
      <family val="2"/>
      <scheme val="minor"/>
    </font>
    <font>
      <b/>
      <sz val="20"/>
      <color rgb="FFFF0000"/>
      <name val="Calibri"/>
      <family val="2"/>
      <scheme val="minor"/>
    </font>
    <font>
      <b/>
      <sz val="10"/>
      <color theme="9" tint="0.59999389629810485"/>
      <name val="Calibri"/>
      <family val="2"/>
      <scheme val="minor"/>
    </font>
    <font>
      <sz val="10"/>
      <color rgb="FFC00000"/>
      <name val="Calibri"/>
      <family val="2"/>
      <scheme val="minor"/>
    </font>
    <font>
      <sz val="6"/>
      <color rgb="FF222222"/>
      <name val="Calibri"/>
      <family val="2"/>
      <scheme val="minor"/>
    </font>
    <font>
      <b/>
      <sz val="6"/>
      <name val="Calibri"/>
      <family val="2"/>
      <scheme val="minor"/>
    </font>
    <font>
      <sz val="8"/>
      <color rgb="FF2A2A2A"/>
      <name val="Calibri"/>
      <family val="2"/>
      <scheme val="minor"/>
    </font>
    <font>
      <sz val="11"/>
      <name val="Calibri"/>
      <family val="2"/>
      <scheme val="minor"/>
    </font>
    <font>
      <sz val="10"/>
      <color rgb="FF222222"/>
      <name val="Arial"/>
      <family val="2"/>
    </font>
    <font>
      <sz val="8"/>
      <color rgb="FF222222"/>
      <name val="Arial"/>
      <family val="2"/>
    </font>
    <font>
      <sz val="8"/>
      <name val="Arial Narrow"/>
      <family val="2"/>
    </font>
    <font>
      <sz val="6"/>
      <color indexed="9"/>
      <name val="Calibri"/>
      <family val="2"/>
      <scheme val="minor"/>
    </font>
    <font>
      <sz val="6"/>
      <color indexed="63"/>
      <name val="Calibri"/>
      <family val="2"/>
      <scheme val="minor"/>
    </font>
    <font>
      <sz val="10"/>
      <name val="Arial Narrow"/>
      <family val="2"/>
    </font>
    <font>
      <b/>
      <sz val="10"/>
      <name val="Arial"/>
      <family val="2"/>
    </font>
    <font>
      <sz val="11"/>
      <color rgb="FF9C0006"/>
      <name val="Calibri"/>
      <family val="2"/>
      <scheme val="minor"/>
    </font>
    <font>
      <sz val="14"/>
      <name val="Calibri"/>
      <family val="2"/>
      <scheme val="minor"/>
    </font>
    <font>
      <sz val="48"/>
      <name val="Calibri"/>
      <family val="2"/>
      <scheme val="minor"/>
    </font>
    <font>
      <sz val="10"/>
      <name val="Gotham Book"/>
    </font>
    <font>
      <sz val="10"/>
      <color rgb="FF222222"/>
      <name val="Gotham Book"/>
    </font>
    <font>
      <sz val="10"/>
      <color indexed="63"/>
      <name val="Gotham Book"/>
    </font>
    <font>
      <sz val="22"/>
      <color theme="1"/>
      <name val="Calibri"/>
      <family val="2"/>
      <scheme val="minor"/>
    </font>
    <font>
      <sz val="10"/>
      <color theme="1"/>
      <name val="Calibri"/>
      <family val="2"/>
      <scheme val="minor"/>
    </font>
    <font>
      <b/>
      <sz val="8"/>
      <color theme="1"/>
      <name val="Calibri"/>
      <family val="2"/>
      <scheme val="minor"/>
    </font>
    <font>
      <b/>
      <sz val="10"/>
      <color theme="1"/>
      <name val="Calibri"/>
      <family val="2"/>
      <scheme val="minor"/>
    </font>
    <font>
      <sz val="10"/>
      <name val="Arial"/>
      <family val="2"/>
    </font>
    <font>
      <b/>
      <sz val="11"/>
      <color theme="1"/>
      <name val="Calibri"/>
      <family val="2"/>
      <scheme val="minor"/>
    </font>
    <font>
      <sz val="8"/>
      <color theme="1"/>
      <name val="Gotham Book"/>
    </font>
    <font>
      <b/>
      <sz val="8"/>
      <name val="Gotham Book"/>
    </font>
    <font>
      <sz val="8"/>
      <name val="Gotham Book"/>
    </font>
    <font>
      <sz val="8"/>
      <color rgb="FF222222"/>
      <name val="Gotham Book"/>
    </font>
    <font>
      <b/>
      <sz val="8"/>
      <name val="Arial"/>
      <family val="2"/>
    </font>
    <font>
      <b/>
      <sz val="8"/>
      <color theme="1"/>
      <name val="Gotham Book"/>
    </font>
    <font>
      <sz val="10"/>
      <name val="Arial"/>
      <family val="2"/>
    </font>
    <font>
      <sz val="7"/>
      <name val="Arial"/>
      <family val="2"/>
    </font>
    <font>
      <sz val="9"/>
      <name val="Gotham Book"/>
    </font>
    <font>
      <sz val="9"/>
      <color theme="1"/>
      <name val="Gotham Book"/>
    </font>
    <font>
      <sz val="10"/>
      <name val="Arial"/>
      <family val="2"/>
    </font>
    <font>
      <b/>
      <sz val="11"/>
      <name val="Calibri"/>
      <family val="2"/>
      <scheme val="minor"/>
    </font>
    <font>
      <sz val="26"/>
      <name val="Calibri"/>
      <family val="2"/>
      <scheme val="minor"/>
    </font>
    <font>
      <sz val="9"/>
      <name val="Arial"/>
      <family val="2"/>
    </font>
    <font>
      <sz val="9"/>
      <name val="Arial Narrow"/>
      <family val="2"/>
    </font>
    <font>
      <sz val="8"/>
      <color theme="1"/>
      <name val="Calibri"/>
      <family val="2"/>
      <scheme val="minor"/>
    </font>
    <font>
      <b/>
      <sz val="10"/>
      <name val="Gotham Book"/>
    </font>
    <font>
      <sz val="72"/>
      <color rgb="FF000000"/>
      <name val="Calibri"/>
      <family val="2"/>
      <scheme val="minor"/>
    </font>
    <font>
      <sz val="72"/>
      <name val="Arial"/>
      <family val="2"/>
    </font>
    <font>
      <sz val="10"/>
      <name val="Arial"/>
      <family val="2"/>
    </font>
    <font>
      <sz val="10"/>
      <color rgb="FF2A2A2A"/>
      <name val="Gotham Book"/>
    </font>
    <font>
      <b/>
      <sz val="10"/>
      <color indexed="11"/>
      <name val="Gotham Book"/>
    </font>
    <font>
      <b/>
      <sz val="10"/>
      <color rgb="FF7030A0"/>
      <name val="Gotham Book"/>
    </font>
    <font>
      <b/>
      <sz val="10"/>
      <color indexed="15"/>
      <name val="Gotham Book"/>
    </font>
    <font>
      <b/>
      <sz val="10"/>
      <color indexed="53"/>
      <name val="Gotham Book"/>
    </font>
    <font>
      <b/>
      <sz val="10"/>
      <color indexed="13"/>
      <name val="Gotham Book"/>
    </font>
    <font>
      <b/>
      <sz val="10"/>
      <color theme="0"/>
      <name val="Gotham Book"/>
    </font>
    <font>
      <b/>
      <sz val="10"/>
      <color rgb="FF00FF00"/>
      <name val="Gotham Book"/>
    </font>
    <font>
      <sz val="10"/>
      <color indexed="9"/>
      <name val="Gotham Book"/>
    </font>
    <font>
      <b/>
      <sz val="10"/>
      <color indexed="10"/>
      <name val="Gotham Book"/>
    </font>
    <font>
      <b/>
      <sz val="10"/>
      <color rgb="FF52F852"/>
      <name val="Gotham Book"/>
    </font>
    <font>
      <sz val="10"/>
      <color indexed="18"/>
      <name val="Gotham Book"/>
    </font>
    <font>
      <sz val="10"/>
      <color rgb="FF000000"/>
      <name val="Gotham Book"/>
    </font>
    <font>
      <sz val="10"/>
      <color theme="1"/>
      <name val="Gotham Book"/>
    </font>
    <font>
      <sz val="10"/>
      <color indexed="12"/>
      <name val="Gotham Book"/>
    </font>
    <font>
      <b/>
      <sz val="10"/>
      <color indexed="9"/>
      <name val="Gotham Book"/>
    </font>
    <font>
      <sz val="10"/>
      <color indexed="10"/>
      <name val="Gotham Book"/>
    </font>
    <font>
      <b/>
      <sz val="10"/>
      <color indexed="16"/>
      <name val="Gotham Book"/>
    </font>
    <font>
      <b/>
      <sz val="10"/>
      <color indexed="12"/>
      <name val="Gotham Book"/>
    </font>
    <font>
      <b/>
      <sz val="10"/>
      <color indexed="18"/>
      <name val="Gotham Book"/>
    </font>
    <font>
      <sz val="11"/>
      <name val="Gotham Book"/>
    </font>
    <font>
      <sz val="10"/>
      <color rgb="FFFF0000"/>
      <name val="Gotham Book"/>
    </font>
    <font>
      <sz val="24"/>
      <name val="Arial"/>
      <family val="2"/>
    </font>
    <font>
      <b/>
      <sz val="36"/>
      <name val="Gotham Book"/>
    </font>
    <font>
      <sz val="36"/>
      <name val="Arial"/>
      <family val="2"/>
    </font>
    <font>
      <b/>
      <sz val="28"/>
      <name val="Gotham Book"/>
    </font>
    <font>
      <sz val="28"/>
      <name val="Arial"/>
      <family val="2"/>
    </font>
    <font>
      <sz val="24"/>
      <color theme="3" tint="0.39997558519241921"/>
      <name val="Gotham Book"/>
    </font>
    <font>
      <b/>
      <sz val="24"/>
      <color theme="3" tint="0.39997558519241921"/>
      <name val="Gotham Book"/>
    </font>
    <font>
      <sz val="24"/>
      <color rgb="FF7030A0"/>
      <name val="Gotham Book"/>
    </font>
    <font>
      <b/>
      <sz val="24"/>
      <color rgb="FF7030A0"/>
      <name val="Gotham Book"/>
    </font>
    <font>
      <b/>
      <sz val="22"/>
      <name val="Gotham Book"/>
    </font>
    <font>
      <sz val="22"/>
      <name val="Arial"/>
      <family val="2"/>
    </font>
    <font>
      <sz val="48"/>
      <name val="Arial"/>
      <family val="2"/>
    </font>
    <font>
      <sz val="36"/>
      <name val="Calibri"/>
      <family val="2"/>
      <scheme val="minor"/>
    </font>
    <font>
      <sz val="10"/>
      <name val="Arial"/>
      <family val="2"/>
    </font>
    <font>
      <b/>
      <sz val="28"/>
      <name val="Arial"/>
      <family val="2"/>
    </font>
    <font>
      <b/>
      <sz val="8"/>
      <name val="Gotham Light"/>
    </font>
    <font>
      <sz val="8"/>
      <color rgb="FF000000"/>
      <name val="Gotham Book"/>
    </font>
    <font>
      <sz val="8"/>
      <name val="Gotham Light"/>
    </font>
    <font>
      <sz val="8"/>
      <color rgb="FF222222"/>
      <name val="Gotham Light"/>
    </font>
    <font>
      <sz val="8"/>
      <color rgb="FF2A2A2A"/>
      <name val="Gotham Book"/>
    </font>
    <font>
      <sz val="8"/>
      <color theme="1"/>
      <name val="Gotham Light"/>
    </font>
    <font>
      <sz val="10"/>
      <color rgb="FF00B050"/>
      <name val="Gotham Book"/>
    </font>
    <font>
      <sz val="10"/>
      <color rgb="FF52F852"/>
      <name val="Gotham Book"/>
    </font>
    <font>
      <sz val="6"/>
      <name val="Gotham Book"/>
    </font>
    <font>
      <sz val="28"/>
      <name val="Gotham Book"/>
    </font>
    <font>
      <b/>
      <sz val="28"/>
      <color theme="1"/>
      <name val="Gotham Book"/>
    </font>
    <font>
      <sz val="28"/>
      <color theme="1"/>
      <name val="Arial"/>
      <family val="2"/>
    </font>
  </fonts>
  <fills count="38">
    <fill>
      <patternFill patternType="none"/>
    </fill>
    <fill>
      <patternFill patternType="gray125"/>
    </fill>
    <fill>
      <patternFill patternType="solid">
        <fgColor indexed="14"/>
        <bgColor indexed="64"/>
      </patternFill>
    </fill>
    <fill>
      <patternFill patternType="solid">
        <fgColor indexed="13"/>
        <bgColor indexed="64"/>
      </patternFill>
    </fill>
    <fill>
      <patternFill patternType="solid">
        <fgColor indexed="11"/>
        <bgColor indexed="64"/>
      </patternFill>
    </fill>
    <fill>
      <patternFill patternType="solid">
        <fgColor indexed="15"/>
        <bgColor indexed="64"/>
      </patternFill>
    </fill>
    <fill>
      <patternFill patternType="solid">
        <fgColor indexed="46"/>
        <bgColor indexed="64"/>
      </patternFill>
    </fill>
    <fill>
      <patternFill patternType="solid">
        <fgColor indexed="52"/>
        <bgColor indexed="64"/>
      </patternFill>
    </fill>
    <fill>
      <patternFill patternType="solid">
        <fgColor indexed="10"/>
        <bgColor indexed="64"/>
      </patternFill>
    </fill>
    <fill>
      <patternFill patternType="solid">
        <fgColor indexed="8"/>
        <bgColor indexed="64"/>
      </patternFill>
    </fill>
    <fill>
      <patternFill patternType="solid">
        <fgColor indexed="53"/>
        <bgColor indexed="64"/>
      </patternFill>
    </fill>
    <fill>
      <patternFill patternType="solid">
        <fgColor rgb="FFFFFF00"/>
        <bgColor indexed="64"/>
      </patternFill>
    </fill>
    <fill>
      <patternFill patternType="solid">
        <fgColor rgb="FF00B0F0"/>
        <bgColor indexed="64"/>
      </patternFill>
    </fill>
    <fill>
      <patternFill patternType="solid">
        <fgColor rgb="FF00FF00"/>
        <bgColor indexed="64"/>
      </patternFill>
    </fill>
    <fill>
      <patternFill patternType="solid">
        <fgColor theme="0"/>
        <bgColor indexed="64"/>
      </patternFill>
    </fill>
    <fill>
      <patternFill patternType="solid">
        <fgColor rgb="FF00FFFF"/>
        <bgColor indexed="64"/>
      </patternFill>
    </fill>
    <fill>
      <patternFill patternType="solid">
        <fgColor rgb="FF7030A0"/>
        <bgColor indexed="64"/>
      </patternFill>
    </fill>
    <fill>
      <patternFill patternType="solid">
        <fgColor rgb="FFFF00FF"/>
        <bgColor indexed="64"/>
      </patternFill>
    </fill>
    <fill>
      <patternFill patternType="solid">
        <fgColor rgb="FFFF6600"/>
        <bgColor indexed="64"/>
      </patternFill>
    </fill>
    <fill>
      <patternFill patternType="solid">
        <fgColor rgb="FFFF0000"/>
        <bgColor indexed="64"/>
      </patternFill>
    </fill>
    <fill>
      <patternFill patternType="solid">
        <fgColor rgb="FF52F852"/>
        <bgColor indexed="64"/>
      </patternFill>
    </fill>
    <fill>
      <patternFill patternType="solid">
        <fgColor theme="0" tint="-0.14996795556505021"/>
        <bgColor indexed="64"/>
      </patternFill>
    </fill>
    <fill>
      <patternFill patternType="solid">
        <fgColor rgb="FFFFC7CE"/>
      </patternFill>
    </fill>
    <fill>
      <patternFill patternType="solid">
        <fgColor theme="0" tint="-0.249977111117893"/>
        <bgColor indexed="64"/>
      </patternFill>
    </fill>
    <fill>
      <patternFill patternType="solid">
        <fgColor theme="0" tint="-0.14999847407452621"/>
        <bgColor indexed="64"/>
      </patternFill>
    </fill>
    <fill>
      <patternFill patternType="solid">
        <fgColor rgb="FF92D050"/>
        <bgColor indexed="64"/>
      </patternFill>
    </fill>
    <fill>
      <patternFill patternType="solid">
        <fgColor rgb="FFC00000"/>
        <bgColor indexed="64"/>
      </patternFill>
    </fill>
    <fill>
      <patternFill patternType="solid">
        <fgColor rgb="FFFFC000"/>
        <bgColor indexed="64"/>
      </patternFill>
    </fill>
    <fill>
      <patternFill patternType="solid">
        <fgColor rgb="FF00B050"/>
        <bgColor indexed="64"/>
      </patternFill>
    </fill>
    <fill>
      <patternFill patternType="solid">
        <fgColor rgb="FF0070C0"/>
        <bgColor indexed="64"/>
      </patternFill>
    </fill>
    <fill>
      <patternFill patternType="solid">
        <fgColor rgb="FFF89D52"/>
        <bgColor indexed="64"/>
      </patternFill>
    </fill>
    <fill>
      <patternFill patternType="solid">
        <fgColor rgb="FFFF99FF"/>
        <bgColor indexed="64"/>
      </patternFill>
    </fill>
    <fill>
      <patternFill patternType="solid">
        <fgColor rgb="FF6666FF"/>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33CCFF"/>
        <bgColor indexed="64"/>
      </patternFill>
    </fill>
    <fill>
      <patternFill patternType="solid">
        <fgColor theme="1"/>
        <bgColor indexed="64"/>
      </patternFill>
    </fill>
  </fills>
  <borders count="3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diagonal/>
    </border>
    <border>
      <left/>
      <right/>
      <top/>
      <bottom style="thin">
        <color indexed="64"/>
      </bottom>
      <diagonal/>
    </border>
    <border>
      <left/>
      <right style="thin">
        <color indexed="64"/>
      </right>
      <top style="thin">
        <color indexed="64"/>
      </top>
      <bottom/>
      <diagonal/>
    </border>
    <border>
      <left style="medium">
        <color indexed="64"/>
      </left>
      <right style="medium">
        <color indexed="64"/>
      </right>
      <top style="medium">
        <color indexed="64"/>
      </top>
      <bottom/>
      <diagonal/>
    </border>
    <border>
      <left style="thin">
        <color indexed="64"/>
      </left>
      <right style="thin">
        <color indexed="64"/>
      </right>
      <top style="medium">
        <color indexed="64"/>
      </top>
      <bottom style="medium">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bottom style="thin">
        <color indexed="64"/>
      </bottom>
      <diagonal/>
    </border>
    <border>
      <left style="thin">
        <color indexed="64"/>
      </left>
      <right style="thin">
        <color indexed="64"/>
      </right>
      <top/>
      <bottom/>
      <diagonal/>
    </border>
    <border>
      <left/>
      <right/>
      <top style="thin">
        <color indexed="64"/>
      </top>
      <bottom/>
      <diagonal/>
    </border>
    <border>
      <left style="medium">
        <color indexed="64"/>
      </left>
      <right/>
      <top/>
      <bottom/>
      <diagonal/>
    </border>
    <border>
      <left style="thin">
        <color indexed="64"/>
      </left>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right/>
      <top/>
      <bottom style="medium">
        <color indexed="64"/>
      </bottom>
      <diagonal/>
    </border>
    <border>
      <left/>
      <right/>
      <top style="medium">
        <color indexed="64"/>
      </top>
      <bottom style="medium">
        <color indexed="64"/>
      </bottom>
      <diagonal/>
    </border>
    <border>
      <left style="thin">
        <color indexed="64"/>
      </left>
      <right/>
      <top/>
      <bottom style="thin">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s>
  <cellStyleXfs count="53">
    <xf numFmtId="0" fontId="0" fillId="0" borderId="0"/>
    <xf numFmtId="0" fontId="55" fillId="22" borderId="0" applyNumberFormat="0" applyBorder="0" applyAlignment="0" applyProtection="0"/>
    <xf numFmtId="0" fontId="6" fillId="0" borderId="0"/>
    <xf numFmtId="0" fontId="6" fillId="0" borderId="0"/>
    <xf numFmtId="0" fontId="5" fillId="0" borderId="0"/>
    <xf numFmtId="0" fontId="65" fillId="0" borderId="0"/>
    <xf numFmtId="0" fontId="73" fillId="0" borderId="0"/>
    <xf numFmtId="0" fontId="4" fillId="0" borderId="0"/>
    <xf numFmtId="0" fontId="77" fillId="0" borderId="0"/>
    <xf numFmtId="0" fontId="6" fillId="0" borderId="0"/>
    <xf numFmtId="0" fontId="4" fillId="0" borderId="0"/>
    <xf numFmtId="0" fontId="6" fillId="0" borderId="0"/>
    <xf numFmtId="0" fontId="6" fillId="0" borderId="0"/>
    <xf numFmtId="0" fontId="6" fillId="0" borderId="0"/>
    <xf numFmtId="0" fontId="3" fillId="0" borderId="0"/>
    <xf numFmtId="0" fontId="6" fillId="0" borderId="0"/>
    <xf numFmtId="0" fontId="3" fillId="0" borderId="0"/>
    <xf numFmtId="0" fontId="3" fillId="0" borderId="0"/>
    <xf numFmtId="0" fontId="3" fillId="0" borderId="0"/>
    <xf numFmtId="0" fontId="2" fillId="0" borderId="0"/>
    <xf numFmtId="0" fontId="2" fillId="0" borderId="0"/>
    <xf numFmtId="0" fontId="2" fillId="0" borderId="0"/>
    <xf numFmtId="0" fontId="2" fillId="0" borderId="0"/>
    <xf numFmtId="0" fontId="86" fillId="0" borderId="0"/>
    <xf numFmtId="0" fontId="6" fillId="0" borderId="0"/>
    <xf numFmtId="0" fontId="6" fillId="0" borderId="0"/>
    <xf numFmtId="0" fontId="6" fillId="0" borderId="0"/>
    <xf numFmtId="0" fontId="6" fillId="0" borderId="0"/>
    <xf numFmtId="0" fontId="6" fillId="0" borderId="0"/>
    <xf numFmtId="0" fontId="6" fillId="0" borderId="0"/>
    <xf numFmtId="0" fontId="2" fillId="0" borderId="0"/>
    <xf numFmtId="0" fontId="2" fillId="0" borderId="0"/>
    <xf numFmtId="0" fontId="2" fillId="0" borderId="0"/>
    <xf numFmtId="0" fontId="2" fillId="0" borderId="0"/>
    <xf numFmtId="0" fontId="1" fillId="0" borderId="0"/>
    <xf numFmtId="0" fontId="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 fillId="0" borderId="0"/>
    <xf numFmtId="0" fontId="1" fillId="0" borderId="0"/>
    <xf numFmtId="0" fontId="1" fillId="0" borderId="0"/>
    <xf numFmtId="0" fontId="1" fillId="0" borderId="0"/>
    <xf numFmtId="0" fontId="1" fillId="0" borderId="0"/>
    <xf numFmtId="44" fontId="122" fillId="0" borderId="0" applyFont="0" applyFill="0" applyBorder="0" applyAlignment="0" applyProtection="0"/>
  </cellStyleXfs>
  <cellXfs count="1559">
    <xf numFmtId="0" fontId="0" fillId="0" borderId="0" xfId="0"/>
    <xf numFmtId="0" fontId="8" fillId="4" borderId="1" xfId="0" applyFont="1" applyFill="1" applyBorder="1"/>
    <xf numFmtId="0" fontId="8" fillId="10" borderId="1" xfId="0" applyFont="1" applyFill="1" applyBorder="1"/>
    <xf numFmtId="0" fontId="8" fillId="3" borderId="1" xfId="0" applyFont="1" applyFill="1" applyBorder="1"/>
    <xf numFmtId="0" fontId="8" fillId="5" borderId="1" xfId="0" applyFont="1" applyFill="1" applyBorder="1"/>
    <xf numFmtId="0" fontId="11" fillId="0" borderId="0" xfId="0" applyFont="1"/>
    <xf numFmtId="0" fontId="12" fillId="0" borderId="14" xfId="0" applyFont="1" applyBorder="1" applyAlignment="1">
      <alignment horizontal="center" vertical="center"/>
    </xf>
    <xf numFmtId="0" fontId="12" fillId="11" borderId="14" xfId="0" applyFont="1" applyFill="1" applyBorder="1" applyAlignment="1">
      <alignment horizontal="center" vertical="center" wrapText="1"/>
    </xf>
    <xf numFmtId="0" fontId="12" fillId="17" borderId="14" xfId="0" applyFont="1" applyFill="1" applyBorder="1" applyAlignment="1">
      <alignment horizontal="center" vertical="center"/>
    </xf>
    <xf numFmtId="0" fontId="12" fillId="12" borderId="14" xfId="0" applyFont="1" applyFill="1" applyBorder="1" applyAlignment="1">
      <alignment horizontal="center" vertical="center"/>
    </xf>
    <xf numFmtId="0" fontId="13" fillId="0" borderId="6" xfId="0" applyFont="1" applyBorder="1" applyAlignment="1">
      <alignment horizontal="center" vertical="center"/>
    </xf>
    <xf numFmtId="0" fontId="11" fillId="11" borderId="6" xfId="0" applyFont="1" applyFill="1" applyBorder="1" applyAlignment="1">
      <alignment horizontal="center" vertical="center" wrapText="1"/>
    </xf>
    <xf numFmtId="0" fontId="11" fillId="17" borderId="6" xfId="0" applyFont="1" applyFill="1" applyBorder="1" applyAlignment="1">
      <alignment horizontal="center" vertical="center"/>
    </xf>
    <xf numFmtId="0" fontId="11" fillId="12" borderId="6" xfId="0" applyFont="1" applyFill="1" applyBorder="1" applyAlignment="1">
      <alignment horizontal="center" vertical="center"/>
    </xf>
    <xf numFmtId="0" fontId="11" fillId="17" borderId="15" xfId="0" applyFont="1" applyFill="1" applyBorder="1" applyAlignment="1">
      <alignment horizontal="center" vertical="center"/>
    </xf>
    <xf numFmtId="0" fontId="11" fillId="12" borderId="15" xfId="0" applyFont="1" applyFill="1" applyBorder="1" applyAlignment="1">
      <alignment horizontal="center" vertical="center"/>
    </xf>
    <xf numFmtId="0" fontId="11" fillId="0" borderId="16" xfId="0" applyFont="1" applyBorder="1" applyAlignment="1">
      <alignment horizontal="center" vertical="center"/>
    </xf>
    <xf numFmtId="0" fontId="11" fillId="17" borderId="16" xfId="0" applyFont="1" applyFill="1" applyBorder="1" applyAlignment="1">
      <alignment horizontal="center" vertical="center"/>
    </xf>
    <xf numFmtId="0" fontId="11" fillId="12" borderId="16" xfId="0" applyFont="1" applyFill="1" applyBorder="1" applyAlignment="1">
      <alignment horizontal="center" vertical="center"/>
    </xf>
    <xf numFmtId="0" fontId="11" fillId="0" borderId="17" xfId="0" applyFont="1" applyBorder="1" applyAlignment="1">
      <alignment horizontal="center" vertical="center"/>
    </xf>
    <xf numFmtId="0" fontId="11" fillId="17" borderId="17" xfId="0" applyFont="1" applyFill="1" applyBorder="1" applyAlignment="1">
      <alignment horizontal="center" vertical="center"/>
    </xf>
    <xf numFmtId="0" fontId="11" fillId="12" borderId="17" xfId="0" applyFont="1" applyFill="1" applyBorder="1" applyAlignment="1">
      <alignment horizontal="center" vertical="center"/>
    </xf>
    <xf numFmtId="0" fontId="11" fillId="0" borderId="18" xfId="0" applyFont="1" applyBorder="1"/>
    <xf numFmtId="0" fontId="12" fillId="11" borderId="7" xfId="0" applyFont="1" applyFill="1" applyBorder="1" applyAlignment="1">
      <alignment horizontal="center"/>
    </xf>
    <xf numFmtId="0" fontId="12" fillId="17" borderId="7" xfId="0" applyFont="1" applyFill="1" applyBorder="1" applyAlignment="1">
      <alignment horizontal="center"/>
    </xf>
    <xf numFmtId="0" fontId="12" fillId="12" borderId="19" xfId="0" applyFont="1" applyFill="1" applyBorder="1" applyAlignment="1">
      <alignment horizontal="center"/>
    </xf>
    <xf numFmtId="0" fontId="12" fillId="0" borderId="13" xfId="0" applyFont="1" applyBorder="1" applyAlignment="1">
      <alignment wrapText="1"/>
    </xf>
    <xf numFmtId="0" fontId="12" fillId="17" borderId="1" xfId="0" applyFont="1" applyFill="1" applyBorder="1" applyAlignment="1">
      <alignment horizontal="center"/>
    </xf>
    <xf numFmtId="0" fontId="12" fillId="11" borderId="1" xfId="0" applyFont="1" applyFill="1" applyBorder="1" applyAlignment="1">
      <alignment horizontal="center" wrapText="1"/>
    </xf>
    <xf numFmtId="0" fontId="11" fillId="0" borderId="21" xfId="0" applyFont="1" applyBorder="1" applyAlignment="1">
      <alignment wrapText="1"/>
    </xf>
    <xf numFmtId="0" fontId="11" fillId="17" borderId="1" xfId="0" applyFont="1" applyFill="1" applyBorder="1" applyAlignment="1">
      <alignment horizontal="center"/>
    </xf>
    <xf numFmtId="0" fontId="11" fillId="0" borderId="20" xfId="0" applyFont="1" applyBorder="1" applyAlignment="1">
      <alignment wrapText="1"/>
    </xf>
    <xf numFmtId="0" fontId="11" fillId="17" borderId="1" xfId="0" applyFont="1" applyFill="1" applyBorder="1" applyAlignment="1">
      <alignment horizontal="center" vertical="center"/>
    </xf>
    <xf numFmtId="0" fontId="11" fillId="11" borderId="1" xfId="0" applyFont="1" applyFill="1" applyBorder="1" applyAlignment="1">
      <alignment horizontal="center" vertical="center" wrapText="1"/>
    </xf>
    <xf numFmtId="0" fontId="14" fillId="0" borderId="0" xfId="0" applyFont="1"/>
    <xf numFmtId="0" fontId="6" fillId="0" borderId="0" xfId="0" applyFont="1"/>
    <xf numFmtId="0" fontId="11" fillId="0" borderId="8" xfId="0" applyFont="1" applyFill="1" applyBorder="1" applyAlignment="1">
      <alignment wrapText="1"/>
    </xf>
    <xf numFmtId="0" fontId="11" fillId="11" borderId="22" xfId="0" applyFont="1" applyFill="1" applyBorder="1" applyAlignment="1">
      <alignment horizontal="center" vertical="center" wrapText="1"/>
    </xf>
    <xf numFmtId="0" fontId="11" fillId="14" borderId="0" xfId="0" applyFont="1" applyFill="1" applyBorder="1" applyAlignment="1">
      <alignment wrapText="1"/>
    </xf>
    <xf numFmtId="0" fontId="11" fillId="14" borderId="0" xfId="0" applyFont="1" applyFill="1" applyBorder="1"/>
    <xf numFmtId="0" fontId="12" fillId="14" borderId="0" xfId="0" applyFont="1" applyFill="1" applyBorder="1" applyAlignment="1">
      <alignment horizontal="center"/>
    </xf>
    <xf numFmtId="0" fontId="15" fillId="0" borderId="0" xfId="0" applyFont="1" applyFill="1" applyBorder="1" applyAlignment="1">
      <alignment wrapText="1"/>
    </xf>
    <xf numFmtId="0" fontId="13" fillId="0" borderId="0" xfId="0" applyFont="1" applyAlignment="1">
      <alignment horizontal="center" wrapText="1"/>
    </xf>
    <xf numFmtId="0" fontId="13" fillId="0" borderId="0" xfId="0" applyFont="1" applyBorder="1" applyAlignment="1">
      <alignment wrapText="1"/>
    </xf>
    <xf numFmtId="0" fontId="13" fillId="0" borderId="0" xfId="0" applyFont="1" applyFill="1" applyBorder="1" applyAlignment="1">
      <alignment wrapText="1"/>
    </xf>
    <xf numFmtId="0" fontId="13" fillId="0" borderId="0" xfId="0" applyFont="1" applyFill="1" applyBorder="1" applyAlignment="1"/>
    <xf numFmtId="0" fontId="13" fillId="0" borderId="0" xfId="0" applyFont="1" applyFill="1" applyBorder="1" applyAlignment="1">
      <alignment horizontal="center"/>
    </xf>
    <xf numFmtId="0" fontId="13" fillId="0" borderId="0" xfId="0" applyFont="1" applyBorder="1" applyAlignment="1"/>
    <xf numFmtId="0" fontId="16" fillId="0" borderId="0" xfId="0" applyFont="1" applyFill="1" applyBorder="1" applyAlignment="1">
      <alignment wrapText="1"/>
    </xf>
    <xf numFmtId="0" fontId="17" fillId="0" borderId="0" xfId="0" applyFont="1" applyFill="1" applyBorder="1" applyAlignment="1"/>
    <xf numFmtId="0" fontId="13" fillId="0" borderId="0" xfId="0" applyFont="1" applyFill="1" applyBorder="1" applyAlignment="1">
      <alignment horizontal="center" wrapText="1"/>
    </xf>
    <xf numFmtId="0" fontId="13" fillId="0" borderId="0" xfId="0" applyFont="1" applyBorder="1" applyAlignment="1">
      <alignment horizontal="center"/>
    </xf>
    <xf numFmtId="0" fontId="20" fillId="0" borderId="0" xfId="0" applyFont="1" applyBorder="1" applyAlignment="1"/>
    <xf numFmtId="0" fontId="22" fillId="0" borderId="0" xfId="0" applyFont="1" applyBorder="1" applyAlignment="1"/>
    <xf numFmtId="0" fontId="17" fillId="0" borderId="0" xfId="0" applyFont="1" applyAlignment="1">
      <alignment wrapText="1"/>
    </xf>
    <xf numFmtId="0" fontId="17" fillId="0" borderId="0" xfId="0" applyFont="1" applyAlignment="1">
      <alignment horizontal="center" wrapText="1"/>
    </xf>
    <xf numFmtId="0" fontId="13" fillId="0" borderId="0" xfId="0" applyFont="1" applyBorder="1" applyAlignment="1">
      <alignment horizontal="center" wrapText="1"/>
    </xf>
    <xf numFmtId="0" fontId="17" fillId="0" borderId="0" xfId="0" applyFont="1" applyBorder="1" applyAlignment="1">
      <alignment wrapText="1"/>
    </xf>
    <xf numFmtId="0" fontId="17" fillId="0" borderId="0" xfId="0" applyFont="1" applyBorder="1" applyAlignment="1">
      <alignment horizontal="center" wrapText="1"/>
    </xf>
    <xf numFmtId="0" fontId="24" fillId="0" borderId="0" xfId="0" applyFont="1" applyFill="1" applyBorder="1" applyAlignment="1">
      <alignment wrapText="1"/>
    </xf>
    <xf numFmtId="0" fontId="17" fillId="0" borderId="1" xfId="0" applyFont="1" applyFill="1" applyBorder="1" applyAlignment="1">
      <alignment horizontal="center" wrapText="1" shrinkToFit="1"/>
    </xf>
    <xf numFmtId="0" fontId="17" fillId="0" borderId="1" xfId="0" applyFont="1" applyFill="1" applyBorder="1" applyAlignment="1">
      <alignment horizontal="center" wrapText="1"/>
    </xf>
    <xf numFmtId="0" fontId="17" fillId="0" borderId="1" xfId="0" applyFont="1" applyBorder="1" applyAlignment="1">
      <alignment horizontal="center" wrapText="1"/>
    </xf>
    <xf numFmtId="0" fontId="18" fillId="0" borderId="1" xfId="0" applyFont="1" applyBorder="1" applyAlignment="1">
      <alignment horizontal="center" wrapText="1"/>
    </xf>
    <xf numFmtId="0" fontId="17" fillId="0" borderId="1" xfId="0" applyFont="1" applyFill="1" applyBorder="1" applyAlignment="1">
      <alignment wrapText="1"/>
    </xf>
    <xf numFmtId="0" fontId="16" fillId="3" borderId="1" xfId="0" applyFont="1" applyFill="1" applyBorder="1" applyAlignment="1">
      <alignment horizontal="center" wrapText="1"/>
    </xf>
    <xf numFmtId="0" fontId="13" fillId="11" borderId="1" xfId="0" applyFont="1" applyFill="1" applyBorder="1" applyAlignment="1">
      <alignment wrapText="1"/>
    </xf>
    <xf numFmtId="14" fontId="13" fillId="3" borderId="1" xfId="0" applyNumberFormat="1" applyFont="1" applyFill="1" applyBorder="1" applyAlignment="1">
      <alignment horizontal="center" wrapText="1"/>
    </xf>
    <xf numFmtId="0" fontId="13" fillId="3" borderId="1" xfId="0" applyFont="1" applyFill="1" applyBorder="1" applyAlignment="1">
      <alignment horizontal="center" wrapText="1"/>
    </xf>
    <xf numFmtId="14" fontId="13" fillId="11" borderId="1" xfId="0" applyNumberFormat="1" applyFont="1" applyFill="1" applyBorder="1" applyAlignment="1">
      <alignment horizontal="center" wrapText="1"/>
    </xf>
    <xf numFmtId="1" fontId="13" fillId="11" borderId="1" xfId="0" applyNumberFormat="1" applyFont="1" applyFill="1" applyBorder="1" applyAlignment="1">
      <alignment horizontal="center" wrapText="1"/>
    </xf>
    <xf numFmtId="0" fontId="13" fillId="11" borderId="1" xfId="0" applyFont="1" applyFill="1" applyBorder="1" applyAlignment="1">
      <alignment horizontal="center" wrapText="1"/>
    </xf>
    <xf numFmtId="14" fontId="15" fillId="11" borderId="1" xfId="0" applyNumberFormat="1" applyFont="1" applyFill="1" applyBorder="1" applyAlignment="1">
      <alignment horizontal="center"/>
    </xf>
    <xf numFmtId="0" fontId="21" fillId="0" borderId="0" xfId="0" applyFont="1" applyFill="1" applyBorder="1" applyAlignment="1">
      <alignment wrapText="1"/>
    </xf>
    <xf numFmtId="0" fontId="11" fillId="0" borderId="0" xfId="0" applyFont="1" applyBorder="1"/>
    <xf numFmtId="0" fontId="15" fillId="0" borderId="0" xfId="0" applyFont="1" applyBorder="1"/>
    <xf numFmtId="0" fontId="11" fillId="0" borderId="0" xfId="0" applyFont="1" applyFill="1" applyBorder="1"/>
    <xf numFmtId="0" fontId="15" fillId="0" borderId="0" xfId="0" applyFont="1" applyFill="1" applyBorder="1"/>
    <xf numFmtId="0" fontId="21" fillId="0" borderId="0" xfId="0" applyFont="1" applyFill="1" applyBorder="1" applyAlignment="1"/>
    <xf numFmtId="0" fontId="13" fillId="14" borderId="0" xfId="0" applyFont="1" applyFill="1" applyBorder="1"/>
    <xf numFmtId="0" fontId="13" fillId="14" borderId="1" xfId="0" applyFont="1" applyFill="1" applyBorder="1" applyAlignment="1">
      <alignment horizontal="center"/>
    </xf>
    <xf numFmtId="166" fontId="13" fillId="14" borderId="1" xfId="0" applyNumberFormat="1" applyFont="1" applyFill="1" applyBorder="1" applyAlignment="1">
      <alignment horizontal="center" wrapText="1"/>
    </xf>
    <xf numFmtId="0" fontId="13" fillId="14" borderId="1" xfId="0" applyFont="1" applyFill="1" applyBorder="1" applyAlignment="1">
      <alignment horizontal="center" wrapText="1"/>
    </xf>
    <xf numFmtId="0" fontId="13" fillId="14" borderId="0" xfId="0" applyFont="1" applyFill="1" applyBorder="1" applyAlignment="1">
      <alignment wrapText="1"/>
    </xf>
    <xf numFmtId="14" fontId="13" fillId="14" borderId="0" xfId="0" applyNumberFormat="1" applyFont="1" applyFill="1" applyBorder="1" applyAlignment="1">
      <alignment horizontal="center" wrapText="1"/>
    </xf>
    <xf numFmtId="0" fontId="13" fillId="14" borderId="0" xfId="0" applyFont="1" applyFill="1" applyBorder="1" applyAlignment="1">
      <alignment horizontal="center" wrapText="1"/>
    </xf>
    <xf numFmtId="0" fontId="16" fillId="0" borderId="0" xfId="0" applyFont="1" applyBorder="1" applyAlignment="1">
      <alignment horizontal="center" wrapText="1"/>
    </xf>
    <xf numFmtId="14" fontId="13" fillId="0" borderId="0" xfId="0" applyNumberFormat="1" applyFont="1" applyBorder="1" applyAlignment="1">
      <alignment horizontal="center" wrapText="1"/>
    </xf>
    <xf numFmtId="0" fontId="24" fillId="0" borderId="0" xfId="0" applyFont="1" applyFill="1" applyBorder="1" applyAlignment="1"/>
    <xf numFmtId="0" fontId="11" fillId="14" borderId="1" xfId="0" applyFont="1" applyFill="1" applyBorder="1"/>
    <xf numFmtId="0" fontId="16" fillId="14" borderId="1" xfId="0" applyFont="1" applyFill="1" applyBorder="1" applyAlignment="1">
      <alignment horizontal="center" wrapText="1"/>
    </xf>
    <xf numFmtId="0" fontId="11" fillId="0" borderId="0" xfId="0" applyFont="1" applyFill="1" applyBorder="1" applyAlignment="1">
      <alignment wrapText="1"/>
    </xf>
    <xf numFmtId="0" fontId="13" fillId="0" borderId="0" xfId="0" applyFont="1" applyBorder="1"/>
    <xf numFmtId="0" fontId="13" fillId="0" borderId="0" xfId="0" applyFont="1" applyFill="1" applyBorder="1"/>
    <xf numFmtId="166" fontId="13" fillId="11" borderId="1" xfId="0" applyNumberFormat="1" applyFont="1" applyFill="1" applyBorder="1" applyAlignment="1">
      <alignment horizontal="center" wrapText="1"/>
    </xf>
    <xf numFmtId="0" fontId="13" fillId="14" borderId="1" xfId="0" applyFont="1" applyFill="1" applyBorder="1"/>
    <xf numFmtId="0" fontId="11" fillId="14" borderId="0" xfId="0" applyFont="1" applyFill="1"/>
    <xf numFmtId="0" fontId="15" fillId="14" borderId="1" xfId="0" applyFont="1" applyFill="1" applyBorder="1" applyAlignment="1">
      <alignment horizontal="center" wrapText="1"/>
    </xf>
    <xf numFmtId="0" fontId="15" fillId="14" borderId="0" xfId="0" applyFont="1" applyFill="1" applyBorder="1" applyAlignment="1">
      <alignment wrapText="1"/>
    </xf>
    <xf numFmtId="166" fontId="13" fillId="15" borderId="1" xfId="0" applyNumberFormat="1" applyFont="1" applyFill="1" applyBorder="1" applyAlignment="1">
      <alignment horizontal="center" wrapText="1"/>
    </xf>
    <xf numFmtId="0" fontId="13" fillId="15" borderId="1" xfId="0" applyFont="1" applyFill="1" applyBorder="1" applyAlignment="1">
      <alignment wrapText="1"/>
    </xf>
    <xf numFmtId="0" fontId="13" fillId="15" borderId="1" xfId="0" applyFont="1" applyFill="1" applyBorder="1" applyAlignment="1">
      <alignment horizontal="center" wrapText="1"/>
    </xf>
    <xf numFmtId="0" fontId="25" fillId="14" borderId="0" xfId="0" applyFont="1" applyFill="1" applyBorder="1" applyAlignment="1">
      <alignment horizontal="center" wrapText="1"/>
    </xf>
    <xf numFmtId="0" fontId="11" fillId="0" borderId="0" xfId="0" applyFont="1" applyAlignment="1">
      <alignment wrapText="1"/>
    </xf>
    <xf numFmtId="0" fontId="16" fillId="14" borderId="0" xfId="0" applyFont="1" applyFill="1" applyBorder="1" applyAlignment="1">
      <alignment horizontal="center" wrapText="1"/>
    </xf>
    <xf numFmtId="0" fontId="21" fillId="0" borderId="0" xfId="0" applyFont="1" applyBorder="1" applyAlignment="1">
      <alignment horizontal="center" wrapText="1"/>
    </xf>
    <xf numFmtId="0" fontId="28" fillId="3" borderId="1" xfId="0" applyFont="1" applyFill="1" applyBorder="1" applyAlignment="1">
      <alignment horizontal="center" wrapText="1"/>
    </xf>
    <xf numFmtId="0" fontId="13" fillId="11" borderId="1" xfId="0" quotePrefix="1" applyFont="1" applyFill="1" applyBorder="1" applyAlignment="1">
      <alignment horizontal="center" wrapText="1"/>
    </xf>
    <xf numFmtId="1" fontId="15" fillId="11" borderId="1" xfId="0" applyNumberFormat="1" applyFont="1" applyFill="1" applyBorder="1" applyAlignment="1">
      <alignment horizontal="center"/>
    </xf>
    <xf numFmtId="0" fontId="15" fillId="11" borderId="1" xfId="0" applyFont="1" applyFill="1" applyBorder="1" applyAlignment="1"/>
    <xf numFmtId="0" fontId="13" fillId="11" borderId="1" xfId="0" applyFont="1" applyFill="1" applyBorder="1" applyAlignment="1"/>
    <xf numFmtId="0" fontId="13" fillId="11" borderId="1" xfId="0" applyFont="1" applyFill="1" applyBorder="1" applyAlignment="1">
      <alignment horizontal="center"/>
    </xf>
    <xf numFmtId="0" fontId="13" fillId="0" borderId="1" xfId="0" applyFont="1" applyFill="1" applyBorder="1" applyAlignment="1">
      <alignment wrapText="1"/>
    </xf>
    <xf numFmtId="0" fontId="21" fillId="0" borderId="0" xfId="0" applyFont="1" applyBorder="1" applyAlignment="1">
      <alignment horizontal="center"/>
    </xf>
    <xf numFmtId="0" fontId="21" fillId="0" borderId="0" xfId="0" applyFont="1" applyBorder="1" applyAlignment="1"/>
    <xf numFmtId="14" fontId="21" fillId="0" borderId="0" xfId="0" applyNumberFormat="1" applyFont="1" applyBorder="1" applyAlignment="1">
      <alignment horizontal="center"/>
    </xf>
    <xf numFmtId="0" fontId="13" fillId="0" borderId="0" xfId="0" applyNumberFormat="1" applyFont="1" applyFill="1" applyBorder="1" applyAlignment="1">
      <alignment horizontal="center"/>
    </xf>
    <xf numFmtId="14" fontId="13" fillId="0" borderId="0" xfId="0" applyNumberFormat="1" applyFont="1" applyBorder="1" applyAlignment="1">
      <alignment horizontal="center"/>
    </xf>
    <xf numFmtId="14" fontId="13" fillId="11" borderId="1" xfId="0" applyNumberFormat="1" applyFont="1" applyFill="1" applyBorder="1" applyAlignment="1">
      <alignment horizontal="center"/>
    </xf>
    <xf numFmtId="1" fontId="13" fillId="0" borderId="0" xfId="0" quotePrefix="1" applyNumberFormat="1" applyFont="1" applyBorder="1" applyAlignment="1">
      <alignment horizontal="center"/>
    </xf>
    <xf numFmtId="1" fontId="13" fillId="0" borderId="0" xfId="0" quotePrefix="1" applyNumberFormat="1" applyFont="1" applyBorder="1" applyAlignment="1">
      <alignment horizontal="center" wrapText="1"/>
    </xf>
    <xf numFmtId="0" fontId="11" fillId="0" borderId="1" xfId="0" applyFont="1" applyFill="1" applyBorder="1" applyAlignment="1">
      <alignment wrapText="1"/>
    </xf>
    <xf numFmtId="1" fontId="15" fillId="11" borderId="1" xfId="0" quotePrefix="1" applyNumberFormat="1" applyFont="1" applyFill="1" applyBorder="1" applyAlignment="1">
      <alignment horizontal="center"/>
    </xf>
    <xf numFmtId="14" fontId="13" fillId="0" borderId="0" xfId="0" applyNumberFormat="1" applyFont="1" applyFill="1" applyBorder="1" applyAlignment="1">
      <alignment horizontal="center" wrapText="1"/>
    </xf>
    <xf numFmtId="0" fontId="13" fillId="0" borderId="0" xfId="0" quotePrefix="1" applyFont="1" applyFill="1" applyBorder="1" applyAlignment="1">
      <alignment horizontal="center" wrapText="1"/>
    </xf>
    <xf numFmtId="0" fontId="13" fillId="14" borderId="0" xfId="0" applyFont="1" applyFill="1" applyBorder="1" applyAlignment="1"/>
    <xf numFmtId="0" fontId="11" fillId="11" borderId="1" xfId="0" applyFont="1" applyFill="1" applyBorder="1" applyAlignment="1">
      <alignment wrapText="1"/>
    </xf>
    <xf numFmtId="0" fontId="27" fillId="0" borderId="0" xfId="0" applyFont="1" applyFill="1" applyBorder="1" applyAlignment="1">
      <alignment wrapText="1"/>
    </xf>
    <xf numFmtId="0" fontId="24" fillId="0" borderId="0" xfId="0" applyFont="1" applyBorder="1" applyAlignment="1">
      <alignment horizontal="center"/>
    </xf>
    <xf numFmtId="0" fontId="24" fillId="0" borderId="0" xfId="0" applyFont="1" applyBorder="1"/>
    <xf numFmtId="0" fontId="16" fillId="15" borderId="1" xfId="0" applyFont="1" applyFill="1" applyBorder="1" applyAlignment="1">
      <alignment horizontal="center" wrapText="1"/>
    </xf>
    <xf numFmtId="0" fontId="25" fillId="15" borderId="1" xfId="0" applyFont="1" applyFill="1" applyBorder="1" applyAlignment="1">
      <alignment horizontal="center" wrapText="1"/>
    </xf>
    <xf numFmtId="166" fontId="13" fillId="14" borderId="0" xfId="0" applyNumberFormat="1" applyFont="1" applyFill="1" applyBorder="1" applyAlignment="1">
      <alignment horizontal="center" wrapText="1"/>
    </xf>
    <xf numFmtId="166" fontId="13" fillId="14" borderId="4" xfId="0" applyNumberFormat="1" applyFont="1" applyFill="1" applyBorder="1" applyAlignment="1">
      <alignment horizontal="center" wrapText="1"/>
    </xf>
    <xf numFmtId="166" fontId="13" fillId="0" borderId="0" xfId="0" applyNumberFormat="1" applyFont="1" applyFill="1" applyBorder="1" applyAlignment="1">
      <alignment horizontal="center" wrapText="1"/>
    </xf>
    <xf numFmtId="0" fontId="11" fillId="0" borderId="0" xfId="0" applyFont="1" applyFill="1" applyBorder="1" applyAlignment="1"/>
    <xf numFmtId="1" fontId="13" fillId="11" borderId="1" xfId="0" applyNumberFormat="1" applyFont="1" applyFill="1" applyBorder="1" applyAlignment="1">
      <alignment horizontal="center"/>
    </xf>
    <xf numFmtId="0" fontId="13" fillId="11" borderId="1" xfId="0" applyFont="1" applyFill="1" applyBorder="1" applyAlignment="1">
      <alignment horizontal="center" wrapText="1" shrinkToFit="1"/>
    </xf>
    <xf numFmtId="0" fontId="15" fillId="11" borderId="1" xfId="0" applyFont="1" applyFill="1" applyBorder="1" applyAlignment="1">
      <alignment horizontal="center" shrinkToFit="1"/>
    </xf>
    <xf numFmtId="0" fontId="17" fillId="0" borderId="0" xfId="0" applyFont="1" applyFill="1" applyBorder="1" applyAlignment="1">
      <alignment horizontal="center" wrapText="1"/>
    </xf>
    <xf numFmtId="0" fontId="17" fillId="14" borderId="1" xfId="0" applyFont="1" applyFill="1" applyBorder="1" applyAlignment="1">
      <alignment horizontal="center" wrapText="1"/>
    </xf>
    <xf numFmtId="0" fontId="17" fillId="14" borderId="0" xfId="0" applyFont="1" applyFill="1" applyBorder="1" applyAlignment="1">
      <alignment horizontal="center" wrapText="1"/>
    </xf>
    <xf numFmtId="0" fontId="39" fillId="0" borderId="0" xfId="0" applyFont="1" applyBorder="1" applyAlignment="1">
      <alignment horizontal="center" wrapText="1"/>
    </xf>
    <xf numFmtId="0" fontId="40" fillId="0" borderId="0" xfId="0" applyFont="1"/>
    <xf numFmtId="0" fontId="41" fillId="0" borderId="0" xfId="0" applyFont="1"/>
    <xf numFmtId="0" fontId="11" fillId="14" borderId="0" xfId="0" applyFont="1" applyFill="1" applyAlignment="1">
      <alignment wrapText="1"/>
    </xf>
    <xf numFmtId="0" fontId="17" fillId="0" borderId="3" xfId="0" applyFont="1" applyFill="1" applyBorder="1" applyAlignment="1">
      <alignment horizontal="center" wrapText="1"/>
    </xf>
    <xf numFmtId="14" fontId="38" fillId="0" borderId="3" xfId="0" quotePrefix="1" applyNumberFormat="1" applyFont="1" applyBorder="1" applyAlignment="1">
      <alignment horizontal="center" wrapText="1"/>
    </xf>
    <xf numFmtId="14" fontId="25" fillId="14" borderId="1" xfId="0" applyNumberFormat="1" applyFont="1" applyFill="1" applyBorder="1" applyAlignment="1">
      <alignment horizontal="left" wrapText="1"/>
    </xf>
    <xf numFmtId="0" fontId="17" fillId="14" borderId="3" xfId="0" applyFont="1" applyFill="1" applyBorder="1" applyAlignment="1">
      <alignment horizontal="center" wrapText="1"/>
    </xf>
    <xf numFmtId="0" fontId="11" fillId="14" borderId="14" xfId="0" applyFont="1" applyFill="1" applyBorder="1"/>
    <xf numFmtId="0" fontId="12" fillId="14" borderId="14" xfId="0" applyFont="1" applyFill="1" applyBorder="1" applyAlignment="1">
      <alignment horizontal="center" vertical="center" wrapText="1"/>
    </xf>
    <xf numFmtId="0" fontId="42" fillId="14" borderId="14" xfId="0" applyFont="1" applyFill="1" applyBorder="1" applyAlignment="1">
      <alignment wrapText="1"/>
    </xf>
    <xf numFmtId="0" fontId="42" fillId="14" borderId="14" xfId="0" applyFont="1" applyFill="1" applyBorder="1"/>
    <xf numFmtId="0" fontId="42" fillId="14" borderId="14" xfId="0" applyFont="1" applyFill="1" applyBorder="1" applyAlignment="1">
      <alignment horizontal="center" vertical="center"/>
    </xf>
    <xf numFmtId="0" fontId="15" fillId="14" borderId="0" xfId="0" applyFont="1" applyFill="1" applyBorder="1"/>
    <xf numFmtId="0" fontId="21" fillId="4" borderId="1" xfId="0" applyFont="1" applyFill="1" applyBorder="1" applyAlignment="1">
      <alignment wrapText="1"/>
    </xf>
    <xf numFmtId="0" fontId="21" fillId="10" borderId="1" xfId="0" applyFont="1" applyFill="1" applyBorder="1" applyAlignment="1">
      <alignment wrapText="1"/>
    </xf>
    <xf numFmtId="0" fontId="21" fillId="5" borderId="1" xfId="0" applyFont="1" applyFill="1" applyBorder="1" applyAlignment="1">
      <alignment wrapText="1"/>
    </xf>
    <xf numFmtId="0" fontId="21" fillId="3" borderId="1" xfId="0" applyFont="1" applyFill="1" applyBorder="1" applyAlignment="1">
      <alignment wrapText="1"/>
    </xf>
    <xf numFmtId="14" fontId="13" fillId="15" borderId="1" xfId="0" applyNumberFormat="1" applyFont="1" applyFill="1" applyBorder="1" applyAlignment="1">
      <alignment horizontal="center" wrapText="1"/>
    </xf>
    <xf numFmtId="1" fontId="13" fillId="15" borderId="1" xfId="0" applyNumberFormat="1" applyFont="1" applyFill="1" applyBorder="1" applyAlignment="1">
      <alignment horizontal="center" wrapText="1"/>
    </xf>
    <xf numFmtId="0" fontId="11" fillId="15" borderId="1" xfId="0" applyFont="1" applyFill="1" applyBorder="1"/>
    <xf numFmtId="0" fontId="25" fillId="15" borderId="1" xfId="0" applyFont="1" applyFill="1" applyBorder="1" applyAlignment="1">
      <alignment wrapText="1"/>
    </xf>
    <xf numFmtId="0" fontId="11" fillId="15" borderId="1" xfId="0" applyFont="1" applyFill="1" applyBorder="1" applyAlignment="1">
      <alignment wrapText="1"/>
    </xf>
    <xf numFmtId="0" fontId="30" fillId="15" borderId="1" xfId="0" applyFont="1" applyFill="1" applyBorder="1" applyAlignment="1">
      <alignment wrapText="1"/>
    </xf>
    <xf numFmtId="0" fontId="43" fillId="14" borderId="14" xfId="0" applyFont="1" applyFill="1" applyBorder="1" applyAlignment="1">
      <alignment wrapText="1"/>
    </xf>
    <xf numFmtId="0" fontId="43" fillId="14" borderId="14" xfId="0" applyFont="1" applyFill="1" applyBorder="1"/>
    <xf numFmtId="0" fontId="43" fillId="14" borderId="24" xfId="0" applyFont="1" applyFill="1" applyBorder="1"/>
    <xf numFmtId="0" fontId="13" fillId="15" borderId="1" xfId="0" applyFont="1" applyFill="1" applyBorder="1"/>
    <xf numFmtId="0" fontId="16" fillId="14" borderId="1" xfId="0" applyFont="1" applyFill="1" applyBorder="1" applyAlignment="1">
      <alignment horizontal="center"/>
    </xf>
    <xf numFmtId="0" fontId="25" fillId="0" borderId="0" xfId="0" applyFont="1" applyBorder="1" applyAlignment="1">
      <alignment wrapText="1"/>
    </xf>
    <xf numFmtId="0" fontId="45" fillId="0" borderId="1" xfId="0" applyFont="1" applyFill="1" applyBorder="1" applyAlignment="1">
      <alignment horizontal="center" wrapText="1"/>
    </xf>
    <xf numFmtId="0" fontId="11" fillId="14" borderId="15" xfId="0" applyFont="1" applyFill="1" applyBorder="1" applyAlignment="1">
      <alignment horizontal="center" vertical="center"/>
    </xf>
    <xf numFmtId="0" fontId="15" fillId="14" borderId="1" xfId="0" applyFont="1" applyFill="1" applyBorder="1" applyAlignment="1">
      <alignment horizontal="center"/>
    </xf>
    <xf numFmtId="14" fontId="13" fillId="14" borderId="0" xfId="0" applyNumberFormat="1" applyFont="1" applyFill="1" applyBorder="1" applyAlignment="1">
      <alignment wrapText="1"/>
    </xf>
    <xf numFmtId="0" fontId="11" fillId="11" borderId="1" xfId="0" applyFont="1" applyFill="1" applyBorder="1"/>
    <xf numFmtId="14" fontId="13" fillId="15" borderId="1" xfId="0" applyNumberFormat="1" applyFont="1" applyFill="1" applyBorder="1" applyAlignment="1">
      <alignment wrapText="1"/>
    </xf>
    <xf numFmtId="14" fontId="13" fillId="15" borderId="1" xfId="0" applyNumberFormat="1" applyFont="1" applyFill="1" applyBorder="1" applyAlignment="1">
      <alignment horizontal="right" wrapText="1"/>
    </xf>
    <xf numFmtId="0" fontId="24" fillId="14" borderId="0" xfId="0" applyFont="1" applyFill="1" applyBorder="1" applyAlignment="1"/>
    <xf numFmtId="0" fontId="43" fillId="14" borderId="0" xfId="0" applyFont="1" applyFill="1" applyBorder="1"/>
    <xf numFmtId="14" fontId="46" fillId="15" borderId="1" xfId="0" applyNumberFormat="1" applyFont="1" applyFill="1" applyBorder="1" applyAlignment="1">
      <alignment horizontal="left" wrapText="1"/>
    </xf>
    <xf numFmtId="14" fontId="11" fillId="11" borderId="1" xfId="0" applyNumberFormat="1" applyFont="1" applyFill="1" applyBorder="1" applyAlignment="1">
      <alignment horizontal="center" wrapText="1"/>
    </xf>
    <xf numFmtId="14" fontId="13" fillId="15" borderId="1" xfId="0" applyNumberFormat="1" applyFont="1" applyFill="1" applyBorder="1"/>
    <xf numFmtId="1" fontId="13" fillId="14" borderId="1" xfId="0" applyNumberFormat="1" applyFont="1" applyFill="1" applyBorder="1"/>
    <xf numFmtId="1" fontId="15" fillId="14" borderId="1" xfId="0" applyNumberFormat="1" applyFont="1" applyFill="1" applyBorder="1"/>
    <xf numFmtId="0" fontId="25" fillId="11" borderId="1" xfId="0" applyFont="1" applyFill="1" applyBorder="1" applyAlignment="1">
      <alignment wrapText="1"/>
    </xf>
    <xf numFmtId="0" fontId="25" fillId="0" borderId="1" xfId="0" applyFont="1" applyFill="1" applyBorder="1" applyAlignment="1">
      <alignment wrapText="1"/>
    </xf>
    <xf numFmtId="0" fontId="51" fillId="0" borderId="0" xfId="0" applyFont="1" applyFill="1" applyBorder="1" applyAlignment="1">
      <alignment wrapText="1"/>
    </xf>
    <xf numFmtId="1" fontId="13" fillId="14" borderId="0" xfId="0" applyNumberFormat="1" applyFont="1" applyFill="1" applyBorder="1"/>
    <xf numFmtId="14" fontId="11" fillId="15" borderId="1" xfId="0" applyNumberFormat="1" applyFont="1" applyFill="1" applyBorder="1" applyAlignment="1">
      <alignment wrapText="1"/>
    </xf>
    <xf numFmtId="0" fontId="48" fillId="15" borderId="1" xfId="0" applyFont="1" applyFill="1" applyBorder="1" applyAlignment="1">
      <alignment wrapText="1"/>
    </xf>
    <xf numFmtId="14" fontId="48" fillId="15" borderId="1" xfId="0" applyNumberFormat="1" applyFont="1" applyFill="1" applyBorder="1" applyAlignment="1">
      <alignment wrapText="1"/>
    </xf>
    <xf numFmtId="0" fontId="48" fillId="15" borderId="1" xfId="0" applyFont="1" applyFill="1" applyBorder="1" applyAlignment="1">
      <alignment horizontal="center" wrapText="1"/>
    </xf>
    <xf numFmtId="0" fontId="13" fillId="15" borderId="1" xfId="0" quotePrefix="1" applyFont="1" applyFill="1" applyBorder="1" applyAlignment="1">
      <alignment horizontal="center" wrapText="1"/>
    </xf>
    <xf numFmtId="0" fontId="13" fillId="15" borderId="1" xfId="0" applyFont="1" applyFill="1" applyBorder="1" applyAlignment="1">
      <alignment horizontal="center" wrapText="1" shrinkToFit="1"/>
    </xf>
    <xf numFmtId="0" fontId="30" fillId="20" borderId="1" xfId="0" applyFont="1" applyFill="1" applyBorder="1" applyAlignment="1">
      <alignment wrapText="1"/>
    </xf>
    <xf numFmtId="1" fontId="13" fillId="20" borderId="1" xfId="0" applyNumberFormat="1" applyFont="1" applyFill="1" applyBorder="1" applyAlignment="1">
      <alignment horizontal="center" wrapText="1"/>
    </xf>
    <xf numFmtId="166" fontId="13" fillId="20" borderId="1" xfId="0" applyNumberFormat="1" applyFont="1" applyFill="1" applyBorder="1" applyAlignment="1">
      <alignment horizontal="center" wrapText="1"/>
    </xf>
    <xf numFmtId="0" fontId="13" fillId="20" borderId="1" xfId="0" applyFont="1" applyFill="1" applyBorder="1" applyAlignment="1">
      <alignment wrapText="1"/>
    </xf>
    <xf numFmtId="0" fontId="25" fillId="20" borderId="1" xfId="0" applyFont="1" applyFill="1" applyBorder="1" applyAlignment="1">
      <alignment horizontal="left" wrapText="1"/>
    </xf>
    <xf numFmtId="0" fontId="13" fillId="20" borderId="1" xfId="0" applyFont="1" applyFill="1" applyBorder="1"/>
    <xf numFmtId="14" fontId="13" fillId="20" borderId="1" xfId="0" applyNumberFormat="1" applyFont="1" applyFill="1" applyBorder="1" applyAlignment="1">
      <alignment horizontal="center" wrapText="1"/>
    </xf>
    <xf numFmtId="0" fontId="25" fillId="20" borderId="1" xfId="0" applyFont="1" applyFill="1" applyBorder="1" applyAlignment="1">
      <alignment horizontal="center" wrapText="1"/>
    </xf>
    <xf numFmtId="0" fontId="13" fillId="20" borderId="1" xfId="0" applyFont="1" applyFill="1" applyBorder="1" applyAlignment="1">
      <alignment horizontal="center" wrapText="1"/>
    </xf>
    <xf numFmtId="0" fontId="11" fillId="0" borderId="0" xfId="0" applyFont="1" applyFill="1"/>
    <xf numFmtId="0" fontId="13" fillId="11" borderId="1" xfId="0" applyFont="1" applyFill="1" applyBorder="1"/>
    <xf numFmtId="0" fontId="11" fillId="0" borderId="1" xfId="0" applyFont="1" applyFill="1" applyBorder="1"/>
    <xf numFmtId="0" fontId="13" fillId="0" borderId="0" xfId="0" applyFont="1" applyFill="1" applyBorder="1" applyAlignment="1">
      <alignment horizontal="center" wrapText="1" shrinkToFit="1"/>
    </xf>
    <xf numFmtId="0" fontId="13" fillId="0" borderId="1" xfId="0" applyFont="1" applyFill="1" applyBorder="1"/>
    <xf numFmtId="0" fontId="25" fillId="0" borderId="1" xfId="0" applyFont="1" applyFill="1" applyBorder="1" applyAlignment="1">
      <alignment horizontal="center" wrapText="1"/>
    </xf>
    <xf numFmtId="0" fontId="25" fillId="0" borderId="0" xfId="0" applyFont="1" applyFill="1" applyBorder="1" applyAlignment="1">
      <alignment horizontal="center" wrapText="1"/>
    </xf>
    <xf numFmtId="1" fontId="15" fillId="14" borderId="0" xfId="0" applyNumberFormat="1" applyFont="1" applyFill="1" applyBorder="1"/>
    <xf numFmtId="0" fontId="21" fillId="16" borderId="1" xfId="0" applyFont="1" applyFill="1" applyBorder="1" applyAlignment="1">
      <alignment wrapText="1"/>
    </xf>
    <xf numFmtId="0" fontId="8" fillId="16" borderId="1" xfId="0" applyFont="1" applyFill="1" applyBorder="1"/>
    <xf numFmtId="0" fontId="7" fillId="21" borderId="1" xfId="0" applyFont="1" applyFill="1" applyBorder="1"/>
    <xf numFmtId="0" fontId="7" fillId="14" borderId="0" xfId="0" applyFont="1" applyFill="1"/>
    <xf numFmtId="1" fontId="13" fillId="20" borderId="1" xfId="0" applyNumberFormat="1" applyFont="1" applyFill="1" applyBorder="1" applyAlignment="1">
      <alignment wrapText="1"/>
    </xf>
    <xf numFmtId="0" fontId="13" fillId="20" borderId="1" xfId="0" quotePrefix="1" applyFont="1" applyFill="1" applyBorder="1" applyAlignment="1">
      <alignment horizontal="center" wrapText="1"/>
    </xf>
    <xf numFmtId="0" fontId="13" fillId="20" borderId="1" xfId="0" applyFont="1" applyFill="1" applyBorder="1" applyAlignment="1">
      <alignment horizontal="center" wrapText="1" shrinkToFit="1"/>
    </xf>
    <xf numFmtId="1" fontId="25" fillId="0" borderId="1" xfId="0" applyNumberFormat="1" applyFont="1" applyFill="1" applyBorder="1" applyAlignment="1">
      <alignment horizontal="center" wrapText="1"/>
    </xf>
    <xf numFmtId="0" fontId="11" fillId="0" borderId="12" xfId="0" applyFont="1" applyFill="1" applyBorder="1" applyAlignment="1">
      <alignment wrapText="1"/>
    </xf>
    <xf numFmtId="0" fontId="13" fillId="14" borderId="12" xfId="0" applyFont="1" applyFill="1" applyBorder="1" applyAlignment="1">
      <alignment wrapText="1"/>
    </xf>
    <xf numFmtId="0" fontId="11" fillId="14" borderId="12" xfId="0" applyFont="1" applyFill="1" applyBorder="1" applyAlignment="1">
      <alignment wrapText="1"/>
    </xf>
    <xf numFmtId="0" fontId="17" fillId="0" borderId="9" xfId="0" applyFont="1" applyFill="1" applyBorder="1" applyAlignment="1">
      <alignment horizontal="center" wrapText="1"/>
    </xf>
    <xf numFmtId="0" fontId="13" fillId="14" borderId="1" xfId="0" applyFont="1" applyFill="1" applyBorder="1" applyAlignment="1">
      <alignment wrapText="1"/>
    </xf>
    <xf numFmtId="0" fontId="11" fillId="15" borderId="1" xfId="0" applyFont="1" applyFill="1" applyBorder="1" applyAlignment="1">
      <alignment horizontal="right" wrapText="1"/>
    </xf>
    <xf numFmtId="0" fontId="16" fillId="0" borderId="1" xfId="0" applyFont="1" applyFill="1" applyBorder="1" applyAlignment="1">
      <alignment horizontal="center" wrapText="1"/>
    </xf>
    <xf numFmtId="0" fontId="13" fillId="0" borderId="1" xfId="0" applyFont="1" applyFill="1" applyBorder="1" applyAlignment="1">
      <alignment horizontal="center"/>
    </xf>
    <xf numFmtId="0" fontId="16" fillId="14" borderId="2" xfId="0" applyFont="1" applyFill="1" applyBorder="1" applyAlignment="1">
      <alignment horizontal="center" wrapText="1"/>
    </xf>
    <xf numFmtId="14" fontId="13" fillId="0" borderId="0" xfId="0" applyNumberFormat="1" applyFont="1" applyFill="1" applyBorder="1" applyAlignment="1">
      <alignment wrapText="1"/>
    </xf>
    <xf numFmtId="1" fontId="15" fillId="0" borderId="0" xfId="0" applyNumberFormat="1" applyFont="1" applyFill="1" applyBorder="1"/>
    <xf numFmtId="0" fontId="13" fillId="11" borderId="0" xfId="0" applyFont="1" applyFill="1" applyBorder="1" applyAlignment="1">
      <alignment wrapText="1"/>
    </xf>
    <xf numFmtId="1" fontId="47" fillId="0" borderId="1" xfId="0" applyNumberFormat="1" applyFont="1" applyFill="1" applyBorder="1" applyAlignment="1">
      <alignment wrapText="1"/>
    </xf>
    <xf numFmtId="0" fontId="37" fillId="15" borderId="1" xfId="0" applyFont="1" applyFill="1" applyBorder="1"/>
    <xf numFmtId="164" fontId="26" fillId="15" borderId="1" xfId="0" applyNumberFormat="1" applyFont="1" applyFill="1" applyBorder="1" applyAlignment="1">
      <alignment horizontal="center" wrapText="1"/>
    </xf>
    <xf numFmtId="14" fontId="13" fillId="20" borderId="1" xfId="0" applyNumberFormat="1" applyFont="1" applyFill="1" applyBorder="1" applyAlignment="1">
      <alignment wrapText="1"/>
    </xf>
    <xf numFmtId="0" fontId="54" fillId="21" borderId="1" xfId="0" applyFont="1" applyFill="1" applyBorder="1"/>
    <xf numFmtId="14" fontId="47" fillId="0" borderId="1" xfId="0" applyNumberFormat="1" applyFont="1" applyFill="1" applyBorder="1" applyAlignment="1">
      <alignment wrapText="1"/>
    </xf>
    <xf numFmtId="0" fontId="11" fillId="11" borderId="1" xfId="0" quotePrefix="1" applyFont="1" applyFill="1" applyBorder="1" applyAlignment="1">
      <alignment horizontal="center" wrapText="1"/>
    </xf>
    <xf numFmtId="0" fontId="11" fillId="11" borderId="1" xfId="0" applyFont="1" applyFill="1" applyBorder="1" applyAlignment="1">
      <alignment horizontal="center" wrapText="1" shrinkToFit="1"/>
    </xf>
    <xf numFmtId="0" fontId="47" fillId="0" borderId="1" xfId="0" applyFont="1" applyFill="1" applyBorder="1" applyAlignment="1">
      <alignment wrapText="1"/>
    </xf>
    <xf numFmtId="0" fontId="56" fillId="0" borderId="0" xfId="0" applyFont="1" applyFill="1" applyBorder="1" applyAlignment="1">
      <alignment horizontal="center" vertical="center" wrapText="1"/>
    </xf>
    <xf numFmtId="0" fontId="22" fillId="23" borderId="1" xfId="0" applyFont="1" applyFill="1" applyBorder="1" applyAlignment="1">
      <alignment horizontal="center" vertical="center" wrapText="1" shrinkToFit="1"/>
    </xf>
    <xf numFmtId="0" fontId="22" fillId="23" borderId="1" xfId="0" applyFont="1" applyFill="1" applyBorder="1" applyAlignment="1">
      <alignment horizontal="center" vertical="center" wrapText="1"/>
    </xf>
    <xf numFmtId="0" fontId="12" fillId="12" borderId="1" xfId="0" applyFont="1" applyFill="1" applyBorder="1" applyAlignment="1">
      <alignment horizontal="center"/>
    </xf>
    <xf numFmtId="0" fontId="11" fillId="12" borderId="1" xfId="0" applyFont="1" applyFill="1" applyBorder="1" applyAlignment="1">
      <alignment horizontal="center"/>
    </xf>
    <xf numFmtId="0" fontId="11" fillId="12" borderId="1" xfId="0" applyFont="1" applyFill="1" applyBorder="1" applyAlignment="1">
      <alignment horizontal="center" vertical="center"/>
    </xf>
    <xf numFmtId="0" fontId="13" fillId="0" borderId="1" xfId="0" applyFont="1" applyFill="1" applyBorder="1" applyAlignment="1">
      <alignment horizontal="center" wrapText="1"/>
    </xf>
    <xf numFmtId="0" fontId="58" fillId="11" borderId="1" xfId="3" applyFont="1" applyFill="1" applyBorder="1" applyAlignment="1">
      <alignment horizontal="center" vertical="center" wrapText="1" shrinkToFit="1"/>
    </xf>
    <xf numFmtId="0" fontId="58" fillId="11" borderId="9" xfId="3" applyFont="1" applyFill="1" applyBorder="1" applyAlignment="1">
      <alignment horizontal="center" vertical="center" wrapText="1" shrinkToFit="1"/>
    </xf>
    <xf numFmtId="14" fontId="58" fillId="11" borderId="1" xfId="0" quotePrefix="1" applyNumberFormat="1" applyFont="1" applyFill="1" applyBorder="1" applyAlignment="1">
      <alignment horizontal="center" vertical="center" wrapText="1" shrinkToFit="1"/>
    </xf>
    <xf numFmtId="0" fontId="59" fillId="11" borderId="1" xfId="0" applyFont="1" applyFill="1" applyBorder="1" applyAlignment="1">
      <alignment horizontal="center" vertical="center" wrapText="1" shrinkToFit="1"/>
    </xf>
    <xf numFmtId="0" fontId="13" fillId="24" borderId="0" xfId="0" applyFont="1" applyFill="1" applyBorder="1" applyAlignment="1"/>
    <xf numFmtId="0" fontId="22" fillId="24" borderId="1" xfId="0" applyFont="1" applyFill="1" applyBorder="1" applyAlignment="1">
      <alignment horizontal="center" vertical="center" wrapText="1" shrinkToFit="1"/>
    </xf>
    <xf numFmtId="0" fontId="22" fillId="24" borderId="1" xfId="0" applyFont="1" applyFill="1" applyBorder="1" applyAlignment="1">
      <alignment horizontal="center" vertical="center" wrapText="1"/>
    </xf>
    <xf numFmtId="0" fontId="13" fillId="24" borderId="5" xfId="0" applyFont="1" applyFill="1" applyBorder="1" applyAlignment="1"/>
    <xf numFmtId="0" fontId="57" fillId="24" borderId="0" xfId="0" applyFont="1" applyFill="1" applyBorder="1" applyAlignment="1">
      <alignment horizontal="center"/>
    </xf>
    <xf numFmtId="14" fontId="15" fillId="15" borderId="1" xfId="0" applyNumberFormat="1" applyFont="1" applyFill="1" applyBorder="1" applyAlignment="1">
      <alignment horizontal="center"/>
    </xf>
    <xf numFmtId="1" fontId="15" fillId="15" borderId="1" xfId="0" applyNumberFormat="1" applyFont="1" applyFill="1" applyBorder="1" applyAlignment="1">
      <alignment horizontal="center"/>
    </xf>
    <xf numFmtId="0" fontId="0" fillId="24" borderId="23" xfId="0" applyFill="1" applyBorder="1" applyAlignment="1">
      <alignment horizontal="center"/>
    </xf>
    <xf numFmtId="14" fontId="47" fillId="0" borderId="1" xfId="0" applyNumberFormat="1" applyFont="1" applyFill="1" applyBorder="1" applyAlignment="1">
      <alignment horizontal="center" wrapText="1"/>
    </xf>
    <xf numFmtId="0" fontId="13" fillId="0" borderId="3" xfId="0" applyFont="1" applyFill="1" applyBorder="1" applyAlignment="1">
      <alignment wrapText="1"/>
    </xf>
    <xf numFmtId="1" fontId="47" fillId="15" borderId="1" xfId="0" applyNumberFormat="1" applyFont="1" applyFill="1" applyBorder="1" applyAlignment="1">
      <alignment wrapText="1"/>
    </xf>
    <xf numFmtId="0" fontId="47" fillId="15" borderId="1" xfId="0" applyFont="1" applyFill="1" applyBorder="1" applyAlignment="1">
      <alignment wrapText="1"/>
    </xf>
    <xf numFmtId="14" fontId="47" fillId="15" borderId="1" xfId="0" applyNumberFormat="1" applyFont="1" applyFill="1" applyBorder="1" applyAlignment="1">
      <alignment wrapText="1"/>
    </xf>
    <xf numFmtId="0" fontId="0" fillId="15" borderId="0" xfId="0" applyFill="1"/>
    <xf numFmtId="0" fontId="16" fillId="15" borderId="1" xfId="0" applyFont="1" applyFill="1" applyBorder="1" applyAlignment="1">
      <alignment wrapText="1"/>
    </xf>
    <xf numFmtId="14" fontId="16" fillId="15" borderId="1" xfId="0" applyNumberFormat="1" applyFont="1" applyFill="1" applyBorder="1" applyAlignment="1">
      <alignment wrapText="1"/>
    </xf>
    <xf numFmtId="0" fontId="16" fillId="15" borderId="1" xfId="0" applyFont="1" applyFill="1" applyBorder="1" applyAlignment="1">
      <alignment horizontal="left" wrapText="1"/>
    </xf>
    <xf numFmtId="14" fontId="16" fillId="15" borderId="1" xfId="0" applyNumberFormat="1" applyFont="1" applyFill="1" applyBorder="1" applyAlignment="1">
      <alignment horizontal="center" wrapText="1"/>
    </xf>
    <xf numFmtId="164" fontId="11" fillId="15" borderId="1" xfId="0" applyNumberFormat="1" applyFont="1" applyFill="1" applyBorder="1" applyAlignment="1">
      <alignment horizontal="center" wrapText="1"/>
    </xf>
    <xf numFmtId="14" fontId="13" fillId="0" borderId="1" xfId="0" applyNumberFormat="1" applyFont="1" applyFill="1" applyBorder="1" applyAlignment="1">
      <alignment horizontal="center" wrapText="1"/>
    </xf>
    <xf numFmtId="0" fontId="13" fillId="0" borderId="1" xfId="0" quotePrefix="1" applyFont="1" applyFill="1" applyBorder="1" applyAlignment="1">
      <alignment horizontal="center" wrapText="1"/>
    </xf>
    <xf numFmtId="0" fontId="13" fillId="0" borderId="1" xfId="0" applyFont="1" applyFill="1" applyBorder="1" applyAlignment="1">
      <alignment horizontal="center" wrapText="1" shrinkToFit="1"/>
    </xf>
    <xf numFmtId="14" fontId="13" fillId="0" borderId="1" xfId="0" applyNumberFormat="1" applyFont="1" applyFill="1" applyBorder="1" applyAlignment="1">
      <alignment wrapText="1"/>
    </xf>
    <xf numFmtId="0" fontId="0" fillId="0" borderId="0" xfId="0" applyFill="1"/>
    <xf numFmtId="0" fontId="11" fillId="0" borderId="1" xfId="0" applyFont="1" applyFill="1" applyBorder="1" applyAlignment="1">
      <alignment horizontal="right" wrapText="1"/>
    </xf>
    <xf numFmtId="0" fontId="30" fillId="0" borderId="1" xfId="0" applyFont="1" applyFill="1" applyBorder="1" applyAlignment="1">
      <alignment wrapText="1"/>
    </xf>
    <xf numFmtId="14" fontId="11" fillId="0" borderId="1" xfId="0" applyNumberFormat="1" applyFont="1" applyFill="1" applyBorder="1" applyAlignment="1">
      <alignment wrapText="1"/>
    </xf>
    <xf numFmtId="0" fontId="6" fillId="0" borderId="1" xfId="0" applyFont="1" applyFill="1" applyBorder="1" applyAlignment="1">
      <alignment wrapText="1"/>
    </xf>
    <xf numFmtId="14" fontId="6" fillId="0" borderId="1" xfId="0" applyNumberFormat="1" applyFont="1" applyFill="1" applyBorder="1" applyAlignment="1">
      <alignment wrapText="1"/>
    </xf>
    <xf numFmtId="14" fontId="15" fillId="0" borderId="1" xfId="0" applyNumberFormat="1" applyFont="1" applyFill="1" applyBorder="1" applyAlignment="1">
      <alignment horizontal="center"/>
    </xf>
    <xf numFmtId="1" fontId="15" fillId="0" borderId="1" xfId="0" applyNumberFormat="1" applyFont="1" applyFill="1" applyBorder="1" applyAlignment="1">
      <alignment horizontal="center"/>
    </xf>
    <xf numFmtId="14" fontId="0" fillId="0" borderId="0" xfId="0" applyNumberFormat="1" applyFill="1"/>
    <xf numFmtId="14" fontId="11" fillId="0" borderId="1" xfId="0" applyNumberFormat="1" applyFont="1" applyFill="1" applyBorder="1" applyAlignment="1">
      <alignment horizontal="center" wrapText="1"/>
    </xf>
    <xf numFmtId="0" fontId="11" fillId="0" borderId="1" xfId="0" quotePrefix="1" applyFont="1" applyFill="1" applyBorder="1" applyAlignment="1">
      <alignment horizontal="center" wrapText="1"/>
    </xf>
    <xf numFmtId="0" fontId="11" fillId="0" borderId="1" xfId="0" applyFont="1" applyFill="1" applyBorder="1" applyAlignment="1">
      <alignment horizontal="center" wrapText="1" shrinkToFit="1"/>
    </xf>
    <xf numFmtId="14" fontId="46" fillId="0" borderId="1" xfId="0" applyNumberFormat="1" applyFont="1" applyFill="1" applyBorder="1" applyAlignment="1">
      <alignment horizontal="left" wrapText="1"/>
    </xf>
    <xf numFmtId="1" fontId="13" fillId="0" borderId="1" xfId="0" applyNumberFormat="1" applyFont="1" applyFill="1" applyBorder="1" applyAlignment="1">
      <alignment horizontal="center" wrapText="1"/>
    </xf>
    <xf numFmtId="14" fontId="13" fillId="0" borderId="1" xfId="0" applyNumberFormat="1" applyFont="1" applyFill="1" applyBorder="1" applyAlignment="1">
      <alignment horizontal="right" wrapText="1"/>
    </xf>
    <xf numFmtId="0" fontId="48" fillId="0" borderId="1" xfId="0" applyFont="1" applyFill="1" applyBorder="1" applyAlignment="1">
      <alignment wrapText="1"/>
    </xf>
    <xf numFmtId="14" fontId="50" fillId="0" borderId="1" xfId="0" applyNumberFormat="1" applyFont="1" applyFill="1" applyBorder="1" applyAlignment="1">
      <alignment horizontal="center" wrapText="1"/>
    </xf>
    <xf numFmtId="0" fontId="50" fillId="0" borderId="1" xfId="0" applyFont="1" applyFill="1" applyBorder="1" applyAlignment="1">
      <alignment wrapText="1"/>
    </xf>
    <xf numFmtId="14" fontId="48" fillId="0" borderId="1" xfId="0" applyNumberFormat="1" applyFont="1" applyFill="1" applyBorder="1" applyAlignment="1">
      <alignment wrapText="1"/>
    </xf>
    <xf numFmtId="0" fontId="11" fillId="0" borderId="1" xfId="0" applyFont="1" applyFill="1" applyBorder="1" applyAlignment="1">
      <alignment horizontal="center" wrapText="1"/>
    </xf>
    <xf numFmtId="0" fontId="31" fillId="0" borderId="1" xfId="0" applyFont="1" applyFill="1" applyBorder="1" applyAlignment="1">
      <alignment wrapText="1"/>
    </xf>
    <xf numFmtId="0" fontId="13" fillId="0" borderId="1" xfId="0" quotePrefix="1" applyNumberFormat="1" applyFont="1" applyFill="1" applyBorder="1" applyAlignment="1">
      <alignment horizontal="center" wrapText="1"/>
    </xf>
    <xf numFmtId="0" fontId="47" fillId="0" borderId="23" xfId="0" applyFont="1" applyFill="1" applyBorder="1" applyAlignment="1">
      <alignment wrapText="1"/>
    </xf>
    <xf numFmtId="0" fontId="47" fillId="0" borderId="5" xfId="0" applyFont="1" applyFill="1" applyBorder="1" applyAlignment="1">
      <alignment wrapText="1"/>
    </xf>
    <xf numFmtId="0" fontId="47" fillId="0" borderId="22" xfId="0" applyFont="1" applyFill="1" applyBorder="1" applyAlignment="1">
      <alignment wrapText="1"/>
    </xf>
    <xf numFmtId="0" fontId="17" fillId="15" borderId="1" xfId="0" applyFont="1" applyFill="1" applyBorder="1" applyAlignment="1">
      <alignment horizontal="center" wrapText="1"/>
    </xf>
    <xf numFmtId="0" fontId="17" fillId="23" borderId="1" xfId="0" applyFont="1" applyFill="1" applyBorder="1" applyAlignment="1">
      <alignment horizontal="center" wrapText="1" shrinkToFit="1"/>
    </xf>
    <xf numFmtId="0" fontId="17" fillId="23" borderId="1" xfId="0" applyFont="1" applyFill="1" applyBorder="1" applyAlignment="1">
      <alignment horizontal="center" wrapText="1"/>
    </xf>
    <xf numFmtId="0" fontId="17" fillId="23" borderId="1" xfId="0" applyFont="1" applyFill="1" applyBorder="1" applyAlignment="1">
      <alignment wrapText="1"/>
    </xf>
    <xf numFmtId="0" fontId="45" fillId="23" borderId="1" xfId="0" applyFont="1" applyFill="1" applyBorder="1" applyAlignment="1">
      <alignment horizontal="center" wrapText="1"/>
    </xf>
    <xf numFmtId="0" fontId="18" fillId="23" borderId="1" xfId="0" applyFont="1" applyFill="1" applyBorder="1" applyAlignment="1">
      <alignment horizontal="center" wrapText="1"/>
    </xf>
    <xf numFmtId="0" fontId="30" fillId="14" borderId="1" xfId="0" applyFont="1" applyFill="1" applyBorder="1" applyAlignment="1">
      <alignment wrapText="1"/>
    </xf>
    <xf numFmtId="14" fontId="13" fillId="14" borderId="1" xfId="0" applyNumberFormat="1" applyFont="1" applyFill="1" applyBorder="1" applyAlignment="1">
      <alignment horizontal="center" wrapText="1"/>
    </xf>
    <xf numFmtId="0" fontId="25" fillId="14" borderId="1" xfId="0" applyFont="1" applyFill="1" applyBorder="1" applyAlignment="1">
      <alignment horizontal="center" wrapText="1"/>
    </xf>
    <xf numFmtId="166" fontId="13" fillId="0" borderId="1" xfId="0" applyNumberFormat="1" applyFont="1" applyFill="1" applyBorder="1" applyAlignment="1">
      <alignment horizontal="center" wrapText="1"/>
    </xf>
    <xf numFmtId="0" fontId="13" fillId="0" borderId="1" xfId="0" applyFont="1" applyFill="1" applyBorder="1" applyAlignment="1">
      <alignment shrinkToFit="1"/>
    </xf>
    <xf numFmtId="14" fontId="13" fillId="0" borderId="1" xfId="0" applyNumberFormat="1" applyFont="1" applyFill="1" applyBorder="1" applyAlignment="1">
      <alignment horizontal="center"/>
    </xf>
    <xf numFmtId="1" fontId="13" fillId="0" borderId="1" xfId="0" applyNumberFormat="1" applyFont="1" applyFill="1" applyBorder="1" applyAlignment="1">
      <alignment horizontal="center"/>
    </xf>
    <xf numFmtId="0" fontId="13" fillId="0" borderId="1" xfId="0" applyFont="1" applyFill="1" applyBorder="1" applyAlignment="1"/>
    <xf numFmtId="0" fontId="13" fillId="0" borderId="9" xfId="0" applyFont="1" applyFill="1" applyBorder="1" applyAlignment="1">
      <alignment horizontal="center" wrapText="1"/>
    </xf>
    <xf numFmtId="0" fontId="26" fillId="0" borderId="1" xfId="0" applyFont="1" applyFill="1" applyBorder="1" applyAlignment="1">
      <alignment horizontal="center"/>
    </xf>
    <xf numFmtId="164" fontId="26" fillId="0" borderId="1" xfId="0" applyNumberFormat="1" applyFont="1" applyFill="1" applyBorder="1" applyAlignment="1">
      <alignment horizontal="center" wrapText="1"/>
    </xf>
    <xf numFmtId="0" fontId="25" fillId="0" borderId="9" xfId="0" applyFont="1" applyFill="1" applyBorder="1" applyAlignment="1">
      <alignment horizontal="center" wrapText="1"/>
    </xf>
    <xf numFmtId="0" fontId="25" fillId="0" borderId="1" xfId="0" applyFont="1" applyFill="1" applyBorder="1" applyAlignment="1">
      <alignment horizontal="left" wrapText="1"/>
    </xf>
    <xf numFmtId="0" fontId="11" fillId="0" borderId="9" xfId="0" applyFont="1" applyFill="1" applyBorder="1" applyAlignment="1">
      <alignment wrapText="1"/>
    </xf>
    <xf numFmtId="0" fontId="30" fillId="0" borderId="1" xfId="0" applyFont="1" applyFill="1" applyBorder="1" applyAlignment="1">
      <alignment horizontal="center"/>
    </xf>
    <xf numFmtId="49" fontId="25" fillId="0" borderId="1" xfId="0" applyNumberFormat="1" applyFont="1" applyFill="1" applyBorder="1" applyAlignment="1">
      <alignment horizontal="center" wrapText="1"/>
    </xf>
    <xf numFmtId="0" fontId="61" fillId="23" borderId="0" xfId="0" applyFont="1" applyFill="1" applyBorder="1" applyAlignment="1">
      <alignment wrapText="1"/>
    </xf>
    <xf numFmtId="0" fontId="62" fillId="23" borderId="0" xfId="0" applyFont="1" applyFill="1"/>
    <xf numFmtId="0" fontId="63" fillId="23" borderId="1" xfId="0" applyFont="1" applyFill="1" applyBorder="1" applyAlignment="1">
      <alignment wrapText="1"/>
    </xf>
    <xf numFmtId="0" fontId="64" fillId="23" borderId="1" xfId="0" applyFont="1" applyFill="1" applyBorder="1"/>
    <xf numFmtId="0" fontId="13" fillId="14" borderId="9" xfId="0" applyFont="1" applyFill="1" applyBorder="1" applyAlignment="1">
      <alignment wrapText="1"/>
    </xf>
    <xf numFmtId="0" fontId="11" fillId="0" borderId="9" xfId="0" applyFont="1" applyFill="1" applyBorder="1"/>
    <xf numFmtId="0" fontId="13" fillId="0" borderId="9" xfId="0" applyFont="1" applyFill="1" applyBorder="1" applyAlignment="1">
      <alignment wrapText="1"/>
    </xf>
    <xf numFmtId="0" fontId="13" fillId="14" borderId="8" xfId="0" applyFont="1" applyFill="1" applyBorder="1" applyAlignment="1">
      <alignment wrapText="1"/>
    </xf>
    <xf numFmtId="0" fontId="16" fillId="0" borderId="1" xfId="0" applyFont="1" applyFill="1" applyBorder="1" applyAlignment="1">
      <alignment wrapText="1"/>
    </xf>
    <xf numFmtId="0" fontId="24" fillId="0" borderId="1" xfId="0" applyFont="1" applyFill="1" applyBorder="1" applyAlignment="1"/>
    <xf numFmtId="0" fontId="13" fillId="14" borderId="1" xfId="0" quotePrefix="1" applyFont="1" applyFill="1" applyBorder="1" applyAlignment="1">
      <alignment horizontal="center" wrapText="1"/>
    </xf>
    <xf numFmtId="0" fontId="13" fillId="14" borderId="1" xfId="0" applyFont="1" applyFill="1" applyBorder="1" applyAlignment="1">
      <alignment horizontal="center" wrapText="1" shrinkToFit="1"/>
    </xf>
    <xf numFmtId="0" fontId="25" fillId="14" borderId="1" xfId="0" applyFont="1" applyFill="1" applyBorder="1" applyAlignment="1">
      <alignment wrapText="1"/>
    </xf>
    <xf numFmtId="0" fontId="24" fillId="14" borderId="1" xfId="0" applyFont="1" applyFill="1" applyBorder="1" applyAlignment="1"/>
    <xf numFmtId="14" fontId="13" fillId="14" borderId="1" xfId="0" applyNumberFormat="1" applyFont="1" applyFill="1" applyBorder="1" applyAlignment="1">
      <alignment wrapText="1"/>
    </xf>
    <xf numFmtId="0" fontId="15" fillId="14" borderId="1" xfId="0" applyFont="1" applyFill="1" applyBorder="1" applyAlignment="1">
      <alignment wrapText="1"/>
    </xf>
    <xf numFmtId="14" fontId="15" fillId="14" borderId="1" xfId="0" applyNumberFormat="1" applyFont="1" applyFill="1" applyBorder="1" applyAlignment="1">
      <alignment horizontal="center"/>
    </xf>
    <xf numFmtId="1" fontId="15" fillId="14" borderId="1" xfId="0" quotePrefix="1" applyNumberFormat="1" applyFont="1" applyFill="1" applyBorder="1" applyAlignment="1">
      <alignment horizontal="center"/>
    </xf>
    <xf numFmtId="18" fontId="13" fillId="14" borderId="1" xfId="0" applyNumberFormat="1" applyFont="1" applyFill="1" applyBorder="1" applyAlignment="1">
      <alignment horizontal="center" wrapText="1"/>
    </xf>
    <xf numFmtId="1" fontId="25" fillId="14" borderId="1" xfId="0" applyNumberFormat="1" applyFont="1" applyFill="1" applyBorder="1" applyAlignment="1">
      <alignment horizontal="center" wrapText="1"/>
    </xf>
    <xf numFmtId="18" fontId="15" fillId="14" borderId="1" xfId="0" applyNumberFormat="1" applyFont="1" applyFill="1" applyBorder="1" applyAlignment="1">
      <alignment horizontal="center"/>
    </xf>
    <xf numFmtId="0" fontId="24" fillId="14" borderId="0" xfId="0" applyFont="1" applyFill="1" applyBorder="1" applyAlignment="1">
      <alignment wrapText="1"/>
    </xf>
    <xf numFmtId="0" fontId="13" fillId="14" borderId="1" xfId="0" applyNumberFormat="1" applyFont="1" applyFill="1" applyBorder="1" applyAlignment="1">
      <alignment horizontal="center" wrapText="1"/>
    </xf>
    <xf numFmtId="0" fontId="16" fillId="14" borderId="0" xfId="0" applyFont="1" applyFill="1" applyBorder="1" applyAlignment="1">
      <alignment wrapText="1"/>
    </xf>
    <xf numFmtId="0" fontId="24" fillId="14" borderId="1" xfId="0" applyFont="1" applyFill="1" applyBorder="1" applyAlignment="1">
      <alignment wrapText="1"/>
    </xf>
    <xf numFmtId="0" fontId="16" fillId="14" borderId="1" xfId="0" applyFont="1" applyFill="1" applyBorder="1" applyAlignment="1">
      <alignment wrapText="1"/>
    </xf>
    <xf numFmtId="49" fontId="16" fillId="14" borderId="1" xfId="0" applyNumberFormat="1" applyFont="1" applyFill="1" applyBorder="1" applyAlignment="1">
      <alignment wrapText="1"/>
    </xf>
    <xf numFmtId="0" fontId="11" fillId="14" borderId="1" xfId="0" applyFont="1" applyFill="1" applyBorder="1" applyAlignment="1">
      <alignment wrapText="1"/>
    </xf>
    <xf numFmtId="14" fontId="11" fillId="14" borderId="1" xfId="0" applyNumberFormat="1" applyFont="1" applyFill="1" applyBorder="1" applyAlignment="1">
      <alignment wrapText="1"/>
    </xf>
    <xf numFmtId="14" fontId="30" fillId="14" borderId="1" xfId="0" applyNumberFormat="1" applyFont="1" applyFill="1" applyBorder="1" applyAlignment="1">
      <alignment wrapText="1"/>
    </xf>
    <xf numFmtId="0" fontId="11" fillId="14" borderId="9" xfId="0" applyFont="1" applyFill="1" applyBorder="1" applyAlignment="1">
      <alignment wrapText="1"/>
    </xf>
    <xf numFmtId="14" fontId="13" fillId="14" borderId="8" xfId="0" applyNumberFormat="1" applyFont="1" applyFill="1" applyBorder="1" applyAlignment="1">
      <alignment wrapText="1"/>
    </xf>
    <xf numFmtId="0" fontId="30" fillId="20" borderId="1" xfId="0" applyFont="1" applyFill="1" applyBorder="1" applyAlignment="1">
      <alignment horizontal="center"/>
    </xf>
    <xf numFmtId="164" fontId="26" fillId="20" borderId="1" xfId="0" applyNumberFormat="1" applyFont="1" applyFill="1" applyBorder="1" applyAlignment="1">
      <alignment horizontal="center" wrapText="1"/>
    </xf>
    <xf numFmtId="0" fontId="15" fillId="20" borderId="1" xfId="0" applyFont="1" applyFill="1" applyBorder="1" applyAlignment="1">
      <alignment horizontal="center" wrapText="1"/>
    </xf>
    <xf numFmtId="0" fontId="11" fillId="20" borderId="1" xfId="0" applyFont="1" applyFill="1" applyBorder="1" applyAlignment="1">
      <alignment horizontal="center"/>
    </xf>
    <xf numFmtId="0" fontId="13" fillId="15" borderId="0" xfId="0" applyFont="1" applyFill="1" applyBorder="1" applyAlignment="1">
      <alignment wrapText="1"/>
    </xf>
    <xf numFmtId="0" fontId="11" fillId="0" borderId="0" xfId="5" applyFont="1"/>
    <xf numFmtId="0" fontId="12" fillId="0" borderId="13" xfId="5" applyFont="1" applyBorder="1" applyAlignment="1">
      <alignment wrapText="1"/>
    </xf>
    <xf numFmtId="0" fontId="11" fillId="0" borderId="21" xfId="5" applyFont="1" applyBorder="1" applyAlignment="1">
      <alignment wrapText="1"/>
    </xf>
    <xf numFmtId="0" fontId="11" fillId="0" borderId="20" xfId="5" applyFont="1" applyBorder="1" applyAlignment="1">
      <alignment wrapText="1"/>
    </xf>
    <xf numFmtId="0" fontId="40" fillId="0" borderId="0" xfId="5" applyFont="1"/>
    <xf numFmtId="0" fontId="11" fillId="0" borderId="0" xfId="5" applyFont="1" applyAlignment="1">
      <alignment shrinkToFit="1"/>
    </xf>
    <xf numFmtId="0" fontId="0" fillId="14" borderId="0" xfId="0" applyFill="1"/>
    <xf numFmtId="0" fontId="13" fillId="14" borderId="1" xfId="0" quotePrefix="1" applyNumberFormat="1" applyFont="1" applyFill="1" applyBorder="1" applyAlignment="1">
      <alignment horizontal="center" wrapText="1"/>
    </xf>
    <xf numFmtId="14" fontId="47" fillId="14" borderId="1" xfId="0" applyNumberFormat="1" applyFont="1" applyFill="1" applyBorder="1" applyAlignment="1">
      <alignment wrapText="1"/>
    </xf>
    <xf numFmtId="0" fontId="47" fillId="14" borderId="1" xfId="0" applyFont="1" applyFill="1" applyBorder="1" applyAlignment="1">
      <alignment wrapText="1"/>
    </xf>
    <xf numFmtId="0" fontId="56" fillId="14" borderId="0" xfId="0" applyFont="1" applyFill="1" applyBorder="1" applyAlignment="1">
      <alignment horizontal="center" vertical="center" wrapText="1"/>
    </xf>
    <xf numFmtId="14" fontId="13" fillId="14" borderId="1" xfId="0" applyNumberFormat="1" applyFont="1" applyFill="1" applyBorder="1" applyAlignment="1"/>
    <xf numFmtId="1" fontId="13" fillId="14" borderId="1" xfId="0" applyNumberFormat="1" applyFont="1" applyFill="1" applyBorder="1" applyAlignment="1">
      <alignment horizontal="center"/>
    </xf>
    <xf numFmtId="0" fontId="13" fillId="14" borderId="1" xfId="0" applyFont="1" applyFill="1" applyBorder="1" applyAlignment="1"/>
    <xf numFmtId="0" fontId="30" fillId="14" borderId="1" xfId="0" applyFont="1" applyFill="1" applyBorder="1" applyAlignment="1">
      <alignment horizontal="center"/>
    </xf>
    <xf numFmtId="0" fontId="11" fillId="14" borderId="0" xfId="0" applyFont="1" applyFill="1" applyBorder="1" applyAlignment="1"/>
    <xf numFmtId="0" fontId="54" fillId="0" borderId="0" xfId="0" applyFont="1"/>
    <xf numFmtId="0" fontId="12" fillId="0" borderId="0" xfId="5" applyFont="1"/>
    <xf numFmtId="0" fontId="12" fillId="12" borderId="14" xfId="5" applyFont="1" applyFill="1" applyBorder="1" applyAlignment="1">
      <alignment horizontal="center" shrinkToFit="1"/>
    </xf>
    <xf numFmtId="0" fontId="11" fillId="12" borderId="14" xfId="5" applyFont="1" applyFill="1" applyBorder="1" applyAlignment="1">
      <alignment horizontal="center" shrinkToFit="1"/>
    </xf>
    <xf numFmtId="0" fontId="11" fillId="12" borderId="14" xfId="5" applyFont="1" applyFill="1" applyBorder="1" applyAlignment="1">
      <alignment horizontal="center" vertical="center" shrinkToFit="1"/>
    </xf>
    <xf numFmtId="0" fontId="12" fillId="25" borderId="14" xfId="5" applyFont="1" applyFill="1" applyBorder="1" applyAlignment="1">
      <alignment horizontal="center" shrinkToFit="1"/>
    </xf>
    <xf numFmtId="0" fontId="11" fillId="25" borderId="14" xfId="5" applyFont="1" applyFill="1" applyBorder="1" applyAlignment="1">
      <alignment horizontal="center" shrinkToFit="1"/>
    </xf>
    <xf numFmtId="0" fontId="11" fillId="25" borderId="14" xfId="5" applyFont="1" applyFill="1" applyBorder="1" applyAlignment="1">
      <alignment horizontal="center" vertical="center" shrinkToFit="1"/>
    </xf>
    <xf numFmtId="0" fontId="12" fillId="24" borderId="14" xfId="5" applyFont="1" applyFill="1" applyBorder="1" applyAlignment="1">
      <alignment horizontal="center" shrinkToFit="1"/>
    </xf>
    <xf numFmtId="0" fontId="11" fillId="24" borderId="14" xfId="5" applyFont="1" applyFill="1" applyBorder="1" applyAlignment="1">
      <alignment horizontal="center" shrinkToFit="1"/>
    </xf>
    <xf numFmtId="0" fontId="11" fillId="24" borderId="14" xfId="5" applyFont="1" applyFill="1" applyBorder="1" applyAlignment="1">
      <alignment horizontal="center" vertical="center" shrinkToFit="1"/>
    </xf>
    <xf numFmtId="0" fontId="12" fillId="26" borderId="14" xfId="5" applyFont="1" applyFill="1" applyBorder="1" applyAlignment="1">
      <alignment horizontal="center" shrinkToFit="1"/>
    </xf>
    <xf numFmtId="0" fontId="11" fillId="26" borderId="14" xfId="5" applyFont="1" applyFill="1" applyBorder="1" applyAlignment="1">
      <alignment horizontal="center" shrinkToFit="1"/>
    </xf>
    <xf numFmtId="0" fontId="11" fillId="26" borderId="14" xfId="5" applyFont="1" applyFill="1" applyBorder="1" applyAlignment="1">
      <alignment horizontal="center" vertical="center" shrinkToFit="1"/>
    </xf>
    <xf numFmtId="0" fontId="12" fillId="19" borderId="14" xfId="5" applyFont="1" applyFill="1" applyBorder="1" applyAlignment="1">
      <alignment horizontal="center" shrinkToFit="1"/>
    </xf>
    <xf numFmtId="0" fontId="11" fillId="19" borderId="14" xfId="5" applyFont="1" applyFill="1" applyBorder="1" applyAlignment="1">
      <alignment horizontal="center" shrinkToFit="1"/>
    </xf>
    <xf numFmtId="0" fontId="11" fillId="19" borderId="14" xfId="5" applyFont="1" applyFill="1" applyBorder="1" applyAlignment="1">
      <alignment horizontal="center" vertical="center" shrinkToFit="1"/>
    </xf>
    <xf numFmtId="0" fontId="12" fillId="11" borderId="14" xfId="5" applyFont="1" applyFill="1" applyBorder="1" applyAlignment="1">
      <alignment horizontal="center" shrinkToFit="1"/>
    </xf>
    <xf numFmtId="0" fontId="11" fillId="11" borderId="26" xfId="5" applyFont="1" applyFill="1" applyBorder="1" applyAlignment="1">
      <alignment horizontal="center" shrinkToFit="1"/>
    </xf>
    <xf numFmtId="0" fontId="11" fillId="11" borderId="27" xfId="5" applyFont="1" applyFill="1" applyBorder="1" applyAlignment="1">
      <alignment horizontal="center" shrinkToFit="1"/>
    </xf>
    <xf numFmtId="0" fontId="11" fillId="11" borderId="14" xfId="5" applyFont="1" applyFill="1" applyBorder="1" applyAlignment="1">
      <alignment horizontal="center" shrinkToFit="1"/>
    </xf>
    <xf numFmtId="0" fontId="11" fillId="11" borderId="26" xfId="5" applyFont="1" applyFill="1" applyBorder="1" applyAlignment="1">
      <alignment horizontal="center" vertical="center" shrinkToFit="1"/>
    </xf>
    <xf numFmtId="0" fontId="11" fillId="11" borderId="27" xfId="5" applyFont="1" applyFill="1" applyBorder="1" applyAlignment="1">
      <alignment horizontal="center" vertical="center" shrinkToFit="1"/>
    </xf>
    <xf numFmtId="0" fontId="11" fillId="11" borderId="14" xfId="5" applyFont="1" applyFill="1" applyBorder="1" applyAlignment="1">
      <alignment horizontal="center" vertical="center" shrinkToFit="1"/>
    </xf>
    <xf numFmtId="0" fontId="11" fillId="11" borderId="28" xfId="5" applyFont="1" applyFill="1" applyBorder="1" applyAlignment="1">
      <alignment horizontal="center" vertical="center" shrinkToFit="1"/>
    </xf>
    <xf numFmtId="0" fontId="11" fillId="11" borderId="29" xfId="5" applyFont="1" applyFill="1" applyBorder="1" applyAlignment="1">
      <alignment horizontal="center" vertical="center" shrinkToFit="1"/>
    </xf>
    <xf numFmtId="0" fontId="12" fillId="27" borderId="14" xfId="5" applyFont="1" applyFill="1" applyBorder="1" applyAlignment="1">
      <alignment horizontal="center" shrinkToFit="1"/>
    </xf>
    <xf numFmtId="0" fontId="11" fillId="27" borderId="26" xfId="5" applyFont="1" applyFill="1" applyBorder="1" applyAlignment="1">
      <alignment horizontal="center" shrinkToFit="1"/>
    </xf>
    <xf numFmtId="0" fontId="11" fillId="27" borderId="27" xfId="5" applyFont="1" applyFill="1" applyBorder="1" applyAlignment="1">
      <alignment horizontal="center" shrinkToFit="1"/>
    </xf>
    <xf numFmtId="0" fontId="11" fillId="27" borderId="14" xfId="5" applyFont="1" applyFill="1" applyBorder="1" applyAlignment="1">
      <alignment horizontal="center" shrinkToFit="1"/>
    </xf>
    <xf numFmtId="0" fontId="11" fillId="27" borderId="26" xfId="5" applyFont="1" applyFill="1" applyBorder="1" applyAlignment="1">
      <alignment horizontal="center" vertical="center" shrinkToFit="1"/>
    </xf>
    <xf numFmtId="0" fontId="11" fillId="27" borderId="27" xfId="5" applyFont="1" applyFill="1" applyBorder="1" applyAlignment="1">
      <alignment horizontal="center" vertical="center" shrinkToFit="1"/>
    </xf>
    <xf numFmtId="0" fontId="11" fillId="27" borderId="14" xfId="5" applyFont="1" applyFill="1" applyBorder="1" applyAlignment="1">
      <alignment horizontal="center" vertical="center" shrinkToFit="1"/>
    </xf>
    <xf numFmtId="0" fontId="11" fillId="27" borderId="28" xfId="5" applyFont="1" applyFill="1" applyBorder="1" applyAlignment="1">
      <alignment horizontal="center" vertical="center" shrinkToFit="1"/>
    </xf>
    <xf numFmtId="0" fontId="11" fillId="27" borderId="29" xfId="5" applyFont="1" applyFill="1" applyBorder="1" applyAlignment="1">
      <alignment horizontal="center" vertical="center" shrinkToFit="1"/>
    </xf>
    <xf numFmtId="0" fontId="11" fillId="19" borderId="26" xfId="5" applyFont="1" applyFill="1" applyBorder="1" applyAlignment="1">
      <alignment horizontal="center" shrinkToFit="1"/>
    </xf>
    <xf numFmtId="0" fontId="11" fillId="19" borderId="27" xfId="5" applyFont="1" applyFill="1" applyBorder="1" applyAlignment="1">
      <alignment horizontal="center" shrinkToFit="1"/>
    </xf>
    <xf numFmtId="0" fontId="11" fillId="19" borderId="26" xfId="5" applyFont="1" applyFill="1" applyBorder="1" applyAlignment="1">
      <alignment horizontal="center" vertical="center" shrinkToFit="1"/>
    </xf>
    <xf numFmtId="0" fontId="11" fillId="19" borderId="27" xfId="5" applyFont="1" applyFill="1" applyBorder="1" applyAlignment="1">
      <alignment horizontal="center" vertical="center" shrinkToFit="1"/>
    </xf>
    <xf numFmtId="0" fontId="11" fillId="19" borderId="28" xfId="5" applyFont="1" applyFill="1" applyBorder="1" applyAlignment="1">
      <alignment horizontal="center" vertical="center" shrinkToFit="1"/>
    </xf>
    <xf numFmtId="0" fontId="11" fillId="19" borderId="29" xfId="5" applyFont="1" applyFill="1" applyBorder="1" applyAlignment="1">
      <alignment horizontal="center" vertical="center" shrinkToFit="1"/>
    </xf>
    <xf numFmtId="0" fontId="12" fillId="28" borderId="14" xfId="5" applyFont="1" applyFill="1" applyBorder="1" applyAlignment="1">
      <alignment horizontal="center" shrinkToFit="1"/>
    </xf>
    <xf numFmtId="0" fontId="11" fillId="28" borderId="14" xfId="5" applyFont="1" applyFill="1" applyBorder="1" applyAlignment="1">
      <alignment horizontal="center" shrinkToFit="1"/>
    </xf>
    <xf numFmtId="0" fontId="11" fillId="28" borderId="14" xfId="5" applyFont="1" applyFill="1" applyBorder="1" applyAlignment="1">
      <alignment horizontal="center" vertical="center" shrinkToFit="1"/>
    </xf>
    <xf numFmtId="0" fontId="12" fillId="29" borderId="14" xfId="5" applyFont="1" applyFill="1" applyBorder="1" applyAlignment="1">
      <alignment horizontal="center" shrinkToFit="1"/>
    </xf>
    <xf numFmtId="0" fontId="11" fillId="29" borderId="14" xfId="5" applyFont="1" applyFill="1" applyBorder="1" applyAlignment="1">
      <alignment horizontal="center" shrinkToFit="1"/>
    </xf>
    <xf numFmtId="0" fontId="11" fillId="29" borderId="14" xfId="5" applyFont="1" applyFill="1" applyBorder="1" applyAlignment="1">
      <alignment horizontal="center" vertical="center" shrinkToFit="1"/>
    </xf>
    <xf numFmtId="0" fontId="12" fillId="16" borderId="14" xfId="5" applyFont="1" applyFill="1" applyBorder="1" applyAlignment="1">
      <alignment horizontal="center" shrinkToFit="1"/>
    </xf>
    <xf numFmtId="0" fontId="11" fillId="16" borderId="14" xfId="5" applyFont="1" applyFill="1" applyBorder="1" applyAlignment="1">
      <alignment horizontal="center" shrinkToFit="1"/>
    </xf>
    <xf numFmtId="0" fontId="11" fillId="16" borderId="14" xfId="5" applyFont="1" applyFill="1" applyBorder="1" applyAlignment="1">
      <alignment horizontal="center" vertical="center" shrinkToFit="1"/>
    </xf>
    <xf numFmtId="0" fontId="12" fillId="15" borderId="14" xfId="5" applyFont="1" applyFill="1" applyBorder="1" applyAlignment="1">
      <alignment horizontal="center" shrinkToFit="1"/>
    </xf>
    <xf numFmtId="0" fontId="11" fillId="15" borderId="14" xfId="5" applyFont="1" applyFill="1" applyBorder="1" applyAlignment="1">
      <alignment horizontal="center" shrinkToFit="1"/>
    </xf>
    <xf numFmtId="0" fontId="11" fillId="15" borderId="14" xfId="5" applyFont="1" applyFill="1" applyBorder="1" applyAlignment="1">
      <alignment horizontal="center" vertical="center" shrinkToFit="1"/>
    </xf>
    <xf numFmtId="0" fontId="12" fillId="11" borderId="21" xfId="5" applyFont="1" applyFill="1" applyBorder="1" applyAlignment="1">
      <alignment wrapText="1"/>
    </xf>
    <xf numFmtId="0" fontId="12" fillId="11" borderId="20" xfId="5" applyFont="1" applyFill="1" applyBorder="1" applyAlignment="1">
      <alignment wrapText="1"/>
    </xf>
    <xf numFmtId="0" fontId="54" fillId="11" borderId="14" xfId="0" applyFont="1" applyFill="1" applyBorder="1" applyAlignment="1">
      <alignment horizontal="center"/>
    </xf>
    <xf numFmtId="0" fontId="54" fillId="0" borderId="0" xfId="0" applyFont="1" applyFill="1"/>
    <xf numFmtId="0" fontId="54" fillId="0" borderId="31" xfId="0" applyFont="1" applyFill="1" applyBorder="1"/>
    <xf numFmtId="1" fontId="47" fillId="14" borderId="1" xfId="0" applyNumberFormat="1" applyFont="1" applyFill="1" applyBorder="1" applyAlignment="1">
      <alignment wrapText="1"/>
    </xf>
    <xf numFmtId="14" fontId="13" fillId="14" borderId="1" xfId="0" applyNumberFormat="1" applyFont="1" applyFill="1" applyBorder="1"/>
    <xf numFmtId="0" fontId="44" fillId="14" borderId="1" xfId="0" applyFont="1" applyFill="1" applyBorder="1" applyAlignment="1">
      <alignment wrapText="1"/>
    </xf>
    <xf numFmtId="14" fontId="25" fillId="14" borderId="1" xfId="0" applyNumberFormat="1" applyFont="1" applyFill="1" applyBorder="1" applyAlignment="1">
      <alignment horizontal="center" wrapText="1"/>
    </xf>
    <xf numFmtId="0" fontId="25" fillId="14" borderId="1" xfId="0" applyFont="1" applyFill="1" applyBorder="1"/>
    <xf numFmtId="14" fontId="25" fillId="14" borderId="1" xfId="0" applyNumberFormat="1" applyFont="1" applyFill="1" applyBorder="1" applyAlignment="1">
      <alignment horizontal="right" wrapText="1"/>
    </xf>
    <xf numFmtId="14" fontId="25" fillId="14" borderId="1" xfId="0" applyNumberFormat="1" applyFont="1" applyFill="1" applyBorder="1" applyAlignment="1">
      <alignment wrapText="1"/>
    </xf>
    <xf numFmtId="0" fontId="15" fillId="14" borderId="1" xfId="0" applyFont="1" applyFill="1" applyBorder="1" applyAlignment="1"/>
    <xf numFmtId="14" fontId="25" fillId="14" borderId="1" xfId="0" applyNumberFormat="1" applyFont="1" applyFill="1" applyBorder="1" applyAlignment="1">
      <alignment horizontal="center"/>
    </xf>
    <xf numFmtId="14" fontId="15" fillId="14" borderId="1" xfId="0" applyNumberFormat="1" applyFont="1" applyFill="1" applyBorder="1" applyAlignment="1"/>
    <xf numFmtId="0" fontId="58" fillId="14" borderId="1" xfId="0" applyFont="1" applyFill="1" applyBorder="1" applyAlignment="1">
      <alignment horizontal="center" vertical="center" wrapText="1" shrinkToFit="1"/>
    </xf>
    <xf numFmtId="14" fontId="58" fillId="14" borderId="1" xfId="0" applyNumberFormat="1" applyFont="1" applyFill="1" applyBorder="1" applyAlignment="1">
      <alignment horizontal="center" vertical="center" wrapText="1" shrinkToFit="1"/>
    </xf>
    <xf numFmtId="0" fontId="58" fillId="14" borderId="1" xfId="3" applyFont="1" applyFill="1" applyBorder="1" applyAlignment="1">
      <alignment horizontal="center" vertical="center" wrapText="1" shrinkToFit="1"/>
    </xf>
    <xf numFmtId="0" fontId="58" fillId="14" borderId="9" xfId="3" applyFont="1" applyFill="1" applyBorder="1" applyAlignment="1">
      <alignment horizontal="center" vertical="center" wrapText="1" shrinkToFit="1"/>
    </xf>
    <xf numFmtId="1" fontId="58" fillId="14" borderId="1" xfId="0" applyNumberFormat="1" applyFont="1" applyFill="1" applyBorder="1" applyAlignment="1">
      <alignment horizontal="center" vertical="center" wrapText="1" shrinkToFit="1"/>
    </xf>
    <xf numFmtId="14" fontId="58" fillId="14" borderId="1" xfId="3" applyNumberFormat="1" applyFont="1" applyFill="1" applyBorder="1" applyAlignment="1">
      <alignment horizontal="center" vertical="center" wrapText="1" shrinkToFit="1"/>
    </xf>
    <xf numFmtId="1" fontId="13" fillId="14" borderId="1" xfId="0" applyNumberFormat="1" applyFont="1" applyFill="1" applyBorder="1" applyAlignment="1">
      <alignment horizontal="center" wrapText="1"/>
    </xf>
    <xf numFmtId="14" fontId="13" fillId="14" borderId="1" xfId="0" applyNumberFormat="1" applyFont="1" applyFill="1" applyBorder="1" applyAlignment="1">
      <alignment horizontal="right" wrapText="1"/>
    </xf>
    <xf numFmtId="0" fontId="13" fillId="14" borderId="1" xfId="0" applyFont="1" applyFill="1" applyBorder="1" applyAlignment="1">
      <alignment horizontal="justify" vertical="top"/>
    </xf>
    <xf numFmtId="0" fontId="13" fillId="14" borderId="1" xfId="0" applyFont="1" applyFill="1" applyBorder="1" applyAlignment="1">
      <alignment shrinkToFit="1"/>
    </xf>
    <xf numFmtId="14" fontId="13" fillId="14" borderId="1" xfId="0" applyNumberFormat="1" applyFont="1" applyFill="1" applyBorder="1" applyAlignment="1">
      <alignment horizontal="center"/>
    </xf>
    <xf numFmtId="14" fontId="16" fillId="14" borderId="1" xfId="0" applyNumberFormat="1" applyFont="1" applyFill="1" applyBorder="1" applyAlignment="1">
      <alignment wrapText="1"/>
    </xf>
    <xf numFmtId="0" fontId="58" fillId="11" borderId="1" xfId="0" applyFont="1" applyFill="1" applyBorder="1" applyAlignment="1">
      <alignment horizontal="center" wrapText="1"/>
    </xf>
    <xf numFmtId="0" fontId="47" fillId="14" borderId="22" xfId="0" applyFont="1" applyFill="1" applyBorder="1" applyAlignment="1">
      <alignment wrapText="1"/>
    </xf>
    <xf numFmtId="14" fontId="17" fillId="14" borderId="1" xfId="0" applyNumberFormat="1" applyFont="1" applyFill="1" applyBorder="1" applyAlignment="1">
      <alignment horizontal="center" wrapText="1"/>
    </xf>
    <xf numFmtId="0" fontId="67" fillId="0" borderId="0" xfId="0" applyFont="1"/>
    <xf numFmtId="0" fontId="70" fillId="15" borderId="12" xfId="2" applyFont="1" applyFill="1" applyBorder="1" applyAlignment="1">
      <alignment horizontal="center" vertical="center" wrapText="1"/>
    </xf>
    <xf numFmtId="0" fontId="70" fillId="15" borderId="1" xfId="2" applyFont="1" applyFill="1" applyBorder="1" applyAlignment="1">
      <alignment horizontal="center" vertical="center" wrapText="1"/>
    </xf>
    <xf numFmtId="0" fontId="70" fillId="15" borderId="9" xfId="2" applyFont="1" applyFill="1" applyBorder="1" applyAlignment="1">
      <alignment horizontal="center" vertical="center" wrapText="1"/>
    </xf>
    <xf numFmtId="14" fontId="70" fillId="15" borderId="1" xfId="2" applyNumberFormat="1" applyFont="1" applyFill="1" applyBorder="1" applyAlignment="1">
      <alignment horizontal="center" vertical="center" wrapText="1"/>
    </xf>
    <xf numFmtId="0" fontId="50" fillId="14" borderId="0" xfId="0" applyFont="1" applyFill="1" applyBorder="1"/>
    <xf numFmtId="0" fontId="11" fillId="14" borderId="1" xfId="0" applyFont="1" applyFill="1" applyBorder="1" applyAlignment="1">
      <alignment horizontal="right" wrapText="1"/>
    </xf>
    <xf numFmtId="0" fontId="25" fillId="14" borderId="1" xfId="0" applyFont="1" applyFill="1" applyBorder="1" applyAlignment="1">
      <alignment horizontal="left" wrapText="1"/>
    </xf>
    <xf numFmtId="0" fontId="59" fillId="14" borderId="1" xfId="0" applyFont="1" applyFill="1" applyBorder="1" applyAlignment="1">
      <alignment horizontal="center" vertical="center" wrapText="1" shrinkToFit="1"/>
    </xf>
    <xf numFmtId="14" fontId="59" fillId="14" borderId="1" xfId="0" applyNumberFormat="1" applyFont="1" applyFill="1" applyBorder="1" applyAlignment="1">
      <alignment horizontal="center" vertical="center" wrapText="1" shrinkToFit="1"/>
    </xf>
    <xf numFmtId="1" fontId="58" fillId="14" borderId="1" xfId="3" applyNumberFormat="1" applyFont="1" applyFill="1" applyBorder="1" applyAlignment="1">
      <alignment horizontal="center" vertical="center" wrapText="1" shrinkToFit="1"/>
    </xf>
    <xf numFmtId="0" fontId="58" fillId="14" borderId="1" xfId="0" quotePrefix="1" applyFont="1" applyFill="1" applyBorder="1" applyAlignment="1">
      <alignment horizontal="center" vertical="center" wrapText="1" shrinkToFit="1"/>
    </xf>
    <xf numFmtId="0" fontId="58" fillId="14" borderId="1" xfId="0" applyFont="1" applyFill="1" applyBorder="1" applyAlignment="1">
      <alignment horizontal="center" wrapText="1"/>
    </xf>
    <xf numFmtId="0" fontId="48" fillId="14" borderId="1" xfId="0" applyFont="1" applyFill="1" applyBorder="1" applyAlignment="1">
      <alignment wrapText="1"/>
    </xf>
    <xf numFmtId="14" fontId="48" fillId="14" borderId="1" xfId="0" applyNumberFormat="1" applyFont="1" applyFill="1" applyBorder="1" applyAlignment="1">
      <alignment wrapText="1"/>
    </xf>
    <xf numFmtId="14" fontId="48" fillId="14" borderId="1" xfId="0" applyNumberFormat="1" applyFont="1" applyFill="1" applyBorder="1" applyAlignment="1">
      <alignment horizontal="center" wrapText="1"/>
    </xf>
    <xf numFmtId="14" fontId="46" fillId="14" borderId="1" xfId="0" applyNumberFormat="1" applyFont="1" applyFill="1" applyBorder="1" applyAlignment="1">
      <alignment horizontal="left" wrapText="1"/>
    </xf>
    <xf numFmtId="14" fontId="11" fillId="14" borderId="1" xfId="0" applyNumberFormat="1" applyFont="1" applyFill="1" applyBorder="1"/>
    <xf numFmtId="0" fontId="49" fillId="14" borderId="1" xfId="0" applyFont="1" applyFill="1" applyBorder="1" applyAlignment="1">
      <alignment wrapText="1"/>
    </xf>
    <xf numFmtId="14" fontId="13" fillId="14" borderId="1" xfId="0" applyNumberFormat="1" applyFont="1" applyFill="1" applyBorder="1" applyAlignment="1">
      <alignment horizontal="left"/>
    </xf>
    <xf numFmtId="0" fontId="13" fillId="14" borderId="1" xfId="0" applyFont="1" applyFill="1" applyBorder="1" applyAlignment="1">
      <alignment horizontal="left"/>
    </xf>
    <xf numFmtId="0" fontId="7" fillId="14" borderId="1" xfId="0" applyFont="1" applyFill="1" applyBorder="1" applyAlignment="1">
      <alignment wrapText="1"/>
    </xf>
    <xf numFmtId="1" fontId="13" fillId="14" borderId="1" xfId="0" applyNumberFormat="1" applyFont="1" applyFill="1" applyBorder="1" applyAlignment="1">
      <alignment wrapText="1"/>
    </xf>
    <xf numFmtId="0" fontId="7" fillId="14" borderId="1" xfId="0" applyFont="1" applyFill="1" applyBorder="1"/>
    <xf numFmtId="1" fontId="15" fillId="14" borderId="1" xfId="0" applyNumberFormat="1" applyFont="1" applyFill="1" applyBorder="1" applyAlignment="1">
      <alignment horizontal="center"/>
    </xf>
    <xf numFmtId="0" fontId="6" fillId="14" borderId="0" xfId="0" applyFont="1" applyFill="1"/>
    <xf numFmtId="0" fontId="29" fillId="14" borderId="1" xfId="0" applyFont="1" applyFill="1" applyBorder="1" applyAlignment="1">
      <alignment wrapText="1"/>
    </xf>
    <xf numFmtId="0" fontId="13" fillId="14" borderId="9" xfId="0" applyFont="1" applyFill="1" applyBorder="1" applyAlignment="1">
      <alignment horizontal="center" wrapText="1"/>
    </xf>
    <xf numFmtId="0" fontId="48" fillId="14" borderId="1" xfId="0" applyFont="1" applyFill="1" applyBorder="1" applyAlignment="1">
      <alignment horizontal="center" wrapText="1"/>
    </xf>
    <xf numFmtId="0" fontId="49" fillId="20" borderId="1" xfId="0" applyFont="1" applyFill="1" applyBorder="1" applyAlignment="1">
      <alignment wrapText="1"/>
    </xf>
    <xf numFmtId="14" fontId="13" fillId="20" borderId="1" xfId="0" applyNumberFormat="1" applyFont="1" applyFill="1" applyBorder="1" applyAlignment="1">
      <alignment horizontal="left"/>
    </xf>
    <xf numFmtId="0" fontId="13" fillId="20" borderId="1" xfId="0" applyFont="1" applyFill="1" applyBorder="1" applyAlignment="1">
      <alignment horizontal="center"/>
    </xf>
    <xf numFmtId="0" fontId="13" fillId="20" borderId="1" xfId="0" applyFont="1" applyFill="1" applyBorder="1" applyAlignment="1">
      <alignment horizontal="left"/>
    </xf>
    <xf numFmtId="14" fontId="13" fillId="20" borderId="1" xfId="0" applyNumberFormat="1" applyFont="1" applyFill="1" applyBorder="1" applyAlignment="1">
      <alignment horizontal="center"/>
    </xf>
    <xf numFmtId="0" fontId="7" fillId="20" borderId="1" xfId="0" applyFont="1" applyFill="1" applyBorder="1" applyAlignment="1">
      <alignment wrapText="1"/>
    </xf>
    <xf numFmtId="1" fontId="13" fillId="20" borderId="1" xfId="0" applyNumberFormat="1" applyFont="1" applyFill="1" applyBorder="1"/>
    <xf numFmtId="0" fontId="7" fillId="20" borderId="1" xfId="0" applyFont="1" applyFill="1" applyBorder="1"/>
    <xf numFmtId="1" fontId="58" fillId="14" borderId="1" xfId="0" quotePrefix="1" applyNumberFormat="1" applyFont="1" applyFill="1" applyBorder="1" applyAlignment="1">
      <alignment horizontal="center" vertical="center" wrapText="1" shrinkToFit="1"/>
    </xf>
    <xf numFmtId="14" fontId="58" fillId="14" borderId="1" xfId="0" quotePrefix="1" applyNumberFormat="1" applyFont="1" applyFill="1" applyBorder="1" applyAlignment="1">
      <alignment horizontal="center" vertical="center" wrapText="1" shrinkToFit="1"/>
    </xf>
    <xf numFmtId="1" fontId="13" fillId="14" borderId="1" xfId="0" quotePrefix="1" applyNumberFormat="1" applyFont="1" applyFill="1" applyBorder="1" applyAlignment="1">
      <alignment horizontal="center" wrapText="1"/>
    </xf>
    <xf numFmtId="14" fontId="13" fillId="14" borderId="1" xfId="0" quotePrefix="1" applyNumberFormat="1" applyFont="1" applyFill="1" applyBorder="1" applyAlignment="1">
      <alignment horizontal="center" wrapText="1"/>
    </xf>
    <xf numFmtId="0" fontId="0" fillId="14" borderId="0" xfId="0" applyFill="1" applyAlignment="1">
      <alignment wrapText="1"/>
    </xf>
    <xf numFmtId="14" fontId="47" fillId="14" borderId="1" xfId="0" applyNumberFormat="1" applyFont="1" applyFill="1" applyBorder="1" applyAlignment="1">
      <alignment horizontal="center" wrapText="1"/>
    </xf>
    <xf numFmtId="14" fontId="0" fillId="14" borderId="1" xfId="0" applyNumberFormat="1" applyFill="1" applyBorder="1"/>
    <xf numFmtId="0" fontId="6" fillId="14" borderId="1" xfId="0" applyFont="1" applyFill="1" applyBorder="1"/>
    <xf numFmtId="14" fontId="6" fillId="15" borderId="1" xfId="0" applyNumberFormat="1" applyFont="1" applyFill="1" applyBorder="1" applyAlignment="1">
      <alignment wrapText="1"/>
    </xf>
    <xf numFmtId="0" fontId="21" fillId="14" borderId="0" xfId="0" applyFont="1" applyFill="1" applyBorder="1" applyAlignment="1"/>
    <xf numFmtId="1" fontId="13" fillId="14" borderId="1" xfId="0" quotePrefix="1" applyNumberFormat="1" applyFont="1" applyFill="1" applyBorder="1" applyAlignment="1">
      <alignment horizontal="center"/>
    </xf>
    <xf numFmtId="0" fontId="55" fillId="14" borderId="1" xfId="1" applyFill="1" applyBorder="1" applyAlignment="1">
      <alignment wrapText="1"/>
    </xf>
    <xf numFmtId="0" fontId="21" fillId="14" borderId="0" xfId="0" applyFont="1" applyFill="1" applyBorder="1" applyAlignment="1">
      <alignment wrapText="1"/>
    </xf>
    <xf numFmtId="0" fontId="23" fillId="23" borderId="4" xfId="0" applyFont="1" applyFill="1" applyBorder="1" applyAlignment="1">
      <alignment horizontal="center"/>
    </xf>
    <xf numFmtId="0" fontId="15" fillId="14" borderId="1" xfId="0" applyFont="1" applyFill="1" applyBorder="1" applyAlignment="1">
      <alignment horizontal="center" shrinkToFit="1"/>
    </xf>
    <xf numFmtId="1" fontId="25" fillId="14" borderId="1" xfId="0" applyNumberFormat="1" applyFont="1" applyFill="1" applyBorder="1" applyAlignment="1">
      <alignment horizontal="center"/>
    </xf>
    <xf numFmtId="14" fontId="13" fillId="14" borderId="9" xfId="0" applyNumberFormat="1" applyFont="1" applyFill="1" applyBorder="1" applyAlignment="1">
      <alignment horizontal="center" wrapText="1"/>
    </xf>
    <xf numFmtId="0" fontId="25" fillId="14" borderId="1" xfId="0" applyFont="1" applyFill="1" applyBorder="1" applyAlignment="1">
      <alignment horizontal="center" vertical="center" wrapText="1"/>
    </xf>
    <xf numFmtId="0" fontId="17" fillId="14" borderId="9" xfId="0" applyFont="1" applyFill="1" applyBorder="1" applyAlignment="1">
      <alignment horizontal="center" wrapText="1"/>
    </xf>
    <xf numFmtId="0" fontId="23" fillId="23" borderId="4" xfId="0" applyFont="1" applyFill="1" applyBorder="1" applyAlignment="1">
      <alignment horizontal="center" wrapText="1"/>
    </xf>
    <xf numFmtId="0" fontId="23" fillId="23" borderId="4" xfId="0" applyFont="1" applyFill="1" applyBorder="1" applyAlignment="1">
      <alignment horizontal="right"/>
    </xf>
    <xf numFmtId="0" fontId="23" fillId="23" borderId="4" xfId="0" applyFont="1" applyFill="1" applyBorder="1" applyAlignment="1">
      <alignment wrapText="1"/>
    </xf>
    <xf numFmtId="0" fontId="25" fillId="23" borderId="1" xfId="0" applyFont="1" applyFill="1" applyBorder="1" applyAlignment="1">
      <alignment wrapText="1"/>
    </xf>
    <xf numFmtId="0" fontId="24" fillId="23" borderId="1" xfId="0" applyFont="1" applyFill="1" applyBorder="1" applyAlignment="1">
      <alignment horizontal="center" wrapText="1"/>
    </xf>
    <xf numFmtId="14" fontId="38" fillId="23" borderId="0" xfId="0" quotePrefix="1" applyNumberFormat="1" applyFont="1" applyFill="1" applyBorder="1" applyAlignment="1">
      <alignment horizontal="center" wrapText="1"/>
    </xf>
    <xf numFmtId="0" fontId="17" fillId="23" borderId="0" xfId="0" applyFont="1" applyFill="1" applyBorder="1" applyAlignment="1">
      <alignment horizontal="center" wrapText="1"/>
    </xf>
    <xf numFmtId="1" fontId="13" fillId="14" borderId="1" xfId="0" applyNumberFormat="1" applyFont="1" applyFill="1" applyBorder="1" applyAlignment="1"/>
    <xf numFmtId="1" fontId="25" fillId="14" borderId="1" xfId="0" applyNumberFormat="1" applyFont="1" applyFill="1" applyBorder="1" applyAlignment="1">
      <alignment wrapText="1"/>
    </xf>
    <xf numFmtId="0" fontId="69" fillId="14" borderId="0" xfId="0" applyFont="1" applyFill="1"/>
    <xf numFmtId="0" fontId="68" fillId="14" borderId="0" xfId="0" applyFont="1" applyFill="1"/>
    <xf numFmtId="1" fontId="47" fillId="14" borderId="1" xfId="0" applyNumberFormat="1" applyFont="1" applyFill="1" applyBorder="1" applyAlignment="1">
      <alignment horizontal="left" wrapText="1"/>
    </xf>
    <xf numFmtId="0" fontId="0" fillId="24" borderId="23" xfId="0" applyFill="1" applyBorder="1" applyAlignment="1">
      <alignment horizontal="center"/>
    </xf>
    <xf numFmtId="1" fontId="15" fillId="15" borderId="1" xfId="0" quotePrefix="1" applyNumberFormat="1" applyFont="1" applyFill="1" applyBorder="1" applyAlignment="1">
      <alignment horizontal="center"/>
    </xf>
    <xf numFmtId="166" fontId="69" fillId="15" borderId="1" xfId="0" applyNumberFormat="1" applyFont="1" applyFill="1" applyBorder="1" applyAlignment="1">
      <alignment horizontal="center" wrapText="1"/>
    </xf>
    <xf numFmtId="0" fontId="69" fillId="14" borderId="0" xfId="0" applyFont="1" applyFill="1" applyAlignment="1">
      <alignment horizontal="center"/>
    </xf>
    <xf numFmtId="0" fontId="70" fillId="15" borderId="1" xfId="0" applyFont="1" applyFill="1" applyBorder="1" applyAlignment="1">
      <alignment horizontal="center" wrapText="1"/>
    </xf>
    <xf numFmtId="0" fontId="69" fillId="15" borderId="12" xfId="0" applyFont="1" applyFill="1" applyBorder="1" applyAlignment="1">
      <alignment horizontal="center" wrapText="1"/>
    </xf>
    <xf numFmtId="0" fontId="69" fillId="15" borderId="9" xfId="0" applyFont="1" applyFill="1" applyBorder="1" applyAlignment="1">
      <alignment horizontal="center" wrapText="1"/>
    </xf>
    <xf numFmtId="0" fontId="69" fillId="14" borderId="0" xfId="0" applyFont="1" applyFill="1" applyAlignment="1">
      <alignment horizontal="right"/>
    </xf>
    <xf numFmtId="14" fontId="56" fillId="0" borderId="1" xfId="0" applyNumberFormat="1" applyFont="1" applyFill="1" applyBorder="1" applyAlignment="1">
      <alignment horizontal="center" vertical="center" wrapText="1"/>
    </xf>
    <xf numFmtId="0" fontId="56" fillId="0" borderId="1" xfId="0" applyFont="1" applyFill="1" applyBorder="1" applyAlignment="1">
      <alignment horizontal="center" vertical="center" wrapText="1"/>
    </xf>
    <xf numFmtId="0" fontId="31" fillId="14" borderId="1" xfId="0" applyFont="1" applyFill="1" applyBorder="1" applyAlignment="1">
      <alignment wrapText="1"/>
    </xf>
    <xf numFmtId="14" fontId="31" fillId="14" borderId="1" xfId="0" applyNumberFormat="1" applyFont="1" applyFill="1" applyBorder="1" applyAlignment="1">
      <alignment wrapText="1"/>
    </xf>
    <xf numFmtId="0" fontId="13" fillId="14" borderId="0" xfId="0" quotePrefix="1" applyFont="1" applyFill="1" applyBorder="1" applyAlignment="1">
      <alignment horizontal="center" wrapText="1"/>
    </xf>
    <xf numFmtId="0" fontId="13" fillId="14" borderId="0" xfId="0" applyFont="1" applyFill="1" applyBorder="1" applyAlignment="1">
      <alignment horizontal="center" wrapText="1" shrinkToFit="1"/>
    </xf>
    <xf numFmtId="0" fontId="25" fillId="14" borderId="7" xfId="0" applyFont="1" applyFill="1" applyBorder="1" applyAlignment="1">
      <alignment horizontal="center" vertical="center" wrapText="1"/>
    </xf>
    <xf numFmtId="0" fontId="16" fillId="23" borderId="6" xfId="0" applyFont="1" applyFill="1" applyBorder="1" applyAlignment="1">
      <alignment horizontal="center" wrapText="1"/>
    </xf>
    <xf numFmtId="0" fontId="16" fillId="23" borderId="0" xfId="0" applyFont="1" applyFill="1" applyBorder="1" applyAlignment="1">
      <alignment horizontal="center" wrapText="1"/>
    </xf>
    <xf numFmtId="14" fontId="23" fillId="23" borderId="0" xfId="0" applyNumberFormat="1" applyFont="1" applyFill="1" applyBorder="1" applyAlignment="1">
      <alignment horizontal="center"/>
    </xf>
    <xf numFmtId="0" fontId="23" fillId="23" borderId="0" xfId="0" applyFont="1" applyFill="1" applyBorder="1" applyAlignment="1">
      <alignment horizontal="center"/>
    </xf>
    <xf numFmtId="0" fontId="23" fillId="23" borderId="0" xfId="0" quotePrefix="1" applyFont="1" applyFill="1" applyBorder="1" applyAlignment="1">
      <alignment horizontal="center"/>
    </xf>
    <xf numFmtId="0" fontId="24" fillId="23" borderId="0" xfId="0" applyFont="1" applyFill="1" applyBorder="1" applyAlignment="1">
      <alignment horizontal="center"/>
    </xf>
    <xf numFmtId="14" fontId="24" fillId="23" borderId="0" xfId="0" applyNumberFormat="1" applyFont="1" applyFill="1" applyBorder="1" applyAlignment="1">
      <alignment horizontal="center"/>
    </xf>
    <xf numFmtId="0" fontId="24" fillId="23" borderId="0" xfId="0" applyFont="1" applyFill="1" applyBorder="1" applyAlignment="1"/>
    <xf numFmtId="0" fontId="25" fillId="23" borderId="0" xfId="0" applyFont="1" applyFill="1" applyBorder="1" applyAlignment="1">
      <alignment wrapText="1"/>
    </xf>
    <xf numFmtId="0" fontId="24" fillId="23" borderId="0" xfId="0" applyFont="1" applyFill="1" applyBorder="1" applyAlignment="1">
      <alignment horizontal="center" wrapText="1"/>
    </xf>
    <xf numFmtId="0" fontId="16" fillId="23" borderId="1" xfId="0" applyFont="1" applyFill="1" applyBorder="1" applyAlignment="1">
      <alignment horizontal="center"/>
    </xf>
    <xf numFmtId="0" fontId="16" fillId="23" borderId="5" xfId="0" applyFont="1" applyFill="1" applyBorder="1" applyAlignment="1">
      <alignment horizontal="center"/>
    </xf>
    <xf numFmtId="0" fontId="17" fillId="23" borderId="5" xfId="0" applyFont="1" applyFill="1" applyBorder="1" applyAlignment="1">
      <alignment horizontal="center" shrinkToFit="1"/>
    </xf>
    <xf numFmtId="0" fontId="0" fillId="24" borderId="23" xfId="0" applyFill="1" applyBorder="1" applyAlignment="1">
      <alignment horizontal="center"/>
    </xf>
    <xf numFmtId="14" fontId="34" fillId="14" borderId="1" xfId="0" applyNumberFormat="1" applyFont="1" applyFill="1" applyBorder="1" applyAlignment="1"/>
    <xf numFmtId="0" fontId="15" fillId="14" borderId="1" xfId="0" applyFont="1" applyFill="1" applyBorder="1"/>
    <xf numFmtId="0" fontId="11" fillId="30" borderId="14" xfId="5" applyFont="1" applyFill="1" applyBorder="1" applyAlignment="1">
      <alignment horizontal="center" vertical="center" shrinkToFit="1"/>
    </xf>
    <xf numFmtId="0" fontId="75" fillId="14" borderId="1" xfId="0" applyFont="1" applyFill="1" applyBorder="1" applyAlignment="1">
      <alignment horizontal="center" vertical="center" wrapText="1" shrinkToFit="1"/>
    </xf>
    <xf numFmtId="14" fontId="75" fillId="14" borderId="1" xfId="0" applyNumberFormat="1" applyFont="1" applyFill="1" applyBorder="1" applyAlignment="1">
      <alignment horizontal="center" vertical="center" wrapText="1" shrinkToFit="1"/>
    </xf>
    <xf numFmtId="0" fontId="75" fillId="14" borderId="1" xfId="0" applyFont="1" applyFill="1" applyBorder="1" applyAlignment="1">
      <alignment horizontal="center" vertical="center" wrapText="1"/>
    </xf>
    <xf numFmtId="14" fontId="75" fillId="14" borderId="1" xfId="0" applyNumberFormat="1" applyFont="1" applyFill="1" applyBorder="1" applyAlignment="1">
      <alignment horizontal="center" vertical="center" wrapText="1"/>
    </xf>
    <xf numFmtId="0" fontId="75" fillId="14" borderId="1" xfId="0" applyFont="1" applyFill="1" applyBorder="1" applyAlignment="1">
      <alignment vertical="center" wrapText="1"/>
    </xf>
    <xf numFmtId="0" fontId="75" fillId="14" borderId="1" xfId="0" applyFont="1" applyFill="1" applyBorder="1" applyAlignment="1">
      <alignment horizontal="left" vertical="center" wrapText="1"/>
    </xf>
    <xf numFmtId="0" fontId="76" fillId="14" borderId="0" xfId="0" applyFont="1" applyFill="1"/>
    <xf numFmtId="0" fontId="36" fillId="14" borderId="1" xfId="0" applyFont="1" applyFill="1" applyBorder="1" applyAlignment="1">
      <alignment wrapText="1"/>
    </xf>
    <xf numFmtId="0" fontId="36" fillId="14" borderId="1" xfId="0" applyFont="1" applyFill="1" applyBorder="1" applyAlignment="1">
      <alignment horizontal="center" wrapText="1"/>
    </xf>
    <xf numFmtId="164" fontId="26" fillId="14" borderId="1" xfId="0" applyNumberFormat="1" applyFont="1" applyFill="1" applyBorder="1" applyAlignment="1">
      <alignment horizontal="center" wrapText="1"/>
    </xf>
    <xf numFmtId="0" fontId="36" fillId="14" borderId="1" xfId="0" applyFont="1" applyFill="1" applyBorder="1" applyAlignment="1">
      <alignment horizontal="center" vertical="top" wrapText="1"/>
    </xf>
    <xf numFmtId="0" fontId="28" fillId="14" borderId="1" xfId="0" applyFont="1" applyFill="1" applyBorder="1" applyAlignment="1">
      <alignment horizontal="center" wrapText="1"/>
    </xf>
    <xf numFmtId="0" fontId="11" fillId="14" borderId="1" xfId="0" applyFont="1" applyFill="1" applyBorder="1" applyAlignment="1">
      <alignment horizontal="center"/>
    </xf>
    <xf numFmtId="0" fontId="30" fillId="14" borderId="1" xfId="0" applyFont="1" applyFill="1" applyBorder="1"/>
    <xf numFmtId="0" fontId="11" fillId="14" borderId="1" xfId="0" applyFont="1" applyFill="1" applyBorder="1" applyAlignment="1">
      <alignment horizontal="center" wrapText="1"/>
    </xf>
    <xf numFmtId="0" fontId="47" fillId="14" borderId="1" xfId="0" applyFont="1" applyFill="1" applyBorder="1" applyAlignment="1">
      <alignment horizontal="center" wrapText="1"/>
    </xf>
    <xf numFmtId="14" fontId="11" fillId="14" borderId="1" xfId="0" applyNumberFormat="1" applyFont="1" applyFill="1" applyBorder="1" applyAlignment="1">
      <alignment horizontal="center" wrapText="1"/>
    </xf>
    <xf numFmtId="0" fontId="11" fillId="14" borderId="1" xfId="0" quotePrefix="1" applyFont="1" applyFill="1" applyBorder="1" applyAlignment="1">
      <alignment horizontal="center" wrapText="1"/>
    </xf>
    <xf numFmtId="0" fontId="11" fillId="14" borderId="1" xfId="0" applyFont="1" applyFill="1" applyBorder="1" applyAlignment="1">
      <alignment horizontal="center" wrapText="1" shrinkToFit="1"/>
    </xf>
    <xf numFmtId="14" fontId="16" fillId="14" borderId="1" xfId="0" applyNumberFormat="1" applyFont="1" applyFill="1" applyBorder="1" applyAlignment="1">
      <alignment horizontal="center" wrapText="1"/>
    </xf>
    <xf numFmtId="0" fontId="13" fillId="14" borderId="11" xfId="0" applyFont="1" applyFill="1" applyBorder="1" applyAlignment="1">
      <alignment horizontal="center" wrapText="1"/>
    </xf>
    <xf numFmtId="0" fontId="12" fillId="19" borderId="14" xfId="5" applyFont="1" applyFill="1" applyBorder="1" applyAlignment="1">
      <alignment horizontal="center" shrinkToFit="1"/>
    </xf>
    <xf numFmtId="0" fontId="0" fillId="24" borderId="23" xfId="0" applyFill="1" applyBorder="1" applyAlignment="1">
      <alignment horizontal="center"/>
    </xf>
    <xf numFmtId="0" fontId="47" fillId="14" borderId="1" xfId="2" applyFont="1" applyFill="1" applyBorder="1" applyAlignment="1">
      <alignment wrapText="1"/>
    </xf>
    <xf numFmtId="1" fontId="47" fillId="14" borderId="1" xfId="2" applyNumberFormat="1" applyFont="1" applyFill="1" applyBorder="1" applyAlignment="1">
      <alignment wrapText="1"/>
    </xf>
    <xf numFmtId="0" fontId="7" fillId="14" borderId="0" xfId="2" applyFont="1" applyFill="1" applyBorder="1" applyAlignment="1">
      <alignment wrapText="1"/>
    </xf>
    <xf numFmtId="0" fontId="11" fillId="14" borderId="1" xfId="0" applyFont="1" applyFill="1" applyBorder="1" applyAlignment="1">
      <alignment shrinkToFit="1"/>
    </xf>
    <xf numFmtId="0" fontId="11" fillId="14" borderId="1" xfId="0" applyFont="1" applyFill="1" applyBorder="1" applyAlignment="1">
      <alignment horizontal="center" shrinkToFit="1"/>
    </xf>
    <xf numFmtId="0" fontId="11" fillId="0" borderId="0" xfId="0" applyFont="1" applyFill="1" applyBorder="1" applyAlignment="1">
      <alignment shrinkToFit="1"/>
    </xf>
    <xf numFmtId="0" fontId="11" fillId="0" borderId="0" xfId="0" applyFont="1" applyAlignment="1">
      <alignment horizontal="center" shrinkToFit="1"/>
    </xf>
    <xf numFmtId="0" fontId="79" fillId="0" borderId="0" xfId="0" applyFont="1" applyFill="1" applyBorder="1" applyAlignment="1">
      <alignment shrinkToFit="1"/>
    </xf>
    <xf numFmtId="0" fontId="79" fillId="24" borderId="23" xfId="0" applyFont="1" applyFill="1" applyBorder="1" applyAlignment="1">
      <alignment horizontal="center" shrinkToFit="1"/>
    </xf>
    <xf numFmtId="0" fontId="79" fillId="24" borderId="5" xfId="0" applyFont="1" applyFill="1" applyBorder="1" applyAlignment="1">
      <alignment shrinkToFit="1"/>
    </xf>
    <xf numFmtId="0" fontId="47" fillId="0" borderId="0" xfId="0" applyFont="1" applyFill="1" applyBorder="1" applyAlignment="1">
      <alignment horizontal="center" vertical="center" shrinkToFit="1"/>
    </xf>
    <xf numFmtId="0" fontId="78" fillId="24" borderId="1" xfId="0" applyFont="1" applyFill="1" applyBorder="1" applyAlignment="1">
      <alignment horizontal="center" vertical="center" shrinkToFit="1"/>
    </xf>
    <xf numFmtId="0" fontId="11" fillId="14" borderId="0" xfId="0" applyFont="1" applyFill="1" applyBorder="1" applyAlignment="1">
      <alignment shrinkToFit="1"/>
    </xf>
    <xf numFmtId="0" fontId="11" fillId="0" borderId="0" xfId="0" applyFont="1" applyFill="1" applyBorder="1" applyAlignment="1">
      <alignment horizontal="center" vertical="center" shrinkToFit="1"/>
    </xf>
    <xf numFmtId="0" fontId="11" fillId="14" borderId="0" xfId="0" applyFont="1" applyFill="1" applyAlignment="1">
      <alignment shrinkToFit="1"/>
    </xf>
    <xf numFmtId="14" fontId="11" fillId="14" borderId="1" xfId="0" applyNumberFormat="1" applyFont="1" applyFill="1" applyBorder="1" applyAlignment="1">
      <alignment horizontal="center" shrinkToFit="1"/>
    </xf>
    <xf numFmtId="14" fontId="11" fillId="14" borderId="1" xfId="0" applyNumberFormat="1" applyFont="1" applyFill="1" applyBorder="1" applyAlignment="1">
      <alignment shrinkToFit="1"/>
    </xf>
    <xf numFmtId="0" fontId="11" fillId="24" borderId="23" xfId="0" applyFont="1" applyFill="1" applyBorder="1" applyAlignment="1">
      <alignment horizontal="center" shrinkToFit="1"/>
    </xf>
    <xf numFmtId="0" fontId="11" fillId="24" borderId="5" xfId="0" applyFont="1" applyFill="1" applyBorder="1" applyAlignment="1">
      <alignment shrinkToFit="1"/>
    </xf>
    <xf numFmtId="0" fontId="12" fillId="24" borderId="1" xfId="0" applyFont="1" applyFill="1" applyBorder="1" applyAlignment="1">
      <alignment horizontal="center" vertical="center" shrinkToFit="1"/>
    </xf>
    <xf numFmtId="1" fontId="11" fillId="14" borderId="1" xfId="0" quotePrefix="1" applyNumberFormat="1" applyFont="1" applyFill="1" applyBorder="1" applyAlignment="1">
      <alignment horizontal="center" shrinkToFit="1"/>
    </xf>
    <xf numFmtId="0" fontId="11" fillId="0" borderId="0" xfId="0" applyFont="1" applyAlignment="1">
      <alignment shrinkToFit="1"/>
    </xf>
    <xf numFmtId="0" fontId="21" fillId="14" borderId="1" xfId="0" applyFont="1" applyFill="1" applyBorder="1" applyAlignment="1">
      <alignment wrapText="1"/>
    </xf>
    <xf numFmtId="18" fontId="58" fillId="14" borderId="1" xfId="3" applyNumberFormat="1" applyFont="1" applyFill="1" applyBorder="1" applyAlignment="1">
      <alignment horizontal="center" vertical="center" wrapText="1" shrinkToFit="1"/>
    </xf>
    <xf numFmtId="0" fontId="47" fillId="14" borderId="1" xfId="9" applyFont="1" applyFill="1" applyBorder="1" applyAlignment="1">
      <alignment wrapText="1"/>
    </xf>
    <xf numFmtId="0" fontId="6" fillId="14" borderId="0" xfId="9" applyFont="1" applyFill="1" applyBorder="1" applyAlignment="1">
      <alignment wrapText="1"/>
    </xf>
    <xf numFmtId="0" fontId="11" fillId="14" borderId="0" xfId="9" applyFont="1" applyFill="1" applyAlignment="1">
      <alignment wrapText="1"/>
    </xf>
    <xf numFmtId="0" fontId="13" fillId="14" borderId="1" xfId="9" applyFont="1" applyFill="1" applyBorder="1" applyAlignment="1">
      <alignment wrapText="1"/>
    </xf>
    <xf numFmtId="14" fontId="13" fillId="14" borderId="1" xfId="9" quotePrefix="1" applyNumberFormat="1" applyFont="1" applyFill="1" applyBorder="1" applyAlignment="1">
      <alignment horizontal="center" wrapText="1"/>
    </xf>
    <xf numFmtId="1" fontId="13" fillId="14" borderId="1" xfId="9" quotePrefix="1" applyNumberFormat="1" applyFont="1" applyFill="1" applyBorder="1" applyAlignment="1">
      <alignment horizontal="center" wrapText="1"/>
    </xf>
    <xf numFmtId="0" fontId="13" fillId="14" borderId="1" xfId="9" applyFont="1" applyFill="1" applyBorder="1" applyAlignment="1">
      <alignment horizontal="center" wrapText="1"/>
    </xf>
    <xf numFmtId="14" fontId="13" fillId="14" borderId="1" xfId="9" applyNumberFormat="1" applyFont="1" applyFill="1" applyBorder="1" applyAlignment="1">
      <alignment horizontal="center" wrapText="1"/>
    </xf>
    <xf numFmtId="14" fontId="47" fillId="14" borderId="1" xfId="9" applyNumberFormat="1" applyFont="1" applyFill="1" applyBorder="1" applyAlignment="1">
      <alignment wrapText="1"/>
    </xf>
    <xf numFmtId="0" fontId="13" fillId="14" borderId="1" xfId="2" applyFont="1" applyFill="1" applyBorder="1" applyAlignment="1">
      <alignment wrapText="1"/>
    </xf>
    <xf numFmtId="1" fontId="13" fillId="14" borderId="1" xfId="2" quotePrefix="1" applyNumberFormat="1" applyFont="1" applyFill="1" applyBorder="1" applyAlignment="1">
      <alignment horizontal="center" wrapText="1"/>
    </xf>
    <xf numFmtId="14" fontId="13" fillId="14" borderId="1" xfId="2" quotePrefix="1" applyNumberFormat="1" applyFont="1" applyFill="1" applyBorder="1" applyAlignment="1">
      <alignment horizontal="center" wrapText="1"/>
    </xf>
    <xf numFmtId="14" fontId="13" fillId="14" borderId="1" xfId="2" applyNumberFormat="1" applyFont="1" applyFill="1" applyBorder="1" applyAlignment="1">
      <alignment horizontal="center" wrapText="1"/>
    </xf>
    <xf numFmtId="0" fontId="13" fillId="14" borderId="1" xfId="2" applyFont="1" applyFill="1" applyBorder="1" applyAlignment="1">
      <alignment horizontal="center" wrapText="1"/>
    </xf>
    <xf numFmtId="0" fontId="6" fillId="14" borderId="0" xfId="2" applyFont="1" applyFill="1" applyBorder="1" applyAlignment="1">
      <alignment wrapText="1"/>
    </xf>
    <xf numFmtId="0" fontId="47" fillId="14" borderId="1" xfId="2" applyFont="1" applyFill="1" applyBorder="1" applyAlignment="1">
      <alignment wrapText="1"/>
    </xf>
    <xf numFmtId="14" fontId="47" fillId="14" borderId="1" xfId="2" applyNumberFormat="1" applyFont="1" applyFill="1" applyBorder="1" applyAlignment="1">
      <alignment wrapText="1"/>
    </xf>
    <xf numFmtId="0" fontId="11" fillId="14" borderId="0" xfId="2" applyFont="1" applyFill="1" applyBorder="1" applyAlignment="1">
      <alignment wrapText="1"/>
    </xf>
    <xf numFmtId="1" fontId="47" fillId="14" borderId="1" xfId="2" applyNumberFormat="1" applyFont="1" applyFill="1" applyBorder="1" applyAlignment="1">
      <alignment horizontal="left" wrapText="1"/>
    </xf>
    <xf numFmtId="0" fontId="80" fillId="14" borderId="0" xfId="2" applyFont="1" applyFill="1" applyBorder="1"/>
    <xf numFmtId="0" fontId="0" fillId="14" borderId="0" xfId="0" applyNumberFormat="1" applyFill="1" applyAlignment="1">
      <alignment horizontal="left"/>
    </xf>
    <xf numFmtId="0" fontId="0" fillId="14" borderId="0" xfId="0" applyNumberFormat="1" applyFill="1"/>
    <xf numFmtId="0" fontId="0" fillId="14" borderId="1" xfId="0" applyFill="1" applyBorder="1"/>
    <xf numFmtId="0" fontId="6" fillId="14" borderId="0" xfId="2" applyFont="1" applyFill="1" applyBorder="1"/>
    <xf numFmtId="0" fontId="23" fillId="23" borderId="4" xfId="0" applyFont="1" applyFill="1" applyBorder="1" applyAlignment="1">
      <alignment horizontal="center"/>
    </xf>
    <xf numFmtId="0" fontId="13" fillId="14" borderId="4" xfId="0" applyFont="1" applyFill="1" applyBorder="1" applyAlignment="1"/>
    <xf numFmtId="14" fontId="15" fillId="14" borderId="4" xfId="0" applyNumberFormat="1" applyFont="1" applyFill="1" applyBorder="1" applyAlignment="1">
      <alignment horizontal="center"/>
    </xf>
    <xf numFmtId="1" fontId="15" fillId="14" borderId="4" xfId="0" quotePrefix="1" applyNumberFormat="1" applyFont="1" applyFill="1" applyBorder="1" applyAlignment="1">
      <alignment horizontal="center"/>
    </xf>
    <xf numFmtId="0" fontId="13" fillId="14" borderId="4" xfId="0" applyFont="1" applyFill="1" applyBorder="1" applyAlignment="1">
      <alignment horizontal="center"/>
    </xf>
    <xf numFmtId="1" fontId="13" fillId="14" borderId="4" xfId="0" quotePrefix="1" applyNumberFormat="1" applyFont="1" applyFill="1" applyBorder="1" applyAlignment="1">
      <alignment horizontal="center"/>
    </xf>
    <xf numFmtId="0" fontId="13" fillId="14" borderId="4" xfId="0" applyFont="1" applyFill="1" applyBorder="1" applyAlignment="1">
      <alignment horizontal="center" wrapText="1"/>
    </xf>
    <xf numFmtId="1" fontId="13" fillId="14" borderId="4" xfId="0" applyNumberFormat="1" applyFont="1" applyFill="1" applyBorder="1" applyAlignment="1"/>
    <xf numFmtId="0" fontId="47" fillId="14" borderId="22" xfId="2" applyFont="1" applyFill="1" applyBorder="1" applyAlignment="1">
      <alignment wrapText="1"/>
    </xf>
    <xf numFmtId="14" fontId="0" fillId="14" borderId="0" xfId="0" applyNumberFormat="1" applyFill="1"/>
    <xf numFmtId="14" fontId="47" fillId="14" borderId="22" xfId="2" applyNumberFormat="1" applyFont="1" applyFill="1" applyBorder="1" applyAlignment="1">
      <alignment wrapText="1"/>
    </xf>
    <xf numFmtId="0" fontId="74" fillId="14" borderId="0" xfId="2" applyFont="1" applyFill="1" applyBorder="1" applyAlignment="1">
      <alignment wrapText="1"/>
    </xf>
    <xf numFmtId="0" fontId="74" fillId="14" borderId="0" xfId="2" applyFont="1" applyFill="1" applyBorder="1"/>
    <xf numFmtId="0" fontId="7" fillId="14" borderId="0" xfId="2" applyFont="1" applyFill="1" applyBorder="1"/>
    <xf numFmtId="0" fontId="80" fillId="14" borderId="0" xfId="2" applyFont="1" applyFill="1" applyBorder="1" applyAlignment="1">
      <alignment wrapText="1"/>
    </xf>
    <xf numFmtId="0" fontId="60" fillId="14" borderId="1" xfId="3" applyFont="1" applyFill="1" applyBorder="1" applyAlignment="1">
      <alignment horizontal="center" vertical="center" wrapText="1" shrinkToFit="1"/>
    </xf>
    <xf numFmtId="0" fontId="60" fillId="14" borderId="9" xfId="3" applyFont="1" applyFill="1" applyBorder="1" applyAlignment="1">
      <alignment horizontal="center" vertical="center" wrapText="1" shrinkToFit="1"/>
    </xf>
    <xf numFmtId="14" fontId="47" fillId="14" borderId="1" xfId="2" applyNumberFormat="1" applyFont="1" applyFill="1" applyBorder="1" applyAlignment="1">
      <alignment horizontal="center" wrapText="1"/>
    </xf>
    <xf numFmtId="0" fontId="13" fillId="14" borderId="0" xfId="2" applyFont="1" applyFill="1" applyBorder="1"/>
    <xf numFmtId="0" fontId="53" fillId="14" borderId="0" xfId="2" applyFont="1" applyFill="1" applyBorder="1" applyAlignment="1">
      <alignment wrapText="1"/>
    </xf>
    <xf numFmtId="0" fontId="81" fillId="14" borderId="0" xfId="2" applyFont="1" applyFill="1" applyBorder="1" applyAlignment="1">
      <alignment wrapText="1"/>
    </xf>
    <xf numFmtId="0" fontId="50" fillId="14" borderId="0" xfId="2" applyFont="1" applyFill="1" applyBorder="1" applyAlignment="1">
      <alignment wrapText="1"/>
    </xf>
    <xf numFmtId="0" fontId="53" fillId="14" borderId="0" xfId="2" applyFont="1" applyFill="1" applyAlignment="1">
      <alignment wrapText="1"/>
    </xf>
    <xf numFmtId="0" fontId="62" fillId="23" borderId="0" xfId="0" applyFont="1" applyFill="1" applyAlignment="1">
      <alignment wrapText="1"/>
    </xf>
    <xf numFmtId="0" fontId="64" fillId="23" borderId="1" xfId="0" applyFont="1" applyFill="1" applyBorder="1" applyAlignment="1">
      <alignment wrapText="1"/>
    </xf>
    <xf numFmtId="0" fontId="0" fillId="0" borderId="0" xfId="0" applyAlignment="1">
      <alignment wrapText="1"/>
    </xf>
    <xf numFmtId="165" fontId="13" fillId="14" borderId="1" xfId="0" applyNumberFormat="1" applyFont="1" applyFill="1" applyBorder="1" applyAlignment="1">
      <alignment horizontal="center" wrapText="1"/>
    </xf>
    <xf numFmtId="14" fontId="6" fillId="14" borderId="1" xfId="2" applyNumberFormat="1" applyFill="1" applyBorder="1"/>
    <xf numFmtId="0" fontId="13" fillId="14" borderId="1" xfId="0" applyFont="1" applyFill="1" applyBorder="1" applyAlignment="1">
      <alignment horizontal="left" wrapText="1"/>
    </xf>
    <xf numFmtId="14" fontId="13" fillId="14" borderId="1" xfId="0" applyNumberFormat="1" applyFont="1" applyFill="1" applyBorder="1" applyAlignment="1">
      <alignment horizontal="left" wrapText="1"/>
    </xf>
    <xf numFmtId="0" fontId="11" fillId="14" borderId="1" xfId="2" applyFont="1" applyFill="1" applyBorder="1" applyAlignment="1">
      <alignment wrapText="1"/>
    </xf>
    <xf numFmtId="14" fontId="11" fillId="14" borderId="1" xfId="2" applyNumberFormat="1" applyFont="1" applyFill="1" applyBorder="1" applyAlignment="1">
      <alignment wrapText="1"/>
    </xf>
    <xf numFmtId="0" fontId="82" fillId="0" borderId="0" xfId="0" applyFont="1"/>
    <xf numFmtId="14" fontId="13" fillId="14" borderId="1" xfId="2" applyNumberFormat="1" applyFont="1" applyFill="1" applyBorder="1" applyAlignment="1">
      <alignment wrapText="1"/>
    </xf>
    <xf numFmtId="0" fontId="82" fillId="14" borderId="0" xfId="0" applyFont="1" applyFill="1"/>
    <xf numFmtId="0" fontId="83" fillId="14" borderId="1" xfId="0" applyFont="1" applyFill="1" applyBorder="1" applyAlignment="1">
      <alignment horizontal="center" vertical="center" wrapText="1" shrinkToFit="1"/>
    </xf>
    <xf numFmtId="0" fontId="16" fillId="14" borderId="1" xfId="0" applyFont="1" applyFill="1" applyBorder="1" applyAlignment="1"/>
    <xf numFmtId="14" fontId="16" fillId="14" borderId="1" xfId="0" applyNumberFormat="1" applyFont="1" applyFill="1" applyBorder="1" applyAlignment="1">
      <alignment horizontal="center"/>
    </xf>
    <xf numFmtId="0" fontId="16" fillId="14" borderId="9" xfId="0" applyFont="1" applyFill="1" applyBorder="1" applyAlignment="1">
      <alignment wrapText="1"/>
    </xf>
    <xf numFmtId="0" fontId="11" fillId="14" borderId="12" xfId="0" applyFont="1" applyFill="1" applyBorder="1"/>
    <xf numFmtId="0" fontId="16" fillId="14" borderId="9" xfId="0" applyFont="1" applyFill="1" applyBorder="1" applyAlignment="1">
      <alignment horizontal="center" wrapText="1"/>
    </xf>
    <xf numFmtId="0" fontId="31" fillId="14" borderId="1" xfId="0" applyFont="1" applyFill="1" applyBorder="1" applyAlignment="1"/>
    <xf numFmtId="0" fontId="11" fillId="14" borderId="9" xfId="0" applyFont="1" applyFill="1" applyBorder="1" applyAlignment="1">
      <alignment horizontal="center" wrapText="1"/>
    </xf>
    <xf numFmtId="0" fontId="13" fillId="14" borderId="12" xfId="0" applyFont="1" applyFill="1" applyBorder="1" applyAlignment="1">
      <alignment horizontal="center" wrapText="1"/>
    </xf>
    <xf numFmtId="0" fontId="24" fillId="14" borderId="0" xfId="0" applyFont="1" applyFill="1" applyBorder="1"/>
    <xf numFmtId="0" fontId="16" fillId="14" borderId="0" xfId="0" applyFont="1" applyFill="1" applyBorder="1"/>
    <xf numFmtId="0" fontId="11" fillId="14" borderId="0" xfId="15" applyFont="1" applyFill="1" applyBorder="1" applyAlignment="1">
      <alignment wrapText="1"/>
    </xf>
    <xf numFmtId="0" fontId="13" fillId="0" borderId="0" xfId="15" applyFont="1" applyFill="1" applyBorder="1" applyAlignment="1">
      <alignment wrapText="1"/>
    </xf>
    <xf numFmtId="0" fontId="16" fillId="0" borderId="0" xfId="15" applyFont="1" applyFill="1" applyBorder="1" applyAlignment="1">
      <alignment wrapText="1"/>
    </xf>
    <xf numFmtId="0" fontId="13" fillId="11" borderId="1" xfId="15" applyFont="1" applyFill="1" applyBorder="1" applyAlignment="1">
      <alignment wrapText="1"/>
    </xf>
    <xf numFmtId="14" fontId="13" fillId="11" borderId="1" xfId="15" applyNumberFormat="1" applyFont="1" applyFill="1" applyBorder="1" applyAlignment="1">
      <alignment horizontal="center" wrapText="1"/>
    </xf>
    <xf numFmtId="0" fontId="13" fillId="11" borderId="1" xfId="15" applyFont="1" applyFill="1" applyBorder="1" applyAlignment="1">
      <alignment horizontal="center" wrapText="1"/>
    </xf>
    <xf numFmtId="14" fontId="15" fillId="11" borderId="1" xfId="15" applyNumberFormat="1" applyFont="1" applyFill="1" applyBorder="1" applyAlignment="1">
      <alignment horizontal="center"/>
    </xf>
    <xf numFmtId="0" fontId="13" fillId="11" borderId="1" xfId="15" quotePrefix="1" applyFont="1" applyFill="1" applyBorder="1" applyAlignment="1">
      <alignment horizontal="center" wrapText="1"/>
    </xf>
    <xf numFmtId="0" fontId="13" fillId="14" borderId="1" xfId="15" applyFont="1" applyFill="1" applyBorder="1" applyAlignment="1">
      <alignment wrapText="1"/>
    </xf>
    <xf numFmtId="0" fontId="44" fillId="14" borderId="1" xfId="0" applyFont="1" applyFill="1" applyBorder="1"/>
    <xf numFmtId="0" fontId="16" fillId="14" borderId="1" xfId="0" applyFont="1" applyFill="1" applyBorder="1" applyAlignment="1">
      <alignment horizontal="left" wrapText="1"/>
    </xf>
    <xf numFmtId="0" fontId="68" fillId="24" borderId="1" xfId="2" applyFont="1" applyFill="1" applyBorder="1" applyAlignment="1">
      <alignment horizontal="center" vertical="center" wrapText="1"/>
    </xf>
    <xf numFmtId="0" fontId="68" fillId="24" borderId="1" xfId="2" applyFont="1" applyFill="1" applyBorder="1" applyAlignment="1">
      <alignment horizontal="center" vertical="center" wrapText="1" shrinkToFit="1"/>
    </xf>
    <xf numFmtId="0" fontId="6" fillId="14" borderId="0" xfId="0" applyFont="1" applyFill="1" applyBorder="1"/>
    <xf numFmtId="0" fontId="80" fillId="14" borderId="0" xfId="0" applyFont="1" applyFill="1" applyBorder="1"/>
    <xf numFmtId="14" fontId="15" fillId="14" borderId="1" xfId="15" applyNumberFormat="1" applyFont="1" applyFill="1" applyBorder="1" applyAlignment="1">
      <alignment horizontal="center"/>
    </xf>
    <xf numFmtId="0" fontId="13" fillId="14" borderId="1" xfId="15" quotePrefix="1" applyFont="1" applyFill="1" applyBorder="1" applyAlignment="1">
      <alignment horizontal="center" wrapText="1"/>
    </xf>
    <xf numFmtId="0" fontId="13" fillId="14" borderId="1" xfId="15" applyFont="1" applyFill="1" applyBorder="1" applyAlignment="1">
      <alignment horizontal="center" wrapText="1"/>
    </xf>
    <xf numFmtId="14" fontId="13" fillId="14" borderId="1" xfId="15" applyNumberFormat="1" applyFont="1" applyFill="1" applyBorder="1" applyAlignment="1">
      <alignment horizontal="center" wrapText="1"/>
    </xf>
    <xf numFmtId="0" fontId="23" fillId="23" borderId="4" xfId="0" applyFont="1" applyFill="1" applyBorder="1" applyAlignment="1">
      <alignment horizontal="center"/>
    </xf>
    <xf numFmtId="0" fontId="37" fillId="14" borderId="1" xfId="0" applyFont="1" applyFill="1" applyBorder="1"/>
    <xf numFmtId="1" fontId="13" fillId="14" borderId="25" xfId="0" applyNumberFormat="1" applyFont="1" applyFill="1" applyBorder="1"/>
    <xf numFmtId="0" fontId="13" fillId="14" borderId="2" xfId="0" applyFont="1" applyFill="1" applyBorder="1"/>
    <xf numFmtId="0" fontId="13" fillId="14" borderId="1" xfId="0" applyFont="1" applyFill="1" applyBorder="1" applyAlignment="1">
      <alignment horizontal="center" vertical="center" wrapText="1"/>
    </xf>
    <xf numFmtId="1" fontId="13" fillId="14" borderId="1" xfId="0" applyNumberFormat="1" applyFont="1" applyFill="1" applyBorder="1" applyAlignment="1">
      <alignment horizontal="right" wrapText="1"/>
    </xf>
    <xf numFmtId="0" fontId="30" fillId="14" borderId="1" xfId="0" applyFont="1" applyFill="1" applyBorder="1" applyAlignment="1">
      <alignment horizontal="left"/>
    </xf>
    <xf numFmtId="0" fontId="28" fillId="14" borderId="1" xfId="0" applyNumberFormat="1" applyFont="1" applyFill="1" applyBorder="1" applyAlignment="1">
      <alignment horizontal="center" wrapText="1"/>
    </xf>
    <xf numFmtId="0" fontId="12" fillId="14" borderId="0" xfId="0" applyFont="1" applyFill="1" applyBorder="1"/>
    <xf numFmtId="0" fontId="32" fillId="14" borderId="1" xfId="0" applyFont="1" applyFill="1" applyBorder="1" applyAlignment="1">
      <alignment wrapText="1"/>
    </xf>
    <xf numFmtId="0" fontId="32" fillId="14" borderId="1" xfId="0" applyFont="1" applyFill="1" applyBorder="1" applyAlignment="1">
      <alignment horizontal="center"/>
    </xf>
    <xf numFmtId="0" fontId="32" fillId="14" borderId="1" xfId="0" applyFont="1" applyFill="1" applyBorder="1" applyAlignment="1"/>
    <xf numFmtId="14" fontId="32" fillId="14" borderId="1" xfId="0" applyNumberFormat="1" applyFont="1" applyFill="1" applyBorder="1" applyAlignment="1">
      <alignment horizontal="center"/>
    </xf>
    <xf numFmtId="0" fontId="32" fillId="14" borderId="1" xfId="0" applyFont="1" applyFill="1" applyBorder="1" applyAlignment="1">
      <alignment horizontal="center" wrapText="1"/>
    </xf>
    <xf numFmtId="0" fontId="52" fillId="14" borderId="1" xfId="0" applyFont="1" applyFill="1" applyBorder="1" applyAlignment="1">
      <alignment wrapText="1"/>
    </xf>
    <xf numFmtId="0" fontId="33" fillId="14" borderId="1" xfId="0" applyFont="1" applyFill="1" applyBorder="1" applyAlignment="1">
      <alignment horizontal="center" wrapText="1"/>
    </xf>
    <xf numFmtId="0" fontId="25" fillId="14" borderId="1" xfId="0" applyFont="1" applyFill="1" applyBorder="1" applyAlignment="1">
      <alignment horizontal="left" vertical="center" wrapText="1"/>
    </xf>
    <xf numFmtId="0" fontId="35" fillId="14" borderId="0" xfId="0" applyFont="1" applyFill="1" applyBorder="1"/>
    <xf numFmtId="1" fontId="28" fillId="14" borderId="1" xfId="0" applyNumberFormat="1" applyFont="1" applyFill="1" applyBorder="1" applyAlignment="1">
      <alignment horizontal="center" wrapText="1"/>
    </xf>
    <xf numFmtId="0" fontId="13" fillId="14" borderId="2" xfId="0" applyFont="1" applyFill="1" applyBorder="1" applyAlignment="1">
      <alignment wrapText="1"/>
    </xf>
    <xf numFmtId="14" fontId="13" fillId="14" borderId="2" xfId="0" applyNumberFormat="1" applyFont="1" applyFill="1" applyBorder="1" applyAlignment="1">
      <alignment horizontal="center" wrapText="1"/>
    </xf>
    <xf numFmtId="0" fontId="13" fillId="14" borderId="2" xfId="0" quotePrefix="1" applyNumberFormat="1" applyFont="1" applyFill="1" applyBorder="1" applyAlignment="1">
      <alignment horizontal="center" wrapText="1"/>
    </xf>
    <xf numFmtId="166" fontId="13" fillId="14" borderId="2" xfId="0" applyNumberFormat="1" applyFont="1" applyFill="1" applyBorder="1" applyAlignment="1">
      <alignment horizontal="center" wrapText="1"/>
    </xf>
    <xf numFmtId="0" fontId="13" fillId="14" borderId="2" xfId="0" applyFont="1" applyFill="1" applyBorder="1" applyAlignment="1">
      <alignment horizontal="center" wrapText="1"/>
    </xf>
    <xf numFmtId="0" fontId="25" fillId="14" borderId="2" xfId="0" applyFont="1" applyFill="1" applyBorder="1" applyAlignment="1">
      <alignment wrapText="1"/>
    </xf>
    <xf numFmtId="0" fontId="19" fillId="14" borderId="0" xfId="0" applyFont="1" applyFill="1" applyBorder="1"/>
    <xf numFmtId="0" fontId="30" fillId="14" borderId="1" xfId="0" applyFont="1" applyFill="1" applyBorder="1" applyAlignment="1">
      <alignment horizontal="left" wrapText="1"/>
    </xf>
    <xf numFmtId="14" fontId="11" fillId="14" borderId="1" xfId="0" applyNumberFormat="1" applyFont="1" applyFill="1" applyBorder="1" applyAlignment="1">
      <alignment horizontal="left"/>
    </xf>
    <xf numFmtId="0" fontId="31" fillId="14" borderId="1" xfId="0" applyFont="1" applyFill="1" applyBorder="1" applyAlignment="1">
      <alignment horizontal="center" wrapText="1"/>
    </xf>
    <xf numFmtId="0" fontId="13" fillId="11" borderId="0" xfId="0" applyFont="1" applyFill="1" applyBorder="1"/>
    <xf numFmtId="0" fontId="24" fillId="11" borderId="0" xfId="0" applyFont="1" applyFill="1" applyBorder="1" applyAlignment="1"/>
    <xf numFmtId="0" fontId="82" fillId="11" borderId="0" xfId="0" applyFont="1" applyFill="1"/>
    <xf numFmtId="1" fontId="13" fillId="11" borderId="0" xfId="0" applyNumberFormat="1" applyFont="1" applyFill="1" applyBorder="1"/>
    <xf numFmtId="0" fontId="68" fillId="14" borderId="0" xfId="2" applyFont="1" applyFill="1" applyBorder="1" applyAlignment="1">
      <alignment horizontal="center" vertical="center" wrapText="1"/>
    </xf>
    <xf numFmtId="0" fontId="68" fillId="14" borderId="0" xfId="2" quotePrefix="1" applyFont="1" applyFill="1" applyBorder="1" applyAlignment="1">
      <alignment horizontal="center" vertical="center" wrapText="1"/>
    </xf>
    <xf numFmtId="14" fontId="68" fillId="14" borderId="0" xfId="2" applyNumberFormat="1" applyFont="1" applyFill="1" applyBorder="1" applyAlignment="1">
      <alignment horizontal="center" vertical="center" wrapText="1"/>
    </xf>
    <xf numFmtId="0" fontId="68" fillId="14" borderId="0" xfId="2" applyFont="1" applyFill="1" applyBorder="1" applyAlignment="1">
      <alignment horizontal="center" vertical="center" wrapText="1" shrinkToFit="1"/>
    </xf>
    <xf numFmtId="0" fontId="25" fillId="14" borderId="1" xfId="23" applyFont="1" applyFill="1" applyBorder="1" applyAlignment="1">
      <alignment wrapText="1"/>
    </xf>
    <xf numFmtId="0" fontId="11" fillId="14" borderId="1" xfId="23" applyFont="1" applyFill="1" applyBorder="1" applyAlignment="1">
      <alignment horizontal="center" wrapText="1"/>
    </xf>
    <xf numFmtId="14" fontId="11" fillId="14" borderId="1" xfId="23" applyNumberFormat="1" applyFont="1" applyFill="1" applyBorder="1" applyAlignment="1">
      <alignment wrapText="1"/>
    </xf>
    <xf numFmtId="0" fontId="11" fillId="14" borderId="1" xfId="23" applyFont="1" applyFill="1" applyBorder="1" applyAlignment="1">
      <alignment wrapText="1"/>
    </xf>
    <xf numFmtId="14" fontId="13" fillId="14" borderId="1" xfId="2" applyNumberFormat="1" applyFont="1" applyFill="1" applyBorder="1" applyAlignment="1">
      <alignment wrapText="1"/>
    </xf>
    <xf numFmtId="0" fontId="13" fillId="14" borderId="1" xfId="2" applyFont="1" applyFill="1" applyBorder="1" applyAlignment="1">
      <alignment wrapText="1"/>
    </xf>
    <xf numFmtId="0" fontId="13" fillId="14" borderId="1" xfId="23" applyFont="1" applyFill="1" applyBorder="1" applyAlignment="1">
      <alignment horizontal="center" wrapText="1"/>
    </xf>
    <xf numFmtId="0" fontId="11" fillId="14" borderId="0" xfId="23" applyFont="1" applyFill="1"/>
    <xf numFmtId="14" fontId="13" fillId="14" borderId="1" xfId="2" applyNumberFormat="1" applyFont="1" applyFill="1" applyBorder="1" applyAlignment="1">
      <alignment wrapText="1"/>
    </xf>
    <xf numFmtId="0" fontId="13" fillId="14" borderId="1" xfId="2" applyFont="1" applyFill="1" applyBorder="1" applyAlignment="1">
      <alignment wrapText="1"/>
    </xf>
    <xf numFmtId="0" fontId="13" fillId="14" borderId="1" xfId="23" applyFont="1" applyFill="1" applyBorder="1" applyAlignment="1">
      <alignment horizontal="center" wrapText="1"/>
    </xf>
    <xf numFmtId="0" fontId="11" fillId="14" borderId="0" xfId="23" applyFont="1" applyFill="1"/>
    <xf numFmtId="0" fontId="58" fillId="0" borderId="0" xfId="0" applyFont="1" applyFill="1" applyBorder="1" applyAlignment="1">
      <alignment wrapText="1"/>
    </xf>
    <xf numFmtId="0" fontId="58" fillId="0" borderId="0" xfId="0" applyFont="1" applyFill="1" applyBorder="1" applyAlignment="1"/>
    <xf numFmtId="0" fontId="58" fillId="3" borderId="1" xfId="0" applyFont="1" applyFill="1" applyBorder="1" applyAlignment="1">
      <alignment horizontal="center" wrapText="1"/>
    </xf>
    <xf numFmtId="0" fontId="58" fillId="7" borderId="1" xfId="0" applyFont="1" applyFill="1" applyBorder="1" applyAlignment="1">
      <alignment horizontal="center" wrapText="1"/>
    </xf>
    <xf numFmtId="0" fontId="58" fillId="4" borderId="1" xfId="0" applyFont="1" applyFill="1" applyBorder="1" applyAlignment="1">
      <alignment horizontal="center" wrapText="1"/>
    </xf>
    <xf numFmtId="0" fontId="58" fillId="8" borderId="1" xfId="0" applyFont="1" applyFill="1" applyBorder="1" applyAlignment="1">
      <alignment horizontal="center" wrapText="1"/>
    </xf>
    <xf numFmtId="0" fontId="58" fillId="5" borderId="1" xfId="0" applyFont="1" applyFill="1" applyBorder="1" applyAlignment="1">
      <alignment horizontal="center" wrapText="1"/>
    </xf>
    <xf numFmtId="0" fontId="83" fillId="14" borderId="0" xfId="0" applyFont="1" applyFill="1" applyBorder="1" applyAlignment="1">
      <alignment horizontal="center" wrapText="1"/>
    </xf>
    <xf numFmtId="0" fontId="58" fillId="14" borderId="0" xfId="0" applyFont="1" applyFill="1" applyBorder="1"/>
    <xf numFmtId="164" fontId="87" fillId="11" borderId="1" xfId="0" applyNumberFormat="1" applyFont="1" applyFill="1" applyBorder="1" applyAlignment="1">
      <alignment horizontal="center" wrapText="1"/>
    </xf>
    <xf numFmtId="0" fontId="58" fillId="0" borderId="0" xfId="0" applyFont="1"/>
    <xf numFmtId="0" fontId="58" fillId="0" borderId="0" xfId="0" applyFont="1" applyBorder="1"/>
    <xf numFmtId="0" fontId="58" fillId="14" borderId="0" xfId="0" applyFont="1" applyFill="1"/>
    <xf numFmtId="0" fontId="59" fillId="13" borderId="1" xfId="0" applyFont="1" applyFill="1" applyBorder="1" applyAlignment="1">
      <alignment wrapText="1"/>
    </xf>
    <xf numFmtId="14" fontId="58" fillId="13" borderId="1" xfId="0" applyNumberFormat="1" applyFont="1" applyFill="1" applyBorder="1" applyAlignment="1">
      <alignment wrapText="1"/>
    </xf>
    <xf numFmtId="0" fontId="58" fillId="13" borderId="1" xfId="0" applyFont="1" applyFill="1" applyBorder="1" applyAlignment="1">
      <alignment wrapText="1"/>
    </xf>
    <xf numFmtId="0" fontId="58" fillId="13" borderId="1" xfId="0" applyFont="1" applyFill="1" applyBorder="1" applyAlignment="1">
      <alignment horizontal="center" wrapText="1"/>
    </xf>
    <xf numFmtId="0" fontId="58" fillId="13" borderId="9" xfId="0" applyFont="1" applyFill="1" applyBorder="1" applyAlignment="1">
      <alignment wrapText="1"/>
    </xf>
    <xf numFmtId="0" fontId="59" fillId="11" borderId="1" xfId="0" applyFont="1" applyFill="1" applyBorder="1" applyAlignment="1">
      <alignment wrapText="1"/>
    </xf>
    <xf numFmtId="14" fontId="59" fillId="11" borderId="1" xfId="0" applyNumberFormat="1" applyFont="1" applyFill="1" applyBorder="1" applyAlignment="1">
      <alignment wrapText="1"/>
    </xf>
    <xf numFmtId="0" fontId="58" fillId="0" borderId="0" xfId="0" applyFont="1" applyFill="1" applyBorder="1"/>
    <xf numFmtId="0" fontId="58" fillId="20" borderId="1" xfId="0" applyFont="1" applyFill="1" applyBorder="1" applyAlignment="1">
      <alignment horizontal="center" wrapText="1"/>
    </xf>
    <xf numFmtId="0" fontId="58" fillId="0" borderId="0" xfId="0" applyFont="1" applyAlignment="1">
      <alignment wrapText="1"/>
    </xf>
    <xf numFmtId="0" fontId="58" fillId="14" borderId="0" xfId="0" applyFont="1" applyFill="1" applyAlignment="1">
      <alignment wrapText="1"/>
    </xf>
    <xf numFmtId="0" fontId="58" fillId="14" borderId="0" xfId="0" applyFont="1" applyFill="1" applyBorder="1" applyAlignment="1">
      <alignment wrapText="1"/>
    </xf>
    <xf numFmtId="0" fontId="58" fillId="15" borderId="1" xfId="0" applyFont="1" applyFill="1" applyBorder="1" applyAlignment="1">
      <alignment horizontal="center" wrapText="1"/>
    </xf>
    <xf numFmtId="0" fontId="88" fillId="9" borderId="1" xfId="0" applyFont="1" applyFill="1" applyBorder="1" applyAlignment="1">
      <alignment wrapText="1"/>
    </xf>
    <xf numFmtId="0" fontId="89" fillId="9" borderId="1" xfId="0" applyFont="1" applyFill="1" applyBorder="1" applyAlignment="1">
      <alignment wrapText="1"/>
    </xf>
    <xf numFmtId="0" fontId="90" fillId="9" borderId="1" xfId="0" applyFont="1" applyFill="1" applyBorder="1" applyAlignment="1">
      <alignment wrapText="1"/>
    </xf>
    <xf numFmtId="0" fontId="91" fillId="9" borderId="1" xfId="0" applyFont="1" applyFill="1" applyBorder="1" applyAlignment="1">
      <alignment wrapText="1"/>
    </xf>
    <xf numFmtId="0" fontId="92" fillId="9" borderId="1" xfId="0" applyFont="1" applyFill="1" applyBorder="1" applyAlignment="1">
      <alignment wrapText="1"/>
    </xf>
    <xf numFmtId="0" fontId="93" fillId="9" borderId="0" xfId="0" applyFont="1" applyFill="1" applyBorder="1" applyAlignment="1">
      <alignment wrapText="1"/>
    </xf>
    <xf numFmtId="0" fontId="58" fillId="11" borderId="1" xfId="0" applyFont="1" applyFill="1" applyBorder="1" applyAlignment="1">
      <alignment wrapText="1"/>
    </xf>
    <xf numFmtId="0" fontId="58" fillId="0" borderId="12" xfId="0" applyFont="1" applyFill="1" applyBorder="1" applyAlignment="1">
      <alignment wrapText="1"/>
    </xf>
    <xf numFmtId="14" fontId="58" fillId="11" borderId="1" xfId="0" applyNumberFormat="1" applyFont="1" applyFill="1" applyBorder="1" applyAlignment="1">
      <alignment wrapText="1"/>
    </xf>
    <xf numFmtId="0" fontId="58" fillId="14" borderId="1" xfId="0" applyFont="1" applyFill="1" applyBorder="1"/>
    <xf numFmtId="14" fontId="58" fillId="11" borderId="1" xfId="0" applyNumberFormat="1" applyFont="1" applyFill="1" applyBorder="1" applyAlignment="1">
      <alignment horizontal="center" wrapText="1"/>
    </xf>
    <xf numFmtId="166" fontId="58" fillId="11" borderId="1" xfId="0" applyNumberFormat="1" applyFont="1" applyFill="1" applyBorder="1" applyAlignment="1">
      <alignment horizontal="center" wrapText="1"/>
    </xf>
    <xf numFmtId="0" fontId="58" fillId="11" borderId="1" xfId="0" applyFont="1" applyFill="1" applyBorder="1" applyAlignment="1">
      <alignment horizontal="center" wrapText="1" shrinkToFit="1"/>
    </xf>
    <xf numFmtId="0" fontId="58" fillId="15" borderId="1" xfId="0" applyFont="1" applyFill="1" applyBorder="1" applyAlignment="1">
      <alignment wrapText="1"/>
    </xf>
    <xf numFmtId="0" fontId="59" fillId="15" borderId="1" xfId="0" applyFont="1" applyFill="1" applyBorder="1" applyAlignment="1">
      <alignment wrapText="1"/>
    </xf>
    <xf numFmtId="14" fontId="58" fillId="15" borderId="1" xfId="0" applyNumberFormat="1" applyFont="1" applyFill="1" applyBorder="1" applyAlignment="1">
      <alignment wrapText="1"/>
    </xf>
    <xf numFmtId="0" fontId="58" fillId="15" borderId="1" xfId="0" applyFont="1" applyFill="1" applyBorder="1"/>
    <xf numFmtId="0" fontId="58" fillId="15" borderId="9" xfId="0" applyFont="1" applyFill="1" applyBorder="1" applyAlignment="1">
      <alignment wrapText="1"/>
    </xf>
    <xf numFmtId="0" fontId="58" fillId="0" borderId="0" xfId="0" applyFont="1" applyBorder="1" applyAlignment="1">
      <alignment wrapText="1"/>
    </xf>
    <xf numFmtId="0" fontId="58" fillId="14" borderId="10" xfId="0" applyFont="1" applyFill="1" applyBorder="1" applyAlignment="1">
      <alignment wrapText="1"/>
    </xf>
    <xf numFmtId="14" fontId="59" fillId="13" borderId="1" xfId="0" applyNumberFormat="1" applyFont="1" applyFill="1" applyBorder="1" applyAlignment="1">
      <alignment wrapText="1"/>
    </xf>
    <xf numFmtId="0" fontId="58" fillId="20" borderId="9" xfId="0" applyFont="1" applyFill="1" applyBorder="1" applyAlignment="1">
      <alignment wrapText="1"/>
    </xf>
    <xf numFmtId="0" fontId="58" fillId="20" borderId="1" xfId="0" applyFont="1" applyFill="1" applyBorder="1" applyAlignment="1">
      <alignment wrapText="1"/>
    </xf>
    <xf numFmtId="0" fontId="59" fillId="11" borderId="1" xfId="0" applyFont="1" applyFill="1" applyBorder="1" applyAlignment="1">
      <alignment horizontal="center" wrapText="1"/>
    </xf>
    <xf numFmtId="0" fontId="58" fillId="14" borderId="0" xfId="0" applyFont="1" applyFill="1" applyBorder="1" applyAlignment="1"/>
    <xf numFmtId="0" fontId="59" fillId="20" borderId="1" xfId="0" applyFont="1" applyFill="1" applyBorder="1" applyAlignment="1">
      <alignment wrapText="1"/>
    </xf>
    <xf numFmtId="0" fontId="94" fillId="9" borderId="1" xfId="0" applyFont="1" applyFill="1" applyBorder="1" applyAlignment="1">
      <alignment wrapText="1"/>
    </xf>
    <xf numFmtId="0" fontId="95" fillId="9" borderId="0" xfId="0" applyFont="1" applyFill="1" applyBorder="1" applyAlignment="1">
      <alignment wrapText="1"/>
    </xf>
    <xf numFmtId="0" fontId="58" fillId="0" borderId="1" xfId="0" applyFont="1" applyFill="1" applyBorder="1" applyAlignment="1">
      <alignment wrapText="1"/>
    </xf>
    <xf numFmtId="0" fontId="58" fillId="14" borderId="12" xfId="0" applyFont="1" applyFill="1" applyBorder="1" applyAlignment="1">
      <alignment wrapText="1"/>
    </xf>
    <xf numFmtId="1" fontId="58" fillId="11" borderId="1" xfId="0" applyNumberFormat="1" applyFont="1" applyFill="1" applyBorder="1" applyAlignment="1">
      <alignment wrapText="1"/>
    </xf>
    <xf numFmtId="0" fontId="58" fillId="11" borderId="9" xfId="0" applyFont="1" applyFill="1" applyBorder="1" applyAlignment="1">
      <alignment wrapText="1"/>
    </xf>
    <xf numFmtId="164" fontId="58" fillId="13" borderId="1" xfId="0" applyNumberFormat="1" applyFont="1" applyFill="1" applyBorder="1" applyAlignment="1">
      <alignment horizontal="center" wrapText="1"/>
    </xf>
    <xf numFmtId="49" fontId="58" fillId="13" borderId="1" xfId="0" applyNumberFormat="1" applyFont="1" applyFill="1" applyBorder="1" applyAlignment="1">
      <alignment wrapText="1"/>
    </xf>
    <xf numFmtId="0" fontId="96" fillId="9" borderId="1" xfId="0" applyFont="1" applyFill="1" applyBorder="1" applyAlignment="1">
      <alignment wrapText="1"/>
    </xf>
    <xf numFmtId="0" fontId="87" fillId="11" borderId="1" xfId="0" applyFont="1" applyFill="1" applyBorder="1" applyAlignment="1">
      <alignment horizontal="left" wrapText="1"/>
    </xf>
    <xf numFmtId="0" fontId="59" fillId="11" borderId="1" xfId="0" applyFont="1" applyFill="1" applyBorder="1" applyAlignment="1">
      <alignment horizontal="left" wrapText="1"/>
    </xf>
    <xf numFmtId="0" fontId="58" fillId="11" borderId="1" xfId="0" applyFont="1" applyFill="1" applyBorder="1" applyAlignment="1">
      <alignment horizontal="right" wrapText="1"/>
    </xf>
    <xf numFmtId="0" fontId="88" fillId="9" borderId="11" xfId="0" applyFont="1" applyFill="1" applyBorder="1" applyAlignment="1">
      <alignment wrapText="1"/>
    </xf>
    <xf numFmtId="0" fontId="58" fillId="11" borderId="9" xfId="0" applyFont="1" applyFill="1" applyBorder="1" applyAlignment="1">
      <alignment horizontal="center" wrapText="1"/>
    </xf>
    <xf numFmtId="0" fontId="95" fillId="0" borderId="0" xfId="0" applyFont="1" applyFill="1" applyBorder="1" applyAlignment="1">
      <alignment wrapText="1"/>
    </xf>
    <xf numFmtId="14" fontId="58" fillId="15" borderId="1" xfId="0" applyNumberFormat="1" applyFont="1" applyFill="1" applyBorder="1" applyAlignment="1">
      <alignment horizontal="center" wrapText="1"/>
    </xf>
    <xf numFmtId="0" fontId="58" fillId="15" borderId="1" xfId="0" quotePrefix="1" applyFont="1" applyFill="1" applyBorder="1" applyAlignment="1">
      <alignment horizontal="center" wrapText="1"/>
    </xf>
    <xf numFmtId="166" fontId="58" fillId="15" borderId="1" xfId="0" applyNumberFormat="1" applyFont="1" applyFill="1" applyBorder="1" applyAlignment="1">
      <alignment horizontal="center" wrapText="1"/>
    </xf>
    <xf numFmtId="0" fontId="58" fillId="15" borderId="1" xfId="0" applyFont="1" applyFill="1" applyBorder="1" applyAlignment="1">
      <alignment horizontal="center" wrapText="1" shrinkToFit="1"/>
    </xf>
    <xf numFmtId="0" fontId="58" fillId="14" borderId="1" xfId="0" applyFont="1" applyFill="1" applyBorder="1" applyAlignment="1">
      <alignment wrapText="1"/>
    </xf>
    <xf numFmtId="0" fontId="97" fillId="9" borderId="1" xfId="0" applyFont="1" applyFill="1" applyBorder="1" applyAlignment="1">
      <alignment wrapText="1"/>
    </xf>
    <xf numFmtId="0" fontId="95" fillId="14" borderId="0" xfId="0" applyFont="1" applyFill="1" applyBorder="1" applyAlignment="1">
      <alignment wrapText="1"/>
    </xf>
    <xf numFmtId="14" fontId="59" fillId="15" borderId="1" xfId="0" applyNumberFormat="1" applyFont="1" applyFill="1" applyBorder="1" applyAlignment="1">
      <alignment wrapText="1"/>
    </xf>
    <xf numFmtId="0" fontId="58" fillId="14" borderId="0" xfId="0" applyFont="1" applyFill="1" applyAlignment="1">
      <alignment horizontal="center" wrapText="1"/>
    </xf>
    <xf numFmtId="0" fontId="58" fillId="0" borderId="0" xfId="0" applyFont="1" applyAlignment="1">
      <alignment horizontal="center" wrapText="1"/>
    </xf>
    <xf numFmtId="0" fontId="58" fillId="0" borderId="0" xfId="0" applyFont="1" applyBorder="1" applyAlignment="1">
      <alignment horizontal="center" wrapText="1"/>
    </xf>
    <xf numFmtId="0" fontId="83" fillId="0" borderId="0" xfId="0" applyFont="1" applyFill="1" applyBorder="1" applyAlignment="1">
      <alignment horizontal="center" wrapText="1"/>
    </xf>
    <xf numFmtId="0" fontId="58" fillId="0" borderId="0" xfId="0" applyFont="1" applyFill="1" applyBorder="1" applyAlignment="1">
      <alignment horizontal="center" wrapText="1"/>
    </xf>
    <xf numFmtId="14" fontId="83" fillId="0" borderId="0" xfId="0" applyNumberFormat="1" applyFont="1" applyFill="1" applyBorder="1" applyAlignment="1">
      <alignment horizontal="center" wrapText="1"/>
    </xf>
    <xf numFmtId="0" fontId="58" fillId="6" borderId="1" xfId="0" applyFont="1" applyFill="1" applyBorder="1" applyAlignment="1">
      <alignment horizontal="center" wrapText="1"/>
    </xf>
    <xf numFmtId="0" fontId="83" fillId="0" borderId="0" xfId="0" applyFont="1" applyBorder="1" applyAlignment="1">
      <alignment horizontal="center" wrapText="1"/>
    </xf>
    <xf numFmtId="0" fontId="83" fillId="14" borderId="0" xfId="0" applyFont="1" applyFill="1" applyAlignment="1">
      <alignment horizontal="center" wrapText="1"/>
    </xf>
    <xf numFmtId="0" fontId="83" fillId="0" borderId="0" xfId="0" applyFont="1" applyAlignment="1">
      <alignment wrapText="1"/>
    </xf>
    <xf numFmtId="0" fontId="83" fillId="0" borderId="0" xfId="0" applyFont="1" applyAlignment="1">
      <alignment horizontal="center" wrapText="1"/>
    </xf>
    <xf numFmtId="14" fontId="83" fillId="0" borderId="0" xfId="0" applyNumberFormat="1" applyFont="1" applyAlignment="1">
      <alignment horizontal="center" wrapText="1"/>
    </xf>
    <xf numFmtId="0" fontId="83" fillId="0" borderId="0" xfId="0" applyFont="1" applyBorder="1" applyAlignment="1">
      <alignment wrapText="1"/>
    </xf>
    <xf numFmtId="0" fontId="83" fillId="0" borderId="0" xfId="0" applyFont="1" applyFill="1" applyAlignment="1">
      <alignment wrapText="1"/>
    </xf>
    <xf numFmtId="0" fontId="83" fillId="14" borderId="1" xfId="0" applyFont="1" applyFill="1" applyBorder="1" applyAlignment="1">
      <alignment horizontal="center" wrapText="1"/>
    </xf>
    <xf numFmtId="0" fontId="83" fillId="0" borderId="1" xfId="0" applyFont="1" applyFill="1" applyBorder="1" applyAlignment="1">
      <alignment horizontal="center" wrapText="1" shrinkToFit="1"/>
    </xf>
    <xf numFmtId="0" fontId="83" fillId="0" borderId="1" xfId="0" applyFont="1" applyFill="1" applyBorder="1" applyAlignment="1">
      <alignment horizontal="center" wrapText="1"/>
    </xf>
    <xf numFmtId="0" fontId="83" fillId="0" borderId="1" xfId="0" applyFont="1" applyBorder="1" applyAlignment="1">
      <alignment horizontal="center" wrapText="1"/>
    </xf>
    <xf numFmtId="0" fontId="83" fillId="0" borderId="1" xfId="0" applyFont="1" applyBorder="1" applyAlignment="1">
      <alignment wrapText="1"/>
    </xf>
    <xf numFmtId="14" fontId="58" fillId="3" borderId="1" xfId="0" applyNumberFormat="1" applyFont="1" applyFill="1" applyBorder="1" applyAlignment="1">
      <alignment horizontal="center" wrapText="1"/>
    </xf>
    <xf numFmtId="166" fontId="58" fillId="3" borderId="1" xfId="0" applyNumberFormat="1" applyFont="1" applyFill="1" applyBorder="1" applyAlignment="1">
      <alignment horizontal="center" wrapText="1"/>
    </xf>
    <xf numFmtId="0" fontId="83" fillId="11" borderId="1" xfId="0" applyFont="1" applyFill="1" applyBorder="1" applyAlignment="1">
      <alignment horizontal="center" wrapText="1"/>
    </xf>
    <xf numFmtId="1" fontId="58" fillId="11" borderId="1" xfId="0" applyNumberFormat="1" applyFont="1" applyFill="1" applyBorder="1" applyAlignment="1">
      <alignment horizontal="center" wrapText="1"/>
    </xf>
    <xf numFmtId="0" fontId="58" fillId="11" borderId="1" xfId="0" applyFont="1" applyFill="1" applyBorder="1" applyAlignment="1">
      <alignment horizontal="center" vertical="center" wrapText="1"/>
    </xf>
    <xf numFmtId="14" fontId="58" fillId="3" borderId="1" xfId="0" quotePrefix="1" applyNumberFormat="1" applyFont="1" applyFill="1" applyBorder="1" applyAlignment="1">
      <alignment horizontal="center" wrapText="1"/>
    </xf>
    <xf numFmtId="14" fontId="58" fillId="11" borderId="1" xfId="0" applyNumberFormat="1" applyFont="1" applyFill="1" applyBorder="1" applyAlignment="1">
      <alignment horizontal="right" wrapText="1"/>
    </xf>
    <xf numFmtId="166" fontId="58" fillId="13" borderId="1" xfId="0" applyNumberFormat="1" applyFont="1" applyFill="1" applyBorder="1" applyAlignment="1">
      <alignment horizontal="center" wrapText="1"/>
    </xf>
    <xf numFmtId="0" fontId="58" fillId="11" borderId="1" xfId="0" applyFont="1" applyFill="1" applyBorder="1" applyAlignment="1">
      <alignment horizontal="left" wrapText="1"/>
    </xf>
    <xf numFmtId="1" fontId="58" fillId="14" borderId="0" xfId="0" applyNumberFormat="1" applyFont="1" applyFill="1" applyBorder="1"/>
    <xf numFmtId="14" fontId="58" fillId="13" borderId="1" xfId="0" applyNumberFormat="1" applyFont="1" applyFill="1" applyBorder="1" applyAlignment="1">
      <alignment horizontal="center" wrapText="1"/>
    </xf>
    <xf numFmtId="0" fontId="58" fillId="13" borderId="1" xfId="0" applyFont="1" applyFill="1" applyBorder="1" applyAlignment="1">
      <alignment horizontal="center" wrapText="1" shrinkToFit="1"/>
    </xf>
    <xf numFmtId="14" fontId="58" fillId="13" borderId="9" xfId="0" applyNumberFormat="1" applyFont="1" applyFill="1" applyBorder="1" applyAlignment="1">
      <alignment wrapText="1"/>
    </xf>
    <xf numFmtId="14" fontId="58" fillId="20" borderId="1" xfId="0" applyNumberFormat="1" applyFont="1" applyFill="1" applyBorder="1" applyAlignment="1">
      <alignment horizontal="center" wrapText="1"/>
    </xf>
    <xf numFmtId="166" fontId="58" fillId="20" borderId="1" xfId="0" applyNumberFormat="1" applyFont="1" applyFill="1" applyBorder="1" applyAlignment="1">
      <alignment horizontal="center" wrapText="1"/>
    </xf>
    <xf numFmtId="0" fontId="58" fillId="20" borderId="9" xfId="0" applyFont="1" applyFill="1" applyBorder="1" applyAlignment="1">
      <alignment horizontal="center" wrapText="1"/>
    </xf>
    <xf numFmtId="0" fontId="58" fillId="14" borderId="1" xfId="0" applyFont="1" applyFill="1" applyBorder="1" applyAlignment="1">
      <alignment horizontal="center"/>
    </xf>
    <xf numFmtId="17" fontId="58" fillId="14" borderId="1" xfId="0" applyNumberFormat="1" applyFont="1" applyFill="1" applyBorder="1" applyAlignment="1">
      <alignment horizontal="center" wrapText="1"/>
    </xf>
    <xf numFmtId="14" fontId="58" fillId="11" borderId="11" xfId="0" applyNumberFormat="1" applyFont="1" applyFill="1" applyBorder="1" applyAlignment="1">
      <alignment horizontal="center" wrapText="1"/>
    </xf>
    <xf numFmtId="14" fontId="58" fillId="14" borderId="0" xfId="0" applyNumberFormat="1" applyFont="1" applyFill="1" applyBorder="1" applyAlignment="1">
      <alignment wrapText="1"/>
    </xf>
    <xf numFmtId="17" fontId="58" fillId="0" borderId="1" xfId="0" applyNumberFormat="1" applyFont="1" applyFill="1" applyBorder="1" applyAlignment="1">
      <alignment horizontal="center" wrapText="1"/>
    </xf>
    <xf numFmtId="0" fontId="58" fillId="14" borderId="0" xfId="0" applyFont="1" applyFill="1" applyBorder="1" applyAlignment="1">
      <alignment horizontal="center" wrapText="1"/>
    </xf>
    <xf numFmtId="14" fontId="58" fillId="0" borderId="0" xfId="0" applyNumberFormat="1" applyFont="1" applyBorder="1" applyAlignment="1">
      <alignment horizontal="center" wrapText="1"/>
    </xf>
    <xf numFmtId="0" fontId="95" fillId="9" borderId="1" xfId="0" applyFont="1" applyFill="1" applyBorder="1" applyAlignment="1">
      <alignment wrapText="1"/>
    </xf>
    <xf numFmtId="1" fontId="58" fillId="0" borderId="0" xfId="0" applyNumberFormat="1" applyFont="1" applyBorder="1" applyAlignment="1">
      <alignment horizontal="center" wrapText="1"/>
    </xf>
    <xf numFmtId="0" fontId="83" fillId="0" borderId="0" xfId="0" applyFont="1" applyFill="1" applyBorder="1" applyAlignment="1">
      <alignment wrapText="1"/>
    </xf>
    <xf numFmtId="14" fontId="87" fillId="13" borderId="1" xfId="0" applyNumberFormat="1" applyFont="1" applyFill="1" applyBorder="1" applyAlignment="1">
      <alignment horizontal="left" wrapText="1"/>
    </xf>
    <xf numFmtId="14" fontId="58" fillId="13" borderId="1" xfId="0" applyNumberFormat="1" applyFont="1" applyFill="1" applyBorder="1" applyAlignment="1">
      <alignment horizontal="right" wrapText="1"/>
    </xf>
    <xf numFmtId="14" fontId="58" fillId="13" borderId="1" xfId="0" applyNumberFormat="1" applyFont="1" applyFill="1" applyBorder="1" applyAlignment="1">
      <alignment horizontal="left" wrapText="1"/>
    </xf>
    <xf numFmtId="14" fontId="87" fillId="11" borderId="1" xfId="0" applyNumberFormat="1" applyFont="1" applyFill="1" applyBorder="1" applyAlignment="1">
      <alignment horizontal="left" wrapText="1"/>
    </xf>
    <xf numFmtId="14" fontId="58" fillId="11" borderId="1" xfId="0" applyNumberFormat="1" applyFont="1" applyFill="1" applyBorder="1" applyAlignment="1">
      <alignment horizontal="left" wrapText="1"/>
    </xf>
    <xf numFmtId="0" fontId="58" fillId="20" borderId="1" xfId="0" applyFont="1" applyFill="1" applyBorder="1" applyAlignment="1">
      <alignment horizontal="center" wrapText="1" shrinkToFit="1"/>
    </xf>
    <xf numFmtId="14" fontId="58" fillId="20" borderId="1" xfId="0" applyNumberFormat="1" applyFont="1" applyFill="1" applyBorder="1" applyAlignment="1">
      <alignment wrapText="1"/>
    </xf>
    <xf numFmtId="0" fontId="58" fillId="13" borderId="1" xfId="0" applyFont="1" applyFill="1" applyBorder="1" applyAlignment="1">
      <alignment horizontal="left" wrapText="1"/>
    </xf>
    <xf numFmtId="0" fontId="58" fillId="0" borderId="1" xfId="0" applyFont="1" applyFill="1" applyBorder="1" applyAlignment="1">
      <alignment horizontal="center" wrapText="1"/>
    </xf>
    <xf numFmtId="0" fontId="58" fillId="15" borderId="1" xfId="0" applyFont="1" applyFill="1" applyBorder="1" applyAlignment="1">
      <alignment horizontal="left" wrapText="1"/>
    </xf>
    <xf numFmtId="0" fontId="83" fillId="0" borderId="9" xfId="0" applyFont="1" applyFill="1" applyBorder="1" applyAlignment="1">
      <alignment horizontal="center" wrapText="1"/>
    </xf>
    <xf numFmtId="0" fontId="58" fillId="11" borderId="11" xfId="0" applyFont="1" applyFill="1" applyBorder="1" applyAlignment="1">
      <alignment wrapText="1"/>
    </xf>
    <xf numFmtId="1" fontId="58" fillId="14" borderId="1" xfId="0" applyNumberFormat="1" applyFont="1" applyFill="1" applyBorder="1"/>
    <xf numFmtId="0" fontId="58" fillId="13" borderId="9" xfId="0" applyFont="1" applyFill="1" applyBorder="1" applyAlignment="1">
      <alignment horizontal="center" wrapText="1"/>
    </xf>
    <xf numFmtId="14" fontId="58" fillId="0" borderId="0" xfId="0" applyNumberFormat="1" applyFont="1" applyFill="1" applyBorder="1" applyAlignment="1">
      <alignment wrapText="1"/>
    </xf>
    <xf numFmtId="166" fontId="58" fillId="18" borderId="1" xfId="0" applyNumberFormat="1" applyFont="1" applyFill="1" applyBorder="1" applyAlignment="1">
      <alignment horizontal="center" wrapText="1"/>
    </xf>
    <xf numFmtId="0" fontId="58" fillId="18" borderId="1" xfId="0" applyFont="1" applyFill="1" applyBorder="1" applyAlignment="1">
      <alignment horizontal="center" wrapText="1"/>
    </xf>
    <xf numFmtId="0" fontId="83" fillId="18" borderId="1" xfId="0" applyFont="1" applyFill="1" applyBorder="1" applyAlignment="1">
      <alignment horizontal="center" wrapText="1"/>
    </xf>
    <xf numFmtId="0" fontId="58" fillId="18" borderId="1" xfId="0" applyFont="1" applyFill="1" applyBorder="1" applyAlignment="1">
      <alignment wrapText="1"/>
    </xf>
    <xf numFmtId="14" fontId="58" fillId="18" borderId="1" xfId="0" applyNumberFormat="1" applyFont="1" applyFill="1" applyBorder="1" applyAlignment="1">
      <alignment horizontal="center" wrapText="1"/>
    </xf>
    <xf numFmtId="0" fontId="58" fillId="18" borderId="11" xfId="0" applyFont="1" applyFill="1" applyBorder="1" applyAlignment="1">
      <alignment horizontal="center" vertical="center" wrapText="1"/>
    </xf>
    <xf numFmtId="166" fontId="58" fillId="0" borderId="0" xfId="0" applyNumberFormat="1" applyFont="1" applyFill="1" applyBorder="1" applyAlignment="1">
      <alignment horizontal="center" wrapText="1"/>
    </xf>
    <xf numFmtId="0" fontId="58" fillId="11" borderId="7" xfId="0" applyFont="1" applyFill="1" applyBorder="1" applyAlignment="1">
      <alignment horizontal="center" vertical="center" wrapText="1"/>
    </xf>
    <xf numFmtId="0" fontId="58" fillId="14" borderId="2" xfId="0" applyFont="1" applyFill="1" applyBorder="1" applyAlignment="1">
      <alignment horizontal="center" wrapText="1"/>
    </xf>
    <xf numFmtId="0" fontId="83" fillId="0" borderId="2" xfId="0" applyFont="1" applyFill="1" applyBorder="1" applyAlignment="1">
      <alignment horizontal="center" wrapText="1" shrinkToFit="1"/>
    </xf>
    <xf numFmtId="0" fontId="83" fillId="0" borderId="2" xfId="0" applyFont="1" applyFill="1" applyBorder="1" applyAlignment="1">
      <alignment horizontal="center" wrapText="1"/>
    </xf>
    <xf numFmtId="0" fontId="58" fillId="14" borderId="12" xfId="0" applyFont="1" applyFill="1" applyBorder="1" applyAlignment="1">
      <alignment horizontal="center" wrapText="1"/>
    </xf>
    <xf numFmtId="0" fontId="58" fillId="11" borderId="0" xfId="0" applyFont="1" applyFill="1" applyBorder="1" applyAlignment="1">
      <alignment wrapText="1"/>
    </xf>
    <xf numFmtId="0" fontId="58" fillId="14" borderId="0" xfId="2" applyFont="1" applyFill="1" applyBorder="1" applyAlignment="1">
      <alignment wrapText="1"/>
    </xf>
    <xf numFmtId="14" fontId="83" fillId="0" borderId="0" xfId="0" applyNumberFormat="1" applyFont="1" applyBorder="1" applyAlignment="1">
      <alignment horizontal="center" wrapText="1"/>
    </xf>
    <xf numFmtId="1" fontId="83" fillId="0" borderId="0" xfId="0" quotePrefix="1" applyNumberFormat="1" applyFont="1" applyBorder="1" applyAlignment="1">
      <alignment horizontal="center" wrapText="1"/>
    </xf>
    <xf numFmtId="0" fontId="83" fillId="0" borderId="9" xfId="0" applyFont="1" applyBorder="1" applyAlignment="1">
      <alignment horizontal="center" wrapText="1"/>
    </xf>
    <xf numFmtId="165" fontId="58" fillId="11" borderId="1" xfId="0" applyNumberFormat="1" applyFont="1" applyFill="1" applyBorder="1" applyAlignment="1">
      <alignment horizontal="center" wrapText="1"/>
    </xf>
    <xf numFmtId="0" fontId="58" fillId="18" borderId="1" xfId="0" applyFont="1" applyFill="1" applyBorder="1" applyAlignment="1">
      <alignment horizontal="center" wrapText="1" shrinkToFit="1"/>
    </xf>
    <xf numFmtId="1" fontId="58" fillId="14" borderId="1" xfId="0" applyNumberFormat="1" applyFont="1" applyFill="1" applyBorder="1" applyAlignment="1">
      <alignment wrapText="1"/>
    </xf>
    <xf numFmtId="0" fontId="99" fillId="11" borderId="1" xfId="0" applyFont="1" applyFill="1" applyBorder="1" applyAlignment="1">
      <alignment wrapText="1"/>
    </xf>
    <xf numFmtId="0" fontId="99" fillId="11" borderId="1" xfId="0" applyFont="1" applyFill="1" applyBorder="1" applyAlignment="1">
      <alignment horizontal="center" wrapText="1"/>
    </xf>
    <xf numFmtId="1" fontId="58" fillId="11" borderId="1" xfId="0" quotePrefix="1" applyNumberFormat="1" applyFont="1" applyFill="1" applyBorder="1" applyAlignment="1">
      <alignment horizontal="center" wrapText="1"/>
    </xf>
    <xf numFmtId="14" fontId="58" fillId="11" borderId="9" xfId="0" applyNumberFormat="1" applyFont="1" applyFill="1" applyBorder="1" applyAlignment="1">
      <alignment wrapText="1"/>
    </xf>
    <xf numFmtId="1" fontId="58" fillId="11" borderId="1" xfId="0" applyNumberFormat="1" applyFont="1" applyFill="1" applyBorder="1" applyAlignment="1">
      <alignment wrapText="1" shrinkToFit="1"/>
    </xf>
    <xf numFmtId="14" fontId="83" fillId="0" borderId="3" xfId="0" applyNumberFormat="1" applyFont="1" applyFill="1" applyBorder="1" applyAlignment="1">
      <alignment horizontal="center" wrapText="1"/>
    </xf>
    <xf numFmtId="0" fontId="83" fillId="20" borderId="1" xfId="0" applyFont="1" applyFill="1" applyBorder="1" applyAlignment="1">
      <alignment horizontal="center" wrapText="1"/>
    </xf>
    <xf numFmtId="0" fontId="83" fillId="3" borderId="1" xfId="0" applyFont="1" applyFill="1" applyBorder="1" applyAlignment="1">
      <alignment horizontal="center" wrapText="1"/>
    </xf>
    <xf numFmtId="17" fontId="58" fillId="13" borderId="1" xfId="0" applyNumberFormat="1" applyFont="1" applyFill="1" applyBorder="1" applyAlignment="1">
      <alignment horizontal="left" wrapText="1"/>
    </xf>
    <xf numFmtId="49" fontId="58" fillId="13" borderId="1" xfId="0" applyNumberFormat="1" applyFont="1" applyFill="1" applyBorder="1" applyAlignment="1">
      <alignment horizontal="left" wrapText="1"/>
    </xf>
    <xf numFmtId="49" fontId="58" fillId="13" borderId="1" xfId="0" applyNumberFormat="1" applyFont="1" applyFill="1" applyBorder="1" applyAlignment="1">
      <alignment horizontal="center" wrapText="1"/>
    </xf>
    <xf numFmtId="49" fontId="58" fillId="13" borderId="9" xfId="0" applyNumberFormat="1" applyFont="1" applyFill="1" applyBorder="1" applyAlignment="1">
      <alignment wrapText="1"/>
    </xf>
    <xf numFmtId="18" fontId="58" fillId="11" borderId="1" xfId="0" applyNumberFormat="1" applyFont="1" applyFill="1" applyBorder="1" applyAlignment="1">
      <alignment horizontal="center" wrapText="1"/>
    </xf>
    <xf numFmtId="1" fontId="58" fillId="0" borderId="0" xfId="0" quotePrefix="1" applyNumberFormat="1" applyFont="1" applyBorder="1" applyAlignment="1">
      <alignment horizontal="center" wrapText="1"/>
    </xf>
    <xf numFmtId="0" fontId="83" fillId="13" borderId="1" xfId="0" applyFont="1" applyFill="1" applyBorder="1" applyAlignment="1">
      <alignment horizontal="center" wrapText="1"/>
    </xf>
    <xf numFmtId="14" fontId="58" fillId="15" borderId="1" xfId="0" applyNumberFormat="1" applyFont="1" applyFill="1" applyBorder="1" applyAlignment="1">
      <alignment horizontal="center"/>
    </xf>
    <xf numFmtId="14" fontId="58" fillId="0" borderId="0" xfId="0" applyNumberFormat="1" applyFont="1" applyFill="1" applyBorder="1" applyAlignment="1">
      <alignment horizontal="center" wrapText="1"/>
    </xf>
    <xf numFmtId="0" fontId="58" fillId="0" borderId="0" xfId="0" quotePrefix="1" applyFont="1" applyFill="1" applyBorder="1" applyAlignment="1">
      <alignment horizontal="center" wrapText="1"/>
    </xf>
    <xf numFmtId="0" fontId="58" fillId="8" borderId="1" xfId="0" applyFont="1" applyFill="1" applyBorder="1" applyAlignment="1">
      <alignment wrapText="1"/>
    </xf>
    <xf numFmtId="166" fontId="58" fillId="19" borderId="1" xfId="0" applyNumberFormat="1" applyFont="1" applyFill="1" applyBorder="1" applyAlignment="1">
      <alignment horizontal="center" wrapText="1"/>
    </xf>
    <xf numFmtId="14" fontId="58" fillId="8" borderId="1" xfId="0" applyNumberFormat="1" applyFont="1" applyFill="1" applyBorder="1" applyAlignment="1">
      <alignment horizontal="center" wrapText="1"/>
    </xf>
    <xf numFmtId="0" fontId="83" fillId="19" borderId="1" xfId="0" applyFont="1" applyFill="1" applyBorder="1" applyAlignment="1">
      <alignment horizontal="center" wrapText="1"/>
    </xf>
    <xf numFmtId="166" fontId="58" fillId="14" borderId="0" xfId="0" applyNumberFormat="1" applyFont="1" applyFill="1" applyBorder="1" applyAlignment="1">
      <alignment horizontal="center" wrapText="1"/>
    </xf>
    <xf numFmtId="0" fontId="95" fillId="9" borderId="11" xfId="0" applyFont="1" applyFill="1" applyBorder="1" applyAlignment="1">
      <alignment wrapText="1"/>
    </xf>
    <xf numFmtId="0" fontId="102" fillId="9" borderId="0" xfId="0" applyFont="1" applyFill="1" applyBorder="1" applyAlignment="1">
      <alignment wrapText="1"/>
    </xf>
    <xf numFmtId="0" fontId="58" fillId="14" borderId="1" xfId="0" applyFont="1" applyFill="1" applyBorder="1" applyAlignment="1">
      <alignment horizontal="left" wrapText="1"/>
    </xf>
    <xf numFmtId="0" fontId="58" fillId="11" borderId="1" xfId="0" applyFont="1" applyFill="1" applyBorder="1" applyAlignment="1">
      <alignment horizontal="left" vertical="center" wrapText="1"/>
    </xf>
    <xf numFmtId="14" fontId="58" fillId="14" borderId="1" xfId="0" applyNumberFormat="1" applyFont="1" applyFill="1" applyBorder="1" applyAlignment="1">
      <alignment horizontal="left" wrapText="1"/>
    </xf>
    <xf numFmtId="164" fontId="58" fillId="11" borderId="1" xfId="0" applyNumberFormat="1" applyFont="1" applyFill="1" applyBorder="1" applyAlignment="1">
      <alignment horizontal="center" wrapText="1"/>
    </xf>
    <xf numFmtId="14" fontId="58" fillId="11" borderId="9" xfId="0" applyNumberFormat="1" applyFont="1" applyFill="1" applyBorder="1" applyAlignment="1">
      <alignment horizontal="center" wrapText="1"/>
    </xf>
    <xf numFmtId="0" fontId="58" fillId="14" borderId="1" xfId="0" applyFont="1" applyFill="1" applyBorder="1" applyAlignment="1">
      <alignment horizontal="left"/>
    </xf>
    <xf numFmtId="0" fontId="99" fillId="0" borderId="0" xfId="0" applyFont="1" applyAlignment="1">
      <alignment wrapText="1"/>
    </xf>
    <xf numFmtId="0" fontId="83" fillId="0" borderId="4" xfId="0" applyFont="1" applyFill="1" applyBorder="1" applyAlignment="1">
      <alignment horizontal="center" wrapText="1"/>
    </xf>
    <xf numFmtId="14" fontId="58" fillId="14" borderId="0" xfId="0" applyNumberFormat="1" applyFont="1" applyFill="1" applyBorder="1" applyAlignment="1">
      <alignment horizontal="left" wrapText="1"/>
    </xf>
    <xf numFmtId="14" fontId="87" fillId="15" borderId="1" xfId="0" applyNumberFormat="1" applyFont="1" applyFill="1" applyBorder="1" applyAlignment="1">
      <alignment horizontal="left" wrapText="1"/>
    </xf>
    <xf numFmtId="1" fontId="58" fillId="15" borderId="1" xfId="0" applyNumberFormat="1" applyFont="1" applyFill="1" applyBorder="1" applyAlignment="1">
      <alignment horizontal="center" wrapText="1"/>
    </xf>
    <xf numFmtId="14" fontId="58" fillId="15" borderId="1" xfId="0" applyNumberFormat="1" applyFont="1" applyFill="1" applyBorder="1" applyAlignment="1">
      <alignment horizontal="right" wrapText="1"/>
    </xf>
    <xf numFmtId="14" fontId="58" fillId="15" borderId="1" xfId="0" applyNumberFormat="1" applyFont="1" applyFill="1" applyBorder="1" applyAlignment="1">
      <alignment horizontal="left" wrapText="1"/>
    </xf>
    <xf numFmtId="0" fontId="58" fillId="0" borderId="0" xfId="0" quotePrefix="1" applyFont="1" applyBorder="1" applyAlignment="1">
      <alignment horizontal="center" wrapText="1"/>
    </xf>
    <xf numFmtId="0" fontId="58" fillId="0" borderId="23" xfId="0" applyFont="1" applyFill="1" applyBorder="1" applyAlignment="1">
      <alignment wrapText="1"/>
    </xf>
    <xf numFmtId="0" fontId="83" fillId="15" borderId="1" xfId="0" applyFont="1" applyFill="1" applyBorder="1" applyAlignment="1">
      <alignment horizontal="center" wrapText="1"/>
    </xf>
    <xf numFmtId="0" fontId="83" fillId="0" borderId="1" xfId="0" applyFont="1" applyFill="1" applyBorder="1" applyAlignment="1">
      <alignment wrapText="1"/>
    </xf>
    <xf numFmtId="0" fontId="58" fillId="19" borderId="1" xfId="0" applyFont="1" applyFill="1" applyBorder="1" applyAlignment="1">
      <alignment horizontal="center" wrapText="1"/>
    </xf>
    <xf numFmtId="14" fontId="58" fillId="11" borderId="1" xfId="0" quotePrefix="1" applyNumberFormat="1" applyFont="1" applyFill="1" applyBorder="1" applyAlignment="1">
      <alignment horizontal="center" wrapText="1"/>
    </xf>
    <xf numFmtId="0" fontId="58" fillId="11" borderId="1" xfId="0" applyFont="1" applyFill="1" applyBorder="1" applyAlignment="1">
      <alignment wrapText="1" shrinkToFit="1"/>
    </xf>
    <xf numFmtId="0" fontId="58" fillId="3" borderId="1" xfId="0" applyFont="1" applyFill="1" applyBorder="1" applyAlignment="1">
      <alignment horizontal="left" wrapText="1"/>
    </xf>
    <xf numFmtId="0" fontId="83" fillId="11" borderId="9" xfId="0" applyFont="1" applyFill="1" applyBorder="1" applyAlignment="1">
      <alignment horizontal="center" wrapText="1"/>
    </xf>
    <xf numFmtId="0" fontId="83" fillId="14" borderId="4" xfId="0" applyFont="1" applyFill="1" applyBorder="1" applyAlignment="1">
      <alignment horizontal="center" wrapText="1"/>
    </xf>
    <xf numFmtId="0" fontId="99" fillId="0" borderId="0" xfId="0" applyFont="1" applyFill="1" applyBorder="1" applyAlignment="1">
      <alignment wrapText="1"/>
    </xf>
    <xf numFmtId="14" fontId="104" fillId="0" borderId="3" xfId="0" quotePrefix="1" applyNumberFormat="1" applyFont="1" applyBorder="1" applyAlignment="1">
      <alignment horizontal="center" wrapText="1"/>
    </xf>
    <xf numFmtId="0" fontId="105" fillId="0" borderId="0" xfId="0" applyFont="1" applyBorder="1" applyAlignment="1">
      <alignment horizontal="center" wrapText="1"/>
    </xf>
    <xf numFmtId="14" fontId="83" fillId="14" borderId="4" xfId="0" applyNumberFormat="1" applyFont="1" applyFill="1" applyBorder="1" applyAlignment="1">
      <alignment horizontal="left" wrapText="1"/>
    </xf>
    <xf numFmtId="14" fontId="83" fillId="14" borderId="0" xfId="0" applyNumberFormat="1" applyFont="1" applyFill="1" applyBorder="1" applyAlignment="1">
      <alignment horizontal="left" wrapText="1"/>
    </xf>
    <xf numFmtId="166" fontId="58" fillId="14" borderId="4" xfId="0" applyNumberFormat="1" applyFont="1" applyFill="1" applyBorder="1" applyAlignment="1">
      <alignment horizontal="center" wrapText="1"/>
    </xf>
    <xf numFmtId="166" fontId="58" fillId="14" borderId="1" xfId="0" applyNumberFormat="1" applyFont="1" applyFill="1" applyBorder="1" applyAlignment="1">
      <alignment horizontal="center" wrapText="1"/>
    </xf>
    <xf numFmtId="0" fontId="83" fillId="11" borderId="0" xfId="0" applyFont="1" applyFill="1" applyBorder="1" applyAlignment="1">
      <alignment horizontal="center" wrapText="1"/>
    </xf>
    <xf numFmtId="0" fontId="58" fillId="14" borderId="11" xfId="0" applyFont="1" applyFill="1" applyBorder="1" applyAlignment="1">
      <alignment horizontal="center" wrapText="1"/>
    </xf>
    <xf numFmtId="1" fontId="58" fillId="11" borderId="11" xfId="0" applyNumberFormat="1" applyFont="1" applyFill="1" applyBorder="1" applyAlignment="1">
      <alignment horizontal="center" wrapText="1"/>
    </xf>
    <xf numFmtId="166" fontId="58" fillId="0" borderId="4" xfId="0" applyNumberFormat="1" applyFont="1" applyFill="1" applyBorder="1" applyAlignment="1">
      <alignment horizontal="center" wrapText="1"/>
    </xf>
    <xf numFmtId="0" fontId="106" fillId="14" borderId="0" xfId="0" applyFont="1" applyFill="1" applyBorder="1" applyAlignment="1">
      <alignment horizontal="center" wrapText="1"/>
    </xf>
    <xf numFmtId="0" fontId="83" fillId="0" borderId="12" xfId="0" applyFont="1" applyFill="1" applyBorder="1" applyAlignment="1">
      <alignment horizontal="center" wrapText="1" shrinkToFit="1"/>
    </xf>
    <xf numFmtId="0" fontId="58" fillId="0" borderId="12" xfId="0" applyFont="1" applyFill="1" applyBorder="1" applyAlignment="1">
      <alignment horizontal="center" wrapText="1"/>
    </xf>
    <xf numFmtId="0" fontId="106" fillId="14" borderId="3" xfId="0" applyFont="1" applyFill="1" applyBorder="1" applyAlignment="1">
      <alignment horizontal="center" wrapText="1"/>
    </xf>
    <xf numFmtId="0" fontId="31" fillId="11" borderId="1" xfId="0" applyFont="1" applyFill="1" applyBorder="1" applyAlignment="1">
      <alignment wrapText="1"/>
    </xf>
    <xf numFmtId="14" fontId="13" fillId="11" borderId="1" xfId="0" applyNumberFormat="1" applyFont="1" applyFill="1" applyBorder="1" applyAlignment="1">
      <alignment wrapText="1"/>
    </xf>
    <xf numFmtId="14" fontId="13" fillId="0" borderId="1" xfId="2" applyNumberFormat="1" applyFont="1" applyFill="1" applyBorder="1" applyAlignment="1">
      <alignment wrapText="1"/>
    </xf>
    <xf numFmtId="0" fontId="13" fillId="0" borderId="1" xfId="2" applyFont="1" applyBorder="1" applyAlignment="1">
      <alignment wrapText="1"/>
    </xf>
    <xf numFmtId="0" fontId="69" fillId="14" borderId="1" xfId="0" applyFont="1" applyFill="1" applyBorder="1" applyAlignment="1">
      <alignment wrapText="1"/>
    </xf>
    <xf numFmtId="14" fontId="69" fillId="14" borderId="1" xfId="0" applyNumberFormat="1" applyFont="1" applyFill="1" applyBorder="1" applyAlignment="1">
      <alignment horizontal="center" wrapText="1"/>
    </xf>
    <xf numFmtId="0" fontId="69" fillId="14" borderId="1" xfId="0" quotePrefix="1" applyFont="1" applyFill="1" applyBorder="1" applyAlignment="1">
      <alignment horizontal="center" wrapText="1"/>
    </xf>
    <xf numFmtId="0" fontId="69" fillId="14" borderId="1" xfId="0" applyFont="1" applyFill="1" applyBorder="1" applyAlignment="1">
      <alignment horizontal="center" wrapText="1" shrinkToFit="1"/>
    </xf>
    <xf numFmtId="0" fontId="11" fillId="14" borderId="1" xfId="0" applyFont="1" applyFill="1" applyBorder="1" applyAlignment="1">
      <alignment wrapText="1" shrinkToFit="1"/>
    </xf>
    <xf numFmtId="14" fontId="58" fillId="14" borderId="1" xfId="0" applyNumberFormat="1" applyFont="1" applyFill="1" applyBorder="1" applyAlignment="1">
      <alignment horizontal="center" wrapText="1"/>
    </xf>
    <xf numFmtId="0" fontId="58" fillId="14" borderId="1" xfId="0" quotePrefix="1" applyFont="1" applyFill="1" applyBorder="1" applyAlignment="1">
      <alignment horizontal="center" wrapText="1"/>
    </xf>
    <xf numFmtId="0" fontId="58" fillId="14" borderId="1" xfId="0" applyFont="1" applyFill="1" applyBorder="1" applyAlignment="1">
      <alignment horizontal="center" wrapText="1" shrinkToFit="1"/>
    </xf>
    <xf numFmtId="1" fontId="58" fillId="14" borderId="1" xfId="0" applyNumberFormat="1" applyFont="1" applyFill="1" applyBorder="1" applyAlignment="1">
      <alignment horizontal="center" wrapText="1"/>
    </xf>
    <xf numFmtId="164" fontId="87" fillId="14" borderId="1" xfId="0" applyNumberFormat="1" applyFont="1" applyFill="1" applyBorder="1" applyAlignment="1">
      <alignment horizontal="center" wrapText="1"/>
    </xf>
    <xf numFmtId="0" fontId="59" fillId="14" borderId="1" xfId="0" applyFont="1" applyFill="1" applyBorder="1" applyAlignment="1">
      <alignment wrapText="1"/>
    </xf>
    <xf numFmtId="14" fontId="58" fillId="14" borderId="1" xfId="0" applyNumberFormat="1" applyFont="1" applyFill="1" applyBorder="1" applyAlignment="1">
      <alignment horizontal="left"/>
    </xf>
    <xf numFmtId="14" fontId="58" fillId="14" borderId="1" xfId="0" applyNumberFormat="1" applyFont="1" applyFill="1" applyBorder="1" applyAlignment="1">
      <alignment horizontal="center"/>
    </xf>
    <xf numFmtId="0" fontId="13" fillId="14" borderId="1" xfId="2" applyNumberFormat="1" applyFont="1" applyFill="1" applyBorder="1" applyAlignment="1">
      <alignment horizontal="left" wrapText="1"/>
    </xf>
    <xf numFmtId="0" fontId="13" fillId="14" borderId="1" xfId="2" applyNumberFormat="1" applyFont="1" applyFill="1" applyBorder="1" applyAlignment="1">
      <alignment wrapText="1"/>
    </xf>
    <xf numFmtId="1" fontId="58" fillId="14" borderId="1" xfId="0" applyNumberFormat="1" applyFont="1" applyFill="1" applyBorder="1" applyAlignment="1">
      <alignment horizontal="center"/>
    </xf>
    <xf numFmtId="0" fontId="87" fillId="14" borderId="1" xfId="0" applyFont="1" applyFill="1" applyBorder="1" applyAlignment="1">
      <alignment horizontal="center"/>
    </xf>
    <xf numFmtId="0" fontId="58" fillId="14" borderId="9" xfId="0" applyFont="1" applyFill="1" applyBorder="1" applyAlignment="1">
      <alignment horizontal="center" wrapText="1"/>
    </xf>
    <xf numFmtId="0" fontId="58" fillId="14" borderId="12" xfId="0" applyFont="1" applyFill="1" applyBorder="1"/>
    <xf numFmtId="0" fontId="101" fillId="14" borderId="1" xfId="0" applyFont="1" applyFill="1" applyBorder="1" applyAlignment="1">
      <alignment horizontal="center" wrapText="1"/>
    </xf>
    <xf numFmtId="14" fontId="58" fillId="14" borderId="1" xfId="0" applyNumberFormat="1" applyFont="1" applyFill="1" applyBorder="1" applyAlignment="1">
      <alignment wrapText="1"/>
    </xf>
    <xf numFmtId="0" fontId="58" fillId="14" borderId="1" xfId="0" applyFont="1" applyFill="1" applyBorder="1" applyAlignment="1"/>
    <xf numFmtId="0" fontId="58" fillId="14" borderId="1" xfId="0" applyFont="1" applyFill="1" applyBorder="1" applyAlignment="1">
      <alignment horizontal="left" vertical="center" wrapText="1"/>
    </xf>
    <xf numFmtId="0" fontId="59" fillId="14" borderId="1" xfId="0" applyFont="1" applyFill="1" applyBorder="1" applyAlignment="1"/>
    <xf numFmtId="0" fontId="59" fillId="14" borderId="1" xfId="0" applyFont="1" applyFill="1" applyBorder="1" applyAlignment="1">
      <alignment horizontal="center"/>
    </xf>
    <xf numFmtId="0" fontId="58" fillId="14" borderId="9" xfId="0" applyFont="1" applyFill="1" applyBorder="1" applyAlignment="1">
      <alignment horizontal="center"/>
    </xf>
    <xf numFmtId="14" fontId="58" fillId="14" borderId="9" xfId="0" applyNumberFormat="1" applyFont="1" applyFill="1" applyBorder="1" applyAlignment="1">
      <alignment horizontal="center" wrapText="1"/>
    </xf>
    <xf numFmtId="49" fontId="58" fillId="14" borderId="12" xfId="0" applyNumberFormat="1" applyFont="1" applyFill="1" applyBorder="1" applyAlignment="1">
      <alignment wrapText="1"/>
    </xf>
    <xf numFmtId="1" fontId="101" fillId="14" borderId="1" xfId="0" applyNumberFormat="1" applyFont="1" applyFill="1" applyBorder="1" applyAlignment="1">
      <alignment horizontal="center" wrapText="1"/>
    </xf>
    <xf numFmtId="0" fontId="58" fillId="14" borderId="1" xfId="0" quotePrefix="1" applyNumberFormat="1" applyFont="1" applyFill="1" applyBorder="1" applyAlignment="1">
      <alignment horizontal="center" wrapText="1"/>
    </xf>
    <xf numFmtId="0" fontId="59" fillId="14" borderId="1" xfId="0" applyFont="1" applyFill="1" applyBorder="1" applyAlignment="1">
      <alignment horizontal="left" wrapText="1"/>
    </xf>
    <xf numFmtId="0" fontId="59" fillId="14" borderId="1" xfId="0" applyFont="1" applyFill="1" applyBorder="1" applyAlignment="1">
      <alignment horizontal="center" wrapText="1"/>
    </xf>
    <xf numFmtId="0" fontId="99" fillId="14" borderId="1" xfId="0" applyFont="1" applyFill="1" applyBorder="1" applyAlignment="1">
      <alignment wrapText="1"/>
    </xf>
    <xf numFmtId="14" fontId="87" fillId="14" borderId="1" xfId="0" applyNumberFormat="1" applyFont="1" applyFill="1" applyBorder="1" applyAlignment="1">
      <alignment horizontal="left" wrapText="1"/>
    </xf>
    <xf numFmtId="14" fontId="58" fillId="14" borderId="1" xfId="0" applyNumberFormat="1" applyFont="1" applyFill="1" applyBorder="1" applyAlignment="1">
      <alignment horizontal="right" wrapText="1"/>
    </xf>
    <xf numFmtId="0" fontId="107" fillId="14" borderId="0" xfId="0" applyFont="1" applyFill="1" applyAlignment="1">
      <alignment horizontal="center"/>
    </xf>
    <xf numFmtId="0" fontId="47" fillId="14" borderId="1" xfId="0" applyFont="1" applyFill="1" applyBorder="1" applyAlignment="1">
      <alignment horizontal="center" wrapText="1" shrinkToFit="1"/>
    </xf>
    <xf numFmtId="14" fontId="47" fillId="14" borderId="1" xfId="0" applyNumberFormat="1" applyFont="1" applyFill="1" applyBorder="1" applyAlignment="1">
      <alignment horizontal="center" wrapText="1" shrinkToFit="1"/>
    </xf>
    <xf numFmtId="0" fontId="47" fillId="14" borderId="1" xfId="0" applyFont="1" applyFill="1" applyBorder="1" applyAlignment="1">
      <alignment horizontal="left" wrapText="1"/>
    </xf>
    <xf numFmtId="17" fontId="47" fillId="14" borderId="1" xfId="0" applyNumberFormat="1" applyFont="1" applyFill="1" applyBorder="1" applyAlignment="1">
      <alignment horizontal="left" wrapText="1"/>
    </xf>
    <xf numFmtId="0" fontId="47" fillId="0" borderId="0" xfId="0" applyFont="1" applyFill="1" applyBorder="1" applyAlignment="1">
      <alignment shrinkToFit="1"/>
    </xf>
    <xf numFmtId="0" fontId="47" fillId="0" borderId="0" xfId="0" applyFont="1" applyAlignment="1">
      <alignment shrinkToFit="1"/>
    </xf>
    <xf numFmtId="0" fontId="47" fillId="14" borderId="0" xfId="0" applyFont="1" applyFill="1" applyAlignment="1">
      <alignment shrinkToFit="1"/>
    </xf>
    <xf numFmtId="14" fontId="59" fillId="14" borderId="1" xfId="0" applyNumberFormat="1" applyFont="1" applyFill="1" applyBorder="1" applyAlignment="1">
      <alignment wrapText="1"/>
    </xf>
    <xf numFmtId="14" fontId="104" fillId="0" borderId="0" xfId="0" quotePrefix="1" applyNumberFormat="1" applyFont="1" applyBorder="1" applyAlignment="1">
      <alignment horizontal="center" wrapText="1"/>
    </xf>
    <xf numFmtId="0" fontId="83" fillId="3" borderId="9" xfId="0" applyFont="1" applyFill="1" applyBorder="1" applyAlignment="1">
      <alignment horizontal="center" wrapText="1"/>
    </xf>
    <xf numFmtId="0" fontId="99" fillId="20" borderId="1" xfId="0" applyFont="1" applyFill="1" applyBorder="1" applyAlignment="1">
      <alignment wrapText="1"/>
    </xf>
    <xf numFmtId="0" fontId="12" fillId="19" borderId="14" xfId="5" applyFont="1" applyFill="1" applyBorder="1" applyAlignment="1">
      <alignment horizontal="center" shrinkToFit="1"/>
    </xf>
    <xf numFmtId="0" fontId="0" fillId="24" borderId="23" xfId="0" applyFill="1" applyBorder="1" applyAlignment="1">
      <alignment horizontal="center"/>
    </xf>
    <xf numFmtId="0" fontId="11" fillId="24" borderId="23" xfId="0" applyFont="1" applyFill="1" applyBorder="1" applyAlignment="1">
      <alignment horizontal="center" shrinkToFit="1"/>
    </xf>
    <xf numFmtId="14" fontId="58" fillId="14" borderId="1" xfId="0" applyNumberFormat="1" applyFont="1" applyFill="1" applyBorder="1"/>
    <xf numFmtId="0" fontId="7" fillId="14" borderId="1" xfId="2" applyFont="1" applyFill="1" applyBorder="1" applyAlignment="1">
      <alignment wrapText="1"/>
    </xf>
    <xf numFmtId="0" fontId="7" fillId="14" borderId="1" xfId="2" applyFont="1" applyFill="1" applyBorder="1"/>
    <xf numFmtId="14" fontId="7" fillId="14" borderId="1" xfId="2" applyNumberFormat="1" applyFont="1" applyFill="1" applyBorder="1"/>
    <xf numFmtId="14" fontId="82" fillId="14" borderId="1" xfId="0" applyNumberFormat="1" applyFont="1" applyFill="1" applyBorder="1"/>
    <xf numFmtId="0" fontId="82" fillId="14" borderId="1" xfId="0" applyFont="1" applyFill="1" applyBorder="1"/>
    <xf numFmtId="1" fontId="58" fillId="14" borderId="0" xfId="0" applyNumberFormat="1" applyFont="1" applyFill="1" applyBorder="1" applyAlignment="1">
      <alignment wrapText="1"/>
    </xf>
    <xf numFmtId="0" fontId="93" fillId="0" borderId="0" xfId="0" applyFont="1" applyBorder="1" applyAlignment="1">
      <alignment wrapText="1"/>
    </xf>
    <xf numFmtId="0" fontId="87" fillId="11" borderId="1" xfId="0" applyFont="1" applyFill="1" applyBorder="1" applyAlignment="1">
      <alignment horizontal="center" wrapText="1"/>
    </xf>
    <xf numFmtId="14" fontId="58" fillId="11" borderId="11" xfId="0" applyNumberFormat="1" applyFont="1" applyFill="1" applyBorder="1" applyAlignment="1">
      <alignment horizontal="justify" wrapText="1"/>
    </xf>
    <xf numFmtId="0" fontId="82" fillId="0" borderId="0" xfId="0" applyFont="1" applyAlignment="1">
      <alignment wrapText="1"/>
    </xf>
    <xf numFmtId="1" fontId="83" fillId="0" borderId="0" xfId="0" applyNumberFormat="1" applyFont="1" applyBorder="1" applyAlignment="1">
      <alignment horizontal="center" wrapText="1"/>
    </xf>
    <xf numFmtId="0" fontId="58" fillId="14" borderId="4" xfId="0" applyFont="1" applyFill="1" applyBorder="1" applyAlignment="1">
      <alignment horizontal="center" wrapText="1"/>
    </xf>
    <xf numFmtId="0" fontId="100" fillId="0" borderId="0" xfId="0" applyFont="1" applyAlignment="1">
      <alignment wrapText="1"/>
    </xf>
    <xf numFmtId="0" fontId="83" fillId="14" borderId="4" xfId="0" applyFont="1" applyFill="1" applyBorder="1" applyAlignment="1">
      <alignment horizontal="left" wrapText="1"/>
    </xf>
    <xf numFmtId="0" fontId="83" fillId="14" borderId="0" xfId="0" applyFont="1" applyFill="1" applyBorder="1" applyAlignment="1">
      <alignment horizontal="left" wrapText="1"/>
    </xf>
    <xf numFmtId="0" fontId="58" fillId="11" borderId="0" xfId="0" applyFont="1" applyFill="1" applyAlignment="1">
      <alignment wrapText="1"/>
    </xf>
    <xf numFmtId="0" fontId="58" fillId="11" borderId="12" xfId="0" applyFont="1" applyFill="1" applyBorder="1" applyAlignment="1">
      <alignment wrapText="1"/>
    </xf>
    <xf numFmtId="0" fontId="103" fillId="0" borderId="0" xfId="0" applyFont="1" applyFill="1" applyBorder="1" applyAlignment="1">
      <alignment wrapText="1"/>
    </xf>
    <xf numFmtId="0" fontId="58" fillId="0" borderId="0" xfId="0" applyNumberFormat="1" applyFont="1" applyFill="1" applyBorder="1" applyAlignment="1">
      <alignment horizontal="center" wrapText="1"/>
    </xf>
    <xf numFmtId="0" fontId="83" fillId="14" borderId="11" xfId="0" applyFont="1" applyFill="1" applyBorder="1" applyAlignment="1">
      <alignment horizontal="center" wrapText="1"/>
    </xf>
    <xf numFmtId="0" fontId="58" fillId="0" borderId="0" xfId="0" applyFont="1" applyFill="1" applyAlignment="1">
      <alignment wrapText="1"/>
    </xf>
    <xf numFmtId="0" fontId="108" fillId="14" borderId="0" xfId="0" applyFont="1" applyFill="1" applyBorder="1" applyAlignment="1">
      <alignment wrapText="1"/>
    </xf>
    <xf numFmtId="1" fontId="58" fillId="0" borderId="0" xfId="0" quotePrefix="1" applyNumberFormat="1" applyFont="1" applyFill="1" applyBorder="1" applyAlignment="1">
      <alignment horizontal="center" wrapText="1"/>
    </xf>
    <xf numFmtId="0" fontId="58" fillId="14" borderId="5" xfId="0" applyFont="1" applyFill="1" applyBorder="1" applyAlignment="1">
      <alignment horizontal="center" wrapText="1"/>
    </xf>
    <xf numFmtId="0" fontId="83" fillId="0" borderId="5" xfId="0" applyFont="1" applyFill="1" applyBorder="1" applyAlignment="1">
      <alignment horizontal="center" wrapText="1" shrinkToFit="1"/>
    </xf>
    <xf numFmtId="0" fontId="105" fillId="0" borderId="0" xfId="0" applyFont="1" applyBorder="1" applyAlignment="1">
      <alignment wrapText="1" shrinkToFit="1"/>
    </xf>
    <xf numFmtId="0" fontId="58" fillId="11" borderId="11" xfId="0" applyFont="1" applyFill="1" applyBorder="1" applyAlignment="1">
      <alignment horizontal="center" wrapText="1" shrinkToFit="1"/>
    </xf>
    <xf numFmtId="0" fontId="58" fillId="11" borderId="1" xfId="0" applyNumberFormat="1" applyFont="1" applyFill="1" applyBorder="1" applyAlignment="1">
      <alignment horizontal="center" wrapText="1"/>
    </xf>
    <xf numFmtId="0" fontId="58" fillId="3" borderId="1" xfId="0" applyFont="1" applyFill="1" applyBorder="1" applyAlignment="1">
      <alignment wrapText="1"/>
    </xf>
    <xf numFmtId="0" fontId="98" fillId="14" borderId="0" xfId="0" applyFont="1" applyFill="1" applyBorder="1" applyAlignment="1">
      <alignment horizontal="center" wrapText="1"/>
    </xf>
    <xf numFmtId="0" fontId="13" fillId="0" borderId="1" xfId="2" applyFont="1" applyFill="1" applyBorder="1" applyAlignment="1">
      <alignment wrapText="1"/>
    </xf>
    <xf numFmtId="0" fontId="87" fillId="14" borderId="1" xfId="0" applyFont="1" applyFill="1" applyBorder="1" applyAlignment="1">
      <alignment horizontal="center" wrapText="1"/>
    </xf>
    <xf numFmtId="0" fontId="58" fillId="14" borderId="8" xfId="0" applyFont="1" applyFill="1" applyBorder="1" applyAlignment="1">
      <alignment horizontal="center" wrapText="1"/>
    </xf>
    <xf numFmtId="0" fontId="114" fillId="0" borderId="0" xfId="0" applyFont="1" applyFill="1" applyBorder="1" applyAlignment="1">
      <alignment wrapText="1"/>
    </xf>
    <xf numFmtId="0" fontId="115" fillId="14" borderId="0" xfId="0" applyFont="1" applyFill="1" applyAlignment="1">
      <alignment horizontal="center" wrapText="1"/>
    </xf>
    <xf numFmtId="0" fontId="116" fillId="0" borderId="0" xfId="0" applyFont="1" applyFill="1" applyBorder="1" applyAlignment="1">
      <alignment wrapText="1"/>
    </xf>
    <xf numFmtId="0" fontId="117" fillId="14" borderId="0" xfId="0" applyFont="1" applyFill="1" applyAlignment="1">
      <alignment horizontal="center" wrapText="1"/>
    </xf>
    <xf numFmtId="14" fontId="11" fillId="15" borderId="1" xfId="0" applyNumberFormat="1" applyFont="1" applyFill="1" applyBorder="1" applyAlignment="1">
      <alignment horizontal="center" wrapText="1"/>
    </xf>
    <xf numFmtId="0" fontId="11" fillId="15" borderId="1" xfId="0" quotePrefix="1" applyFont="1" applyFill="1" applyBorder="1" applyAlignment="1">
      <alignment horizontal="center" wrapText="1"/>
    </xf>
    <xf numFmtId="0" fontId="11" fillId="15" borderId="1" xfId="0" applyFont="1" applyFill="1" applyBorder="1" applyAlignment="1">
      <alignment horizontal="center" wrapText="1" shrinkToFit="1"/>
    </xf>
    <xf numFmtId="14" fontId="11" fillId="14" borderId="1" xfId="0" applyNumberFormat="1" applyFont="1" applyFill="1" applyBorder="1" applyAlignment="1">
      <alignment horizontal="center"/>
    </xf>
    <xf numFmtId="1" fontId="11" fillId="14" borderId="1" xfId="0" applyNumberFormat="1" applyFont="1" applyFill="1" applyBorder="1" applyAlignment="1">
      <alignment horizontal="center" wrapText="1"/>
    </xf>
    <xf numFmtId="164" fontId="58" fillId="14" borderId="1" xfId="0" applyNumberFormat="1" applyFont="1" applyFill="1" applyBorder="1" applyAlignment="1">
      <alignment horizontal="center" wrapText="1"/>
    </xf>
    <xf numFmtId="0" fontId="58" fillId="13" borderId="12" xfId="0" applyFont="1" applyFill="1" applyBorder="1" applyAlignment="1">
      <alignment wrapText="1"/>
    </xf>
    <xf numFmtId="14" fontId="87" fillId="0" borderId="1" xfId="0" applyNumberFormat="1" applyFont="1" applyFill="1" applyBorder="1" applyAlignment="1">
      <alignment horizontal="left" wrapText="1"/>
    </xf>
    <xf numFmtId="166" fontId="58" fillId="0" borderId="1" xfId="0" applyNumberFormat="1" applyFont="1" applyFill="1" applyBorder="1" applyAlignment="1">
      <alignment horizontal="center" wrapText="1"/>
    </xf>
    <xf numFmtId="0" fontId="59" fillId="0" borderId="1" xfId="0" applyFont="1" applyFill="1" applyBorder="1" applyAlignment="1">
      <alignment wrapText="1"/>
    </xf>
    <xf numFmtId="14" fontId="58" fillId="0" borderId="1" xfId="0" applyNumberFormat="1" applyFont="1" applyFill="1" applyBorder="1" applyAlignment="1">
      <alignment horizontal="right" wrapText="1"/>
    </xf>
    <xf numFmtId="14" fontId="0" fillId="0" borderId="1" xfId="0" applyNumberFormat="1" applyFill="1" applyBorder="1"/>
    <xf numFmtId="0" fontId="0" fillId="0" borderId="1" xfId="0" applyFill="1" applyBorder="1"/>
    <xf numFmtId="0" fontId="59" fillId="14" borderId="0" xfId="0" applyFont="1" applyFill="1" applyAlignment="1">
      <alignment wrapText="1"/>
    </xf>
    <xf numFmtId="0" fontId="87" fillId="14" borderId="1" xfId="0" applyFont="1" applyFill="1" applyBorder="1" applyAlignment="1">
      <alignment horizontal="left" wrapText="1"/>
    </xf>
    <xf numFmtId="0" fontId="58" fillId="14" borderId="9" xfId="0" applyFont="1" applyFill="1" applyBorder="1" applyAlignment="1">
      <alignment wrapText="1"/>
    </xf>
    <xf numFmtId="0" fontId="13" fillId="18" borderId="1" xfId="0" applyFont="1" applyFill="1" applyBorder="1" applyAlignment="1">
      <alignment wrapText="1"/>
    </xf>
    <xf numFmtId="14" fontId="13" fillId="18" borderId="1" xfId="0" applyNumberFormat="1" applyFont="1" applyFill="1" applyBorder="1" applyAlignment="1">
      <alignment horizontal="center" wrapText="1"/>
    </xf>
    <xf numFmtId="0" fontId="31" fillId="15" borderId="1" xfId="0" applyFont="1" applyFill="1" applyBorder="1" applyAlignment="1">
      <alignment wrapText="1"/>
    </xf>
    <xf numFmtId="165" fontId="13" fillId="15" borderId="1" xfId="0" applyNumberFormat="1" applyFont="1" applyFill="1" applyBorder="1" applyAlignment="1">
      <alignment horizontal="center" wrapText="1"/>
    </xf>
    <xf numFmtId="0" fontId="7" fillId="15" borderId="1" xfId="0" applyFont="1" applyFill="1" applyBorder="1"/>
    <xf numFmtId="0" fontId="31" fillId="18" borderId="1" xfId="0" applyFont="1" applyFill="1" applyBorder="1" applyAlignment="1">
      <alignment wrapText="1"/>
    </xf>
    <xf numFmtId="14" fontId="13" fillId="18" borderId="1" xfId="0" applyNumberFormat="1" applyFont="1" applyFill="1" applyBorder="1" applyAlignment="1">
      <alignment wrapText="1"/>
    </xf>
    <xf numFmtId="165" fontId="13" fillId="18" borderId="1" xfId="0" applyNumberFormat="1" applyFont="1" applyFill="1" applyBorder="1" applyAlignment="1">
      <alignment horizontal="center" wrapText="1"/>
    </xf>
    <xf numFmtId="0" fontId="13" fillId="18" borderId="1" xfId="0" applyFont="1" applyFill="1" applyBorder="1" applyAlignment="1">
      <alignment horizontal="center" wrapText="1"/>
    </xf>
    <xf numFmtId="0" fontId="7" fillId="18" borderId="1" xfId="0" applyFont="1" applyFill="1" applyBorder="1"/>
    <xf numFmtId="0" fontId="58" fillId="0" borderId="3" xfId="0" applyFont="1" applyFill="1" applyBorder="1" applyAlignment="1">
      <alignment wrapText="1"/>
    </xf>
    <xf numFmtId="0" fontId="58" fillId="0" borderId="3" xfId="0" applyFont="1" applyBorder="1" applyAlignment="1">
      <alignment wrapText="1"/>
    </xf>
    <xf numFmtId="0" fontId="58" fillId="14" borderId="3" xfId="0" applyFont="1" applyFill="1" applyBorder="1" applyAlignment="1">
      <alignment wrapText="1"/>
    </xf>
    <xf numFmtId="1" fontId="58" fillId="14" borderId="3" xfId="0" applyNumberFormat="1" applyFont="1" applyFill="1" applyBorder="1" applyAlignment="1">
      <alignment wrapText="1"/>
    </xf>
    <xf numFmtId="14" fontId="58" fillId="0" borderId="3" xfId="0" applyNumberFormat="1" applyFont="1" applyFill="1" applyBorder="1" applyAlignment="1">
      <alignment wrapText="1"/>
    </xf>
    <xf numFmtId="1" fontId="58" fillId="0" borderId="0" xfId="0" applyNumberFormat="1" applyFont="1" applyFill="1" applyBorder="1" applyAlignment="1">
      <alignment wrapText="1"/>
    </xf>
    <xf numFmtId="0" fontId="58" fillId="14" borderId="3" xfId="0" applyFont="1" applyFill="1" applyBorder="1" applyAlignment="1">
      <alignment horizontal="left" wrapText="1"/>
    </xf>
    <xf numFmtId="0" fontId="58" fillId="0" borderId="3" xfId="0" applyFont="1" applyFill="1" applyBorder="1" applyAlignment="1">
      <alignment horizontal="left" wrapText="1"/>
    </xf>
    <xf numFmtId="0" fontId="58" fillId="0" borderId="3" xfId="0" applyFont="1" applyBorder="1" applyAlignment="1">
      <alignment horizontal="left" wrapText="1"/>
    </xf>
    <xf numFmtId="14" fontId="13" fillId="0" borderId="0" xfId="2" applyNumberFormat="1" applyFont="1" applyFill="1" applyBorder="1" applyAlignment="1">
      <alignment wrapText="1"/>
    </xf>
    <xf numFmtId="0" fontId="13" fillId="0" borderId="0" xfId="2" applyFont="1" applyBorder="1" applyAlignment="1">
      <alignment wrapText="1"/>
    </xf>
    <xf numFmtId="0" fontId="13" fillId="14" borderId="0" xfId="2" applyFont="1" applyFill="1" applyBorder="1" applyAlignment="1">
      <alignment wrapText="1"/>
    </xf>
    <xf numFmtId="1" fontId="13" fillId="14" borderId="0" xfId="2" applyNumberFormat="1" applyFont="1" applyFill="1" applyBorder="1" applyAlignment="1">
      <alignment wrapText="1"/>
    </xf>
    <xf numFmtId="165" fontId="58" fillId="14" borderId="1" xfId="0" applyNumberFormat="1" applyFont="1" applyFill="1" applyBorder="1" applyAlignment="1">
      <alignment horizontal="center" wrapText="1"/>
    </xf>
    <xf numFmtId="0" fontId="58" fillId="14" borderId="1" xfId="0" applyFont="1" applyFill="1" applyBorder="1" applyAlignment="1">
      <alignment wrapText="1" shrinkToFit="1"/>
    </xf>
    <xf numFmtId="0" fontId="58" fillId="11" borderId="1" xfId="0" applyFont="1" applyFill="1" applyBorder="1" applyAlignment="1">
      <alignment vertical="top" wrapText="1"/>
    </xf>
    <xf numFmtId="0" fontId="68" fillId="14" borderId="4" xfId="2" applyFont="1" applyFill="1" applyBorder="1" applyAlignment="1">
      <alignment horizontal="center" vertical="center" wrapText="1"/>
    </xf>
    <xf numFmtId="0" fontId="12" fillId="0" borderId="0" xfId="0" applyFont="1" applyFill="1" applyBorder="1" applyAlignment="1">
      <alignment shrinkToFit="1"/>
    </xf>
    <xf numFmtId="0" fontId="12" fillId="0" borderId="0" xfId="0" applyFont="1" applyFill="1" applyBorder="1" applyAlignment="1">
      <alignment horizontal="center" vertical="center" shrinkToFit="1"/>
    </xf>
    <xf numFmtId="14" fontId="58" fillId="14" borderId="3" xfId="0" applyNumberFormat="1" applyFont="1" applyFill="1" applyBorder="1" applyAlignment="1">
      <alignment horizontal="left" wrapText="1"/>
    </xf>
    <xf numFmtId="0" fontId="58" fillId="14" borderId="7" xfId="0" applyFont="1" applyFill="1" applyBorder="1" applyAlignment="1">
      <alignment horizontal="center" vertical="center" wrapText="1"/>
    </xf>
    <xf numFmtId="0" fontId="59" fillId="14" borderId="1" xfId="35" applyFont="1" applyFill="1" applyBorder="1" applyAlignment="1">
      <alignment horizontal="left" wrapText="1"/>
    </xf>
    <xf numFmtId="164" fontId="87" fillId="14" borderId="1" xfId="35" applyNumberFormat="1" applyFont="1" applyFill="1" applyBorder="1" applyAlignment="1">
      <alignment horizontal="center" wrapText="1"/>
    </xf>
    <xf numFmtId="14" fontId="58" fillId="14" borderId="1" xfId="35" applyNumberFormat="1" applyFont="1" applyFill="1" applyBorder="1" applyAlignment="1">
      <alignment wrapText="1"/>
    </xf>
    <xf numFmtId="0" fontId="58" fillId="14" borderId="1" xfId="35" applyFont="1" applyFill="1" applyBorder="1" applyAlignment="1">
      <alignment horizontal="center" vertical="center" wrapText="1"/>
    </xf>
    <xf numFmtId="0" fontId="83" fillId="14" borderId="1" xfId="35" applyFont="1" applyFill="1" applyBorder="1" applyAlignment="1">
      <alignment horizontal="center" wrapText="1"/>
    </xf>
    <xf numFmtId="0" fontId="58" fillId="14" borderId="0" xfId="35" applyFont="1" applyFill="1" applyBorder="1" applyAlignment="1">
      <alignment horizontal="center" wrapText="1"/>
    </xf>
    <xf numFmtId="0" fontId="59" fillId="14" borderId="1" xfId="35" applyFont="1" applyFill="1" applyBorder="1" applyAlignment="1">
      <alignment horizontal="center" wrapText="1"/>
    </xf>
    <xf numFmtId="0" fontId="58" fillId="14" borderId="11" xfId="35" applyFont="1" applyFill="1" applyBorder="1" applyAlignment="1">
      <alignment horizontal="center" vertical="center" wrapText="1"/>
    </xf>
    <xf numFmtId="0" fontId="58" fillId="14" borderId="1" xfId="35" applyFont="1" applyFill="1" applyBorder="1" applyAlignment="1">
      <alignment horizontal="center" wrapText="1"/>
    </xf>
    <xf numFmtId="0" fontId="58" fillId="14" borderId="2" xfId="35" applyFont="1" applyFill="1" applyBorder="1" applyAlignment="1">
      <alignment horizontal="center" wrapText="1"/>
    </xf>
    <xf numFmtId="0" fontId="58" fillId="14" borderId="1" xfId="35" applyFont="1" applyFill="1" applyBorder="1" applyAlignment="1">
      <alignment wrapText="1"/>
    </xf>
    <xf numFmtId="1" fontId="58" fillId="14" borderId="1" xfId="35" applyNumberFormat="1" applyFont="1" applyFill="1" applyBorder="1" applyAlignment="1">
      <alignment horizontal="center" wrapText="1"/>
    </xf>
    <xf numFmtId="0" fontId="6" fillId="14" borderId="0" xfId="35" applyFill="1"/>
    <xf numFmtId="14" fontId="58" fillId="14" borderId="1" xfId="35" applyNumberFormat="1" applyFont="1" applyFill="1" applyBorder="1" applyAlignment="1">
      <alignment horizontal="center" wrapText="1"/>
    </xf>
    <xf numFmtId="0" fontId="59" fillId="14" borderId="1" xfId="35" applyFont="1" applyFill="1" applyBorder="1" applyAlignment="1">
      <alignment wrapText="1"/>
    </xf>
    <xf numFmtId="0" fontId="1" fillId="14" borderId="0" xfId="34" applyFill="1"/>
    <xf numFmtId="166" fontId="58" fillId="14" borderId="1" xfId="35" applyNumberFormat="1" applyFont="1" applyFill="1" applyBorder="1" applyAlignment="1">
      <alignment horizontal="center" wrapText="1"/>
    </xf>
    <xf numFmtId="0" fontId="58" fillId="14" borderId="0" xfId="35" applyFont="1" applyFill="1" applyAlignment="1">
      <alignment wrapText="1"/>
    </xf>
    <xf numFmtId="0" fontId="58" fillId="14" borderId="0" xfId="35" applyFont="1" applyFill="1" applyBorder="1" applyAlignment="1">
      <alignment wrapText="1"/>
    </xf>
    <xf numFmtId="14" fontId="58" fillId="14" borderId="0" xfId="35" applyNumberFormat="1" applyFont="1" applyFill="1" applyBorder="1" applyAlignment="1">
      <alignment horizontal="center" wrapText="1"/>
    </xf>
    <xf numFmtId="1" fontId="58" fillId="14" borderId="0" xfId="35" applyNumberFormat="1" applyFont="1" applyFill="1" applyBorder="1" applyAlignment="1">
      <alignment wrapText="1"/>
    </xf>
    <xf numFmtId="0" fontId="58" fillId="14" borderId="3" xfId="35" applyFont="1" applyFill="1" applyBorder="1" applyAlignment="1">
      <alignment wrapText="1"/>
    </xf>
    <xf numFmtId="0" fontId="58" fillId="14" borderId="1" xfId="35" applyFont="1" applyFill="1" applyBorder="1" applyAlignment="1">
      <alignment horizontal="left" wrapText="1"/>
    </xf>
    <xf numFmtId="0" fontId="58" fillId="14" borderId="9" xfId="35" applyFont="1" applyFill="1" applyBorder="1" applyAlignment="1">
      <alignment wrapText="1"/>
    </xf>
    <xf numFmtId="0" fontId="58" fillId="14" borderId="1" xfId="35" applyFont="1" applyFill="1" applyBorder="1" applyAlignment="1">
      <alignment horizontal="center" wrapText="1" shrinkToFit="1"/>
    </xf>
    <xf numFmtId="14" fontId="58" fillId="14" borderId="1" xfId="35" quotePrefix="1" applyNumberFormat="1" applyFont="1" applyFill="1" applyBorder="1" applyAlignment="1">
      <alignment horizontal="center" wrapText="1"/>
    </xf>
    <xf numFmtId="1" fontId="58" fillId="14" borderId="1" xfId="35" applyNumberFormat="1" applyFont="1" applyFill="1" applyBorder="1" applyAlignment="1">
      <alignment wrapText="1"/>
    </xf>
    <xf numFmtId="0" fontId="58" fillId="14" borderId="9" xfId="35" applyFont="1" applyFill="1" applyBorder="1" applyAlignment="1">
      <alignment horizontal="center" wrapText="1"/>
    </xf>
    <xf numFmtId="0" fontId="58" fillId="14" borderId="1" xfId="1" applyFont="1" applyFill="1" applyBorder="1" applyAlignment="1">
      <alignment wrapText="1"/>
    </xf>
    <xf numFmtId="14" fontId="59" fillId="14" borderId="1" xfId="35" applyNumberFormat="1" applyFont="1" applyFill="1" applyBorder="1" applyAlignment="1">
      <alignment wrapText="1"/>
    </xf>
    <xf numFmtId="14" fontId="87" fillId="14" borderId="1" xfId="35" applyNumberFormat="1" applyFont="1" applyFill="1" applyBorder="1" applyAlignment="1">
      <alignment horizontal="left" wrapText="1"/>
    </xf>
    <xf numFmtId="14" fontId="58" fillId="14" borderId="1" xfId="35" applyNumberFormat="1" applyFont="1" applyFill="1" applyBorder="1" applyAlignment="1">
      <alignment horizontal="right" wrapText="1"/>
    </xf>
    <xf numFmtId="14" fontId="58" fillId="14" borderId="1" xfId="35" applyNumberFormat="1" applyFont="1" applyFill="1" applyBorder="1" applyAlignment="1">
      <alignment horizontal="left" wrapText="1"/>
    </xf>
    <xf numFmtId="0" fontId="58" fillId="14" borderId="1" xfId="35" applyNumberFormat="1" applyFont="1" applyFill="1" applyBorder="1" applyAlignment="1">
      <alignment horizontal="center" wrapText="1"/>
    </xf>
    <xf numFmtId="164" fontId="59" fillId="14" borderId="1" xfId="0" applyNumberFormat="1" applyFont="1" applyFill="1" applyBorder="1" applyAlignment="1">
      <alignment wrapText="1"/>
    </xf>
    <xf numFmtId="0" fontId="6" fillId="14" borderId="1" xfId="0" applyFont="1" applyFill="1" applyBorder="1" applyAlignment="1">
      <alignment wrapText="1"/>
    </xf>
    <xf numFmtId="14" fontId="0" fillId="14" borderId="1" xfId="0" applyNumberFormat="1" applyFill="1" applyBorder="1" applyAlignment="1">
      <alignment wrapText="1"/>
    </xf>
    <xf numFmtId="0" fontId="0" fillId="14" borderId="1" xfId="0" applyFill="1" applyBorder="1" applyAlignment="1">
      <alignment wrapText="1"/>
    </xf>
    <xf numFmtId="0" fontId="82" fillId="0" borderId="1" xfId="0" applyFont="1" applyBorder="1"/>
    <xf numFmtId="0" fontId="11" fillId="0" borderId="1" xfId="0" applyFont="1" applyBorder="1"/>
    <xf numFmtId="164" fontId="59" fillId="11" borderId="1" xfId="0" applyNumberFormat="1" applyFont="1" applyFill="1" applyBorder="1" applyAlignment="1">
      <alignment wrapText="1"/>
    </xf>
    <xf numFmtId="14" fontId="58" fillId="14" borderId="1" xfId="0" quotePrefix="1" applyNumberFormat="1" applyFont="1" applyFill="1" applyBorder="1" applyAlignment="1">
      <alignment horizontal="center" wrapText="1"/>
    </xf>
    <xf numFmtId="0" fontId="75" fillId="14" borderId="1" xfId="0" applyFont="1" applyFill="1" applyBorder="1" applyAlignment="1"/>
    <xf numFmtId="14" fontId="75" fillId="14" borderId="1" xfId="0" applyNumberFormat="1" applyFont="1" applyFill="1" applyBorder="1" applyAlignment="1">
      <alignment horizontal="center"/>
    </xf>
    <xf numFmtId="1" fontId="69" fillId="14" borderId="1" xfId="0" applyNumberFormat="1" applyFont="1" applyFill="1" applyBorder="1" applyAlignment="1">
      <alignment horizontal="center" wrapText="1"/>
    </xf>
    <xf numFmtId="14" fontId="13" fillId="0" borderId="0" xfId="0" applyNumberFormat="1" applyFont="1" applyFill="1" applyBorder="1" applyAlignment="1"/>
    <xf numFmtId="0" fontId="56" fillId="15" borderId="1" xfId="0" applyFont="1" applyFill="1" applyBorder="1" applyAlignment="1">
      <alignment horizontal="center" vertical="center" wrapText="1" shrinkToFit="1"/>
    </xf>
    <xf numFmtId="0" fontId="56" fillId="15" borderId="1" xfId="0" applyFont="1" applyFill="1" applyBorder="1" applyAlignment="1">
      <alignment horizontal="center" vertical="center" wrapText="1"/>
    </xf>
    <xf numFmtId="14" fontId="56" fillId="15" borderId="1" xfId="0" applyNumberFormat="1" applyFont="1" applyFill="1" applyBorder="1" applyAlignment="1">
      <alignment horizontal="center" vertical="center" wrapText="1"/>
    </xf>
    <xf numFmtId="1" fontId="58" fillId="11" borderId="9" xfId="0" applyNumberFormat="1" applyFont="1" applyFill="1" applyBorder="1" applyAlignment="1">
      <alignment horizontal="center" wrapText="1"/>
    </xf>
    <xf numFmtId="14" fontId="99" fillId="14" borderId="1" xfId="0" applyNumberFormat="1" applyFont="1" applyFill="1" applyBorder="1" applyAlignment="1">
      <alignment wrapText="1"/>
    </xf>
    <xf numFmtId="0" fontId="99" fillId="14" borderId="1" xfId="0" applyFont="1" applyFill="1" applyBorder="1" applyAlignment="1">
      <alignment horizontal="center" wrapText="1"/>
    </xf>
    <xf numFmtId="0" fontId="0" fillId="14" borderId="0" xfId="0" applyFill="1" applyBorder="1"/>
    <xf numFmtId="0" fontId="12" fillId="32" borderId="14" xfId="5" applyFont="1" applyFill="1" applyBorder="1" applyAlignment="1">
      <alignment horizontal="center" shrinkToFit="1"/>
    </xf>
    <xf numFmtId="0" fontId="11" fillId="32" borderId="14" xfId="5" applyFont="1" applyFill="1" applyBorder="1" applyAlignment="1">
      <alignment horizontal="center" shrinkToFit="1"/>
    </xf>
    <xf numFmtId="0" fontId="11" fillId="32" borderId="14" xfId="5" applyFont="1" applyFill="1" applyBorder="1" applyAlignment="1">
      <alignment horizontal="center" vertical="center" shrinkToFit="1"/>
    </xf>
    <xf numFmtId="6" fontId="69" fillId="14" borderId="0" xfId="52" applyNumberFormat="1" applyFont="1" applyFill="1"/>
    <xf numFmtId="6" fontId="69" fillId="14" borderId="0" xfId="0" applyNumberFormat="1" applyFont="1" applyFill="1"/>
    <xf numFmtId="0" fontId="69" fillId="24" borderId="14" xfId="0" applyFont="1" applyFill="1" applyBorder="1" applyAlignment="1">
      <alignment horizontal="center" vertical="center" wrapText="1"/>
    </xf>
    <xf numFmtId="0" fontId="69" fillId="24" borderId="30" xfId="0" applyFont="1" applyFill="1" applyBorder="1" applyAlignment="1">
      <alignment horizontal="center" vertical="center" wrapText="1"/>
    </xf>
    <xf numFmtId="0" fontId="69" fillId="33" borderId="34" xfId="0" applyFont="1" applyFill="1" applyBorder="1" applyAlignment="1">
      <alignment vertical="center" wrapText="1"/>
    </xf>
    <xf numFmtId="0" fontId="69" fillId="33" borderId="35" xfId="0" applyFont="1" applyFill="1" applyBorder="1" applyAlignment="1">
      <alignment vertical="center" wrapText="1"/>
    </xf>
    <xf numFmtId="6" fontId="69" fillId="33" borderId="35" xfId="0" applyNumberFormat="1" applyFont="1" applyFill="1" applyBorder="1" applyAlignment="1">
      <alignment vertical="center" wrapText="1"/>
    </xf>
    <xf numFmtId="44" fontId="69" fillId="33" borderId="35" xfId="52" applyFont="1" applyFill="1" applyBorder="1" applyAlignment="1">
      <alignment vertical="center" wrapText="1"/>
    </xf>
    <xf numFmtId="3" fontId="69" fillId="33" borderId="35" xfId="0" applyNumberFormat="1" applyFont="1" applyFill="1" applyBorder="1" applyAlignment="1">
      <alignment vertical="center" wrapText="1"/>
    </xf>
    <xf numFmtId="0" fontId="69" fillId="33" borderId="14" xfId="0" applyFont="1" applyFill="1" applyBorder="1" applyAlignment="1">
      <alignment vertical="center" wrapText="1"/>
    </xf>
    <xf numFmtId="0" fontId="69" fillId="33" borderId="30" xfId="0" applyFont="1" applyFill="1" applyBorder="1" applyAlignment="1">
      <alignment vertical="center" wrapText="1"/>
    </xf>
    <xf numFmtId="0" fontId="69" fillId="33" borderId="14" xfId="0" applyFont="1" applyFill="1" applyBorder="1"/>
    <xf numFmtId="6" fontId="69" fillId="33" borderId="30" xfId="0" applyNumberFormat="1" applyFont="1" applyFill="1" applyBorder="1" applyAlignment="1">
      <alignment vertical="center" wrapText="1"/>
    </xf>
    <xf numFmtId="8" fontId="69" fillId="33" borderId="35" xfId="0" applyNumberFormat="1" applyFont="1" applyFill="1" applyBorder="1" applyAlignment="1">
      <alignment vertical="center" wrapText="1"/>
    </xf>
    <xf numFmtId="0" fontId="69" fillId="11" borderId="0" xfId="0" applyFont="1" applyFill="1"/>
    <xf numFmtId="0" fontId="69" fillId="14" borderId="0" xfId="0" applyFont="1" applyFill="1" applyAlignment="1">
      <alignment wrapText="1"/>
    </xf>
    <xf numFmtId="0" fontId="69" fillId="11" borderId="0" xfId="0" applyFont="1" applyFill="1" applyAlignment="1">
      <alignment wrapText="1"/>
    </xf>
    <xf numFmtId="14" fontId="69" fillId="33" borderId="35" xfId="0" applyNumberFormat="1" applyFont="1" applyFill="1" applyBorder="1" applyAlignment="1">
      <alignment vertical="center" wrapText="1"/>
    </xf>
    <xf numFmtId="0" fontId="69" fillId="11" borderId="34" xfId="0" applyFont="1" applyFill="1" applyBorder="1" applyAlignment="1">
      <alignment vertical="center" wrapText="1"/>
    </xf>
    <xf numFmtId="0" fontId="69" fillId="11" borderId="35" xfId="0" applyFont="1" applyFill="1" applyBorder="1" applyAlignment="1">
      <alignment vertical="center" wrapText="1"/>
    </xf>
    <xf numFmtId="0" fontId="69" fillId="11" borderId="14" xfId="0" applyFont="1" applyFill="1" applyBorder="1"/>
    <xf numFmtId="6" fontId="69" fillId="11" borderId="35" xfId="0" applyNumberFormat="1" applyFont="1" applyFill="1" applyBorder="1" applyAlignment="1">
      <alignment vertical="center" wrapText="1"/>
    </xf>
    <xf numFmtId="14" fontId="69" fillId="11" borderId="35" xfId="0" applyNumberFormat="1" applyFont="1" applyFill="1" applyBorder="1" applyAlignment="1">
      <alignment vertical="center" wrapText="1"/>
    </xf>
    <xf numFmtId="0" fontId="69" fillId="34" borderId="34" xfId="0" applyFont="1" applyFill="1" applyBorder="1" applyAlignment="1">
      <alignment vertical="center" wrapText="1"/>
    </xf>
    <xf numFmtId="0" fontId="69" fillId="34" borderId="35" xfId="0" applyFont="1" applyFill="1" applyBorder="1" applyAlignment="1">
      <alignment vertical="center" wrapText="1"/>
    </xf>
    <xf numFmtId="0" fontId="69" fillId="34" borderId="14" xfId="0" applyFont="1" applyFill="1" applyBorder="1"/>
    <xf numFmtId="6" fontId="69" fillId="34" borderId="35" xfId="0" applyNumberFormat="1" applyFont="1" applyFill="1" applyBorder="1" applyAlignment="1">
      <alignment vertical="center" wrapText="1"/>
    </xf>
    <xf numFmtId="14" fontId="69" fillId="34" borderId="35" xfId="0" applyNumberFormat="1" applyFont="1" applyFill="1" applyBorder="1" applyAlignment="1">
      <alignment vertical="center" wrapText="1"/>
    </xf>
    <xf numFmtId="0" fontId="68" fillId="24" borderId="1" xfId="0" applyFont="1" applyFill="1" applyBorder="1" applyAlignment="1">
      <alignment wrapText="1"/>
    </xf>
    <xf numFmtId="6" fontId="68" fillId="24" borderId="1" xfId="0" applyNumberFormat="1" applyFont="1" applyFill="1" applyBorder="1" applyAlignment="1">
      <alignment wrapText="1"/>
    </xf>
    <xf numFmtId="6" fontId="69" fillId="24" borderId="1" xfId="0" applyNumberFormat="1" applyFont="1" applyFill="1" applyBorder="1" applyAlignment="1">
      <alignment wrapText="1"/>
    </xf>
    <xf numFmtId="0" fontId="69" fillId="24" borderId="1" xfId="0" applyFont="1" applyFill="1" applyBorder="1" applyAlignment="1">
      <alignment wrapText="1"/>
    </xf>
    <xf numFmtId="0" fontId="100" fillId="14" borderId="0" xfId="0" applyFont="1" applyFill="1" applyAlignment="1">
      <alignment wrapText="1"/>
    </xf>
    <xf numFmtId="0" fontId="114" fillId="14" borderId="0" xfId="0" applyFont="1" applyFill="1" applyBorder="1" applyAlignment="1">
      <alignment wrapText="1"/>
    </xf>
    <xf numFmtId="0" fontId="116" fillId="14" borderId="0" xfId="0" applyFont="1" applyFill="1" applyBorder="1" applyAlignment="1">
      <alignment wrapText="1"/>
    </xf>
    <xf numFmtId="14" fontId="58" fillId="14" borderId="0" xfId="0" applyNumberFormat="1" applyFont="1" applyFill="1" applyBorder="1" applyAlignment="1">
      <alignment horizontal="center" wrapText="1"/>
    </xf>
    <xf numFmtId="0" fontId="58" fillId="14" borderId="0" xfId="0" applyFont="1" applyFill="1" applyBorder="1" applyAlignment="1">
      <alignment horizontal="center" wrapText="1" shrinkToFit="1"/>
    </xf>
    <xf numFmtId="0" fontId="17" fillId="24" borderId="14" xfId="0" applyFont="1" applyFill="1" applyBorder="1" applyAlignment="1">
      <alignment horizontal="center" vertical="center"/>
    </xf>
    <xf numFmtId="0" fontId="17" fillId="24" borderId="14" xfId="0" applyFont="1" applyFill="1" applyBorder="1" applyAlignment="1">
      <alignment horizontal="center" vertical="center" wrapText="1"/>
    </xf>
    <xf numFmtId="0" fontId="17" fillId="14" borderId="7" xfId="0" applyFont="1" applyFill="1" applyBorder="1" applyAlignment="1">
      <alignment horizontal="center"/>
    </xf>
    <xf numFmtId="0" fontId="72" fillId="14" borderId="0" xfId="0" applyFont="1" applyFill="1" applyAlignment="1">
      <alignment horizontal="center"/>
    </xf>
    <xf numFmtId="0" fontId="68" fillId="14" borderId="0" xfId="0" applyFont="1" applyFill="1" applyAlignment="1">
      <alignment horizontal="center"/>
    </xf>
    <xf numFmtId="0" fontId="71" fillId="14" borderId="0" xfId="0" applyFont="1" applyFill="1" applyBorder="1" applyAlignment="1">
      <alignment horizontal="center"/>
    </xf>
    <xf numFmtId="0" fontId="71" fillId="24" borderId="1" xfId="0" applyFont="1" applyFill="1" applyBorder="1" applyAlignment="1">
      <alignment horizontal="center"/>
    </xf>
    <xf numFmtId="14" fontId="17" fillId="14" borderId="0" xfId="0" applyNumberFormat="1" applyFont="1" applyFill="1" applyBorder="1" applyAlignment="1">
      <alignment horizontal="center"/>
    </xf>
    <xf numFmtId="0" fontId="68" fillId="14" borderId="4" xfId="2" quotePrefix="1" applyFont="1" applyFill="1" applyBorder="1" applyAlignment="1">
      <alignment horizontal="center" vertical="center" wrapText="1"/>
    </xf>
    <xf numFmtId="14" fontId="68" fillId="14" borderId="4" xfId="2" applyNumberFormat="1" applyFont="1" applyFill="1" applyBorder="1" applyAlignment="1">
      <alignment horizontal="center" vertical="center" wrapText="1"/>
    </xf>
    <xf numFmtId="0" fontId="68" fillId="14" borderId="4" xfId="2" applyFont="1" applyFill="1" applyBorder="1" applyAlignment="1">
      <alignment horizontal="center" vertical="center" wrapText="1" shrinkToFit="1"/>
    </xf>
    <xf numFmtId="0" fontId="71" fillId="14" borderId="0" xfId="0" applyFont="1" applyFill="1" applyAlignment="1">
      <alignment horizontal="center"/>
    </xf>
    <xf numFmtId="0" fontId="124" fillId="14" borderId="0" xfId="0" applyFont="1" applyFill="1" applyBorder="1" applyAlignment="1">
      <alignment horizontal="center" wrapText="1"/>
    </xf>
    <xf numFmtId="0" fontId="17" fillId="14" borderId="6" xfId="0" applyFont="1" applyFill="1" applyBorder="1" applyAlignment="1">
      <alignment horizontal="center" vertical="center"/>
    </xf>
    <xf numFmtId="0" fontId="17" fillId="14" borderId="6" xfId="0" applyFont="1" applyFill="1" applyBorder="1" applyAlignment="1">
      <alignment horizontal="center" vertical="center" wrapText="1"/>
    </xf>
    <xf numFmtId="0" fontId="17" fillId="14" borderId="15" xfId="0" applyFont="1" applyFill="1" applyBorder="1" applyAlignment="1">
      <alignment horizontal="center" vertical="center"/>
    </xf>
    <xf numFmtId="0" fontId="17" fillId="14" borderId="16" xfId="0" applyFont="1" applyFill="1" applyBorder="1" applyAlignment="1">
      <alignment horizontal="center" vertical="center"/>
    </xf>
    <xf numFmtId="0" fontId="17" fillId="14" borderId="17" xfId="0" applyFont="1" applyFill="1" applyBorder="1" applyAlignment="1">
      <alignment horizontal="center" vertical="center"/>
    </xf>
    <xf numFmtId="0" fontId="17" fillId="14" borderId="18" xfId="0" applyFont="1" applyFill="1" applyBorder="1" applyAlignment="1">
      <alignment horizontal="center"/>
    </xf>
    <xf numFmtId="0" fontId="17" fillId="24" borderId="1" xfId="0" applyFont="1" applyFill="1" applyBorder="1" applyAlignment="1">
      <alignment horizontal="center" wrapText="1"/>
    </xf>
    <xf numFmtId="0" fontId="71" fillId="35" borderId="1" xfId="0" applyFont="1" applyFill="1" applyBorder="1" applyAlignment="1">
      <alignment horizontal="center"/>
    </xf>
    <xf numFmtId="0" fontId="17" fillId="31" borderId="6" xfId="0" applyFont="1" applyFill="1" applyBorder="1" applyAlignment="1">
      <alignment horizontal="center" vertical="center"/>
    </xf>
    <xf numFmtId="0" fontId="17" fillId="31" borderId="15" xfId="0" applyFont="1" applyFill="1" applyBorder="1" applyAlignment="1">
      <alignment horizontal="center" vertical="center"/>
    </xf>
    <xf numFmtId="0" fontId="17" fillId="31" borderId="16" xfId="0" applyFont="1" applyFill="1" applyBorder="1" applyAlignment="1">
      <alignment horizontal="center" vertical="center"/>
    </xf>
    <xf numFmtId="0" fontId="17" fillId="31" borderId="17" xfId="0" applyFont="1" applyFill="1" applyBorder="1" applyAlignment="1">
      <alignment horizontal="center" vertical="center"/>
    </xf>
    <xf numFmtId="0" fontId="17" fillId="31" borderId="7" xfId="0" applyFont="1" applyFill="1" applyBorder="1" applyAlignment="1">
      <alignment horizontal="center"/>
    </xf>
    <xf numFmtId="0" fontId="17" fillId="36" borderId="6" xfId="0" applyFont="1" applyFill="1" applyBorder="1" applyAlignment="1">
      <alignment horizontal="center" vertical="center"/>
    </xf>
    <xf numFmtId="0" fontId="17" fillId="36" borderId="15" xfId="0" applyFont="1" applyFill="1" applyBorder="1" applyAlignment="1">
      <alignment horizontal="center" vertical="center"/>
    </xf>
    <xf numFmtId="0" fontId="17" fillId="36" borderId="16" xfId="0" applyFont="1" applyFill="1" applyBorder="1" applyAlignment="1">
      <alignment horizontal="center" vertical="center"/>
    </xf>
    <xf numFmtId="0" fontId="17" fillId="36" borderId="17" xfId="0" applyFont="1" applyFill="1" applyBorder="1" applyAlignment="1">
      <alignment horizontal="center" vertical="center"/>
    </xf>
    <xf numFmtId="0" fontId="17" fillId="36" borderId="19" xfId="0" applyFont="1" applyFill="1" applyBorder="1" applyAlignment="1">
      <alignment horizontal="center"/>
    </xf>
    <xf numFmtId="0" fontId="67" fillId="14" borderId="0" xfId="0" applyFont="1" applyFill="1" applyAlignment="1">
      <alignment horizontal="center"/>
    </xf>
    <xf numFmtId="0" fontId="69" fillId="14" borderId="1" xfId="2" applyFont="1" applyFill="1" applyBorder="1" applyAlignment="1">
      <alignment horizontal="center" vertical="center" wrapText="1"/>
    </xf>
    <xf numFmtId="0" fontId="69" fillId="15" borderId="12" xfId="2" applyFont="1" applyFill="1" applyBorder="1" applyAlignment="1">
      <alignment horizontal="center" vertical="center" wrapText="1" shrinkToFit="1"/>
    </xf>
    <xf numFmtId="14" fontId="69" fillId="15" borderId="12" xfId="2" applyNumberFormat="1" applyFont="1" applyFill="1" applyBorder="1" applyAlignment="1">
      <alignment horizontal="center" vertical="center" wrapText="1" shrinkToFit="1"/>
    </xf>
    <xf numFmtId="14" fontId="69" fillId="15" borderId="1" xfId="2" applyNumberFormat="1" applyFont="1" applyFill="1" applyBorder="1" applyAlignment="1">
      <alignment horizontal="center" vertical="center" wrapText="1"/>
    </xf>
    <xf numFmtId="0" fontId="69" fillId="15" borderId="1" xfId="2" applyFont="1" applyFill="1" applyBorder="1" applyAlignment="1">
      <alignment horizontal="center" vertical="center" wrapText="1"/>
    </xf>
    <xf numFmtId="0" fontId="69" fillId="15" borderId="9" xfId="2" applyFont="1" applyFill="1" applyBorder="1" applyAlignment="1">
      <alignment horizontal="center" vertical="center" wrapText="1"/>
    </xf>
    <xf numFmtId="0" fontId="69" fillId="15" borderId="12" xfId="2" applyFont="1" applyFill="1" applyBorder="1" applyAlignment="1">
      <alignment horizontal="center" vertical="center" wrapText="1"/>
    </xf>
    <xf numFmtId="0" fontId="69" fillId="14" borderId="0" xfId="0" applyFont="1" applyFill="1" applyBorder="1" applyAlignment="1">
      <alignment horizontal="center" wrapText="1"/>
    </xf>
    <xf numFmtId="0" fontId="69" fillId="15" borderId="1" xfId="0" applyFont="1" applyFill="1" applyBorder="1" applyAlignment="1">
      <alignment horizontal="center" wrapText="1"/>
    </xf>
    <xf numFmtId="14" fontId="69" fillId="15" borderId="1" xfId="0" applyNumberFormat="1" applyFont="1" applyFill="1" applyBorder="1" applyAlignment="1">
      <alignment horizontal="center" wrapText="1"/>
    </xf>
    <xf numFmtId="0" fontId="69" fillId="15" borderId="1" xfId="0" applyFont="1" applyFill="1" applyBorder="1" applyAlignment="1">
      <alignment horizontal="center" wrapText="1" shrinkToFit="1"/>
    </xf>
    <xf numFmtId="14" fontId="69" fillId="14" borderId="0" xfId="0" applyNumberFormat="1" applyFont="1" applyFill="1" applyBorder="1" applyAlignment="1">
      <alignment horizontal="center" wrapText="1"/>
    </xf>
    <xf numFmtId="0" fontId="69" fillId="14" borderId="0" xfId="0" applyFont="1" applyFill="1" applyAlignment="1">
      <alignment horizontal="center" wrapText="1"/>
    </xf>
    <xf numFmtId="14" fontId="69" fillId="15" borderId="12" xfId="2" applyNumberFormat="1" applyFont="1" applyFill="1" applyBorder="1" applyAlignment="1">
      <alignment horizontal="center" vertical="center" wrapText="1"/>
    </xf>
    <xf numFmtId="0" fontId="69" fillId="15" borderId="1" xfId="2" applyFont="1" applyFill="1" applyBorder="1" applyAlignment="1">
      <alignment horizontal="center" vertical="center" wrapText="1" shrinkToFit="1"/>
    </xf>
    <xf numFmtId="0" fontId="69" fillId="15" borderId="9" xfId="2" applyFont="1" applyFill="1" applyBorder="1" applyAlignment="1">
      <alignment horizontal="center" vertical="center" wrapText="1" shrinkToFit="1"/>
    </xf>
    <xf numFmtId="14" fontId="69" fillId="15" borderId="12" xfId="0" applyNumberFormat="1" applyFont="1" applyFill="1" applyBorder="1" applyAlignment="1">
      <alignment horizontal="center" wrapText="1"/>
    </xf>
    <xf numFmtId="0" fontId="13" fillId="15" borderId="12" xfId="0" applyFont="1" applyFill="1" applyBorder="1" applyAlignment="1">
      <alignment horizontal="center" wrapText="1"/>
    </xf>
    <xf numFmtId="14" fontId="13" fillId="15" borderId="12" xfId="0" applyNumberFormat="1" applyFont="1" applyFill="1" applyBorder="1" applyAlignment="1">
      <alignment horizontal="center" wrapText="1"/>
    </xf>
    <xf numFmtId="0" fontId="13" fillId="15" borderId="9" xfId="0" applyFont="1" applyFill="1" applyBorder="1" applyAlignment="1">
      <alignment horizontal="center" wrapText="1"/>
    </xf>
    <xf numFmtId="0" fontId="125" fillId="15" borderId="12" xfId="2" applyFont="1" applyFill="1" applyBorder="1" applyAlignment="1">
      <alignment horizontal="center" vertical="center" wrapText="1"/>
    </xf>
    <xf numFmtId="14" fontId="125" fillId="15" borderId="12" xfId="2" applyNumberFormat="1" applyFont="1" applyFill="1" applyBorder="1" applyAlignment="1">
      <alignment horizontal="center" vertical="center" wrapText="1"/>
    </xf>
    <xf numFmtId="14" fontId="70" fillId="15" borderId="12" xfId="2" applyNumberFormat="1" applyFont="1" applyFill="1" applyBorder="1" applyAlignment="1">
      <alignment horizontal="center" vertical="center" wrapText="1"/>
    </xf>
    <xf numFmtId="0" fontId="69" fillId="15" borderId="9" xfId="0" applyFont="1" applyFill="1" applyBorder="1" applyAlignment="1">
      <alignment horizontal="center"/>
    </xf>
    <xf numFmtId="0" fontId="69" fillId="14" borderId="23" xfId="2" applyFont="1" applyFill="1" applyBorder="1" applyAlignment="1">
      <alignment horizontal="center" vertical="center" wrapText="1"/>
    </xf>
    <xf numFmtId="0" fontId="69" fillId="14" borderId="23" xfId="2" quotePrefix="1" applyFont="1" applyFill="1" applyBorder="1" applyAlignment="1">
      <alignment horizontal="center" vertical="center" wrapText="1"/>
    </xf>
    <xf numFmtId="14" fontId="69" fillId="14" borderId="23" xfId="2" applyNumberFormat="1" applyFont="1" applyFill="1" applyBorder="1" applyAlignment="1">
      <alignment horizontal="center" vertical="center" wrapText="1"/>
    </xf>
    <xf numFmtId="0" fontId="69" fillId="14" borderId="23" xfId="2" applyFont="1" applyFill="1" applyBorder="1" applyAlignment="1">
      <alignment horizontal="center" vertical="center" wrapText="1" shrinkToFit="1"/>
    </xf>
    <xf numFmtId="0" fontId="69" fillId="14" borderId="0" xfId="2" applyFont="1" applyFill="1" applyBorder="1" applyAlignment="1">
      <alignment horizontal="center" vertical="center" wrapText="1"/>
    </xf>
    <xf numFmtId="0" fontId="69" fillId="14" borderId="0" xfId="2" quotePrefix="1" applyFont="1" applyFill="1" applyBorder="1" applyAlignment="1">
      <alignment horizontal="center" vertical="center" wrapText="1"/>
    </xf>
    <xf numFmtId="14" fontId="69" fillId="14" borderId="0" xfId="2" applyNumberFormat="1" applyFont="1" applyFill="1" applyBorder="1" applyAlignment="1">
      <alignment horizontal="center" vertical="center" wrapText="1"/>
    </xf>
    <xf numFmtId="0" fontId="69" fillId="14" borderId="0" xfId="2" applyFont="1" applyFill="1" applyBorder="1" applyAlignment="1">
      <alignment horizontal="center" vertical="center" wrapText="1" shrinkToFit="1"/>
    </xf>
    <xf numFmtId="0" fontId="13" fillId="24" borderId="1" xfId="0" applyFont="1" applyFill="1" applyBorder="1" applyAlignment="1">
      <alignment horizontal="center" wrapText="1"/>
    </xf>
    <xf numFmtId="0" fontId="7" fillId="24" borderId="1" xfId="0" applyFont="1" applyFill="1" applyBorder="1" applyAlignment="1">
      <alignment horizontal="center"/>
    </xf>
    <xf numFmtId="0" fontId="69" fillId="13" borderId="12" xfId="2" applyFont="1" applyFill="1" applyBorder="1" applyAlignment="1">
      <alignment horizontal="center" vertical="center" wrapText="1"/>
    </xf>
    <xf numFmtId="14" fontId="69" fillId="13" borderId="1" xfId="2" applyNumberFormat="1" applyFont="1" applyFill="1" applyBorder="1" applyAlignment="1">
      <alignment horizontal="center" vertical="center" wrapText="1"/>
    </xf>
    <xf numFmtId="0" fontId="69" fillId="13" borderId="1" xfId="2" applyFont="1" applyFill="1" applyBorder="1" applyAlignment="1">
      <alignment horizontal="center" vertical="center" wrapText="1" shrinkToFit="1"/>
    </xf>
    <xf numFmtId="0" fontId="69" fillId="13" borderId="9" xfId="2" applyFont="1" applyFill="1" applyBorder="1" applyAlignment="1">
      <alignment horizontal="center" vertical="center" wrapText="1" shrinkToFit="1"/>
    </xf>
    <xf numFmtId="0" fontId="69" fillId="13" borderId="1" xfId="2" applyFont="1" applyFill="1" applyBorder="1" applyAlignment="1">
      <alignment horizontal="center" vertical="center" wrapText="1"/>
    </xf>
    <xf numFmtId="0" fontId="69" fillId="13" borderId="12" xfId="2" applyFont="1" applyFill="1" applyBorder="1" applyAlignment="1">
      <alignment horizontal="center" vertical="center" wrapText="1" shrinkToFit="1"/>
    </xf>
    <xf numFmtId="14" fontId="69" fillId="13" borderId="12" xfId="2" applyNumberFormat="1" applyFont="1" applyFill="1" applyBorder="1" applyAlignment="1">
      <alignment horizontal="center" vertical="center" wrapText="1" shrinkToFit="1"/>
    </xf>
    <xf numFmtId="166" fontId="69" fillId="13" borderId="1" xfId="0" applyNumberFormat="1" applyFont="1" applyFill="1" applyBorder="1" applyAlignment="1">
      <alignment horizontal="center" wrapText="1"/>
    </xf>
    <xf numFmtId="0" fontId="69" fillId="13" borderId="9" xfId="2" applyFont="1" applyFill="1" applyBorder="1" applyAlignment="1">
      <alignment horizontal="center" vertical="center" wrapText="1"/>
    </xf>
    <xf numFmtId="14" fontId="67" fillId="14" borderId="0" xfId="0" applyNumberFormat="1" applyFont="1" applyFill="1" applyAlignment="1">
      <alignment horizontal="center"/>
    </xf>
    <xf numFmtId="14" fontId="69" fillId="13" borderId="12" xfId="2" applyNumberFormat="1" applyFont="1" applyFill="1" applyBorder="1" applyAlignment="1">
      <alignment horizontal="center" vertical="center" wrapText="1"/>
    </xf>
    <xf numFmtId="0" fontId="70" fillId="13" borderId="1" xfId="2" applyFont="1" applyFill="1" applyBorder="1" applyAlignment="1">
      <alignment horizontal="center" wrapText="1"/>
    </xf>
    <xf numFmtId="14" fontId="70" fillId="13" borderId="1" xfId="2" applyNumberFormat="1" applyFont="1" applyFill="1" applyBorder="1" applyAlignment="1">
      <alignment horizontal="center" wrapText="1"/>
    </xf>
    <xf numFmtId="14" fontId="69" fillId="13" borderId="1" xfId="2" applyNumberFormat="1" applyFont="1" applyFill="1" applyBorder="1" applyAlignment="1">
      <alignment horizontal="center" wrapText="1"/>
    </xf>
    <xf numFmtId="0" fontId="69" fillId="13" borderId="1" xfId="2" applyFont="1" applyFill="1" applyBorder="1" applyAlignment="1">
      <alignment horizontal="center" wrapText="1"/>
    </xf>
    <xf numFmtId="0" fontId="13" fillId="13" borderId="12" xfId="0" applyFont="1" applyFill="1" applyBorder="1" applyAlignment="1">
      <alignment horizontal="center" wrapText="1"/>
    </xf>
    <xf numFmtId="14" fontId="13" fillId="13" borderId="12" xfId="0" applyNumberFormat="1" applyFont="1" applyFill="1" applyBorder="1" applyAlignment="1">
      <alignment horizontal="center" wrapText="1"/>
    </xf>
    <xf numFmtId="14" fontId="13" fillId="13" borderId="1" xfId="0" applyNumberFormat="1" applyFont="1" applyFill="1" applyBorder="1" applyAlignment="1">
      <alignment horizontal="center" wrapText="1"/>
    </xf>
    <xf numFmtId="0" fontId="13" fillId="13" borderId="1" xfId="0" applyFont="1" applyFill="1" applyBorder="1" applyAlignment="1">
      <alignment horizontal="center" wrapText="1" shrinkToFit="1"/>
    </xf>
    <xf numFmtId="0" fontId="13" fillId="13" borderId="9" xfId="0" applyFont="1" applyFill="1" applyBorder="1" applyAlignment="1">
      <alignment horizontal="center" wrapText="1"/>
    </xf>
    <xf numFmtId="0" fontId="13" fillId="13" borderId="1" xfId="0" applyFont="1" applyFill="1" applyBorder="1" applyAlignment="1">
      <alignment horizontal="center" wrapText="1"/>
    </xf>
    <xf numFmtId="0" fontId="69" fillId="13" borderId="1" xfId="0" applyFont="1" applyFill="1" applyBorder="1" applyAlignment="1">
      <alignment horizontal="center" wrapText="1"/>
    </xf>
    <xf numFmtId="14" fontId="69" fillId="13" borderId="1" xfId="0" applyNumberFormat="1" applyFont="1" applyFill="1" applyBorder="1" applyAlignment="1">
      <alignment horizontal="center" wrapText="1"/>
    </xf>
    <xf numFmtId="0" fontId="69" fillId="13" borderId="1" xfId="0" applyFont="1" applyFill="1" applyBorder="1" applyAlignment="1">
      <alignment horizontal="center" wrapText="1" shrinkToFit="1"/>
    </xf>
    <xf numFmtId="0" fontId="69" fillId="13" borderId="1" xfId="0" applyFont="1" applyFill="1" applyBorder="1" applyAlignment="1">
      <alignment horizontal="center"/>
    </xf>
    <xf numFmtId="0" fontId="69" fillId="14" borderId="0" xfId="0" applyFont="1" applyFill="1" applyBorder="1" applyAlignment="1">
      <alignment horizontal="center"/>
    </xf>
    <xf numFmtId="0" fontId="70" fillId="13" borderId="1" xfId="2" applyFont="1" applyFill="1" applyBorder="1" applyAlignment="1">
      <alignment horizontal="center" vertical="center" wrapText="1"/>
    </xf>
    <xf numFmtId="0" fontId="70" fillId="13" borderId="9" xfId="2" applyFont="1" applyFill="1" applyBorder="1" applyAlignment="1">
      <alignment horizontal="center" vertical="center" wrapText="1"/>
    </xf>
    <xf numFmtId="0" fontId="69" fillId="13" borderId="0" xfId="2" applyFont="1" applyFill="1" applyBorder="1" applyAlignment="1">
      <alignment horizontal="center" vertical="center" wrapText="1"/>
    </xf>
    <xf numFmtId="14" fontId="69" fillId="13" borderId="0" xfId="2" applyNumberFormat="1" applyFont="1" applyFill="1" applyBorder="1" applyAlignment="1">
      <alignment horizontal="center" vertical="center" wrapText="1"/>
    </xf>
    <xf numFmtId="0" fontId="69" fillId="13" borderId="1" xfId="2" applyFont="1" applyFill="1" applyBorder="1" applyAlignment="1">
      <alignment horizontal="center" wrapText="1" shrinkToFit="1"/>
    </xf>
    <xf numFmtId="0" fontId="125" fillId="13" borderId="12" xfId="2" applyFont="1" applyFill="1" applyBorder="1" applyAlignment="1">
      <alignment horizontal="center" vertical="center" wrapText="1"/>
    </xf>
    <xf numFmtId="14" fontId="125" fillId="13" borderId="12" xfId="2" applyNumberFormat="1" applyFont="1" applyFill="1" applyBorder="1" applyAlignment="1">
      <alignment horizontal="center" vertical="center" wrapText="1"/>
    </xf>
    <xf numFmtId="0" fontId="70" fillId="13" borderId="1" xfId="0" applyFont="1" applyFill="1" applyBorder="1" applyAlignment="1">
      <alignment horizontal="center" wrapText="1"/>
    </xf>
    <xf numFmtId="0" fontId="126" fillId="13" borderId="1" xfId="0" applyFont="1" applyFill="1" applyBorder="1" applyAlignment="1">
      <alignment horizontal="center" wrapText="1"/>
    </xf>
    <xf numFmtId="164" fontId="69" fillId="13" borderId="1" xfId="2" applyNumberFormat="1" applyFont="1" applyFill="1" applyBorder="1" applyAlignment="1">
      <alignment horizontal="center" wrapText="1"/>
    </xf>
    <xf numFmtId="0" fontId="69" fillId="18" borderId="12" xfId="2" applyFont="1" applyFill="1" applyBorder="1" applyAlignment="1">
      <alignment horizontal="center" vertical="center" wrapText="1"/>
    </xf>
    <xf numFmtId="14" fontId="69" fillId="18" borderId="12" xfId="2" applyNumberFormat="1" applyFont="1" applyFill="1" applyBorder="1" applyAlignment="1">
      <alignment horizontal="center" vertical="center" wrapText="1"/>
    </xf>
    <xf numFmtId="166" fontId="69" fillId="18" borderId="1" xfId="0" applyNumberFormat="1" applyFont="1" applyFill="1" applyBorder="1" applyAlignment="1">
      <alignment horizontal="center" wrapText="1"/>
    </xf>
    <xf numFmtId="14" fontId="69" fillId="18" borderId="1" xfId="2" applyNumberFormat="1" applyFont="1" applyFill="1" applyBorder="1" applyAlignment="1">
      <alignment horizontal="center" vertical="center" wrapText="1"/>
    </xf>
    <xf numFmtId="0" fontId="69" fillId="18" borderId="1" xfId="2" applyFont="1" applyFill="1" applyBorder="1" applyAlignment="1">
      <alignment horizontal="center" vertical="center" wrapText="1" shrinkToFit="1"/>
    </xf>
    <xf numFmtId="0" fontId="69" fillId="18" borderId="9" xfId="2" applyFont="1" applyFill="1" applyBorder="1" applyAlignment="1">
      <alignment horizontal="center" vertical="center" wrapText="1" shrinkToFit="1"/>
    </xf>
    <xf numFmtId="0" fontId="69" fillId="18" borderId="1" xfId="2" applyFont="1" applyFill="1" applyBorder="1" applyAlignment="1">
      <alignment horizontal="center" vertical="center" wrapText="1"/>
    </xf>
    <xf numFmtId="0" fontId="69" fillId="18" borderId="12" xfId="2" applyFont="1" applyFill="1" applyBorder="1" applyAlignment="1">
      <alignment horizontal="center" vertical="center" wrapText="1" shrinkToFit="1"/>
    </xf>
    <xf numFmtId="0" fontId="69" fillId="18" borderId="12" xfId="0" applyFont="1" applyFill="1" applyBorder="1" applyAlignment="1">
      <alignment horizontal="center" wrapText="1"/>
    </xf>
    <xf numFmtId="14" fontId="69" fillId="18" borderId="12" xfId="0" applyNumberFormat="1" applyFont="1" applyFill="1" applyBorder="1" applyAlignment="1">
      <alignment horizontal="center" wrapText="1"/>
    </xf>
    <xf numFmtId="14" fontId="69" fillId="18" borderId="1" xfId="0" applyNumberFormat="1" applyFont="1" applyFill="1" applyBorder="1" applyAlignment="1">
      <alignment horizontal="center" wrapText="1"/>
    </xf>
    <xf numFmtId="0" fontId="69" fillId="18" borderId="1" xfId="0" applyFont="1" applyFill="1" applyBorder="1" applyAlignment="1">
      <alignment horizontal="center" wrapText="1" shrinkToFit="1"/>
    </xf>
    <xf numFmtId="0" fontId="69" fillId="18" borderId="9" xfId="0" applyFont="1" applyFill="1" applyBorder="1" applyAlignment="1">
      <alignment horizontal="center" wrapText="1"/>
    </xf>
    <xf numFmtId="0" fontId="69" fillId="18" borderId="9" xfId="0" applyFont="1" applyFill="1" applyBorder="1" applyAlignment="1">
      <alignment horizontal="center"/>
    </xf>
    <xf numFmtId="0" fontId="69" fillId="18" borderId="1" xfId="0" applyFont="1" applyFill="1" applyBorder="1" applyAlignment="1">
      <alignment horizontal="center" wrapText="1"/>
    </xf>
    <xf numFmtId="0" fontId="70" fillId="18" borderId="1" xfId="0" applyFont="1" applyFill="1" applyBorder="1" applyAlignment="1">
      <alignment horizontal="center" wrapText="1"/>
    </xf>
    <xf numFmtId="0" fontId="69" fillId="18" borderId="9" xfId="2" applyFont="1" applyFill="1" applyBorder="1" applyAlignment="1">
      <alignment horizontal="center" vertical="center" wrapText="1"/>
    </xf>
    <xf numFmtId="0" fontId="13" fillId="14" borderId="0" xfId="0" applyFont="1" applyFill="1" applyBorder="1" applyAlignment="1">
      <alignment horizontal="center"/>
    </xf>
    <xf numFmtId="0" fontId="31" fillId="18" borderId="1" xfId="0" applyFont="1" applyFill="1" applyBorder="1" applyAlignment="1">
      <alignment horizontal="center" wrapText="1"/>
    </xf>
    <xf numFmtId="0" fontId="69" fillId="11" borderId="1" xfId="2" applyFont="1" applyFill="1" applyBorder="1" applyAlignment="1">
      <alignment horizontal="center" vertical="center" wrapText="1"/>
    </xf>
    <xf numFmtId="14" fontId="69" fillId="11" borderId="1" xfId="2" applyNumberFormat="1" applyFont="1" applyFill="1" applyBorder="1" applyAlignment="1">
      <alignment horizontal="center" vertical="center" wrapText="1"/>
    </xf>
    <xf numFmtId="166" fontId="69" fillId="11" borderId="1" xfId="0" applyNumberFormat="1" applyFont="1" applyFill="1" applyBorder="1" applyAlignment="1">
      <alignment horizontal="center" wrapText="1"/>
    </xf>
    <xf numFmtId="0" fontId="70" fillId="11" borderId="1" xfId="2" applyFont="1" applyFill="1" applyBorder="1" applyAlignment="1">
      <alignment horizontal="center" vertical="center" wrapText="1"/>
    </xf>
    <xf numFmtId="14" fontId="70" fillId="11" borderId="1" xfId="2" applyNumberFormat="1" applyFont="1" applyFill="1" applyBorder="1" applyAlignment="1">
      <alignment horizontal="center" vertical="center" wrapText="1"/>
    </xf>
    <xf numFmtId="0" fontId="126" fillId="11" borderId="1" xfId="0" applyFont="1" applyFill="1" applyBorder="1" applyAlignment="1">
      <alignment horizontal="center" wrapText="1"/>
    </xf>
    <xf numFmtId="0" fontId="70" fillId="11" borderId="1" xfId="2" applyFont="1" applyFill="1" applyBorder="1" applyAlignment="1">
      <alignment horizontal="center" wrapText="1"/>
    </xf>
    <xf numFmtId="14" fontId="70" fillId="11" borderId="1" xfId="2" applyNumberFormat="1" applyFont="1" applyFill="1" applyBorder="1" applyAlignment="1">
      <alignment horizontal="center" wrapText="1"/>
    </xf>
    <xf numFmtId="0" fontId="69" fillId="11" borderId="1" xfId="2" applyFont="1" applyFill="1" applyBorder="1" applyAlignment="1">
      <alignment horizontal="center" wrapText="1"/>
    </xf>
    <xf numFmtId="0" fontId="69" fillId="11" borderId="12" xfId="2" applyFont="1" applyFill="1" applyBorder="1" applyAlignment="1">
      <alignment horizontal="center" vertical="center" wrapText="1"/>
    </xf>
    <xf numFmtId="14" fontId="69" fillId="11" borderId="12" xfId="2" applyNumberFormat="1" applyFont="1" applyFill="1" applyBorder="1" applyAlignment="1">
      <alignment horizontal="center" vertical="center" wrapText="1"/>
    </xf>
    <xf numFmtId="0" fontId="69" fillId="11" borderId="1" xfId="2" applyFont="1" applyFill="1" applyBorder="1" applyAlignment="1">
      <alignment horizontal="center" vertical="center" wrapText="1" shrinkToFit="1"/>
    </xf>
    <xf numFmtId="0" fontId="69" fillId="11" borderId="9" xfId="2" applyFont="1" applyFill="1" applyBorder="1" applyAlignment="1">
      <alignment horizontal="center" vertical="center" wrapText="1" shrinkToFit="1"/>
    </xf>
    <xf numFmtId="14" fontId="69" fillId="11" borderId="1" xfId="2" applyNumberFormat="1" applyFont="1" applyFill="1" applyBorder="1" applyAlignment="1">
      <alignment horizontal="center" wrapText="1"/>
    </xf>
    <xf numFmtId="0" fontId="70" fillId="11" borderId="12" xfId="2" applyFont="1" applyFill="1" applyBorder="1" applyAlignment="1">
      <alignment horizontal="center" vertical="center" wrapText="1"/>
    </xf>
    <xf numFmtId="14" fontId="70" fillId="11" borderId="12" xfId="2" applyNumberFormat="1" applyFont="1" applyFill="1" applyBorder="1" applyAlignment="1">
      <alignment horizontal="center" vertical="center" wrapText="1"/>
    </xf>
    <xf numFmtId="0" fontId="70" fillId="11" borderId="9" xfId="2" applyFont="1" applyFill="1" applyBorder="1" applyAlignment="1">
      <alignment horizontal="center" vertical="center" wrapText="1"/>
    </xf>
    <xf numFmtId="0" fontId="127" fillId="11" borderId="1" xfId="0" applyFont="1" applyFill="1" applyBorder="1" applyAlignment="1">
      <alignment horizontal="center" wrapText="1"/>
    </xf>
    <xf numFmtId="14" fontId="69" fillId="11" borderId="1" xfId="2" applyNumberFormat="1" applyFont="1" applyFill="1" applyBorder="1" applyAlignment="1">
      <alignment horizontal="center" vertical="center" wrapText="1" shrinkToFit="1"/>
    </xf>
    <xf numFmtId="0" fontId="69" fillId="11" borderId="12" xfId="2" applyFont="1" applyFill="1" applyBorder="1" applyAlignment="1">
      <alignment horizontal="center" vertical="center" wrapText="1" shrinkToFit="1"/>
    </xf>
    <xf numFmtId="0" fontId="69" fillId="11" borderId="9" xfId="2" applyFont="1" applyFill="1" applyBorder="1" applyAlignment="1">
      <alignment horizontal="center" vertical="center" wrapText="1"/>
    </xf>
    <xf numFmtId="0" fontId="13" fillId="14" borderId="0" xfId="0" applyFont="1" applyFill="1" applyAlignment="1">
      <alignment horizontal="center"/>
    </xf>
    <xf numFmtId="0" fontId="69" fillId="11" borderId="1" xfId="2" applyFont="1" applyFill="1" applyBorder="1" applyAlignment="1">
      <alignment horizontal="center" wrapText="1" shrinkToFit="1"/>
    </xf>
    <xf numFmtId="164" fontId="128" fillId="11" borderId="1" xfId="2" applyNumberFormat="1" applyFont="1" applyFill="1" applyBorder="1" applyAlignment="1">
      <alignment horizontal="center" vertical="center" wrapText="1"/>
    </xf>
    <xf numFmtId="0" fontId="70" fillId="11" borderId="1" xfId="0" applyFont="1" applyFill="1" applyBorder="1" applyAlignment="1">
      <alignment horizontal="center" wrapText="1"/>
    </xf>
    <xf numFmtId="14" fontId="69" fillId="11" borderId="1" xfId="0" applyNumberFormat="1" applyFont="1" applyFill="1" applyBorder="1" applyAlignment="1">
      <alignment horizontal="center" wrapText="1"/>
    </xf>
    <xf numFmtId="164" fontId="70" fillId="11" borderId="1" xfId="0" applyNumberFormat="1" applyFont="1" applyFill="1" applyBorder="1" applyAlignment="1">
      <alignment horizontal="center" wrapText="1"/>
    </xf>
    <xf numFmtId="0" fontId="69" fillId="11" borderId="1" xfId="0" applyFont="1" applyFill="1" applyBorder="1" applyAlignment="1">
      <alignment horizontal="center" wrapText="1"/>
    </xf>
    <xf numFmtId="0" fontId="7" fillId="14" borderId="0" xfId="0" applyFont="1" applyFill="1" applyAlignment="1">
      <alignment horizontal="center"/>
    </xf>
    <xf numFmtId="0" fontId="126" fillId="11" borderId="1" xfId="0" applyFont="1" applyFill="1" applyBorder="1" applyAlignment="1">
      <alignment horizontal="center" wrapText="1" shrinkToFit="1"/>
    </xf>
    <xf numFmtId="0" fontId="128" fillId="11" borderId="1" xfId="2" applyFont="1" applyFill="1" applyBorder="1" applyAlignment="1">
      <alignment horizontal="center" vertical="center" wrapText="1"/>
    </xf>
    <xf numFmtId="0" fontId="129" fillId="11" borderId="1" xfId="0" applyFont="1" applyFill="1" applyBorder="1" applyAlignment="1">
      <alignment horizontal="center" wrapText="1"/>
    </xf>
    <xf numFmtId="164" fontId="128" fillId="11" borderId="1" xfId="2" applyNumberFormat="1" applyFont="1" applyFill="1" applyBorder="1" applyAlignment="1">
      <alignment horizontal="center" wrapText="1"/>
    </xf>
    <xf numFmtId="164" fontId="69" fillId="11" borderId="1" xfId="2" applyNumberFormat="1" applyFont="1" applyFill="1" applyBorder="1" applyAlignment="1">
      <alignment horizontal="center" vertical="center" wrapText="1"/>
    </xf>
    <xf numFmtId="14" fontId="69" fillId="11" borderId="1" xfId="2" quotePrefix="1" applyNumberFormat="1" applyFont="1" applyFill="1" applyBorder="1" applyAlignment="1">
      <alignment horizontal="center" vertical="center" wrapText="1"/>
    </xf>
    <xf numFmtId="1" fontId="69" fillId="11" borderId="1" xfId="2" applyNumberFormat="1" applyFont="1" applyFill="1" applyBorder="1" applyAlignment="1">
      <alignment horizontal="center" vertical="center" wrapText="1"/>
    </xf>
    <xf numFmtId="0" fontId="125" fillId="11" borderId="1" xfId="2" applyFont="1" applyFill="1" applyBorder="1" applyAlignment="1">
      <alignment horizontal="center" vertical="center" wrapText="1"/>
    </xf>
    <xf numFmtId="14" fontId="125" fillId="11" borderId="1" xfId="2" applyNumberFormat="1" applyFont="1" applyFill="1" applyBorder="1" applyAlignment="1">
      <alignment horizontal="center" vertical="center" wrapText="1"/>
    </xf>
    <xf numFmtId="0" fontId="126" fillId="11" borderId="1" xfId="0" applyFont="1" applyFill="1" applyBorder="1" applyAlignment="1">
      <alignment horizontal="center"/>
    </xf>
    <xf numFmtId="165" fontId="69" fillId="11" borderId="1" xfId="2" applyNumberFormat="1" applyFont="1" applyFill="1" applyBorder="1" applyAlignment="1">
      <alignment horizontal="center" vertical="center" wrapText="1"/>
    </xf>
    <xf numFmtId="165" fontId="69" fillId="11" borderId="1" xfId="2" applyNumberFormat="1" applyFont="1" applyFill="1" applyBorder="1" applyAlignment="1">
      <alignment horizontal="center" wrapText="1"/>
    </xf>
    <xf numFmtId="0" fontId="126" fillId="11" borderId="11" xfId="0" applyFont="1" applyFill="1" applyBorder="1" applyAlignment="1">
      <alignment horizontal="center" wrapText="1" shrinkToFit="1"/>
    </xf>
    <xf numFmtId="0" fontId="126" fillId="14" borderId="0" xfId="0" applyFont="1" applyFill="1" applyBorder="1" applyAlignment="1">
      <alignment horizontal="center" wrapText="1"/>
    </xf>
    <xf numFmtId="0" fontId="130" fillId="37" borderId="1" xfId="0" applyFont="1" applyFill="1" applyBorder="1" applyAlignment="1">
      <alignment wrapText="1"/>
    </xf>
    <xf numFmtId="0" fontId="130" fillId="37" borderId="1" xfId="0" applyFont="1" applyFill="1" applyBorder="1" applyAlignment="1">
      <alignment horizontal="right" wrapText="1"/>
    </xf>
    <xf numFmtId="14" fontId="87" fillId="20" borderId="1" xfId="0" applyNumberFormat="1" applyFont="1" applyFill="1" applyBorder="1" applyAlignment="1">
      <alignment horizontal="left" wrapText="1"/>
    </xf>
    <xf numFmtId="14" fontId="58" fillId="20" borderId="1" xfId="0" applyNumberFormat="1" applyFont="1" applyFill="1" applyBorder="1" applyAlignment="1">
      <alignment horizontal="right" wrapText="1"/>
    </xf>
    <xf numFmtId="14" fontId="58" fillId="20" borderId="1" xfId="0" applyNumberFormat="1" applyFont="1" applyFill="1" applyBorder="1" applyAlignment="1">
      <alignment horizontal="left" wrapText="1"/>
    </xf>
    <xf numFmtId="0" fontId="69" fillId="20" borderId="12" xfId="2" applyFont="1" applyFill="1" applyBorder="1" applyAlignment="1">
      <alignment horizontal="center" vertical="center" wrapText="1" shrinkToFit="1"/>
    </xf>
    <xf numFmtId="14" fontId="69" fillId="20" borderId="12" xfId="2" applyNumberFormat="1" applyFont="1" applyFill="1" applyBorder="1" applyAlignment="1">
      <alignment horizontal="center" vertical="center" wrapText="1" shrinkToFit="1"/>
    </xf>
    <xf numFmtId="166" fontId="69" fillId="20" borderId="1" xfId="0" applyNumberFormat="1" applyFont="1" applyFill="1" applyBorder="1" applyAlignment="1">
      <alignment horizontal="center" wrapText="1"/>
    </xf>
    <xf numFmtId="14" fontId="69" fillId="20" borderId="1" xfId="2" applyNumberFormat="1" applyFont="1" applyFill="1" applyBorder="1" applyAlignment="1">
      <alignment horizontal="center" vertical="center" wrapText="1"/>
    </xf>
    <xf numFmtId="0" fontId="69" fillId="20" borderId="1" xfId="2" applyFont="1" applyFill="1" applyBorder="1" applyAlignment="1">
      <alignment horizontal="center" vertical="center" wrapText="1"/>
    </xf>
    <xf numFmtId="0" fontId="69" fillId="20" borderId="9" xfId="2" applyFont="1" applyFill="1" applyBorder="1" applyAlignment="1">
      <alignment horizontal="center" vertical="center" wrapText="1"/>
    </xf>
    <xf numFmtId="0" fontId="69" fillId="20" borderId="12" xfId="2" applyFont="1" applyFill="1" applyBorder="1" applyAlignment="1">
      <alignment horizontal="center" vertical="center" wrapText="1"/>
    </xf>
    <xf numFmtId="14" fontId="69" fillId="20" borderId="12" xfId="2" applyNumberFormat="1" applyFont="1" applyFill="1" applyBorder="1" applyAlignment="1">
      <alignment horizontal="center" vertical="center" wrapText="1"/>
    </xf>
    <xf numFmtId="0" fontId="69" fillId="20" borderId="1" xfId="2" applyFont="1" applyFill="1" applyBorder="1" applyAlignment="1">
      <alignment horizontal="center" vertical="center" wrapText="1" shrinkToFit="1"/>
    </xf>
    <xf numFmtId="0" fontId="69" fillId="20" borderId="9" xfId="2" applyFont="1" applyFill="1" applyBorder="1" applyAlignment="1">
      <alignment horizontal="center" vertical="center" wrapText="1" shrinkToFit="1"/>
    </xf>
    <xf numFmtId="0" fontId="12" fillId="24" borderId="23" xfId="0" applyFont="1" applyFill="1" applyBorder="1" applyAlignment="1">
      <alignment horizontal="center" shrinkToFit="1"/>
    </xf>
    <xf numFmtId="0" fontId="12" fillId="19" borderId="14" xfId="5" applyFont="1" applyFill="1" applyBorder="1" applyAlignment="1">
      <alignment horizontal="center" shrinkToFit="1"/>
    </xf>
    <xf numFmtId="0" fontId="0" fillId="24" borderId="23" xfId="0" applyFill="1" applyBorder="1" applyAlignment="1">
      <alignment horizontal="center"/>
    </xf>
    <xf numFmtId="0" fontId="11" fillId="24" borderId="23" xfId="0" applyFont="1" applyFill="1" applyBorder="1" applyAlignment="1">
      <alignment horizontal="center" shrinkToFit="1"/>
    </xf>
    <xf numFmtId="17" fontId="69" fillId="34" borderId="34" xfId="0" applyNumberFormat="1" applyFont="1" applyFill="1" applyBorder="1" applyAlignment="1">
      <alignment vertical="center" wrapText="1"/>
    </xf>
    <xf numFmtId="14" fontId="6" fillId="14" borderId="1" xfId="0" applyNumberFormat="1" applyFont="1" applyFill="1" applyBorder="1"/>
    <xf numFmtId="0" fontId="0" fillId="14" borderId="22" xfId="0" applyFill="1" applyBorder="1" applyAlignment="1">
      <alignment wrapText="1"/>
    </xf>
    <xf numFmtId="0" fontId="13" fillId="20" borderId="12" xfId="0" applyFont="1" applyFill="1" applyBorder="1" applyAlignment="1">
      <alignment horizontal="center" wrapText="1"/>
    </xf>
    <xf numFmtId="14" fontId="13" fillId="20" borderId="12" xfId="0" applyNumberFormat="1" applyFont="1" applyFill="1" applyBorder="1" applyAlignment="1">
      <alignment horizontal="center" wrapText="1"/>
    </xf>
    <xf numFmtId="0" fontId="13" fillId="20" borderId="9" xfId="0" applyFont="1" applyFill="1" applyBorder="1" applyAlignment="1">
      <alignment horizontal="center" wrapText="1"/>
    </xf>
    <xf numFmtId="164" fontId="87" fillId="20" borderId="1" xfId="0" applyNumberFormat="1" applyFont="1" applyFill="1" applyBorder="1" applyAlignment="1">
      <alignment horizontal="center" wrapText="1"/>
    </xf>
    <xf numFmtId="0" fontId="58" fillId="20" borderId="0" xfId="0" applyFont="1" applyFill="1" applyAlignment="1">
      <alignment wrapText="1"/>
    </xf>
    <xf numFmtId="0" fontId="0" fillId="14" borderId="22" xfId="0" applyFill="1" applyBorder="1"/>
    <xf numFmtId="0" fontId="69" fillId="20" borderId="12" xfId="0" applyFont="1" applyFill="1" applyBorder="1" applyAlignment="1">
      <alignment horizontal="center" wrapText="1"/>
    </xf>
    <xf numFmtId="14" fontId="69" fillId="20" borderId="12" xfId="0" applyNumberFormat="1" applyFont="1" applyFill="1" applyBorder="1" applyAlignment="1">
      <alignment horizontal="center" wrapText="1"/>
    </xf>
    <xf numFmtId="14" fontId="69" fillId="20" borderId="1" xfId="0" applyNumberFormat="1" applyFont="1" applyFill="1" applyBorder="1" applyAlignment="1">
      <alignment horizontal="center" wrapText="1"/>
    </xf>
    <xf numFmtId="0" fontId="69" fillId="20" borderId="1" xfId="0" applyFont="1" applyFill="1" applyBorder="1" applyAlignment="1">
      <alignment horizontal="center" wrapText="1" shrinkToFit="1"/>
    </xf>
    <xf numFmtId="0" fontId="69" fillId="20" borderId="9" xfId="0" applyFont="1" applyFill="1" applyBorder="1" applyAlignment="1">
      <alignment horizontal="center" wrapText="1"/>
    </xf>
    <xf numFmtId="0" fontId="69" fillId="20" borderId="9" xfId="0" applyFont="1" applyFill="1" applyBorder="1" applyAlignment="1">
      <alignment horizontal="center"/>
    </xf>
    <xf numFmtId="0" fontId="69" fillId="20" borderId="1" xfId="0" applyFont="1" applyFill="1" applyBorder="1" applyAlignment="1">
      <alignment horizontal="center" wrapText="1"/>
    </xf>
    <xf numFmtId="14" fontId="0" fillId="14" borderId="22" xfId="0" applyNumberFormat="1" applyFill="1" applyBorder="1"/>
    <xf numFmtId="1" fontId="58" fillId="14" borderId="1" xfId="0" quotePrefix="1" applyNumberFormat="1" applyFont="1" applyFill="1" applyBorder="1" applyAlignment="1">
      <alignment horizontal="center"/>
    </xf>
    <xf numFmtId="14" fontId="58" fillId="14" borderId="1" xfId="2" applyNumberFormat="1" applyFont="1" applyFill="1" applyBorder="1" applyAlignment="1">
      <alignment wrapText="1"/>
    </xf>
    <xf numFmtId="14" fontId="58" fillId="14" borderId="0" xfId="2" applyNumberFormat="1" applyFont="1" applyFill="1" applyBorder="1" applyAlignment="1">
      <alignment wrapText="1"/>
    </xf>
    <xf numFmtId="0" fontId="83" fillId="14" borderId="0" xfId="0" applyFont="1" applyFill="1" applyBorder="1" applyAlignment="1">
      <alignment wrapText="1"/>
    </xf>
    <xf numFmtId="0" fontId="58" fillId="14" borderId="0" xfId="0" applyFont="1" applyFill="1" applyBorder="1" applyAlignment="1">
      <alignment horizontal="left" wrapText="1"/>
    </xf>
    <xf numFmtId="0" fontId="58" fillId="14" borderId="0" xfId="0" applyFont="1" applyFill="1" applyBorder="1" applyAlignment="1">
      <alignment horizontal="right" wrapText="1"/>
    </xf>
    <xf numFmtId="0" fontId="98" fillId="14" borderId="1" xfId="0" applyFont="1" applyFill="1" applyBorder="1" applyAlignment="1">
      <alignment horizontal="center" wrapText="1"/>
    </xf>
    <xf numFmtId="0" fontId="87" fillId="20" borderId="1" xfId="0" applyFont="1" applyFill="1" applyBorder="1" applyAlignment="1">
      <alignment horizontal="left" wrapText="1"/>
    </xf>
    <xf numFmtId="0" fontId="58" fillId="20" borderId="12" xfId="0" applyFont="1" applyFill="1" applyBorder="1" applyAlignment="1">
      <alignment horizontal="center" wrapText="1"/>
    </xf>
    <xf numFmtId="0" fontId="70" fillId="20" borderId="1" xfId="2" applyFont="1" applyFill="1" applyBorder="1" applyAlignment="1">
      <alignment horizontal="center" vertical="center" wrapText="1"/>
    </xf>
    <xf numFmtId="14" fontId="70" fillId="20" borderId="1" xfId="2" applyNumberFormat="1" applyFont="1" applyFill="1" applyBorder="1" applyAlignment="1">
      <alignment horizontal="center" vertical="center" wrapText="1"/>
    </xf>
    <xf numFmtId="164" fontId="128" fillId="20" borderId="1" xfId="2" applyNumberFormat="1" applyFont="1" applyFill="1" applyBorder="1" applyAlignment="1">
      <alignment horizontal="center" vertical="center" wrapText="1"/>
    </xf>
    <xf numFmtId="0" fontId="126" fillId="20" borderId="9" xfId="0" applyFont="1" applyFill="1" applyBorder="1" applyAlignment="1">
      <alignment horizontal="center" wrapText="1"/>
    </xf>
    <xf numFmtId="0" fontId="131" fillId="37" borderId="1" xfId="0" applyFont="1" applyFill="1" applyBorder="1" applyAlignment="1">
      <alignment wrapText="1"/>
    </xf>
    <xf numFmtId="0" fontId="69" fillId="15" borderId="1" xfId="0" applyFont="1" applyFill="1" applyBorder="1" applyAlignment="1">
      <alignment wrapText="1"/>
    </xf>
    <xf numFmtId="0" fontId="69" fillId="15" borderId="1" xfId="0" applyFont="1" applyFill="1" applyBorder="1"/>
    <xf numFmtId="0" fontId="132" fillId="15" borderId="1" xfId="0" applyFont="1" applyFill="1" applyBorder="1" applyAlignment="1">
      <alignment horizontal="center" wrapText="1"/>
    </xf>
    <xf numFmtId="14" fontId="132" fillId="15" borderId="1" xfId="0" applyNumberFormat="1" applyFont="1" applyFill="1" applyBorder="1" applyAlignment="1">
      <alignment horizontal="center" wrapText="1"/>
    </xf>
    <xf numFmtId="14" fontId="69" fillId="15" borderId="1" xfId="0" applyNumberFormat="1" applyFont="1" applyFill="1" applyBorder="1" applyAlignment="1">
      <alignment wrapText="1"/>
    </xf>
    <xf numFmtId="0" fontId="69" fillId="15" borderId="12" xfId="0" applyFont="1" applyFill="1" applyBorder="1" applyAlignment="1">
      <alignment wrapText="1"/>
    </xf>
    <xf numFmtId="14" fontId="107" fillId="15" borderId="1" xfId="0" applyNumberFormat="1" applyFont="1" applyFill="1" applyBorder="1" applyAlignment="1">
      <alignment wrapText="1"/>
    </xf>
    <xf numFmtId="14" fontId="99" fillId="11" borderId="1" xfId="0" applyNumberFormat="1" applyFont="1" applyFill="1" applyBorder="1" applyAlignment="1">
      <alignment wrapText="1"/>
    </xf>
    <xf numFmtId="0" fontId="69" fillId="0" borderId="0" xfId="0" applyFont="1" applyFill="1" applyBorder="1" applyAlignment="1">
      <alignment horizontal="center" wrapText="1"/>
    </xf>
    <xf numFmtId="0" fontId="69" fillId="15" borderId="1" xfId="0" applyFont="1" applyFill="1" applyBorder="1" applyAlignment="1">
      <alignment horizontal="center"/>
    </xf>
    <xf numFmtId="0" fontId="69" fillId="0" borderId="0" xfId="0" applyFont="1" applyBorder="1" applyAlignment="1">
      <alignment horizontal="center" wrapText="1"/>
    </xf>
    <xf numFmtId="165" fontId="69" fillId="15" borderId="1" xfId="0" applyNumberFormat="1" applyFont="1" applyFill="1" applyBorder="1" applyAlignment="1">
      <alignment horizontal="center" wrapText="1"/>
    </xf>
    <xf numFmtId="0" fontId="126" fillId="20" borderId="1" xfId="0" applyFont="1" applyFill="1" applyBorder="1" applyAlignment="1">
      <alignment horizontal="center" wrapText="1"/>
    </xf>
    <xf numFmtId="0" fontId="70" fillId="20" borderId="12" xfId="2" applyFont="1" applyFill="1" applyBorder="1" applyAlignment="1">
      <alignment horizontal="center" vertical="center" wrapText="1"/>
    </xf>
    <xf numFmtId="14" fontId="70" fillId="20" borderId="12" xfId="2" applyNumberFormat="1" applyFont="1" applyFill="1" applyBorder="1" applyAlignment="1">
      <alignment horizontal="center" vertical="center" wrapText="1"/>
    </xf>
    <xf numFmtId="0" fontId="70" fillId="20" borderId="9" xfId="2" applyFont="1" applyFill="1" applyBorder="1" applyAlignment="1">
      <alignment horizontal="center" vertical="center" wrapText="1"/>
    </xf>
    <xf numFmtId="0" fontId="125" fillId="20" borderId="12" xfId="2" applyFont="1" applyFill="1" applyBorder="1" applyAlignment="1">
      <alignment horizontal="center" vertical="center" wrapText="1"/>
    </xf>
    <xf numFmtId="14" fontId="125" fillId="20" borderId="12" xfId="2" applyNumberFormat="1" applyFont="1" applyFill="1" applyBorder="1" applyAlignment="1">
      <alignment horizontal="center" vertical="center" wrapText="1"/>
    </xf>
    <xf numFmtId="166" fontId="69" fillId="14" borderId="1" xfId="0" applyNumberFormat="1" applyFont="1" applyFill="1" applyBorder="1" applyAlignment="1">
      <alignment horizontal="center" wrapText="1"/>
    </xf>
    <xf numFmtId="14" fontId="69" fillId="14" borderId="1" xfId="0" applyNumberFormat="1" applyFont="1" applyFill="1" applyBorder="1" applyAlignment="1">
      <alignment wrapText="1"/>
    </xf>
    <xf numFmtId="14" fontId="0" fillId="0" borderId="1" xfId="0" applyNumberFormat="1" applyBorder="1" applyAlignment="1">
      <alignment wrapText="1"/>
    </xf>
    <xf numFmtId="0" fontId="0" fillId="0" borderId="1" xfId="0" applyBorder="1" applyAlignment="1">
      <alignment wrapText="1"/>
    </xf>
    <xf numFmtId="14" fontId="0" fillId="15" borderId="1" xfId="0" applyNumberFormat="1" applyFill="1" applyBorder="1"/>
    <xf numFmtId="0" fontId="0" fillId="14" borderId="0" xfId="0" applyFont="1" applyFill="1"/>
    <xf numFmtId="14" fontId="83" fillId="20" borderId="1" xfId="0" applyNumberFormat="1" applyFont="1" applyFill="1" applyBorder="1" applyAlignment="1">
      <alignment wrapText="1"/>
    </xf>
    <xf numFmtId="0" fontId="70" fillId="20" borderId="1" xfId="0" applyFont="1" applyFill="1" applyBorder="1" applyAlignment="1">
      <alignment horizontal="center" wrapText="1"/>
    </xf>
    <xf numFmtId="0" fontId="69" fillId="11" borderId="1" xfId="2" quotePrefix="1" applyFont="1" applyFill="1" applyBorder="1" applyAlignment="1">
      <alignment horizontal="center" vertical="center" wrapText="1"/>
    </xf>
    <xf numFmtId="0" fontId="58" fillId="14" borderId="22" xfId="0" applyFont="1" applyFill="1" applyBorder="1" applyAlignment="1">
      <alignment wrapText="1"/>
    </xf>
    <xf numFmtId="14" fontId="69" fillId="11" borderId="12" xfId="2" applyNumberFormat="1" applyFont="1" applyFill="1" applyBorder="1" applyAlignment="1">
      <alignment horizontal="center" vertical="center" wrapText="1" shrinkToFit="1"/>
    </xf>
    <xf numFmtId="0" fontId="112" fillId="11" borderId="4" xfId="0" applyFont="1" applyFill="1" applyBorder="1" applyAlignment="1">
      <alignment wrapText="1"/>
    </xf>
    <xf numFmtId="0" fontId="113" fillId="11" borderId="4" xfId="0" applyFont="1" applyFill="1" applyBorder="1" applyAlignment="1">
      <alignment wrapText="1"/>
    </xf>
    <xf numFmtId="0" fontId="110" fillId="11" borderId="33" xfId="0" applyFont="1" applyFill="1" applyBorder="1" applyAlignment="1">
      <alignment wrapText="1"/>
    </xf>
    <xf numFmtId="0" fontId="111" fillId="11" borderId="4" xfId="0" applyFont="1" applyFill="1" applyBorder="1" applyAlignment="1">
      <alignment wrapText="1"/>
    </xf>
    <xf numFmtId="0" fontId="112" fillId="11" borderId="4" xfId="0" applyFont="1" applyFill="1" applyBorder="1" applyAlignment="1">
      <alignment horizontal="left" wrapText="1"/>
    </xf>
    <xf numFmtId="0" fontId="112" fillId="2" borderId="33" xfId="0" applyFont="1" applyFill="1" applyBorder="1" applyAlignment="1">
      <alignment horizontal="left" wrapText="1"/>
    </xf>
    <xf numFmtId="14" fontId="112" fillId="11" borderId="33" xfId="0" applyNumberFormat="1" applyFont="1" applyFill="1" applyBorder="1" applyAlignment="1">
      <alignment horizontal="left" wrapText="1"/>
    </xf>
    <xf numFmtId="0" fontId="113" fillId="11" borderId="4" xfId="0" applyFont="1" applyFill="1" applyBorder="1" applyAlignment="1">
      <alignment horizontal="left" wrapText="1"/>
    </xf>
    <xf numFmtId="0" fontId="112" fillId="11" borderId="33" xfId="0" applyFont="1" applyFill="1" applyBorder="1" applyAlignment="1">
      <alignment horizontal="left" wrapText="1"/>
    </xf>
    <xf numFmtId="0" fontId="112" fillId="11" borderId="33" xfId="0" applyFont="1" applyFill="1" applyBorder="1" applyAlignment="1">
      <alignment wrapText="1"/>
    </xf>
    <xf numFmtId="0" fontId="0" fillId="11" borderId="4" xfId="0" applyFill="1" applyBorder="1" applyAlignment="1">
      <alignment wrapText="1"/>
    </xf>
    <xf numFmtId="0" fontId="134" fillId="11" borderId="4" xfId="0" applyFont="1" applyFill="1" applyBorder="1" applyAlignment="1">
      <alignment horizontal="left" wrapText="1"/>
    </xf>
    <xf numFmtId="0" fontId="135" fillId="11" borderId="4" xfId="0" applyFont="1" applyFill="1" applyBorder="1" applyAlignment="1">
      <alignment wrapText="1"/>
    </xf>
    <xf numFmtId="0" fontId="133" fillId="11" borderId="3" xfId="0" applyFont="1" applyFill="1" applyBorder="1" applyAlignment="1">
      <alignment horizontal="left" wrapText="1"/>
    </xf>
    <xf numFmtId="0" fontId="113" fillId="11" borderId="0" xfId="0" applyFont="1" applyFill="1" applyAlignment="1">
      <alignment wrapText="1"/>
    </xf>
    <xf numFmtId="0" fontId="110" fillId="11" borderId="33" xfId="0" applyFont="1" applyFill="1" applyBorder="1" applyAlignment="1">
      <alignment horizontal="left" wrapText="1"/>
    </xf>
    <xf numFmtId="0" fontId="111" fillId="11" borderId="4" xfId="0" applyFont="1" applyFill="1" applyBorder="1" applyAlignment="1">
      <alignment horizontal="left" wrapText="1"/>
    </xf>
    <xf numFmtId="0" fontId="0" fillId="11" borderId="4" xfId="0" applyFill="1" applyBorder="1" applyAlignment="1">
      <alignment horizontal="left" wrapText="1"/>
    </xf>
    <xf numFmtId="0" fontId="112" fillId="11" borderId="3" xfId="0" applyFont="1" applyFill="1" applyBorder="1" applyAlignment="1">
      <alignment horizontal="left" wrapText="1"/>
    </xf>
    <xf numFmtId="0" fontId="113" fillId="11" borderId="0" xfId="0" applyFont="1" applyFill="1" applyAlignment="1">
      <alignment horizontal="left" wrapText="1"/>
    </xf>
    <xf numFmtId="0" fontId="112" fillId="2" borderId="21" xfId="0" applyFont="1" applyFill="1" applyBorder="1" applyAlignment="1">
      <alignment horizontal="left" wrapText="1"/>
    </xf>
    <xf numFmtId="0" fontId="115" fillId="0" borderId="0" xfId="0" applyFont="1" applyAlignment="1">
      <alignment horizontal="center" wrapText="1"/>
    </xf>
    <xf numFmtId="0" fontId="109" fillId="0" borderId="0" xfId="0" applyFont="1" applyAlignment="1">
      <alignment wrapText="1"/>
    </xf>
    <xf numFmtId="0" fontId="117" fillId="0" borderId="0" xfId="0" applyFont="1" applyAlignment="1">
      <alignment horizontal="center" wrapText="1"/>
    </xf>
    <xf numFmtId="0" fontId="112" fillId="11" borderId="3" xfId="0" applyFont="1" applyFill="1" applyBorder="1" applyAlignment="1">
      <alignment wrapText="1"/>
    </xf>
    <xf numFmtId="0" fontId="112" fillId="11" borderId="33" xfId="0" quotePrefix="1" applyFont="1" applyFill="1" applyBorder="1" applyAlignment="1">
      <alignment horizontal="left" wrapText="1"/>
    </xf>
    <xf numFmtId="14" fontId="112" fillId="11" borderId="3" xfId="0" applyNumberFormat="1" applyFont="1" applyFill="1" applyBorder="1" applyAlignment="1">
      <alignment horizontal="left" wrapText="1"/>
    </xf>
    <xf numFmtId="0" fontId="54" fillId="11" borderId="13" xfId="0" applyFont="1" applyFill="1" applyBorder="1" applyAlignment="1">
      <alignment horizontal="center"/>
    </xf>
    <xf numFmtId="0" fontId="0" fillId="0" borderId="30" xfId="0" applyBorder="1" applyAlignment="1"/>
    <xf numFmtId="0" fontId="12" fillId="28" borderId="13" xfId="5" applyFont="1" applyFill="1" applyBorder="1" applyAlignment="1">
      <alignment horizontal="center" shrinkToFit="1"/>
    </xf>
    <xf numFmtId="0" fontId="66" fillId="28" borderId="32" xfId="4" applyFont="1" applyFill="1" applyBorder="1" applyAlignment="1">
      <alignment horizontal="center" shrinkToFit="1"/>
    </xf>
    <xf numFmtId="0" fontId="0" fillId="0" borderId="30" xfId="0" applyBorder="1" applyAlignment="1">
      <alignment horizontal="center" shrinkToFit="1"/>
    </xf>
    <xf numFmtId="0" fontId="12" fillId="12" borderId="13" xfId="5" applyFont="1" applyFill="1" applyBorder="1" applyAlignment="1">
      <alignment horizontal="center" shrinkToFit="1"/>
    </xf>
    <xf numFmtId="0" fontId="66" fillId="12" borderId="32" xfId="4" applyFont="1" applyFill="1" applyBorder="1" applyAlignment="1">
      <alignment horizontal="center" shrinkToFit="1"/>
    </xf>
    <xf numFmtId="0" fontId="12" fillId="29" borderId="13" xfId="5" applyFont="1" applyFill="1" applyBorder="1" applyAlignment="1">
      <alignment horizontal="center" shrinkToFit="1"/>
    </xf>
    <xf numFmtId="0" fontId="66" fillId="29" borderId="32" xfId="4" applyFont="1" applyFill="1" applyBorder="1" applyAlignment="1">
      <alignment horizontal="center" shrinkToFit="1"/>
    </xf>
    <xf numFmtId="0" fontId="12" fillId="15" borderId="13" xfId="5" applyFont="1" applyFill="1" applyBorder="1" applyAlignment="1">
      <alignment horizontal="center" shrinkToFit="1"/>
    </xf>
    <xf numFmtId="0" fontId="66" fillId="15" borderId="32" xfId="4" applyFont="1" applyFill="1" applyBorder="1" applyAlignment="1">
      <alignment horizontal="center" shrinkToFit="1"/>
    </xf>
    <xf numFmtId="0" fontId="12" fillId="32" borderId="13" xfId="5" applyFont="1" applyFill="1" applyBorder="1" applyAlignment="1">
      <alignment horizontal="center" shrinkToFit="1"/>
    </xf>
    <xf numFmtId="0" fontId="66" fillId="32" borderId="32" xfId="4" applyFont="1" applyFill="1" applyBorder="1" applyAlignment="1">
      <alignment horizontal="center" shrinkToFit="1"/>
    </xf>
    <xf numFmtId="0" fontId="0" fillId="32" borderId="30" xfId="0" applyFill="1" applyBorder="1" applyAlignment="1">
      <alignment horizontal="center" shrinkToFit="1"/>
    </xf>
    <xf numFmtId="0" fontId="12" fillId="24" borderId="13" xfId="5" applyFont="1" applyFill="1" applyBorder="1" applyAlignment="1">
      <alignment horizontal="center" shrinkToFit="1"/>
    </xf>
    <xf numFmtId="0" fontId="66" fillId="24" borderId="32" xfId="4" applyFont="1" applyFill="1" applyBorder="1" applyAlignment="1">
      <alignment horizontal="center" shrinkToFit="1"/>
    </xf>
    <xf numFmtId="0" fontId="12" fillId="26" borderId="13" xfId="5" applyFont="1" applyFill="1" applyBorder="1" applyAlignment="1">
      <alignment horizontal="center" shrinkToFit="1"/>
    </xf>
    <xf numFmtId="0" fontId="66" fillId="26" borderId="32" xfId="4" applyFont="1" applyFill="1" applyBorder="1" applyAlignment="1">
      <alignment horizontal="center" shrinkToFit="1"/>
    </xf>
    <xf numFmtId="0" fontId="12" fillId="19" borderId="14" xfId="5" applyFont="1" applyFill="1" applyBorder="1" applyAlignment="1">
      <alignment horizontal="center" shrinkToFit="1"/>
    </xf>
    <xf numFmtId="0" fontId="66" fillId="19" borderId="14" xfId="4" applyFont="1" applyFill="1" applyBorder="1" applyAlignment="1">
      <alignment horizontal="center" shrinkToFit="1"/>
    </xf>
    <xf numFmtId="0" fontId="12" fillId="27" borderId="13" xfId="5" applyFont="1" applyFill="1" applyBorder="1" applyAlignment="1">
      <alignment horizontal="center" shrinkToFit="1"/>
    </xf>
    <xf numFmtId="0" fontId="66" fillId="27" borderId="32" xfId="4" applyFont="1" applyFill="1" applyBorder="1" applyAlignment="1">
      <alignment horizontal="center" shrinkToFit="1"/>
    </xf>
    <xf numFmtId="0" fontId="12" fillId="11" borderId="13" xfId="5" applyFont="1" applyFill="1" applyBorder="1" applyAlignment="1">
      <alignment horizontal="center" shrinkToFit="1"/>
    </xf>
    <xf numFmtId="0" fontId="66" fillId="11" borderId="32" xfId="4" applyFont="1" applyFill="1" applyBorder="1" applyAlignment="1">
      <alignment horizontal="center" shrinkToFit="1"/>
    </xf>
    <xf numFmtId="0" fontId="12" fillId="25" borderId="13" xfId="5" applyFont="1" applyFill="1" applyBorder="1" applyAlignment="1">
      <alignment horizontal="center" shrinkToFit="1"/>
    </xf>
    <xf numFmtId="0" fontId="66" fillId="25" borderId="32" xfId="4" applyFont="1" applyFill="1" applyBorder="1" applyAlignment="1">
      <alignment horizontal="center" shrinkToFit="1"/>
    </xf>
    <xf numFmtId="0" fontId="12" fillId="16" borderId="13" xfId="5" applyFont="1" applyFill="1" applyBorder="1" applyAlignment="1">
      <alignment horizontal="center" shrinkToFit="1"/>
    </xf>
    <xf numFmtId="0" fontId="66" fillId="16" borderId="32" xfId="4" applyFont="1" applyFill="1" applyBorder="1" applyAlignment="1">
      <alignment horizontal="center" shrinkToFit="1"/>
    </xf>
    <xf numFmtId="0" fontId="71" fillId="14" borderId="31" xfId="0" applyFont="1" applyFill="1" applyBorder="1" applyAlignment="1">
      <alignment horizontal="center"/>
    </xf>
    <xf numFmtId="0" fontId="68" fillId="14" borderId="25" xfId="2" applyFont="1" applyFill="1" applyBorder="1" applyAlignment="1">
      <alignment horizontal="center" vertical="center" wrapText="1"/>
    </xf>
    <xf numFmtId="0" fontId="68" fillId="14" borderId="23" xfId="2" applyFont="1" applyFill="1" applyBorder="1" applyAlignment="1">
      <alignment horizontal="center" vertical="center" wrapText="1"/>
    </xf>
    <xf numFmtId="0" fontId="71" fillId="14" borderId="23" xfId="0" applyFont="1" applyFill="1" applyBorder="1" applyAlignment="1">
      <alignment horizontal="center"/>
    </xf>
    <xf numFmtId="0" fontId="71" fillId="14" borderId="5" xfId="0" applyFont="1" applyFill="1" applyBorder="1" applyAlignment="1">
      <alignment horizontal="center"/>
    </xf>
    <xf numFmtId="0" fontId="68" fillId="24" borderId="9" xfId="2" applyFont="1" applyFill="1" applyBorder="1" applyAlignment="1">
      <alignment horizontal="center" vertical="center" wrapText="1"/>
    </xf>
    <xf numFmtId="0" fontId="72" fillId="24" borderId="8" xfId="0" applyFont="1" applyFill="1" applyBorder="1" applyAlignment="1">
      <alignment horizontal="center" vertical="center" wrapText="1"/>
    </xf>
    <xf numFmtId="0" fontId="72" fillId="24" borderId="12" xfId="0" applyFont="1" applyFill="1" applyBorder="1" applyAlignment="1">
      <alignment horizontal="center" vertical="center" wrapText="1"/>
    </xf>
    <xf numFmtId="0" fontId="68" fillId="24" borderId="8" xfId="2" applyFont="1" applyFill="1" applyBorder="1" applyAlignment="1">
      <alignment horizontal="center" vertical="center" wrapText="1"/>
    </xf>
    <xf numFmtId="0" fontId="68" fillId="24" borderId="12" xfId="2" applyFont="1" applyFill="1" applyBorder="1" applyAlignment="1">
      <alignment horizontal="center" vertical="center" wrapText="1"/>
    </xf>
    <xf numFmtId="0" fontId="17" fillId="11" borderId="9" xfId="0" applyFont="1" applyFill="1" applyBorder="1" applyAlignment="1">
      <alignment horizontal="center" wrapText="1"/>
    </xf>
    <xf numFmtId="0" fontId="71" fillId="11" borderId="12" xfId="0" applyFont="1" applyFill="1" applyBorder="1" applyAlignment="1">
      <alignment horizontal="center" wrapText="1"/>
    </xf>
    <xf numFmtId="0" fontId="57" fillId="0" borderId="0" xfId="0" applyFont="1" applyFill="1" applyBorder="1" applyAlignment="1">
      <alignment horizontal="center"/>
    </xf>
    <xf numFmtId="0" fontId="0" fillId="0" borderId="0" xfId="0" applyAlignment="1">
      <alignment horizontal="center"/>
    </xf>
    <xf numFmtId="0" fontId="84" fillId="14" borderId="9" xfId="0" applyFont="1" applyFill="1" applyBorder="1" applyAlignment="1">
      <alignment horizontal="center" wrapText="1"/>
    </xf>
    <xf numFmtId="0" fontId="85" fillId="0" borderId="8" xfId="0" applyFont="1" applyBorder="1" applyAlignment="1">
      <alignment horizontal="center"/>
    </xf>
    <xf numFmtId="0" fontId="85" fillId="0" borderId="12" xfId="0" applyFont="1" applyBorder="1" applyAlignment="1">
      <alignment horizontal="center"/>
    </xf>
    <xf numFmtId="0" fontId="120" fillId="0" borderId="0" xfId="0" applyFont="1" applyAlignment="1">
      <alignment horizontal="center"/>
    </xf>
    <xf numFmtId="0" fontId="57" fillId="24" borderId="8" xfId="0" applyFont="1" applyFill="1" applyBorder="1" applyAlignment="1">
      <alignment horizontal="center"/>
    </xf>
    <xf numFmtId="0" fontId="57" fillId="24" borderId="25" xfId="0" applyFont="1" applyFill="1" applyBorder="1" applyAlignment="1">
      <alignment horizontal="center"/>
    </xf>
    <xf numFmtId="0" fontId="0" fillId="24" borderId="23" xfId="0" applyFill="1" applyBorder="1" applyAlignment="1">
      <alignment horizontal="center"/>
    </xf>
    <xf numFmtId="0" fontId="57" fillId="24" borderId="4" xfId="0" applyFont="1" applyFill="1" applyBorder="1" applyAlignment="1">
      <alignment horizontal="center"/>
    </xf>
    <xf numFmtId="0" fontId="11" fillId="24" borderId="25" xfId="0" applyFont="1" applyFill="1" applyBorder="1" applyAlignment="1">
      <alignment horizontal="center" shrinkToFit="1"/>
    </xf>
    <xf numFmtId="0" fontId="11" fillId="24" borderId="23" xfId="0" applyFont="1" applyFill="1" applyBorder="1" applyAlignment="1">
      <alignment horizontal="center" shrinkToFit="1"/>
    </xf>
    <xf numFmtId="0" fontId="57" fillId="24" borderId="9" xfId="0" applyFont="1" applyFill="1" applyBorder="1" applyAlignment="1">
      <alignment horizontal="center" shrinkToFit="1"/>
    </xf>
    <xf numFmtId="0" fontId="57" fillId="24" borderId="8" xfId="0" applyFont="1" applyFill="1" applyBorder="1" applyAlignment="1">
      <alignment horizontal="center" shrinkToFit="1"/>
    </xf>
    <xf numFmtId="0" fontId="0" fillId="0" borderId="8" xfId="0" applyBorder="1" applyAlignment="1">
      <alignment shrinkToFit="1"/>
    </xf>
    <xf numFmtId="0" fontId="0" fillId="0" borderId="12" xfId="0" applyBorder="1" applyAlignment="1">
      <alignment shrinkToFit="1"/>
    </xf>
    <xf numFmtId="0" fontId="120" fillId="0" borderId="8" xfId="0" applyFont="1" applyBorder="1" applyAlignment="1">
      <alignment shrinkToFit="1"/>
    </xf>
    <xf numFmtId="0" fontId="120" fillId="0" borderId="12" xfId="0" applyFont="1" applyBorder="1" applyAlignment="1">
      <alignment shrinkToFit="1"/>
    </xf>
    <xf numFmtId="0" fontId="121" fillId="24" borderId="9" xfId="0" applyFont="1" applyFill="1" applyBorder="1" applyAlignment="1">
      <alignment horizontal="center" shrinkToFit="1"/>
    </xf>
    <xf numFmtId="0" fontId="121" fillId="24" borderId="8" xfId="0" applyFont="1" applyFill="1" applyBorder="1" applyAlignment="1">
      <alignment horizontal="center" shrinkToFit="1"/>
    </xf>
    <xf numFmtId="0" fontId="111" fillId="0" borderId="8" xfId="0" applyFont="1" applyBorder="1" applyAlignment="1">
      <alignment shrinkToFit="1"/>
    </xf>
    <xf numFmtId="0" fontId="111" fillId="0" borderId="12" xfId="0" applyFont="1" applyBorder="1" applyAlignment="1">
      <alignment shrinkToFit="1"/>
    </xf>
    <xf numFmtId="0" fontId="79" fillId="24" borderId="25" xfId="0" applyFont="1" applyFill="1" applyBorder="1" applyAlignment="1">
      <alignment horizontal="center" shrinkToFit="1"/>
    </xf>
    <xf numFmtId="0" fontId="79" fillId="24" borderId="23" xfId="0" applyFont="1" applyFill="1" applyBorder="1" applyAlignment="1">
      <alignment horizontal="center" shrinkToFit="1"/>
    </xf>
    <xf numFmtId="0" fontId="11" fillId="24" borderId="9" xfId="0" applyFont="1" applyFill="1" applyBorder="1" applyAlignment="1">
      <alignment horizontal="center" shrinkToFit="1"/>
    </xf>
    <xf numFmtId="0" fontId="11" fillId="24" borderId="8" xfId="0" applyFont="1" applyFill="1" applyBorder="1" applyAlignment="1">
      <alignment horizontal="center" shrinkToFit="1"/>
    </xf>
    <xf numFmtId="0" fontId="57" fillId="24" borderId="9" xfId="0" applyFont="1" applyFill="1" applyBorder="1" applyAlignment="1">
      <alignment horizontal="center"/>
    </xf>
    <xf numFmtId="0" fontId="112" fillId="14" borderId="13" xfId="0" applyFont="1" applyFill="1" applyBorder="1" applyAlignment="1">
      <alignment horizontal="center"/>
    </xf>
    <xf numFmtId="0" fontId="123" fillId="0" borderId="32" xfId="0" applyFont="1" applyBorder="1" applyAlignment="1">
      <alignment horizontal="center"/>
    </xf>
    <xf numFmtId="0" fontId="123" fillId="0" borderId="30" xfId="0" applyFont="1" applyBorder="1" applyAlignment="1">
      <alignment horizontal="center"/>
    </xf>
    <xf numFmtId="0" fontId="118" fillId="23" borderId="33" xfId="0" applyFont="1" applyFill="1" applyBorder="1" applyAlignment="1">
      <alignment horizontal="left" wrapText="1"/>
    </xf>
    <xf numFmtId="0" fontId="119" fillId="23" borderId="4" xfId="0" applyFont="1" applyFill="1" applyBorder="1" applyAlignment="1">
      <alignment horizontal="left" wrapText="1"/>
    </xf>
    <xf numFmtId="0" fontId="23" fillId="23" borderId="4" xfId="0" applyFont="1" applyFill="1" applyBorder="1" applyAlignment="1">
      <alignment horizontal="center"/>
    </xf>
    <xf numFmtId="0" fontId="0" fillId="23" borderId="4" xfId="0" applyFill="1" applyBorder="1" applyAlignment="1">
      <alignment horizontal="center"/>
    </xf>
    <xf numFmtId="0" fontId="112" fillId="17" borderId="4" xfId="0" applyFont="1" applyFill="1" applyBorder="1" applyAlignment="1">
      <alignment horizontal="left" wrapText="1"/>
    </xf>
    <xf numFmtId="0" fontId="112" fillId="2" borderId="4" xfId="0" applyFont="1" applyFill="1" applyBorder="1" applyAlignment="1">
      <alignment horizontal="left" wrapText="1"/>
    </xf>
    <xf numFmtId="0" fontId="110" fillId="17" borderId="33" xfId="0" applyFont="1" applyFill="1" applyBorder="1" applyAlignment="1">
      <alignment wrapText="1"/>
    </xf>
    <xf numFmtId="0" fontId="110" fillId="17" borderId="4" xfId="0" applyFont="1" applyFill="1" applyBorder="1" applyAlignment="1">
      <alignment wrapText="1"/>
    </xf>
    <xf numFmtId="0" fontId="110" fillId="2" borderId="33" xfId="0" applyFont="1" applyFill="1" applyBorder="1" applyAlignment="1">
      <alignment wrapText="1"/>
    </xf>
    <xf numFmtId="0" fontId="110" fillId="2" borderId="4" xfId="0" applyFont="1" applyFill="1" applyBorder="1" applyAlignment="1">
      <alignment wrapText="1"/>
    </xf>
    <xf numFmtId="0" fontId="112" fillId="2" borderId="33" xfId="0" applyFont="1" applyFill="1" applyBorder="1" applyAlignment="1">
      <alignment wrapText="1"/>
    </xf>
    <xf numFmtId="0" fontId="112" fillId="2" borderId="4" xfId="0" applyFont="1" applyFill="1" applyBorder="1" applyAlignment="1">
      <alignment wrapText="1"/>
    </xf>
    <xf numFmtId="0" fontId="112" fillId="17" borderId="33" xfId="0" applyFont="1" applyFill="1" applyBorder="1" applyAlignment="1">
      <alignment horizontal="left" wrapText="1"/>
    </xf>
    <xf numFmtId="0" fontId="112" fillId="17" borderId="4" xfId="0" applyFont="1" applyFill="1" applyBorder="1" applyAlignment="1">
      <alignment wrapText="1"/>
    </xf>
    <xf numFmtId="0" fontId="112" fillId="17" borderId="33" xfId="0" quotePrefix="1" applyFont="1" applyFill="1" applyBorder="1" applyAlignment="1">
      <alignment horizontal="left" wrapText="1"/>
    </xf>
    <xf numFmtId="0" fontId="112" fillId="17" borderId="4" xfId="0" quotePrefix="1" applyFont="1" applyFill="1" applyBorder="1" applyAlignment="1">
      <alignment horizontal="left" wrapText="1"/>
    </xf>
    <xf numFmtId="0" fontId="112" fillId="2" borderId="3" xfId="0" applyFont="1" applyFill="1" applyBorder="1" applyAlignment="1">
      <alignment horizontal="left" wrapText="1"/>
    </xf>
    <xf numFmtId="0" fontId="112" fillId="2" borderId="0" xfId="0" applyFont="1" applyFill="1" applyBorder="1" applyAlignment="1">
      <alignment horizontal="left" wrapText="1"/>
    </xf>
    <xf numFmtId="14" fontId="112" fillId="2" borderId="33" xfId="0" applyNumberFormat="1" applyFont="1" applyFill="1" applyBorder="1" applyAlignment="1">
      <alignment horizontal="left" wrapText="1"/>
    </xf>
    <xf numFmtId="14" fontId="112" fillId="2" borderId="4" xfId="0" applyNumberFormat="1" applyFont="1" applyFill="1" applyBorder="1" applyAlignment="1">
      <alignment horizontal="left" wrapText="1"/>
    </xf>
    <xf numFmtId="14" fontId="112" fillId="17" borderId="3" xfId="0" applyNumberFormat="1" applyFont="1" applyFill="1" applyBorder="1" applyAlignment="1">
      <alignment horizontal="left" wrapText="1"/>
    </xf>
    <xf numFmtId="14" fontId="112" fillId="17" borderId="0" xfId="0" applyNumberFormat="1" applyFont="1" applyFill="1" applyBorder="1" applyAlignment="1">
      <alignment horizontal="left" wrapText="1"/>
    </xf>
    <xf numFmtId="0" fontId="133" fillId="2" borderId="3" xfId="0" applyFont="1" applyFill="1" applyBorder="1" applyAlignment="1">
      <alignment horizontal="left" wrapText="1"/>
    </xf>
    <xf numFmtId="0" fontId="133" fillId="2" borderId="0" xfId="0" applyFont="1" applyFill="1" applyBorder="1" applyAlignment="1">
      <alignment horizontal="left" wrapText="1"/>
    </xf>
    <xf numFmtId="0" fontId="112" fillId="11" borderId="21" xfId="0" applyFont="1" applyFill="1" applyBorder="1" applyAlignment="1">
      <alignment horizontal="left" wrapText="1"/>
    </xf>
  </cellXfs>
  <cellStyles count="53">
    <cellStyle name="Incorrecto" xfId="1" builtinId="27"/>
    <cellStyle name="Moneda" xfId="52" builtinId="4"/>
    <cellStyle name="Normal" xfId="0" builtinId="0"/>
    <cellStyle name="Normal 10" xfId="23"/>
    <cellStyle name="Normal 10 2" xfId="47"/>
    <cellStyle name="Normal 11" xfId="19"/>
    <cellStyle name="Normal 11 2" xfId="43"/>
    <cellStyle name="Normal 12" xfId="35"/>
    <cellStyle name="Normal 13" xfId="34"/>
    <cellStyle name="Normal 2" xfId="2"/>
    <cellStyle name="Normal 2 2" xfId="9"/>
    <cellStyle name="Normal 2 2 2" xfId="27"/>
    <cellStyle name="Normal 2 3" xfId="8"/>
    <cellStyle name="Normal 2 3 2" xfId="13"/>
    <cellStyle name="Normal 3" xfId="3"/>
    <cellStyle name="Normal 3 2" xfId="24"/>
    <cellStyle name="Normal 4" xfId="5"/>
    <cellStyle name="Normal 4 2" xfId="11"/>
    <cellStyle name="Normal 4 2 2" xfId="28"/>
    <cellStyle name="Normal 4 3" xfId="25"/>
    <cellStyle name="Normal 5" xfId="4"/>
    <cellStyle name="Normal 5 2" xfId="10"/>
    <cellStyle name="Normal 5 2 2" xfId="18"/>
    <cellStyle name="Normal 5 2 2 2" xfId="33"/>
    <cellStyle name="Normal 5 2 2 2 2" xfId="51"/>
    <cellStyle name="Normal 5 2 2 3" xfId="42"/>
    <cellStyle name="Normal 5 2 3" xfId="22"/>
    <cellStyle name="Normal 5 2 3 2" xfId="46"/>
    <cellStyle name="Normal 5 2 4" xfId="38"/>
    <cellStyle name="Normal 5 3" xfId="16"/>
    <cellStyle name="Normal 5 3 2" xfId="31"/>
    <cellStyle name="Normal 5 3 2 2" xfId="49"/>
    <cellStyle name="Normal 5 3 3" xfId="40"/>
    <cellStyle name="Normal 5 4" xfId="20"/>
    <cellStyle name="Normal 5 4 2" xfId="44"/>
    <cellStyle name="Normal 5 5" xfId="36"/>
    <cellStyle name="Normal 6" xfId="6"/>
    <cellStyle name="Normal 6 2" xfId="12"/>
    <cellStyle name="Normal 6 2 2" xfId="29"/>
    <cellStyle name="Normal 6 3" xfId="26"/>
    <cellStyle name="Normal 7" xfId="7"/>
    <cellStyle name="Normal 7 2" xfId="17"/>
    <cellStyle name="Normal 7 2 2" xfId="32"/>
    <cellStyle name="Normal 7 2 2 2" xfId="50"/>
    <cellStyle name="Normal 7 2 3" xfId="41"/>
    <cellStyle name="Normal 7 3" xfId="21"/>
    <cellStyle name="Normal 7 3 2" xfId="45"/>
    <cellStyle name="Normal 7 4" xfId="37"/>
    <cellStyle name="Normal 8" xfId="15"/>
    <cellStyle name="Normal 9" xfId="14"/>
    <cellStyle name="Normal 9 2" xfId="30"/>
    <cellStyle name="Normal 9 2 2" xfId="48"/>
    <cellStyle name="Normal 9 3" xfId="39"/>
  </cellStyles>
  <dxfs count="0"/>
  <tableStyles count="0" defaultTableStyle="TableStyleMedium9" defaultPivotStyle="PivotStyleLight16"/>
  <colors>
    <mruColors>
      <color rgb="FFFF6600"/>
      <color rgb="FF00FFFF"/>
      <color rgb="FF52F852"/>
      <color rgb="FF33CCFF"/>
      <color rgb="FFFF99FF"/>
      <color rgb="FF00FF00"/>
      <color rgb="FF6666FF"/>
      <color rgb="FF99FF99"/>
      <color rgb="FFFF00FF"/>
      <color rgb="FFF89D5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4.xml.rels><?xml version="1.0" encoding="UTF-8" standalone="yes"?>
<Relationships xmlns="http://schemas.openxmlformats.org/package/2006/relationships"><Relationship Id="rId1" Type="http://schemas.openxmlformats.org/officeDocument/2006/relationships/image" Target="../media/image1.jpeg"/></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FFFFFF"/>
                </a:solidFill>
                <a:latin typeface="Arial"/>
                <a:ea typeface="Arial"/>
                <a:cs typeface="Arial"/>
              </a:defRPr>
            </a:pPr>
            <a:r>
              <a:rPr lang="es-MX"/>
              <a:t>SITUACION JURIDICA</a:t>
            </a:r>
          </a:p>
        </c:rich>
      </c:tx>
      <c:layout>
        <c:manualLayout>
          <c:xMode val="edge"/>
          <c:yMode val="edge"/>
          <c:x val="0.35980200986050576"/>
          <c:y val="3.9215555802003636E-2"/>
        </c:manualLayout>
      </c:layout>
      <c:overlay val="0"/>
      <c:spPr>
        <a:noFill/>
        <a:ln w="25400">
          <a:noFill/>
        </a:ln>
      </c:spPr>
    </c:title>
    <c:autoTitleDeleted val="0"/>
    <c:view3D>
      <c:rotX val="25"/>
      <c:hPercent val="50"/>
      <c:rotY val="0"/>
      <c:rAngAx val="0"/>
      <c:perspective val="0"/>
    </c:view3D>
    <c:floor>
      <c:thickness val="0"/>
    </c:floor>
    <c:sideWall>
      <c:thickness val="0"/>
    </c:sideWall>
    <c:backWall>
      <c:thickness val="0"/>
    </c:backWall>
    <c:plotArea>
      <c:layout>
        <c:manualLayout>
          <c:layoutTarget val="inner"/>
          <c:xMode val="edge"/>
          <c:yMode val="edge"/>
          <c:x val="0.15136494766418326"/>
          <c:y val="0.407844699160201"/>
          <c:w val="0.39702281354549268"/>
          <c:h val="0.30588352437013488"/>
        </c:manualLayout>
      </c:layout>
      <c:pie3DChart>
        <c:varyColors val="1"/>
        <c:ser>
          <c:idx val="0"/>
          <c:order val="0"/>
          <c:spPr>
            <a:solidFill>
              <a:srgbClr val="9999FF"/>
            </a:solidFill>
            <a:ln w="25400">
              <a:noFill/>
            </a:ln>
          </c:spPr>
          <c:explosion val="25"/>
          <c:dPt>
            <c:idx val="0"/>
            <c:bubble3D val="0"/>
            <c:spPr>
              <a:solidFill>
                <a:srgbClr val="00FF00"/>
              </a:solidFill>
              <a:ln w="25400">
                <a:noFill/>
              </a:ln>
            </c:spPr>
          </c:dPt>
          <c:dPt>
            <c:idx val="1"/>
            <c:bubble3D val="0"/>
            <c:spPr>
              <a:solidFill>
                <a:srgbClr val="FF6600"/>
              </a:solidFill>
              <a:ln w="25400">
                <a:noFill/>
              </a:ln>
            </c:spPr>
          </c:dPt>
          <c:dPt>
            <c:idx val="2"/>
            <c:bubble3D val="0"/>
            <c:spPr>
              <a:solidFill>
                <a:srgbClr val="00FFFF"/>
              </a:solidFill>
              <a:ln w="25400">
                <a:noFill/>
              </a:ln>
            </c:spPr>
          </c:dPt>
          <c:dPt>
            <c:idx val="3"/>
            <c:bubble3D val="0"/>
            <c:spPr>
              <a:solidFill>
                <a:srgbClr val="FFFF00"/>
              </a:solidFill>
              <a:ln w="25400">
                <a:noFill/>
              </a:ln>
            </c:spPr>
          </c:dPt>
          <c:dPt>
            <c:idx val="4"/>
            <c:bubble3D val="0"/>
            <c:spPr>
              <a:solidFill>
                <a:srgbClr val="7030A0"/>
              </a:solidFill>
              <a:ln w="25400">
                <a:noFill/>
              </a:ln>
            </c:spPr>
          </c:dPt>
          <c:dLbls>
            <c:dLbl>
              <c:idx val="1"/>
              <c:layout>
                <c:manualLayout>
                  <c:x val="-1.0929035561853685E-2"/>
                  <c:y val="-6.5113400027204033E-2"/>
                </c:manualLayout>
              </c:layout>
              <c:dLblPos val="bestFit"/>
              <c:showLegendKey val="0"/>
              <c:showVal val="0"/>
              <c:showCatName val="0"/>
              <c:showSerName val="0"/>
              <c:showPercent val="1"/>
              <c:showBubbleSize val="0"/>
              <c:extLst>
                <c:ext xmlns:c15="http://schemas.microsoft.com/office/drawing/2012/chart" uri="{CE6537A1-D6FC-4f65-9D91-7224C49458BB}"/>
              </c:extLst>
            </c:dLbl>
            <c:dLbl>
              <c:idx val="2"/>
              <c:layout>
                <c:manualLayout>
                  <c:x val="2.7469072862290812E-2"/>
                  <c:y val="1.6190474572416881E-2"/>
                </c:manualLayout>
              </c:layout>
              <c:dLblPos val="bestFit"/>
              <c:showLegendKey val="0"/>
              <c:showVal val="0"/>
              <c:showCatName val="0"/>
              <c:showSerName val="0"/>
              <c:showPercent val="1"/>
              <c:showBubbleSize val="0"/>
              <c:extLst>
                <c:ext xmlns:c15="http://schemas.microsoft.com/office/drawing/2012/chart" uri="{CE6537A1-D6FC-4f65-9D91-7224C49458BB}"/>
              </c:extLst>
            </c:dLbl>
            <c:dLbl>
              <c:idx val="3"/>
              <c:layout>
                <c:manualLayout>
                  <c:x val="1.6966866239029581E-2"/>
                  <c:y val="-2.4100720617432677E-2"/>
                </c:manualLayout>
              </c:layout>
              <c:dLblPos val="bestFit"/>
              <c:showLegendKey val="0"/>
              <c:showVal val="0"/>
              <c:showCatName val="0"/>
              <c:showSerName val="0"/>
              <c:showPercent val="1"/>
              <c:showBubbleSize val="0"/>
              <c:extLst>
                <c:ext xmlns:c15="http://schemas.microsoft.com/office/drawing/2012/chart" uri="{CE6537A1-D6FC-4f65-9D91-7224C49458BB}"/>
              </c:extLst>
            </c:dLbl>
            <c:numFmt formatCode="0%" sourceLinked="0"/>
            <c:spPr>
              <a:noFill/>
              <a:ln w="25400">
                <a:noFill/>
              </a:ln>
            </c:spPr>
            <c:txPr>
              <a:bodyPr/>
              <a:lstStyle/>
              <a:p>
                <a:pPr algn="ctr" rtl="1">
                  <a:defRPr sz="700" b="0" i="0" u="none" strike="noStrike" baseline="0">
                    <a:solidFill>
                      <a:srgbClr val="FFFFFF"/>
                    </a:solidFill>
                    <a:latin typeface="Arial"/>
                    <a:ea typeface="Arial"/>
                    <a:cs typeface="Arial"/>
                  </a:defRPr>
                </a:pPr>
                <a:endParaRPr lang="es-MX"/>
              </a:p>
            </c:txPr>
            <c:dLblPos val="outEnd"/>
            <c:showLegendKey val="0"/>
            <c:showVal val="0"/>
            <c:showCatName val="0"/>
            <c:showSerName val="0"/>
            <c:showPercent val="1"/>
            <c:showBubbleSize val="0"/>
            <c:showLeaderLines val="1"/>
            <c:extLst>
              <c:ext xmlns:c15="http://schemas.microsoft.com/office/drawing/2012/chart" uri="{CE6537A1-D6FC-4f65-9D91-7224C49458BB}"/>
            </c:extLst>
          </c:dLbls>
          <c:cat>
            <c:strRef>
              <c:f>GRAFICO!$B$3:$B$7</c:f>
              <c:strCache>
                <c:ptCount val="5"/>
                <c:pt idx="0">
                  <c:v>INSTITUCIONALIZADOS EN JUICIO </c:v>
                </c:pt>
                <c:pt idx="1">
                  <c:v>MENORES CON CONVENIOS ASISTENCIALES</c:v>
                </c:pt>
                <c:pt idx="2">
                  <c:v>MENORES EN TRAMITE ADMINISTRATIVO</c:v>
                </c:pt>
                <c:pt idx="3">
                  <c:v>MENORES CON SITUACION JURIDICA RESUELTA</c:v>
                </c:pt>
                <c:pt idx="4">
                  <c:v>FUGADOS</c:v>
                </c:pt>
              </c:strCache>
            </c:strRef>
          </c:cat>
          <c:val>
            <c:numRef>
              <c:f>GRAFICO!$C$3:$C$7</c:f>
              <c:numCache>
                <c:formatCode>General</c:formatCode>
                <c:ptCount val="5"/>
                <c:pt idx="0">
                  <c:v>97</c:v>
                </c:pt>
                <c:pt idx="1">
                  <c:v>15</c:v>
                </c:pt>
                <c:pt idx="2">
                  <c:v>152</c:v>
                </c:pt>
                <c:pt idx="3">
                  <c:v>210</c:v>
                </c:pt>
                <c:pt idx="4">
                  <c:v>0</c:v>
                </c:pt>
              </c:numCache>
            </c:numRef>
          </c:val>
        </c:ser>
        <c:dLbls>
          <c:showLegendKey val="0"/>
          <c:showVal val="0"/>
          <c:showCatName val="0"/>
          <c:showSerName val="0"/>
          <c:showPercent val="1"/>
          <c:showBubbleSize val="0"/>
          <c:showLeaderLines val="1"/>
        </c:dLbls>
      </c:pie3DChart>
      <c:spPr>
        <a:noFill/>
        <a:ln w="25400">
          <a:noFill/>
        </a:ln>
      </c:spPr>
    </c:plotArea>
    <c:legend>
      <c:legendPos val="r"/>
      <c:layout>
        <c:manualLayout>
          <c:xMode val="edge"/>
          <c:yMode val="edge"/>
          <c:x val="0.68982708426955364"/>
          <c:y val="0.37255036782381146"/>
          <c:w val="0.29032284115856638"/>
          <c:h val="0.37647221914169687"/>
        </c:manualLayout>
      </c:layout>
      <c:overlay val="0"/>
      <c:spPr>
        <a:solidFill>
          <a:srgbClr val="FFFFFF"/>
        </a:solidFill>
        <a:ln w="3175">
          <a:solidFill>
            <a:srgbClr val="000000"/>
          </a:solidFill>
          <a:prstDash val="solid"/>
        </a:ln>
      </c:spPr>
      <c:txPr>
        <a:bodyPr/>
        <a:lstStyle/>
        <a:p>
          <a:pPr rtl="0">
            <a:defRPr sz="735" b="0" i="0" u="none" strike="noStrike" baseline="0">
              <a:solidFill>
                <a:srgbClr val="000000"/>
              </a:solidFill>
              <a:latin typeface="Arial"/>
              <a:ea typeface="Arial"/>
              <a:cs typeface="Arial"/>
            </a:defRPr>
          </a:pPr>
          <a:endParaRPr lang="es-MX"/>
        </a:p>
      </c:txPr>
    </c:legend>
    <c:plotVisOnly val="1"/>
    <c:dispBlanksAs val="zero"/>
    <c:showDLblsOverMax val="0"/>
  </c:chart>
  <c:spPr>
    <a:gradFill rotWithShape="0">
      <a:gsLst>
        <a:gs pos="0">
          <a:srgbClr val="000080"/>
        </a:gs>
        <a:gs pos="100000">
          <a:srgbClr val="000080">
            <a:gamma/>
            <a:shade val="46275"/>
            <a:invGamma/>
          </a:srgbClr>
        </a:gs>
      </a:gsLst>
      <a:lin ang="5400000" scaled="1"/>
    </a:gra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s-MX"/>
    </a:p>
  </c:txPr>
  <c:printSettings>
    <c:headerFooter alignWithMargins="0"/>
    <c:pageMargins b="1" l="0.75000000000001465" r="0.75000000000001465" t="1" header="0.5" footer="0.5"/>
    <c:pageSetup orientation="landscape" horizontalDpi="300" verticalDpi="300"/>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44"/>
    </mc:Choice>
    <mc:Fallback>
      <c:style val="44"/>
    </mc:Fallback>
  </mc:AlternateContent>
  <c:chart>
    <c:title>
      <c:tx>
        <c:rich>
          <a:bodyPr/>
          <a:lstStyle/>
          <a:p>
            <a:pPr>
              <a:defRPr sz="3600"/>
            </a:pPr>
            <a:r>
              <a:rPr lang="es-MX" sz="3600"/>
              <a:t>EDAD</a:t>
            </a:r>
          </a:p>
        </c:rich>
      </c:tx>
      <c:overlay val="0"/>
    </c:title>
    <c:autoTitleDeleted val="0"/>
    <c:view3D>
      <c:rotX val="15"/>
      <c:rotY val="20"/>
      <c:rAngAx val="1"/>
    </c:view3D>
    <c:floor>
      <c:thickness val="0"/>
    </c:floor>
    <c:sideWall>
      <c:thickness val="0"/>
      <c:spPr>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a:effectLst>
          <a:outerShdw blurRad="50800" dist="38100" dir="10800000" algn="r" rotWithShape="0">
            <a:prstClr val="black">
              <a:alpha val="40000"/>
            </a:prstClr>
          </a:outerShdw>
        </a:effectLst>
      </c:spPr>
    </c:sideWall>
    <c:backWall>
      <c:thickness val="0"/>
    </c:backWall>
    <c:plotArea>
      <c:layout>
        <c:manualLayout>
          <c:layoutTarget val="inner"/>
          <c:xMode val="edge"/>
          <c:yMode val="edge"/>
          <c:x val="4.4090472942854134E-2"/>
          <c:y val="0.19920291516958438"/>
          <c:w val="0.81829594135383465"/>
          <c:h val="0.54682272824005107"/>
        </c:manualLayout>
      </c:layout>
      <c:bar3DChart>
        <c:barDir val="col"/>
        <c:grouping val="clustered"/>
        <c:varyColors val="1"/>
        <c:ser>
          <c:idx val="0"/>
          <c:order val="0"/>
          <c:spPr>
            <a:gradFill flip="none" rotWithShape="1">
              <a:gsLst>
                <a:gs pos="0">
                  <a:srgbClr val="7030A0">
                    <a:alpha val="98000"/>
                  </a:srgbClr>
                </a:gs>
                <a:gs pos="30000">
                  <a:srgbClr val="66008F"/>
                </a:gs>
                <a:gs pos="64999">
                  <a:srgbClr val="BA0066"/>
                </a:gs>
                <a:gs pos="89999">
                  <a:srgbClr val="FF0000"/>
                </a:gs>
                <a:gs pos="100000">
                  <a:srgbClr val="FF8200"/>
                </a:gs>
              </a:gsLst>
              <a:path path="rect">
                <a:fillToRect l="100000" t="100000"/>
              </a:path>
              <a:tileRect r="-100000" b="-100000"/>
            </a:gradFill>
            <a:ln>
              <a:solidFill>
                <a:schemeClr val="tx1"/>
              </a:solidFill>
            </a:ln>
            <a:effectLst>
              <a:innerShdw blurRad="63500" dist="50800" dir="10800000">
                <a:prstClr val="black">
                  <a:alpha val="50000"/>
                </a:prstClr>
              </a:innerShdw>
            </a:effectLst>
          </c:spPr>
          <c:invertIfNegative val="0"/>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GRAFICO!$B$18:$B$36</c:f>
              <c:strCache>
                <c:ptCount val="19"/>
                <c:pt idx="0">
                  <c:v>0 a 11 MESES</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MAYORES DE EDAD</c:v>
                </c:pt>
              </c:strCache>
            </c:strRef>
          </c:cat>
          <c:val>
            <c:numRef>
              <c:f>GRAFICO!$E$18:$E$36</c:f>
              <c:numCache>
                <c:formatCode>General</c:formatCode>
                <c:ptCount val="19"/>
                <c:pt idx="0">
                  <c:v>15</c:v>
                </c:pt>
                <c:pt idx="1">
                  <c:v>19</c:v>
                </c:pt>
                <c:pt idx="2">
                  <c:v>17</c:v>
                </c:pt>
                <c:pt idx="3">
                  <c:v>13</c:v>
                </c:pt>
                <c:pt idx="4">
                  <c:v>15</c:v>
                </c:pt>
                <c:pt idx="5">
                  <c:v>14</c:v>
                </c:pt>
                <c:pt idx="6">
                  <c:v>14</c:v>
                </c:pt>
                <c:pt idx="7">
                  <c:v>12</c:v>
                </c:pt>
                <c:pt idx="8">
                  <c:v>24</c:v>
                </c:pt>
                <c:pt idx="9">
                  <c:v>27</c:v>
                </c:pt>
                <c:pt idx="10">
                  <c:v>23</c:v>
                </c:pt>
                <c:pt idx="11">
                  <c:v>23</c:v>
                </c:pt>
                <c:pt idx="12">
                  <c:v>32</c:v>
                </c:pt>
                <c:pt idx="13">
                  <c:v>36</c:v>
                </c:pt>
                <c:pt idx="14">
                  <c:v>27</c:v>
                </c:pt>
                <c:pt idx="15">
                  <c:v>32</c:v>
                </c:pt>
                <c:pt idx="16">
                  <c:v>36</c:v>
                </c:pt>
                <c:pt idx="17">
                  <c:v>30</c:v>
                </c:pt>
                <c:pt idx="18">
                  <c:v>65</c:v>
                </c:pt>
              </c:numCache>
            </c:numRef>
          </c:val>
        </c:ser>
        <c:dLbls>
          <c:showLegendKey val="0"/>
          <c:showVal val="1"/>
          <c:showCatName val="0"/>
          <c:showSerName val="0"/>
          <c:showPercent val="0"/>
          <c:showBubbleSize val="0"/>
        </c:dLbls>
        <c:gapWidth val="62"/>
        <c:gapDepth val="64"/>
        <c:shape val="box"/>
        <c:axId val="438701192"/>
        <c:axId val="438700016"/>
        <c:axId val="0"/>
      </c:bar3DChart>
      <c:catAx>
        <c:axId val="438701192"/>
        <c:scaling>
          <c:orientation val="minMax"/>
        </c:scaling>
        <c:delete val="0"/>
        <c:axPos val="b"/>
        <c:numFmt formatCode="General" sourceLinked="0"/>
        <c:majorTickMark val="none"/>
        <c:minorTickMark val="none"/>
        <c:tickLblPos val="nextTo"/>
        <c:crossAx val="438700016"/>
        <c:crosses val="autoZero"/>
        <c:auto val="1"/>
        <c:lblAlgn val="ctr"/>
        <c:lblOffset val="100"/>
        <c:noMultiLvlLbl val="0"/>
      </c:catAx>
      <c:valAx>
        <c:axId val="438700016"/>
        <c:scaling>
          <c:orientation val="minMax"/>
        </c:scaling>
        <c:delete val="1"/>
        <c:axPos val="l"/>
        <c:numFmt formatCode="General" sourceLinked="1"/>
        <c:majorTickMark val="none"/>
        <c:minorTickMark val="none"/>
        <c:tickLblPos val="none"/>
        <c:crossAx val="438701192"/>
        <c:crosses val="autoZero"/>
        <c:crossBetween val="between"/>
      </c:valAx>
    </c:plotArea>
    <c:legend>
      <c:legendPos val="r"/>
      <c:layout>
        <c:manualLayout>
          <c:xMode val="edge"/>
          <c:yMode val="edge"/>
          <c:x val="0.86940998417094228"/>
          <c:y val="3.3679891955253206E-2"/>
          <c:w val="0.12159112415248753"/>
          <c:h val="0.92608669061998361"/>
        </c:manualLayout>
      </c:layout>
      <c:overlay val="0"/>
      <c:spPr>
        <a:noFill/>
      </c:spPr>
      <c:txPr>
        <a:bodyPr/>
        <a:lstStyle/>
        <a:p>
          <a:pPr>
            <a:defRPr sz="800">
              <a:latin typeface="+mn-lt"/>
            </a:defRPr>
          </a:pPr>
          <a:endParaRPr lang="es-MX"/>
        </a:p>
      </c:txPr>
    </c:legend>
    <c:plotVisOnly val="1"/>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36"/>
    </mc:Choice>
    <mc:Fallback>
      <c:style val="36"/>
    </mc:Fallback>
  </mc:AlternateContent>
  <c:chart>
    <c:title>
      <c:tx>
        <c:rich>
          <a:bodyPr/>
          <a:lstStyle/>
          <a:p>
            <a:pPr>
              <a:defRPr/>
            </a:pPr>
            <a:r>
              <a:rPr lang="en-US"/>
              <a:t>DELITO</a:t>
            </a:r>
          </a:p>
        </c:rich>
      </c:tx>
      <c:overlay val="0"/>
    </c:title>
    <c:autoTitleDeleted val="0"/>
    <c:view3D>
      <c:rotX val="15"/>
      <c:rotY val="20"/>
      <c:rAngAx val="1"/>
    </c:view3D>
    <c:floor>
      <c:thickness val="0"/>
    </c:floor>
    <c:sideWall>
      <c:thickness val="0"/>
    </c:sideWall>
    <c:backWall>
      <c:thickness val="0"/>
    </c:backWall>
    <c:plotArea>
      <c:layout>
        <c:manualLayout>
          <c:layoutTarget val="inner"/>
          <c:xMode val="edge"/>
          <c:yMode val="edge"/>
          <c:x val="8.6181406883056852E-2"/>
          <c:y val="7.7419714427588923E-2"/>
          <c:w val="0.86885170690201363"/>
          <c:h val="0.45958957832978764"/>
        </c:manualLayout>
      </c:layout>
      <c:bar3DChart>
        <c:barDir val="col"/>
        <c:grouping val="clustered"/>
        <c:varyColors val="0"/>
        <c:ser>
          <c:idx val="0"/>
          <c:order val="0"/>
          <c:tx>
            <c:strRef>
              <c:f>GRAFICO!$E$47</c:f>
              <c:strCache>
                <c:ptCount val="1"/>
                <c:pt idx="0">
                  <c:v>TOTAL</c:v>
                </c:pt>
              </c:strCache>
            </c:strRef>
          </c:tx>
          <c:spPr>
            <a:gradFill>
              <a:gsLst>
                <a:gs pos="10000">
                  <a:srgbClr val="03D4A8">
                    <a:alpha val="80000"/>
                  </a:srgbClr>
                </a:gs>
                <a:gs pos="25000">
                  <a:srgbClr val="21D6E0"/>
                </a:gs>
                <a:gs pos="75000">
                  <a:srgbClr val="0087E6"/>
                </a:gs>
                <a:gs pos="100000">
                  <a:srgbClr val="005CBF"/>
                </a:gs>
              </a:gsLst>
              <a:lin ang="5400000" scaled="0"/>
            </a:gradFill>
            <a:ln w="0">
              <a:solidFill>
                <a:schemeClr val="tx1"/>
              </a:solidFill>
            </a:ln>
            <a:effectLst>
              <a:outerShdw blurRad="50800" dist="38100" dir="10800000" sx="138000" sy="138000" algn="r" rotWithShape="0">
                <a:prstClr val="black">
                  <a:alpha val="40000"/>
                </a:prstClr>
              </a:outerShdw>
            </a:effectLst>
          </c:spPr>
          <c:invertIfNegative val="0"/>
          <c:cat>
            <c:strRef>
              <c:f>GRAFICO!$B$48:$B$71</c:f>
              <c:strCache>
                <c:ptCount val="24"/>
                <c:pt idx="0">
                  <c:v>VIOLENCIA FAMILIAR/EXTRAVIO/OMISION DE CUIDADOS/VIOLACION</c:v>
                </c:pt>
                <c:pt idx="1">
                  <c:v>MEDIDA DE PROTECCION</c:v>
                </c:pt>
                <c:pt idx="2">
                  <c:v>BUSQUEDA DE PERSONAS DESAPARECIDAS</c:v>
                </c:pt>
                <c:pt idx="3">
                  <c:v>ALOJAMIENTO PROVISIONAL</c:v>
                </c:pt>
                <c:pt idx="4">
                  <c:v>OMISION DE CUIDADOS/TRATA DE PERSONAS/ABUSOS DESHONESTOS/LESIONES/VIOLACION/VIOLENCIA FAMILIAR</c:v>
                </c:pt>
                <c:pt idx="5">
                  <c:v>VIOLACION/ABUSOS DESHONESTOS/VIOLENCIA</c:v>
                </c:pt>
                <c:pt idx="6">
                  <c:v>ABUSOS SEXUALES / DESHONESTOS</c:v>
                </c:pt>
                <c:pt idx="7">
                  <c:v>HPCD</c:v>
                </c:pt>
                <c:pt idx="8">
                  <c:v>HOMICIDIO</c:v>
                </c:pt>
                <c:pt idx="9">
                  <c:v>EXPOSICION DE INCAPACES</c:v>
                </c:pt>
                <c:pt idx="10">
                  <c:v>EXTRAVIO</c:v>
                </c:pt>
                <c:pt idx="11">
                  <c:v>INCUMPLIMIENTO DE OBLIGACIONES DE ASISTENCIA FAMILIAR</c:v>
                </c:pt>
                <c:pt idx="12">
                  <c:v>ORDEN JUDICIAL</c:v>
                </c:pt>
                <c:pt idx="13">
                  <c:v>TRATA DE PERSONAS</c:v>
                </c:pt>
                <c:pt idx="14">
                  <c:v>LESIONES</c:v>
                </c:pt>
                <c:pt idx="15">
                  <c:v>CEDIDO EN ADOPCION</c:v>
                </c:pt>
                <c:pt idx="16">
                  <c:v>SUSTRACCION DE MENORES</c:v>
                </c:pt>
                <c:pt idx="17">
                  <c:v>ASISTENCIAL</c:v>
                </c:pt>
                <c:pt idx="18">
                  <c:v>REINGRESO</c:v>
                </c:pt>
                <c:pt idx="19">
                  <c:v>ALLANAMIENTO DE DOMIICLIO</c:v>
                </c:pt>
                <c:pt idx="20">
                  <c:v>DELITOS OCNTRA LA SALUD</c:v>
                </c:pt>
                <c:pt idx="21">
                  <c:v>INM</c:v>
                </c:pt>
                <c:pt idx="22">
                  <c:v>DESOBEDIENCIA Y RESISTENCIA DE PARTICULARES</c:v>
                </c:pt>
                <c:pt idx="23">
                  <c:v>ROBO</c:v>
                </c:pt>
              </c:strCache>
            </c:strRef>
          </c:cat>
          <c:val>
            <c:numRef>
              <c:f>GRAFICO!$E$48:$E$71</c:f>
              <c:numCache>
                <c:formatCode>General</c:formatCode>
                <c:ptCount val="24"/>
                <c:pt idx="0">
                  <c:v>90</c:v>
                </c:pt>
                <c:pt idx="1">
                  <c:v>30</c:v>
                </c:pt>
                <c:pt idx="2">
                  <c:v>3</c:v>
                </c:pt>
                <c:pt idx="3">
                  <c:v>8</c:v>
                </c:pt>
                <c:pt idx="4">
                  <c:v>210</c:v>
                </c:pt>
                <c:pt idx="5">
                  <c:v>29</c:v>
                </c:pt>
                <c:pt idx="6">
                  <c:v>5</c:v>
                </c:pt>
                <c:pt idx="7">
                  <c:v>55</c:v>
                </c:pt>
                <c:pt idx="8">
                  <c:v>3</c:v>
                </c:pt>
                <c:pt idx="9">
                  <c:v>8</c:v>
                </c:pt>
                <c:pt idx="10">
                  <c:v>1</c:v>
                </c:pt>
                <c:pt idx="11">
                  <c:v>0</c:v>
                </c:pt>
                <c:pt idx="12">
                  <c:v>4</c:v>
                </c:pt>
                <c:pt idx="13">
                  <c:v>2</c:v>
                </c:pt>
                <c:pt idx="14">
                  <c:v>5</c:v>
                </c:pt>
                <c:pt idx="15">
                  <c:v>4</c:v>
                </c:pt>
                <c:pt idx="16">
                  <c:v>3</c:v>
                </c:pt>
                <c:pt idx="17">
                  <c:v>3</c:v>
                </c:pt>
                <c:pt idx="18">
                  <c:v>5</c:v>
                </c:pt>
                <c:pt idx="19">
                  <c:v>1</c:v>
                </c:pt>
                <c:pt idx="20">
                  <c:v>0</c:v>
                </c:pt>
                <c:pt idx="21">
                  <c:v>0</c:v>
                </c:pt>
                <c:pt idx="22">
                  <c:v>1</c:v>
                </c:pt>
                <c:pt idx="23">
                  <c:v>4</c:v>
                </c:pt>
              </c:numCache>
            </c:numRef>
          </c:val>
        </c:ser>
        <c:dLbls>
          <c:showLegendKey val="0"/>
          <c:showVal val="0"/>
          <c:showCatName val="0"/>
          <c:showSerName val="0"/>
          <c:showPercent val="0"/>
          <c:showBubbleSize val="0"/>
        </c:dLbls>
        <c:gapWidth val="32"/>
        <c:gapDepth val="60"/>
        <c:shape val="cone"/>
        <c:axId val="438707464"/>
        <c:axId val="438701976"/>
        <c:axId val="0"/>
      </c:bar3DChart>
      <c:catAx>
        <c:axId val="438707464"/>
        <c:scaling>
          <c:orientation val="minMax"/>
        </c:scaling>
        <c:delete val="0"/>
        <c:axPos val="b"/>
        <c:numFmt formatCode="General" sourceLinked="0"/>
        <c:majorTickMark val="out"/>
        <c:minorTickMark val="none"/>
        <c:tickLblPos val="nextTo"/>
        <c:txPr>
          <a:bodyPr rot="2940000"/>
          <a:lstStyle/>
          <a:p>
            <a:pPr>
              <a:defRPr/>
            </a:pPr>
            <a:endParaRPr lang="es-MX"/>
          </a:p>
        </c:txPr>
        <c:crossAx val="438701976"/>
        <c:crosses val="autoZero"/>
        <c:auto val="1"/>
        <c:lblAlgn val="ctr"/>
        <c:lblOffset val="100"/>
        <c:noMultiLvlLbl val="0"/>
      </c:catAx>
      <c:valAx>
        <c:axId val="438701976"/>
        <c:scaling>
          <c:orientation val="minMax"/>
        </c:scaling>
        <c:delete val="0"/>
        <c:axPos val="l"/>
        <c:majorGridlines/>
        <c:numFmt formatCode="General" sourceLinked="1"/>
        <c:majorTickMark val="out"/>
        <c:minorTickMark val="none"/>
        <c:tickLblPos val="nextTo"/>
        <c:crossAx val="438707464"/>
        <c:crosses val="autoZero"/>
        <c:crossBetween val="between"/>
      </c:valAx>
      <c:spPr>
        <a:noFill/>
        <a:effectLst>
          <a:outerShdw blurRad="50800" dist="38100" dir="10800000" algn="r" rotWithShape="0">
            <a:prstClr val="black">
              <a:alpha val="40000"/>
            </a:prstClr>
          </a:outerShdw>
        </a:effectLst>
      </c:spPr>
    </c:plotArea>
    <c:legend>
      <c:legendPos val="r"/>
      <c:overlay val="0"/>
    </c:legend>
    <c:plotVisOnly val="1"/>
    <c:dispBlanksAs val="gap"/>
    <c:showDLblsOverMax val="0"/>
  </c:chart>
  <c:spPr>
    <a:scene3d>
      <a:camera prst="orthographicFront"/>
      <a:lightRig rig="threePt" dir="t"/>
    </a:scene3d>
    <a:sp3d>
      <a:bevelT/>
    </a:sp3d>
  </c:spPr>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s-ES"/>
  <c:roundedCorners val="0"/>
  <mc:AlternateContent xmlns:mc="http://schemas.openxmlformats.org/markup-compatibility/2006">
    <mc:Choice xmlns:c14="http://schemas.microsoft.com/office/drawing/2007/8/2/chart" Requires="c14">
      <c14:style val="130"/>
    </mc:Choice>
    <mc:Fallback>
      <c:style val="30"/>
    </mc:Fallback>
  </mc:AlternateContent>
  <c:chart>
    <c:autoTitleDeleted val="0"/>
    <c:view3D>
      <c:rotX val="15"/>
      <c:rotY val="20"/>
      <c:rAngAx val="1"/>
    </c:view3D>
    <c:floor>
      <c:thickness val="0"/>
    </c:floor>
    <c:sideWall>
      <c:thickness val="0"/>
    </c:sideWall>
    <c:backWall>
      <c:thickness val="0"/>
    </c:backWall>
    <c:plotArea>
      <c:layout/>
      <c:bar3DChart>
        <c:barDir val="col"/>
        <c:grouping val="clustered"/>
        <c:varyColors val="0"/>
        <c:ser>
          <c:idx val="0"/>
          <c:order val="0"/>
          <c:spPr>
            <a:blipFill>
              <a:blip xmlns:r="http://schemas.openxmlformats.org/officeDocument/2006/relationships" r:embed="rId1">
                <a:alphaModFix amt="74000"/>
              </a:blip>
              <a:tile tx="0" ty="0" sx="100000" sy="100000" flip="none" algn="tl"/>
            </a:blipFill>
            <a:effectLst>
              <a:outerShdw blurRad="50800" dist="381000" dir="10800000" sx="60000" sy="60000" algn="r" rotWithShape="0">
                <a:prstClr val="black">
                  <a:alpha val="40000"/>
                </a:prstClr>
              </a:outerShdw>
            </a:effectLst>
          </c:spPr>
          <c:invertIfNegative val="0"/>
          <c:pictureOptions>
            <c:pictureFormat val="stack"/>
          </c:pictureOptions>
          <c:cat>
            <c:strRef>
              <c:f>GRAFICO!$B$81:$B$101</c:f>
              <c:strCache>
                <c:ptCount val="21"/>
                <c:pt idx="0">
                  <c:v>AMEALCO </c:v>
                </c:pt>
                <c:pt idx="1">
                  <c:v>ARROYO SECO</c:v>
                </c:pt>
                <c:pt idx="2">
                  <c:v>CADEREYTA</c:v>
                </c:pt>
                <c:pt idx="3">
                  <c:v>COLON</c:v>
                </c:pt>
                <c:pt idx="4">
                  <c:v>CORREGIDORA </c:v>
                </c:pt>
                <c:pt idx="5">
                  <c:v>EL MARQUES</c:v>
                </c:pt>
                <c:pt idx="6">
                  <c:v>EZEQUIEL MONTES </c:v>
                </c:pt>
                <c:pt idx="7">
                  <c:v>HUIMILPAN </c:v>
                </c:pt>
                <c:pt idx="8">
                  <c:v>JALPAN </c:v>
                </c:pt>
                <c:pt idx="9">
                  <c:v>PEDRO ESCOBEDO </c:v>
                </c:pt>
                <c:pt idx="10">
                  <c:v>PINAL AMOLES </c:v>
                </c:pt>
                <c:pt idx="11">
                  <c:v>QUERETARO </c:v>
                </c:pt>
                <c:pt idx="12">
                  <c:v>SAN JOAQUIN </c:v>
                </c:pt>
                <c:pt idx="13">
                  <c:v>SAN JUAN DEL RIO </c:v>
                </c:pt>
                <c:pt idx="14">
                  <c:v>TEQUISQUIAPAN </c:v>
                </c:pt>
                <c:pt idx="15">
                  <c:v>TOLIMAN </c:v>
                </c:pt>
                <c:pt idx="16">
                  <c:v>LANDA DE MATAMOROS</c:v>
                </c:pt>
                <c:pt idx="17">
                  <c:v>CDMX</c:v>
                </c:pt>
                <c:pt idx="18">
                  <c:v>ESTADO DE MEXICO</c:v>
                </c:pt>
                <c:pt idx="19">
                  <c:v>PUEBLA</c:v>
                </c:pt>
                <c:pt idx="20">
                  <c:v>INM</c:v>
                </c:pt>
              </c:strCache>
            </c:strRef>
          </c:cat>
          <c:val>
            <c:numRef>
              <c:f>GRAFICO!$E$81:$E$101</c:f>
              <c:numCache>
                <c:formatCode>General</c:formatCode>
                <c:ptCount val="21"/>
                <c:pt idx="0">
                  <c:v>18</c:v>
                </c:pt>
                <c:pt idx="1">
                  <c:v>4</c:v>
                </c:pt>
                <c:pt idx="2">
                  <c:v>18</c:v>
                </c:pt>
                <c:pt idx="3">
                  <c:v>10</c:v>
                </c:pt>
                <c:pt idx="4">
                  <c:v>13</c:v>
                </c:pt>
                <c:pt idx="5">
                  <c:v>5</c:v>
                </c:pt>
                <c:pt idx="6">
                  <c:v>1</c:v>
                </c:pt>
                <c:pt idx="7">
                  <c:v>8</c:v>
                </c:pt>
                <c:pt idx="8">
                  <c:v>5</c:v>
                </c:pt>
                <c:pt idx="9">
                  <c:v>3</c:v>
                </c:pt>
                <c:pt idx="10">
                  <c:v>1</c:v>
                </c:pt>
                <c:pt idx="11">
                  <c:v>295</c:v>
                </c:pt>
                <c:pt idx="12">
                  <c:v>9</c:v>
                </c:pt>
                <c:pt idx="13">
                  <c:v>58</c:v>
                </c:pt>
                <c:pt idx="14">
                  <c:v>6</c:v>
                </c:pt>
                <c:pt idx="15">
                  <c:v>14</c:v>
                </c:pt>
                <c:pt idx="16">
                  <c:v>2</c:v>
                </c:pt>
                <c:pt idx="17">
                  <c:v>1</c:v>
                </c:pt>
                <c:pt idx="18">
                  <c:v>1</c:v>
                </c:pt>
                <c:pt idx="19">
                  <c:v>2</c:v>
                </c:pt>
                <c:pt idx="20">
                  <c:v>0</c:v>
                </c:pt>
              </c:numCache>
            </c:numRef>
          </c:val>
          <c:shape val="cylinder"/>
        </c:ser>
        <c:dLbls>
          <c:showLegendKey val="0"/>
          <c:showVal val="0"/>
          <c:showCatName val="0"/>
          <c:showSerName val="0"/>
          <c:showPercent val="0"/>
          <c:showBubbleSize val="0"/>
        </c:dLbls>
        <c:gapWidth val="84"/>
        <c:gapDepth val="241"/>
        <c:shape val="box"/>
        <c:axId val="438700408"/>
        <c:axId val="438702760"/>
        <c:axId val="0"/>
      </c:bar3DChart>
      <c:catAx>
        <c:axId val="438700408"/>
        <c:scaling>
          <c:orientation val="minMax"/>
        </c:scaling>
        <c:delete val="0"/>
        <c:axPos val="b"/>
        <c:numFmt formatCode="General" sourceLinked="0"/>
        <c:majorTickMark val="out"/>
        <c:minorTickMark val="none"/>
        <c:tickLblPos val="nextTo"/>
        <c:crossAx val="438702760"/>
        <c:crosses val="autoZero"/>
        <c:auto val="1"/>
        <c:lblAlgn val="ctr"/>
        <c:lblOffset val="100"/>
        <c:noMultiLvlLbl val="0"/>
      </c:catAx>
      <c:valAx>
        <c:axId val="438702760"/>
        <c:scaling>
          <c:orientation val="minMax"/>
        </c:scaling>
        <c:delete val="0"/>
        <c:axPos val="l"/>
        <c:majorGridlines>
          <c:spPr>
            <a:ln>
              <a:solidFill>
                <a:prstClr val="black"/>
              </a:solidFill>
            </a:ln>
          </c:spPr>
        </c:majorGridlines>
        <c:numFmt formatCode="General" sourceLinked="1"/>
        <c:majorTickMark val="out"/>
        <c:minorTickMark val="none"/>
        <c:tickLblPos val="nextTo"/>
        <c:spPr>
          <a:ln>
            <a:solidFill>
              <a:prstClr val="black"/>
            </a:solidFill>
          </a:ln>
        </c:spPr>
        <c:crossAx val="438700408"/>
        <c:crosses val="autoZero"/>
        <c:crossBetween val="between"/>
      </c:valAx>
    </c:plotArea>
    <c:legend>
      <c:legendPos val="r"/>
      <c:overlay val="0"/>
    </c:legend>
    <c:plotVisOnly val="1"/>
    <c:dispBlanksAs val="gap"/>
    <c:showDLblsOverMax val="0"/>
  </c:chart>
  <c:spPr>
    <a:solidFill>
      <a:schemeClr val="tx1">
        <a:lumMod val="50000"/>
        <a:lumOff val="50000"/>
      </a:schemeClr>
    </a:solidFill>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3</xdr:col>
      <xdr:colOff>752475</xdr:colOff>
      <xdr:row>1</xdr:row>
      <xdr:rowOff>28575</xdr:rowOff>
    </xdr:from>
    <xdr:to>
      <xdr:col>9</xdr:col>
      <xdr:colOff>390525</xdr:colOff>
      <xdr:row>8</xdr:row>
      <xdr:rowOff>0</xdr:rowOff>
    </xdr:to>
    <xdr:graphicFrame macro="">
      <xdr:nvGraphicFramePr>
        <xdr:cNvPr id="1051039"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783771</xdr:colOff>
      <xdr:row>14</xdr:row>
      <xdr:rowOff>5443</xdr:rowOff>
    </xdr:from>
    <xdr:to>
      <xdr:col>15</xdr:col>
      <xdr:colOff>65314</xdr:colOff>
      <xdr:row>41</xdr:row>
      <xdr:rowOff>14967</xdr:rowOff>
    </xdr:to>
    <xdr:graphicFrame macro="">
      <xdr:nvGraphicFramePr>
        <xdr:cNvPr id="6" name="5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54428</xdr:colOff>
      <xdr:row>45</xdr:row>
      <xdr:rowOff>118382</xdr:rowOff>
    </xdr:from>
    <xdr:to>
      <xdr:col>14</xdr:col>
      <xdr:colOff>416378</xdr:colOff>
      <xdr:row>71</xdr:row>
      <xdr:rowOff>0</xdr:rowOff>
    </xdr:to>
    <xdr:graphicFrame macro="">
      <xdr:nvGraphicFramePr>
        <xdr:cNvPr id="8" name="7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380999</xdr:colOff>
      <xdr:row>82</xdr:row>
      <xdr:rowOff>133350</xdr:rowOff>
    </xdr:from>
    <xdr:to>
      <xdr:col>11</xdr:col>
      <xdr:colOff>1724024</xdr:colOff>
      <xdr:row>105</xdr:row>
      <xdr:rowOff>76200</xdr:rowOff>
    </xdr:to>
    <xdr:graphicFrame macro="">
      <xdr:nvGraphicFramePr>
        <xdr:cNvPr id="9" name="8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17</xdr:col>
      <xdr:colOff>0</xdr:colOff>
      <xdr:row>15</xdr:row>
      <xdr:rowOff>0</xdr:rowOff>
    </xdr:from>
    <xdr:to>
      <xdr:col>17</xdr:col>
      <xdr:colOff>9525</xdr:colOff>
      <xdr:row>15</xdr:row>
      <xdr:rowOff>0</xdr:rowOff>
    </xdr:to>
    <xdr:pic>
      <xdr:nvPicPr>
        <xdr:cNvPr id="7"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25231725" y="315115575"/>
          <a:ext cx="9525" cy="0"/>
        </a:xfrm>
        <a:prstGeom prst="rect">
          <a:avLst/>
        </a:prstGeom>
        <a:noFill/>
        <a:ln w="9525">
          <a:noFill/>
          <a:miter lim="800000"/>
          <a:headEnd/>
          <a:tailEnd/>
        </a:ln>
      </xdr:spPr>
    </xdr:pic>
    <xdr:clientData/>
  </xdr:twoCellAnchor>
  <xdr:twoCellAnchor editAs="oneCell">
    <xdr:from>
      <xdr:col>17</xdr:col>
      <xdr:colOff>0</xdr:colOff>
      <xdr:row>15</xdr:row>
      <xdr:rowOff>0</xdr:rowOff>
    </xdr:from>
    <xdr:to>
      <xdr:col>17</xdr:col>
      <xdr:colOff>9525</xdr:colOff>
      <xdr:row>15</xdr:row>
      <xdr:rowOff>0</xdr:rowOff>
    </xdr:to>
    <xdr:pic>
      <xdr:nvPicPr>
        <xdr:cNvPr id="8"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25231725" y="315115575"/>
          <a:ext cx="9525" cy="0"/>
        </a:xfrm>
        <a:prstGeom prst="rect">
          <a:avLst/>
        </a:prstGeom>
        <a:noFill/>
        <a:ln w="9525">
          <a:noFill/>
          <a:miter lim="800000"/>
          <a:headEnd/>
          <a:tailEnd/>
        </a:ln>
      </xdr:spPr>
    </xdr:pic>
    <xdr:clientData/>
  </xdr:twoCellAnchor>
  <xdr:twoCellAnchor editAs="oneCell">
    <xdr:from>
      <xdr:col>8</xdr:col>
      <xdr:colOff>0</xdr:colOff>
      <xdr:row>15</xdr:row>
      <xdr:rowOff>0</xdr:rowOff>
    </xdr:from>
    <xdr:to>
      <xdr:col>8</xdr:col>
      <xdr:colOff>9525</xdr:colOff>
      <xdr:row>15</xdr:row>
      <xdr:rowOff>0</xdr:rowOff>
    </xdr:to>
    <xdr:pic>
      <xdr:nvPicPr>
        <xdr:cNvPr id="9"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13182600" y="320144775"/>
          <a:ext cx="9525" cy="0"/>
        </a:xfrm>
        <a:prstGeom prst="rect">
          <a:avLst/>
        </a:prstGeom>
        <a:noFill/>
        <a:ln w="9525">
          <a:noFill/>
          <a:miter lim="800000"/>
          <a:headEnd/>
          <a:tailEnd/>
        </a:ln>
      </xdr:spPr>
    </xdr:pic>
    <xdr:clientData/>
  </xdr:twoCellAnchor>
  <xdr:twoCellAnchor editAs="oneCell">
    <xdr:from>
      <xdr:col>6</xdr:col>
      <xdr:colOff>0</xdr:colOff>
      <xdr:row>15</xdr:row>
      <xdr:rowOff>0</xdr:rowOff>
    </xdr:from>
    <xdr:to>
      <xdr:col>6</xdr:col>
      <xdr:colOff>9525</xdr:colOff>
      <xdr:row>15</xdr:row>
      <xdr:rowOff>0</xdr:rowOff>
    </xdr:to>
    <xdr:pic>
      <xdr:nvPicPr>
        <xdr:cNvPr id="10"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020175" y="320144775"/>
          <a:ext cx="9525" cy="0"/>
        </a:xfrm>
        <a:prstGeom prst="rect">
          <a:avLst/>
        </a:prstGeom>
        <a:noFill/>
        <a:ln w="9525">
          <a:noFill/>
          <a:miter lim="800000"/>
          <a:headEnd/>
          <a:tailEnd/>
        </a:ln>
      </xdr:spPr>
    </xdr:pic>
    <xdr:clientData/>
  </xdr:twoCellAnchor>
  <xdr:twoCellAnchor editAs="oneCell">
    <xdr:from>
      <xdr:col>6</xdr:col>
      <xdr:colOff>0</xdr:colOff>
      <xdr:row>12</xdr:row>
      <xdr:rowOff>0</xdr:rowOff>
    </xdr:from>
    <xdr:to>
      <xdr:col>6</xdr:col>
      <xdr:colOff>9525</xdr:colOff>
      <xdr:row>13</xdr:row>
      <xdr:rowOff>624416</xdr:rowOff>
    </xdr:to>
    <xdr:pic>
      <xdr:nvPicPr>
        <xdr:cNvPr id="11"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020175" y="259165725"/>
          <a:ext cx="9525" cy="1096775"/>
        </a:xfrm>
        <a:prstGeom prst="rect">
          <a:avLst/>
        </a:prstGeom>
        <a:noFill/>
        <a:ln w="9525">
          <a:noFill/>
          <a:miter lim="800000"/>
          <a:headEnd/>
          <a:tailEnd/>
        </a:ln>
      </xdr:spPr>
    </xdr:pic>
    <xdr:clientData/>
  </xdr:twoCellAnchor>
  <xdr:twoCellAnchor editAs="oneCell">
    <xdr:from>
      <xdr:col>6</xdr:col>
      <xdr:colOff>0</xdr:colOff>
      <xdr:row>26</xdr:row>
      <xdr:rowOff>0</xdr:rowOff>
    </xdr:from>
    <xdr:to>
      <xdr:col>6</xdr:col>
      <xdr:colOff>9525</xdr:colOff>
      <xdr:row>34</xdr:row>
      <xdr:rowOff>441171</xdr:rowOff>
    </xdr:to>
    <xdr:pic>
      <xdr:nvPicPr>
        <xdr:cNvPr id="12"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020175" y="537657675"/>
          <a:ext cx="9525" cy="2195887"/>
        </a:xfrm>
        <a:prstGeom prst="rect">
          <a:avLst/>
        </a:prstGeom>
        <a:noFill/>
        <a:ln w="9525">
          <a:noFill/>
          <a:miter lim="800000"/>
          <a:headEnd/>
          <a:tailEnd/>
        </a:ln>
      </xdr:spPr>
    </xdr:pic>
    <xdr:clientData/>
  </xdr:twoCellAnchor>
  <xdr:twoCellAnchor editAs="oneCell">
    <xdr:from>
      <xdr:col>6</xdr:col>
      <xdr:colOff>0</xdr:colOff>
      <xdr:row>15</xdr:row>
      <xdr:rowOff>0</xdr:rowOff>
    </xdr:from>
    <xdr:to>
      <xdr:col>6</xdr:col>
      <xdr:colOff>9525</xdr:colOff>
      <xdr:row>20</xdr:row>
      <xdr:rowOff>0</xdr:rowOff>
    </xdr:to>
    <xdr:pic>
      <xdr:nvPicPr>
        <xdr:cNvPr id="13"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020175" y="320144775"/>
          <a:ext cx="9525" cy="2782206"/>
        </a:xfrm>
        <a:prstGeom prst="rect">
          <a:avLst/>
        </a:prstGeom>
        <a:noFill/>
        <a:ln w="9525">
          <a:noFill/>
          <a:miter lim="800000"/>
          <a:headEnd/>
          <a:tailEnd/>
        </a:ln>
      </xdr:spPr>
    </xdr:pic>
    <xdr:clientData/>
  </xdr:twoCellAnchor>
  <xdr:twoCellAnchor editAs="oneCell">
    <xdr:from>
      <xdr:col>6</xdr:col>
      <xdr:colOff>0</xdr:colOff>
      <xdr:row>15</xdr:row>
      <xdr:rowOff>0</xdr:rowOff>
    </xdr:from>
    <xdr:to>
      <xdr:col>6</xdr:col>
      <xdr:colOff>9525</xdr:colOff>
      <xdr:row>20</xdr:row>
      <xdr:rowOff>0</xdr:rowOff>
    </xdr:to>
    <xdr:pic>
      <xdr:nvPicPr>
        <xdr:cNvPr id="14"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020175" y="320144775"/>
          <a:ext cx="9525" cy="2782206"/>
        </a:xfrm>
        <a:prstGeom prst="rect">
          <a:avLst/>
        </a:prstGeom>
        <a:noFill/>
        <a:ln w="9525">
          <a:noFill/>
          <a:miter lim="800000"/>
          <a:headEnd/>
          <a:tailEnd/>
        </a:ln>
      </xdr:spPr>
    </xdr:pic>
    <xdr:clientData/>
  </xdr:twoCellAnchor>
  <xdr:twoCellAnchor editAs="oneCell">
    <xdr:from>
      <xdr:col>6</xdr:col>
      <xdr:colOff>0</xdr:colOff>
      <xdr:row>15</xdr:row>
      <xdr:rowOff>0</xdr:rowOff>
    </xdr:from>
    <xdr:to>
      <xdr:col>6</xdr:col>
      <xdr:colOff>9525</xdr:colOff>
      <xdr:row>17</xdr:row>
      <xdr:rowOff>158898</xdr:rowOff>
    </xdr:to>
    <xdr:pic>
      <xdr:nvPicPr>
        <xdr:cNvPr id="15"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020175" y="320144775"/>
          <a:ext cx="9525" cy="1444773"/>
        </a:xfrm>
        <a:prstGeom prst="rect">
          <a:avLst/>
        </a:prstGeom>
        <a:noFill/>
        <a:ln w="9525">
          <a:noFill/>
          <a:miter lim="800000"/>
          <a:headEnd/>
          <a:tailEnd/>
        </a:ln>
      </xdr:spPr>
    </xdr:pic>
    <xdr:clientData/>
  </xdr:twoCellAnchor>
  <xdr:twoCellAnchor editAs="oneCell">
    <xdr:from>
      <xdr:col>6</xdr:col>
      <xdr:colOff>0</xdr:colOff>
      <xdr:row>15</xdr:row>
      <xdr:rowOff>0</xdr:rowOff>
    </xdr:from>
    <xdr:to>
      <xdr:col>6</xdr:col>
      <xdr:colOff>9525</xdr:colOff>
      <xdr:row>17</xdr:row>
      <xdr:rowOff>158898</xdr:rowOff>
    </xdr:to>
    <xdr:pic>
      <xdr:nvPicPr>
        <xdr:cNvPr id="16"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020175" y="320144775"/>
          <a:ext cx="9525" cy="1444773"/>
        </a:xfrm>
        <a:prstGeom prst="rect">
          <a:avLst/>
        </a:prstGeom>
        <a:noFill/>
        <a:ln w="9525">
          <a:noFill/>
          <a:miter lim="800000"/>
          <a:headEnd/>
          <a:tailEnd/>
        </a:ln>
      </xdr:spPr>
    </xdr:pic>
    <xdr:clientData/>
  </xdr:twoCellAnchor>
  <xdr:twoCellAnchor editAs="oneCell">
    <xdr:from>
      <xdr:col>6</xdr:col>
      <xdr:colOff>0</xdr:colOff>
      <xdr:row>15</xdr:row>
      <xdr:rowOff>0</xdr:rowOff>
    </xdr:from>
    <xdr:to>
      <xdr:col>6</xdr:col>
      <xdr:colOff>9525</xdr:colOff>
      <xdr:row>17</xdr:row>
      <xdr:rowOff>158898</xdr:rowOff>
    </xdr:to>
    <xdr:pic>
      <xdr:nvPicPr>
        <xdr:cNvPr id="17"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020175" y="320144775"/>
          <a:ext cx="9525" cy="1444773"/>
        </a:xfrm>
        <a:prstGeom prst="rect">
          <a:avLst/>
        </a:prstGeom>
        <a:noFill/>
        <a:ln w="9525">
          <a:noFill/>
          <a:miter lim="800000"/>
          <a:headEnd/>
          <a:tailEnd/>
        </a:ln>
      </xdr:spPr>
    </xdr:pic>
    <xdr:clientData/>
  </xdr:twoCellAnchor>
  <xdr:twoCellAnchor editAs="oneCell">
    <xdr:from>
      <xdr:col>6</xdr:col>
      <xdr:colOff>0</xdr:colOff>
      <xdr:row>17</xdr:row>
      <xdr:rowOff>0</xdr:rowOff>
    </xdr:from>
    <xdr:to>
      <xdr:col>6</xdr:col>
      <xdr:colOff>9525</xdr:colOff>
      <xdr:row>17</xdr:row>
      <xdr:rowOff>0</xdr:rowOff>
    </xdr:to>
    <xdr:pic>
      <xdr:nvPicPr>
        <xdr:cNvPr id="18"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020175" y="381752475"/>
          <a:ext cx="9525" cy="0"/>
        </a:xfrm>
        <a:prstGeom prst="rect">
          <a:avLst/>
        </a:prstGeom>
        <a:noFill/>
        <a:ln w="9525">
          <a:noFill/>
          <a:miter lim="800000"/>
          <a:headEnd/>
          <a:tailEnd/>
        </a:ln>
      </xdr:spPr>
    </xdr:pic>
    <xdr:clientData/>
  </xdr:twoCellAnchor>
  <xdr:twoCellAnchor editAs="oneCell">
    <xdr:from>
      <xdr:col>6</xdr:col>
      <xdr:colOff>0</xdr:colOff>
      <xdr:row>17</xdr:row>
      <xdr:rowOff>0</xdr:rowOff>
    </xdr:from>
    <xdr:to>
      <xdr:col>6</xdr:col>
      <xdr:colOff>9525</xdr:colOff>
      <xdr:row>19</xdr:row>
      <xdr:rowOff>21164</xdr:rowOff>
    </xdr:to>
    <xdr:pic>
      <xdr:nvPicPr>
        <xdr:cNvPr id="19"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020175" y="382381125"/>
          <a:ext cx="9525" cy="1278464"/>
        </a:xfrm>
        <a:prstGeom prst="rect">
          <a:avLst/>
        </a:prstGeom>
        <a:noFill/>
        <a:ln w="9525">
          <a:noFill/>
          <a:miter lim="800000"/>
          <a:headEnd/>
          <a:tailEnd/>
        </a:ln>
      </xdr:spPr>
    </xdr:pic>
    <xdr:clientData/>
  </xdr:twoCellAnchor>
  <xdr:oneCellAnchor>
    <xdr:from>
      <xdr:col>8</xdr:col>
      <xdr:colOff>0</xdr:colOff>
      <xdr:row>4</xdr:row>
      <xdr:rowOff>0</xdr:rowOff>
    </xdr:from>
    <xdr:ext cx="9525" cy="9525"/>
    <xdr:pic>
      <xdr:nvPicPr>
        <xdr:cNvPr id="20"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13182600" y="20278725"/>
          <a:ext cx="9525" cy="9525"/>
        </a:xfrm>
        <a:prstGeom prst="rect">
          <a:avLst/>
        </a:prstGeom>
        <a:noFill/>
        <a:ln w="9525">
          <a:noFill/>
          <a:miter lim="800000"/>
          <a:headEnd/>
          <a:tailEnd/>
        </a:ln>
      </xdr:spPr>
    </xdr:pic>
    <xdr:clientData/>
  </xdr:oneCellAnchor>
  <xdr:oneCellAnchor>
    <xdr:from>
      <xdr:col>6</xdr:col>
      <xdr:colOff>0</xdr:colOff>
      <xdr:row>4</xdr:row>
      <xdr:rowOff>0</xdr:rowOff>
    </xdr:from>
    <xdr:ext cx="9525" cy="9525"/>
    <xdr:pic>
      <xdr:nvPicPr>
        <xdr:cNvPr id="21"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020175" y="20278725"/>
          <a:ext cx="9525" cy="9525"/>
        </a:xfrm>
        <a:prstGeom prst="rect">
          <a:avLst/>
        </a:prstGeom>
        <a:noFill/>
        <a:ln w="9525">
          <a:noFill/>
          <a:miter lim="800000"/>
          <a:headEnd/>
          <a:tailEnd/>
        </a:ln>
      </xdr:spPr>
    </xdr:pic>
    <xdr:clientData/>
  </xdr:oneCellAnchor>
  <xdr:twoCellAnchor editAs="oneCell">
    <xdr:from>
      <xdr:col>8</xdr:col>
      <xdr:colOff>0</xdr:colOff>
      <xdr:row>15</xdr:row>
      <xdr:rowOff>0</xdr:rowOff>
    </xdr:from>
    <xdr:to>
      <xdr:col>8</xdr:col>
      <xdr:colOff>9525</xdr:colOff>
      <xdr:row>15</xdr:row>
      <xdr:rowOff>0</xdr:rowOff>
    </xdr:to>
    <xdr:pic>
      <xdr:nvPicPr>
        <xdr:cNvPr id="22"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13182600" y="320144775"/>
          <a:ext cx="9525" cy="0"/>
        </a:xfrm>
        <a:prstGeom prst="rect">
          <a:avLst/>
        </a:prstGeom>
        <a:noFill/>
        <a:ln w="9525">
          <a:noFill/>
          <a:miter lim="800000"/>
          <a:headEnd/>
          <a:tailEnd/>
        </a:ln>
      </xdr:spPr>
    </xdr:pic>
    <xdr:clientData/>
  </xdr:twoCellAnchor>
  <xdr:twoCellAnchor editAs="oneCell">
    <xdr:from>
      <xdr:col>6</xdr:col>
      <xdr:colOff>0</xdr:colOff>
      <xdr:row>15</xdr:row>
      <xdr:rowOff>0</xdr:rowOff>
    </xdr:from>
    <xdr:to>
      <xdr:col>6</xdr:col>
      <xdr:colOff>9525</xdr:colOff>
      <xdr:row>15</xdr:row>
      <xdr:rowOff>0</xdr:rowOff>
    </xdr:to>
    <xdr:pic>
      <xdr:nvPicPr>
        <xdr:cNvPr id="23"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020175" y="320144775"/>
          <a:ext cx="9525" cy="0"/>
        </a:xfrm>
        <a:prstGeom prst="rect">
          <a:avLst/>
        </a:prstGeom>
        <a:noFill/>
        <a:ln w="9525">
          <a:noFill/>
          <a:miter lim="800000"/>
          <a:headEnd/>
          <a:tailEnd/>
        </a:ln>
      </xdr:spPr>
    </xdr:pic>
    <xdr:clientData/>
  </xdr:twoCellAnchor>
  <xdr:twoCellAnchor editAs="oneCell">
    <xdr:from>
      <xdr:col>6</xdr:col>
      <xdr:colOff>0</xdr:colOff>
      <xdr:row>15</xdr:row>
      <xdr:rowOff>0</xdr:rowOff>
    </xdr:from>
    <xdr:to>
      <xdr:col>6</xdr:col>
      <xdr:colOff>9525</xdr:colOff>
      <xdr:row>19</xdr:row>
      <xdr:rowOff>4567</xdr:rowOff>
    </xdr:to>
    <xdr:pic>
      <xdr:nvPicPr>
        <xdr:cNvPr id="24"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020175" y="320144775"/>
          <a:ext cx="9525" cy="2481067"/>
        </a:xfrm>
        <a:prstGeom prst="rect">
          <a:avLst/>
        </a:prstGeom>
        <a:noFill/>
        <a:ln w="9525">
          <a:noFill/>
          <a:miter lim="800000"/>
          <a:headEnd/>
          <a:tailEnd/>
        </a:ln>
      </xdr:spPr>
    </xdr:pic>
    <xdr:clientData/>
  </xdr:twoCellAnchor>
  <xdr:twoCellAnchor editAs="oneCell">
    <xdr:from>
      <xdr:col>6</xdr:col>
      <xdr:colOff>0</xdr:colOff>
      <xdr:row>15</xdr:row>
      <xdr:rowOff>0</xdr:rowOff>
    </xdr:from>
    <xdr:to>
      <xdr:col>6</xdr:col>
      <xdr:colOff>9525</xdr:colOff>
      <xdr:row>19</xdr:row>
      <xdr:rowOff>4567</xdr:rowOff>
    </xdr:to>
    <xdr:pic>
      <xdr:nvPicPr>
        <xdr:cNvPr id="25"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020175" y="320144775"/>
          <a:ext cx="9525" cy="2481067"/>
        </a:xfrm>
        <a:prstGeom prst="rect">
          <a:avLst/>
        </a:prstGeom>
        <a:noFill/>
        <a:ln w="9525">
          <a:noFill/>
          <a:miter lim="800000"/>
          <a:headEnd/>
          <a:tailEnd/>
        </a:ln>
      </xdr:spPr>
    </xdr:pic>
    <xdr:clientData/>
  </xdr:twoCellAnchor>
  <xdr:twoCellAnchor editAs="oneCell">
    <xdr:from>
      <xdr:col>6</xdr:col>
      <xdr:colOff>0</xdr:colOff>
      <xdr:row>15</xdr:row>
      <xdr:rowOff>0</xdr:rowOff>
    </xdr:from>
    <xdr:to>
      <xdr:col>6</xdr:col>
      <xdr:colOff>9525</xdr:colOff>
      <xdr:row>17</xdr:row>
      <xdr:rowOff>81640</xdr:rowOff>
    </xdr:to>
    <xdr:pic>
      <xdr:nvPicPr>
        <xdr:cNvPr id="26"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020175" y="320144775"/>
          <a:ext cx="9525" cy="1338940"/>
        </a:xfrm>
        <a:prstGeom prst="rect">
          <a:avLst/>
        </a:prstGeom>
        <a:noFill/>
        <a:ln w="9525">
          <a:noFill/>
          <a:miter lim="800000"/>
          <a:headEnd/>
          <a:tailEnd/>
        </a:ln>
      </xdr:spPr>
    </xdr:pic>
    <xdr:clientData/>
  </xdr:twoCellAnchor>
  <xdr:twoCellAnchor editAs="oneCell">
    <xdr:from>
      <xdr:col>6</xdr:col>
      <xdr:colOff>0</xdr:colOff>
      <xdr:row>15</xdr:row>
      <xdr:rowOff>0</xdr:rowOff>
    </xdr:from>
    <xdr:to>
      <xdr:col>6</xdr:col>
      <xdr:colOff>9525</xdr:colOff>
      <xdr:row>17</xdr:row>
      <xdr:rowOff>81640</xdr:rowOff>
    </xdr:to>
    <xdr:pic>
      <xdr:nvPicPr>
        <xdr:cNvPr id="27"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020175" y="320144775"/>
          <a:ext cx="9525" cy="1338940"/>
        </a:xfrm>
        <a:prstGeom prst="rect">
          <a:avLst/>
        </a:prstGeom>
        <a:noFill/>
        <a:ln w="9525">
          <a:noFill/>
          <a:miter lim="800000"/>
          <a:headEnd/>
          <a:tailEnd/>
        </a:ln>
      </xdr:spPr>
    </xdr:pic>
    <xdr:clientData/>
  </xdr:twoCellAnchor>
  <xdr:twoCellAnchor editAs="oneCell">
    <xdr:from>
      <xdr:col>6</xdr:col>
      <xdr:colOff>0</xdr:colOff>
      <xdr:row>15</xdr:row>
      <xdr:rowOff>0</xdr:rowOff>
    </xdr:from>
    <xdr:to>
      <xdr:col>6</xdr:col>
      <xdr:colOff>9525</xdr:colOff>
      <xdr:row>17</xdr:row>
      <xdr:rowOff>81640</xdr:rowOff>
    </xdr:to>
    <xdr:pic>
      <xdr:nvPicPr>
        <xdr:cNvPr id="28"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020175" y="320144775"/>
          <a:ext cx="9525" cy="1338940"/>
        </a:xfrm>
        <a:prstGeom prst="rect">
          <a:avLst/>
        </a:prstGeom>
        <a:noFill/>
        <a:ln w="9525">
          <a:noFill/>
          <a:miter lim="800000"/>
          <a:headEnd/>
          <a:tailEnd/>
        </a:ln>
      </xdr:spPr>
    </xdr:pic>
    <xdr:clientData/>
  </xdr:twoCellAnchor>
  <xdr:oneCellAnchor>
    <xdr:from>
      <xdr:col>13</xdr:col>
      <xdr:colOff>0</xdr:colOff>
      <xdr:row>0</xdr:row>
      <xdr:rowOff>0</xdr:rowOff>
    </xdr:from>
    <xdr:ext cx="9525" cy="9525"/>
    <xdr:pic>
      <xdr:nvPicPr>
        <xdr:cNvPr id="29"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13548360" y="807720"/>
          <a:ext cx="9525" cy="9525"/>
        </a:xfrm>
        <a:prstGeom prst="rect">
          <a:avLst/>
        </a:prstGeom>
        <a:noFill/>
        <a:ln w="9525">
          <a:noFill/>
          <a:miter lim="800000"/>
          <a:headEnd/>
          <a:tailEnd/>
        </a:ln>
      </xdr:spPr>
    </xdr:pic>
    <xdr:clientData/>
  </xdr:oneCellAnchor>
  <xdr:oneCellAnchor>
    <xdr:from>
      <xdr:col>10</xdr:col>
      <xdr:colOff>0</xdr:colOff>
      <xdr:row>0</xdr:row>
      <xdr:rowOff>0</xdr:rowOff>
    </xdr:from>
    <xdr:ext cx="9525" cy="9525"/>
    <xdr:pic>
      <xdr:nvPicPr>
        <xdr:cNvPr id="30"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273540" y="807720"/>
          <a:ext cx="9525" cy="9525"/>
        </a:xfrm>
        <a:prstGeom prst="rect">
          <a:avLst/>
        </a:prstGeom>
        <a:noFill/>
        <a:ln w="9525">
          <a:noFill/>
          <a:miter lim="800000"/>
          <a:headEnd/>
          <a:tailEnd/>
        </a:ln>
      </xdr:spPr>
    </xdr:pic>
    <xdr:clientData/>
  </xdr:oneCellAnchor>
  <xdr:twoCellAnchor editAs="oneCell">
    <xdr:from>
      <xdr:col>8</xdr:col>
      <xdr:colOff>0</xdr:colOff>
      <xdr:row>35</xdr:row>
      <xdr:rowOff>0</xdr:rowOff>
    </xdr:from>
    <xdr:to>
      <xdr:col>8</xdr:col>
      <xdr:colOff>9525</xdr:colOff>
      <xdr:row>35</xdr:row>
      <xdr:rowOff>506226</xdr:rowOff>
    </xdr:to>
    <xdr:pic>
      <xdr:nvPicPr>
        <xdr:cNvPr id="31"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273540" y="5234940"/>
          <a:ext cx="9525" cy="1100586"/>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20</xdr:col>
      <xdr:colOff>0</xdr:colOff>
      <xdr:row>5</xdr:row>
      <xdr:rowOff>0</xdr:rowOff>
    </xdr:from>
    <xdr:to>
      <xdr:col>20</xdr:col>
      <xdr:colOff>9525</xdr:colOff>
      <xdr:row>5</xdr:row>
      <xdr:rowOff>0</xdr:rowOff>
    </xdr:to>
    <xdr:pic>
      <xdr:nvPicPr>
        <xdr:cNvPr id="3"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25938480" y="308815740"/>
          <a:ext cx="9525" cy="0"/>
        </a:xfrm>
        <a:prstGeom prst="rect">
          <a:avLst/>
        </a:prstGeom>
        <a:noFill/>
        <a:ln w="9525">
          <a:noFill/>
          <a:miter lim="800000"/>
          <a:headEnd/>
          <a:tailEnd/>
        </a:ln>
      </xdr:spPr>
    </xdr:pic>
    <xdr:clientData/>
  </xdr:twoCellAnchor>
  <xdr:twoCellAnchor editAs="oneCell">
    <xdr:from>
      <xdr:col>20</xdr:col>
      <xdr:colOff>0</xdr:colOff>
      <xdr:row>5</xdr:row>
      <xdr:rowOff>0</xdr:rowOff>
    </xdr:from>
    <xdr:to>
      <xdr:col>20</xdr:col>
      <xdr:colOff>9525</xdr:colOff>
      <xdr:row>5</xdr:row>
      <xdr:rowOff>0</xdr:rowOff>
    </xdr:to>
    <xdr:pic>
      <xdr:nvPicPr>
        <xdr:cNvPr id="4"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25938480" y="308815740"/>
          <a:ext cx="9525" cy="0"/>
        </a:xfrm>
        <a:prstGeom prst="rect">
          <a:avLst/>
        </a:prstGeom>
        <a:noFill/>
        <a:ln w="9525">
          <a:noFill/>
          <a:miter lim="800000"/>
          <a:headEnd/>
          <a:tailEnd/>
        </a:ln>
      </xdr:spPr>
    </xdr:pic>
    <xdr:clientData/>
  </xdr:twoCellAnchor>
  <xdr:twoCellAnchor editAs="oneCell">
    <xdr:from>
      <xdr:col>11</xdr:col>
      <xdr:colOff>0</xdr:colOff>
      <xdr:row>8</xdr:row>
      <xdr:rowOff>0</xdr:rowOff>
    </xdr:from>
    <xdr:to>
      <xdr:col>11</xdr:col>
      <xdr:colOff>9525</xdr:colOff>
      <xdr:row>8</xdr:row>
      <xdr:rowOff>0</xdr:rowOff>
    </xdr:to>
    <xdr:pic>
      <xdr:nvPicPr>
        <xdr:cNvPr id="5"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13548360" y="314507880"/>
          <a:ext cx="9525" cy="0"/>
        </a:xfrm>
        <a:prstGeom prst="rect">
          <a:avLst/>
        </a:prstGeom>
        <a:noFill/>
        <a:ln w="9525">
          <a:noFill/>
          <a:miter lim="800000"/>
          <a:headEnd/>
          <a:tailEnd/>
        </a:ln>
      </xdr:spPr>
    </xdr:pic>
    <xdr:clientData/>
  </xdr:twoCellAnchor>
  <xdr:twoCellAnchor editAs="oneCell">
    <xdr:from>
      <xdr:col>8</xdr:col>
      <xdr:colOff>0</xdr:colOff>
      <xdr:row>8</xdr:row>
      <xdr:rowOff>0</xdr:rowOff>
    </xdr:from>
    <xdr:to>
      <xdr:col>8</xdr:col>
      <xdr:colOff>9525</xdr:colOff>
      <xdr:row>8</xdr:row>
      <xdr:rowOff>0</xdr:rowOff>
    </xdr:to>
    <xdr:pic>
      <xdr:nvPicPr>
        <xdr:cNvPr id="6"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273540" y="314507880"/>
          <a:ext cx="9525" cy="0"/>
        </a:xfrm>
        <a:prstGeom prst="rect">
          <a:avLst/>
        </a:prstGeom>
        <a:noFill/>
        <a:ln w="9525">
          <a:noFill/>
          <a:miter lim="800000"/>
          <a:headEnd/>
          <a:tailEnd/>
        </a:ln>
      </xdr:spPr>
    </xdr:pic>
    <xdr:clientData/>
  </xdr:twoCellAnchor>
  <xdr:twoCellAnchor editAs="oneCell">
    <xdr:from>
      <xdr:col>8</xdr:col>
      <xdr:colOff>0</xdr:colOff>
      <xdr:row>5</xdr:row>
      <xdr:rowOff>0</xdr:rowOff>
    </xdr:from>
    <xdr:to>
      <xdr:col>8</xdr:col>
      <xdr:colOff>9525</xdr:colOff>
      <xdr:row>7</xdr:row>
      <xdr:rowOff>3303</xdr:rowOff>
    </xdr:to>
    <xdr:pic>
      <xdr:nvPicPr>
        <xdr:cNvPr id="7"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273540" y="253791720"/>
          <a:ext cx="9525" cy="1100583"/>
        </a:xfrm>
        <a:prstGeom prst="rect">
          <a:avLst/>
        </a:prstGeom>
        <a:noFill/>
        <a:ln w="9525">
          <a:noFill/>
          <a:miter lim="800000"/>
          <a:headEnd/>
          <a:tailEnd/>
        </a:ln>
      </xdr:spPr>
    </xdr:pic>
    <xdr:clientData/>
  </xdr:twoCellAnchor>
  <xdr:twoCellAnchor editAs="oneCell">
    <xdr:from>
      <xdr:col>8</xdr:col>
      <xdr:colOff>0</xdr:colOff>
      <xdr:row>65</xdr:row>
      <xdr:rowOff>0</xdr:rowOff>
    </xdr:from>
    <xdr:to>
      <xdr:col>8</xdr:col>
      <xdr:colOff>9525</xdr:colOff>
      <xdr:row>70</xdr:row>
      <xdr:rowOff>774759</xdr:rowOff>
    </xdr:to>
    <xdr:pic>
      <xdr:nvPicPr>
        <xdr:cNvPr id="8"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273540" y="550415460"/>
          <a:ext cx="9525" cy="2207319"/>
        </a:xfrm>
        <a:prstGeom prst="rect">
          <a:avLst/>
        </a:prstGeom>
        <a:noFill/>
        <a:ln w="9525">
          <a:noFill/>
          <a:miter lim="800000"/>
          <a:headEnd/>
          <a:tailEnd/>
        </a:ln>
      </xdr:spPr>
    </xdr:pic>
    <xdr:clientData/>
  </xdr:twoCellAnchor>
  <xdr:twoCellAnchor editAs="oneCell">
    <xdr:from>
      <xdr:col>8</xdr:col>
      <xdr:colOff>0</xdr:colOff>
      <xdr:row>8</xdr:row>
      <xdr:rowOff>0</xdr:rowOff>
    </xdr:from>
    <xdr:to>
      <xdr:col>8</xdr:col>
      <xdr:colOff>9525</xdr:colOff>
      <xdr:row>13</xdr:row>
      <xdr:rowOff>905</xdr:rowOff>
    </xdr:to>
    <xdr:pic>
      <xdr:nvPicPr>
        <xdr:cNvPr id="9"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273540" y="314507880"/>
          <a:ext cx="9525" cy="2797445"/>
        </a:xfrm>
        <a:prstGeom prst="rect">
          <a:avLst/>
        </a:prstGeom>
        <a:noFill/>
        <a:ln w="9525">
          <a:noFill/>
          <a:miter lim="800000"/>
          <a:headEnd/>
          <a:tailEnd/>
        </a:ln>
      </xdr:spPr>
    </xdr:pic>
    <xdr:clientData/>
  </xdr:twoCellAnchor>
  <xdr:twoCellAnchor editAs="oneCell">
    <xdr:from>
      <xdr:col>8</xdr:col>
      <xdr:colOff>0</xdr:colOff>
      <xdr:row>8</xdr:row>
      <xdr:rowOff>0</xdr:rowOff>
    </xdr:from>
    <xdr:to>
      <xdr:col>8</xdr:col>
      <xdr:colOff>9525</xdr:colOff>
      <xdr:row>13</xdr:row>
      <xdr:rowOff>905</xdr:rowOff>
    </xdr:to>
    <xdr:pic>
      <xdr:nvPicPr>
        <xdr:cNvPr id="10"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273540" y="314507880"/>
          <a:ext cx="9525" cy="2797445"/>
        </a:xfrm>
        <a:prstGeom prst="rect">
          <a:avLst/>
        </a:prstGeom>
        <a:noFill/>
        <a:ln w="9525">
          <a:noFill/>
          <a:miter lim="800000"/>
          <a:headEnd/>
          <a:tailEnd/>
        </a:ln>
      </xdr:spPr>
    </xdr:pic>
    <xdr:clientData/>
  </xdr:twoCellAnchor>
  <xdr:twoCellAnchor editAs="oneCell">
    <xdr:from>
      <xdr:col>8</xdr:col>
      <xdr:colOff>0</xdr:colOff>
      <xdr:row>8</xdr:row>
      <xdr:rowOff>0</xdr:rowOff>
    </xdr:from>
    <xdr:to>
      <xdr:col>8</xdr:col>
      <xdr:colOff>9525</xdr:colOff>
      <xdr:row>10</xdr:row>
      <xdr:rowOff>164614</xdr:rowOff>
    </xdr:to>
    <xdr:pic>
      <xdr:nvPicPr>
        <xdr:cNvPr id="11"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273540" y="314507880"/>
          <a:ext cx="9525" cy="1452394"/>
        </a:xfrm>
        <a:prstGeom prst="rect">
          <a:avLst/>
        </a:prstGeom>
        <a:noFill/>
        <a:ln w="9525">
          <a:noFill/>
          <a:miter lim="800000"/>
          <a:headEnd/>
          <a:tailEnd/>
        </a:ln>
      </xdr:spPr>
    </xdr:pic>
    <xdr:clientData/>
  </xdr:twoCellAnchor>
  <xdr:twoCellAnchor editAs="oneCell">
    <xdr:from>
      <xdr:col>8</xdr:col>
      <xdr:colOff>0</xdr:colOff>
      <xdr:row>8</xdr:row>
      <xdr:rowOff>0</xdr:rowOff>
    </xdr:from>
    <xdr:to>
      <xdr:col>8</xdr:col>
      <xdr:colOff>9525</xdr:colOff>
      <xdr:row>10</xdr:row>
      <xdr:rowOff>164614</xdr:rowOff>
    </xdr:to>
    <xdr:pic>
      <xdr:nvPicPr>
        <xdr:cNvPr id="12"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273540" y="314507880"/>
          <a:ext cx="9525" cy="1452394"/>
        </a:xfrm>
        <a:prstGeom prst="rect">
          <a:avLst/>
        </a:prstGeom>
        <a:noFill/>
        <a:ln w="9525">
          <a:noFill/>
          <a:miter lim="800000"/>
          <a:headEnd/>
          <a:tailEnd/>
        </a:ln>
      </xdr:spPr>
    </xdr:pic>
    <xdr:clientData/>
  </xdr:twoCellAnchor>
  <xdr:twoCellAnchor editAs="oneCell">
    <xdr:from>
      <xdr:col>8</xdr:col>
      <xdr:colOff>0</xdr:colOff>
      <xdr:row>8</xdr:row>
      <xdr:rowOff>0</xdr:rowOff>
    </xdr:from>
    <xdr:to>
      <xdr:col>8</xdr:col>
      <xdr:colOff>9525</xdr:colOff>
      <xdr:row>10</xdr:row>
      <xdr:rowOff>164614</xdr:rowOff>
    </xdr:to>
    <xdr:pic>
      <xdr:nvPicPr>
        <xdr:cNvPr id="13"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273540" y="314507880"/>
          <a:ext cx="9525" cy="1452394"/>
        </a:xfrm>
        <a:prstGeom prst="rect">
          <a:avLst/>
        </a:prstGeom>
        <a:noFill/>
        <a:ln w="9525">
          <a:noFill/>
          <a:miter lim="800000"/>
          <a:headEnd/>
          <a:tailEnd/>
        </a:ln>
      </xdr:spPr>
    </xdr:pic>
    <xdr:clientData/>
  </xdr:twoCellAnchor>
  <xdr:twoCellAnchor editAs="oneCell">
    <xdr:from>
      <xdr:col>8</xdr:col>
      <xdr:colOff>0</xdr:colOff>
      <xdr:row>27</xdr:row>
      <xdr:rowOff>0</xdr:rowOff>
    </xdr:from>
    <xdr:to>
      <xdr:col>8</xdr:col>
      <xdr:colOff>9525</xdr:colOff>
      <xdr:row>27</xdr:row>
      <xdr:rowOff>0</xdr:rowOff>
    </xdr:to>
    <xdr:pic>
      <xdr:nvPicPr>
        <xdr:cNvPr id="14"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273540" y="391035540"/>
          <a:ext cx="9525" cy="0"/>
        </a:xfrm>
        <a:prstGeom prst="rect">
          <a:avLst/>
        </a:prstGeom>
        <a:noFill/>
        <a:ln w="9525">
          <a:noFill/>
          <a:miter lim="800000"/>
          <a:headEnd/>
          <a:tailEnd/>
        </a:ln>
      </xdr:spPr>
    </xdr:pic>
    <xdr:clientData/>
  </xdr:twoCellAnchor>
  <xdr:twoCellAnchor editAs="oneCell">
    <xdr:from>
      <xdr:col>8</xdr:col>
      <xdr:colOff>0</xdr:colOff>
      <xdr:row>27</xdr:row>
      <xdr:rowOff>0</xdr:rowOff>
    </xdr:from>
    <xdr:to>
      <xdr:col>8</xdr:col>
      <xdr:colOff>9525</xdr:colOff>
      <xdr:row>29</xdr:row>
      <xdr:rowOff>21163</xdr:rowOff>
    </xdr:to>
    <xdr:pic>
      <xdr:nvPicPr>
        <xdr:cNvPr id="15"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273540" y="391668000"/>
          <a:ext cx="9525" cy="1286083"/>
        </a:xfrm>
        <a:prstGeom prst="rect">
          <a:avLst/>
        </a:prstGeom>
        <a:noFill/>
        <a:ln w="9525">
          <a:noFill/>
          <a:miter lim="800000"/>
          <a:headEnd/>
          <a:tailEnd/>
        </a:ln>
      </xdr:spPr>
    </xdr:pic>
    <xdr:clientData/>
  </xdr:twoCellAnchor>
  <xdr:oneCellAnchor>
    <xdr:from>
      <xdr:col>11</xdr:col>
      <xdr:colOff>0</xdr:colOff>
      <xdr:row>1</xdr:row>
      <xdr:rowOff>0</xdr:rowOff>
    </xdr:from>
    <xdr:ext cx="9525" cy="9525"/>
    <xdr:pic>
      <xdr:nvPicPr>
        <xdr:cNvPr id="16"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13548360" y="19781520"/>
          <a:ext cx="9525" cy="9525"/>
        </a:xfrm>
        <a:prstGeom prst="rect">
          <a:avLst/>
        </a:prstGeom>
        <a:noFill/>
        <a:ln w="9525">
          <a:noFill/>
          <a:miter lim="800000"/>
          <a:headEnd/>
          <a:tailEnd/>
        </a:ln>
      </xdr:spPr>
    </xdr:pic>
    <xdr:clientData/>
  </xdr:oneCellAnchor>
  <xdr:oneCellAnchor>
    <xdr:from>
      <xdr:col>8</xdr:col>
      <xdr:colOff>0</xdr:colOff>
      <xdr:row>1</xdr:row>
      <xdr:rowOff>0</xdr:rowOff>
    </xdr:from>
    <xdr:ext cx="9525" cy="9525"/>
    <xdr:pic>
      <xdr:nvPicPr>
        <xdr:cNvPr id="17"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273540" y="19781520"/>
          <a:ext cx="9525" cy="9525"/>
        </a:xfrm>
        <a:prstGeom prst="rect">
          <a:avLst/>
        </a:prstGeom>
        <a:noFill/>
        <a:ln w="9525">
          <a:noFill/>
          <a:miter lim="800000"/>
          <a:headEnd/>
          <a:tailEnd/>
        </a:ln>
      </xdr:spPr>
    </xdr:pic>
    <xdr:clientData/>
  </xdr:oneCellAnchor>
  <xdr:twoCellAnchor editAs="oneCell">
    <xdr:from>
      <xdr:col>11</xdr:col>
      <xdr:colOff>0</xdr:colOff>
      <xdr:row>8</xdr:row>
      <xdr:rowOff>0</xdr:rowOff>
    </xdr:from>
    <xdr:to>
      <xdr:col>11</xdr:col>
      <xdr:colOff>9525</xdr:colOff>
      <xdr:row>8</xdr:row>
      <xdr:rowOff>0</xdr:rowOff>
    </xdr:to>
    <xdr:pic>
      <xdr:nvPicPr>
        <xdr:cNvPr id="18"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13548360" y="314507880"/>
          <a:ext cx="9525" cy="0"/>
        </a:xfrm>
        <a:prstGeom prst="rect">
          <a:avLst/>
        </a:prstGeom>
        <a:noFill/>
        <a:ln w="9525">
          <a:noFill/>
          <a:miter lim="800000"/>
          <a:headEnd/>
          <a:tailEnd/>
        </a:ln>
      </xdr:spPr>
    </xdr:pic>
    <xdr:clientData/>
  </xdr:twoCellAnchor>
  <xdr:twoCellAnchor editAs="oneCell">
    <xdr:from>
      <xdr:col>8</xdr:col>
      <xdr:colOff>0</xdr:colOff>
      <xdr:row>8</xdr:row>
      <xdr:rowOff>0</xdr:rowOff>
    </xdr:from>
    <xdr:to>
      <xdr:col>8</xdr:col>
      <xdr:colOff>9525</xdr:colOff>
      <xdr:row>8</xdr:row>
      <xdr:rowOff>0</xdr:rowOff>
    </xdr:to>
    <xdr:pic>
      <xdr:nvPicPr>
        <xdr:cNvPr id="19"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273540" y="314507880"/>
          <a:ext cx="9525" cy="0"/>
        </a:xfrm>
        <a:prstGeom prst="rect">
          <a:avLst/>
        </a:prstGeom>
        <a:noFill/>
        <a:ln w="9525">
          <a:noFill/>
          <a:miter lim="800000"/>
          <a:headEnd/>
          <a:tailEnd/>
        </a:ln>
      </xdr:spPr>
    </xdr:pic>
    <xdr:clientData/>
  </xdr:twoCellAnchor>
  <xdr:twoCellAnchor editAs="oneCell">
    <xdr:from>
      <xdr:col>8</xdr:col>
      <xdr:colOff>0</xdr:colOff>
      <xdr:row>8</xdr:row>
      <xdr:rowOff>0</xdr:rowOff>
    </xdr:from>
    <xdr:to>
      <xdr:col>8</xdr:col>
      <xdr:colOff>9525</xdr:colOff>
      <xdr:row>12</xdr:row>
      <xdr:rowOff>757</xdr:rowOff>
    </xdr:to>
    <xdr:pic>
      <xdr:nvPicPr>
        <xdr:cNvPr id="20"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273540" y="314507880"/>
          <a:ext cx="9525" cy="2492497"/>
        </a:xfrm>
        <a:prstGeom prst="rect">
          <a:avLst/>
        </a:prstGeom>
        <a:noFill/>
        <a:ln w="9525">
          <a:noFill/>
          <a:miter lim="800000"/>
          <a:headEnd/>
          <a:tailEnd/>
        </a:ln>
      </xdr:spPr>
    </xdr:pic>
    <xdr:clientData/>
  </xdr:twoCellAnchor>
  <xdr:twoCellAnchor editAs="oneCell">
    <xdr:from>
      <xdr:col>8</xdr:col>
      <xdr:colOff>0</xdr:colOff>
      <xdr:row>8</xdr:row>
      <xdr:rowOff>0</xdr:rowOff>
    </xdr:from>
    <xdr:to>
      <xdr:col>8</xdr:col>
      <xdr:colOff>9525</xdr:colOff>
      <xdr:row>12</xdr:row>
      <xdr:rowOff>757</xdr:rowOff>
    </xdr:to>
    <xdr:pic>
      <xdr:nvPicPr>
        <xdr:cNvPr id="21"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273540" y="314507880"/>
          <a:ext cx="9525" cy="2492497"/>
        </a:xfrm>
        <a:prstGeom prst="rect">
          <a:avLst/>
        </a:prstGeom>
        <a:noFill/>
        <a:ln w="9525">
          <a:noFill/>
          <a:miter lim="800000"/>
          <a:headEnd/>
          <a:tailEnd/>
        </a:ln>
      </xdr:spPr>
    </xdr:pic>
    <xdr:clientData/>
  </xdr:twoCellAnchor>
  <xdr:twoCellAnchor editAs="oneCell">
    <xdr:from>
      <xdr:col>8</xdr:col>
      <xdr:colOff>0</xdr:colOff>
      <xdr:row>8</xdr:row>
      <xdr:rowOff>0</xdr:rowOff>
    </xdr:from>
    <xdr:to>
      <xdr:col>8</xdr:col>
      <xdr:colOff>9525</xdr:colOff>
      <xdr:row>10</xdr:row>
      <xdr:rowOff>81641</xdr:rowOff>
    </xdr:to>
    <xdr:pic>
      <xdr:nvPicPr>
        <xdr:cNvPr id="22"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273540" y="314507880"/>
          <a:ext cx="9525" cy="1346561"/>
        </a:xfrm>
        <a:prstGeom prst="rect">
          <a:avLst/>
        </a:prstGeom>
        <a:noFill/>
        <a:ln w="9525">
          <a:noFill/>
          <a:miter lim="800000"/>
          <a:headEnd/>
          <a:tailEnd/>
        </a:ln>
      </xdr:spPr>
    </xdr:pic>
    <xdr:clientData/>
  </xdr:twoCellAnchor>
  <xdr:twoCellAnchor editAs="oneCell">
    <xdr:from>
      <xdr:col>8</xdr:col>
      <xdr:colOff>0</xdr:colOff>
      <xdr:row>8</xdr:row>
      <xdr:rowOff>0</xdr:rowOff>
    </xdr:from>
    <xdr:to>
      <xdr:col>8</xdr:col>
      <xdr:colOff>9525</xdr:colOff>
      <xdr:row>10</xdr:row>
      <xdr:rowOff>81641</xdr:rowOff>
    </xdr:to>
    <xdr:pic>
      <xdr:nvPicPr>
        <xdr:cNvPr id="23"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273540" y="314507880"/>
          <a:ext cx="9525" cy="1346561"/>
        </a:xfrm>
        <a:prstGeom prst="rect">
          <a:avLst/>
        </a:prstGeom>
        <a:noFill/>
        <a:ln w="9525">
          <a:noFill/>
          <a:miter lim="800000"/>
          <a:headEnd/>
          <a:tailEnd/>
        </a:ln>
      </xdr:spPr>
    </xdr:pic>
    <xdr:clientData/>
  </xdr:twoCellAnchor>
  <xdr:twoCellAnchor editAs="oneCell">
    <xdr:from>
      <xdr:col>8</xdr:col>
      <xdr:colOff>0</xdr:colOff>
      <xdr:row>8</xdr:row>
      <xdr:rowOff>0</xdr:rowOff>
    </xdr:from>
    <xdr:to>
      <xdr:col>8</xdr:col>
      <xdr:colOff>9525</xdr:colOff>
      <xdr:row>10</xdr:row>
      <xdr:rowOff>81641</xdr:rowOff>
    </xdr:to>
    <xdr:pic>
      <xdr:nvPicPr>
        <xdr:cNvPr id="24"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9273540" y="314507880"/>
          <a:ext cx="9525" cy="1346561"/>
        </a:xfrm>
        <a:prstGeom prst="rect">
          <a:avLst/>
        </a:prstGeom>
        <a:noFill/>
        <a:ln w="9525">
          <a:noFill/>
          <a:miter lim="800000"/>
          <a:headEnd/>
          <a:tailEnd/>
        </a:ln>
      </xdr:spPr>
    </xdr:pic>
    <xdr:clientData/>
  </xdr:twoCellAnchor>
  <xdr:twoCellAnchor editAs="oneCell">
    <xdr:from>
      <xdr:col>8</xdr:col>
      <xdr:colOff>0</xdr:colOff>
      <xdr:row>26</xdr:row>
      <xdr:rowOff>0</xdr:rowOff>
    </xdr:from>
    <xdr:to>
      <xdr:col>8</xdr:col>
      <xdr:colOff>9525</xdr:colOff>
      <xdr:row>28</xdr:row>
      <xdr:rowOff>3303</xdr:rowOff>
    </xdr:to>
    <xdr:pic>
      <xdr:nvPicPr>
        <xdr:cNvPr id="25"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6756400" y="2717800"/>
          <a:ext cx="9525" cy="1273303"/>
        </a:xfrm>
        <a:prstGeom prst="rect">
          <a:avLst/>
        </a:prstGeom>
        <a:noFill/>
        <a:ln w="9525">
          <a:noFill/>
          <a:miter lim="800000"/>
          <a:headEnd/>
          <a:tailEnd/>
        </a:ln>
      </xdr:spPr>
    </xdr:pic>
    <xdr:clientData/>
  </xdr:twoCellAnchor>
  <xdr:twoCellAnchor editAs="oneCell">
    <xdr:from>
      <xdr:col>8</xdr:col>
      <xdr:colOff>0</xdr:colOff>
      <xdr:row>33</xdr:row>
      <xdr:rowOff>0</xdr:rowOff>
    </xdr:from>
    <xdr:to>
      <xdr:col>8</xdr:col>
      <xdr:colOff>9525</xdr:colOff>
      <xdr:row>35</xdr:row>
      <xdr:rowOff>21163</xdr:rowOff>
    </xdr:to>
    <xdr:pic>
      <xdr:nvPicPr>
        <xdr:cNvPr id="26"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6756400" y="11607800"/>
          <a:ext cx="9525" cy="1291163"/>
        </a:xfrm>
        <a:prstGeom prst="rect">
          <a:avLst/>
        </a:prstGeom>
        <a:noFill/>
        <a:ln w="9525">
          <a:noFill/>
          <a:miter lim="800000"/>
          <a:headEnd/>
          <a:tailEnd/>
        </a:ln>
      </xdr:spPr>
    </xdr:pic>
    <xdr:clientData/>
  </xdr:twoCellAnchor>
  <xdr:twoCellAnchor editAs="oneCell">
    <xdr:from>
      <xdr:col>8</xdr:col>
      <xdr:colOff>0</xdr:colOff>
      <xdr:row>32</xdr:row>
      <xdr:rowOff>0</xdr:rowOff>
    </xdr:from>
    <xdr:to>
      <xdr:col>8</xdr:col>
      <xdr:colOff>9525</xdr:colOff>
      <xdr:row>34</xdr:row>
      <xdr:rowOff>3303</xdr:rowOff>
    </xdr:to>
    <xdr:pic>
      <xdr:nvPicPr>
        <xdr:cNvPr id="27"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6756400" y="10972800"/>
          <a:ext cx="9525" cy="1273303"/>
        </a:xfrm>
        <a:prstGeom prst="rect">
          <a:avLst/>
        </a:prstGeom>
        <a:noFill/>
        <a:ln w="9525">
          <a:noFill/>
          <a:miter lim="800000"/>
          <a:headEnd/>
          <a:tailEnd/>
        </a:ln>
      </xdr:spPr>
    </xdr:pic>
    <xdr:clientData/>
  </xdr:twoCellAnchor>
  <xdr:twoCellAnchor editAs="oneCell">
    <xdr:from>
      <xdr:col>8</xdr:col>
      <xdr:colOff>0</xdr:colOff>
      <xdr:row>45</xdr:row>
      <xdr:rowOff>0</xdr:rowOff>
    </xdr:from>
    <xdr:to>
      <xdr:col>8</xdr:col>
      <xdr:colOff>9525</xdr:colOff>
      <xdr:row>47</xdr:row>
      <xdr:rowOff>21163</xdr:rowOff>
    </xdr:to>
    <xdr:pic>
      <xdr:nvPicPr>
        <xdr:cNvPr id="28"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6756400" y="14782800"/>
          <a:ext cx="9525" cy="1291163"/>
        </a:xfrm>
        <a:prstGeom prst="rect">
          <a:avLst/>
        </a:prstGeom>
        <a:noFill/>
        <a:ln w="9525">
          <a:noFill/>
          <a:miter lim="800000"/>
          <a:headEnd/>
          <a:tailEnd/>
        </a:ln>
      </xdr:spPr>
    </xdr:pic>
    <xdr:clientData/>
  </xdr:twoCellAnchor>
  <xdr:twoCellAnchor editAs="oneCell">
    <xdr:from>
      <xdr:col>8</xdr:col>
      <xdr:colOff>0</xdr:colOff>
      <xdr:row>44</xdr:row>
      <xdr:rowOff>0</xdr:rowOff>
    </xdr:from>
    <xdr:to>
      <xdr:col>8</xdr:col>
      <xdr:colOff>9525</xdr:colOff>
      <xdr:row>46</xdr:row>
      <xdr:rowOff>3303</xdr:rowOff>
    </xdr:to>
    <xdr:pic>
      <xdr:nvPicPr>
        <xdr:cNvPr id="29"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6756400" y="14147800"/>
          <a:ext cx="9525" cy="1273303"/>
        </a:xfrm>
        <a:prstGeom prst="rect">
          <a:avLst/>
        </a:prstGeom>
        <a:noFill/>
        <a:ln w="9525">
          <a:noFill/>
          <a:miter lim="800000"/>
          <a:headEnd/>
          <a:tailEnd/>
        </a:ln>
      </xdr:spPr>
    </xdr:pic>
    <xdr:clientData/>
  </xdr:twoCellAnchor>
  <xdr:twoCellAnchor editAs="oneCell">
    <xdr:from>
      <xdr:col>8</xdr:col>
      <xdr:colOff>0</xdr:colOff>
      <xdr:row>54</xdr:row>
      <xdr:rowOff>0</xdr:rowOff>
    </xdr:from>
    <xdr:to>
      <xdr:col>8</xdr:col>
      <xdr:colOff>9525</xdr:colOff>
      <xdr:row>56</xdr:row>
      <xdr:rowOff>21163</xdr:rowOff>
    </xdr:to>
    <xdr:pic>
      <xdr:nvPicPr>
        <xdr:cNvPr id="30"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6756400" y="17957800"/>
          <a:ext cx="9525" cy="1291163"/>
        </a:xfrm>
        <a:prstGeom prst="rect">
          <a:avLst/>
        </a:prstGeom>
        <a:noFill/>
        <a:ln w="9525">
          <a:noFill/>
          <a:miter lim="800000"/>
          <a:headEnd/>
          <a:tailEnd/>
        </a:ln>
      </xdr:spPr>
    </xdr:pic>
    <xdr:clientData/>
  </xdr:twoCellAnchor>
  <xdr:twoCellAnchor editAs="oneCell">
    <xdr:from>
      <xdr:col>8</xdr:col>
      <xdr:colOff>0</xdr:colOff>
      <xdr:row>53</xdr:row>
      <xdr:rowOff>0</xdr:rowOff>
    </xdr:from>
    <xdr:to>
      <xdr:col>8</xdr:col>
      <xdr:colOff>9525</xdr:colOff>
      <xdr:row>54</xdr:row>
      <xdr:rowOff>574803</xdr:rowOff>
    </xdr:to>
    <xdr:pic>
      <xdr:nvPicPr>
        <xdr:cNvPr id="31"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6756400" y="17322800"/>
          <a:ext cx="9525" cy="1273303"/>
        </a:xfrm>
        <a:prstGeom prst="rect">
          <a:avLst/>
        </a:prstGeom>
        <a:noFill/>
        <a:ln w="9525">
          <a:noFill/>
          <a:miter lim="800000"/>
          <a:headEnd/>
          <a:tailEnd/>
        </a:ln>
      </xdr:spPr>
    </xdr:pic>
    <xdr:clientData/>
  </xdr:twoCellAnchor>
  <xdr:twoCellAnchor editAs="oneCell">
    <xdr:from>
      <xdr:col>8</xdr:col>
      <xdr:colOff>0</xdr:colOff>
      <xdr:row>62</xdr:row>
      <xdr:rowOff>0</xdr:rowOff>
    </xdr:from>
    <xdr:to>
      <xdr:col>8</xdr:col>
      <xdr:colOff>9525</xdr:colOff>
      <xdr:row>64</xdr:row>
      <xdr:rowOff>21163</xdr:rowOff>
    </xdr:to>
    <xdr:pic>
      <xdr:nvPicPr>
        <xdr:cNvPr id="32"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6756400" y="20561300"/>
          <a:ext cx="9525" cy="1291163"/>
        </a:xfrm>
        <a:prstGeom prst="rect">
          <a:avLst/>
        </a:prstGeom>
        <a:noFill/>
        <a:ln w="9525">
          <a:noFill/>
          <a:miter lim="800000"/>
          <a:headEnd/>
          <a:tailEnd/>
        </a:ln>
      </xdr:spPr>
    </xdr:pic>
    <xdr:clientData/>
  </xdr:twoCellAnchor>
  <xdr:twoCellAnchor editAs="oneCell">
    <xdr:from>
      <xdr:col>6</xdr:col>
      <xdr:colOff>0</xdr:colOff>
      <xdr:row>60</xdr:row>
      <xdr:rowOff>0</xdr:rowOff>
    </xdr:from>
    <xdr:to>
      <xdr:col>6</xdr:col>
      <xdr:colOff>9525</xdr:colOff>
      <xdr:row>62</xdr:row>
      <xdr:rowOff>3303</xdr:rowOff>
    </xdr:to>
    <xdr:pic>
      <xdr:nvPicPr>
        <xdr:cNvPr id="33" name="Picture 27" descr="https://mail.google.com/mail/u/0/images/cleardot.gif"/>
        <xdr:cNvPicPr>
          <a:picLocks noChangeAspect="1" noChangeArrowheads="1"/>
        </xdr:cNvPicPr>
      </xdr:nvPicPr>
      <xdr:blipFill>
        <a:blip xmlns:r="http://schemas.openxmlformats.org/officeDocument/2006/relationships" r:embed="rId1"/>
        <a:srcRect/>
        <a:stretch>
          <a:fillRect/>
        </a:stretch>
      </xdr:blipFill>
      <xdr:spPr bwMode="auto">
        <a:xfrm>
          <a:off x="6756400" y="19862800"/>
          <a:ext cx="9525" cy="1273303"/>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14.bin"/><Relationship Id="rId4"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tabColor indexed="11"/>
    <pageSetUpPr fitToPage="1"/>
  </sheetPr>
  <dimension ref="A1:NE847"/>
  <sheetViews>
    <sheetView tabSelected="1" topLeftCell="A40" zoomScale="85" zoomScaleNormal="85" zoomScaleSheetLayoutView="50" zoomScalePageLayoutView="70" workbookViewId="0">
      <selection activeCell="B48" sqref="B48:X48"/>
    </sheetView>
  </sheetViews>
  <sheetFormatPr baseColWidth="10" defaultColWidth="11.5703125" defaultRowHeight="79.900000000000006" customHeight="1"/>
  <cols>
    <col min="1" max="1" width="10.42578125" style="768" customWidth="1"/>
    <col min="2" max="2" width="6.140625" style="859" customWidth="1"/>
    <col min="3" max="3" width="10" style="859" customWidth="1"/>
    <col min="4" max="4" width="33.5703125" style="788" customWidth="1"/>
    <col min="5" max="5" width="12.140625" style="821" customWidth="1"/>
    <col min="6" max="6" width="10.140625" style="821" customWidth="1"/>
    <col min="7" max="7" width="18" style="788" customWidth="1"/>
    <col min="8" max="8" width="13.85546875" style="821" customWidth="1"/>
    <col min="9" max="9" width="13.5703125" style="821" customWidth="1"/>
    <col min="10" max="10" width="16.85546875" style="821" customWidth="1"/>
    <col min="11" max="11" width="17.140625" style="821" customWidth="1"/>
    <col min="12" max="12" width="28.140625" style="788" customWidth="1"/>
    <col min="13" max="13" width="17" style="788" customWidth="1"/>
    <col min="14" max="15" width="21.85546875" style="821" customWidth="1"/>
    <col min="16" max="18" width="21.5703125" style="821" customWidth="1"/>
    <col min="19" max="19" width="22" style="821" customWidth="1"/>
    <col min="20" max="22" width="23.85546875" style="822" customWidth="1"/>
    <col min="23" max="24" width="18.140625" style="822" customWidth="1"/>
    <col min="25" max="25" width="16.5703125" style="768" customWidth="1"/>
    <col min="26" max="26" width="11.5703125" style="768"/>
    <col min="27" max="16384" width="11.5703125" style="744"/>
  </cols>
  <sheetData>
    <row r="1" spans="1:26" ht="49.9" customHeight="1">
      <c r="B1" s="819"/>
      <c r="C1" s="819"/>
      <c r="D1" s="820"/>
      <c r="E1" s="820"/>
      <c r="F1" s="820"/>
      <c r="G1" s="820"/>
      <c r="H1" s="820"/>
      <c r="I1" s="820"/>
      <c r="J1" s="820"/>
      <c r="K1" s="820"/>
    </row>
    <row r="2" spans="1:26" s="1050" customFormat="1" ht="49.9" customHeight="1">
      <c r="A2" s="1190"/>
      <c r="B2" s="1051"/>
      <c r="C2" s="1051"/>
      <c r="D2" s="1458" t="s">
        <v>4928</v>
      </c>
      <c r="E2" s="1459"/>
      <c r="F2" s="1459"/>
      <c r="G2" s="1459"/>
      <c r="H2" s="1459"/>
      <c r="I2" s="1459"/>
      <c r="J2" s="1459"/>
      <c r="K2" s="1459"/>
      <c r="L2" s="1459"/>
      <c r="M2" s="1459"/>
      <c r="N2" s="1459"/>
      <c r="O2" s="1459"/>
      <c r="P2" s="1459"/>
      <c r="Q2" s="1459"/>
      <c r="R2" s="1459"/>
      <c r="S2" s="1459"/>
      <c r="T2" s="1459"/>
      <c r="U2" s="1459"/>
      <c r="V2" s="1459"/>
      <c r="W2" s="1459"/>
      <c r="X2" s="1459"/>
      <c r="Z2" s="1190"/>
    </row>
    <row r="3" spans="1:26" s="1052" customFormat="1" ht="49.9" customHeight="1">
      <c r="A3" s="1191"/>
      <c r="B3" s="1053"/>
      <c r="C3" s="1053"/>
      <c r="D3" s="1460" t="s">
        <v>4929</v>
      </c>
      <c r="E3" s="1459"/>
      <c r="F3" s="1459"/>
      <c r="G3" s="1459"/>
      <c r="H3" s="1459"/>
      <c r="I3" s="1459"/>
      <c r="J3" s="1459"/>
      <c r="K3" s="1459"/>
      <c r="L3" s="1459"/>
      <c r="M3" s="1459"/>
      <c r="N3" s="1459"/>
      <c r="O3" s="1459"/>
      <c r="P3" s="1459"/>
      <c r="Q3" s="1459"/>
      <c r="R3" s="1459"/>
      <c r="S3" s="1459"/>
      <c r="T3" s="1459"/>
      <c r="U3" s="1459"/>
      <c r="V3" s="1459"/>
      <c r="W3" s="1459"/>
      <c r="X3" s="1459"/>
      <c r="Z3" s="1191"/>
    </row>
    <row r="4" spans="1:26" ht="49.9" customHeight="1">
      <c r="B4" s="827"/>
      <c r="C4" s="827"/>
      <c r="D4" s="828"/>
      <c r="E4" s="829"/>
      <c r="F4" s="744"/>
      <c r="G4" s="744"/>
      <c r="H4" s="823"/>
      <c r="I4" s="829"/>
      <c r="L4" s="744"/>
      <c r="M4" s="744"/>
      <c r="N4" s="823"/>
      <c r="O4" s="823"/>
      <c r="P4" s="823"/>
      <c r="Q4" s="823"/>
      <c r="R4" s="823"/>
      <c r="S4" s="823"/>
      <c r="Y4" s="744"/>
    </row>
    <row r="5" spans="1:26" ht="19.899999999999999" customHeight="1">
      <c r="B5" s="827"/>
      <c r="C5" s="827"/>
      <c r="D5" s="746" t="s">
        <v>221</v>
      </c>
      <c r="E5" s="829"/>
      <c r="F5" s="823"/>
      <c r="G5" s="828"/>
      <c r="H5" s="829"/>
      <c r="J5" s="823"/>
      <c r="K5" s="823"/>
      <c r="L5" s="744"/>
      <c r="M5" s="744"/>
      <c r="N5" s="823"/>
      <c r="O5" s="823"/>
      <c r="P5" s="823"/>
      <c r="Q5" s="823"/>
      <c r="R5" s="823"/>
      <c r="S5" s="823"/>
      <c r="Y5" s="744"/>
    </row>
    <row r="6" spans="1:26" ht="19.899999999999999" customHeight="1">
      <c r="B6" s="827"/>
      <c r="C6" s="827"/>
      <c r="D6" s="747" t="s">
        <v>304</v>
      </c>
      <c r="E6" s="829"/>
      <c r="F6" s="823"/>
      <c r="G6" s="828"/>
      <c r="H6" s="829"/>
      <c r="J6" s="823"/>
      <c r="K6" s="823"/>
      <c r="L6" s="744"/>
      <c r="M6" s="744"/>
      <c r="N6" s="823"/>
      <c r="O6" s="823"/>
      <c r="P6" s="823"/>
      <c r="Q6" s="823"/>
      <c r="R6" s="823"/>
      <c r="S6" s="823"/>
      <c r="Y6" s="744"/>
    </row>
    <row r="7" spans="1:26" ht="19.899999999999999" customHeight="1">
      <c r="B7" s="827"/>
      <c r="C7" s="827"/>
      <c r="D7" s="748" t="s">
        <v>222</v>
      </c>
      <c r="E7" s="829"/>
      <c r="F7" s="823"/>
      <c r="G7" s="828"/>
      <c r="H7" s="829"/>
      <c r="I7" s="823"/>
      <c r="J7" s="823"/>
      <c r="K7" s="823"/>
      <c r="L7" s="831" t="s">
        <v>628</v>
      </c>
      <c r="N7" s="824">
        <f ca="1">TODAY()</f>
        <v>44074</v>
      </c>
      <c r="O7" s="824"/>
      <c r="P7" s="823"/>
      <c r="Q7" s="823"/>
      <c r="R7" s="823"/>
      <c r="S7" s="823"/>
      <c r="Y7" s="744"/>
    </row>
    <row r="8" spans="1:26" ht="19.899999999999999" customHeight="1">
      <c r="B8" s="768"/>
      <c r="C8" s="768"/>
      <c r="D8" s="825" t="s">
        <v>254</v>
      </c>
      <c r="E8" s="823"/>
      <c r="F8" s="823"/>
      <c r="G8" s="828"/>
      <c r="H8" s="829"/>
      <c r="I8" s="823"/>
      <c r="J8" s="823"/>
      <c r="K8" s="823"/>
      <c r="L8" s="1023"/>
      <c r="M8" s="744"/>
      <c r="N8" s="826"/>
      <c r="O8" s="826"/>
      <c r="P8" s="823"/>
      <c r="Q8" s="823"/>
      <c r="R8" s="823"/>
      <c r="S8" s="823"/>
      <c r="Y8" s="744"/>
    </row>
    <row r="9" spans="1:26" ht="19.899999999999999" customHeight="1">
      <c r="B9" s="768"/>
      <c r="C9" s="768"/>
      <c r="D9" s="749" t="s">
        <v>235</v>
      </c>
      <c r="E9" s="823"/>
      <c r="F9" s="823"/>
      <c r="G9" s="828"/>
      <c r="H9" s="829"/>
      <c r="I9" s="823"/>
      <c r="J9" s="823"/>
      <c r="K9" s="823"/>
      <c r="L9" s="831"/>
      <c r="M9" s="744"/>
      <c r="N9" s="822"/>
      <c r="O9" s="822"/>
      <c r="P9" s="823"/>
      <c r="Q9" s="823"/>
      <c r="R9" s="823"/>
      <c r="S9" s="822"/>
      <c r="Y9" s="744"/>
    </row>
    <row r="10" spans="1:26" ht="19.899999999999999" customHeight="1">
      <c r="B10" s="768"/>
      <c r="C10" s="768"/>
      <c r="D10" s="750" t="s">
        <v>368</v>
      </c>
      <c r="E10" s="823"/>
      <c r="F10" s="823"/>
      <c r="G10" s="828"/>
      <c r="H10" s="744"/>
      <c r="I10" s="823"/>
      <c r="J10" s="823"/>
      <c r="K10" s="823"/>
      <c r="L10" s="831"/>
      <c r="N10" s="751"/>
      <c r="O10" s="751"/>
      <c r="P10" s="823"/>
      <c r="Q10" s="823"/>
      <c r="R10" s="823"/>
      <c r="Y10" s="822"/>
      <c r="Z10" s="751"/>
    </row>
    <row r="11" spans="1:26" ht="19.899999999999999" customHeight="1">
      <c r="B11" s="827"/>
      <c r="C11" s="827"/>
      <c r="D11" s="828"/>
      <c r="E11" s="829"/>
      <c r="F11" s="829"/>
      <c r="G11" s="829"/>
      <c r="H11" s="830">
        <f ca="1">TODAY()</f>
        <v>44074</v>
      </c>
      <c r="I11" s="823"/>
      <c r="L11" s="831"/>
      <c r="Y11" s="744"/>
    </row>
    <row r="12" spans="1:26" ht="19.899999999999999" customHeight="1">
      <c r="B12" s="827"/>
      <c r="C12" s="827"/>
      <c r="D12" s="828"/>
      <c r="E12" s="829"/>
      <c r="F12" s="829"/>
      <c r="G12" s="832"/>
      <c r="H12" s="829" t="e">
        <f ca="1">+(H11-#REF!)/365</f>
        <v>#REF!</v>
      </c>
      <c r="I12" s="823"/>
      <c r="L12" s="831"/>
      <c r="Y12" s="744"/>
    </row>
    <row r="13" spans="1:26" ht="19.899999999999999" customHeight="1">
      <c r="B13" s="827"/>
      <c r="C13" s="827"/>
      <c r="D13" s="828"/>
      <c r="E13" s="829"/>
      <c r="F13" s="829"/>
      <c r="G13" s="828"/>
      <c r="H13" s="829"/>
      <c r="I13" s="823"/>
      <c r="J13" s="826"/>
      <c r="K13" s="826"/>
      <c r="Y13" s="744"/>
    </row>
    <row r="14" spans="1:26" ht="79.900000000000006" customHeight="1">
      <c r="B14" s="1441" t="s">
        <v>8161</v>
      </c>
      <c r="C14" s="1438"/>
      <c r="D14" s="1438"/>
      <c r="E14" s="1438"/>
      <c r="F14" s="1438"/>
      <c r="G14" s="1438"/>
      <c r="H14" s="1438"/>
      <c r="I14" s="1438"/>
      <c r="J14" s="1438"/>
      <c r="K14" s="1438"/>
      <c r="L14" s="1438"/>
      <c r="M14" s="1438"/>
      <c r="N14" s="1438"/>
      <c r="O14" s="1438"/>
      <c r="P14" s="1438"/>
      <c r="Q14" s="1438"/>
      <c r="R14" s="1438"/>
      <c r="S14" s="1438"/>
      <c r="T14" s="1438"/>
      <c r="U14" s="1438"/>
      <c r="V14" s="1438"/>
      <c r="W14" s="1438"/>
      <c r="X14" s="1438"/>
      <c r="Y14" s="744"/>
    </row>
    <row r="15" spans="1:26" ht="79.900000000000006" customHeight="1">
      <c r="B15" s="833"/>
      <c r="C15" s="833"/>
      <c r="D15" s="834" t="s">
        <v>338</v>
      </c>
      <c r="E15" s="835" t="s">
        <v>297</v>
      </c>
      <c r="F15" s="834" t="s">
        <v>740</v>
      </c>
      <c r="G15" s="835" t="s">
        <v>66</v>
      </c>
      <c r="H15" s="835" t="s">
        <v>298</v>
      </c>
      <c r="I15" s="835" t="s">
        <v>301</v>
      </c>
      <c r="J15" s="835" t="s">
        <v>302</v>
      </c>
      <c r="K15" s="836" t="s">
        <v>597</v>
      </c>
      <c r="L15" s="837" t="s">
        <v>130</v>
      </c>
      <c r="M15" s="836" t="s">
        <v>131</v>
      </c>
      <c r="N15" s="836" t="s">
        <v>770</v>
      </c>
      <c r="O15" s="836" t="s">
        <v>4174</v>
      </c>
      <c r="P15" s="836" t="s">
        <v>1406</v>
      </c>
      <c r="Q15" s="836" t="s">
        <v>1587</v>
      </c>
      <c r="R15" s="836" t="s">
        <v>5745</v>
      </c>
      <c r="S15" s="836" t="s">
        <v>220</v>
      </c>
      <c r="T15" s="835" t="s">
        <v>1378</v>
      </c>
      <c r="U15" s="835" t="s">
        <v>761</v>
      </c>
      <c r="V15" s="835" t="s">
        <v>4762</v>
      </c>
      <c r="W15" s="835" t="s">
        <v>1379</v>
      </c>
      <c r="X15" s="835" t="s">
        <v>1380</v>
      </c>
      <c r="Y15" s="744"/>
    </row>
    <row r="16" spans="1:26" ht="79.900000000000006" customHeight="1">
      <c r="A16" s="768" t="s">
        <v>625</v>
      </c>
      <c r="B16" s="471">
        <v>1</v>
      </c>
      <c r="C16" s="471"/>
      <c r="D16" s="776" t="s">
        <v>159</v>
      </c>
      <c r="E16" s="780">
        <v>37958</v>
      </c>
      <c r="F16" s="781">
        <f ca="1">ABS((N7-E16)/365)</f>
        <v>16.756164383561643</v>
      </c>
      <c r="G16" s="776" t="s">
        <v>275</v>
      </c>
      <c r="H16" s="456" t="s">
        <v>73</v>
      </c>
      <c r="I16" s="780">
        <v>39077</v>
      </c>
      <c r="J16" s="456" t="s">
        <v>84</v>
      </c>
      <c r="K16" s="456"/>
      <c r="L16" s="776" t="s">
        <v>458</v>
      </c>
      <c r="M16" s="842" t="s">
        <v>52</v>
      </c>
      <c r="N16" s="456" t="s">
        <v>762</v>
      </c>
      <c r="O16" s="456"/>
      <c r="P16" s="456"/>
      <c r="Q16" s="456" t="s">
        <v>1315</v>
      </c>
      <c r="R16" s="456"/>
      <c r="S16" s="456" t="s">
        <v>87</v>
      </c>
      <c r="T16" s="840"/>
      <c r="U16" s="840"/>
      <c r="V16" s="840"/>
      <c r="W16" s="840"/>
      <c r="X16" s="840"/>
      <c r="Y16" s="744" t="s">
        <v>1102</v>
      </c>
    </row>
    <row r="17" spans="1:257" ht="79.900000000000006" customHeight="1">
      <c r="A17" s="768" t="s">
        <v>625</v>
      </c>
      <c r="B17" s="471">
        <v>2</v>
      </c>
      <c r="C17" s="471"/>
      <c r="D17" s="776" t="s">
        <v>687</v>
      </c>
      <c r="E17" s="780">
        <v>38221</v>
      </c>
      <c r="F17" s="781">
        <f ca="1">ABS((N7-E17)/365)</f>
        <v>16.035616438356165</v>
      </c>
      <c r="G17" s="776" t="s">
        <v>275</v>
      </c>
      <c r="H17" s="456" t="s">
        <v>365</v>
      </c>
      <c r="I17" s="780">
        <v>39170</v>
      </c>
      <c r="J17" s="456" t="s">
        <v>84</v>
      </c>
      <c r="K17" s="456"/>
      <c r="L17" s="776" t="s">
        <v>1630</v>
      </c>
      <c r="M17" s="842" t="s">
        <v>52</v>
      </c>
      <c r="N17" s="456" t="s">
        <v>1326</v>
      </c>
      <c r="O17" s="456"/>
      <c r="P17" s="456"/>
      <c r="Q17" s="456" t="s">
        <v>1315</v>
      </c>
      <c r="R17" s="456"/>
      <c r="S17" s="456" t="s">
        <v>88</v>
      </c>
      <c r="T17" s="840"/>
      <c r="U17" s="840"/>
      <c r="V17" s="840"/>
      <c r="W17" s="840"/>
      <c r="X17" s="840"/>
      <c r="Y17" s="744" t="s">
        <v>1102</v>
      </c>
    </row>
    <row r="18" spans="1:257" ht="79.900000000000006" customHeight="1">
      <c r="A18" s="768" t="s">
        <v>625</v>
      </c>
      <c r="B18" s="471">
        <v>3</v>
      </c>
      <c r="C18" s="471"/>
      <c r="D18" s="776" t="s">
        <v>40</v>
      </c>
      <c r="E18" s="838">
        <v>38001</v>
      </c>
      <c r="F18" s="839">
        <f ca="1">ABS((N7-E18)/365)</f>
        <v>16.638356164383563</v>
      </c>
      <c r="G18" s="776" t="s">
        <v>270</v>
      </c>
      <c r="H18" s="746" t="s">
        <v>316</v>
      </c>
      <c r="I18" s="843"/>
      <c r="J18" s="456" t="s">
        <v>84</v>
      </c>
      <c r="K18" s="456" t="s">
        <v>764</v>
      </c>
      <c r="L18" s="776" t="s">
        <v>124</v>
      </c>
      <c r="M18" s="746" t="s">
        <v>52</v>
      </c>
      <c r="N18" s="456" t="s">
        <v>762</v>
      </c>
      <c r="O18" s="456"/>
      <c r="P18" s="456"/>
      <c r="Q18" s="456" t="s">
        <v>1315</v>
      </c>
      <c r="R18" s="456"/>
      <c r="S18" s="746"/>
      <c r="T18" s="840"/>
      <c r="U18" s="840"/>
      <c r="V18" s="840"/>
      <c r="W18" s="840"/>
      <c r="X18" s="840"/>
      <c r="Y18" s="744" t="s">
        <v>1102</v>
      </c>
    </row>
    <row r="19" spans="1:257" s="768" customFormat="1" ht="79.900000000000006" customHeight="1">
      <c r="A19" s="768" t="s">
        <v>625</v>
      </c>
      <c r="B19" s="471">
        <v>4</v>
      </c>
      <c r="C19" s="471"/>
      <c r="D19" s="776" t="s">
        <v>511</v>
      </c>
      <c r="E19" s="780">
        <v>39143</v>
      </c>
      <c r="F19" s="781">
        <f ca="1">ABS((N7-E19)/365)</f>
        <v>13.509589041095891</v>
      </c>
      <c r="G19" s="776" t="s">
        <v>272</v>
      </c>
      <c r="H19" s="1024" t="s">
        <v>514</v>
      </c>
      <c r="I19" s="753">
        <v>40805</v>
      </c>
      <c r="J19" s="456" t="s">
        <v>457</v>
      </c>
      <c r="K19" s="456" t="s">
        <v>765</v>
      </c>
      <c r="L19" s="776" t="s">
        <v>640</v>
      </c>
      <c r="M19" s="456" t="s">
        <v>142</v>
      </c>
      <c r="N19" s="456" t="s">
        <v>3790</v>
      </c>
      <c r="O19" s="456"/>
      <c r="P19" s="456" t="s">
        <v>766</v>
      </c>
      <c r="Q19" s="456"/>
      <c r="R19" s="809"/>
      <c r="S19" s="809" t="s">
        <v>631</v>
      </c>
      <c r="T19" s="456" t="s">
        <v>524</v>
      </c>
      <c r="U19" s="809"/>
      <c r="V19" s="809"/>
      <c r="W19" s="809" t="s">
        <v>1100</v>
      </c>
      <c r="X19" s="456" t="s">
        <v>4751</v>
      </c>
      <c r="Y19" s="744" t="s">
        <v>1102</v>
      </c>
    </row>
    <row r="20" spans="1:257" s="768" customFormat="1" ht="79.900000000000006" customHeight="1">
      <c r="A20" s="768" t="s">
        <v>625</v>
      </c>
      <c r="B20" s="471">
        <v>5</v>
      </c>
      <c r="C20" s="471"/>
      <c r="D20" s="762" t="s">
        <v>3075</v>
      </c>
      <c r="E20" s="778">
        <v>39136</v>
      </c>
      <c r="F20" s="781">
        <f ca="1">ABS((N7-E20)/365)</f>
        <v>13.528767123287672</v>
      </c>
      <c r="G20" s="762" t="s">
        <v>166</v>
      </c>
      <c r="H20" s="762" t="s">
        <v>712</v>
      </c>
      <c r="I20" s="780">
        <v>41354</v>
      </c>
      <c r="J20" s="456" t="s">
        <v>84</v>
      </c>
      <c r="K20" s="776" t="s">
        <v>771</v>
      </c>
      <c r="L20" s="776" t="s">
        <v>1009</v>
      </c>
      <c r="M20" s="456" t="s">
        <v>142</v>
      </c>
      <c r="N20" s="456" t="s">
        <v>3076</v>
      </c>
      <c r="O20" s="456"/>
      <c r="P20" s="456" t="s">
        <v>918</v>
      </c>
      <c r="Q20" s="456"/>
      <c r="R20" s="456"/>
      <c r="S20" s="456" t="s">
        <v>947</v>
      </c>
      <c r="T20" s="801" t="s">
        <v>714</v>
      </c>
      <c r="U20" s="801"/>
      <c r="V20" s="801"/>
      <c r="W20" s="801" t="s">
        <v>753</v>
      </c>
      <c r="X20" s="776"/>
      <c r="Y20" s="744" t="s">
        <v>1106</v>
      </c>
    </row>
    <row r="21" spans="1:257" s="768" customFormat="1" ht="79.900000000000006" customHeight="1">
      <c r="A21" s="768" t="s">
        <v>625</v>
      </c>
      <c r="B21" s="471">
        <v>6</v>
      </c>
      <c r="C21" s="471"/>
      <c r="D21" s="762" t="s">
        <v>703</v>
      </c>
      <c r="E21" s="780">
        <v>37983</v>
      </c>
      <c r="F21" s="781">
        <f ca="1">ABS((N7-E21)/365)</f>
        <v>16.687671232876713</v>
      </c>
      <c r="G21" s="776" t="s">
        <v>272</v>
      </c>
      <c r="H21" s="762" t="s">
        <v>704</v>
      </c>
      <c r="I21" s="844">
        <v>41332</v>
      </c>
      <c r="J21" s="456" t="s">
        <v>717</v>
      </c>
      <c r="K21" s="456" t="s">
        <v>705</v>
      </c>
      <c r="L21" s="844" t="s">
        <v>985</v>
      </c>
      <c r="M21" s="456" t="s">
        <v>1153</v>
      </c>
      <c r="N21" s="844" t="s">
        <v>762</v>
      </c>
      <c r="O21" s="844"/>
      <c r="P21" s="456" t="s">
        <v>759</v>
      </c>
      <c r="Q21" s="844"/>
      <c r="R21" s="844"/>
      <c r="S21" s="776" t="s">
        <v>963</v>
      </c>
      <c r="T21" s="776" t="s">
        <v>706</v>
      </c>
      <c r="U21" s="801"/>
      <c r="V21" s="801"/>
      <c r="W21" s="801" t="s">
        <v>1108</v>
      </c>
      <c r="X21" s="776"/>
      <c r="Y21" s="744" t="s">
        <v>1102</v>
      </c>
    </row>
    <row r="22" spans="1:257" s="766" customFormat="1" ht="79.900000000000006" customHeight="1">
      <c r="A22" s="767" t="s">
        <v>625</v>
      </c>
      <c r="B22" s="471">
        <v>7</v>
      </c>
      <c r="C22" s="471"/>
      <c r="D22" s="762" t="s">
        <v>678</v>
      </c>
      <c r="E22" s="778">
        <v>39922</v>
      </c>
      <c r="F22" s="781">
        <f ca="1">ABS((N7-E22)/365)</f>
        <v>11.375342465753425</v>
      </c>
      <c r="G22" s="776" t="s">
        <v>268</v>
      </c>
      <c r="H22" s="776" t="s">
        <v>659</v>
      </c>
      <c r="I22" s="778">
        <v>41226</v>
      </c>
      <c r="J22" s="456" t="s">
        <v>31</v>
      </c>
      <c r="K22" s="776" t="s">
        <v>914</v>
      </c>
      <c r="L22" s="776" t="s">
        <v>1027</v>
      </c>
      <c r="M22" s="776" t="s">
        <v>142</v>
      </c>
      <c r="N22" s="776" t="s">
        <v>2334</v>
      </c>
      <c r="O22" s="776"/>
      <c r="P22" s="776" t="s">
        <v>916</v>
      </c>
      <c r="Q22" s="776"/>
      <c r="R22" s="801"/>
      <c r="S22" s="801" t="s">
        <v>915</v>
      </c>
      <c r="T22" s="776" t="s">
        <v>664</v>
      </c>
      <c r="U22" s="801"/>
      <c r="V22" s="801"/>
      <c r="W22" s="801" t="s">
        <v>661</v>
      </c>
      <c r="X22" s="776"/>
      <c r="Y22" s="744" t="s">
        <v>1102</v>
      </c>
      <c r="Z22" s="768"/>
      <c r="AA22" s="788"/>
    </row>
    <row r="23" spans="1:257" s="766" customFormat="1" ht="79.900000000000006" customHeight="1">
      <c r="A23" s="767" t="s">
        <v>625</v>
      </c>
      <c r="B23" s="471">
        <v>8</v>
      </c>
      <c r="C23" s="471"/>
      <c r="D23" s="762" t="s">
        <v>660</v>
      </c>
      <c r="E23" s="778">
        <v>39393</v>
      </c>
      <c r="F23" s="781">
        <f ca="1">ABS((N7-E23)/365)</f>
        <v>12.824657534246576</v>
      </c>
      <c r="G23" s="776" t="s">
        <v>268</v>
      </c>
      <c r="H23" s="776" t="s">
        <v>659</v>
      </c>
      <c r="I23" s="778">
        <v>41226</v>
      </c>
      <c r="J23" s="456" t="s">
        <v>31</v>
      </c>
      <c r="K23" s="776" t="s">
        <v>772</v>
      </c>
      <c r="L23" s="776" t="s">
        <v>1027</v>
      </c>
      <c r="M23" s="776" t="s">
        <v>142</v>
      </c>
      <c r="N23" s="776" t="s">
        <v>2334</v>
      </c>
      <c r="O23" s="776"/>
      <c r="P23" s="776" t="s">
        <v>916</v>
      </c>
      <c r="Q23" s="776"/>
      <c r="R23" s="801"/>
      <c r="S23" s="801" t="s">
        <v>915</v>
      </c>
      <c r="T23" s="776" t="s">
        <v>664</v>
      </c>
      <c r="U23" s="801"/>
      <c r="V23" s="801"/>
      <c r="W23" s="801" t="s">
        <v>661</v>
      </c>
      <c r="X23" s="776"/>
      <c r="Y23" s="744" t="s">
        <v>1102</v>
      </c>
      <c r="Z23" s="768"/>
      <c r="AA23" s="788"/>
    </row>
    <row r="24" spans="1:257" s="766" customFormat="1" ht="79.900000000000006" customHeight="1">
      <c r="A24" s="767" t="s">
        <v>625</v>
      </c>
      <c r="B24" s="471">
        <v>9</v>
      </c>
      <c r="C24" s="471"/>
      <c r="D24" s="762" t="s">
        <v>692</v>
      </c>
      <c r="E24" s="1025">
        <v>37878</v>
      </c>
      <c r="F24" s="781">
        <f ca="1">ABS((N7-E24)/365)</f>
        <v>16.975342465753425</v>
      </c>
      <c r="G24" s="776" t="s">
        <v>268</v>
      </c>
      <c r="H24" s="776" t="s">
        <v>659</v>
      </c>
      <c r="I24" s="778">
        <v>41226</v>
      </c>
      <c r="J24" s="456" t="s">
        <v>31</v>
      </c>
      <c r="K24" s="776" t="s">
        <v>772</v>
      </c>
      <c r="L24" s="776" t="s">
        <v>1027</v>
      </c>
      <c r="M24" s="776" t="s">
        <v>142</v>
      </c>
      <c r="N24" s="776" t="s">
        <v>2334</v>
      </c>
      <c r="O24" s="776"/>
      <c r="P24" s="776" t="s">
        <v>916</v>
      </c>
      <c r="Q24" s="776"/>
      <c r="R24" s="801"/>
      <c r="S24" s="801" t="s">
        <v>915</v>
      </c>
      <c r="T24" s="776" t="s">
        <v>664</v>
      </c>
      <c r="U24" s="801"/>
      <c r="V24" s="801"/>
      <c r="W24" s="801" t="s">
        <v>661</v>
      </c>
      <c r="X24" s="776"/>
      <c r="Y24" s="744" t="s">
        <v>1102</v>
      </c>
      <c r="Z24" s="768"/>
      <c r="AA24" s="788"/>
    </row>
    <row r="25" spans="1:257" s="767" customFormat="1" ht="79.900000000000006" customHeight="1">
      <c r="A25" s="767" t="s">
        <v>625</v>
      </c>
      <c r="B25" s="471">
        <v>10</v>
      </c>
      <c r="C25" s="471"/>
      <c r="D25" s="776" t="s">
        <v>1104</v>
      </c>
      <c r="E25" s="780">
        <v>39778</v>
      </c>
      <c r="F25" s="781">
        <f ca="1">ABS((N7-E25)/365)</f>
        <v>11.769863013698631</v>
      </c>
      <c r="G25" s="776" t="s">
        <v>272</v>
      </c>
      <c r="H25" s="780" t="s">
        <v>1073</v>
      </c>
      <c r="I25" s="780">
        <v>41752</v>
      </c>
      <c r="J25" s="782" t="s">
        <v>84</v>
      </c>
      <c r="K25" s="776" t="s">
        <v>1310</v>
      </c>
      <c r="L25" s="776" t="s">
        <v>1969</v>
      </c>
      <c r="M25" s="456" t="s">
        <v>142</v>
      </c>
      <c r="N25" s="456" t="s">
        <v>3108</v>
      </c>
      <c r="O25" s="456"/>
      <c r="P25" s="456" t="s">
        <v>1029</v>
      </c>
      <c r="Q25" s="776"/>
      <c r="R25" s="776"/>
      <c r="S25" s="776" t="s">
        <v>1048</v>
      </c>
      <c r="T25" s="801" t="s">
        <v>926</v>
      </c>
      <c r="U25" s="801"/>
      <c r="V25" s="801"/>
      <c r="W25" s="801" t="s">
        <v>2216</v>
      </c>
      <c r="X25" s="776"/>
      <c r="Y25" s="744" t="s">
        <v>1102</v>
      </c>
      <c r="Z25" s="768"/>
      <c r="AA25" s="768"/>
    </row>
    <row r="26" spans="1:257" s="767" customFormat="1" ht="79.900000000000006" customHeight="1">
      <c r="A26" s="767" t="s">
        <v>625</v>
      </c>
      <c r="B26" s="471">
        <v>11</v>
      </c>
      <c r="C26" s="471"/>
      <c r="D26" s="757" t="s">
        <v>1018</v>
      </c>
      <c r="E26" s="758">
        <v>38166</v>
      </c>
      <c r="F26" s="845">
        <f ca="1">ABS((N7-E26)/365)</f>
        <v>16.186301369863013</v>
      </c>
      <c r="G26" s="759" t="s">
        <v>274</v>
      </c>
      <c r="H26" s="757" t="s">
        <v>1019</v>
      </c>
      <c r="I26" s="758">
        <v>41620</v>
      </c>
      <c r="J26" s="760" t="s">
        <v>31</v>
      </c>
      <c r="K26" s="759" t="s">
        <v>1021</v>
      </c>
      <c r="L26" s="759" t="s">
        <v>2277</v>
      </c>
      <c r="M26" s="759" t="s">
        <v>724</v>
      </c>
      <c r="N26" s="759" t="s">
        <v>5844</v>
      </c>
      <c r="O26" s="759"/>
      <c r="P26" s="759"/>
      <c r="Q26" s="759"/>
      <c r="R26" s="759"/>
      <c r="S26" s="759" t="s">
        <v>1787</v>
      </c>
      <c r="T26" s="759" t="s">
        <v>1055</v>
      </c>
      <c r="U26" s="761"/>
      <c r="V26" s="761"/>
      <c r="W26" s="761" t="s">
        <v>5127</v>
      </c>
      <c r="X26" s="759" t="s">
        <v>7225</v>
      </c>
      <c r="Y26" s="768" t="s">
        <v>1106</v>
      </c>
      <c r="Z26" s="768"/>
      <c r="AA26" s="768"/>
    </row>
    <row r="27" spans="1:257" s="767" customFormat="1" ht="79.900000000000006" customHeight="1">
      <c r="A27" s="767" t="s">
        <v>625</v>
      </c>
      <c r="B27" s="471">
        <v>12</v>
      </c>
      <c r="C27" s="471"/>
      <c r="D27" s="762" t="s">
        <v>921</v>
      </c>
      <c r="E27" s="763">
        <v>38223</v>
      </c>
      <c r="F27" s="781">
        <f ca="1">ABS((N7-E27)/365)</f>
        <v>16.030136986301368</v>
      </c>
      <c r="G27" s="762" t="s">
        <v>268</v>
      </c>
      <c r="H27" s="762" t="s">
        <v>920</v>
      </c>
      <c r="I27" s="763">
        <v>41458</v>
      </c>
      <c r="J27" s="762" t="s">
        <v>84</v>
      </c>
      <c r="K27" s="846" t="s">
        <v>924</v>
      </c>
      <c r="L27" s="846" t="s">
        <v>1291</v>
      </c>
      <c r="M27" s="846" t="s">
        <v>142</v>
      </c>
      <c r="N27" s="456" t="s">
        <v>1947</v>
      </c>
      <c r="O27" s="456"/>
      <c r="P27" s="776"/>
      <c r="Q27" s="776"/>
      <c r="R27" s="776"/>
      <c r="S27" s="776"/>
      <c r="T27" s="801" t="s">
        <v>927</v>
      </c>
      <c r="U27" s="801"/>
      <c r="V27" s="801"/>
      <c r="W27" s="801" t="s">
        <v>1072</v>
      </c>
      <c r="X27" s="776" t="s">
        <v>6986</v>
      </c>
      <c r="Y27" s="768" t="s">
        <v>1102</v>
      </c>
      <c r="Z27" s="768"/>
      <c r="AA27" s="768"/>
    </row>
    <row r="28" spans="1:257" s="767" customFormat="1" ht="79.900000000000006" customHeight="1">
      <c r="A28" s="767" t="s">
        <v>625</v>
      </c>
      <c r="B28" s="471">
        <v>13</v>
      </c>
      <c r="C28" s="471"/>
      <c r="D28" s="762" t="s">
        <v>922</v>
      </c>
      <c r="E28" s="780">
        <v>40755</v>
      </c>
      <c r="F28" s="781">
        <f ca="1">ABS((N7-E28)/365)</f>
        <v>9.0931506849315067</v>
      </c>
      <c r="G28" s="762" t="s">
        <v>268</v>
      </c>
      <c r="H28" s="762" t="s">
        <v>920</v>
      </c>
      <c r="I28" s="763">
        <v>41458</v>
      </c>
      <c r="J28" s="762" t="s">
        <v>84</v>
      </c>
      <c r="K28" s="846" t="s">
        <v>924</v>
      </c>
      <c r="L28" s="846" t="s">
        <v>1291</v>
      </c>
      <c r="M28" s="846" t="s">
        <v>142</v>
      </c>
      <c r="N28" s="456" t="s">
        <v>1947</v>
      </c>
      <c r="O28" s="456"/>
      <c r="P28" s="776"/>
      <c r="Q28" s="776"/>
      <c r="R28" s="776"/>
      <c r="S28" s="776"/>
      <c r="T28" s="801" t="s">
        <v>927</v>
      </c>
      <c r="U28" s="801"/>
      <c r="V28" s="801"/>
      <c r="W28" s="801" t="s">
        <v>1072</v>
      </c>
      <c r="X28" s="776" t="s">
        <v>6986</v>
      </c>
      <c r="Y28" s="768" t="s">
        <v>1102</v>
      </c>
      <c r="Z28" s="768"/>
      <c r="AA28" s="768"/>
      <c r="AB28" s="768"/>
    </row>
    <row r="29" spans="1:257" s="768" customFormat="1" ht="79.900000000000006" customHeight="1">
      <c r="A29" s="768" t="s">
        <v>625</v>
      </c>
      <c r="B29" s="471">
        <v>14</v>
      </c>
      <c r="C29" s="471"/>
      <c r="D29" s="776" t="s">
        <v>1099</v>
      </c>
      <c r="E29" s="780">
        <v>38913</v>
      </c>
      <c r="F29" s="781">
        <f ca="1">ABS((N7-E29)/365)</f>
        <v>14.139726027397261</v>
      </c>
      <c r="G29" s="776" t="s">
        <v>272</v>
      </c>
      <c r="H29" s="776" t="s">
        <v>1774</v>
      </c>
      <c r="I29" s="780">
        <v>41813</v>
      </c>
      <c r="J29" s="782" t="s">
        <v>58</v>
      </c>
      <c r="K29" s="776" t="s">
        <v>1101</v>
      </c>
      <c r="L29" s="776" t="s">
        <v>1230</v>
      </c>
      <c r="M29" s="456" t="s">
        <v>142</v>
      </c>
      <c r="N29" s="456" t="s">
        <v>773</v>
      </c>
      <c r="O29" s="456"/>
      <c r="P29" s="456"/>
      <c r="Q29" s="456"/>
      <c r="R29" s="456"/>
      <c r="S29" s="456" t="s">
        <v>1773</v>
      </c>
      <c r="T29" s="776" t="s">
        <v>1105</v>
      </c>
      <c r="U29" s="801"/>
      <c r="V29" s="801"/>
      <c r="W29" s="801" t="s">
        <v>1157</v>
      </c>
      <c r="X29" s="776"/>
      <c r="Y29" s="768" t="s">
        <v>1102</v>
      </c>
      <c r="Z29" s="1022"/>
      <c r="AA29" s="1022"/>
    </row>
    <row r="30" spans="1:257" s="768" customFormat="1" ht="79.900000000000006" customHeight="1">
      <c r="A30" s="768" t="s">
        <v>625</v>
      </c>
      <c r="B30" s="471">
        <v>15</v>
      </c>
      <c r="C30" s="471"/>
      <c r="D30" s="943" t="s">
        <v>75</v>
      </c>
      <c r="E30" s="780">
        <v>40070</v>
      </c>
      <c r="F30" s="781">
        <f ca="1">ABS((N7-E30)/365)</f>
        <v>10.96986301369863</v>
      </c>
      <c r="G30" s="776" t="s">
        <v>272</v>
      </c>
      <c r="H30" s="456"/>
      <c r="I30" s="780">
        <v>40095</v>
      </c>
      <c r="J30" s="456" t="s">
        <v>103</v>
      </c>
      <c r="K30" s="456" t="s">
        <v>617</v>
      </c>
      <c r="L30" s="778" t="s">
        <v>853</v>
      </c>
      <c r="M30" s="776" t="s">
        <v>52</v>
      </c>
      <c r="N30" s="778" t="s">
        <v>773</v>
      </c>
      <c r="O30" s="778"/>
      <c r="P30" s="776"/>
      <c r="Q30" s="456"/>
      <c r="R30" s="456"/>
      <c r="S30" s="456"/>
      <c r="T30" s="840"/>
      <c r="U30" s="945"/>
      <c r="V30" s="945"/>
      <c r="W30" s="809" t="s">
        <v>1395</v>
      </c>
      <c r="X30" s="840"/>
      <c r="Y30" s="744" t="s">
        <v>1102</v>
      </c>
      <c r="AA30" s="744"/>
    </row>
    <row r="31" spans="1:257" ht="79.900000000000006" customHeight="1">
      <c r="A31" s="768" t="s">
        <v>625</v>
      </c>
      <c r="B31" s="471">
        <v>16</v>
      </c>
      <c r="C31" s="471" t="s">
        <v>1548</v>
      </c>
      <c r="D31" s="776" t="s">
        <v>1549</v>
      </c>
      <c r="E31" s="780">
        <v>41120</v>
      </c>
      <c r="F31" s="781">
        <f ca="1">ABS((N7-E31)/365)</f>
        <v>8.0931506849315067</v>
      </c>
      <c r="G31" s="776" t="s">
        <v>272</v>
      </c>
      <c r="H31" s="776" t="s">
        <v>1547</v>
      </c>
      <c r="I31" s="780">
        <v>42282</v>
      </c>
      <c r="J31" s="456" t="s">
        <v>58</v>
      </c>
      <c r="K31" s="456" t="s">
        <v>1555</v>
      </c>
      <c r="L31" s="776"/>
      <c r="M31" s="776" t="s">
        <v>1328</v>
      </c>
      <c r="N31" s="456" t="s">
        <v>5859</v>
      </c>
      <c r="O31" s="456"/>
      <c r="P31" s="456"/>
      <c r="Q31" s="456"/>
      <c r="R31" s="809"/>
      <c r="S31" s="809"/>
      <c r="T31" s="456" t="s">
        <v>1564</v>
      </c>
      <c r="U31" s="456"/>
      <c r="V31" s="456"/>
      <c r="W31" s="456" t="s">
        <v>1868</v>
      </c>
      <c r="X31" s="456" t="s">
        <v>1957</v>
      </c>
      <c r="Y31" s="1080" t="s">
        <v>1106</v>
      </c>
      <c r="Z31" s="744"/>
    </row>
    <row r="32" spans="1:257" ht="79.900000000000006" customHeight="1">
      <c r="A32" s="768" t="s">
        <v>625</v>
      </c>
      <c r="B32" s="471">
        <v>17</v>
      </c>
      <c r="C32" s="471" t="s">
        <v>1756</v>
      </c>
      <c r="D32" s="759" t="s">
        <v>1757</v>
      </c>
      <c r="E32" s="848">
        <v>39782</v>
      </c>
      <c r="F32" s="845">
        <f ca="1">ABS((N7-E32)/365)</f>
        <v>11.758904109589041</v>
      </c>
      <c r="G32" s="759" t="s">
        <v>272</v>
      </c>
      <c r="H32" s="759" t="s">
        <v>1758</v>
      </c>
      <c r="I32" s="848">
        <v>42480</v>
      </c>
      <c r="J32" s="849" t="s">
        <v>253</v>
      </c>
      <c r="K32" s="759" t="s">
        <v>1761</v>
      </c>
      <c r="L32" s="759" t="s">
        <v>3496</v>
      </c>
      <c r="M32" s="760" t="s">
        <v>2288</v>
      </c>
      <c r="N32" s="760" t="s">
        <v>5856</v>
      </c>
      <c r="O32" s="760"/>
      <c r="P32" s="760"/>
      <c r="Q32" s="760" t="s">
        <v>2237</v>
      </c>
      <c r="R32" s="760"/>
      <c r="S32" s="848" t="s">
        <v>1760</v>
      </c>
      <c r="T32" s="759" t="s">
        <v>1858</v>
      </c>
      <c r="U32" s="759"/>
      <c r="V32" s="759"/>
      <c r="W32" s="758" t="s">
        <v>1995</v>
      </c>
      <c r="X32" s="758" t="s">
        <v>1844</v>
      </c>
      <c r="Y32" s="768" t="s">
        <v>1106</v>
      </c>
      <c r="Z32" s="766"/>
      <c r="AF32" s="788"/>
      <c r="AG32" s="788"/>
      <c r="AH32" s="788"/>
      <c r="AI32" s="788"/>
      <c r="AJ32" s="788"/>
      <c r="AK32" s="788"/>
      <c r="AL32" s="788"/>
      <c r="AM32" s="788"/>
      <c r="AN32" s="788"/>
      <c r="AO32" s="788"/>
      <c r="AP32" s="788"/>
      <c r="AQ32" s="788"/>
      <c r="AR32" s="788"/>
      <c r="AS32" s="788"/>
      <c r="AT32" s="788"/>
      <c r="AU32" s="788"/>
      <c r="AV32" s="788"/>
      <c r="AW32" s="788"/>
      <c r="AX32" s="788"/>
      <c r="AY32" s="788"/>
      <c r="AZ32" s="788"/>
      <c r="BA32" s="788"/>
      <c r="BB32" s="788"/>
      <c r="BC32" s="788"/>
      <c r="BD32" s="788"/>
      <c r="BE32" s="788"/>
      <c r="BF32" s="788"/>
      <c r="BG32" s="788"/>
      <c r="BH32" s="788"/>
      <c r="BI32" s="788"/>
      <c r="BJ32" s="788"/>
      <c r="BK32" s="788"/>
      <c r="BL32" s="788"/>
      <c r="BM32" s="788"/>
      <c r="BN32" s="788"/>
      <c r="BO32" s="788"/>
      <c r="BP32" s="788"/>
      <c r="BQ32" s="788"/>
      <c r="BR32" s="788"/>
      <c r="BS32" s="788"/>
      <c r="BT32" s="788"/>
      <c r="BU32" s="788"/>
      <c r="BV32" s="788"/>
      <c r="BW32" s="788"/>
      <c r="BX32" s="788"/>
      <c r="BY32" s="788"/>
      <c r="BZ32" s="788"/>
      <c r="CA32" s="788"/>
      <c r="CB32" s="788"/>
      <c r="CC32" s="788"/>
      <c r="CD32" s="788"/>
      <c r="CE32" s="788"/>
      <c r="CF32" s="788"/>
      <c r="CG32" s="788"/>
      <c r="CH32" s="788"/>
      <c r="CI32" s="788"/>
      <c r="CJ32" s="788"/>
      <c r="CK32" s="788"/>
      <c r="CL32" s="788"/>
      <c r="CM32" s="788"/>
      <c r="CN32" s="788"/>
      <c r="CO32" s="788"/>
      <c r="CP32" s="788"/>
      <c r="CQ32" s="788"/>
      <c r="CR32" s="788"/>
      <c r="CS32" s="788"/>
      <c r="CT32" s="788"/>
      <c r="CU32" s="788"/>
      <c r="CV32" s="788"/>
      <c r="CW32" s="788"/>
      <c r="CX32" s="788"/>
      <c r="CY32" s="788"/>
      <c r="CZ32" s="788"/>
      <c r="DA32" s="788"/>
      <c r="DB32" s="788"/>
      <c r="DC32" s="788"/>
      <c r="DD32" s="788"/>
      <c r="DE32" s="788"/>
      <c r="DF32" s="788"/>
      <c r="DG32" s="788"/>
      <c r="DH32" s="788"/>
      <c r="DI32" s="788"/>
      <c r="DJ32" s="788"/>
      <c r="DK32" s="788"/>
      <c r="DL32" s="788"/>
      <c r="DM32" s="788"/>
      <c r="DN32" s="788"/>
      <c r="DO32" s="788"/>
      <c r="DP32" s="788"/>
      <c r="DQ32" s="788"/>
      <c r="DR32" s="788"/>
      <c r="DS32" s="788"/>
      <c r="DT32" s="788"/>
      <c r="DU32" s="788"/>
      <c r="DV32" s="788"/>
      <c r="DW32" s="788"/>
      <c r="DX32" s="788"/>
      <c r="DY32" s="788"/>
      <c r="DZ32" s="788"/>
      <c r="EA32" s="788"/>
      <c r="EB32" s="788"/>
      <c r="EC32" s="788"/>
      <c r="ED32" s="788"/>
      <c r="EE32" s="788"/>
      <c r="EF32" s="788"/>
      <c r="EG32" s="788"/>
      <c r="EH32" s="788"/>
      <c r="EI32" s="788"/>
      <c r="EJ32" s="788"/>
      <c r="EK32" s="788"/>
      <c r="EL32" s="788"/>
      <c r="EM32" s="788"/>
      <c r="EN32" s="788"/>
      <c r="EO32" s="788"/>
      <c r="EP32" s="788"/>
      <c r="EQ32" s="788"/>
      <c r="ER32" s="788"/>
      <c r="ES32" s="788"/>
      <c r="ET32" s="788"/>
      <c r="EU32" s="788"/>
      <c r="EV32" s="788"/>
      <c r="EW32" s="788"/>
      <c r="EX32" s="788"/>
      <c r="EY32" s="788"/>
      <c r="EZ32" s="788"/>
      <c r="FA32" s="788"/>
      <c r="FB32" s="788"/>
      <c r="FC32" s="788"/>
      <c r="FD32" s="788"/>
      <c r="FE32" s="788"/>
      <c r="FF32" s="788"/>
      <c r="FG32" s="788"/>
      <c r="FH32" s="788"/>
      <c r="FI32" s="788"/>
      <c r="FJ32" s="788"/>
      <c r="FK32" s="788"/>
      <c r="FL32" s="788"/>
      <c r="FM32" s="788"/>
      <c r="FN32" s="788"/>
      <c r="FO32" s="788"/>
      <c r="FP32" s="788"/>
      <c r="FQ32" s="788"/>
      <c r="FR32" s="788"/>
      <c r="FS32" s="788"/>
      <c r="FT32" s="788"/>
      <c r="FU32" s="788"/>
      <c r="FV32" s="788"/>
      <c r="FW32" s="788"/>
      <c r="FX32" s="788"/>
      <c r="FY32" s="788"/>
      <c r="FZ32" s="788"/>
      <c r="GA32" s="788"/>
      <c r="GB32" s="788"/>
      <c r="GC32" s="788"/>
      <c r="GD32" s="788"/>
      <c r="GE32" s="788"/>
      <c r="GF32" s="788"/>
      <c r="GG32" s="788"/>
      <c r="GH32" s="788"/>
      <c r="GI32" s="788"/>
      <c r="GJ32" s="788"/>
      <c r="GK32" s="788"/>
      <c r="GL32" s="788"/>
      <c r="GM32" s="788"/>
      <c r="GN32" s="788"/>
      <c r="GO32" s="788"/>
      <c r="GP32" s="788"/>
      <c r="GQ32" s="788"/>
      <c r="GR32" s="788"/>
      <c r="GS32" s="788"/>
      <c r="GT32" s="788"/>
      <c r="GU32" s="788"/>
      <c r="GV32" s="788"/>
      <c r="GW32" s="788"/>
      <c r="GX32" s="788"/>
      <c r="GY32" s="788"/>
      <c r="GZ32" s="788"/>
      <c r="HA32" s="788"/>
      <c r="HB32" s="788"/>
      <c r="HC32" s="788"/>
      <c r="HD32" s="788"/>
      <c r="HE32" s="788"/>
      <c r="HF32" s="788"/>
      <c r="HG32" s="788"/>
      <c r="HH32" s="788"/>
      <c r="HI32" s="788"/>
      <c r="HJ32" s="788"/>
      <c r="HK32" s="788"/>
      <c r="HL32" s="788"/>
      <c r="HM32" s="788"/>
      <c r="HN32" s="788"/>
      <c r="HO32" s="788"/>
      <c r="HP32" s="788"/>
      <c r="HQ32" s="788"/>
      <c r="HR32" s="788"/>
      <c r="HS32" s="788"/>
      <c r="HT32" s="788"/>
      <c r="HU32" s="788"/>
      <c r="HV32" s="788"/>
      <c r="HW32" s="788"/>
      <c r="HX32" s="788"/>
      <c r="HY32" s="788"/>
      <c r="HZ32" s="788"/>
      <c r="IA32" s="788"/>
      <c r="IB32" s="788"/>
      <c r="IC32" s="788"/>
      <c r="ID32" s="788"/>
      <c r="IE32" s="788"/>
      <c r="IF32" s="788"/>
      <c r="IG32" s="788"/>
      <c r="IH32" s="788"/>
      <c r="II32" s="788"/>
      <c r="IJ32" s="788"/>
      <c r="IK32" s="788"/>
      <c r="IL32" s="788"/>
      <c r="IM32" s="788"/>
      <c r="IN32" s="788"/>
      <c r="IO32" s="788"/>
      <c r="IP32" s="788"/>
      <c r="IQ32" s="788"/>
      <c r="IR32" s="788"/>
      <c r="IS32" s="788"/>
      <c r="IT32" s="788"/>
      <c r="IU32" s="788"/>
      <c r="IV32" s="788"/>
      <c r="IW32" s="788"/>
    </row>
    <row r="33" spans="1:259" ht="79.900000000000006" customHeight="1">
      <c r="A33" s="768" t="s">
        <v>625</v>
      </c>
      <c r="B33" s="471">
        <v>18</v>
      </c>
      <c r="C33" s="471" t="s">
        <v>1756</v>
      </c>
      <c r="D33" s="759" t="s">
        <v>1766</v>
      </c>
      <c r="E33" s="848">
        <v>40949</v>
      </c>
      <c r="F33" s="845">
        <f ca="1">ABS((N7-E33)/365)</f>
        <v>8.5616438356164384</v>
      </c>
      <c r="G33" s="759" t="s">
        <v>272</v>
      </c>
      <c r="H33" s="759" t="s">
        <v>1758</v>
      </c>
      <c r="I33" s="848">
        <v>42480</v>
      </c>
      <c r="J33" s="849" t="s">
        <v>253</v>
      </c>
      <c r="K33" s="759" t="s">
        <v>1761</v>
      </c>
      <c r="L33" s="759" t="s">
        <v>3496</v>
      </c>
      <c r="M33" s="760" t="s">
        <v>2288</v>
      </c>
      <c r="N33" s="760" t="s">
        <v>5856</v>
      </c>
      <c r="O33" s="760"/>
      <c r="P33" s="760"/>
      <c r="Q33" s="760" t="s">
        <v>2237</v>
      </c>
      <c r="R33" s="760"/>
      <c r="S33" s="848" t="s">
        <v>1760</v>
      </c>
      <c r="T33" s="759" t="s">
        <v>1859</v>
      </c>
      <c r="U33" s="759"/>
      <c r="V33" s="759"/>
      <c r="W33" s="758" t="s">
        <v>1995</v>
      </c>
      <c r="X33" s="758" t="s">
        <v>1844</v>
      </c>
      <c r="Y33" s="768" t="s">
        <v>1106</v>
      </c>
      <c r="Z33" s="766"/>
      <c r="AF33" s="788"/>
      <c r="AG33" s="788"/>
      <c r="AH33" s="788"/>
      <c r="AI33" s="788"/>
      <c r="AJ33" s="788"/>
      <c r="AK33" s="788"/>
      <c r="AL33" s="788"/>
      <c r="AM33" s="788"/>
      <c r="AN33" s="788"/>
      <c r="AO33" s="788"/>
      <c r="AP33" s="788"/>
      <c r="AQ33" s="788"/>
      <c r="AR33" s="788"/>
      <c r="AS33" s="788"/>
      <c r="AT33" s="788"/>
      <c r="AU33" s="788"/>
      <c r="AV33" s="788"/>
      <c r="AW33" s="788"/>
      <c r="AX33" s="788"/>
      <c r="AY33" s="788"/>
      <c r="AZ33" s="788"/>
      <c r="BA33" s="788"/>
      <c r="BB33" s="788"/>
      <c r="BC33" s="788"/>
      <c r="BD33" s="788"/>
      <c r="BE33" s="788"/>
      <c r="BF33" s="788"/>
      <c r="BG33" s="788"/>
      <c r="BH33" s="788"/>
      <c r="BI33" s="788"/>
      <c r="BJ33" s="788"/>
      <c r="BK33" s="788"/>
      <c r="BL33" s="788"/>
      <c r="BM33" s="788"/>
      <c r="BN33" s="788"/>
      <c r="BO33" s="788"/>
      <c r="BP33" s="788"/>
      <c r="BQ33" s="788"/>
      <c r="BR33" s="788"/>
      <c r="BS33" s="788"/>
      <c r="BT33" s="788"/>
      <c r="BU33" s="788"/>
      <c r="BV33" s="788"/>
      <c r="BW33" s="788"/>
      <c r="BX33" s="788"/>
      <c r="BY33" s="788"/>
      <c r="BZ33" s="788"/>
      <c r="CA33" s="788"/>
      <c r="CB33" s="788"/>
      <c r="CC33" s="788"/>
      <c r="CD33" s="788"/>
      <c r="CE33" s="788"/>
      <c r="CF33" s="788"/>
      <c r="CG33" s="788"/>
      <c r="CH33" s="788"/>
      <c r="CI33" s="788"/>
      <c r="CJ33" s="788"/>
      <c r="CK33" s="788"/>
      <c r="CL33" s="788"/>
      <c r="CM33" s="788"/>
      <c r="CN33" s="788"/>
      <c r="CO33" s="788"/>
      <c r="CP33" s="788"/>
      <c r="CQ33" s="788"/>
      <c r="CR33" s="788"/>
      <c r="CS33" s="788"/>
      <c r="CT33" s="788"/>
      <c r="CU33" s="788"/>
      <c r="CV33" s="788"/>
      <c r="CW33" s="788"/>
      <c r="CX33" s="788"/>
      <c r="CY33" s="788"/>
      <c r="CZ33" s="788"/>
      <c r="DA33" s="788"/>
      <c r="DB33" s="788"/>
      <c r="DC33" s="788"/>
      <c r="DD33" s="788"/>
      <c r="DE33" s="788"/>
      <c r="DF33" s="788"/>
      <c r="DG33" s="788"/>
      <c r="DH33" s="788"/>
      <c r="DI33" s="788"/>
      <c r="DJ33" s="788"/>
      <c r="DK33" s="788"/>
      <c r="DL33" s="788"/>
      <c r="DM33" s="788"/>
      <c r="DN33" s="788"/>
      <c r="DO33" s="788"/>
      <c r="DP33" s="788"/>
      <c r="DQ33" s="788"/>
      <c r="DR33" s="788"/>
      <c r="DS33" s="788"/>
      <c r="DT33" s="788"/>
      <c r="DU33" s="788"/>
      <c r="DV33" s="788"/>
      <c r="DW33" s="788"/>
      <c r="DX33" s="788"/>
      <c r="DY33" s="788"/>
      <c r="DZ33" s="788"/>
      <c r="EA33" s="788"/>
      <c r="EB33" s="788"/>
      <c r="EC33" s="788"/>
      <c r="ED33" s="788"/>
      <c r="EE33" s="788"/>
      <c r="EF33" s="788"/>
      <c r="EG33" s="788"/>
      <c r="EH33" s="788"/>
      <c r="EI33" s="788"/>
      <c r="EJ33" s="788"/>
      <c r="EK33" s="788"/>
      <c r="EL33" s="788"/>
      <c r="EM33" s="788"/>
      <c r="EN33" s="788"/>
      <c r="EO33" s="788"/>
      <c r="EP33" s="788"/>
      <c r="EQ33" s="788"/>
      <c r="ER33" s="788"/>
      <c r="ES33" s="788"/>
      <c r="ET33" s="788"/>
      <c r="EU33" s="788"/>
      <c r="EV33" s="788"/>
      <c r="EW33" s="788"/>
      <c r="EX33" s="788"/>
      <c r="EY33" s="788"/>
      <c r="EZ33" s="788"/>
      <c r="FA33" s="788"/>
      <c r="FB33" s="788"/>
      <c r="FC33" s="788"/>
      <c r="FD33" s="788"/>
      <c r="FE33" s="788"/>
      <c r="FF33" s="788"/>
      <c r="FG33" s="788"/>
      <c r="FH33" s="788"/>
      <c r="FI33" s="788"/>
      <c r="FJ33" s="788"/>
      <c r="FK33" s="788"/>
      <c r="FL33" s="788"/>
      <c r="FM33" s="788"/>
      <c r="FN33" s="788"/>
      <c r="FO33" s="788"/>
      <c r="FP33" s="788"/>
      <c r="FQ33" s="788"/>
      <c r="FR33" s="788"/>
      <c r="FS33" s="788"/>
      <c r="FT33" s="788"/>
      <c r="FU33" s="788"/>
      <c r="FV33" s="788"/>
      <c r="FW33" s="788"/>
      <c r="FX33" s="788"/>
      <c r="FY33" s="788"/>
      <c r="FZ33" s="788"/>
      <c r="GA33" s="788"/>
      <c r="GB33" s="788"/>
      <c r="GC33" s="788"/>
      <c r="GD33" s="788"/>
      <c r="GE33" s="788"/>
      <c r="GF33" s="788"/>
      <c r="GG33" s="788"/>
      <c r="GH33" s="788"/>
      <c r="GI33" s="788"/>
      <c r="GJ33" s="788"/>
      <c r="GK33" s="788"/>
      <c r="GL33" s="788"/>
      <c r="GM33" s="788"/>
      <c r="GN33" s="788"/>
      <c r="GO33" s="788"/>
      <c r="GP33" s="788"/>
      <c r="GQ33" s="788"/>
      <c r="GR33" s="788"/>
      <c r="GS33" s="788"/>
      <c r="GT33" s="788"/>
      <c r="GU33" s="788"/>
      <c r="GV33" s="788"/>
      <c r="GW33" s="788"/>
      <c r="GX33" s="788"/>
      <c r="GY33" s="788"/>
      <c r="GZ33" s="788"/>
      <c r="HA33" s="788"/>
      <c r="HB33" s="788"/>
      <c r="HC33" s="788"/>
      <c r="HD33" s="788"/>
      <c r="HE33" s="788"/>
      <c r="HF33" s="788"/>
      <c r="HG33" s="788"/>
      <c r="HH33" s="788"/>
      <c r="HI33" s="788"/>
      <c r="HJ33" s="788"/>
      <c r="HK33" s="788"/>
      <c r="HL33" s="788"/>
      <c r="HM33" s="788"/>
      <c r="HN33" s="788"/>
      <c r="HO33" s="788"/>
      <c r="HP33" s="788"/>
      <c r="HQ33" s="788"/>
      <c r="HR33" s="788"/>
      <c r="HS33" s="788"/>
      <c r="HT33" s="788"/>
      <c r="HU33" s="788"/>
      <c r="HV33" s="788"/>
      <c r="HW33" s="788"/>
      <c r="HX33" s="788"/>
      <c r="HY33" s="788"/>
      <c r="HZ33" s="788"/>
      <c r="IA33" s="788"/>
      <c r="IB33" s="788"/>
      <c r="IC33" s="788"/>
      <c r="ID33" s="788"/>
      <c r="IE33" s="788"/>
      <c r="IF33" s="788"/>
      <c r="IG33" s="788"/>
      <c r="IH33" s="788"/>
      <c r="II33" s="788"/>
      <c r="IJ33" s="788"/>
      <c r="IK33" s="788"/>
      <c r="IL33" s="788"/>
      <c r="IM33" s="788"/>
      <c r="IN33" s="788"/>
      <c r="IO33" s="788"/>
      <c r="IP33" s="788"/>
      <c r="IQ33" s="788"/>
      <c r="IR33" s="788"/>
      <c r="IS33" s="788"/>
      <c r="IT33" s="788"/>
      <c r="IU33" s="788"/>
      <c r="IV33" s="788"/>
      <c r="IW33" s="788"/>
    </row>
    <row r="34" spans="1:259" ht="79.900000000000006" customHeight="1">
      <c r="A34" s="768" t="s">
        <v>625</v>
      </c>
      <c r="B34" s="471">
        <v>19</v>
      </c>
      <c r="C34" s="471" t="s">
        <v>1756</v>
      </c>
      <c r="D34" s="759" t="s">
        <v>1759</v>
      </c>
      <c r="E34" s="848">
        <v>40409</v>
      </c>
      <c r="F34" s="845">
        <f ca="1">ABS((N7-E34)/365)</f>
        <v>10.04109589041096</v>
      </c>
      <c r="G34" s="759" t="s">
        <v>272</v>
      </c>
      <c r="H34" s="759" t="s">
        <v>1758</v>
      </c>
      <c r="I34" s="848">
        <v>42480</v>
      </c>
      <c r="J34" s="849" t="s">
        <v>253</v>
      </c>
      <c r="K34" s="759" t="s">
        <v>1761</v>
      </c>
      <c r="L34" s="759" t="s">
        <v>3496</v>
      </c>
      <c r="M34" s="760"/>
      <c r="N34" s="760"/>
      <c r="O34" s="760"/>
      <c r="P34" s="760"/>
      <c r="Q34" s="760" t="s">
        <v>2237</v>
      </c>
      <c r="R34" s="760"/>
      <c r="S34" s="848" t="s">
        <v>1760</v>
      </c>
      <c r="T34" s="759" t="s">
        <v>3488</v>
      </c>
      <c r="U34" s="759"/>
      <c r="V34" s="759"/>
      <c r="W34" s="758" t="s">
        <v>1995</v>
      </c>
      <c r="X34" s="758" t="s">
        <v>2145</v>
      </c>
      <c r="Y34" s="768" t="s">
        <v>1106</v>
      </c>
      <c r="Z34" s="766"/>
      <c r="AF34" s="788"/>
      <c r="AG34" s="788"/>
      <c r="AH34" s="788"/>
      <c r="AI34" s="788"/>
      <c r="AJ34" s="788"/>
      <c r="AK34" s="788"/>
      <c r="AL34" s="788"/>
      <c r="AM34" s="788"/>
      <c r="AN34" s="788"/>
      <c r="AO34" s="788"/>
      <c r="AP34" s="788"/>
      <c r="AQ34" s="788"/>
      <c r="AR34" s="788"/>
      <c r="AS34" s="788"/>
      <c r="AT34" s="788"/>
      <c r="AU34" s="788"/>
      <c r="AV34" s="788"/>
      <c r="AW34" s="788"/>
      <c r="AX34" s="788"/>
      <c r="AY34" s="788"/>
      <c r="AZ34" s="788"/>
      <c r="BA34" s="788"/>
      <c r="BB34" s="788"/>
      <c r="BC34" s="788"/>
      <c r="BD34" s="788"/>
      <c r="BE34" s="788"/>
      <c r="BF34" s="788"/>
      <c r="BG34" s="788"/>
      <c r="BH34" s="788"/>
      <c r="BI34" s="788"/>
      <c r="BJ34" s="788"/>
      <c r="BK34" s="788"/>
      <c r="BL34" s="788"/>
      <c r="BM34" s="788"/>
      <c r="BN34" s="788"/>
      <c r="BO34" s="788"/>
      <c r="BP34" s="788"/>
      <c r="BQ34" s="788"/>
      <c r="BR34" s="788"/>
      <c r="BS34" s="788"/>
      <c r="BT34" s="788"/>
      <c r="BU34" s="788"/>
      <c r="BV34" s="788"/>
      <c r="BW34" s="788"/>
      <c r="BX34" s="788"/>
      <c r="BY34" s="788"/>
      <c r="BZ34" s="788"/>
      <c r="CA34" s="788"/>
      <c r="CB34" s="788"/>
      <c r="CC34" s="788"/>
      <c r="CD34" s="788"/>
      <c r="CE34" s="788"/>
      <c r="CF34" s="788"/>
      <c r="CG34" s="788"/>
      <c r="CH34" s="788"/>
      <c r="CI34" s="788"/>
      <c r="CJ34" s="788"/>
      <c r="CK34" s="788"/>
      <c r="CL34" s="788"/>
      <c r="CM34" s="788"/>
      <c r="CN34" s="788"/>
      <c r="CO34" s="788"/>
      <c r="CP34" s="788"/>
      <c r="CQ34" s="788"/>
      <c r="CR34" s="788"/>
      <c r="CS34" s="788"/>
      <c r="CT34" s="788"/>
      <c r="CU34" s="788"/>
      <c r="CV34" s="788"/>
      <c r="CW34" s="788"/>
      <c r="CX34" s="788"/>
      <c r="CY34" s="788"/>
      <c r="CZ34" s="788"/>
      <c r="DA34" s="788"/>
      <c r="DB34" s="788"/>
      <c r="DC34" s="788"/>
      <c r="DD34" s="788"/>
      <c r="DE34" s="788"/>
      <c r="DF34" s="788"/>
      <c r="DG34" s="788"/>
      <c r="DH34" s="788"/>
      <c r="DI34" s="788"/>
      <c r="DJ34" s="788"/>
      <c r="DK34" s="788"/>
      <c r="DL34" s="788"/>
      <c r="DM34" s="788"/>
      <c r="DN34" s="788"/>
      <c r="DO34" s="788"/>
      <c r="DP34" s="788"/>
      <c r="DQ34" s="788"/>
      <c r="DR34" s="788"/>
      <c r="DS34" s="788"/>
      <c r="DT34" s="788"/>
      <c r="DU34" s="788"/>
      <c r="DV34" s="788"/>
      <c r="DW34" s="788"/>
      <c r="DX34" s="788"/>
      <c r="DY34" s="788"/>
      <c r="DZ34" s="788"/>
      <c r="EA34" s="788"/>
      <c r="EB34" s="788"/>
      <c r="EC34" s="788"/>
      <c r="ED34" s="788"/>
      <c r="EE34" s="788"/>
      <c r="EF34" s="788"/>
      <c r="EG34" s="788"/>
      <c r="EH34" s="788"/>
      <c r="EI34" s="788"/>
      <c r="EJ34" s="788"/>
      <c r="EK34" s="788"/>
      <c r="EL34" s="788"/>
      <c r="EM34" s="788"/>
      <c r="EN34" s="788"/>
      <c r="EO34" s="788"/>
      <c r="EP34" s="788"/>
      <c r="EQ34" s="788"/>
      <c r="ER34" s="788"/>
      <c r="ES34" s="788"/>
      <c r="ET34" s="788"/>
      <c r="EU34" s="788"/>
      <c r="EV34" s="788"/>
      <c r="EW34" s="788"/>
      <c r="EX34" s="788"/>
      <c r="EY34" s="788"/>
      <c r="EZ34" s="788"/>
      <c r="FA34" s="788"/>
      <c r="FB34" s="788"/>
      <c r="FC34" s="788"/>
      <c r="FD34" s="788"/>
      <c r="FE34" s="788"/>
      <c r="FF34" s="788"/>
      <c r="FG34" s="788"/>
      <c r="FH34" s="788"/>
      <c r="FI34" s="788"/>
      <c r="FJ34" s="788"/>
      <c r="FK34" s="788"/>
      <c r="FL34" s="788"/>
      <c r="FM34" s="788"/>
      <c r="FN34" s="788"/>
      <c r="FO34" s="788"/>
      <c r="FP34" s="788"/>
      <c r="FQ34" s="788"/>
      <c r="FR34" s="788"/>
      <c r="FS34" s="788"/>
      <c r="FT34" s="788"/>
      <c r="FU34" s="788"/>
      <c r="FV34" s="788"/>
      <c r="FW34" s="788"/>
      <c r="FX34" s="788"/>
      <c r="FY34" s="788"/>
      <c r="FZ34" s="788"/>
      <c r="GA34" s="788"/>
      <c r="GB34" s="788"/>
      <c r="GC34" s="788"/>
      <c r="GD34" s="788"/>
      <c r="GE34" s="788"/>
      <c r="GF34" s="788"/>
      <c r="GG34" s="788"/>
      <c r="GH34" s="788"/>
      <c r="GI34" s="788"/>
      <c r="GJ34" s="788"/>
      <c r="GK34" s="788"/>
      <c r="GL34" s="788"/>
      <c r="GM34" s="788"/>
      <c r="GN34" s="788"/>
      <c r="GO34" s="788"/>
      <c r="GP34" s="788"/>
      <c r="GQ34" s="788"/>
      <c r="GR34" s="788"/>
      <c r="GS34" s="788"/>
      <c r="GT34" s="788"/>
      <c r="GU34" s="788"/>
      <c r="GV34" s="788"/>
      <c r="GW34" s="788"/>
      <c r="GX34" s="788"/>
      <c r="GY34" s="788"/>
      <c r="GZ34" s="788"/>
      <c r="HA34" s="788"/>
      <c r="HB34" s="788"/>
      <c r="HC34" s="788"/>
      <c r="HD34" s="788"/>
      <c r="HE34" s="788"/>
      <c r="HF34" s="788"/>
      <c r="HG34" s="788"/>
      <c r="HH34" s="788"/>
      <c r="HI34" s="788"/>
      <c r="HJ34" s="788"/>
      <c r="HK34" s="788"/>
      <c r="HL34" s="788"/>
      <c r="HM34" s="788"/>
      <c r="HN34" s="788"/>
      <c r="HO34" s="788"/>
      <c r="HP34" s="788"/>
      <c r="HQ34" s="788"/>
      <c r="HR34" s="788"/>
      <c r="HS34" s="788"/>
      <c r="HT34" s="788"/>
      <c r="HU34" s="788"/>
      <c r="HV34" s="788"/>
      <c r="HW34" s="788"/>
      <c r="HX34" s="788"/>
      <c r="HY34" s="788"/>
      <c r="HZ34" s="788"/>
      <c r="IA34" s="788"/>
      <c r="IB34" s="788"/>
      <c r="IC34" s="788"/>
      <c r="ID34" s="788"/>
      <c r="IE34" s="788"/>
      <c r="IF34" s="788"/>
      <c r="IG34" s="788"/>
      <c r="IH34" s="788"/>
      <c r="II34" s="788"/>
      <c r="IJ34" s="788"/>
      <c r="IK34" s="788"/>
      <c r="IL34" s="788"/>
      <c r="IM34" s="788"/>
      <c r="IN34" s="788"/>
      <c r="IO34" s="788"/>
      <c r="IP34" s="788"/>
      <c r="IQ34" s="788"/>
      <c r="IR34" s="788"/>
      <c r="IS34" s="788"/>
      <c r="IT34" s="788"/>
      <c r="IU34" s="788"/>
      <c r="IV34" s="788"/>
      <c r="IW34" s="788"/>
    </row>
    <row r="35" spans="1:259" ht="79.900000000000006" customHeight="1">
      <c r="A35" s="768" t="s">
        <v>625</v>
      </c>
      <c r="B35" s="471">
        <v>20</v>
      </c>
      <c r="C35" s="855" t="s">
        <v>1903</v>
      </c>
      <c r="D35" s="759" t="s">
        <v>1900</v>
      </c>
      <c r="E35" s="848">
        <v>41118</v>
      </c>
      <c r="F35" s="845">
        <f ca="1">ABS((N7-E35)/365)</f>
        <v>8.0986301369863014</v>
      </c>
      <c r="G35" s="759" t="s">
        <v>272</v>
      </c>
      <c r="H35" s="759" t="s">
        <v>1901</v>
      </c>
      <c r="I35" s="848">
        <v>42571</v>
      </c>
      <c r="J35" s="849" t="s">
        <v>84</v>
      </c>
      <c r="K35" s="759" t="s">
        <v>2026</v>
      </c>
      <c r="L35" s="759" t="s">
        <v>5279</v>
      </c>
      <c r="M35" s="760" t="s">
        <v>2288</v>
      </c>
      <c r="N35" s="760" t="s">
        <v>5857</v>
      </c>
      <c r="O35" s="760"/>
      <c r="P35" s="760"/>
      <c r="Q35" s="760" t="s">
        <v>2244</v>
      </c>
      <c r="R35" s="760"/>
      <c r="S35" s="760"/>
      <c r="T35" s="759"/>
      <c r="U35" s="759"/>
      <c r="V35" s="759"/>
      <c r="W35" s="759" t="s">
        <v>4779</v>
      </c>
      <c r="X35" s="759" t="s">
        <v>2028</v>
      </c>
      <c r="Y35" s="768" t="s">
        <v>1106</v>
      </c>
      <c r="Z35" s="744"/>
      <c r="AA35" s="788"/>
      <c r="AB35" s="788"/>
      <c r="AC35" s="788"/>
      <c r="AD35" s="788"/>
      <c r="AE35" s="788"/>
    </row>
    <row r="36" spans="1:259" ht="79.900000000000006" customHeight="1">
      <c r="A36" s="767" t="s">
        <v>625</v>
      </c>
      <c r="B36" s="471">
        <v>21</v>
      </c>
      <c r="C36" s="471"/>
      <c r="D36" s="762" t="s">
        <v>2342</v>
      </c>
      <c r="E36" s="856">
        <v>39810</v>
      </c>
      <c r="F36" s="781">
        <f ca="1">ABS((N7-E36)/365)</f>
        <v>11.682191780821919</v>
      </c>
      <c r="G36" s="762" t="s">
        <v>272</v>
      </c>
      <c r="H36" s="763" t="s">
        <v>2339</v>
      </c>
      <c r="I36" s="763" t="s">
        <v>2343</v>
      </c>
      <c r="J36" s="762" t="s">
        <v>253</v>
      </c>
      <c r="K36" s="776" t="s">
        <v>2345</v>
      </c>
      <c r="L36" s="762" t="s">
        <v>2340</v>
      </c>
      <c r="M36" s="776" t="s">
        <v>142</v>
      </c>
      <c r="N36" s="776"/>
      <c r="O36" s="776"/>
      <c r="P36" s="776"/>
      <c r="Q36" s="776"/>
      <c r="R36" s="776"/>
      <c r="S36" s="776"/>
      <c r="T36" s="776" t="s">
        <v>2915</v>
      </c>
      <c r="U36" s="801"/>
      <c r="V36" s="801"/>
      <c r="W36" s="801" t="s">
        <v>2341</v>
      </c>
      <c r="X36" s="776"/>
      <c r="Y36" s="857" t="s">
        <v>1102</v>
      </c>
    </row>
    <row r="37" spans="1:259" ht="79.900000000000006" customHeight="1">
      <c r="A37" s="768" t="s">
        <v>625</v>
      </c>
      <c r="B37" s="471">
        <v>22</v>
      </c>
      <c r="C37" s="858" t="s">
        <v>2636</v>
      </c>
      <c r="D37" s="776" t="s">
        <v>3972</v>
      </c>
      <c r="E37" s="780">
        <v>39993</v>
      </c>
      <c r="F37" s="781">
        <f ca="1">ABS((N7-E37)/365)</f>
        <v>11.180821917808219</v>
      </c>
      <c r="G37" s="776" t="s">
        <v>272</v>
      </c>
      <c r="H37" s="776" t="s">
        <v>2638</v>
      </c>
      <c r="I37" s="780">
        <v>42823</v>
      </c>
      <c r="J37" s="782" t="s">
        <v>427</v>
      </c>
      <c r="K37" s="776" t="s">
        <v>2917</v>
      </c>
      <c r="L37" s="776" t="s">
        <v>4978</v>
      </c>
      <c r="M37" s="456" t="s">
        <v>1328</v>
      </c>
      <c r="N37" s="456" t="s">
        <v>7263</v>
      </c>
      <c r="O37" s="456"/>
      <c r="P37" s="456"/>
      <c r="Q37" s="456"/>
      <c r="R37" s="456"/>
      <c r="S37" s="456" t="s">
        <v>3333</v>
      </c>
      <c r="T37" s="776" t="s">
        <v>2919</v>
      </c>
      <c r="U37" s="776"/>
      <c r="V37" s="776"/>
      <c r="W37" s="776" t="s">
        <v>3660</v>
      </c>
      <c r="X37" s="776" t="s">
        <v>3714</v>
      </c>
      <c r="Y37" s="768" t="s">
        <v>1423</v>
      </c>
      <c r="Z37" s="744"/>
    </row>
    <row r="38" spans="1:259" ht="79.900000000000006" customHeight="1">
      <c r="A38" s="768" t="s">
        <v>625</v>
      </c>
      <c r="B38" s="471">
        <v>23</v>
      </c>
      <c r="C38" s="858" t="s">
        <v>2636</v>
      </c>
      <c r="D38" s="776" t="s">
        <v>3971</v>
      </c>
      <c r="E38" s="780">
        <v>40653</v>
      </c>
      <c r="F38" s="781">
        <f ca="1">ABS((N7-E38)/365)</f>
        <v>9.3726027397260268</v>
      </c>
      <c r="G38" s="776" t="s">
        <v>272</v>
      </c>
      <c r="H38" s="776" t="s">
        <v>2638</v>
      </c>
      <c r="I38" s="780">
        <v>42823</v>
      </c>
      <c r="J38" s="782" t="s">
        <v>427</v>
      </c>
      <c r="K38" s="776" t="s">
        <v>2917</v>
      </c>
      <c r="L38" s="776" t="s">
        <v>4978</v>
      </c>
      <c r="M38" s="456" t="s">
        <v>1328</v>
      </c>
      <c r="N38" s="456" t="s">
        <v>7263</v>
      </c>
      <c r="O38" s="456"/>
      <c r="P38" s="456"/>
      <c r="Q38" s="456"/>
      <c r="R38" s="456"/>
      <c r="S38" s="456" t="s">
        <v>3333</v>
      </c>
      <c r="T38" s="776" t="s">
        <v>2919</v>
      </c>
      <c r="U38" s="776"/>
      <c r="V38" s="776"/>
      <c r="W38" s="776" t="s">
        <v>3660</v>
      </c>
      <c r="X38" s="776" t="s">
        <v>3715</v>
      </c>
      <c r="Y38" s="768" t="s">
        <v>1423</v>
      </c>
      <c r="Z38" s="744"/>
    </row>
    <row r="39" spans="1:259" ht="79.900000000000006" customHeight="1">
      <c r="A39" s="768" t="s">
        <v>625</v>
      </c>
      <c r="B39" s="471">
        <v>24</v>
      </c>
      <c r="C39" s="471" t="s">
        <v>1650</v>
      </c>
      <c r="D39" s="783" t="s">
        <v>1642</v>
      </c>
      <c r="E39" s="811">
        <v>37371</v>
      </c>
      <c r="F39" s="813">
        <f ca="1">ABS((N7-E39)/365)</f>
        <v>18.364383561643837</v>
      </c>
      <c r="G39" s="783" t="s">
        <v>272</v>
      </c>
      <c r="H39" s="783" t="s">
        <v>1643</v>
      </c>
      <c r="I39" s="811">
        <v>42366</v>
      </c>
      <c r="J39" s="814" t="s">
        <v>247</v>
      </c>
      <c r="K39" s="783" t="s">
        <v>1682</v>
      </c>
      <c r="L39" s="783"/>
      <c r="M39" s="769"/>
      <c r="N39" s="769" t="s">
        <v>1928</v>
      </c>
      <c r="O39" s="769" t="s">
        <v>4176</v>
      </c>
      <c r="P39" s="769"/>
      <c r="Q39" s="769" t="s">
        <v>2307</v>
      </c>
      <c r="R39" s="769"/>
      <c r="S39" s="769" t="s">
        <v>2031</v>
      </c>
      <c r="T39" s="783" t="s">
        <v>1795</v>
      </c>
      <c r="U39" s="783"/>
      <c r="V39" s="783"/>
      <c r="W39" s="783" t="s">
        <v>1794</v>
      </c>
      <c r="X39" s="783" t="s">
        <v>3781</v>
      </c>
      <c r="Y39" s="768" t="s">
        <v>1423</v>
      </c>
      <c r="Z39" s="1022"/>
      <c r="AB39" s="766"/>
      <c r="AC39" s="766"/>
      <c r="AD39" s="766"/>
      <c r="AE39" s="766"/>
      <c r="AF39" s="766"/>
      <c r="AG39" s="766"/>
      <c r="AH39" s="766"/>
      <c r="AI39" s="766"/>
      <c r="AJ39" s="766"/>
      <c r="AK39" s="766"/>
      <c r="AL39" s="766"/>
      <c r="AM39" s="766"/>
      <c r="AN39" s="766"/>
      <c r="AO39" s="766"/>
      <c r="AP39" s="766"/>
      <c r="AQ39" s="766"/>
      <c r="AR39" s="766"/>
      <c r="AS39" s="766"/>
      <c r="AT39" s="766"/>
      <c r="AU39" s="766"/>
      <c r="AV39" s="766"/>
      <c r="AW39" s="766"/>
      <c r="AX39" s="766"/>
      <c r="AY39" s="766"/>
      <c r="AZ39" s="766"/>
      <c r="BA39" s="766"/>
      <c r="BB39" s="766"/>
      <c r="BC39" s="766"/>
      <c r="BD39" s="766"/>
      <c r="BE39" s="766"/>
      <c r="BF39" s="766"/>
      <c r="BG39" s="766"/>
      <c r="BH39" s="766"/>
      <c r="BI39" s="766"/>
      <c r="BJ39" s="766"/>
      <c r="BK39" s="766"/>
      <c r="BL39" s="766"/>
      <c r="BM39" s="766"/>
      <c r="BN39" s="766"/>
      <c r="BO39" s="766"/>
      <c r="BP39" s="766"/>
      <c r="BQ39" s="766"/>
      <c r="BR39" s="766"/>
      <c r="BS39" s="766"/>
      <c r="BT39" s="766"/>
      <c r="BU39" s="766"/>
      <c r="BV39" s="766"/>
      <c r="BW39" s="766"/>
      <c r="BX39" s="766"/>
      <c r="BY39" s="766"/>
      <c r="BZ39" s="766"/>
      <c r="CA39" s="766"/>
      <c r="CB39" s="766"/>
      <c r="CC39" s="766"/>
      <c r="CD39" s="766"/>
      <c r="CE39" s="766"/>
      <c r="CF39" s="766"/>
      <c r="CG39" s="766"/>
      <c r="CH39" s="766"/>
      <c r="CI39" s="766"/>
      <c r="CJ39" s="766"/>
      <c r="CK39" s="766"/>
      <c r="CL39" s="766"/>
      <c r="CM39" s="766"/>
      <c r="CN39" s="766"/>
      <c r="CO39" s="766"/>
      <c r="CP39" s="766"/>
      <c r="CQ39" s="766"/>
      <c r="CR39" s="766"/>
      <c r="CS39" s="766"/>
      <c r="CT39" s="766"/>
      <c r="CU39" s="766"/>
      <c r="CV39" s="766"/>
      <c r="CW39" s="766"/>
      <c r="CX39" s="766"/>
      <c r="CY39" s="766"/>
      <c r="CZ39" s="766"/>
      <c r="DA39" s="766"/>
      <c r="DB39" s="766"/>
      <c r="DC39" s="766"/>
      <c r="DD39" s="766"/>
      <c r="DE39" s="766"/>
      <c r="DF39" s="766"/>
      <c r="DG39" s="766"/>
      <c r="DH39" s="766"/>
      <c r="DI39" s="766"/>
      <c r="DJ39" s="766"/>
      <c r="DK39" s="766"/>
      <c r="DL39" s="766"/>
      <c r="DM39" s="766"/>
      <c r="DN39" s="766"/>
      <c r="DO39" s="766"/>
      <c r="DP39" s="766"/>
      <c r="DQ39" s="766"/>
      <c r="DR39" s="766"/>
      <c r="DS39" s="766"/>
      <c r="DT39" s="766"/>
      <c r="DU39" s="766"/>
      <c r="DV39" s="766"/>
      <c r="DW39" s="766"/>
      <c r="DX39" s="766"/>
      <c r="DY39" s="766"/>
      <c r="DZ39" s="766"/>
      <c r="EA39" s="766"/>
      <c r="EB39" s="766"/>
      <c r="EC39" s="766"/>
      <c r="ED39" s="766"/>
      <c r="EE39" s="766"/>
      <c r="EF39" s="766"/>
      <c r="EG39" s="766"/>
      <c r="EH39" s="766"/>
      <c r="EI39" s="766"/>
      <c r="EJ39" s="766"/>
      <c r="EK39" s="766"/>
      <c r="EL39" s="766"/>
      <c r="EM39" s="766"/>
      <c r="EN39" s="766"/>
      <c r="EO39" s="766"/>
      <c r="EP39" s="766"/>
      <c r="EQ39" s="766"/>
      <c r="ER39" s="766"/>
      <c r="ES39" s="766"/>
      <c r="ET39" s="766"/>
      <c r="EU39" s="766"/>
      <c r="EV39" s="766"/>
      <c r="EW39" s="766"/>
      <c r="EX39" s="766"/>
      <c r="EY39" s="766"/>
      <c r="EZ39" s="766"/>
      <c r="FA39" s="766"/>
      <c r="FB39" s="766"/>
      <c r="FC39" s="766"/>
      <c r="FD39" s="766"/>
      <c r="FE39" s="766"/>
      <c r="FF39" s="766"/>
      <c r="FG39" s="766"/>
      <c r="FH39" s="766"/>
      <c r="FI39" s="766"/>
      <c r="FJ39" s="766"/>
      <c r="FK39" s="766"/>
      <c r="FL39" s="766"/>
      <c r="FM39" s="766"/>
      <c r="FN39" s="766"/>
      <c r="FO39" s="766"/>
      <c r="FP39" s="766"/>
      <c r="FQ39" s="766"/>
      <c r="FR39" s="766"/>
      <c r="FS39" s="766"/>
      <c r="FT39" s="766"/>
      <c r="FU39" s="766"/>
      <c r="FV39" s="766"/>
      <c r="FW39" s="766"/>
      <c r="FX39" s="766"/>
      <c r="FY39" s="766"/>
      <c r="FZ39" s="766"/>
      <c r="GA39" s="766"/>
      <c r="GB39" s="766"/>
      <c r="GC39" s="766"/>
      <c r="GD39" s="766"/>
      <c r="GE39" s="766"/>
      <c r="GF39" s="766"/>
      <c r="GG39" s="766"/>
      <c r="GH39" s="766"/>
      <c r="GI39" s="766"/>
      <c r="GJ39" s="766"/>
      <c r="GK39" s="766"/>
      <c r="GL39" s="766"/>
      <c r="GM39" s="766"/>
      <c r="GN39" s="766"/>
      <c r="GO39" s="766"/>
      <c r="GP39" s="766"/>
      <c r="GQ39" s="766"/>
      <c r="GR39" s="766"/>
      <c r="GS39" s="766"/>
      <c r="GT39" s="766"/>
      <c r="GU39" s="766"/>
      <c r="GV39" s="766"/>
      <c r="GW39" s="766"/>
      <c r="GX39" s="766"/>
      <c r="GY39" s="766"/>
      <c r="GZ39" s="766"/>
      <c r="HA39" s="766"/>
      <c r="HB39" s="766"/>
      <c r="HC39" s="766"/>
      <c r="HD39" s="766"/>
      <c r="HE39" s="766"/>
      <c r="HF39" s="766"/>
      <c r="HG39" s="766"/>
      <c r="HH39" s="766"/>
      <c r="HI39" s="766"/>
      <c r="HJ39" s="766"/>
      <c r="HK39" s="766"/>
      <c r="HL39" s="766"/>
      <c r="HM39" s="766"/>
      <c r="HN39" s="766"/>
      <c r="HO39" s="766"/>
      <c r="HP39" s="766"/>
      <c r="HQ39" s="766"/>
      <c r="HR39" s="766"/>
      <c r="HS39" s="766"/>
      <c r="HT39" s="766"/>
      <c r="HU39" s="766"/>
      <c r="HV39" s="766"/>
      <c r="HW39" s="766"/>
      <c r="HX39" s="766"/>
      <c r="HY39" s="766"/>
      <c r="HZ39" s="766"/>
      <c r="IA39" s="766"/>
      <c r="IB39" s="766"/>
      <c r="IC39" s="766"/>
      <c r="ID39" s="766"/>
      <c r="IE39" s="766"/>
      <c r="IF39" s="766"/>
      <c r="IG39" s="766"/>
      <c r="IH39" s="766"/>
      <c r="II39" s="766"/>
      <c r="IJ39" s="766"/>
      <c r="IK39" s="766"/>
      <c r="IL39" s="766"/>
      <c r="IM39" s="766"/>
      <c r="IN39" s="766"/>
      <c r="IO39" s="766"/>
      <c r="IP39" s="766"/>
      <c r="IQ39" s="766"/>
      <c r="IR39" s="766"/>
      <c r="IS39" s="766"/>
      <c r="IT39" s="766"/>
      <c r="IU39" s="766"/>
      <c r="IV39" s="766"/>
      <c r="IW39" s="766"/>
      <c r="IX39" s="766"/>
      <c r="IY39" s="766"/>
    </row>
    <row r="40" spans="1:259" ht="79.900000000000006" customHeight="1">
      <c r="A40" s="768" t="s">
        <v>625</v>
      </c>
      <c r="B40" s="471">
        <v>25</v>
      </c>
      <c r="C40" s="471" t="s">
        <v>1650</v>
      </c>
      <c r="D40" s="783" t="s">
        <v>1938</v>
      </c>
      <c r="E40" s="811">
        <v>42527</v>
      </c>
      <c r="F40" s="813">
        <f ca="1">ABS((N7-E40)/365)</f>
        <v>4.2383561643835614</v>
      </c>
      <c r="G40" s="783" t="s">
        <v>272</v>
      </c>
      <c r="H40" s="783"/>
      <c r="I40" s="811">
        <v>42527</v>
      </c>
      <c r="J40" s="814" t="s">
        <v>253</v>
      </c>
      <c r="K40" s="783" t="s">
        <v>1831</v>
      </c>
      <c r="L40" s="783"/>
      <c r="M40" s="769"/>
      <c r="N40" s="769"/>
      <c r="O40" s="769" t="s">
        <v>4176</v>
      </c>
      <c r="P40" s="769"/>
      <c r="Q40" s="769"/>
      <c r="R40" s="769"/>
      <c r="S40" s="769"/>
      <c r="T40" s="783" t="s">
        <v>1984</v>
      </c>
      <c r="U40" s="783"/>
      <c r="V40" s="783"/>
      <c r="W40" s="783"/>
      <c r="X40" s="783"/>
      <c r="Y40" s="768" t="s">
        <v>1423</v>
      </c>
      <c r="Z40" s="1022"/>
      <c r="AB40" s="766"/>
      <c r="AC40" s="766"/>
      <c r="AD40" s="766"/>
      <c r="AE40" s="766"/>
      <c r="AF40" s="766"/>
      <c r="AG40" s="766"/>
      <c r="AH40" s="766"/>
      <c r="AI40" s="766"/>
      <c r="AJ40" s="766"/>
      <c r="AK40" s="766"/>
      <c r="AL40" s="766"/>
      <c r="AM40" s="766"/>
      <c r="AN40" s="766"/>
      <c r="AO40" s="766"/>
      <c r="AP40" s="766"/>
      <c r="AQ40" s="766"/>
      <c r="AR40" s="766"/>
      <c r="AS40" s="766"/>
      <c r="AT40" s="766"/>
      <c r="AU40" s="766"/>
      <c r="AV40" s="766"/>
      <c r="AW40" s="766"/>
      <c r="AX40" s="766"/>
      <c r="AY40" s="766"/>
      <c r="AZ40" s="766"/>
      <c r="BA40" s="766"/>
      <c r="BB40" s="766"/>
      <c r="BC40" s="766"/>
      <c r="BD40" s="766"/>
      <c r="BE40" s="766"/>
      <c r="BF40" s="766"/>
      <c r="BG40" s="766"/>
      <c r="BH40" s="766"/>
      <c r="BI40" s="766"/>
      <c r="BJ40" s="766"/>
      <c r="BK40" s="766"/>
      <c r="BL40" s="766"/>
      <c r="BM40" s="766"/>
      <c r="BN40" s="766"/>
      <c r="BO40" s="766"/>
      <c r="BP40" s="766"/>
      <c r="BQ40" s="766"/>
      <c r="BR40" s="766"/>
      <c r="BS40" s="766"/>
      <c r="BT40" s="766"/>
      <c r="BU40" s="766"/>
      <c r="BV40" s="766"/>
      <c r="BW40" s="766"/>
      <c r="BX40" s="766"/>
      <c r="BY40" s="766"/>
      <c r="BZ40" s="766"/>
      <c r="CA40" s="766"/>
      <c r="CB40" s="766"/>
      <c r="CC40" s="766"/>
      <c r="CD40" s="766"/>
      <c r="CE40" s="766"/>
      <c r="CF40" s="766"/>
      <c r="CG40" s="766"/>
      <c r="CH40" s="766"/>
      <c r="CI40" s="766"/>
      <c r="CJ40" s="766"/>
      <c r="CK40" s="766"/>
      <c r="CL40" s="766"/>
      <c r="CM40" s="766"/>
      <c r="CN40" s="766"/>
      <c r="CO40" s="766"/>
      <c r="CP40" s="766"/>
      <c r="CQ40" s="766"/>
      <c r="CR40" s="766"/>
      <c r="CS40" s="766"/>
      <c r="CT40" s="766"/>
      <c r="CU40" s="766"/>
      <c r="CV40" s="766"/>
      <c r="CW40" s="766"/>
      <c r="CX40" s="766"/>
      <c r="CY40" s="766"/>
      <c r="CZ40" s="766"/>
      <c r="DA40" s="766"/>
      <c r="DB40" s="766"/>
      <c r="DC40" s="766"/>
      <c r="DD40" s="766"/>
      <c r="DE40" s="766"/>
      <c r="DF40" s="766"/>
      <c r="DG40" s="766"/>
      <c r="DH40" s="766"/>
      <c r="DI40" s="766"/>
      <c r="DJ40" s="766"/>
      <c r="DK40" s="766"/>
      <c r="DL40" s="766"/>
      <c r="DM40" s="766"/>
      <c r="DN40" s="766"/>
      <c r="DO40" s="766"/>
      <c r="DP40" s="766"/>
      <c r="DQ40" s="766"/>
      <c r="DR40" s="766"/>
      <c r="DS40" s="766"/>
      <c r="DT40" s="766"/>
      <c r="DU40" s="766"/>
      <c r="DV40" s="766"/>
      <c r="DW40" s="766"/>
      <c r="DX40" s="766"/>
      <c r="DY40" s="766"/>
      <c r="DZ40" s="766"/>
      <c r="EA40" s="766"/>
      <c r="EB40" s="766"/>
      <c r="EC40" s="766"/>
      <c r="ED40" s="766"/>
      <c r="EE40" s="766"/>
      <c r="EF40" s="766"/>
      <c r="EG40" s="766"/>
      <c r="EH40" s="766"/>
      <c r="EI40" s="766"/>
      <c r="EJ40" s="766"/>
      <c r="EK40" s="766"/>
      <c r="EL40" s="766"/>
      <c r="EM40" s="766"/>
      <c r="EN40" s="766"/>
      <c r="EO40" s="766"/>
      <c r="EP40" s="766"/>
      <c r="EQ40" s="766"/>
      <c r="ER40" s="766"/>
      <c r="ES40" s="766"/>
      <c r="ET40" s="766"/>
      <c r="EU40" s="766"/>
      <c r="EV40" s="766"/>
      <c r="EW40" s="766"/>
      <c r="EX40" s="766"/>
      <c r="EY40" s="766"/>
      <c r="EZ40" s="766"/>
      <c r="FA40" s="766"/>
      <c r="FB40" s="766"/>
      <c r="FC40" s="766"/>
      <c r="FD40" s="766"/>
      <c r="FE40" s="766"/>
      <c r="FF40" s="766"/>
      <c r="FG40" s="766"/>
      <c r="FH40" s="766"/>
      <c r="FI40" s="766"/>
      <c r="FJ40" s="766"/>
      <c r="FK40" s="766"/>
      <c r="FL40" s="766"/>
      <c r="FM40" s="766"/>
      <c r="FN40" s="766"/>
      <c r="FO40" s="766"/>
      <c r="FP40" s="766"/>
      <c r="FQ40" s="766"/>
      <c r="FR40" s="766"/>
      <c r="FS40" s="766"/>
      <c r="FT40" s="766"/>
      <c r="FU40" s="766"/>
      <c r="FV40" s="766"/>
      <c r="FW40" s="766"/>
      <c r="FX40" s="766"/>
      <c r="FY40" s="766"/>
      <c r="FZ40" s="766"/>
      <c r="GA40" s="766"/>
      <c r="GB40" s="766"/>
      <c r="GC40" s="766"/>
      <c r="GD40" s="766"/>
      <c r="GE40" s="766"/>
      <c r="GF40" s="766"/>
      <c r="GG40" s="766"/>
      <c r="GH40" s="766"/>
      <c r="GI40" s="766"/>
      <c r="GJ40" s="766"/>
      <c r="GK40" s="766"/>
      <c r="GL40" s="766"/>
      <c r="GM40" s="766"/>
      <c r="GN40" s="766"/>
      <c r="GO40" s="766"/>
      <c r="GP40" s="766"/>
      <c r="GQ40" s="766"/>
      <c r="GR40" s="766"/>
      <c r="GS40" s="766"/>
      <c r="GT40" s="766"/>
      <c r="GU40" s="766"/>
      <c r="GV40" s="766"/>
      <c r="GW40" s="766"/>
      <c r="GX40" s="766"/>
      <c r="GY40" s="766"/>
      <c r="GZ40" s="766"/>
      <c r="HA40" s="766"/>
      <c r="HB40" s="766"/>
      <c r="HC40" s="766"/>
      <c r="HD40" s="766"/>
      <c r="HE40" s="766"/>
      <c r="HF40" s="766"/>
      <c r="HG40" s="766"/>
      <c r="HH40" s="766"/>
      <c r="HI40" s="766"/>
      <c r="HJ40" s="766"/>
      <c r="HK40" s="766"/>
      <c r="HL40" s="766"/>
      <c r="HM40" s="766"/>
      <c r="HN40" s="766"/>
      <c r="HO40" s="766"/>
      <c r="HP40" s="766"/>
      <c r="HQ40" s="766"/>
      <c r="HR40" s="766"/>
      <c r="HS40" s="766"/>
      <c r="HT40" s="766"/>
      <c r="HU40" s="766"/>
      <c r="HV40" s="766"/>
      <c r="HW40" s="766"/>
      <c r="HX40" s="766"/>
      <c r="HY40" s="766"/>
      <c r="HZ40" s="766"/>
      <c r="IA40" s="766"/>
      <c r="IB40" s="766"/>
      <c r="IC40" s="766"/>
      <c r="ID40" s="766"/>
      <c r="IE40" s="766"/>
      <c r="IF40" s="766"/>
      <c r="IG40" s="766"/>
      <c r="IH40" s="766"/>
      <c r="II40" s="766"/>
      <c r="IJ40" s="766"/>
      <c r="IK40" s="766"/>
      <c r="IL40" s="766"/>
      <c r="IM40" s="766"/>
      <c r="IN40" s="766"/>
      <c r="IO40" s="766"/>
      <c r="IP40" s="766"/>
      <c r="IQ40" s="766"/>
      <c r="IR40" s="766"/>
      <c r="IS40" s="766"/>
      <c r="IT40" s="766"/>
      <c r="IU40" s="766"/>
      <c r="IV40" s="766"/>
      <c r="IW40" s="766"/>
      <c r="IX40" s="766"/>
      <c r="IY40" s="766"/>
    </row>
    <row r="41" spans="1:259" ht="19.899999999999999" customHeight="1">
      <c r="E41" s="860"/>
      <c r="F41" s="1027"/>
      <c r="G41" s="744"/>
      <c r="H41" s="826"/>
      <c r="I41" s="860"/>
      <c r="L41" s="770" t="s">
        <v>104</v>
      </c>
      <c r="M41" s="861">
        <v>5</v>
      </c>
      <c r="Y41" s="744"/>
    </row>
    <row r="42" spans="1:259" ht="19.899999999999999" customHeight="1">
      <c r="E42" s="860"/>
      <c r="F42" s="1027"/>
      <c r="G42" s="744"/>
      <c r="H42" s="826"/>
      <c r="I42" s="860"/>
      <c r="L42" s="771" t="s">
        <v>1202</v>
      </c>
      <c r="M42" s="861">
        <v>0</v>
      </c>
      <c r="Y42" s="744"/>
    </row>
    <row r="43" spans="1:259" ht="19.899999999999999" customHeight="1">
      <c r="E43" s="860"/>
      <c r="F43" s="1027"/>
      <c r="G43" s="744"/>
      <c r="H43" s="826"/>
      <c r="I43" s="860"/>
      <c r="L43" s="772" t="s">
        <v>105</v>
      </c>
      <c r="M43" s="861">
        <v>2</v>
      </c>
      <c r="Y43" s="744"/>
    </row>
    <row r="44" spans="1:259" s="767" customFormat="1" ht="19.899999999999999" customHeight="1">
      <c r="A44" s="768"/>
      <c r="B44" s="859"/>
      <c r="C44" s="859"/>
      <c r="D44" s="831"/>
      <c r="E44" s="860"/>
      <c r="F44" s="1027"/>
      <c r="G44" s="744"/>
      <c r="H44" s="826"/>
      <c r="I44" s="860"/>
      <c r="J44" s="821"/>
      <c r="K44" s="821"/>
      <c r="L44" s="773" t="s">
        <v>106</v>
      </c>
      <c r="M44" s="861">
        <v>0</v>
      </c>
      <c r="N44" s="821"/>
      <c r="O44" s="821"/>
      <c r="P44" s="821"/>
      <c r="Q44" s="821"/>
      <c r="R44" s="821"/>
      <c r="S44" s="821"/>
      <c r="T44" s="822"/>
      <c r="U44" s="822"/>
      <c r="V44" s="822"/>
      <c r="W44" s="822"/>
      <c r="X44" s="822"/>
      <c r="Y44" s="744"/>
      <c r="Z44" s="768"/>
      <c r="AA44" s="768"/>
    </row>
    <row r="45" spans="1:259" s="766" customFormat="1" ht="19.899999999999999" customHeight="1">
      <c r="A45" s="768"/>
      <c r="B45" s="859"/>
      <c r="C45" s="859"/>
      <c r="D45" s="831"/>
      <c r="E45" s="860"/>
      <c r="F45" s="1027"/>
      <c r="G45" s="744"/>
      <c r="H45" s="826"/>
      <c r="I45" s="860"/>
      <c r="J45" s="821"/>
      <c r="K45" s="821"/>
      <c r="L45" s="774" t="s">
        <v>228</v>
      </c>
      <c r="M45" s="861">
        <v>18</v>
      </c>
      <c r="N45" s="821"/>
      <c r="O45" s="821"/>
      <c r="P45" s="821"/>
      <c r="Q45" s="821"/>
      <c r="R45" s="821"/>
      <c r="S45" s="821"/>
      <c r="T45" s="822"/>
      <c r="U45" s="822"/>
      <c r="V45" s="822"/>
      <c r="W45" s="822"/>
      <c r="X45" s="822"/>
      <c r="Y45" s="744"/>
      <c r="Z45" s="768"/>
      <c r="AA45" s="768"/>
    </row>
    <row r="46" spans="1:259" s="766" customFormat="1" ht="19.899999999999999" customHeight="1">
      <c r="A46" s="768"/>
      <c r="B46" s="859"/>
      <c r="C46" s="859"/>
      <c r="D46" s="831"/>
      <c r="E46" s="860"/>
      <c r="F46" s="1027"/>
      <c r="G46" s="744"/>
      <c r="H46" s="826"/>
      <c r="I46" s="860"/>
      <c r="J46" s="821"/>
      <c r="K46" s="821"/>
      <c r="L46" s="775" t="s">
        <v>292</v>
      </c>
      <c r="M46" s="797">
        <f>SUM(M41:M45)</f>
        <v>25</v>
      </c>
      <c r="N46" s="821"/>
      <c r="O46" s="821"/>
      <c r="P46" s="821"/>
      <c r="Q46" s="821"/>
      <c r="R46" s="821"/>
      <c r="S46" s="821"/>
      <c r="T46" s="822"/>
      <c r="U46" s="822"/>
      <c r="V46" s="822"/>
      <c r="W46" s="822"/>
      <c r="X46" s="822"/>
      <c r="Y46" s="744"/>
      <c r="Z46" s="767"/>
    </row>
    <row r="47" spans="1:259" s="788" customFormat="1" ht="79.900000000000006" customHeight="1">
      <c r="A47" s="768"/>
      <c r="B47" s="1028"/>
      <c r="C47" s="859"/>
      <c r="D47" s="831"/>
      <c r="E47" s="860"/>
      <c r="F47" s="862"/>
      <c r="H47" s="821"/>
      <c r="I47" s="860"/>
      <c r="J47" s="821"/>
      <c r="K47" s="821"/>
      <c r="N47" s="821"/>
      <c r="O47" s="821"/>
      <c r="P47" s="821"/>
      <c r="Q47" s="821"/>
      <c r="R47" s="821"/>
      <c r="S47" s="821"/>
      <c r="T47" s="822"/>
      <c r="U47" s="822"/>
      <c r="V47" s="822"/>
      <c r="W47" s="822"/>
      <c r="X47" s="822"/>
      <c r="Y47" s="744"/>
      <c r="Z47" s="1022"/>
    </row>
    <row r="48" spans="1:259" ht="79.900000000000006" customHeight="1">
      <c r="B48" s="1445" t="s">
        <v>8162</v>
      </c>
      <c r="C48" s="1438"/>
      <c r="D48" s="1438"/>
      <c r="E48" s="1438"/>
      <c r="F48" s="1438"/>
      <c r="G48" s="1438"/>
      <c r="H48" s="1438"/>
      <c r="I48" s="1438"/>
      <c r="J48" s="1438"/>
      <c r="K48" s="1438"/>
      <c r="L48" s="1438"/>
      <c r="M48" s="1438"/>
      <c r="N48" s="1438"/>
      <c r="O48" s="1438"/>
      <c r="P48" s="1438"/>
      <c r="Q48" s="1438"/>
      <c r="R48" s="1438"/>
      <c r="S48" s="1438"/>
      <c r="T48" s="1438"/>
      <c r="U48" s="1438"/>
      <c r="V48" s="1438"/>
      <c r="W48" s="1438"/>
      <c r="X48" s="1438"/>
      <c r="Y48" s="744"/>
      <c r="AA48" s="788"/>
    </row>
    <row r="49" spans="1:259" s="768" customFormat="1" ht="79.900000000000006" customHeight="1">
      <c r="A49" s="767"/>
      <c r="B49" s="471"/>
      <c r="C49" s="471"/>
      <c r="D49" s="834" t="s">
        <v>338</v>
      </c>
      <c r="E49" s="835" t="s">
        <v>297</v>
      </c>
      <c r="F49" s="834"/>
      <c r="G49" s="835" t="s">
        <v>66</v>
      </c>
      <c r="H49" s="835" t="s">
        <v>298</v>
      </c>
      <c r="I49" s="835" t="s">
        <v>301</v>
      </c>
      <c r="J49" s="835" t="s">
        <v>302</v>
      </c>
      <c r="K49" s="836" t="s">
        <v>597</v>
      </c>
      <c r="L49" s="837" t="s">
        <v>130</v>
      </c>
      <c r="M49" s="836" t="s">
        <v>131</v>
      </c>
      <c r="N49" s="836" t="s">
        <v>770</v>
      </c>
      <c r="O49" s="836" t="s">
        <v>4174</v>
      </c>
      <c r="P49" s="836" t="s">
        <v>1406</v>
      </c>
      <c r="Q49" s="836" t="s">
        <v>1587</v>
      </c>
      <c r="R49" s="836" t="s">
        <v>5745</v>
      </c>
      <c r="S49" s="836" t="s">
        <v>220</v>
      </c>
      <c r="T49" s="835" t="s">
        <v>1378</v>
      </c>
      <c r="U49" s="835" t="s">
        <v>6835</v>
      </c>
      <c r="V49" s="835" t="s">
        <v>4763</v>
      </c>
      <c r="W49" s="835" t="s">
        <v>1381</v>
      </c>
      <c r="X49" s="835" t="s">
        <v>1382</v>
      </c>
      <c r="Y49" s="863"/>
      <c r="Z49" s="1022"/>
      <c r="AA49" s="1022"/>
    </row>
    <row r="50" spans="1:259" s="766" customFormat="1" ht="79.900000000000006" customHeight="1">
      <c r="A50" s="768" t="s">
        <v>625</v>
      </c>
      <c r="B50" s="471">
        <v>1</v>
      </c>
      <c r="C50" s="471"/>
      <c r="D50" s="762" t="s">
        <v>1196</v>
      </c>
      <c r="E50" s="867">
        <v>40934</v>
      </c>
      <c r="F50" s="781">
        <f ca="1">ABS((N7-E50)/365)</f>
        <v>8.6027397260273979</v>
      </c>
      <c r="G50" s="762" t="s">
        <v>272</v>
      </c>
      <c r="H50" s="762" t="s">
        <v>272</v>
      </c>
      <c r="I50" s="844">
        <v>41975</v>
      </c>
      <c r="J50" s="762" t="s">
        <v>253</v>
      </c>
      <c r="K50" s="456" t="s">
        <v>1221</v>
      </c>
      <c r="L50" s="776" t="s">
        <v>3338</v>
      </c>
      <c r="M50" s="868" t="s">
        <v>4728</v>
      </c>
      <c r="N50" s="456" t="s">
        <v>773</v>
      </c>
      <c r="O50" s="456"/>
      <c r="P50" s="776"/>
      <c r="Q50" s="776" t="s">
        <v>1913</v>
      </c>
      <c r="R50" s="776"/>
      <c r="S50" s="776" t="s">
        <v>1220</v>
      </c>
      <c r="T50" s="776" t="s">
        <v>1218</v>
      </c>
      <c r="U50" s="776"/>
      <c r="V50" s="776"/>
      <c r="W50" s="776" t="s">
        <v>1236</v>
      </c>
      <c r="X50" s="776"/>
      <c r="Y50" s="744" t="s">
        <v>1423</v>
      </c>
      <c r="Z50" s="1022"/>
      <c r="AA50" s="744"/>
    </row>
    <row r="51" spans="1:259" s="766" customFormat="1" ht="79.900000000000006" customHeight="1">
      <c r="A51" s="768" t="s">
        <v>638</v>
      </c>
      <c r="B51" s="471">
        <v>2</v>
      </c>
      <c r="C51" s="471"/>
      <c r="D51" s="762" t="s">
        <v>1764</v>
      </c>
      <c r="E51" s="867">
        <v>41869</v>
      </c>
      <c r="F51" s="781">
        <f ca="1">ABS((N7-E51)/365)</f>
        <v>6.0410958904109586</v>
      </c>
      <c r="G51" s="762" t="s">
        <v>272</v>
      </c>
      <c r="H51" s="762" t="s">
        <v>272</v>
      </c>
      <c r="I51" s="844">
        <v>41969</v>
      </c>
      <c r="J51" s="762" t="s">
        <v>84</v>
      </c>
      <c r="K51" s="456"/>
      <c r="L51" s="776" t="s">
        <v>1968</v>
      </c>
      <c r="M51" s="868" t="s">
        <v>142</v>
      </c>
      <c r="N51" s="780">
        <v>43717</v>
      </c>
      <c r="O51" s="456"/>
      <c r="P51" s="776"/>
      <c r="Q51" s="776"/>
      <c r="R51" s="776"/>
      <c r="S51" s="776" t="s">
        <v>1192</v>
      </c>
      <c r="T51" s="776" t="s">
        <v>1296</v>
      </c>
      <c r="U51" s="776"/>
      <c r="V51" s="776"/>
      <c r="W51" s="776" t="s">
        <v>1375</v>
      </c>
      <c r="X51" s="776"/>
      <c r="Y51" s="744" t="s">
        <v>1423</v>
      </c>
      <c r="Z51" s="767"/>
      <c r="AA51" s="744"/>
      <c r="AB51" s="768"/>
      <c r="AC51" s="768"/>
      <c r="AD51" s="768"/>
      <c r="AE51" s="768"/>
      <c r="AF51" s="768"/>
      <c r="AG51" s="768"/>
      <c r="AH51" s="768"/>
      <c r="AI51" s="768"/>
      <c r="AJ51" s="768"/>
      <c r="AK51" s="768"/>
      <c r="AL51" s="768"/>
      <c r="AM51" s="768"/>
      <c r="AN51" s="768"/>
      <c r="AO51" s="768"/>
      <c r="AP51" s="768"/>
      <c r="AQ51" s="768"/>
      <c r="AR51" s="768"/>
      <c r="AS51" s="768"/>
      <c r="AT51" s="768"/>
      <c r="AU51" s="768"/>
      <c r="AV51" s="768"/>
      <c r="AW51" s="768"/>
      <c r="AX51" s="768"/>
      <c r="AY51" s="768"/>
      <c r="AZ51" s="768"/>
      <c r="BA51" s="768"/>
      <c r="BB51" s="768"/>
      <c r="BC51" s="768"/>
      <c r="BD51" s="768"/>
      <c r="BE51" s="768"/>
      <c r="BF51" s="768"/>
      <c r="BG51" s="768"/>
      <c r="BH51" s="768"/>
      <c r="BI51" s="768"/>
      <c r="BJ51" s="768"/>
      <c r="BK51" s="768"/>
      <c r="BL51" s="768"/>
      <c r="BM51" s="768"/>
      <c r="BN51" s="768"/>
      <c r="BO51" s="768"/>
      <c r="BP51" s="768"/>
      <c r="BQ51" s="768"/>
      <c r="BR51" s="768"/>
      <c r="BS51" s="768"/>
      <c r="BT51" s="768"/>
      <c r="BU51" s="768"/>
      <c r="BV51" s="768"/>
      <c r="BW51" s="768"/>
      <c r="BX51" s="768"/>
      <c r="BY51" s="768"/>
      <c r="BZ51" s="768"/>
      <c r="CA51" s="768"/>
      <c r="CB51" s="768"/>
      <c r="CC51" s="768"/>
      <c r="CD51" s="768"/>
      <c r="CE51" s="768"/>
      <c r="CF51" s="768"/>
      <c r="CG51" s="768"/>
      <c r="CH51" s="768"/>
      <c r="CI51" s="768"/>
      <c r="CJ51" s="768"/>
      <c r="CK51" s="768"/>
      <c r="CL51" s="768"/>
      <c r="CM51" s="768"/>
      <c r="CN51" s="768"/>
      <c r="CO51" s="768"/>
      <c r="CP51" s="768"/>
      <c r="CQ51" s="768"/>
      <c r="CR51" s="768"/>
      <c r="CS51" s="768"/>
      <c r="CT51" s="768"/>
      <c r="CU51" s="768"/>
      <c r="CV51" s="768"/>
      <c r="CW51" s="768"/>
      <c r="CX51" s="768"/>
      <c r="CY51" s="768"/>
      <c r="CZ51" s="768"/>
      <c r="DA51" s="768"/>
      <c r="DB51" s="768"/>
      <c r="DC51" s="768"/>
      <c r="DD51" s="768"/>
      <c r="DE51" s="768"/>
      <c r="DF51" s="768"/>
      <c r="DG51" s="768"/>
      <c r="DH51" s="768"/>
      <c r="DI51" s="768"/>
      <c r="DJ51" s="768"/>
      <c r="DK51" s="768"/>
      <c r="DL51" s="768"/>
      <c r="DM51" s="768"/>
      <c r="DN51" s="768"/>
      <c r="DO51" s="768"/>
      <c r="DP51" s="768"/>
      <c r="DQ51" s="768"/>
      <c r="DR51" s="768"/>
      <c r="DS51" s="768"/>
      <c r="DT51" s="768"/>
      <c r="DU51" s="768"/>
      <c r="DV51" s="768"/>
      <c r="DW51" s="768"/>
      <c r="DX51" s="768"/>
      <c r="DY51" s="768"/>
      <c r="DZ51" s="768"/>
      <c r="EA51" s="768"/>
      <c r="EB51" s="768"/>
      <c r="EC51" s="768"/>
      <c r="ED51" s="768"/>
      <c r="EE51" s="768"/>
      <c r="EF51" s="768"/>
      <c r="EG51" s="768"/>
      <c r="EH51" s="768"/>
      <c r="EI51" s="768"/>
      <c r="EJ51" s="768"/>
      <c r="EK51" s="768"/>
      <c r="EL51" s="768"/>
      <c r="EM51" s="768"/>
      <c r="EN51" s="768"/>
      <c r="EO51" s="768"/>
      <c r="EP51" s="768"/>
      <c r="EQ51" s="768"/>
      <c r="ER51" s="768"/>
      <c r="ES51" s="768"/>
      <c r="ET51" s="768"/>
      <c r="EU51" s="768"/>
      <c r="EV51" s="768"/>
      <c r="EW51" s="768"/>
      <c r="EX51" s="768"/>
      <c r="EY51" s="768"/>
      <c r="EZ51" s="768"/>
      <c r="FA51" s="768"/>
      <c r="FB51" s="768"/>
      <c r="FC51" s="768"/>
      <c r="FD51" s="768"/>
      <c r="FE51" s="768"/>
      <c r="FF51" s="768"/>
      <c r="FG51" s="768"/>
      <c r="FH51" s="768"/>
      <c r="FI51" s="768"/>
      <c r="FJ51" s="768"/>
      <c r="FK51" s="768"/>
      <c r="FL51" s="768"/>
      <c r="FM51" s="768"/>
      <c r="FN51" s="768"/>
      <c r="FO51" s="768"/>
      <c r="FP51" s="768"/>
      <c r="FQ51" s="768"/>
      <c r="FR51" s="768"/>
      <c r="FS51" s="768"/>
      <c r="FT51" s="768"/>
      <c r="FU51" s="768"/>
      <c r="FV51" s="768"/>
      <c r="FW51" s="768"/>
      <c r="FX51" s="768"/>
      <c r="FY51" s="768"/>
      <c r="FZ51" s="768"/>
      <c r="GA51" s="768"/>
      <c r="GB51" s="768"/>
      <c r="GC51" s="768"/>
      <c r="GD51" s="768"/>
      <c r="GE51" s="768"/>
      <c r="GF51" s="768"/>
      <c r="GG51" s="768"/>
      <c r="GH51" s="768"/>
      <c r="GI51" s="768"/>
      <c r="GJ51" s="768"/>
      <c r="GK51" s="768"/>
      <c r="GL51" s="768"/>
      <c r="GM51" s="768"/>
      <c r="GN51" s="768"/>
      <c r="GO51" s="768"/>
      <c r="GP51" s="768"/>
      <c r="GQ51" s="768"/>
      <c r="GR51" s="768"/>
      <c r="GS51" s="768"/>
      <c r="GT51" s="768"/>
      <c r="GU51" s="768"/>
      <c r="GV51" s="768"/>
      <c r="GW51" s="768"/>
      <c r="GX51" s="768"/>
      <c r="GY51" s="768"/>
      <c r="GZ51" s="768"/>
      <c r="HA51" s="768"/>
      <c r="HB51" s="768"/>
      <c r="HC51" s="768"/>
      <c r="HD51" s="768"/>
      <c r="HE51" s="768"/>
      <c r="HF51" s="768"/>
      <c r="HG51" s="768"/>
      <c r="HH51" s="768"/>
      <c r="HI51" s="768"/>
      <c r="HJ51" s="768"/>
      <c r="HK51" s="768"/>
      <c r="HL51" s="768"/>
      <c r="HM51" s="768"/>
      <c r="HN51" s="768"/>
      <c r="HO51" s="768"/>
      <c r="HP51" s="768"/>
      <c r="HQ51" s="768"/>
      <c r="HR51" s="768"/>
      <c r="HS51" s="768"/>
      <c r="HT51" s="768"/>
      <c r="HU51" s="768"/>
      <c r="HV51" s="768"/>
      <c r="HW51" s="768"/>
      <c r="HX51" s="768"/>
      <c r="HY51" s="768"/>
      <c r="HZ51" s="768"/>
      <c r="IA51" s="768"/>
      <c r="IB51" s="768"/>
      <c r="IC51" s="768"/>
      <c r="ID51" s="768"/>
      <c r="IE51" s="768"/>
      <c r="IF51" s="768"/>
      <c r="IG51" s="768"/>
      <c r="IH51" s="768"/>
      <c r="II51" s="768"/>
      <c r="IJ51" s="768"/>
      <c r="IK51" s="768"/>
      <c r="IL51" s="768"/>
      <c r="IM51" s="768"/>
      <c r="IN51" s="768"/>
      <c r="IO51" s="768"/>
      <c r="IP51" s="768"/>
      <c r="IQ51" s="768"/>
      <c r="IR51" s="768"/>
      <c r="IS51" s="768"/>
      <c r="IT51" s="768"/>
      <c r="IU51" s="768"/>
      <c r="IV51" s="768"/>
      <c r="IW51" s="768"/>
    </row>
    <row r="52" spans="1:259" ht="79.900000000000006" customHeight="1">
      <c r="A52" s="768" t="s">
        <v>638</v>
      </c>
      <c r="B52" s="471">
        <v>3</v>
      </c>
      <c r="C52" s="872" t="s">
        <v>4325</v>
      </c>
      <c r="D52" s="759" t="s">
        <v>2046</v>
      </c>
      <c r="E52" s="848">
        <v>41680</v>
      </c>
      <c r="F52" s="845">
        <f ca="1">ABS((N7-E52)/365)</f>
        <v>6.558904109589041</v>
      </c>
      <c r="G52" s="759" t="s">
        <v>272</v>
      </c>
      <c r="H52" s="759" t="s">
        <v>272</v>
      </c>
      <c r="I52" s="848">
        <v>42681</v>
      </c>
      <c r="J52" s="849" t="s">
        <v>464</v>
      </c>
      <c r="K52" s="758" t="s">
        <v>2062</v>
      </c>
      <c r="L52" s="759" t="s">
        <v>8009</v>
      </c>
      <c r="M52" s="760" t="s">
        <v>8010</v>
      </c>
      <c r="N52" s="760" t="s">
        <v>5864</v>
      </c>
      <c r="O52" s="760"/>
      <c r="P52" s="760" t="s">
        <v>4326</v>
      </c>
      <c r="Q52" s="760" t="s">
        <v>4327</v>
      </c>
      <c r="R52" s="760"/>
      <c r="S52" s="759" t="s">
        <v>4328</v>
      </c>
      <c r="T52" s="759" t="s">
        <v>4329</v>
      </c>
      <c r="U52" s="759"/>
      <c r="V52" s="759"/>
      <c r="W52" s="759" t="s">
        <v>4330</v>
      </c>
      <c r="X52" s="1060" t="s">
        <v>4334</v>
      </c>
      <c r="Y52" s="744" t="s">
        <v>1423</v>
      </c>
      <c r="Z52" s="744"/>
    </row>
    <row r="53" spans="1:259" ht="79.900000000000006" customHeight="1">
      <c r="A53" s="768" t="s">
        <v>638</v>
      </c>
      <c r="B53" s="471">
        <v>4</v>
      </c>
      <c r="C53" s="471" t="s">
        <v>1707</v>
      </c>
      <c r="D53" s="776" t="s">
        <v>1871</v>
      </c>
      <c r="E53" s="780">
        <v>41977</v>
      </c>
      <c r="F53" s="781">
        <f ca="1">ABS((N7-E53)/365)</f>
        <v>5.7452054794520544</v>
      </c>
      <c r="G53" s="776" t="s">
        <v>272</v>
      </c>
      <c r="H53" s="780" t="s">
        <v>1708</v>
      </c>
      <c r="I53" s="780">
        <v>42458</v>
      </c>
      <c r="J53" s="782" t="s">
        <v>1665</v>
      </c>
      <c r="K53" s="776" t="s">
        <v>1713</v>
      </c>
      <c r="L53" s="456" t="s">
        <v>3829</v>
      </c>
      <c r="M53" s="456" t="s">
        <v>142</v>
      </c>
      <c r="N53" s="456" t="s">
        <v>5842</v>
      </c>
      <c r="O53" s="456"/>
      <c r="P53" s="456"/>
      <c r="Q53" s="456" t="s">
        <v>2240</v>
      </c>
      <c r="R53" s="456"/>
      <c r="S53" s="776" t="s">
        <v>1712</v>
      </c>
      <c r="T53" s="776" t="s">
        <v>1717</v>
      </c>
      <c r="U53" s="776"/>
      <c r="V53" s="776"/>
      <c r="W53" s="776" t="s">
        <v>1910</v>
      </c>
      <c r="X53" s="776"/>
      <c r="Y53" s="768" t="s">
        <v>1423</v>
      </c>
      <c r="Z53" s="744"/>
    </row>
    <row r="54" spans="1:259" s="766" customFormat="1" ht="79.900000000000006" customHeight="1">
      <c r="A54" s="768" t="s">
        <v>625</v>
      </c>
      <c r="B54" s="471">
        <v>5</v>
      </c>
      <c r="C54" s="471" t="s">
        <v>1707</v>
      </c>
      <c r="D54" s="776" t="s">
        <v>1870</v>
      </c>
      <c r="E54" s="780">
        <v>42395</v>
      </c>
      <c r="F54" s="781">
        <f ca="1">ABS((N7-E54)/365)</f>
        <v>4.5999999999999996</v>
      </c>
      <c r="G54" s="776" t="s">
        <v>272</v>
      </c>
      <c r="H54" s="780" t="s">
        <v>1708</v>
      </c>
      <c r="I54" s="780">
        <v>42458</v>
      </c>
      <c r="J54" s="782" t="s">
        <v>1665</v>
      </c>
      <c r="K54" s="776" t="s">
        <v>1713</v>
      </c>
      <c r="L54" s="456" t="s">
        <v>3830</v>
      </c>
      <c r="M54" s="456" t="s">
        <v>114</v>
      </c>
      <c r="N54" s="456" t="s">
        <v>4316</v>
      </c>
      <c r="O54" s="456"/>
      <c r="P54" s="456"/>
      <c r="Q54" s="456" t="s">
        <v>2237</v>
      </c>
      <c r="R54" s="456"/>
      <c r="S54" s="776" t="s">
        <v>1712</v>
      </c>
      <c r="T54" s="776" t="s">
        <v>1811</v>
      </c>
      <c r="U54" s="776"/>
      <c r="V54" s="776"/>
      <c r="W54" s="776" t="s">
        <v>1910</v>
      </c>
      <c r="X54" s="776"/>
      <c r="Y54" s="768" t="s">
        <v>1423</v>
      </c>
      <c r="Z54" s="1022"/>
      <c r="AA54" s="744"/>
    </row>
    <row r="55" spans="1:259" s="767" customFormat="1" ht="79.900000000000006" customHeight="1">
      <c r="A55" s="768" t="s">
        <v>625</v>
      </c>
      <c r="B55" s="471">
        <v>6</v>
      </c>
      <c r="C55" s="855" t="s">
        <v>2964</v>
      </c>
      <c r="D55" s="783" t="s">
        <v>2968</v>
      </c>
      <c r="E55" s="811">
        <v>42075</v>
      </c>
      <c r="F55" s="813">
        <f ca="1">ABS((N7-E55)/365)</f>
        <v>5.4767123287671229</v>
      </c>
      <c r="G55" s="783" t="s">
        <v>272</v>
      </c>
      <c r="H55" s="783" t="s">
        <v>2966</v>
      </c>
      <c r="I55" s="811">
        <v>42851</v>
      </c>
      <c r="J55" s="814" t="s">
        <v>2913</v>
      </c>
      <c r="K55" s="783" t="s">
        <v>3023</v>
      </c>
      <c r="L55" s="783"/>
      <c r="M55" s="769" t="s">
        <v>4317</v>
      </c>
      <c r="N55" s="769"/>
      <c r="O55" s="769"/>
      <c r="P55" s="769"/>
      <c r="Q55" s="769"/>
      <c r="R55" s="769"/>
      <c r="S55" s="769" t="s">
        <v>3221</v>
      </c>
      <c r="T55" s="783" t="s">
        <v>3004</v>
      </c>
      <c r="U55" s="783"/>
      <c r="V55" s="783"/>
      <c r="W55" s="783" t="s">
        <v>4116</v>
      </c>
      <c r="X55" s="783" t="s">
        <v>4207</v>
      </c>
      <c r="Y55" s="768" t="s">
        <v>1443</v>
      </c>
      <c r="Z55" s="768"/>
    </row>
    <row r="56" spans="1:259" ht="79.900000000000006" customHeight="1">
      <c r="A56" s="768" t="s">
        <v>625</v>
      </c>
      <c r="B56" s="471">
        <v>7</v>
      </c>
      <c r="C56" s="855" t="s">
        <v>3101</v>
      </c>
      <c r="D56" s="759" t="s">
        <v>5068</v>
      </c>
      <c r="E56" s="848">
        <v>42876</v>
      </c>
      <c r="F56" s="845">
        <f ca="1">ABS((N7-E56)/365)</f>
        <v>3.2821917808219179</v>
      </c>
      <c r="G56" s="759" t="s">
        <v>272</v>
      </c>
      <c r="H56" s="759" t="s">
        <v>3113</v>
      </c>
      <c r="I56" s="848">
        <v>42881</v>
      </c>
      <c r="J56" s="849" t="s">
        <v>716</v>
      </c>
      <c r="K56" s="759" t="s">
        <v>3114</v>
      </c>
      <c r="L56" s="759" t="s">
        <v>5280</v>
      </c>
      <c r="M56" s="760" t="s">
        <v>114</v>
      </c>
      <c r="N56" s="760" t="s">
        <v>8011</v>
      </c>
      <c r="O56" s="760"/>
      <c r="P56" s="760"/>
      <c r="Q56" s="760"/>
      <c r="R56" s="760"/>
      <c r="S56" s="760" t="s">
        <v>4048</v>
      </c>
      <c r="T56" s="759"/>
      <c r="U56" s="759"/>
      <c r="V56" s="759"/>
      <c r="W56" s="759"/>
      <c r="X56" s="759"/>
      <c r="Y56" s="768" t="s">
        <v>1423</v>
      </c>
      <c r="Z56" s="744"/>
    </row>
    <row r="57" spans="1:259" s="767" customFormat="1" ht="79.900000000000006" customHeight="1">
      <c r="A57" s="768" t="s">
        <v>625</v>
      </c>
      <c r="B57" s="471">
        <v>8</v>
      </c>
      <c r="C57" s="858" t="s">
        <v>2677</v>
      </c>
      <c r="D57" s="776" t="s">
        <v>2678</v>
      </c>
      <c r="E57" s="780">
        <v>41710</v>
      </c>
      <c r="F57" s="781">
        <f ca="1">ABS((N7-E57)/365)</f>
        <v>6.4767123287671229</v>
      </c>
      <c r="G57" s="776" t="s">
        <v>272</v>
      </c>
      <c r="H57" s="776" t="s">
        <v>2679</v>
      </c>
      <c r="I57" s="780">
        <v>42833</v>
      </c>
      <c r="J57" s="782" t="s">
        <v>84</v>
      </c>
      <c r="K57" s="776"/>
      <c r="L57" s="776" t="s">
        <v>4800</v>
      </c>
      <c r="M57" s="456" t="s">
        <v>4318</v>
      </c>
      <c r="N57" s="456"/>
      <c r="O57" s="456"/>
      <c r="P57" s="456"/>
      <c r="Q57" s="456"/>
      <c r="R57" s="456"/>
      <c r="S57" s="456" t="s">
        <v>4628</v>
      </c>
      <c r="T57" s="776" t="s">
        <v>3179</v>
      </c>
      <c r="U57" s="776"/>
      <c r="V57" s="776"/>
      <c r="W57" s="776" t="s">
        <v>2971</v>
      </c>
      <c r="X57" s="776" t="s">
        <v>3882</v>
      </c>
      <c r="Y57" s="768" t="s">
        <v>1106</v>
      </c>
      <c r="Z57" s="744"/>
      <c r="AA57" s="744"/>
      <c r="AB57" s="744"/>
      <c r="AC57" s="744"/>
      <c r="AD57" s="744"/>
      <c r="AE57" s="744"/>
      <c r="AF57" s="744"/>
      <c r="AG57" s="744"/>
      <c r="AH57" s="744"/>
      <c r="AI57" s="744"/>
      <c r="AJ57" s="744"/>
      <c r="AK57" s="744"/>
      <c r="AL57" s="744"/>
      <c r="AM57" s="744"/>
      <c r="AN57" s="744"/>
      <c r="AO57" s="744"/>
      <c r="AP57" s="744"/>
      <c r="AQ57" s="744"/>
      <c r="AR57" s="744"/>
      <c r="AS57" s="744"/>
      <c r="AT57" s="744"/>
      <c r="AU57" s="744"/>
      <c r="AV57" s="744"/>
      <c r="AW57" s="744"/>
      <c r="AX57" s="744"/>
      <c r="AY57" s="744"/>
      <c r="AZ57" s="744"/>
      <c r="BA57" s="744"/>
      <c r="BB57" s="744"/>
      <c r="BC57" s="744"/>
      <c r="BD57" s="744"/>
      <c r="BE57" s="744"/>
      <c r="BF57" s="744"/>
      <c r="BG57" s="744"/>
      <c r="BH57" s="744"/>
      <c r="BI57" s="744"/>
      <c r="BJ57" s="744"/>
      <c r="BK57" s="744"/>
      <c r="BL57" s="744"/>
      <c r="BM57" s="744"/>
      <c r="BN57" s="744"/>
      <c r="BO57" s="744"/>
      <c r="BP57" s="744"/>
      <c r="BQ57" s="744"/>
      <c r="BR57" s="744"/>
      <c r="BS57" s="744"/>
      <c r="BT57" s="744"/>
      <c r="BU57" s="744"/>
      <c r="BV57" s="744"/>
      <c r="BW57" s="744"/>
      <c r="BX57" s="744"/>
      <c r="BY57" s="744"/>
      <c r="BZ57" s="744"/>
      <c r="CA57" s="744"/>
      <c r="CB57" s="744"/>
      <c r="CC57" s="744"/>
      <c r="CD57" s="744"/>
      <c r="CE57" s="744"/>
      <c r="CF57" s="744"/>
      <c r="CG57" s="744"/>
      <c r="CH57" s="744"/>
      <c r="CI57" s="744"/>
      <c r="CJ57" s="744"/>
      <c r="CK57" s="744"/>
      <c r="CL57" s="744"/>
      <c r="CM57" s="744"/>
      <c r="CN57" s="744"/>
      <c r="CO57" s="744"/>
      <c r="CP57" s="744"/>
      <c r="CQ57" s="744"/>
      <c r="CR57" s="744"/>
      <c r="CS57" s="744"/>
      <c r="CT57" s="744"/>
      <c r="CU57" s="744"/>
      <c r="CV57" s="744"/>
      <c r="CW57" s="744"/>
      <c r="CX57" s="744"/>
      <c r="CY57" s="744"/>
      <c r="CZ57" s="744"/>
      <c r="DA57" s="744"/>
      <c r="DB57" s="744"/>
      <c r="DC57" s="744"/>
      <c r="DD57" s="744"/>
      <c r="DE57" s="744"/>
      <c r="DF57" s="744"/>
      <c r="DG57" s="744"/>
      <c r="DH57" s="744"/>
      <c r="DI57" s="744"/>
      <c r="DJ57" s="744"/>
      <c r="DK57" s="744"/>
      <c r="DL57" s="744"/>
      <c r="DM57" s="744"/>
      <c r="DN57" s="744"/>
      <c r="DO57" s="744"/>
      <c r="DP57" s="744"/>
      <c r="DQ57" s="744"/>
      <c r="DR57" s="744"/>
      <c r="DS57" s="744"/>
      <c r="DT57" s="744"/>
      <c r="DU57" s="744"/>
      <c r="DV57" s="744"/>
      <c r="DW57" s="744"/>
      <c r="DX57" s="744"/>
      <c r="DY57" s="744"/>
      <c r="DZ57" s="744"/>
      <c r="EA57" s="744"/>
      <c r="EB57" s="744"/>
      <c r="EC57" s="744"/>
      <c r="ED57" s="744"/>
      <c r="EE57" s="744"/>
      <c r="EF57" s="744"/>
      <c r="EG57" s="744"/>
      <c r="EH57" s="744"/>
      <c r="EI57" s="744"/>
      <c r="EJ57" s="744"/>
      <c r="EK57" s="744"/>
      <c r="EL57" s="744"/>
      <c r="EM57" s="744"/>
      <c r="EN57" s="744"/>
      <c r="EO57" s="744"/>
      <c r="EP57" s="744"/>
      <c r="EQ57" s="744"/>
      <c r="ER57" s="744"/>
      <c r="ES57" s="744"/>
      <c r="ET57" s="744"/>
      <c r="EU57" s="744"/>
      <c r="EV57" s="744"/>
      <c r="EW57" s="744"/>
      <c r="EX57" s="744"/>
      <c r="EY57" s="744"/>
      <c r="EZ57" s="744"/>
      <c r="FA57" s="744"/>
      <c r="FB57" s="744"/>
      <c r="FC57" s="744"/>
      <c r="FD57" s="744"/>
      <c r="FE57" s="744"/>
      <c r="FF57" s="744"/>
      <c r="FG57" s="744"/>
      <c r="FH57" s="744"/>
      <c r="FI57" s="744"/>
      <c r="FJ57" s="744"/>
      <c r="FK57" s="744"/>
      <c r="FL57" s="744"/>
      <c r="FM57" s="744"/>
      <c r="FN57" s="744"/>
      <c r="FO57" s="744"/>
      <c r="FP57" s="744"/>
      <c r="FQ57" s="744"/>
      <c r="FR57" s="744"/>
      <c r="FS57" s="744"/>
      <c r="FT57" s="744"/>
      <c r="FU57" s="744"/>
      <c r="FV57" s="744"/>
      <c r="FW57" s="744"/>
      <c r="FX57" s="744"/>
      <c r="FY57" s="744"/>
      <c r="FZ57" s="744"/>
      <c r="GA57" s="744"/>
      <c r="GB57" s="744"/>
      <c r="GC57" s="744"/>
      <c r="GD57" s="744"/>
      <c r="GE57" s="744"/>
      <c r="GF57" s="744"/>
      <c r="GG57" s="744"/>
      <c r="GH57" s="744"/>
      <c r="GI57" s="744"/>
      <c r="GJ57" s="744"/>
      <c r="GK57" s="744"/>
      <c r="GL57" s="744"/>
      <c r="GM57" s="744"/>
      <c r="GN57" s="744"/>
      <c r="GO57" s="744"/>
      <c r="GP57" s="744"/>
      <c r="GQ57" s="744"/>
      <c r="GR57" s="744"/>
      <c r="GS57" s="744"/>
      <c r="GT57" s="744"/>
      <c r="GU57" s="744"/>
      <c r="GV57" s="744"/>
      <c r="GW57" s="744"/>
      <c r="GX57" s="744"/>
      <c r="GY57" s="744"/>
      <c r="GZ57" s="744"/>
      <c r="HA57" s="744"/>
      <c r="HB57" s="744"/>
      <c r="HC57" s="744"/>
      <c r="HD57" s="744"/>
      <c r="HE57" s="744"/>
      <c r="HF57" s="744"/>
      <c r="HG57" s="744"/>
      <c r="HH57" s="744"/>
      <c r="HI57" s="744"/>
      <c r="HJ57" s="744"/>
      <c r="HK57" s="744"/>
      <c r="HL57" s="744"/>
      <c r="HM57" s="744"/>
      <c r="HN57" s="744"/>
      <c r="HO57" s="744"/>
      <c r="HP57" s="744"/>
      <c r="HQ57" s="744"/>
      <c r="HR57" s="744"/>
      <c r="HS57" s="744"/>
      <c r="HT57" s="744"/>
      <c r="HU57" s="744"/>
      <c r="HV57" s="744"/>
      <c r="HW57" s="744"/>
      <c r="HX57" s="744"/>
      <c r="HY57" s="744"/>
      <c r="HZ57" s="744"/>
      <c r="IA57" s="744"/>
      <c r="IB57" s="744"/>
      <c r="IC57" s="744"/>
      <c r="ID57" s="744"/>
      <c r="IE57" s="744"/>
      <c r="IF57" s="744"/>
      <c r="IG57" s="744"/>
      <c r="IH57" s="744"/>
      <c r="II57" s="744"/>
      <c r="IJ57" s="744"/>
      <c r="IK57" s="744"/>
      <c r="IL57" s="744"/>
      <c r="IM57" s="744"/>
      <c r="IN57" s="744"/>
      <c r="IO57" s="744"/>
      <c r="IP57" s="744"/>
      <c r="IQ57" s="744"/>
      <c r="IR57" s="744"/>
      <c r="IS57" s="744"/>
      <c r="IT57" s="744"/>
      <c r="IU57" s="744"/>
      <c r="IV57" s="744"/>
      <c r="IW57" s="744"/>
      <c r="IX57" s="744"/>
      <c r="IY57" s="744"/>
    </row>
    <row r="58" spans="1:259" s="766" customFormat="1" ht="79.900000000000006" customHeight="1">
      <c r="A58" s="768" t="s">
        <v>625</v>
      </c>
      <c r="B58" s="471">
        <v>9</v>
      </c>
      <c r="C58" s="872" t="s">
        <v>3720</v>
      </c>
      <c r="D58" s="783" t="s">
        <v>3724</v>
      </c>
      <c r="E58" s="811">
        <v>41619</v>
      </c>
      <c r="F58" s="813">
        <f ca="1">ABS((N7-E58)/365)</f>
        <v>6.7260273972602738</v>
      </c>
      <c r="G58" s="783" t="s">
        <v>272</v>
      </c>
      <c r="H58" s="783" t="s">
        <v>3722</v>
      </c>
      <c r="I58" s="811">
        <v>43118</v>
      </c>
      <c r="J58" s="814" t="s">
        <v>84</v>
      </c>
      <c r="K58" s="783" t="s">
        <v>3735</v>
      </c>
      <c r="L58" s="783"/>
      <c r="M58" s="769" t="s">
        <v>3359</v>
      </c>
      <c r="N58" s="769"/>
      <c r="O58" s="769"/>
      <c r="P58" s="769"/>
      <c r="Q58" s="769"/>
      <c r="R58" s="769"/>
      <c r="S58" s="769"/>
      <c r="T58" s="783" t="s">
        <v>3785</v>
      </c>
      <c r="U58" s="783" t="s">
        <v>6882</v>
      </c>
      <c r="V58" s="783"/>
      <c r="W58" s="783" t="s">
        <v>8057</v>
      </c>
      <c r="X58" s="783" t="s">
        <v>5006</v>
      </c>
      <c r="Y58" s="768" t="s">
        <v>1495</v>
      </c>
      <c r="Z58" s="768"/>
      <c r="AA58" s="744"/>
      <c r="AB58" s="744"/>
      <c r="AC58" s="744"/>
      <c r="AD58" s="744"/>
      <c r="AE58" s="744"/>
      <c r="AF58" s="744"/>
      <c r="AG58" s="744"/>
      <c r="AH58" s="744"/>
      <c r="AI58" s="744"/>
      <c r="AJ58" s="744"/>
      <c r="AK58" s="744"/>
      <c r="AL58" s="744"/>
      <c r="AM58" s="744"/>
      <c r="AN58" s="744"/>
      <c r="AO58" s="744"/>
      <c r="AP58" s="744"/>
      <c r="AQ58" s="744"/>
      <c r="AR58" s="744"/>
      <c r="AS58" s="744"/>
      <c r="AT58" s="744"/>
      <c r="AU58" s="744"/>
      <c r="AV58" s="744"/>
      <c r="AW58" s="744"/>
      <c r="AX58" s="744"/>
      <c r="AY58" s="744"/>
      <c r="AZ58" s="744"/>
      <c r="BA58" s="744"/>
      <c r="BB58" s="744"/>
      <c r="BC58" s="744"/>
      <c r="BD58" s="744"/>
      <c r="BE58" s="744"/>
      <c r="BF58" s="744"/>
      <c r="BG58" s="744"/>
      <c r="BH58" s="744"/>
      <c r="BI58" s="744"/>
      <c r="BJ58" s="744"/>
      <c r="BK58" s="744"/>
      <c r="BL58" s="744"/>
      <c r="BM58" s="744"/>
      <c r="BN58" s="744"/>
      <c r="BO58" s="744"/>
      <c r="BP58" s="744"/>
      <c r="BQ58" s="744"/>
      <c r="BR58" s="744"/>
      <c r="BS58" s="744"/>
      <c r="BT58" s="744"/>
      <c r="BU58" s="744"/>
      <c r="BV58" s="744"/>
      <c r="BW58" s="744"/>
      <c r="BX58" s="744"/>
      <c r="BY58" s="744"/>
      <c r="BZ58" s="744"/>
      <c r="CA58" s="744"/>
      <c r="CB58" s="744"/>
      <c r="CC58" s="744"/>
      <c r="CD58" s="744"/>
      <c r="CE58" s="744"/>
      <c r="CF58" s="744"/>
      <c r="CG58" s="744"/>
      <c r="CH58" s="744"/>
      <c r="CI58" s="744"/>
      <c r="CJ58" s="744"/>
      <c r="CK58" s="744"/>
      <c r="CL58" s="744"/>
      <c r="CM58" s="744"/>
      <c r="CN58" s="744"/>
      <c r="CO58" s="744"/>
      <c r="CP58" s="744"/>
      <c r="CQ58" s="744"/>
      <c r="CR58" s="744"/>
      <c r="CS58" s="744"/>
      <c r="CT58" s="744"/>
      <c r="CU58" s="744"/>
      <c r="CV58" s="744"/>
      <c r="CW58" s="744"/>
      <c r="CX58" s="744"/>
      <c r="CY58" s="744"/>
      <c r="CZ58" s="744"/>
      <c r="DA58" s="744"/>
      <c r="DB58" s="744"/>
      <c r="DC58" s="744"/>
      <c r="DD58" s="744"/>
      <c r="DE58" s="744"/>
      <c r="DF58" s="744"/>
      <c r="DG58" s="744"/>
      <c r="DH58" s="744"/>
      <c r="DI58" s="744"/>
      <c r="DJ58" s="744"/>
      <c r="DK58" s="744"/>
      <c r="DL58" s="744"/>
      <c r="DM58" s="744"/>
      <c r="DN58" s="744"/>
      <c r="DO58" s="744"/>
      <c r="DP58" s="744"/>
      <c r="DQ58" s="744"/>
      <c r="DR58" s="744"/>
      <c r="DS58" s="744"/>
      <c r="DT58" s="744"/>
      <c r="DU58" s="744"/>
      <c r="DV58" s="744"/>
      <c r="DW58" s="744"/>
      <c r="DX58" s="744"/>
      <c r="DY58" s="744"/>
      <c r="DZ58" s="744"/>
      <c r="EA58" s="744"/>
      <c r="EB58" s="744"/>
      <c r="EC58" s="744"/>
      <c r="ED58" s="744"/>
      <c r="EE58" s="744"/>
      <c r="EF58" s="744"/>
      <c r="EG58" s="744"/>
      <c r="EH58" s="744"/>
      <c r="EI58" s="744"/>
      <c r="EJ58" s="744"/>
      <c r="EK58" s="744"/>
      <c r="EL58" s="744"/>
      <c r="EM58" s="744"/>
      <c r="EN58" s="744"/>
      <c r="EO58" s="744"/>
      <c r="EP58" s="744"/>
      <c r="EQ58" s="744"/>
      <c r="ER58" s="744"/>
      <c r="ES58" s="744"/>
      <c r="ET58" s="744"/>
      <c r="EU58" s="744"/>
      <c r="EV58" s="744"/>
      <c r="EW58" s="744"/>
      <c r="EX58" s="744"/>
      <c r="EY58" s="744"/>
      <c r="EZ58" s="744"/>
      <c r="FA58" s="744"/>
      <c r="FB58" s="744"/>
      <c r="FC58" s="744"/>
      <c r="FD58" s="744"/>
      <c r="FE58" s="744"/>
      <c r="FF58" s="744"/>
      <c r="FG58" s="744"/>
      <c r="FH58" s="744"/>
      <c r="FI58" s="744"/>
      <c r="FJ58" s="744"/>
      <c r="FK58" s="744"/>
      <c r="FL58" s="744"/>
      <c r="FM58" s="744"/>
      <c r="FN58" s="744"/>
      <c r="FO58" s="744"/>
      <c r="FP58" s="744"/>
      <c r="FQ58" s="744"/>
      <c r="FR58" s="744"/>
      <c r="FS58" s="744"/>
      <c r="FT58" s="744"/>
      <c r="FU58" s="744"/>
      <c r="FV58" s="744"/>
      <c r="FW58" s="744"/>
      <c r="FX58" s="744"/>
      <c r="FY58" s="744"/>
      <c r="FZ58" s="744"/>
      <c r="GA58" s="744"/>
      <c r="GB58" s="744"/>
      <c r="GC58" s="744"/>
      <c r="GD58" s="744"/>
      <c r="GE58" s="744"/>
      <c r="GF58" s="744"/>
      <c r="GG58" s="744"/>
      <c r="GH58" s="744"/>
      <c r="GI58" s="744"/>
      <c r="GJ58" s="744"/>
      <c r="GK58" s="744"/>
      <c r="GL58" s="744"/>
      <c r="GM58" s="744"/>
      <c r="GN58" s="744"/>
      <c r="GO58" s="744"/>
      <c r="GP58" s="744"/>
      <c r="GQ58" s="744"/>
      <c r="GR58" s="744"/>
      <c r="GS58" s="744"/>
      <c r="GT58" s="744"/>
      <c r="GU58" s="744"/>
      <c r="GV58" s="744"/>
      <c r="GW58" s="744"/>
      <c r="GX58" s="744"/>
      <c r="GY58" s="744"/>
      <c r="GZ58" s="744"/>
      <c r="HA58" s="744"/>
      <c r="HB58" s="744"/>
      <c r="HC58" s="744"/>
      <c r="HD58" s="744"/>
      <c r="HE58" s="744"/>
      <c r="HF58" s="744"/>
      <c r="HG58" s="744"/>
      <c r="HH58" s="744"/>
      <c r="HI58" s="744"/>
      <c r="HJ58" s="744"/>
      <c r="HK58" s="744"/>
      <c r="HL58" s="744"/>
      <c r="HM58" s="744"/>
      <c r="HN58" s="744"/>
      <c r="HO58" s="744"/>
      <c r="HP58" s="744"/>
      <c r="HQ58" s="744"/>
      <c r="HR58" s="744"/>
      <c r="HS58" s="744"/>
      <c r="HT58" s="744"/>
      <c r="HU58" s="744"/>
      <c r="HV58" s="744"/>
      <c r="HW58" s="744"/>
      <c r="HX58" s="744"/>
      <c r="HY58" s="744"/>
      <c r="HZ58" s="744"/>
      <c r="IA58" s="744"/>
      <c r="IB58" s="744"/>
      <c r="IC58" s="744"/>
      <c r="ID58" s="744"/>
      <c r="IE58" s="744"/>
      <c r="IF58" s="744"/>
      <c r="IG58" s="744"/>
      <c r="IH58" s="744"/>
      <c r="II58" s="744"/>
      <c r="IJ58" s="744"/>
      <c r="IK58" s="744"/>
      <c r="IL58" s="744"/>
      <c r="IM58" s="744"/>
      <c r="IN58" s="744"/>
      <c r="IO58" s="744"/>
      <c r="IP58" s="744"/>
      <c r="IQ58" s="744"/>
      <c r="IR58" s="744"/>
      <c r="IS58" s="744"/>
      <c r="IT58" s="744"/>
      <c r="IU58" s="744"/>
      <c r="IV58" s="744"/>
      <c r="IW58" s="744"/>
      <c r="IX58" s="744"/>
      <c r="IY58" s="744"/>
    </row>
    <row r="59" spans="1:259" s="766" customFormat="1" ht="79.900000000000006" customHeight="1">
      <c r="A59" s="768" t="s">
        <v>638</v>
      </c>
      <c r="B59" s="471">
        <v>10</v>
      </c>
      <c r="C59" s="872" t="s">
        <v>3720</v>
      </c>
      <c r="D59" s="783" t="s">
        <v>3725</v>
      </c>
      <c r="E59" s="811">
        <v>42310</v>
      </c>
      <c r="F59" s="813">
        <f ca="1">ABS((N7-E59)/365)</f>
        <v>4.8328767123287673</v>
      </c>
      <c r="G59" s="783" t="s">
        <v>272</v>
      </c>
      <c r="H59" s="783" t="s">
        <v>3722</v>
      </c>
      <c r="I59" s="811">
        <v>43118</v>
      </c>
      <c r="J59" s="814" t="s">
        <v>84</v>
      </c>
      <c r="K59" s="783" t="s">
        <v>3735</v>
      </c>
      <c r="L59" s="783"/>
      <c r="M59" s="769" t="s">
        <v>3359</v>
      </c>
      <c r="N59" s="769"/>
      <c r="O59" s="769"/>
      <c r="P59" s="769"/>
      <c r="Q59" s="769"/>
      <c r="R59" s="769"/>
      <c r="S59" s="769"/>
      <c r="T59" s="783" t="s">
        <v>3754</v>
      </c>
      <c r="U59" s="783" t="s">
        <v>6882</v>
      </c>
      <c r="V59" s="783"/>
      <c r="W59" s="783" t="s">
        <v>8058</v>
      </c>
      <c r="X59" s="783" t="s">
        <v>5007</v>
      </c>
      <c r="Y59" s="768" t="s">
        <v>1495</v>
      </c>
      <c r="Z59" s="768"/>
      <c r="AA59" s="744"/>
      <c r="AB59" s="744"/>
      <c r="AC59" s="744"/>
      <c r="AD59" s="744"/>
      <c r="AE59" s="744"/>
      <c r="AF59" s="744"/>
      <c r="AG59" s="744"/>
      <c r="AH59" s="744"/>
      <c r="AI59" s="744"/>
      <c r="AJ59" s="744"/>
      <c r="AK59" s="744"/>
      <c r="AL59" s="744"/>
      <c r="AM59" s="744"/>
      <c r="AN59" s="744"/>
      <c r="AO59" s="744"/>
      <c r="AP59" s="744"/>
      <c r="AQ59" s="744"/>
      <c r="AR59" s="744"/>
      <c r="AS59" s="744"/>
      <c r="AT59" s="744"/>
      <c r="AU59" s="744"/>
      <c r="AV59" s="744"/>
      <c r="AW59" s="744"/>
      <c r="AX59" s="744"/>
      <c r="AY59" s="744"/>
      <c r="AZ59" s="744"/>
      <c r="BA59" s="744"/>
      <c r="BB59" s="744"/>
      <c r="BC59" s="744"/>
      <c r="BD59" s="744"/>
      <c r="BE59" s="744"/>
      <c r="BF59" s="744"/>
      <c r="BG59" s="744"/>
      <c r="BH59" s="744"/>
      <c r="BI59" s="744"/>
      <c r="BJ59" s="744"/>
      <c r="BK59" s="744"/>
      <c r="BL59" s="744"/>
      <c r="BM59" s="744"/>
      <c r="BN59" s="744"/>
      <c r="BO59" s="744"/>
      <c r="BP59" s="744"/>
      <c r="BQ59" s="744"/>
      <c r="BR59" s="744"/>
      <c r="BS59" s="744"/>
      <c r="BT59" s="744"/>
      <c r="BU59" s="744"/>
      <c r="BV59" s="744"/>
      <c r="BW59" s="744"/>
      <c r="BX59" s="744"/>
      <c r="BY59" s="744"/>
      <c r="BZ59" s="744"/>
      <c r="CA59" s="744"/>
      <c r="CB59" s="744"/>
      <c r="CC59" s="744"/>
      <c r="CD59" s="744"/>
      <c r="CE59" s="744"/>
      <c r="CF59" s="744"/>
      <c r="CG59" s="744"/>
      <c r="CH59" s="744"/>
      <c r="CI59" s="744"/>
      <c r="CJ59" s="744"/>
      <c r="CK59" s="744"/>
      <c r="CL59" s="744"/>
      <c r="CM59" s="744"/>
      <c r="CN59" s="744"/>
      <c r="CO59" s="744"/>
      <c r="CP59" s="744"/>
      <c r="CQ59" s="744"/>
      <c r="CR59" s="744"/>
      <c r="CS59" s="744"/>
      <c r="CT59" s="744"/>
      <c r="CU59" s="744"/>
      <c r="CV59" s="744"/>
      <c r="CW59" s="744"/>
      <c r="CX59" s="744"/>
      <c r="CY59" s="744"/>
      <c r="CZ59" s="744"/>
      <c r="DA59" s="744"/>
      <c r="DB59" s="744"/>
      <c r="DC59" s="744"/>
      <c r="DD59" s="744"/>
      <c r="DE59" s="744"/>
      <c r="DF59" s="744"/>
      <c r="DG59" s="744"/>
      <c r="DH59" s="744"/>
      <c r="DI59" s="744"/>
      <c r="DJ59" s="744"/>
      <c r="DK59" s="744"/>
      <c r="DL59" s="744"/>
      <c r="DM59" s="744"/>
      <c r="DN59" s="744"/>
      <c r="DO59" s="744"/>
      <c r="DP59" s="744"/>
      <c r="DQ59" s="744"/>
      <c r="DR59" s="744"/>
      <c r="DS59" s="744"/>
      <c r="DT59" s="744"/>
      <c r="DU59" s="744"/>
      <c r="DV59" s="744"/>
      <c r="DW59" s="744"/>
      <c r="DX59" s="744"/>
      <c r="DY59" s="744"/>
      <c r="DZ59" s="744"/>
      <c r="EA59" s="744"/>
      <c r="EB59" s="744"/>
      <c r="EC59" s="744"/>
      <c r="ED59" s="744"/>
      <c r="EE59" s="744"/>
      <c r="EF59" s="744"/>
      <c r="EG59" s="744"/>
      <c r="EH59" s="744"/>
      <c r="EI59" s="744"/>
      <c r="EJ59" s="744"/>
      <c r="EK59" s="744"/>
      <c r="EL59" s="744"/>
      <c r="EM59" s="744"/>
      <c r="EN59" s="744"/>
      <c r="EO59" s="744"/>
      <c r="EP59" s="744"/>
      <c r="EQ59" s="744"/>
      <c r="ER59" s="744"/>
      <c r="ES59" s="744"/>
      <c r="ET59" s="744"/>
      <c r="EU59" s="744"/>
      <c r="EV59" s="744"/>
      <c r="EW59" s="744"/>
      <c r="EX59" s="744"/>
      <c r="EY59" s="744"/>
      <c r="EZ59" s="744"/>
      <c r="FA59" s="744"/>
      <c r="FB59" s="744"/>
      <c r="FC59" s="744"/>
      <c r="FD59" s="744"/>
      <c r="FE59" s="744"/>
      <c r="FF59" s="744"/>
      <c r="FG59" s="744"/>
      <c r="FH59" s="744"/>
      <c r="FI59" s="744"/>
      <c r="FJ59" s="744"/>
      <c r="FK59" s="744"/>
      <c r="FL59" s="744"/>
      <c r="FM59" s="744"/>
      <c r="FN59" s="744"/>
      <c r="FO59" s="744"/>
      <c r="FP59" s="744"/>
      <c r="FQ59" s="744"/>
      <c r="FR59" s="744"/>
      <c r="FS59" s="744"/>
      <c r="FT59" s="744"/>
      <c r="FU59" s="744"/>
      <c r="FV59" s="744"/>
      <c r="FW59" s="744"/>
      <c r="FX59" s="744"/>
      <c r="FY59" s="744"/>
      <c r="FZ59" s="744"/>
      <c r="GA59" s="744"/>
      <c r="GB59" s="744"/>
      <c r="GC59" s="744"/>
      <c r="GD59" s="744"/>
      <c r="GE59" s="744"/>
      <c r="GF59" s="744"/>
      <c r="GG59" s="744"/>
      <c r="GH59" s="744"/>
      <c r="GI59" s="744"/>
      <c r="GJ59" s="744"/>
      <c r="GK59" s="744"/>
      <c r="GL59" s="744"/>
      <c r="GM59" s="744"/>
      <c r="GN59" s="744"/>
      <c r="GO59" s="744"/>
      <c r="GP59" s="744"/>
      <c r="GQ59" s="744"/>
      <c r="GR59" s="744"/>
      <c r="GS59" s="744"/>
      <c r="GT59" s="744"/>
      <c r="GU59" s="744"/>
      <c r="GV59" s="744"/>
      <c r="GW59" s="744"/>
      <c r="GX59" s="744"/>
      <c r="GY59" s="744"/>
      <c r="GZ59" s="744"/>
      <c r="HA59" s="744"/>
      <c r="HB59" s="744"/>
      <c r="HC59" s="744"/>
      <c r="HD59" s="744"/>
      <c r="HE59" s="744"/>
      <c r="HF59" s="744"/>
      <c r="HG59" s="744"/>
      <c r="HH59" s="744"/>
      <c r="HI59" s="744"/>
      <c r="HJ59" s="744"/>
      <c r="HK59" s="744"/>
      <c r="HL59" s="744"/>
      <c r="HM59" s="744"/>
      <c r="HN59" s="744"/>
      <c r="HO59" s="744"/>
      <c r="HP59" s="744"/>
      <c r="HQ59" s="744"/>
      <c r="HR59" s="744"/>
      <c r="HS59" s="744"/>
      <c r="HT59" s="744"/>
      <c r="HU59" s="744"/>
      <c r="HV59" s="744"/>
      <c r="HW59" s="744"/>
      <c r="HX59" s="744"/>
      <c r="HY59" s="744"/>
      <c r="HZ59" s="744"/>
      <c r="IA59" s="744"/>
      <c r="IB59" s="744"/>
      <c r="IC59" s="744"/>
      <c r="ID59" s="744"/>
      <c r="IE59" s="744"/>
      <c r="IF59" s="744"/>
      <c r="IG59" s="744"/>
      <c r="IH59" s="744"/>
      <c r="II59" s="744"/>
      <c r="IJ59" s="744"/>
      <c r="IK59" s="744"/>
      <c r="IL59" s="744"/>
      <c r="IM59" s="744"/>
      <c r="IN59" s="744"/>
      <c r="IO59" s="744"/>
      <c r="IP59" s="744"/>
      <c r="IQ59" s="744"/>
      <c r="IR59" s="744"/>
      <c r="IS59" s="744"/>
      <c r="IT59" s="744"/>
      <c r="IU59" s="744"/>
      <c r="IV59" s="744"/>
      <c r="IW59" s="744"/>
      <c r="IX59" s="744"/>
      <c r="IY59" s="744"/>
    </row>
    <row r="60" spans="1:259" s="766" customFormat="1" ht="79.900000000000006" customHeight="1">
      <c r="A60" s="768" t="s">
        <v>638</v>
      </c>
      <c r="B60" s="471">
        <v>11</v>
      </c>
      <c r="C60" s="872" t="s">
        <v>4079</v>
      </c>
      <c r="D60" s="759" t="s">
        <v>4323</v>
      </c>
      <c r="E60" s="848">
        <v>42945</v>
      </c>
      <c r="F60" s="845">
        <f ca="1">ABS((N7-E60)/365)</f>
        <v>3.0931506849315067</v>
      </c>
      <c r="G60" s="759" t="s">
        <v>272</v>
      </c>
      <c r="H60" s="759" t="s">
        <v>4081</v>
      </c>
      <c r="I60" s="848">
        <v>43228</v>
      </c>
      <c r="J60" s="849" t="s">
        <v>84</v>
      </c>
      <c r="K60" s="759" t="s">
        <v>4082</v>
      </c>
      <c r="L60" s="759" t="s">
        <v>5313</v>
      </c>
      <c r="M60" s="760" t="s">
        <v>114</v>
      </c>
      <c r="N60" s="760" t="s">
        <v>8012</v>
      </c>
      <c r="O60" s="760" t="s">
        <v>5866</v>
      </c>
      <c r="P60" s="760"/>
      <c r="Q60" s="760"/>
      <c r="R60" s="760"/>
      <c r="S60" s="760" t="s">
        <v>4087</v>
      </c>
      <c r="T60" s="759"/>
      <c r="U60" s="759"/>
      <c r="V60" s="759"/>
      <c r="W60" s="759" t="s">
        <v>4676</v>
      </c>
      <c r="X60" s="759" t="s">
        <v>4680</v>
      </c>
      <c r="Y60" s="1082" t="s">
        <v>1423</v>
      </c>
      <c r="Z60" s="744"/>
      <c r="AA60" s="744"/>
      <c r="AB60" s="744"/>
      <c r="AC60" s="744"/>
      <c r="AD60" s="744"/>
      <c r="AE60" s="744"/>
      <c r="AF60" s="744"/>
      <c r="AG60" s="744"/>
      <c r="AH60" s="744"/>
      <c r="AI60" s="744"/>
      <c r="AJ60" s="744"/>
      <c r="AK60" s="744"/>
      <c r="AL60" s="744"/>
      <c r="AM60" s="744"/>
      <c r="AN60" s="744"/>
      <c r="AO60" s="744"/>
      <c r="AP60" s="744"/>
      <c r="AQ60" s="744"/>
      <c r="AR60" s="744"/>
      <c r="AS60" s="744"/>
      <c r="AT60" s="744"/>
      <c r="AU60" s="744"/>
      <c r="AV60" s="744"/>
      <c r="AW60" s="744"/>
      <c r="AX60" s="744"/>
      <c r="AY60" s="744"/>
      <c r="AZ60" s="744"/>
      <c r="BA60" s="744"/>
      <c r="BB60" s="744"/>
      <c r="BC60" s="744"/>
      <c r="BD60" s="744"/>
      <c r="BE60" s="744"/>
      <c r="BF60" s="744"/>
      <c r="BG60" s="744"/>
      <c r="BH60" s="744"/>
      <c r="BI60" s="744"/>
      <c r="BJ60" s="744"/>
      <c r="BK60" s="744"/>
      <c r="BL60" s="744"/>
      <c r="BM60" s="744"/>
      <c r="BN60" s="744"/>
      <c r="BO60" s="744"/>
      <c r="BP60" s="744"/>
      <c r="BQ60" s="744"/>
      <c r="BR60" s="744"/>
      <c r="BS60" s="744"/>
      <c r="BT60" s="744"/>
      <c r="BU60" s="744"/>
      <c r="BV60" s="744"/>
      <c r="BW60" s="744"/>
      <c r="BX60" s="744"/>
      <c r="BY60" s="744"/>
      <c r="BZ60" s="744"/>
      <c r="CA60" s="744"/>
      <c r="CB60" s="744"/>
      <c r="CC60" s="744"/>
      <c r="CD60" s="744"/>
      <c r="CE60" s="744"/>
      <c r="CF60" s="744"/>
      <c r="CG60" s="744"/>
      <c r="CH60" s="744"/>
      <c r="CI60" s="744"/>
      <c r="CJ60" s="744"/>
      <c r="CK60" s="744"/>
      <c r="CL60" s="744"/>
      <c r="CM60" s="744"/>
      <c r="CN60" s="744"/>
      <c r="CO60" s="744"/>
      <c r="CP60" s="744"/>
      <c r="CQ60" s="744"/>
      <c r="CR60" s="744"/>
      <c r="CS60" s="744"/>
      <c r="CT60" s="744"/>
      <c r="CU60" s="744"/>
      <c r="CV60" s="744"/>
      <c r="CW60" s="744"/>
      <c r="CX60" s="744"/>
      <c r="CY60" s="744"/>
      <c r="CZ60" s="744"/>
      <c r="DA60" s="744"/>
      <c r="DB60" s="744"/>
      <c r="DC60" s="744"/>
      <c r="DD60" s="744"/>
      <c r="DE60" s="744"/>
      <c r="DF60" s="744"/>
      <c r="DG60" s="744"/>
      <c r="DH60" s="744"/>
      <c r="DI60" s="744"/>
      <c r="DJ60" s="744"/>
      <c r="DK60" s="744"/>
      <c r="DL60" s="744"/>
      <c r="DM60" s="744"/>
      <c r="DN60" s="744"/>
      <c r="DO60" s="744"/>
      <c r="DP60" s="744"/>
      <c r="DQ60" s="744"/>
      <c r="DR60" s="744"/>
      <c r="DS60" s="744"/>
      <c r="DT60" s="744"/>
      <c r="DU60" s="744"/>
      <c r="DV60" s="744"/>
      <c r="DW60" s="744"/>
      <c r="DX60" s="744"/>
      <c r="DY60" s="744"/>
      <c r="DZ60" s="744"/>
      <c r="EA60" s="744"/>
      <c r="EB60" s="744"/>
      <c r="EC60" s="744"/>
      <c r="ED60" s="744"/>
      <c r="EE60" s="744"/>
      <c r="EF60" s="744"/>
      <c r="EG60" s="744"/>
      <c r="EH60" s="744"/>
      <c r="EI60" s="744"/>
      <c r="EJ60" s="744"/>
      <c r="EK60" s="744"/>
      <c r="EL60" s="744"/>
      <c r="EM60" s="744"/>
      <c r="EN60" s="744"/>
      <c r="EO60" s="744"/>
      <c r="EP60" s="744"/>
      <c r="EQ60" s="744"/>
      <c r="ER60" s="744"/>
      <c r="ES60" s="744"/>
      <c r="ET60" s="744"/>
      <c r="EU60" s="744"/>
      <c r="EV60" s="744"/>
      <c r="EW60" s="744"/>
      <c r="EX60" s="744"/>
      <c r="EY60" s="744"/>
      <c r="EZ60" s="744"/>
      <c r="FA60" s="744"/>
      <c r="FB60" s="744"/>
      <c r="FC60" s="744"/>
      <c r="FD60" s="744"/>
      <c r="FE60" s="744"/>
      <c r="FF60" s="744"/>
      <c r="FG60" s="744"/>
      <c r="FH60" s="744"/>
      <c r="FI60" s="744"/>
      <c r="FJ60" s="744"/>
      <c r="FK60" s="744"/>
      <c r="FL60" s="744"/>
      <c r="FM60" s="744"/>
      <c r="FN60" s="744"/>
      <c r="FO60" s="744"/>
      <c r="FP60" s="744"/>
      <c r="FQ60" s="744"/>
      <c r="FR60" s="744"/>
      <c r="FS60" s="744"/>
      <c r="FT60" s="744"/>
      <c r="FU60" s="744"/>
      <c r="FV60" s="744"/>
      <c r="FW60" s="744"/>
      <c r="FX60" s="744"/>
      <c r="FY60" s="744"/>
      <c r="FZ60" s="744"/>
      <c r="GA60" s="744"/>
      <c r="GB60" s="744"/>
      <c r="GC60" s="744"/>
      <c r="GD60" s="744"/>
      <c r="GE60" s="744"/>
      <c r="GF60" s="744"/>
      <c r="GG60" s="744"/>
      <c r="GH60" s="744"/>
      <c r="GI60" s="744"/>
      <c r="GJ60" s="744"/>
      <c r="GK60" s="744"/>
      <c r="GL60" s="744"/>
      <c r="GM60" s="744"/>
      <c r="GN60" s="744"/>
      <c r="GO60" s="744"/>
      <c r="GP60" s="744"/>
      <c r="GQ60" s="744"/>
      <c r="GR60" s="744"/>
      <c r="GS60" s="744"/>
      <c r="GT60" s="744"/>
      <c r="GU60" s="744"/>
      <c r="GV60" s="744"/>
      <c r="GW60" s="744"/>
      <c r="GX60" s="744"/>
      <c r="GY60" s="744"/>
      <c r="GZ60" s="744"/>
      <c r="HA60" s="744"/>
      <c r="HB60" s="744"/>
      <c r="HC60" s="744"/>
      <c r="HD60" s="744"/>
      <c r="HE60" s="744"/>
      <c r="HF60" s="744"/>
      <c r="HG60" s="744"/>
      <c r="HH60" s="744"/>
      <c r="HI60" s="744"/>
      <c r="HJ60" s="744"/>
      <c r="HK60" s="744"/>
      <c r="HL60" s="744"/>
      <c r="HM60" s="744"/>
      <c r="HN60" s="744"/>
      <c r="HO60" s="744"/>
      <c r="HP60" s="744"/>
      <c r="HQ60" s="744"/>
      <c r="HR60" s="744"/>
      <c r="HS60" s="744"/>
      <c r="HT60" s="744"/>
      <c r="HU60" s="744"/>
      <c r="HV60" s="744"/>
      <c r="HW60" s="744"/>
      <c r="HX60" s="744"/>
      <c r="HY60" s="744"/>
      <c r="HZ60" s="744"/>
      <c r="IA60" s="744"/>
      <c r="IB60" s="744"/>
      <c r="IC60" s="744"/>
      <c r="ID60" s="744"/>
      <c r="IE60" s="744"/>
      <c r="IF60" s="744"/>
      <c r="IG60" s="744"/>
      <c r="IH60" s="744"/>
      <c r="II60" s="744"/>
      <c r="IJ60" s="744"/>
      <c r="IK60" s="744"/>
      <c r="IL60" s="744"/>
      <c r="IM60" s="744"/>
      <c r="IN60" s="744"/>
      <c r="IO60" s="744"/>
      <c r="IP60" s="744"/>
      <c r="IQ60" s="744"/>
      <c r="IR60" s="744"/>
      <c r="IS60" s="744"/>
      <c r="IT60" s="744"/>
      <c r="IU60" s="744"/>
      <c r="IV60" s="744"/>
      <c r="IW60" s="744"/>
      <c r="IX60" s="744"/>
      <c r="IY60" s="744"/>
    </row>
    <row r="61" spans="1:259" s="766" customFormat="1" ht="79.900000000000006" customHeight="1">
      <c r="A61" s="768" t="s">
        <v>625</v>
      </c>
      <c r="B61" s="471">
        <v>12</v>
      </c>
      <c r="C61" s="872" t="s">
        <v>4127</v>
      </c>
      <c r="D61" s="783" t="s">
        <v>4128</v>
      </c>
      <c r="E61" s="811">
        <v>40945</v>
      </c>
      <c r="F61" s="813">
        <f ca="1">ABS((N7-E61)/365)</f>
        <v>8.5726027397260278</v>
      </c>
      <c r="G61" s="783" t="s">
        <v>275</v>
      </c>
      <c r="H61" s="783" t="s">
        <v>4129</v>
      </c>
      <c r="I61" s="811">
        <v>43257</v>
      </c>
      <c r="J61" s="814" t="s">
        <v>1562</v>
      </c>
      <c r="K61" s="783" t="s">
        <v>4130</v>
      </c>
      <c r="L61" s="783"/>
      <c r="M61" s="769" t="s">
        <v>4319</v>
      </c>
      <c r="N61" s="769"/>
      <c r="O61" s="769"/>
      <c r="P61" s="769"/>
      <c r="Q61" s="769" t="s">
        <v>7624</v>
      </c>
      <c r="R61" s="769"/>
      <c r="S61" s="769"/>
      <c r="T61" s="783"/>
      <c r="U61" s="783"/>
      <c r="V61" s="783" t="s">
        <v>5040</v>
      </c>
      <c r="W61" s="783" t="s">
        <v>5435</v>
      </c>
      <c r="X61" s="783" t="s">
        <v>4690</v>
      </c>
      <c r="Y61" s="1082" t="s">
        <v>1495</v>
      </c>
      <c r="Z61" s="768"/>
      <c r="AA61" s="744"/>
      <c r="AB61" s="744"/>
      <c r="AC61" s="744"/>
      <c r="AD61" s="744"/>
      <c r="AE61" s="744"/>
      <c r="AF61" s="744"/>
      <c r="AG61" s="744"/>
      <c r="AH61" s="744"/>
      <c r="AI61" s="744"/>
      <c r="AJ61" s="744"/>
      <c r="AK61" s="744"/>
      <c r="AL61" s="744"/>
      <c r="AM61" s="744"/>
      <c r="AN61" s="744"/>
      <c r="AO61" s="744"/>
      <c r="AP61" s="744"/>
      <c r="AQ61" s="744"/>
      <c r="AR61" s="744"/>
      <c r="AS61" s="744"/>
      <c r="AT61" s="744"/>
      <c r="AU61" s="744"/>
      <c r="AV61" s="744"/>
      <c r="AW61" s="744"/>
      <c r="AX61" s="744"/>
      <c r="AY61" s="744"/>
      <c r="AZ61" s="744"/>
      <c r="BA61" s="744"/>
      <c r="BB61" s="744"/>
      <c r="BC61" s="744"/>
      <c r="BD61" s="744"/>
      <c r="BE61" s="744"/>
      <c r="BF61" s="744"/>
      <c r="BG61" s="744"/>
      <c r="BH61" s="744"/>
      <c r="BI61" s="744"/>
      <c r="BJ61" s="744"/>
      <c r="BK61" s="744"/>
      <c r="BL61" s="744"/>
      <c r="BM61" s="744"/>
      <c r="BN61" s="744"/>
      <c r="BO61" s="744"/>
      <c r="BP61" s="744"/>
      <c r="BQ61" s="744"/>
      <c r="BR61" s="744"/>
      <c r="BS61" s="744"/>
      <c r="BT61" s="744"/>
      <c r="BU61" s="744"/>
      <c r="BV61" s="744"/>
      <c r="BW61" s="744"/>
      <c r="BX61" s="744"/>
      <c r="BY61" s="744"/>
      <c r="BZ61" s="744"/>
      <c r="CA61" s="744"/>
      <c r="CB61" s="744"/>
      <c r="CC61" s="744"/>
      <c r="CD61" s="744"/>
      <c r="CE61" s="744"/>
      <c r="CF61" s="744"/>
      <c r="CG61" s="744"/>
      <c r="CH61" s="744"/>
      <c r="CI61" s="744"/>
      <c r="CJ61" s="744"/>
      <c r="CK61" s="744"/>
      <c r="CL61" s="744"/>
      <c r="CM61" s="744"/>
      <c r="CN61" s="744"/>
      <c r="CO61" s="744"/>
      <c r="CP61" s="744"/>
      <c r="CQ61" s="744"/>
      <c r="CR61" s="744"/>
      <c r="CS61" s="744"/>
      <c r="CT61" s="744"/>
      <c r="CU61" s="744"/>
      <c r="CV61" s="744"/>
      <c r="CW61" s="744"/>
      <c r="CX61" s="744"/>
      <c r="CY61" s="744"/>
      <c r="CZ61" s="744"/>
      <c r="DA61" s="744"/>
      <c r="DB61" s="744"/>
      <c r="DC61" s="744"/>
      <c r="DD61" s="744"/>
      <c r="DE61" s="744"/>
      <c r="DF61" s="744"/>
      <c r="DG61" s="744"/>
      <c r="DH61" s="744"/>
      <c r="DI61" s="744"/>
      <c r="DJ61" s="744"/>
      <c r="DK61" s="744"/>
      <c r="DL61" s="744"/>
      <c r="DM61" s="744"/>
      <c r="DN61" s="744"/>
      <c r="DO61" s="744"/>
      <c r="DP61" s="744"/>
      <c r="DQ61" s="744"/>
      <c r="DR61" s="744"/>
      <c r="DS61" s="744"/>
      <c r="DT61" s="744"/>
      <c r="DU61" s="744"/>
      <c r="DV61" s="744"/>
      <c r="DW61" s="744"/>
      <c r="DX61" s="744"/>
      <c r="DY61" s="744"/>
      <c r="DZ61" s="744"/>
      <c r="EA61" s="744"/>
      <c r="EB61" s="744"/>
      <c r="EC61" s="744"/>
      <c r="ED61" s="744"/>
      <c r="EE61" s="744"/>
      <c r="EF61" s="744"/>
      <c r="EG61" s="744"/>
      <c r="EH61" s="744"/>
      <c r="EI61" s="744"/>
      <c r="EJ61" s="744"/>
      <c r="EK61" s="744"/>
      <c r="EL61" s="744"/>
      <c r="EM61" s="744"/>
      <c r="EN61" s="744"/>
      <c r="EO61" s="744"/>
      <c r="EP61" s="744"/>
      <c r="EQ61" s="744"/>
      <c r="ER61" s="744"/>
      <c r="ES61" s="744"/>
      <c r="ET61" s="744"/>
      <c r="EU61" s="744"/>
      <c r="EV61" s="744"/>
      <c r="EW61" s="744"/>
      <c r="EX61" s="744"/>
      <c r="EY61" s="744"/>
      <c r="EZ61" s="744"/>
      <c r="FA61" s="744"/>
      <c r="FB61" s="744"/>
      <c r="FC61" s="744"/>
      <c r="FD61" s="744"/>
      <c r="FE61" s="744"/>
      <c r="FF61" s="744"/>
      <c r="FG61" s="744"/>
      <c r="FH61" s="744"/>
      <c r="FI61" s="744"/>
      <c r="FJ61" s="744"/>
      <c r="FK61" s="744"/>
      <c r="FL61" s="744"/>
      <c r="FM61" s="744"/>
      <c r="FN61" s="744"/>
      <c r="FO61" s="744"/>
      <c r="FP61" s="744"/>
      <c r="FQ61" s="744"/>
      <c r="FR61" s="744"/>
      <c r="FS61" s="744"/>
      <c r="FT61" s="744"/>
      <c r="FU61" s="744"/>
      <c r="FV61" s="744"/>
      <c r="FW61" s="744"/>
      <c r="FX61" s="744"/>
      <c r="FY61" s="744"/>
      <c r="FZ61" s="744"/>
      <c r="GA61" s="744"/>
      <c r="GB61" s="744"/>
      <c r="GC61" s="744"/>
      <c r="GD61" s="744"/>
      <c r="GE61" s="744"/>
      <c r="GF61" s="744"/>
      <c r="GG61" s="744"/>
      <c r="GH61" s="744"/>
      <c r="GI61" s="744"/>
      <c r="GJ61" s="744"/>
      <c r="GK61" s="744"/>
      <c r="GL61" s="744"/>
      <c r="GM61" s="744"/>
      <c r="GN61" s="744"/>
      <c r="GO61" s="744"/>
      <c r="GP61" s="744"/>
      <c r="GQ61" s="744"/>
      <c r="GR61" s="744"/>
      <c r="GS61" s="744"/>
      <c r="GT61" s="744"/>
      <c r="GU61" s="744"/>
      <c r="GV61" s="744"/>
      <c r="GW61" s="744"/>
      <c r="GX61" s="744"/>
      <c r="GY61" s="744"/>
      <c r="GZ61" s="744"/>
      <c r="HA61" s="744"/>
      <c r="HB61" s="744"/>
      <c r="HC61" s="744"/>
      <c r="HD61" s="744"/>
      <c r="HE61" s="744"/>
      <c r="HF61" s="744"/>
      <c r="HG61" s="744"/>
      <c r="HH61" s="744"/>
      <c r="HI61" s="744"/>
      <c r="HJ61" s="744"/>
      <c r="HK61" s="744"/>
      <c r="HL61" s="744"/>
      <c r="HM61" s="744"/>
      <c r="HN61" s="744"/>
      <c r="HO61" s="744"/>
      <c r="HP61" s="744"/>
      <c r="HQ61" s="744"/>
      <c r="HR61" s="744"/>
      <c r="HS61" s="744"/>
      <c r="HT61" s="744"/>
      <c r="HU61" s="744"/>
      <c r="HV61" s="744"/>
      <c r="HW61" s="744"/>
      <c r="HX61" s="744"/>
      <c r="HY61" s="744"/>
      <c r="HZ61" s="744"/>
      <c r="IA61" s="744"/>
      <c r="IB61" s="744"/>
      <c r="IC61" s="744"/>
      <c r="ID61" s="744"/>
      <c r="IE61" s="744"/>
      <c r="IF61" s="744"/>
      <c r="IG61" s="744"/>
      <c r="IH61" s="744"/>
      <c r="II61" s="744"/>
      <c r="IJ61" s="744"/>
      <c r="IK61" s="744"/>
      <c r="IL61" s="744"/>
      <c r="IM61" s="744"/>
      <c r="IN61" s="744"/>
      <c r="IO61" s="744"/>
      <c r="IP61" s="744"/>
      <c r="IQ61" s="744"/>
      <c r="IR61" s="744"/>
      <c r="IS61" s="744"/>
      <c r="IT61" s="744"/>
      <c r="IU61" s="744"/>
      <c r="IV61" s="744"/>
      <c r="IW61" s="744"/>
      <c r="IX61" s="744"/>
      <c r="IY61" s="744"/>
    </row>
    <row r="62" spans="1:259" s="766" customFormat="1" ht="79.900000000000006" customHeight="1">
      <c r="A62" s="768" t="s">
        <v>638</v>
      </c>
      <c r="B62" s="471">
        <v>13</v>
      </c>
      <c r="C62" s="872" t="s">
        <v>4127</v>
      </c>
      <c r="D62" s="783" t="s">
        <v>4527</v>
      </c>
      <c r="E62" s="811">
        <v>41510</v>
      </c>
      <c r="F62" s="813">
        <f ca="1">ABS((N7-E62)/365)</f>
        <v>7.0246575342465754</v>
      </c>
      <c r="G62" s="783" t="s">
        <v>275</v>
      </c>
      <c r="H62" s="783" t="s">
        <v>4129</v>
      </c>
      <c r="I62" s="811">
        <v>43257</v>
      </c>
      <c r="J62" s="814" t="s">
        <v>1562</v>
      </c>
      <c r="K62" s="783" t="s">
        <v>4130</v>
      </c>
      <c r="L62" s="783"/>
      <c r="M62" s="769" t="s">
        <v>4319</v>
      </c>
      <c r="N62" s="769"/>
      <c r="O62" s="769"/>
      <c r="P62" s="769"/>
      <c r="Q62" s="769" t="s">
        <v>7624</v>
      </c>
      <c r="R62" s="769"/>
      <c r="S62" s="769"/>
      <c r="T62" s="783" t="s">
        <v>7684</v>
      </c>
      <c r="U62" s="783"/>
      <c r="V62" s="783" t="s">
        <v>5040</v>
      </c>
      <c r="W62" s="783" t="s">
        <v>5435</v>
      </c>
      <c r="X62" s="783"/>
      <c r="Y62" s="1082" t="s">
        <v>1495</v>
      </c>
      <c r="Z62" s="768"/>
      <c r="AA62" s="744"/>
      <c r="AB62" s="744"/>
      <c r="AC62" s="744"/>
      <c r="AD62" s="744"/>
      <c r="AE62" s="744"/>
      <c r="AF62" s="744"/>
      <c r="AG62" s="744"/>
      <c r="AH62" s="744"/>
      <c r="AI62" s="744"/>
      <c r="AJ62" s="744"/>
      <c r="AK62" s="744"/>
      <c r="AL62" s="744"/>
      <c r="AM62" s="744"/>
      <c r="AN62" s="744"/>
      <c r="AO62" s="744"/>
      <c r="AP62" s="744"/>
      <c r="AQ62" s="744"/>
      <c r="AR62" s="744"/>
      <c r="AS62" s="744"/>
      <c r="AT62" s="744"/>
      <c r="AU62" s="744"/>
      <c r="AV62" s="744"/>
      <c r="AW62" s="744"/>
      <c r="AX62" s="744"/>
      <c r="AY62" s="744"/>
      <c r="AZ62" s="744"/>
      <c r="BA62" s="744"/>
      <c r="BB62" s="744"/>
      <c r="BC62" s="744"/>
      <c r="BD62" s="744"/>
      <c r="BE62" s="744"/>
      <c r="BF62" s="744"/>
      <c r="BG62" s="744"/>
      <c r="BH62" s="744"/>
      <c r="BI62" s="744"/>
      <c r="BJ62" s="744"/>
      <c r="BK62" s="744"/>
      <c r="BL62" s="744"/>
      <c r="BM62" s="744"/>
      <c r="BN62" s="744"/>
      <c r="BO62" s="744"/>
      <c r="BP62" s="744"/>
      <c r="BQ62" s="744"/>
      <c r="BR62" s="744"/>
      <c r="BS62" s="744"/>
      <c r="BT62" s="744"/>
      <c r="BU62" s="744"/>
      <c r="BV62" s="744"/>
      <c r="BW62" s="744"/>
      <c r="BX62" s="744"/>
      <c r="BY62" s="744"/>
      <c r="BZ62" s="744"/>
      <c r="CA62" s="744"/>
      <c r="CB62" s="744"/>
      <c r="CC62" s="744"/>
      <c r="CD62" s="744"/>
      <c r="CE62" s="744"/>
      <c r="CF62" s="744"/>
      <c r="CG62" s="744"/>
      <c r="CH62" s="744"/>
      <c r="CI62" s="744"/>
      <c r="CJ62" s="744"/>
      <c r="CK62" s="744"/>
      <c r="CL62" s="744"/>
      <c r="CM62" s="744"/>
      <c r="CN62" s="744"/>
      <c r="CO62" s="744"/>
      <c r="CP62" s="744"/>
      <c r="CQ62" s="744"/>
      <c r="CR62" s="744"/>
      <c r="CS62" s="744"/>
      <c r="CT62" s="744"/>
      <c r="CU62" s="744"/>
      <c r="CV62" s="744"/>
      <c r="CW62" s="744"/>
      <c r="CX62" s="744"/>
      <c r="CY62" s="744"/>
      <c r="CZ62" s="744"/>
      <c r="DA62" s="744"/>
      <c r="DB62" s="744"/>
      <c r="DC62" s="744"/>
      <c r="DD62" s="744"/>
      <c r="DE62" s="744"/>
      <c r="DF62" s="744"/>
      <c r="DG62" s="744"/>
      <c r="DH62" s="744"/>
      <c r="DI62" s="744"/>
      <c r="DJ62" s="744"/>
      <c r="DK62" s="744"/>
      <c r="DL62" s="744"/>
      <c r="DM62" s="744"/>
      <c r="DN62" s="744"/>
      <c r="DO62" s="744"/>
      <c r="DP62" s="744"/>
      <c r="DQ62" s="744"/>
      <c r="DR62" s="744"/>
      <c r="DS62" s="744"/>
      <c r="DT62" s="744"/>
      <c r="DU62" s="744"/>
      <c r="DV62" s="744"/>
      <c r="DW62" s="744"/>
      <c r="DX62" s="744"/>
      <c r="DY62" s="744"/>
      <c r="DZ62" s="744"/>
      <c r="EA62" s="744"/>
      <c r="EB62" s="744"/>
      <c r="EC62" s="744"/>
      <c r="ED62" s="744"/>
      <c r="EE62" s="744"/>
      <c r="EF62" s="744"/>
      <c r="EG62" s="744"/>
      <c r="EH62" s="744"/>
      <c r="EI62" s="744"/>
      <c r="EJ62" s="744"/>
      <c r="EK62" s="744"/>
      <c r="EL62" s="744"/>
      <c r="EM62" s="744"/>
      <c r="EN62" s="744"/>
      <c r="EO62" s="744"/>
      <c r="EP62" s="744"/>
      <c r="EQ62" s="744"/>
      <c r="ER62" s="744"/>
      <c r="ES62" s="744"/>
      <c r="ET62" s="744"/>
      <c r="EU62" s="744"/>
      <c r="EV62" s="744"/>
      <c r="EW62" s="744"/>
      <c r="EX62" s="744"/>
      <c r="EY62" s="744"/>
      <c r="EZ62" s="744"/>
      <c r="FA62" s="744"/>
      <c r="FB62" s="744"/>
      <c r="FC62" s="744"/>
      <c r="FD62" s="744"/>
      <c r="FE62" s="744"/>
      <c r="FF62" s="744"/>
      <c r="FG62" s="744"/>
      <c r="FH62" s="744"/>
      <c r="FI62" s="744"/>
      <c r="FJ62" s="744"/>
      <c r="FK62" s="744"/>
      <c r="FL62" s="744"/>
      <c r="FM62" s="744"/>
      <c r="FN62" s="744"/>
      <c r="FO62" s="744"/>
      <c r="FP62" s="744"/>
      <c r="FQ62" s="744"/>
      <c r="FR62" s="744"/>
      <c r="FS62" s="744"/>
      <c r="FT62" s="744"/>
      <c r="FU62" s="744"/>
      <c r="FV62" s="744"/>
      <c r="FW62" s="744"/>
      <c r="FX62" s="744"/>
      <c r="FY62" s="744"/>
      <c r="FZ62" s="744"/>
      <c r="GA62" s="744"/>
      <c r="GB62" s="744"/>
      <c r="GC62" s="744"/>
      <c r="GD62" s="744"/>
      <c r="GE62" s="744"/>
      <c r="GF62" s="744"/>
      <c r="GG62" s="744"/>
      <c r="GH62" s="744"/>
      <c r="GI62" s="744"/>
      <c r="GJ62" s="744"/>
      <c r="GK62" s="744"/>
      <c r="GL62" s="744"/>
      <c r="GM62" s="744"/>
      <c r="GN62" s="744"/>
      <c r="GO62" s="744"/>
      <c r="GP62" s="744"/>
      <c r="GQ62" s="744"/>
      <c r="GR62" s="744"/>
      <c r="GS62" s="744"/>
      <c r="GT62" s="744"/>
      <c r="GU62" s="744"/>
      <c r="GV62" s="744"/>
      <c r="GW62" s="744"/>
      <c r="GX62" s="744"/>
      <c r="GY62" s="744"/>
      <c r="GZ62" s="744"/>
      <c r="HA62" s="744"/>
      <c r="HB62" s="744"/>
      <c r="HC62" s="744"/>
      <c r="HD62" s="744"/>
      <c r="HE62" s="744"/>
      <c r="HF62" s="744"/>
      <c r="HG62" s="744"/>
      <c r="HH62" s="744"/>
      <c r="HI62" s="744"/>
      <c r="HJ62" s="744"/>
      <c r="HK62" s="744"/>
      <c r="HL62" s="744"/>
      <c r="HM62" s="744"/>
      <c r="HN62" s="744"/>
      <c r="HO62" s="744"/>
      <c r="HP62" s="744"/>
      <c r="HQ62" s="744"/>
      <c r="HR62" s="744"/>
      <c r="HS62" s="744"/>
      <c r="HT62" s="744"/>
      <c r="HU62" s="744"/>
      <c r="HV62" s="744"/>
      <c r="HW62" s="744"/>
      <c r="HX62" s="744"/>
      <c r="HY62" s="744"/>
      <c r="HZ62" s="744"/>
      <c r="IA62" s="744"/>
      <c r="IB62" s="744"/>
      <c r="IC62" s="744"/>
      <c r="ID62" s="744"/>
      <c r="IE62" s="744"/>
      <c r="IF62" s="744"/>
      <c r="IG62" s="744"/>
      <c r="IH62" s="744"/>
      <c r="II62" s="744"/>
      <c r="IJ62" s="744"/>
      <c r="IK62" s="744"/>
      <c r="IL62" s="744"/>
      <c r="IM62" s="744"/>
      <c r="IN62" s="744"/>
      <c r="IO62" s="744"/>
      <c r="IP62" s="744"/>
      <c r="IQ62" s="744"/>
      <c r="IR62" s="744"/>
      <c r="IS62" s="744"/>
      <c r="IT62" s="744"/>
      <c r="IU62" s="744"/>
      <c r="IV62" s="744"/>
      <c r="IW62" s="744"/>
      <c r="IX62" s="744"/>
      <c r="IY62" s="744"/>
    </row>
    <row r="63" spans="1:259" s="766" customFormat="1" ht="79.900000000000006" customHeight="1">
      <c r="A63" s="768" t="s">
        <v>638</v>
      </c>
      <c r="B63" s="471">
        <v>14</v>
      </c>
      <c r="C63" s="872" t="s">
        <v>4127</v>
      </c>
      <c r="D63" s="783" t="s">
        <v>4529</v>
      </c>
      <c r="E63" s="811">
        <v>42312</v>
      </c>
      <c r="F63" s="813">
        <f ca="1">ABS((N7-E63)/365)</f>
        <v>4.8273972602739725</v>
      </c>
      <c r="G63" s="783" t="s">
        <v>275</v>
      </c>
      <c r="H63" s="783" t="s">
        <v>4129</v>
      </c>
      <c r="I63" s="811">
        <v>43257</v>
      </c>
      <c r="J63" s="814" t="s">
        <v>1562</v>
      </c>
      <c r="K63" s="783" t="s">
        <v>4130</v>
      </c>
      <c r="L63" s="783"/>
      <c r="M63" s="769" t="s">
        <v>4319</v>
      </c>
      <c r="N63" s="769"/>
      <c r="O63" s="769"/>
      <c r="P63" s="769"/>
      <c r="Q63" s="769" t="s">
        <v>7624</v>
      </c>
      <c r="R63" s="769"/>
      <c r="S63" s="769"/>
      <c r="T63" s="783"/>
      <c r="U63" s="783"/>
      <c r="V63" s="783" t="s">
        <v>5040</v>
      </c>
      <c r="W63" s="783" t="s">
        <v>5435</v>
      </c>
      <c r="X63" s="783"/>
      <c r="Y63" s="1082" t="s">
        <v>1495</v>
      </c>
      <c r="Z63" s="768"/>
      <c r="AA63" s="744"/>
      <c r="AB63" s="744"/>
      <c r="AC63" s="744"/>
      <c r="AD63" s="744"/>
      <c r="AE63" s="744"/>
      <c r="AF63" s="744"/>
      <c r="AG63" s="744"/>
      <c r="AH63" s="744"/>
      <c r="AI63" s="744"/>
      <c r="AJ63" s="744"/>
      <c r="AK63" s="744"/>
      <c r="AL63" s="744"/>
      <c r="AM63" s="744"/>
      <c r="AN63" s="744"/>
      <c r="AO63" s="744"/>
      <c r="AP63" s="744"/>
      <c r="AQ63" s="744"/>
      <c r="AR63" s="744"/>
      <c r="AS63" s="744"/>
      <c r="AT63" s="744"/>
      <c r="AU63" s="744"/>
      <c r="AV63" s="744"/>
      <c r="AW63" s="744"/>
      <c r="AX63" s="744"/>
      <c r="AY63" s="744"/>
      <c r="AZ63" s="744"/>
      <c r="BA63" s="744"/>
      <c r="BB63" s="744"/>
      <c r="BC63" s="744"/>
      <c r="BD63" s="744"/>
      <c r="BE63" s="744"/>
      <c r="BF63" s="744"/>
      <c r="BG63" s="744"/>
      <c r="BH63" s="744"/>
      <c r="BI63" s="744"/>
      <c r="BJ63" s="744"/>
      <c r="BK63" s="744"/>
      <c r="BL63" s="744"/>
      <c r="BM63" s="744"/>
      <c r="BN63" s="744"/>
      <c r="BO63" s="744"/>
      <c r="BP63" s="744"/>
      <c r="BQ63" s="744"/>
      <c r="BR63" s="744"/>
      <c r="BS63" s="744"/>
      <c r="BT63" s="744"/>
      <c r="BU63" s="744"/>
      <c r="BV63" s="744"/>
      <c r="BW63" s="744"/>
      <c r="BX63" s="744"/>
      <c r="BY63" s="744"/>
      <c r="BZ63" s="744"/>
      <c r="CA63" s="744"/>
      <c r="CB63" s="744"/>
      <c r="CC63" s="744"/>
      <c r="CD63" s="744"/>
      <c r="CE63" s="744"/>
      <c r="CF63" s="744"/>
      <c r="CG63" s="744"/>
      <c r="CH63" s="744"/>
      <c r="CI63" s="744"/>
      <c r="CJ63" s="744"/>
      <c r="CK63" s="744"/>
      <c r="CL63" s="744"/>
      <c r="CM63" s="744"/>
      <c r="CN63" s="744"/>
      <c r="CO63" s="744"/>
      <c r="CP63" s="744"/>
      <c r="CQ63" s="744"/>
      <c r="CR63" s="744"/>
      <c r="CS63" s="744"/>
      <c r="CT63" s="744"/>
      <c r="CU63" s="744"/>
      <c r="CV63" s="744"/>
      <c r="CW63" s="744"/>
      <c r="CX63" s="744"/>
      <c r="CY63" s="744"/>
      <c r="CZ63" s="744"/>
      <c r="DA63" s="744"/>
      <c r="DB63" s="744"/>
      <c r="DC63" s="744"/>
      <c r="DD63" s="744"/>
      <c r="DE63" s="744"/>
      <c r="DF63" s="744"/>
      <c r="DG63" s="744"/>
      <c r="DH63" s="744"/>
      <c r="DI63" s="744"/>
      <c r="DJ63" s="744"/>
      <c r="DK63" s="744"/>
      <c r="DL63" s="744"/>
      <c r="DM63" s="744"/>
      <c r="DN63" s="744"/>
      <c r="DO63" s="744"/>
      <c r="DP63" s="744"/>
      <c r="DQ63" s="744"/>
      <c r="DR63" s="744"/>
      <c r="DS63" s="744"/>
      <c r="DT63" s="744"/>
      <c r="DU63" s="744"/>
      <c r="DV63" s="744"/>
      <c r="DW63" s="744"/>
      <c r="DX63" s="744"/>
      <c r="DY63" s="744"/>
      <c r="DZ63" s="744"/>
      <c r="EA63" s="744"/>
      <c r="EB63" s="744"/>
      <c r="EC63" s="744"/>
      <c r="ED63" s="744"/>
      <c r="EE63" s="744"/>
      <c r="EF63" s="744"/>
      <c r="EG63" s="744"/>
      <c r="EH63" s="744"/>
      <c r="EI63" s="744"/>
      <c r="EJ63" s="744"/>
      <c r="EK63" s="744"/>
      <c r="EL63" s="744"/>
      <c r="EM63" s="744"/>
      <c r="EN63" s="744"/>
      <c r="EO63" s="744"/>
      <c r="EP63" s="744"/>
      <c r="EQ63" s="744"/>
      <c r="ER63" s="744"/>
      <c r="ES63" s="744"/>
      <c r="ET63" s="744"/>
      <c r="EU63" s="744"/>
      <c r="EV63" s="744"/>
      <c r="EW63" s="744"/>
      <c r="EX63" s="744"/>
      <c r="EY63" s="744"/>
      <c r="EZ63" s="744"/>
      <c r="FA63" s="744"/>
      <c r="FB63" s="744"/>
      <c r="FC63" s="744"/>
      <c r="FD63" s="744"/>
      <c r="FE63" s="744"/>
      <c r="FF63" s="744"/>
      <c r="FG63" s="744"/>
      <c r="FH63" s="744"/>
      <c r="FI63" s="744"/>
      <c r="FJ63" s="744"/>
      <c r="FK63" s="744"/>
      <c r="FL63" s="744"/>
      <c r="FM63" s="744"/>
      <c r="FN63" s="744"/>
      <c r="FO63" s="744"/>
      <c r="FP63" s="744"/>
      <c r="FQ63" s="744"/>
      <c r="FR63" s="744"/>
      <c r="FS63" s="744"/>
      <c r="FT63" s="744"/>
      <c r="FU63" s="744"/>
      <c r="FV63" s="744"/>
      <c r="FW63" s="744"/>
      <c r="FX63" s="744"/>
      <c r="FY63" s="744"/>
      <c r="FZ63" s="744"/>
      <c r="GA63" s="744"/>
      <c r="GB63" s="744"/>
      <c r="GC63" s="744"/>
      <c r="GD63" s="744"/>
      <c r="GE63" s="744"/>
      <c r="GF63" s="744"/>
      <c r="GG63" s="744"/>
      <c r="GH63" s="744"/>
      <c r="GI63" s="744"/>
      <c r="GJ63" s="744"/>
      <c r="GK63" s="744"/>
      <c r="GL63" s="744"/>
      <c r="GM63" s="744"/>
      <c r="GN63" s="744"/>
      <c r="GO63" s="744"/>
      <c r="GP63" s="744"/>
      <c r="GQ63" s="744"/>
      <c r="GR63" s="744"/>
      <c r="GS63" s="744"/>
      <c r="GT63" s="744"/>
      <c r="GU63" s="744"/>
      <c r="GV63" s="744"/>
      <c r="GW63" s="744"/>
      <c r="GX63" s="744"/>
      <c r="GY63" s="744"/>
      <c r="GZ63" s="744"/>
      <c r="HA63" s="744"/>
      <c r="HB63" s="744"/>
      <c r="HC63" s="744"/>
      <c r="HD63" s="744"/>
      <c r="HE63" s="744"/>
      <c r="HF63" s="744"/>
      <c r="HG63" s="744"/>
      <c r="HH63" s="744"/>
      <c r="HI63" s="744"/>
      <c r="HJ63" s="744"/>
      <c r="HK63" s="744"/>
      <c r="HL63" s="744"/>
      <c r="HM63" s="744"/>
      <c r="HN63" s="744"/>
      <c r="HO63" s="744"/>
      <c r="HP63" s="744"/>
      <c r="HQ63" s="744"/>
      <c r="HR63" s="744"/>
      <c r="HS63" s="744"/>
      <c r="HT63" s="744"/>
      <c r="HU63" s="744"/>
      <c r="HV63" s="744"/>
      <c r="HW63" s="744"/>
      <c r="HX63" s="744"/>
      <c r="HY63" s="744"/>
      <c r="HZ63" s="744"/>
      <c r="IA63" s="744"/>
      <c r="IB63" s="744"/>
      <c r="IC63" s="744"/>
      <c r="ID63" s="744"/>
      <c r="IE63" s="744"/>
      <c r="IF63" s="744"/>
      <c r="IG63" s="744"/>
      <c r="IH63" s="744"/>
      <c r="II63" s="744"/>
      <c r="IJ63" s="744"/>
      <c r="IK63" s="744"/>
      <c r="IL63" s="744"/>
      <c r="IM63" s="744"/>
      <c r="IN63" s="744"/>
      <c r="IO63" s="744"/>
      <c r="IP63" s="744"/>
      <c r="IQ63" s="744"/>
      <c r="IR63" s="744"/>
      <c r="IS63" s="744"/>
      <c r="IT63" s="744"/>
      <c r="IU63" s="744"/>
      <c r="IV63" s="744"/>
      <c r="IW63" s="744"/>
      <c r="IX63" s="744"/>
      <c r="IY63" s="744"/>
    </row>
    <row r="64" spans="1:259" s="1029" customFormat="1" ht="79.900000000000006" customHeight="1">
      <c r="A64" s="768" t="s">
        <v>638</v>
      </c>
      <c r="B64" s="471">
        <v>15</v>
      </c>
      <c r="C64" s="872" t="s">
        <v>4127</v>
      </c>
      <c r="D64" s="783" t="s">
        <v>4530</v>
      </c>
      <c r="E64" s="811">
        <v>42787</v>
      </c>
      <c r="F64" s="813">
        <f ca="1">ABS((N7-E64)/365)</f>
        <v>3.526027397260274</v>
      </c>
      <c r="G64" s="783" t="s">
        <v>275</v>
      </c>
      <c r="H64" s="783" t="s">
        <v>4129</v>
      </c>
      <c r="I64" s="811">
        <v>43257</v>
      </c>
      <c r="J64" s="814" t="s">
        <v>1562</v>
      </c>
      <c r="K64" s="783" t="s">
        <v>4130</v>
      </c>
      <c r="L64" s="783"/>
      <c r="M64" s="769" t="s">
        <v>4319</v>
      </c>
      <c r="N64" s="769"/>
      <c r="O64" s="769"/>
      <c r="P64" s="769"/>
      <c r="Q64" s="769" t="s">
        <v>7624</v>
      </c>
      <c r="R64" s="939"/>
      <c r="S64" s="769"/>
      <c r="T64" s="783"/>
      <c r="U64" s="783"/>
      <c r="V64" s="783" t="s">
        <v>5040</v>
      </c>
      <c r="W64" s="783" t="s">
        <v>5435</v>
      </c>
      <c r="X64" s="783"/>
      <c r="Y64" s="768" t="s">
        <v>1495</v>
      </c>
      <c r="Z64" s="1189"/>
    </row>
    <row r="65" spans="1:261" s="766" customFormat="1" ht="79.900000000000006" customHeight="1">
      <c r="A65" s="768" t="s">
        <v>625</v>
      </c>
      <c r="B65" s="471">
        <v>16</v>
      </c>
      <c r="C65" s="471" t="s">
        <v>4103</v>
      </c>
      <c r="D65" s="759" t="s">
        <v>4104</v>
      </c>
      <c r="E65" s="848">
        <v>42306</v>
      </c>
      <c r="F65" s="845">
        <f ca="1">ABS((N7-E65)/365)</f>
        <v>4.8438356164383558</v>
      </c>
      <c r="G65" s="759" t="s">
        <v>272</v>
      </c>
      <c r="H65" s="759" t="s">
        <v>4105</v>
      </c>
      <c r="I65" s="848">
        <v>43245</v>
      </c>
      <c r="J65" s="849" t="s">
        <v>716</v>
      </c>
      <c r="K65" s="759" t="s">
        <v>4324</v>
      </c>
      <c r="L65" s="759" t="s">
        <v>5428</v>
      </c>
      <c r="M65" s="760" t="s">
        <v>449</v>
      </c>
      <c r="N65" s="760" t="s">
        <v>8023</v>
      </c>
      <c r="O65" s="760"/>
      <c r="P65" s="760"/>
      <c r="Q65" s="760" t="s">
        <v>4165</v>
      </c>
      <c r="R65" s="760"/>
      <c r="S65" s="848"/>
      <c r="T65" s="759" t="s">
        <v>4139</v>
      </c>
      <c r="U65" s="759"/>
      <c r="V65" s="759"/>
      <c r="W65" s="759"/>
      <c r="X65" s="759" t="s">
        <v>4619</v>
      </c>
      <c r="Y65" s="768" t="s">
        <v>1423</v>
      </c>
      <c r="Z65" s="768"/>
      <c r="AA65" s="744"/>
      <c r="AB65" s="744"/>
      <c r="AC65" s="744"/>
      <c r="AD65" s="744"/>
      <c r="AE65" s="744"/>
      <c r="AF65" s="744"/>
      <c r="AG65" s="744"/>
      <c r="AH65" s="744"/>
      <c r="AI65" s="744"/>
      <c r="AJ65" s="744"/>
      <c r="AK65" s="744"/>
      <c r="AL65" s="744"/>
      <c r="AM65" s="744"/>
      <c r="AN65" s="744"/>
      <c r="AO65" s="744"/>
      <c r="AP65" s="744"/>
      <c r="AQ65" s="744"/>
      <c r="AR65" s="744"/>
      <c r="AS65" s="744"/>
      <c r="AT65" s="744"/>
      <c r="AU65" s="744"/>
      <c r="AV65" s="744"/>
      <c r="AW65" s="744"/>
      <c r="AX65" s="744"/>
      <c r="AY65" s="744"/>
      <c r="AZ65" s="744"/>
      <c r="BA65" s="744"/>
      <c r="BB65" s="744"/>
      <c r="BC65" s="744"/>
      <c r="BD65" s="744"/>
      <c r="BE65" s="744"/>
      <c r="BF65" s="744"/>
      <c r="BG65" s="744"/>
      <c r="BH65" s="744"/>
      <c r="BI65" s="744"/>
      <c r="BJ65" s="744"/>
      <c r="BK65" s="744"/>
      <c r="BL65" s="744"/>
      <c r="BM65" s="744"/>
      <c r="BN65" s="744"/>
      <c r="BO65" s="744"/>
      <c r="BP65" s="744"/>
      <c r="BQ65" s="744"/>
      <c r="BR65" s="744"/>
      <c r="BS65" s="744"/>
      <c r="BT65" s="744"/>
      <c r="BU65" s="744"/>
      <c r="BV65" s="744"/>
      <c r="BW65" s="744"/>
      <c r="BX65" s="744"/>
      <c r="BY65" s="744"/>
      <c r="BZ65" s="744"/>
      <c r="CA65" s="744"/>
      <c r="CB65" s="744"/>
      <c r="CC65" s="744"/>
      <c r="CD65" s="744"/>
      <c r="CE65" s="744"/>
      <c r="CF65" s="744"/>
      <c r="CG65" s="744"/>
      <c r="CH65" s="744"/>
      <c r="CI65" s="744"/>
      <c r="CJ65" s="744"/>
      <c r="CK65" s="744"/>
      <c r="CL65" s="744"/>
      <c r="CM65" s="744"/>
      <c r="CN65" s="744"/>
      <c r="CO65" s="744"/>
      <c r="CP65" s="744"/>
      <c r="CQ65" s="744"/>
      <c r="CR65" s="744"/>
      <c r="CS65" s="744"/>
      <c r="CT65" s="744"/>
      <c r="CU65" s="744"/>
      <c r="CV65" s="744"/>
      <c r="CW65" s="744"/>
      <c r="CX65" s="744"/>
      <c r="CY65" s="744"/>
      <c r="CZ65" s="744"/>
      <c r="DA65" s="744"/>
      <c r="DB65" s="744"/>
      <c r="DC65" s="744"/>
      <c r="DD65" s="744"/>
      <c r="DE65" s="744"/>
      <c r="DF65" s="744"/>
      <c r="DG65" s="744"/>
      <c r="DH65" s="744"/>
      <c r="DI65" s="744"/>
      <c r="DJ65" s="744"/>
      <c r="DK65" s="744"/>
      <c r="DL65" s="744"/>
      <c r="DM65" s="744"/>
      <c r="DN65" s="744"/>
      <c r="DO65" s="744"/>
      <c r="DP65" s="744"/>
      <c r="DQ65" s="744"/>
      <c r="DR65" s="744"/>
      <c r="DS65" s="744"/>
      <c r="DT65" s="744"/>
      <c r="DU65" s="744"/>
      <c r="DV65" s="744"/>
      <c r="DW65" s="744"/>
      <c r="DX65" s="744"/>
      <c r="DY65" s="744"/>
      <c r="DZ65" s="744"/>
      <c r="EA65" s="744"/>
      <c r="EB65" s="744"/>
      <c r="EC65" s="744"/>
      <c r="ED65" s="744"/>
      <c r="EE65" s="744"/>
      <c r="EF65" s="744"/>
      <c r="EG65" s="744"/>
      <c r="EH65" s="744"/>
      <c r="EI65" s="744"/>
      <c r="EJ65" s="744"/>
      <c r="EK65" s="744"/>
      <c r="EL65" s="744"/>
      <c r="EM65" s="744"/>
      <c r="EN65" s="744"/>
      <c r="EO65" s="744"/>
      <c r="EP65" s="744"/>
      <c r="EQ65" s="744"/>
      <c r="ER65" s="744"/>
      <c r="ES65" s="744"/>
      <c r="ET65" s="744"/>
      <c r="EU65" s="744"/>
      <c r="EV65" s="744"/>
      <c r="EW65" s="744"/>
      <c r="EX65" s="744"/>
      <c r="EY65" s="744"/>
      <c r="EZ65" s="744"/>
      <c r="FA65" s="744"/>
      <c r="FB65" s="744"/>
      <c r="FC65" s="744"/>
      <c r="FD65" s="744"/>
      <c r="FE65" s="744"/>
      <c r="FF65" s="744"/>
      <c r="FG65" s="744"/>
      <c r="FH65" s="744"/>
      <c r="FI65" s="744"/>
      <c r="FJ65" s="744"/>
      <c r="FK65" s="744"/>
      <c r="FL65" s="744"/>
      <c r="FM65" s="744"/>
      <c r="FN65" s="744"/>
      <c r="FO65" s="744"/>
      <c r="FP65" s="744"/>
      <c r="FQ65" s="744"/>
      <c r="FR65" s="744"/>
      <c r="FS65" s="744"/>
      <c r="FT65" s="744"/>
      <c r="FU65" s="744"/>
      <c r="FV65" s="744"/>
      <c r="FW65" s="744"/>
      <c r="FX65" s="744"/>
      <c r="FY65" s="744"/>
      <c r="FZ65" s="744"/>
      <c r="GA65" s="744"/>
      <c r="GB65" s="744"/>
      <c r="GC65" s="744"/>
      <c r="GD65" s="744"/>
      <c r="GE65" s="744"/>
      <c r="GF65" s="744"/>
      <c r="GG65" s="744"/>
      <c r="GH65" s="744"/>
      <c r="GI65" s="744"/>
      <c r="GJ65" s="744"/>
      <c r="GK65" s="744"/>
      <c r="GL65" s="744"/>
      <c r="GM65" s="744"/>
      <c r="GN65" s="744"/>
      <c r="GO65" s="744"/>
      <c r="GP65" s="744"/>
      <c r="GQ65" s="744"/>
      <c r="GR65" s="744"/>
      <c r="GS65" s="744"/>
      <c r="GT65" s="744"/>
      <c r="GU65" s="744"/>
      <c r="GV65" s="744"/>
      <c r="GW65" s="744"/>
      <c r="GX65" s="744"/>
      <c r="GY65" s="744"/>
      <c r="GZ65" s="744"/>
      <c r="HA65" s="744"/>
      <c r="HB65" s="744"/>
      <c r="HC65" s="744"/>
      <c r="HD65" s="744"/>
      <c r="HE65" s="744"/>
      <c r="HF65" s="744"/>
      <c r="HG65" s="744"/>
      <c r="HH65" s="744"/>
      <c r="HI65" s="744"/>
      <c r="HJ65" s="744"/>
      <c r="HK65" s="744"/>
      <c r="HL65" s="744"/>
      <c r="HM65" s="744"/>
      <c r="HN65" s="744"/>
      <c r="HO65" s="744"/>
      <c r="HP65" s="744"/>
      <c r="HQ65" s="744"/>
      <c r="HR65" s="744"/>
      <c r="HS65" s="744"/>
      <c r="HT65" s="744"/>
      <c r="HU65" s="744"/>
      <c r="HV65" s="744"/>
      <c r="HW65" s="744"/>
      <c r="HX65" s="744"/>
      <c r="HY65" s="744"/>
      <c r="HZ65" s="744"/>
      <c r="IA65" s="744"/>
      <c r="IB65" s="744"/>
      <c r="IC65" s="744"/>
      <c r="ID65" s="744"/>
      <c r="IE65" s="744"/>
      <c r="IF65" s="744"/>
      <c r="IG65" s="744"/>
      <c r="IH65" s="744"/>
      <c r="II65" s="744"/>
      <c r="IJ65" s="744"/>
      <c r="IK65" s="744"/>
      <c r="IL65" s="744"/>
      <c r="IM65" s="744"/>
      <c r="IN65" s="744"/>
      <c r="IO65" s="744"/>
      <c r="IP65" s="744"/>
      <c r="IQ65" s="744"/>
      <c r="IR65" s="744"/>
      <c r="IS65" s="744"/>
      <c r="IT65" s="744"/>
      <c r="IU65" s="744"/>
      <c r="IV65" s="744"/>
      <c r="IW65" s="744"/>
      <c r="IX65" s="744"/>
      <c r="IY65" s="744"/>
    </row>
    <row r="66" spans="1:261" s="766" customFormat="1" ht="79.900000000000006" customHeight="1">
      <c r="A66" s="768" t="s">
        <v>638</v>
      </c>
      <c r="B66" s="471">
        <v>17</v>
      </c>
      <c r="C66" s="471" t="s">
        <v>3849</v>
      </c>
      <c r="D66" s="759" t="s">
        <v>4958</v>
      </c>
      <c r="E66" s="848">
        <v>41466</v>
      </c>
      <c r="F66" s="845">
        <f ca="1">ABS((N7-E66)/365)</f>
        <v>7.1452054794520548</v>
      </c>
      <c r="G66" s="759" t="s">
        <v>272</v>
      </c>
      <c r="H66" s="759" t="s">
        <v>3844</v>
      </c>
      <c r="I66" s="848">
        <v>43154</v>
      </c>
      <c r="J66" s="849" t="s">
        <v>716</v>
      </c>
      <c r="K66" s="759" t="s">
        <v>5854</v>
      </c>
      <c r="L66" s="759" t="s">
        <v>5853</v>
      </c>
      <c r="M66" s="760" t="s">
        <v>7238</v>
      </c>
      <c r="N66" s="760" t="s">
        <v>5855</v>
      </c>
      <c r="O66" s="760"/>
      <c r="P66" s="760"/>
      <c r="Q66" s="760"/>
      <c r="R66" s="760"/>
      <c r="S66" s="760"/>
      <c r="T66" s="759" t="s">
        <v>3877</v>
      </c>
      <c r="U66" s="759"/>
      <c r="V66" s="759"/>
      <c r="W66" s="759" t="s">
        <v>3949</v>
      </c>
      <c r="X66" s="759" t="s">
        <v>4054</v>
      </c>
      <c r="Y66" s="768" t="s">
        <v>1106</v>
      </c>
      <c r="Z66" s="744"/>
      <c r="AA66" s="744"/>
      <c r="AB66" s="744"/>
      <c r="AC66" s="744"/>
      <c r="AD66" s="744"/>
      <c r="AE66" s="744"/>
      <c r="AF66" s="744"/>
      <c r="AG66" s="744"/>
      <c r="AH66" s="744"/>
      <c r="AI66" s="744"/>
      <c r="AJ66" s="744"/>
      <c r="AK66" s="744"/>
      <c r="AL66" s="744"/>
      <c r="AM66" s="744"/>
      <c r="AN66" s="744"/>
      <c r="AO66" s="744"/>
      <c r="AP66" s="744"/>
      <c r="AQ66" s="744"/>
      <c r="AR66" s="744"/>
      <c r="AS66" s="744"/>
      <c r="AT66" s="744"/>
      <c r="AU66" s="744"/>
      <c r="AV66" s="744"/>
      <c r="AW66" s="744"/>
      <c r="AX66" s="744"/>
      <c r="AY66" s="744"/>
      <c r="AZ66" s="744"/>
      <c r="BA66" s="744"/>
      <c r="BB66" s="744"/>
      <c r="BC66" s="744"/>
      <c r="BD66" s="744"/>
      <c r="BE66" s="744"/>
      <c r="BF66" s="744"/>
      <c r="BG66" s="744"/>
      <c r="BH66" s="744"/>
      <c r="BI66" s="744"/>
      <c r="BJ66" s="744"/>
      <c r="BK66" s="744"/>
      <c r="BL66" s="744"/>
      <c r="BM66" s="744"/>
      <c r="BN66" s="744"/>
      <c r="BO66" s="744"/>
      <c r="BP66" s="744"/>
      <c r="BQ66" s="744"/>
      <c r="BR66" s="744"/>
      <c r="BS66" s="744"/>
      <c r="BT66" s="744"/>
      <c r="BU66" s="744"/>
      <c r="BV66" s="744"/>
      <c r="BW66" s="744"/>
      <c r="BX66" s="744"/>
      <c r="BY66" s="744"/>
      <c r="BZ66" s="744"/>
      <c r="CA66" s="744"/>
      <c r="CB66" s="744"/>
      <c r="CC66" s="744"/>
      <c r="CD66" s="744"/>
      <c r="CE66" s="744"/>
      <c r="CF66" s="744"/>
      <c r="CG66" s="744"/>
      <c r="CH66" s="744"/>
      <c r="CI66" s="744"/>
      <c r="CJ66" s="744"/>
      <c r="CK66" s="744"/>
      <c r="CL66" s="744"/>
      <c r="CM66" s="744"/>
      <c r="CN66" s="744"/>
      <c r="CO66" s="744"/>
      <c r="CP66" s="744"/>
      <c r="CQ66" s="744"/>
      <c r="CR66" s="744"/>
      <c r="CS66" s="744"/>
      <c r="CT66" s="744"/>
      <c r="CU66" s="744"/>
      <c r="CV66" s="744"/>
      <c r="CW66" s="744"/>
      <c r="CX66" s="744"/>
      <c r="CY66" s="744"/>
      <c r="CZ66" s="744"/>
      <c r="DA66" s="744"/>
      <c r="DB66" s="744"/>
      <c r="DC66" s="744"/>
      <c r="DD66" s="744"/>
      <c r="DE66" s="744"/>
      <c r="DF66" s="744"/>
      <c r="DG66" s="744"/>
      <c r="DH66" s="744"/>
      <c r="DI66" s="744"/>
      <c r="DJ66" s="744"/>
      <c r="DK66" s="744"/>
      <c r="DL66" s="744"/>
      <c r="DM66" s="744"/>
      <c r="DN66" s="744"/>
      <c r="DO66" s="744"/>
      <c r="DP66" s="744"/>
      <c r="DQ66" s="744"/>
      <c r="DR66" s="744"/>
      <c r="DS66" s="744"/>
      <c r="DT66" s="744"/>
      <c r="DU66" s="744"/>
      <c r="DV66" s="744"/>
      <c r="DW66" s="744"/>
      <c r="DX66" s="744"/>
      <c r="DY66" s="744"/>
      <c r="DZ66" s="744"/>
      <c r="EA66" s="744"/>
      <c r="EB66" s="744"/>
      <c r="EC66" s="744"/>
      <c r="ED66" s="744"/>
      <c r="EE66" s="744"/>
      <c r="EF66" s="744"/>
      <c r="EG66" s="744"/>
      <c r="EH66" s="744"/>
      <c r="EI66" s="744"/>
      <c r="EJ66" s="744"/>
      <c r="EK66" s="744"/>
      <c r="EL66" s="744"/>
      <c r="EM66" s="744"/>
      <c r="EN66" s="744"/>
      <c r="EO66" s="744"/>
      <c r="EP66" s="744"/>
      <c r="EQ66" s="744"/>
      <c r="ER66" s="744"/>
      <c r="ES66" s="744"/>
      <c r="ET66" s="744"/>
      <c r="EU66" s="744"/>
      <c r="EV66" s="744"/>
      <c r="EW66" s="744"/>
      <c r="EX66" s="744"/>
      <c r="EY66" s="744"/>
      <c r="EZ66" s="744"/>
      <c r="FA66" s="744"/>
      <c r="FB66" s="744"/>
      <c r="FC66" s="744"/>
      <c r="FD66" s="744"/>
      <c r="FE66" s="744"/>
      <c r="FF66" s="744"/>
      <c r="FG66" s="744"/>
      <c r="FH66" s="744"/>
      <c r="FI66" s="744"/>
      <c r="FJ66" s="744"/>
      <c r="FK66" s="744"/>
      <c r="FL66" s="744"/>
      <c r="FM66" s="744"/>
      <c r="FN66" s="744"/>
      <c r="FO66" s="744"/>
      <c r="FP66" s="744"/>
      <c r="FQ66" s="744"/>
      <c r="FR66" s="744"/>
      <c r="FS66" s="744"/>
      <c r="FT66" s="744"/>
      <c r="FU66" s="744"/>
      <c r="FV66" s="744"/>
      <c r="FW66" s="744"/>
      <c r="FX66" s="744"/>
      <c r="FY66" s="744"/>
      <c r="FZ66" s="744"/>
      <c r="GA66" s="744"/>
      <c r="GB66" s="744"/>
      <c r="GC66" s="744"/>
      <c r="GD66" s="744"/>
      <c r="GE66" s="744"/>
      <c r="GF66" s="744"/>
      <c r="GG66" s="744"/>
      <c r="GH66" s="744"/>
      <c r="GI66" s="744"/>
      <c r="GJ66" s="744"/>
      <c r="GK66" s="744"/>
      <c r="GL66" s="744"/>
      <c r="GM66" s="744"/>
      <c r="GN66" s="744"/>
      <c r="GO66" s="744"/>
      <c r="GP66" s="744"/>
      <c r="GQ66" s="744"/>
      <c r="GR66" s="744"/>
      <c r="GS66" s="744"/>
      <c r="GT66" s="744"/>
      <c r="GU66" s="744"/>
      <c r="GV66" s="744"/>
      <c r="GW66" s="744"/>
      <c r="GX66" s="744"/>
      <c r="GY66" s="744"/>
      <c r="GZ66" s="744"/>
      <c r="HA66" s="744"/>
      <c r="HB66" s="744"/>
      <c r="HC66" s="744"/>
      <c r="HD66" s="744"/>
      <c r="HE66" s="744"/>
      <c r="HF66" s="744"/>
      <c r="HG66" s="744"/>
      <c r="HH66" s="744"/>
      <c r="HI66" s="744"/>
      <c r="HJ66" s="744"/>
      <c r="HK66" s="744"/>
      <c r="HL66" s="744"/>
      <c r="HM66" s="744"/>
      <c r="HN66" s="744"/>
      <c r="HO66" s="744"/>
      <c r="HP66" s="744"/>
      <c r="HQ66" s="744"/>
      <c r="HR66" s="744"/>
      <c r="HS66" s="744"/>
      <c r="HT66" s="744"/>
      <c r="HU66" s="744"/>
      <c r="HV66" s="744"/>
      <c r="HW66" s="744"/>
      <c r="HX66" s="744"/>
      <c r="HY66" s="744"/>
      <c r="HZ66" s="744"/>
      <c r="IA66" s="744"/>
      <c r="IB66" s="744"/>
      <c r="IC66" s="744"/>
      <c r="ID66" s="744"/>
      <c r="IE66" s="744"/>
      <c r="IF66" s="744"/>
      <c r="IG66" s="744"/>
      <c r="IH66" s="744"/>
      <c r="II66" s="744"/>
      <c r="IJ66" s="744"/>
      <c r="IK66" s="744"/>
      <c r="IL66" s="744"/>
      <c r="IM66" s="744"/>
      <c r="IN66" s="744"/>
      <c r="IO66" s="744"/>
      <c r="IP66" s="744"/>
      <c r="IQ66" s="744"/>
      <c r="IR66" s="744"/>
      <c r="IS66" s="744"/>
      <c r="IT66" s="744"/>
      <c r="IU66" s="744"/>
      <c r="IV66" s="744"/>
      <c r="IW66" s="744"/>
      <c r="IX66" s="744"/>
      <c r="IY66" s="744"/>
    </row>
    <row r="67" spans="1:261" ht="79.900000000000006" customHeight="1">
      <c r="A67" s="768" t="s">
        <v>638</v>
      </c>
      <c r="B67" s="471">
        <v>18</v>
      </c>
      <c r="C67" s="471" t="s">
        <v>4167</v>
      </c>
      <c r="D67" s="759" t="s">
        <v>4168</v>
      </c>
      <c r="E67" s="848">
        <v>42289</v>
      </c>
      <c r="F67" s="845">
        <f ca="1">ABS((N7-E67)/365)</f>
        <v>4.8904109589041092</v>
      </c>
      <c r="G67" s="759" t="s">
        <v>151</v>
      </c>
      <c r="H67" s="759" t="s">
        <v>3100</v>
      </c>
      <c r="I67" s="848">
        <v>43259</v>
      </c>
      <c r="J67" s="849" t="s">
        <v>304</v>
      </c>
      <c r="K67" s="759" t="s">
        <v>4169</v>
      </c>
      <c r="L67" s="759" t="s">
        <v>5795</v>
      </c>
      <c r="M67" s="760" t="s">
        <v>7239</v>
      </c>
      <c r="N67" s="760"/>
      <c r="O67" s="760"/>
      <c r="P67" s="760"/>
      <c r="Q67" s="760"/>
      <c r="R67" s="760"/>
      <c r="S67" s="760"/>
      <c r="T67" s="759"/>
      <c r="U67" s="759"/>
      <c r="V67" s="759"/>
      <c r="W67" s="759"/>
      <c r="X67" s="759"/>
      <c r="Y67" s="768" t="s">
        <v>1423</v>
      </c>
      <c r="Z67" s="744"/>
      <c r="IM67" s="788"/>
      <c r="IN67" s="788"/>
    </row>
    <row r="68" spans="1:261" s="767" customFormat="1" ht="79.900000000000006" customHeight="1">
      <c r="A68" s="767" t="s">
        <v>638</v>
      </c>
      <c r="B68" s="471">
        <v>19</v>
      </c>
      <c r="C68" s="471" t="s">
        <v>4033</v>
      </c>
      <c r="D68" s="776" t="s">
        <v>4995</v>
      </c>
      <c r="E68" s="780"/>
      <c r="F68" s="781">
        <f>ABS((N8-E68)/365)</f>
        <v>0</v>
      </c>
      <c r="G68" s="762" t="s">
        <v>275</v>
      </c>
      <c r="H68" s="776" t="s">
        <v>4274</v>
      </c>
      <c r="I68" s="778">
        <v>43286</v>
      </c>
      <c r="J68" s="762" t="s">
        <v>58</v>
      </c>
      <c r="K68" s="776" t="s">
        <v>5261</v>
      </c>
      <c r="L68" s="776" t="s">
        <v>5832</v>
      </c>
      <c r="M68" s="456" t="s">
        <v>142</v>
      </c>
      <c r="N68" s="846" t="s">
        <v>8013</v>
      </c>
      <c r="O68" s="776"/>
      <c r="P68" s="776"/>
      <c r="Q68" s="776" t="s">
        <v>4430</v>
      </c>
      <c r="R68" s="801"/>
      <c r="S68" s="801"/>
      <c r="T68" s="776" t="s">
        <v>4987</v>
      </c>
      <c r="U68" s="776"/>
      <c r="V68" s="776"/>
      <c r="W68" s="776" t="s">
        <v>4610</v>
      </c>
      <c r="X68" s="1033" t="s">
        <v>4524</v>
      </c>
      <c r="Y68" s="744" t="s">
        <v>4773</v>
      </c>
    </row>
    <row r="69" spans="1:261" ht="79.900000000000006" customHeight="1">
      <c r="A69" s="768" t="s">
        <v>625</v>
      </c>
      <c r="B69" s="471">
        <v>20</v>
      </c>
      <c r="C69" s="471" t="s">
        <v>4259</v>
      </c>
      <c r="D69" s="783" t="s">
        <v>4264</v>
      </c>
      <c r="E69" s="811">
        <v>43034</v>
      </c>
      <c r="F69" s="813">
        <f ca="1">ABS((N7-E69)/365)</f>
        <v>2.8493150684931505</v>
      </c>
      <c r="G69" s="783" t="s">
        <v>275</v>
      </c>
      <c r="H69" s="783" t="s">
        <v>4261</v>
      </c>
      <c r="I69" s="811">
        <v>43312</v>
      </c>
      <c r="J69" s="814" t="s">
        <v>2573</v>
      </c>
      <c r="K69" s="783" t="s">
        <v>4275</v>
      </c>
      <c r="L69" s="783"/>
      <c r="M69" s="769"/>
      <c r="N69" s="769"/>
      <c r="O69" s="769" t="s">
        <v>6080</v>
      </c>
      <c r="P69" s="769"/>
      <c r="Q69" s="769" t="s">
        <v>6847</v>
      </c>
      <c r="R69" s="769"/>
      <c r="S69" s="769"/>
      <c r="T69" s="783" t="s">
        <v>4537</v>
      </c>
      <c r="U69" s="783"/>
      <c r="V69" s="783"/>
      <c r="W69" s="783"/>
      <c r="X69" s="783" t="s">
        <v>7762</v>
      </c>
      <c r="Y69" s="768" t="s">
        <v>3524</v>
      </c>
      <c r="Z69" s="744"/>
      <c r="IZ69" s="768"/>
      <c r="JA69" s="768"/>
    </row>
    <row r="70" spans="1:261" s="1029" customFormat="1" ht="79.900000000000006" customHeight="1">
      <c r="A70" s="768" t="s">
        <v>638</v>
      </c>
      <c r="B70" s="471">
        <v>21</v>
      </c>
      <c r="C70" s="471" t="s">
        <v>4123</v>
      </c>
      <c r="D70" s="759" t="s">
        <v>5046</v>
      </c>
      <c r="E70" s="848">
        <v>42942</v>
      </c>
      <c r="F70" s="845">
        <f ca="1">ABS((N7-E70)/365)</f>
        <v>3.1013698630136988</v>
      </c>
      <c r="G70" s="759" t="s">
        <v>272</v>
      </c>
      <c r="H70" s="759" t="s">
        <v>4125</v>
      </c>
      <c r="I70" s="848">
        <v>43252</v>
      </c>
      <c r="J70" s="849" t="s">
        <v>50</v>
      </c>
      <c r="K70" s="759" t="s">
        <v>4288</v>
      </c>
      <c r="L70" s="759" t="s">
        <v>5047</v>
      </c>
      <c r="M70" s="760" t="s">
        <v>114</v>
      </c>
      <c r="N70" s="760" t="s">
        <v>8022</v>
      </c>
      <c r="O70" s="760" t="s">
        <v>4179</v>
      </c>
      <c r="P70" s="760"/>
      <c r="Q70" s="760"/>
      <c r="R70" s="760"/>
      <c r="S70" s="848" t="s">
        <v>4540</v>
      </c>
      <c r="T70" s="759" t="s">
        <v>4538</v>
      </c>
      <c r="U70" s="759"/>
      <c r="V70" s="759"/>
      <c r="W70" s="759"/>
      <c r="X70" s="759" t="s">
        <v>4394</v>
      </c>
      <c r="Y70" s="768" t="s">
        <v>1423</v>
      </c>
      <c r="Z70" s="1189"/>
    </row>
    <row r="71" spans="1:261" ht="79.900000000000006" customHeight="1">
      <c r="A71" s="768" t="s">
        <v>625</v>
      </c>
      <c r="B71" s="471">
        <v>22</v>
      </c>
      <c r="C71" s="471" t="s">
        <v>4158</v>
      </c>
      <c r="D71" s="759" t="s">
        <v>4593</v>
      </c>
      <c r="E71" s="848">
        <v>43264</v>
      </c>
      <c r="F71" s="845">
        <f ca="1">ABS((N7-E71)/365)</f>
        <v>2.2191780821917808</v>
      </c>
      <c r="G71" s="759" t="s">
        <v>272</v>
      </c>
      <c r="H71" s="759" t="s">
        <v>4159</v>
      </c>
      <c r="I71" s="848">
        <v>43266</v>
      </c>
      <c r="J71" s="849" t="s">
        <v>716</v>
      </c>
      <c r="K71" s="759" t="s">
        <v>4160</v>
      </c>
      <c r="L71" s="759" t="s">
        <v>5045</v>
      </c>
      <c r="M71" s="760" t="s">
        <v>7240</v>
      </c>
      <c r="N71" s="760" t="s">
        <v>5873</v>
      </c>
      <c r="O71" s="760" t="s">
        <v>4414</v>
      </c>
      <c r="P71" s="760"/>
      <c r="Q71" s="760"/>
      <c r="R71" s="760"/>
      <c r="S71" s="848"/>
      <c r="T71" s="759" t="s">
        <v>4164</v>
      </c>
      <c r="U71" s="759"/>
      <c r="V71" s="759"/>
      <c r="W71" s="759"/>
      <c r="X71" s="759"/>
      <c r="Y71" s="768" t="s">
        <v>1106</v>
      </c>
      <c r="Z71" s="1029"/>
      <c r="AA71" s="1029"/>
      <c r="AB71" s="1029"/>
      <c r="AC71" s="1029"/>
      <c r="AD71" s="1029"/>
      <c r="AE71" s="1029"/>
      <c r="AF71" s="1029"/>
      <c r="AG71" s="1029"/>
      <c r="AH71" s="1029"/>
      <c r="AI71" s="1029"/>
      <c r="AJ71" s="1029"/>
      <c r="AK71" s="1029"/>
      <c r="AL71" s="1029"/>
      <c r="AM71" s="1029"/>
      <c r="AN71" s="1029"/>
      <c r="AO71" s="1029"/>
      <c r="AP71" s="1029"/>
      <c r="AQ71" s="1029"/>
      <c r="AR71" s="1029"/>
      <c r="AS71" s="1029"/>
      <c r="AT71" s="1029"/>
      <c r="AU71" s="1029"/>
      <c r="AV71" s="1029"/>
      <c r="AW71" s="1029"/>
      <c r="AX71" s="1029"/>
      <c r="AY71" s="1029"/>
      <c r="AZ71" s="1029"/>
      <c r="BA71" s="1029"/>
      <c r="BB71" s="1029"/>
      <c r="BC71" s="1029"/>
      <c r="BD71" s="1029"/>
      <c r="BE71" s="1029"/>
      <c r="BF71" s="1029"/>
      <c r="BG71" s="1029"/>
      <c r="BH71" s="1029"/>
      <c r="BI71" s="1029"/>
      <c r="BJ71" s="1029"/>
      <c r="BK71" s="1029"/>
      <c r="BL71" s="1029"/>
      <c r="BM71" s="1029"/>
      <c r="BN71" s="1029"/>
      <c r="BO71" s="1029"/>
      <c r="BP71" s="1029"/>
      <c r="BQ71" s="1029"/>
      <c r="BR71" s="1029"/>
      <c r="BS71" s="1029"/>
      <c r="BT71" s="1029"/>
      <c r="BU71" s="1029"/>
      <c r="BV71" s="1029"/>
      <c r="BW71" s="1029"/>
      <c r="BX71" s="1029"/>
      <c r="BY71" s="1029"/>
      <c r="BZ71" s="1029"/>
      <c r="CA71" s="1029"/>
      <c r="CB71" s="1029"/>
      <c r="CC71" s="1029"/>
      <c r="CD71" s="1029"/>
      <c r="CE71" s="1029"/>
      <c r="CF71" s="1029"/>
      <c r="CG71" s="1029"/>
      <c r="CH71" s="1029"/>
      <c r="CI71" s="1029"/>
      <c r="CJ71" s="1029"/>
      <c r="CK71" s="1029"/>
      <c r="CL71" s="1029"/>
      <c r="CM71" s="1029"/>
      <c r="CN71" s="1029"/>
      <c r="CO71" s="1029"/>
      <c r="CP71" s="1029"/>
      <c r="CQ71" s="1029"/>
      <c r="CR71" s="1029"/>
      <c r="CS71" s="1029"/>
      <c r="CT71" s="1029"/>
      <c r="CU71" s="1029"/>
      <c r="CV71" s="1029"/>
      <c r="CW71" s="1029"/>
      <c r="CX71" s="1029"/>
      <c r="CY71" s="1029"/>
      <c r="CZ71" s="1029"/>
      <c r="DA71" s="1029"/>
      <c r="DB71" s="1029"/>
      <c r="DC71" s="1029"/>
      <c r="DD71" s="1029"/>
      <c r="DE71" s="1029"/>
      <c r="DF71" s="1029"/>
      <c r="DG71" s="1029"/>
      <c r="DH71" s="1029"/>
      <c r="DI71" s="1029"/>
      <c r="DJ71" s="1029"/>
      <c r="DK71" s="1029"/>
      <c r="DL71" s="1029"/>
      <c r="DM71" s="1029"/>
      <c r="DN71" s="1029"/>
      <c r="DO71" s="1029"/>
      <c r="DP71" s="1029"/>
      <c r="DQ71" s="1029"/>
      <c r="DR71" s="1029"/>
      <c r="DS71" s="1029"/>
      <c r="DT71" s="1029"/>
      <c r="DU71" s="1029"/>
      <c r="DV71" s="1029"/>
      <c r="DW71" s="1029"/>
      <c r="DX71" s="1029"/>
      <c r="DY71" s="1029"/>
      <c r="DZ71" s="1029"/>
      <c r="EA71" s="1029"/>
      <c r="EB71" s="1029"/>
      <c r="EC71" s="1029"/>
      <c r="ED71" s="1029"/>
      <c r="EE71" s="1029"/>
      <c r="EF71" s="1029"/>
      <c r="EG71" s="1029"/>
      <c r="EH71" s="1029"/>
      <c r="EI71" s="1029"/>
      <c r="EJ71" s="1029"/>
      <c r="EK71" s="1029"/>
      <c r="EL71" s="1029"/>
      <c r="EM71" s="1029"/>
      <c r="EN71" s="1029"/>
      <c r="EO71" s="1029"/>
      <c r="EP71" s="1029"/>
      <c r="EQ71" s="1029"/>
      <c r="ER71" s="1029"/>
      <c r="ES71" s="1029"/>
      <c r="ET71" s="1029"/>
      <c r="EU71" s="1029"/>
      <c r="EV71" s="1029"/>
      <c r="EW71" s="1029"/>
      <c r="EX71" s="1029"/>
      <c r="EY71" s="1029"/>
      <c r="EZ71" s="1029"/>
      <c r="FA71" s="1029"/>
      <c r="FB71" s="1029"/>
      <c r="FC71" s="1029"/>
      <c r="FD71" s="1029"/>
      <c r="FE71" s="1029"/>
      <c r="FF71" s="1029"/>
      <c r="FG71" s="1029"/>
      <c r="FH71" s="1029"/>
      <c r="FI71" s="1029"/>
      <c r="FJ71" s="1029"/>
      <c r="FK71" s="1029"/>
      <c r="FL71" s="1029"/>
      <c r="FM71" s="1029"/>
      <c r="FN71" s="1029"/>
      <c r="FO71" s="1029"/>
      <c r="FP71" s="1029"/>
      <c r="FQ71" s="1029"/>
      <c r="FR71" s="1029"/>
      <c r="FS71" s="1029"/>
      <c r="FT71" s="1029"/>
      <c r="FU71" s="1029"/>
      <c r="FV71" s="1029"/>
      <c r="FW71" s="1029"/>
      <c r="FX71" s="1029"/>
      <c r="FY71" s="1029"/>
      <c r="FZ71" s="1029"/>
      <c r="GA71" s="1029"/>
      <c r="GB71" s="1029"/>
      <c r="GC71" s="1029"/>
      <c r="GD71" s="1029"/>
      <c r="GE71" s="1029"/>
      <c r="GF71" s="1029"/>
      <c r="GG71" s="1029"/>
      <c r="GH71" s="1029"/>
      <c r="GI71" s="1029"/>
      <c r="GJ71" s="1029"/>
      <c r="GK71" s="1029"/>
      <c r="GL71" s="1029"/>
      <c r="GM71" s="1029"/>
      <c r="GN71" s="1029"/>
      <c r="GO71" s="1029"/>
      <c r="GP71" s="1029"/>
      <c r="GQ71" s="1029"/>
      <c r="GR71" s="1029"/>
      <c r="GS71" s="1029"/>
      <c r="GT71" s="1029"/>
      <c r="GU71" s="1029"/>
      <c r="GV71" s="1029"/>
      <c r="GW71" s="1029"/>
      <c r="GX71" s="1029"/>
      <c r="GY71" s="1029"/>
      <c r="GZ71" s="1029"/>
      <c r="HA71" s="1029"/>
      <c r="HB71" s="1029"/>
      <c r="HC71" s="1029"/>
      <c r="HD71" s="1029"/>
      <c r="HE71" s="1029"/>
      <c r="HF71" s="1029"/>
      <c r="HG71" s="1029"/>
      <c r="HH71" s="1029"/>
      <c r="HI71" s="1029"/>
      <c r="HJ71" s="1029"/>
      <c r="HK71" s="1029"/>
      <c r="HL71" s="1029"/>
      <c r="HM71" s="1029"/>
      <c r="HN71" s="1029"/>
      <c r="HO71" s="1029"/>
      <c r="HP71" s="1029"/>
      <c r="HQ71" s="1029"/>
      <c r="HR71" s="1029"/>
      <c r="HS71" s="1029"/>
      <c r="HT71" s="1029"/>
      <c r="HU71" s="1029"/>
      <c r="HV71" s="1029"/>
      <c r="HW71" s="1029"/>
      <c r="HX71" s="1029"/>
      <c r="HY71" s="1029"/>
      <c r="HZ71" s="1029"/>
      <c r="IA71" s="1029"/>
      <c r="IB71" s="1029"/>
      <c r="IC71" s="1029"/>
      <c r="ID71" s="1029"/>
      <c r="IE71" s="1029"/>
      <c r="IF71" s="1029"/>
      <c r="IG71" s="1029"/>
      <c r="IH71" s="1029"/>
      <c r="II71" s="1029"/>
      <c r="IJ71" s="1029"/>
      <c r="IK71" s="1029"/>
      <c r="IL71" s="1029"/>
      <c r="IM71" s="1029"/>
      <c r="IN71" s="1029"/>
      <c r="IO71" s="1029"/>
      <c r="IP71" s="1029"/>
      <c r="IQ71" s="1029"/>
      <c r="IR71" s="1029"/>
      <c r="IS71" s="1029"/>
      <c r="IT71" s="1029"/>
      <c r="IU71" s="1029"/>
      <c r="IV71" s="1029"/>
      <c r="IW71" s="1029"/>
      <c r="IX71" s="1029"/>
    </row>
    <row r="72" spans="1:261" s="767" customFormat="1" ht="79.900000000000006" customHeight="1">
      <c r="A72" s="767" t="s">
        <v>625</v>
      </c>
      <c r="B72" s="471">
        <v>23</v>
      </c>
      <c r="C72" s="471" t="s">
        <v>4123</v>
      </c>
      <c r="D72" s="776" t="s">
        <v>4668</v>
      </c>
      <c r="E72" s="780">
        <v>41975</v>
      </c>
      <c r="F72" s="781">
        <f ca="1">ABS((N7-E72)/365)</f>
        <v>5.7506849315068491</v>
      </c>
      <c r="G72" s="776" t="s">
        <v>272</v>
      </c>
      <c r="H72" s="780" t="s">
        <v>4669</v>
      </c>
      <c r="I72" s="780">
        <v>43393</v>
      </c>
      <c r="J72" s="782" t="s">
        <v>84</v>
      </c>
      <c r="K72" s="776" t="s">
        <v>4682</v>
      </c>
      <c r="L72" s="456" t="s">
        <v>6011</v>
      </c>
      <c r="M72" s="456" t="s">
        <v>142</v>
      </c>
      <c r="N72" s="456"/>
      <c r="O72" s="456"/>
      <c r="P72" s="456"/>
      <c r="Q72" s="456" t="s">
        <v>5948</v>
      </c>
      <c r="R72" s="456"/>
      <c r="S72" s="776" t="s">
        <v>4681</v>
      </c>
      <c r="T72" s="776" t="s">
        <v>4689</v>
      </c>
      <c r="U72" s="776"/>
      <c r="V72" s="776"/>
      <c r="W72" s="776"/>
      <c r="X72" s="776"/>
      <c r="Y72" s="1082" t="s">
        <v>1423</v>
      </c>
      <c r="Z72" s="744"/>
      <c r="AA72" s="744"/>
      <c r="AB72" s="744"/>
      <c r="AC72" s="744"/>
      <c r="AD72" s="744"/>
      <c r="AE72" s="744"/>
      <c r="AF72" s="744"/>
      <c r="AG72" s="744"/>
      <c r="AH72" s="744"/>
      <c r="AI72" s="744"/>
      <c r="AJ72" s="744"/>
      <c r="AK72" s="744"/>
      <c r="AL72" s="744"/>
      <c r="AM72" s="744"/>
      <c r="AN72" s="744"/>
      <c r="AO72" s="744"/>
      <c r="AP72" s="744"/>
      <c r="AQ72" s="744"/>
      <c r="AR72" s="744"/>
      <c r="AS72" s="744"/>
      <c r="AT72" s="744"/>
      <c r="AU72" s="744"/>
      <c r="AV72" s="744"/>
      <c r="AW72" s="744"/>
      <c r="AX72" s="744"/>
      <c r="AY72" s="744"/>
      <c r="AZ72" s="744"/>
      <c r="BA72" s="744"/>
      <c r="BB72" s="744"/>
      <c r="BC72" s="744"/>
      <c r="BD72" s="744"/>
      <c r="BE72" s="744"/>
      <c r="BF72" s="744"/>
      <c r="BG72" s="744"/>
      <c r="BH72" s="744"/>
      <c r="BI72" s="744"/>
      <c r="BJ72" s="744"/>
      <c r="BK72" s="744"/>
      <c r="BL72" s="744"/>
      <c r="BM72" s="744"/>
      <c r="BN72" s="744"/>
      <c r="BO72" s="744"/>
      <c r="BP72" s="744"/>
      <c r="BQ72" s="744"/>
      <c r="BR72" s="744"/>
      <c r="BS72" s="744"/>
      <c r="BT72" s="744"/>
      <c r="BU72" s="744"/>
      <c r="BV72" s="744"/>
      <c r="BW72" s="744"/>
      <c r="BX72" s="744"/>
      <c r="BY72" s="744"/>
      <c r="BZ72" s="744"/>
      <c r="CA72" s="744"/>
      <c r="CB72" s="744"/>
      <c r="CC72" s="744"/>
      <c r="CD72" s="744"/>
      <c r="CE72" s="744"/>
      <c r="CF72" s="744"/>
      <c r="CG72" s="744"/>
      <c r="CH72" s="744"/>
      <c r="CI72" s="744"/>
      <c r="CJ72" s="744"/>
      <c r="CK72" s="744"/>
      <c r="CL72" s="744"/>
      <c r="CM72" s="744"/>
      <c r="CN72" s="744"/>
      <c r="CO72" s="744"/>
      <c r="CP72" s="744"/>
      <c r="CQ72" s="744"/>
      <c r="CR72" s="744"/>
      <c r="CS72" s="744"/>
      <c r="CT72" s="744"/>
      <c r="CU72" s="744"/>
      <c r="CV72" s="744"/>
      <c r="CW72" s="744"/>
      <c r="CX72" s="744"/>
      <c r="CY72" s="744"/>
      <c r="CZ72" s="744"/>
      <c r="DA72" s="744"/>
      <c r="DB72" s="744"/>
      <c r="DC72" s="744"/>
      <c r="DD72" s="744"/>
      <c r="DE72" s="744"/>
      <c r="DF72" s="744"/>
      <c r="DG72" s="744"/>
      <c r="DH72" s="744"/>
      <c r="DI72" s="744"/>
      <c r="DJ72" s="744"/>
      <c r="DK72" s="744"/>
      <c r="DL72" s="744"/>
      <c r="DM72" s="744"/>
      <c r="DN72" s="744"/>
      <c r="DO72" s="744"/>
      <c r="DP72" s="744"/>
      <c r="DQ72" s="744"/>
      <c r="DR72" s="744"/>
      <c r="DS72" s="744"/>
      <c r="DT72" s="744"/>
      <c r="DU72" s="744"/>
      <c r="DV72" s="744"/>
      <c r="DW72" s="744"/>
      <c r="DX72" s="744"/>
      <c r="DY72" s="744"/>
      <c r="DZ72" s="744"/>
      <c r="EA72" s="744"/>
      <c r="EB72" s="744"/>
      <c r="EC72" s="744"/>
      <c r="ED72" s="744"/>
      <c r="EE72" s="744"/>
      <c r="EF72" s="744"/>
      <c r="EG72" s="744"/>
      <c r="EH72" s="744"/>
      <c r="EI72" s="744"/>
      <c r="EJ72" s="744"/>
      <c r="EK72" s="744"/>
      <c r="EL72" s="744"/>
      <c r="EM72" s="744"/>
      <c r="EN72" s="744"/>
      <c r="EO72" s="744"/>
      <c r="EP72" s="744"/>
      <c r="EQ72" s="744"/>
      <c r="ER72" s="744"/>
      <c r="ES72" s="744"/>
      <c r="ET72" s="744"/>
      <c r="EU72" s="744"/>
      <c r="EV72" s="744"/>
      <c r="EW72" s="744"/>
      <c r="EX72" s="744"/>
      <c r="EY72" s="744"/>
      <c r="EZ72" s="744"/>
      <c r="FA72" s="744"/>
      <c r="FB72" s="744"/>
      <c r="FC72" s="744"/>
      <c r="FD72" s="744"/>
      <c r="FE72" s="744"/>
      <c r="FF72" s="744"/>
      <c r="FG72" s="744"/>
      <c r="FH72" s="744"/>
      <c r="FI72" s="744"/>
      <c r="FJ72" s="744"/>
      <c r="FK72" s="744"/>
      <c r="FL72" s="744"/>
      <c r="FM72" s="744"/>
      <c r="FN72" s="744"/>
      <c r="FO72" s="744"/>
      <c r="FP72" s="744"/>
      <c r="FQ72" s="744"/>
      <c r="FR72" s="744"/>
      <c r="FS72" s="744"/>
      <c r="FT72" s="744"/>
      <c r="FU72" s="744"/>
      <c r="FV72" s="744"/>
      <c r="FW72" s="744"/>
      <c r="FX72" s="744"/>
      <c r="FY72" s="744"/>
      <c r="FZ72" s="744"/>
      <c r="GA72" s="744"/>
      <c r="GB72" s="744"/>
      <c r="GC72" s="744"/>
      <c r="GD72" s="744"/>
      <c r="GE72" s="744"/>
      <c r="GF72" s="744"/>
      <c r="GG72" s="744"/>
      <c r="GH72" s="744"/>
      <c r="GI72" s="744"/>
      <c r="GJ72" s="744"/>
      <c r="GK72" s="744"/>
      <c r="GL72" s="744"/>
      <c r="GM72" s="744"/>
      <c r="GN72" s="744"/>
      <c r="GO72" s="744"/>
      <c r="GP72" s="744"/>
      <c r="GQ72" s="744"/>
      <c r="GR72" s="744"/>
      <c r="GS72" s="744"/>
      <c r="GT72" s="744"/>
      <c r="GU72" s="744"/>
      <c r="GV72" s="744"/>
      <c r="GW72" s="744"/>
      <c r="GX72" s="744"/>
      <c r="GY72" s="744"/>
      <c r="GZ72" s="744"/>
      <c r="HA72" s="744"/>
      <c r="HB72" s="744"/>
      <c r="HC72" s="744"/>
      <c r="HD72" s="744"/>
      <c r="HE72" s="744"/>
      <c r="HF72" s="744"/>
      <c r="HG72" s="744"/>
      <c r="HH72" s="744"/>
      <c r="HI72" s="744"/>
      <c r="HJ72" s="744"/>
      <c r="HK72" s="744"/>
      <c r="HL72" s="744"/>
      <c r="HM72" s="744"/>
      <c r="HN72" s="744"/>
      <c r="HO72" s="744"/>
      <c r="HP72" s="744"/>
      <c r="HQ72" s="744"/>
      <c r="HR72" s="744"/>
      <c r="HS72" s="744"/>
      <c r="HT72" s="744"/>
      <c r="HU72" s="744"/>
      <c r="HV72" s="744"/>
      <c r="HW72" s="744"/>
      <c r="HX72" s="744"/>
      <c r="HY72" s="744"/>
      <c r="HZ72" s="744"/>
      <c r="IA72" s="744"/>
      <c r="IB72" s="744"/>
      <c r="IC72" s="744"/>
      <c r="ID72" s="744"/>
      <c r="IE72" s="744"/>
      <c r="IF72" s="744"/>
      <c r="IG72" s="744"/>
      <c r="IH72" s="744"/>
      <c r="II72" s="744"/>
      <c r="IJ72" s="744"/>
      <c r="IK72" s="744"/>
      <c r="IL72" s="744"/>
      <c r="IM72" s="744"/>
      <c r="IN72" s="744"/>
      <c r="IO72" s="744"/>
      <c r="IP72" s="744"/>
      <c r="IQ72" s="744"/>
      <c r="IR72" s="744"/>
      <c r="IS72" s="744"/>
      <c r="IT72" s="744"/>
      <c r="IU72" s="744"/>
      <c r="IV72" s="744"/>
      <c r="IW72" s="744"/>
      <c r="IX72" s="744"/>
      <c r="IY72" s="768"/>
    </row>
    <row r="73" spans="1:261" s="767" customFormat="1" ht="79.900000000000006" customHeight="1">
      <c r="A73" s="767" t="s">
        <v>625</v>
      </c>
      <c r="B73" s="471">
        <v>24</v>
      </c>
      <c r="C73" s="471" t="s">
        <v>4123</v>
      </c>
      <c r="D73" s="776" t="s">
        <v>4670</v>
      </c>
      <c r="E73" s="780">
        <v>42393</v>
      </c>
      <c r="F73" s="781">
        <f ca="1">ABS((N7-E73)/365)</f>
        <v>4.6054794520547944</v>
      </c>
      <c r="G73" s="776" t="s">
        <v>272</v>
      </c>
      <c r="H73" s="780" t="s">
        <v>4669</v>
      </c>
      <c r="I73" s="780">
        <v>43393</v>
      </c>
      <c r="J73" s="782" t="s">
        <v>84</v>
      </c>
      <c r="K73" s="776" t="s">
        <v>4682</v>
      </c>
      <c r="L73" s="456" t="s">
        <v>6011</v>
      </c>
      <c r="M73" s="456" t="s">
        <v>142</v>
      </c>
      <c r="N73" s="456"/>
      <c r="O73" s="456"/>
      <c r="P73" s="456"/>
      <c r="Q73" s="456" t="s">
        <v>5948</v>
      </c>
      <c r="R73" s="456"/>
      <c r="S73" s="776" t="s">
        <v>4681</v>
      </c>
      <c r="T73" s="776" t="s">
        <v>4688</v>
      </c>
      <c r="U73" s="776"/>
      <c r="V73" s="776"/>
      <c r="W73" s="776"/>
      <c r="X73" s="776"/>
      <c r="Y73" s="1082" t="s">
        <v>1423</v>
      </c>
      <c r="Z73" s="744"/>
      <c r="AA73" s="744"/>
      <c r="AB73" s="744"/>
      <c r="AC73" s="744"/>
      <c r="AD73" s="744"/>
      <c r="AE73" s="744"/>
      <c r="AF73" s="744"/>
      <c r="AG73" s="744"/>
      <c r="AH73" s="744"/>
      <c r="AI73" s="744"/>
      <c r="AJ73" s="744"/>
      <c r="AK73" s="744"/>
      <c r="AL73" s="744"/>
      <c r="AM73" s="744"/>
      <c r="AN73" s="744"/>
      <c r="AO73" s="744"/>
      <c r="AP73" s="744"/>
      <c r="AQ73" s="744"/>
      <c r="AR73" s="744"/>
      <c r="AS73" s="744"/>
      <c r="AT73" s="744"/>
      <c r="AU73" s="744"/>
      <c r="AV73" s="744"/>
      <c r="AW73" s="744"/>
      <c r="AX73" s="744"/>
      <c r="AY73" s="744"/>
      <c r="AZ73" s="744"/>
      <c r="BA73" s="744"/>
      <c r="BB73" s="744"/>
      <c r="BC73" s="744"/>
      <c r="BD73" s="744"/>
      <c r="BE73" s="744"/>
      <c r="BF73" s="744"/>
      <c r="BG73" s="744"/>
      <c r="BH73" s="744"/>
      <c r="BI73" s="744"/>
      <c r="BJ73" s="744"/>
      <c r="BK73" s="744"/>
      <c r="BL73" s="744"/>
      <c r="BM73" s="744"/>
      <c r="BN73" s="744"/>
      <c r="BO73" s="744"/>
      <c r="BP73" s="744"/>
      <c r="BQ73" s="744"/>
      <c r="BR73" s="744"/>
      <c r="BS73" s="744"/>
      <c r="BT73" s="744"/>
      <c r="BU73" s="744"/>
      <c r="BV73" s="744"/>
      <c r="BW73" s="744"/>
      <c r="BX73" s="744"/>
      <c r="BY73" s="744"/>
      <c r="BZ73" s="744"/>
      <c r="CA73" s="744"/>
      <c r="CB73" s="744"/>
      <c r="CC73" s="744"/>
      <c r="CD73" s="744"/>
      <c r="CE73" s="744"/>
      <c r="CF73" s="744"/>
      <c r="CG73" s="744"/>
      <c r="CH73" s="744"/>
      <c r="CI73" s="744"/>
      <c r="CJ73" s="744"/>
      <c r="CK73" s="744"/>
      <c r="CL73" s="744"/>
      <c r="CM73" s="744"/>
      <c r="CN73" s="744"/>
      <c r="CO73" s="744"/>
      <c r="CP73" s="744"/>
      <c r="CQ73" s="744"/>
      <c r="CR73" s="744"/>
      <c r="CS73" s="744"/>
      <c r="CT73" s="744"/>
      <c r="CU73" s="744"/>
      <c r="CV73" s="744"/>
      <c r="CW73" s="744"/>
      <c r="CX73" s="744"/>
      <c r="CY73" s="744"/>
      <c r="CZ73" s="744"/>
      <c r="DA73" s="744"/>
      <c r="DB73" s="744"/>
      <c r="DC73" s="744"/>
      <c r="DD73" s="744"/>
      <c r="DE73" s="744"/>
      <c r="DF73" s="744"/>
      <c r="DG73" s="744"/>
      <c r="DH73" s="744"/>
      <c r="DI73" s="744"/>
      <c r="DJ73" s="744"/>
      <c r="DK73" s="744"/>
      <c r="DL73" s="744"/>
      <c r="DM73" s="744"/>
      <c r="DN73" s="744"/>
      <c r="DO73" s="744"/>
      <c r="DP73" s="744"/>
      <c r="DQ73" s="744"/>
      <c r="DR73" s="744"/>
      <c r="DS73" s="744"/>
      <c r="DT73" s="744"/>
      <c r="DU73" s="744"/>
      <c r="DV73" s="744"/>
      <c r="DW73" s="744"/>
      <c r="DX73" s="744"/>
      <c r="DY73" s="744"/>
      <c r="DZ73" s="744"/>
      <c r="EA73" s="744"/>
      <c r="EB73" s="744"/>
      <c r="EC73" s="744"/>
      <c r="ED73" s="744"/>
      <c r="EE73" s="744"/>
      <c r="EF73" s="744"/>
      <c r="EG73" s="744"/>
      <c r="EH73" s="744"/>
      <c r="EI73" s="744"/>
      <c r="EJ73" s="744"/>
      <c r="EK73" s="744"/>
      <c r="EL73" s="744"/>
      <c r="EM73" s="744"/>
      <c r="EN73" s="744"/>
      <c r="EO73" s="744"/>
      <c r="EP73" s="744"/>
      <c r="EQ73" s="744"/>
      <c r="ER73" s="744"/>
      <c r="ES73" s="744"/>
      <c r="ET73" s="744"/>
      <c r="EU73" s="744"/>
      <c r="EV73" s="744"/>
      <c r="EW73" s="744"/>
      <c r="EX73" s="744"/>
      <c r="EY73" s="744"/>
      <c r="EZ73" s="744"/>
      <c r="FA73" s="744"/>
      <c r="FB73" s="744"/>
      <c r="FC73" s="744"/>
      <c r="FD73" s="744"/>
      <c r="FE73" s="744"/>
      <c r="FF73" s="744"/>
      <c r="FG73" s="744"/>
      <c r="FH73" s="744"/>
      <c r="FI73" s="744"/>
      <c r="FJ73" s="744"/>
      <c r="FK73" s="744"/>
      <c r="FL73" s="744"/>
      <c r="FM73" s="744"/>
      <c r="FN73" s="744"/>
      <c r="FO73" s="744"/>
      <c r="FP73" s="744"/>
      <c r="FQ73" s="744"/>
      <c r="FR73" s="744"/>
      <c r="FS73" s="744"/>
      <c r="FT73" s="744"/>
      <c r="FU73" s="744"/>
      <c r="FV73" s="744"/>
      <c r="FW73" s="744"/>
      <c r="FX73" s="744"/>
      <c r="FY73" s="744"/>
      <c r="FZ73" s="744"/>
      <c r="GA73" s="744"/>
      <c r="GB73" s="744"/>
      <c r="GC73" s="744"/>
      <c r="GD73" s="744"/>
      <c r="GE73" s="744"/>
      <c r="GF73" s="744"/>
      <c r="GG73" s="744"/>
      <c r="GH73" s="744"/>
      <c r="GI73" s="744"/>
      <c r="GJ73" s="744"/>
      <c r="GK73" s="744"/>
      <c r="GL73" s="744"/>
      <c r="GM73" s="744"/>
      <c r="GN73" s="744"/>
      <c r="GO73" s="744"/>
      <c r="GP73" s="744"/>
      <c r="GQ73" s="744"/>
      <c r="GR73" s="744"/>
      <c r="GS73" s="744"/>
      <c r="GT73" s="744"/>
      <c r="GU73" s="744"/>
      <c r="GV73" s="744"/>
      <c r="GW73" s="744"/>
      <c r="GX73" s="744"/>
      <c r="GY73" s="744"/>
      <c r="GZ73" s="744"/>
      <c r="HA73" s="744"/>
      <c r="HB73" s="744"/>
      <c r="HC73" s="744"/>
      <c r="HD73" s="744"/>
      <c r="HE73" s="744"/>
      <c r="HF73" s="744"/>
      <c r="HG73" s="744"/>
      <c r="HH73" s="744"/>
      <c r="HI73" s="744"/>
      <c r="HJ73" s="744"/>
      <c r="HK73" s="744"/>
      <c r="HL73" s="744"/>
      <c r="HM73" s="744"/>
      <c r="HN73" s="744"/>
      <c r="HO73" s="744"/>
      <c r="HP73" s="744"/>
      <c r="HQ73" s="744"/>
      <c r="HR73" s="744"/>
      <c r="HS73" s="744"/>
      <c r="HT73" s="744"/>
      <c r="HU73" s="744"/>
      <c r="HV73" s="744"/>
      <c r="HW73" s="744"/>
      <c r="HX73" s="744"/>
      <c r="HY73" s="744"/>
      <c r="HZ73" s="744"/>
      <c r="IA73" s="744"/>
      <c r="IB73" s="744"/>
      <c r="IC73" s="744"/>
      <c r="ID73" s="744"/>
      <c r="IE73" s="744"/>
      <c r="IF73" s="744"/>
      <c r="IG73" s="744"/>
      <c r="IH73" s="744"/>
      <c r="II73" s="744"/>
      <c r="IJ73" s="744"/>
      <c r="IK73" s="744"/>
      <c r="IL73" s="744"/>
      <c r="IM73" s="744"/>
      <c r="IN73" s="744"/>
      <c r="IO73" s="744"/>
      <c r="IP73" s="744"/>
      <c r="IQ73" s="744"/>
      <c r="IR73" s="744"/>
      <c r="IS73" s="744"/>
      <c r="IT73" s="744"/>
      <c r="IU73" s="744"/>
      <c r="IV73" s="744"/>
      <c r="IW73" s="744"/>
      <c r="IX73" s="744"/>
      <c r="IY73" s="768"/>
    </row>
    <row r="74" spans="1:261" s="767" customFormat="1" ht="79.900000000000006" customHeight="1">
      <c r="A74" s="767" t="s">
        <v>638</v>
      </c>
      <c r="B74" s="471">
        <v>25</v>
      </c>
      <c r="C74" s="471" t="s">
        <v>4067</v>
      </c>
      <c r="D74" s="792" t="s">
        <v>4639</v>
      </c>
      <c r="E74" s="851">
        <v>42095</v>
      </c>
      <c r="F74" s="852">
        <f ca="1">ABS((N7-E74)/365)</f>
        <v>5.4219178082191783</v>
      </c>
      <c r="G74" s="792" t="s">
        <v>272</v>
      </c>
      <c r="H74" s="851" t="s">
        <v>4640</v>
      </c>
      <c r="I74" s="851">
        <v>43385</v>
      </c>
      <c r="J74" s="869" t="s">
        <v>84</v>
      </c>
      <c r="K74" s="792" t="s">
        <v>4740</v>
      </c>
      <c r="L74" s="765" t="s">
        <v>5874</v>
      </c>
      <c r="M74" s="765" t="s">
        <v>7241</v>
      </c>
      <c r="N74" s="765"/>
      <c r="O74" s="765"/>
      <c r="P74" s="765" t="s">
        <v>4727</v>
      </c>
      <c r="Q74" s="765"/>
      <c r="R74" s="765"/>
      <c r="S74" s="792" t="s">
        <v>4710</v>
      </c>
      <c r="T74" s="792" t="s">
        <v>4673</v>
      </c>
      <c r="U74" s="792"/>
      <c r="V74" s="792"/>
      <c r="W74" s="792" t="s">
        <v>8054</v>
      </c>
      <c r="X74" s="792" t="s">
        <v>8055</v>
      </c>
      <c r="Y74" s="1081" t="s">
        <v>1106</v>
      </c>
      <c r="Z74" s="744"/>
      <c r="AA74" s="744"/>
      <c r="AB74" s="744"/>
      <c r="AC74" s="744"/>
      <c r="AD74" s="744"/>
      <c r="AE74" s="744"/>
      <c r="AF74" s="744"/>
      <c r="AG74" s="744"/>
      <c r="AH74" s="744"/>
      <c r="AI74" s="744"/>
      <c r="AJ74" s="744"/>
      <c r="AK74" s="744"/>
      <c r="AL74" s="744"/>
      <c r="AM74" s="744"/>
      <c r="AN74" s="744"/>
      <c r="AO74" s="744"/>
      <c r="AP74" s="744"/>
      <c r="AQ74" s="744"/>
      <c r="AR74" s="744"/>
      <c r="AS74" s="744"/>
      <c r="AT74" s="744"/>
      <c r="AU74" s="744"/>
      <c r="AV74" s="744"/>
      <c r="AW74" s="744"/>
      <c r="AX74" s="744"/>
      <c r="AY74" s="744"/>
      <c r="AZ74" s="744"/>
      <c r="BA74" s="744"/>
      <c r="BB74" s="744"/>
      <c r="BC74" s="744"/>
      <c r="BD74" s="744"/>
      <c r="BE74" s="744"/>
      <c r="BF74" s="744"/>
      <c r="BG74" s="744"/>
      <c r="BH74" s="744"/>
      <c r="BI74" s="744"/>
      <c r="BJ74" s="744"/>
      <c r="BK74" s="744"/>
      <c r="BL74" s="744"/>
      <c r="BM74" s="744"/>
      <c r="BN74" s="744"/>
      <c r="BO74" s="744"/>
      <c r="BP74" s="744"/>
      <c r="BQ74" s="744"/>
      <c r="BR74" s="744"/>
      <c r="BS74" s="744"/>
      <c r="BT74" s="744"/>
      <c r="BU74" s="744"/>
      <c r="BV74" s="744"/>
      <c r="BW74" s="744"/>
      <c r="BX74" s="744"/>
      <c r="BY74" s="744"/>
      <c r="BZ74" s="744"/>
      <c r="CA74" s="744"/>
      <c r="CB74" s="744"/>
      <c r="CC74" s="744"/>
      <c r="CD74" s="744"/>
      <c r="CE74" s="744"/>
      <c r="CF74" s="744"/>
      <c r="CG74" s="744"/>
      <c r="CH74" s="744"/>
      <c r="CI74" s="744"/>
      <c r="CJ74" s="744"/>
      <c r="CK74" s="744"/>
      <c r="CL74" s="744"/>
      <c r="CM74" s="744"/>
      <c r="CN74" s="744"/>
      <c r="CO74" s="744"/>
      <c r="CP74" s="744"/>
      <c r="CQ74" s="744"/>
      <c r="CR74" s="744"/>
      <c r="CS74" s="744"/>
      <c r="CT74" s="744"/>
      <c r="CU74" s="744"/>
      <c r="CV74" s="744"/>
      <c r="CW74" s="744"/>
      <c r="CX74" s="744"/>
      <c r="CY74" s="744"/>
      <c r="CZ74" s="744"/>
      <c r="DA74" s="744"/>
      <c r="DB74" s="744"/>
      <c r="DC74" s="744"/>
      <c r="DD74" s="744"/>
      <c r="DE74" s="744"/>
      <c r="DF74" s="744"/>
      <c r="DG74" s="744"/>
      <c r="DH74" s="744"/>
      <c r="DI74" s="744"/>
      <c r="DJ74" s="744"/>
      <c r="DK74" s="744"/>
      <c r="DL74" s="744"/>
      <c r="DM74" s="744"/>
      <c r="DN74" s="744"/>
      <c r="DO74" s="744"/>
      <c r="DP74" s="744"/>
      <c r="DQ74" s="744"/>
      <c r="DR74" s="744"/>
      <c r="DS74" s="744"/>
      <c r="DT74" s="744"/>
      <c r="DU74" s="744"/>
      <c r="DV74" s="744"/>
      <c r="DW74" s="744"/>
      <c r="DX74" s="744"/>
      <c r="DY74" s="744"/>
      <c r="DZ74" s="744"/>
      <c r="EA74" s="744"/>
      <c r="EB74" s="744"/>
      <c r="EC74" s="744"/>
      <c r="ED74" s="744"/>
      <c r="EE74" s="744"/>
      <c r="EF74" s="744"/>
      <c r="EG74" s="744"/>
      <c r="EH74" s="744"/>
      <c r="EI74" s="744"/>
      <c r="EJ74" s="744"/>
      <c r="EK74" s="744"/>
      <c r="EL74" s="744"/>
      <c r="EM74" s="744"/>
      <c r="EN74" s="744"/>
      <c r="EO74" s="744"/>
      <c r="EP74" s="744"/>
      <c r="EQ74" s="744"/>
      <c r="ER74" s="744"/>
      <c r="ES74" s="744"/>
      <c r="ET74" s="744"/>
      <c r="EU74" s="744"/>
      <c r="EV74" s="744"/>
      <c r="EW74" s="744"/>
      <c r="EX74" s="744"/>
      <c r="EY74" s="744"/>
      <c r="EZ74" s="744"/>
      <c r="FA74" s="744"/>
      <c r="FB74" s="744"/>
      <c r="FC74" s="744"/>
      <c r="FD74" s="744"/>
      <c r="FE74" s="744"/>
      <c r="FF74" s="744"/>
      <c r="FG74" s="744"/>
      <c r="FH74" s="744"/>
      <c r="FI74" s="744"/>
      <c r="FJ74" s="744"/>
      <c r="FK74" s="744"/>
      <c r="FL74" s="744"/>
      <c r="FM74" s="744"/>
      <c r="FN74" s="744"/>
      <c r="FO74" s="744"/>
      <c r="FP74" s="744"/>
      <c r="FQ74" s="744"/>
      <c r="FR74" s="744"/>
      <c r="FS74" s="744"/>
      <c r="FT74" s="744"/>
      <c r="FU74" s="744"/>
      <c r="FV74" s="744"/>
      <c r="FW74" s="744"/>
      <c r="FX74" s="744"/>
      <c r="FY74" s="744"/>
      <c r="FZ74" s="744"/>
      <c r="GA74" s="744"/>
      <c r="GB74" s="744"/>
      <c r="GC74" s="744"/>
      <c r="GD74" s="744"/>
      <c r="GE74" s="744"/>
      <c r="GF74" s="744"/>
      <c r="GG74" s="744"/>
      <c r="GH74" s="744"/>
      <c r="GI74" s="744"/>
      <c r="GJ74" s="744"/>
      <c r="GK74" s="744"/>
      <c r="GL74" s="744"/>
      <c r="GM74" s="744"/>
      <c r="GN74" s="744"/>
      <c r="GO74" s="744"/>
      <c r="GP74" s="744"/>
      <c r="GQ74" s="744"/>
      <c r="GR74" s="744"/>
      <c r="GS74" s="744"/>
      <c r="GT74" s="744"/>
      <c r="GU74" s="744"/>
      <c r="GV74" s="744"/>
      <c r="GW74" s="744"/>
      <c r="GX74" s="744"/>
      <c r="GY74" s="744"/>
      <c r="GZ74" s="744"/>
      <c r="HA74" s="744"/>
      <c r="HB74" s="744"/>
      <c r="HC74" s="744"/>
      <c r="HD74" s="744"/>
      <c r="HE74" s="744"/>
      <c r="HF74" s="744"/>
      <c r="HG74" s="744"/>
      <c r="HH74" s="744"/>
      <c r="HI74" s="744"/>
      <c r="HJ74" s="744"/>
      <c r="HK74" s="744"/>
      <c r="HL74" s="744"/>
      <c r="HM74" s="744"/>
      <c r="HN74" s="744"/>
      <c r="HO74" s="744"/>
      <c r="HP74" s="744"/>
      <c r="HQ74" s="744"/>
      <c r="HR74" s="744"/>
      <c r="HS74" s="744"/>
      <c r="HT74" s="744"/>
      <c r="HU74" s="744"/>
      <c r="HV74" s="744"/>
      <c r="HW74" s="744"/>
      <c r="HX74" s="744"/>
      <c r="HY74" s="744"/>
      <c r="HZ74" s="744"/>
      <c r="IA74" s="744"/>
      <c r="IB74" s="744"/>
      <c r="IC74" s="744"/>
      <c r="ID74" s="744"/>
      <c r="IE74" s="744"/>
      <c r="IF74" s="744"/>
      <c r="IG74" s="744"/>
      <c r="IH74" s="744"/>
      <c r="II74" s="744"/>
      <c r="IJ74" s="744"/>
      <c r="IK74" s="744"/>
      <c r="IL74" s="744"/>
      <c r="IM74" s="744"/>
      <c r="IN74" s="744"/>
      <c r="IO74" s="744"/>
      <c r="IP74" s="744"/>
      <c r="IQ74" s="744"/>
      <c r="IR74" s="744"/>
      <c r="IS74" s="744"/>
      <c r="IT74" s="744"/>
      <c r="IU74" s="744"/>
      <c r="IV74" s="744"/>
      <c r="IW74" s="744"/>
      <c r="IX74" s="744"/>
      <c r="IY74" s="768"/>
    </row>
    <row r="75" spans="1:261" s="767" customFormat="1" ht="79.900000000000006" customHeight="1">
      <c r="A75" s="767" t="s">
        <v>638</v>
      </c>
      <c r="B75" s="471">
        <v>26</v>
      </c>
      <c r="C75" s="471" t="s">
        <v>4067</v>
      </c>
      <c r="D75" s="792" t="s">
        <v>5824</v>
      </c>
      <c r="E75" s="851">
        <v>42565</v>
      </c>
      <c r="F75" s="852">
        <f ca="1">ABS((N7-E75)/365)</f>
        <v>4.1342465753424653</v>
      </c>
      <c r="G75" s="792" t="s">
        <v>272</v>
      </c>
      <c r="H75" s="851" t="s">
        <v>4640</v>
      </c>
      <c r="I75" s="851">
        <v>43385</v>
      </c>
      <c r="J75" s="869" t="s">
        <v>84</v>
      </c>
      <c r="K75" s="792" t="s">
        <v>4740</v>
      </c>
      <c r="L75" s="765" t="s">
        <v>5874</v>
      </c>
      <c r="M75" s="765" t="s">
        <v>7241</v>
      </c>
      <c r="N75" s="765"/>
      <c r="O75" s="765"/>
      <c r="P75" s="765" t="s">
        <v>4727</v>
      </c>
      <c r="Q75" s="765"/>
      <c r="R75" s="765"/>
      <c r="S75" s="792" t="s">
        <v>4710</v>
      </c>
      <c r="T75" s="792" t="s">
        <v>4673</v>
      </c>
      <c r="U75" s="792"/>
      <c r="V75" s="792"/>
      <c r="W75" s="792" t="s">
        <v>8054</v>
      </c>
      <c r="X75" s="792" t="s">
        <v>8055</v>
      </c>
      <c r="Y75" s="1081" t="s">
        <v>1106</v>
      </c>
      <c r="Z75" s="744"/>
      <c r="AA75" s="744"/>
      <c r="AB75" s="744"/>
      <c r="AC75" s="744"/>
      <c r="AD75" s="744"/>
      <c r="AE75" s="744"/>
      <c r="AF75" s="744"/>
      <c r="AG75" s="744"/>
      <c r="AH75" s="744"/>
      <c r="AI75" s="744"/>
      <c r="AJ75" s="744"/>
      <c r="AK75" s="744"/>
      <c r="AL75" s="744"/>
      <c r="AM75" s="744"/>
      <c r="AN75" s="744"/>
      <c r="AO75" s="744"/>
      <c r="AP75" s="744"/>
      <c r="AQ75" s="744"/>
      <c r="AR75" s="744"/>
      <c r="AS75" s="744"/>
      <c r="AT75" s="744"/>
      <c r="AU75" s="744"/>
      <c r="AV75" s="744"/>
      <c r="AW75" s="744"/>
      <c r="AX75" s="744"/>
      <c r="AY75" s="744"/>
      <c r="AZ75" s="744"/>
      <c r="BA75" s="744"/>
      <c r="BB75" s="744"/>
      <c r="BC75" s="744"/>
      <c r="BD75" s="744"/>
      <c r="BE75" s="744"/>
      <c r="BF75" s="744"/>
      <c r="BG75" s="744"/>
      <c r="BH75" s="744"/>
      <c r="BI75" s="744"/>
      <c r="BJ75" s="744"/>
      <c r="BK75" s="744"/>
      <c r="BL75" s="744"/>
      <c r="BM75" s="744"/>
      <c r="BN75" s="744"/>
      <c r="BO75" s="744"/>
      <c r="BP75" s="744"/>
      <c r="BQ75" s="744"/>
      <c r="BR75" s="744"/>
      <c r="BS75" s="744"/>
      <c r="BT75" s="744"/>
      <c r="BU75" s="744"/>
      <c r="BV75" s="744"/>
      <c r="BW75" s="744"/>
      <c r="BX75" s="744"/>
      <c r="BY75" s="744"/>
      <c r="BZ75" s="744"/>
      <c r="CA75" s="744"/>
      <c r="CB75" s="744"/>
      <c r="CC75" s="744"/>
      <c r="CD75" s="744"/>
      <c r="CE75" s="744"/>
      <c r="CF75" s="744"/>
      <c r="CG75" s="744"/>
      <c r="CH75" s="744"/>
      <c r="CI75" s="744"/>
      <c r="CJ75" s="744"/>
      <c r="CK75" s="744"/>
      <c r="CL75" s="744"/>
      <c r="CM75" s="744"/>
      <c r="CN75" s="744"/>
      <c r="CO75" s="744"/>
      <c r="CP75" s="744"/>
      <c r="CQ75" s="744"/>
      <c r="CR75" s="744"/>
      <c r="CS75" s="744"/>
      <c r="CT75" s="744"/>
      <c r="CU75" s="744"/>
      <c r="CV75" s="744"/>
      <c r="CW75" s="744"/>
      <c r="CX75" s="744"/>
      <c r="CY75" s="744"/>
      <c r="CZ75" s="744"/>
      <c r="DA75" s="744"/>
      <c r="DB75" s="744"/>
      <c r="DC75" s="744"/>
      <c r="DD75" s="744"/>
      <c r="DE75" s="744"/>
      <c r="DF75" s="744"/>
      <c r="DG75" s="744"/>
      <c r="DH75" s="744"/>
      <c r="DI75" s="744"/>
      <c r="DJ75" s="744"/>
      <c r="DK75" s="744"/>
      <c r="DL75" s="744"/>
      <c r="DM75" s="744"/>
      <c r="DN75" s="744"/>
      <c r="DO75" s="744"/>
      <c r="DP75" s="744"/>
      <c r="DQ75" s="744"/>
      <c r="DR75" s="744"/>
      <c r="DS75" s="744"/>
      <c r="DT75" s="744"/>
      <c r="DU75" s="744"/>
      <c r="DV75" s="744"/>
      <c r="DW75" s="744"/>
      <c r="DX75" s="744"/>
      <c r="DY75" s="744"/>
      <c r="DZ75" s="744"/>
      <c r="EA75" s="744"/>
      <c r="EB75" s="744"/>
      <c r="EC75" s="744"/>
      <c r="ED75" s="744"/>
      <c r="EE75" s="744"/>
      <c r="EF75" s="744"/>
      <c r="EG75" s="744"/>
      <c r="EH75" s="744"/>
      <c r="EI75" s="744"/>
      <c r="EJ75" s="744"/>
      <c r="EK75" s="744"/>
      <c r="EL75" s="744"/>
      <c r="EM75" s="744"/>
      <c r="EN75" s="744"/>
      <c r="EO75" s="744"/>
      <c r="EP75" s="744"/>
      <c r="EQ75" s="744"/>
      <c r="ER75" s="744"/>
      <c r="ES75" s="744"/>
      <c r="ET75" s="744"/>
      <c r="EU75" s="744"/>
      <c r="EV75" s="744"/>
      <c r="EW75" s="744"/>
      <c r="EX75" s="744"/>
      <c r="EY75" s="744"/>
      <c r="EZ75" s="744"/>
      <c r="FA75" s="744"/>
      <c r="FB75" s="744"/>
      <c r="FC75" s="744"/>
      <c r="FD75" s="744"/>
      <c r="FE75" s="744"/>
      <c r="FF75" s="744"/>
      <c r="FG75" s="744"/>
      <c r="FH75" s="744"/>
      <c r="FI75" s="744"/>
      <c r="FJ75" s="744"/>
      <c r="FK75" s="744"/>
      <c r="FL75" s="744"/>
      <c r="FM75" s="744"/>
      <c r="FN75" s="744"/>
      <c r="FO75" s="744"/>
      <c r="FP75" s="744"/>
      <c r="FQ75" s="744"/>
      <c r="FR75" s="744"/>
      <c r="FS75" s="744"/>
      <c r="FT75" s="744"/>
      <c r="FU75" s="744"/>
      <c r="FV75" s="744"/>
      <c r="FW75" s="744"/>
      <c r="FX75" s="744"/>
      <c r="FY75" s="744"/>
      <c r="FZ75" s="744"/>
      <c r="GA75" s="744"/>
      <c r="GB75" s="744"/>
      <c r="GC75" s="744"/>
      <c r="GD75" s="744"/>
      <c r="GE75" s="744"/>
      <c r="GF75" s="744"/>
      <c r="GG75" s="744"/>
      <c r="GH75" s="744"/>
      <c r="GI75" s="744"/>
      <c r="GJ75" s="744"/>
      <c r="GK75" s="744"/>
      <c r="GL75" s="744"/>
      <c r="GM75" s="744"/>
      <c r="GN75" s="744"/>
      <c r="GO75" s="744"/>
      <c r="GP75" s="744"/>
      <c r="GQ75" s="744"/>
      <c r="GR75" s="744"/>
      <c r="GS75" s="744"/>
      <c r="GT75" s="744"/>
      <c r="GU75" s="744"/>
      <c r="GV75" s="744"/>
      <c r="GW75" s="744"/>
      <c r="GX75" s="744"/>
      <c r="GY75" s="744"/>
      <c r="GZ75" s="744"/>
      <c r="HA75" s="744"/>
      <c r="HB75" s="744"/>
      <c r="HC75" s="744"/>
      <c r="HD75" s="744"/>
      <c r="HE75" s="744"/>
      <c r="HF75" s="744"/>
      <c r="HG75" s="744"/>
      <c r="HH75" s="744"/>
      <c r="HI75" s="744"/>
      <c r="HJ75" s="744"/>
      <c r="HK75" s="744"/>
      <c r="HL75" s="744"/>
      <c r="HM75" s="744"/>
      <c r="HN75" s="744"/>
      <c r="HO75" s="744"/>
      <c r="HP75" s="744"/>
      <c r="HQ75" s="744"/>
      <c r="HR75" s="744"/>
      <c r="HS75" s="744"/>
      <c r="HT75" s="744"/>
      <c r="HU75" s="744"/>
      <c r="HV75" s="744"/>
      <c r="HW75" s="744"/>
      <c r="HX75" s="744"/>
      <c r="HY75" s="744"/>
      <c r="HZ75" s="744"/>
      <c r="IA75" s="744"/>
      <c r="IB75" s="744"/>
      <c r="IC75" s="744"/>
      <c r="ID75" s="744"/>
      <c r="IE75" s="744"/>
      <c r="IF75" s="744"/>
      <c r="IG75" s="744"/>
      <c r="IH75" s="744"/>
      <c r="II75" s="744"/>
      <c r="IJ75" s="744"/>
      <c r="IK75" s="744"/>
      <c r="IL75" s="744"/>
      <c r="IM75" s="744"/>
      <c r="IN75" s="744"/>
      <c r="IO75" s="744"/>
      <c r="IP75" s="744"/>
      <c r="IQ75" s="744"/>
      <c r="IR75" s="744"/>
      <c r="IS75" s="744"/>
      <c r="IT75" s="744"/>
      <c r="IU75" s="744"/>
      <c r="IV75" s="744"/>
      <c r="IW75" s="744"/>
      <c r="IX75" s="744"/>
      <c r="IY75" s="768"/>
    </row>
    <row r="76" spans="1:261" s="766" customFormat="1" ht="79.900000000000006" customHeight="1">
      <c r="A76" s="767" t="s">
        <v>625</v>
      </c>
      <c r="B76" s="471">
        <v>27</v>
      </c>
      <c r="C76" s="471" t="s">
        <v>4290</v>
      </c>
      <c r="D76" s="759" t="s">
        <v>4291</v>
      </c>
      <c r="E76" s="848">
        <v>41933</v>
      </c>
      <c r="F76" s="845">
        <f ca="1">ABS((N7-E76)/365)</f>
        <v>5.8657534246575347</v>
      </c>
      <c r="G76" s="759" t="s">
        <v>275</v>
      </c>
      <c r="H76" s="759" t="s">
        <v>4292</v>
      </c>
      <c r="I76" s="848">
        <v>43314</v>
      </c>
      <c r="J76" s="849" t="s">
        <v>58</v>
      </c>
      <c r="K76" s="759" t="s">
        <v>4298</v>
      </c>
      <c r="L76" s="759" t="s">
        <v>5245</v>
      </c>
      <c r="M76" s="760" t="s">
        <v>724</v>
      </c>
      <c r="N76" s="760" t="s">
        <v>8014</v>
      </c>
      <c r="O76" s="760" t="s">
        <v>4409</v>
      </c>
      <c r="P76" s="760" t="s">
        <v>5522</v>
      </c>
      <c r="Q76" s="760"/>
      <c r="R76" s="760"/>
      <c r="S76" s="760" t="s">
        <v>4389</v>
      </c>
      <c r="T76" s="759" t="s">
        <v>4577</v>
      </c>
      <c r="U76" s="759"/>
      <c r="V76" s="759"/>
      <c r="W76" s="759" t="s">
        <v>4807</v>
      </c>
      <c r="X76" s="759" t="s">
        <v>5263</v>
      </c>
      <c r="Y76" s="1080" t="s">
        <v>4773</v>
      </c>
      <c r="Z76" s="744"/>
      <c r="AA76" s="744"/>
      <c r="AB76" s="744"/>
      <c r="AC76" s="744"/>
      <c r="AD76" s="744"/>
      <c r="AE76" s="744"/>
      <c r="AF76" s="744"/>
      <c r="AG76" s="744"/>
      <c r="AH76" s="744"/>
      <c r="AI76" s="744"/>
      <c r="AJ76" s="744"/>
      <c r="AK76" s="744"/>
      <c r="AL76" s="744"/>
      <c r="AM76" s="744"/>
      <c r="AN76" s="744"/>
      <c r="AO76" s="744"/>
      <c r="AP76" s="744"/>
      <c r="AQ76" s="744"/>
      <c r="AR76" s="744"/>
      <c r="AS76" s="744"/>
      <c r="AT76" s="744"/>
      <c r="AU76" s="744"/>
      <c r="AV76" s="744"/>
      <c r="AW76" s="744"/>
      <c r="AX76" s="744"/>
      <c r="AY76" s="744"/>
      <c r="AZ76" s="744"/>
      <c r="BA76" s="744"/>
      <c r="BB76" s="744"/>
      <c r="BC76" s="744"/>
      <c r="BD76" s="744"/>
      <c r="BE76" s="744"/>
      <c r="BF76" s="744"/>
      <c r="BG76" s="744"/>
      <c r="BH76" s="744"/>
      <c r="BI76" s="744"/>
      <c r="BJ76" s="744"/>
      <c r="BK76" s="744"/>
      <c r="BL76" s="744"/>
      <c r="BM76" s="744"/>
      <c r="BN76" s="744"/>
      <c r="BO76" s="744"/>
      <c r="BP76" s="744"/>
      <c r="BQ76" s="744"/>
      <c r="BR76" s="744"/>
      <c r="BS76" s="744"/>
      <c r="BT76" s="744"/>
      <c r="BU76" s="744"/>
      <c r="BV76" s="744"/>
      <c r="BW76" s="744"/>
      <c r="BX76" s="744"/>
      <c r="BY76" s="744"/>
      <c r="BZ76" s="744"/>
      <c r="CA76" s="744"/>
      <c r="CB76" s="744"/>
      <c r="CC76" s="744"/>
      <c r="CD76" s="744"/>
      <c r="CE76" s="744"/>
      <c r="CF76" s="744"/>
      <c r="CG76" s="744"/>
      <c r="CH76" s="744"/>
      <c r="CI76" s="744"/>
      <c r="CJ76" s="744"/>
      <c r="CK76" s="744"/>
      <c r="CL76" s="744"/>
      <c r="CM76" s="744"/>
      <c r="CN76" s="744"/>
      <c r="CO76" s="744"/>
      <c r="CP76" s="744"/>
      <c r="CQ76" s="744"/>
      <c r="CR76" s="744"/>
      <c r="CS76" s="744"/>
      <c r="CT76" s="744"/>
      <c r="CU76" s="744"/>
      <c r="CV76" s="744"/>
      <c r="CW76" s="744"/>
      <c r="CX76" s="744"/>
      <c r="CY76" s="744"/>
      <c r="CZ76" s="744"/>
      <c r="DA76" s="744"/>
      <c r="DB76" s="744"/>
      <c r="DC76" s="744"/>
      <c r="DD76" s="744"/>
      <c r="DE76" s="744"/>
      <c r="DF76" s="744"/>
      <c r="DG76" s="744"/>
      <c r="DH76" s="744"/>
      <c r="DI76" s="744"/>
      <c r="DJ76" s="744"/>
      <c r="DK76" s="744"/>
      <c r="DL76" s="744"/>
      <c r="DM76" s="744"/>
      <c r="DN76" s="744"/>
      <c r="DO76" s="744"/>
      <c r="DP76" s="744"/>
      <c r="DQ76" s="744"/>
      <c r="DR76" s="744"/>
      <c r="DS76" s="744"/>
      <c r="DT76" s="744"/>
      <c r="DU76" s="744"/>
      <c r="DV76" s="744"/>
      <c r="DW76" s="744"/>
      <c r="DX76" s="744"/>
      <c r="DY76" s="744"/>
      <c r="DZ76" s="744"/>
      <c r="EA76" s="744"/>
      <c r="EB76" s="744"/>
      <c r="EC76" s="744"/>
      <c r="ED76" s="744"/>
      <c r="EE76" s="744"/>
      <c r="EF76" s="744"/>
      <c r="EG76" s="744"/>
      <c r="EH76" s="744"/>
      <c r="EI76" s="744"/>
      <c r="EJ76" s="744"/>
      <c r="EK76" s="744"/>
      <c r="EL76" s="744"/>
      <c r="EM76" s="744"/>
      <c r="EN76" s="744"/>
      <c r="EO76" s="744"/>
      <c r="EP76" s="744"/>
      <c r="EQ76" s="744"/>
      <c r="ER76" s="744"/>
      <c r="ES76" s="744"/>
      <c r="ET76" s="744"/>
      <c r="EU76" s="744"/>
      <c r="EV76" s="744"/>
      <c r="EW76" s="744"/>
      <c r="EX76" s="744"/>
      <c r="EY76" s="744"/>
      <c r="EZ76" s="744"/>
      <c r="FA76" s="744"/>
      <c r="FB76" s="744"/>
      <c r="FC76" s="744"/>
      <c r="FD76" s="744"/>
      <c r="FE76" s="744"/>
      <c r="FF76" s="744"/>
      <c r="FG76" s="744"/>
      <c r="FH76" s="744"/>
      <c r="FI76" s="744"/>
      <c r="FJ76" s="744"/>
      <c r="FK76" s="744"/>
      <c r="FL76" s="744"/>
      <c r="FM76" s="744"/>
      <c r="FN76" s="744"/>
      <c r="FO76" s="744"/>
      <c r="FP76" s="744"/>
      <c r="FQ76" s="744"/>
      <c r="FR76" s="744"/>
      <c r="FS76" s="744"/>
      <c r="FT76" s="744"/>
      <c r="FU76" s="744"/>
      <c r="FV76" s="744"/>
      <c r="FW76" s="744"/>
      <c r="FX76" s="744"/>
      <c r="FY76" s="744"/>
      <c r="FZ76" s="744"/>
      <c r="GA76" s="744"/>
      <c r="GB76" s="744"/>
      <c r="GC76" s="744"/>
      <c r="GD76" s="744"/>
      <c r="GE76" s="744"/>
      <c r="GF76" s="744"/>
      <c r="GG76" s="744"/>
      <c r="GH76" s="744"/>
      <c r="GI76" s="744"/>
      <c r="GJ76" s="744"/>
      <c r="GK76" s="744"/>
      <c r="GL76" s="744"/>
      <c r="GM76" s="744"/>
      <c r="GN76" s="744"/>
      <c r="GO76" s="744"/>
      <c r="GP76" s="744"/>
      <c r="GQ76" s="744"/>
      <c r="GR76" s="744"/>
      <c r="GS76" s="744"/>
      <c r="GT76" s="744"/>
      <c r="GU76" s="744"/>
      <c r="GV76" s="744"/>
      <c r="GW76" s="744"/>
      <c r="GX76" s="744"/>
      <c r="GY76" s="744"/>
      <c r="GZ76" s="744"/>
      <c r="HA76" s="744"/>
      <c r="HB76" s="744"/>
      <c r="HC76" s="744"/>
      <c r="HD76" s="744"/>
      <c r="HE76" s="744"/>
      <c r="HF76" s="744"/>
      <c r="HG76" s="744"/>
      <c r="HH76" s="744"/>
      <c r="HI76" s="744"/>
      <c r="HJ76" s="744"/>
      <c r="HK76" s="744"/>
      <c r="HL76" s="744"/>
      <c r="HM76" s="744"/>
      <c r="HN76" s="744"/>
      <c r="HO76" s="744"/>
      <c r="HP76" s="744"/>
      <c r="HQ76" s="744"/>
      <c r="HR76" s="744"/>
      <c r="HS76" s="744"/>
      <c r="HT76" s="744"/>
      <c r="HU76" s="744"/>
      <c r="HV76" s="744"/>
      <c r="HW76" s="744"/>
      <c r="HX76" s="744"/>
      <c r="HY76" s="744"/>
      <c r="HZ76" s="744"/>
      <c r="IA76" s="744"/>
      <c r="IB76" s="744"/>
      <c r="IC76" s="744"/>
      <c r="ID76" s="744"/>
      <c r="IE76" s="744"/>
      <c r="IF76" s="744"/>
      <c r="IG76" s="744"/>
      <c r="IH76" s="744"/>
      <c r="II76" s="744"/>
      <c r="IJ76" s="744"/>
      <c r="IK76" s="744"/>
      <c r="IL76" s="744"/>
      <c r="IM76" s="744"/>
      <c r="IN76" s="744"/>
      <c r="IO76" s="744"/>
      <c r="IP76" s="744"/>
      <c r="IQ76" s="744"/>
      <c r="IR76" s="744"/>
      <c r="IS76" s="744"/>
      <c r="IT76" s="744"/>
      <c r="IU76" s="744"/>
      <c r="IV76" s="744"/>
      <c r="IW76" s="744"/>
      <c r="IX76" s="744"/>
      <c r="IY76" s="744"/>
    </row>
    <row r="77" spans="1:261" s="766" customFormat="1" ht="79.900000000000006" customHeight="1">
      <c r="A77" s="767" t="s">
        <v>638</v>
      </c>
      <c r="B77" s="471">
        <v>28</v>
      </c>
      <c r="C77" s="471" t="s">
        <v>4290</v>
      </c>
      <c r="D77" s="759" t="s">
        <v>4293</v>
      </c>
      <c r="E77" s="848">
        <v>42518</v>
      </c>
      <c r="F77" s="845">
        <f ca="1">ABS((N7-E77)/365)</f>
        <v>4.2630136986301368</v>
      </c>
      <c r="G77" s="759" t="s">
        <v>275</v>
      </c>
      <c r="H77" s="759" t="s">
        <v>4292</v>
      </c>
      <c r="I77" s="848">
        <v>43314</v>
      </c>
      <c r="J77" s="849" t="s">
        <v>58</v>
      </c>
      <c r="K77" s="759" t="s">
        <v>4298</v>
      </c>
      <c r="L77" s="759" t="s">
        <v>5246</v>
      </c>
      <c r="M77" s="760" t="s">
        <v>724</v>
      </c>
      <c r="N77" s="760" t="s">
        <v>8014</v>
      </c>
      <c r="O77" s="760" t="s">
        <v>4409</v>
      </c>
      <c r="P77" s="760" t="s">
        <v>5522</v>
      </c>
      <c r="Q77" s="760"/>
      <c r="R77" s="760"/>
      <c r="S77" s="760" t="s">
        <v>4389</v>
      </c>
      <c r="T77" s="759" t="s">
        <v>4345</v>
      </c>
      <c r="U77" s="759"/>
      <c r="V77" s="759"/>
      <c r="W77" s="759" t="s">
        <v>4542</v>
      </c>
      <c r="X77" s="759" t="s">
        <v>5263</v>
      </c>
      <c r="Y77" s="1080" t="s">
        <v>4773</v>
      </c>
      <c r="Z77" s="744"/>
      <c r="AA77" s="744"/>
      <c r="AB77" s="744"/>
      <c r="AC77" s="744"/>
      <c r="AD77" s="744"/>
      <c r="AE77" s="744"/>
      <c r="AF77" s="744"/>
      <c r="AG77" s="744"/>
      <c r="AH77" s="744"/>
      <c r="AI77" s="744"/>
      <c r="AJ77" s="744"/>
      <c r="AK77" s="744"/>
      <c r="AL77" s="744"/>
      <c r="AM77" s="744"/>
      <c r="AN77" s="744"/>
      <c r="AO77" s="744"/>
      <c r="AP77" s="744"/>
      <c r="AQ77" s="744"/>
      <c r="AR77" s="744"/>
      <c r="AS77" s="744"/>
      <c r="AT77" s="744"/>
      <c r="AU77" s="744"/>
      <c r="AV77" s="744"/>
      <c r="AW77" s="744"/>
      <c r="AX77" s="744"/>
      <c r="AY77" s="744"/>
      <c r="AZ77" s="744"/>
      <c r="BA77" s="744"/>
      <c r="BB77" s="744"/>
      <c r="BC77" s="744"/>
      <c r="BD77" s="744"/>
      <c r="BE77" s="744"/>
      <c r="BF77" s="744"/>
      <c r="BG77" s="744"/>
      <c r="BH77" s="744"/>
      <c r="BI77" s="744"/>
      <c r="BJ77" s="744"/>
      <c r="BK77" s="744"/>
      <c r="BL77" s="744"/>
      <c r="BM77" s="744"/>
      <c r="BN77" s="744"/>
      <c r="BO77" s="744"/>
      <c r="BP77" s="744"/>
      <c r="BQ77" s="744"/>
      <c r="BR77" s="744"/>
      <c r="BS77" s="744"/>
      <c r="BT77" s="744"/>
      <c r="BU77" s="744"/>
      <c r="BV77" s="744"/>
      <c r="BW77" s="744"/>
      <c r="BX77" s="744"/>
      <c r="BY77" s="744"/>
      <c r="BZ77" s="744"/>
      <c r="CA77" s="744"/>
      <c r="CB77" s="744"/>
      <c r="CC77" s="744"/>
      <c r="CD77" s="744"/>
      <c r="CE77" s="744"/>
      <c r="CF77" s="744"/>
      <c r="CG77" s="744"/>
      <c r="CH77" s="744"/>
      <c r="CI77" s="744"/>
      <c r="CJ77" s="744"/>
      <c r="CK77" s="744"/>
      <c r="CL77" s="744"/>
      <c r="CM77" s="744"/>
      <c r="CN77" s="744"/>
      <c r="CO77" s="744"/>
      <c r="CP77" s="744"/>
      <c r="CQ77" s="744"/>
      <c r="CR77" s="744"/>
      <c r="CS77" s="744"/>
      <c r="CT77" s="744"/>
      <c r="CU77" s="744"/>
      <c r="CV77" s="744"/>
      <c r="CW77" s="744"/>
      <c r="CX77" s="744"/>
      <c r="CY77" s="744"/>
      <c r="CZ77" s="744"/>
      <c r="DA77" s="744"/>
      <c r="DB77" s="744"/>
      <c r="DC77" s="744"/>
      <c r="DD77" s="744"/>
      <c r="DE77" s="744"/>
      <c r="DF77" s="744"/>
      <c r="DG77" s="744"/>
      <c r="DH77" s="744"/>
      <c r="DI77" s="744"/>
      <c r="DJ77" s="744"/>
      <c r="DK77" s="744"/>
      <c r="DL77" s="744"/>
      <c r="DM77" s="744"/>
      <c r="DN77" s="744"/>
      <c r="DO77" s="744"/>
      <c r="DP77" s="744"/>
      <c r="DQ77" s="744"/>
      <c r="DR77" s="744"/>
      <c r="DS77" s="744"/>
      <c r="DT77" s="744"/>
      <c r="DU77" s="744"/>
      <c r="DV77" s="744"/>
      <c r="DW77" s="744"/>
      <c r="DX77" s="744"/>
      <c r="DY77" s="744"/>
      <c r="DZ77" s="744"/>
      <c r="EA77" s="744"/>
      <c r="EB77" s="744"/>
      <c r="EC77" s="744"/>
      <c r="ED77" s="744"/>
      <c r="EE77" s="744"/>
      <c r="EF77" s="744"/>
      <c r="EG77" s="744"/>
      <c r="EH77" s="744"/>
      <c r="EI77" s="744"/>
      <c r="EJ77" s="744"/>
      <c r="EK77" s="744"/>
      <c r="EL77" s="744"/>
      <c r="EM77" s="744"/>
      <c r="EN77" s="744"/>
      <c r="EO77" s="744"/>
      <c r="EP77" s="744"/>
      <c r="EQ77" s="744"/>
      <c r="ER77" s="744"/>
      <c r="ES77" s="744"/>
      <c r="ET77" s="744"/>
      <c r="EU77" s="744"/>
      <c r="EV77" s="744"/>
      <c r="EW77" s="744"/>
      <c r="EX77" s="744"/>
      <c r="EY77" s="744"/>
      <c r="EZ77" s="744"/>
      <c r="FA77" s="744"/>
      <c r="FB77" s="744"/>
      <c r="FC77" s="744"/>
      <c r="FD77" s="744"/>
      <c r="FE77" s="744"/>
      <c r="FF77" s="744"/>
      <c r="FG77" s="744"/>
      <c r="FH77" s="744"/>
      <c r="FI77" s="744"/>
      <c r="FJ77" s="744"/>
      <c r="FK77" s="744"/>
      <c r="FL77" s="744"/>
      <c r="FM77" s="744"/>
      <c r="FN77" s="744"/>
      <c r="FO77" s="744"/>
      <c r="FP77" s="744"/>
      <c r="FQ77" s="744"/>
      <c r="FR77" s="744"/>
      <c r="FS77" s="744"/>
      <c r="FT77" s="744"/>
      <c r="FU77" s="744"/>
      <c r="FV77" s="744"/>
      <c r="FW77" s="744"/>
      <c r="FX77" s="744"/>
      <c r="FY77" s="744"/>
      <c r="FZ77" s="744"/>
      <c r="GA77" s="744"/>
      <c r="GB77" s="744"/>
      <c r="GC77" s="744"/>
      <c r="GD77" s="744"/>
      <c r="GE77" s="744"/>
      <c r="GF77" s="744"/>
      <c r="GG77" s="744"/>
      <c r="GH77" s="744"/>
      <c r="GI77" s="744"/>
      <c r="GJ77" s="744"/>
      <c r="GK77" s="744"/>
      <c r="GL77" s="744"/>
      <c r="GM77" s="744"/>
      <c r="GN77" s="744"/>
      <c r="GO77" s="744"/>
      <c r="GP77" s="744"/>
      <c r="GQ77" s="744"/>
      <c r="GR77" s="744"/>
      <c r="GS77" s="744"/>
      <c r="GT77" s="744"/>
      <c r="GU77" s="744"/>
      <c r="GV77" s="744"/>
      <c r="GW77" s="744"/>
      <c r="GX77" s="744"/>
      <c r="GY77" s="744"/>
      <c r="GZ77" s="744"/>
      <c r="HA77" s="744"/>
      <c r="HB77" s="744"/>
      <c r="HC77" s="744"/>
      <c r="HD77" s="744"/>
      <c r="HE77" s="744"/>
      <c r="HF77" s="744"/>
      <c r="HG77" s="744"/>
      <c r="HH77" s="744"/>
      <c r="HI77" s="744"/>
      <c r="HJ77" s="744"/>
      <c r="HK77" s="744"/>
      <c r="HL77" s="744"/>
      <c r="HM77" s="744"/>
      <c r="HN77" s="744"/>
      <c r="HO77" s="744"/>
      <c r="HP77" s="744"/>
      <c r="HQ77" s="744"/>
      <c r="HR77" s="744"/>
      <c r="HS77" s="744"/>
      <c r="HT77" s="744"/>
      <c r="HU77" s="744"/>
      <c r="HV77" s="744"/>
      <c r="HW77" s="744"/>
      <c r="HX77" s="744"/>
      <c r="HY77" s="744"/>
      <c r="HZ77" s="744"/>
      <c r="IA77" s="744"/>
      <c r="IB77" s="744"/>
      <c r="IC77" s="744"/>
      <c r="ID77" s="744"/>
      <c r="IE77" s="744"/>
      <c r="IF77" s="744"/>
      <c r="IG77" s="744"/>
      <c r="IH77" s="744"/>
      <c r="II77" s="744"/>
      <c r="IJ77" s="744"/>
      <c r="IK77" s="744"/>
      <c r="IL77" s="744"/>
      <c r="IM77" s="744"/>
      <c r="IN77" s="744"/>
      <c r="IO77" s="744"/>
      <c r="IP77" s="744"/>
      <c r="IQ77" s="744"/>
      <c r="IR77" s="744"/>
      <c r="IS77" s="744"/>
      <c r="IT77" s="744"/>
      <c r="IU77" s="744"/>
      <c r="IV77" s="744"/>
      <c r="IW77" s="744"/>
      <c r="IX77" s="744"/>
      <c r="IY77" s="744"/>
    </row>
    <row r="78" spans="1:261" ht="79.900000000000006" customHeight="1">
      <c r="A78" s="768" t="s">
        <v>638</v>
      </c>
      <c r="B78" s="471">
        <v>29</v>
      </c>
      <c r="C78" s="471" t="s">
        <v>4781</v>
      </c>
      <c r="D78" s="792" t="s">
        <v>5018</v>
      </c>
      <c r="E78" s="1360"/>
      <c r="F78" s="852">
        <v>0</v>
      </c>
      <c r="G78" s="795" t="s">
        <v>271</v>
      </c>
      <c r="H78" s="795" t="s">
        <v>4792</v>
      </c>
      <c r="I78" s="1361">
        <v>43467</v>
      </c>
      <c r="J78" s="795" t="s">
        <v>31</v>
      </c>
      <c r="K78" s="795" t="s">
        <v>4793</v>
      </c>
      <c r="L78" s="792" t="s">
        <v>7375</v>
      </c>
      <c r="M78" s="1362"/>
      <c r="N78" s="765"/>
      <c r="O78" s="765"/>
      <c r="P78" s="792"/>
      <c r="Q78" s="792" t="s">
        <v>6139</v>
      </c>
      <c r="R78" s="792"/>
      <c r="S78" s="792" t="s">
        <v>5877</v>
      </c>
      <c r="T78" s="792"/>
      <c r="U78" s="792"/>
      <c r="V78" s="792"/>
      <c r="W78" s="792"/>
      <c r="X78" s="792"/>
      <c r="Y78" s="744" t="s">
        <v>1106</v>
      </c>
      <c r="Z78" s="744"/>
    </row>
    <row r="79" spans="1:261" ht="79.900000000000006" customHeight="1">
      <c r="A79" s="768" t="s">
        <v>625</v>
      </c>
      <c r="B79" s="471">
        <v>30</v>
      </c>
      <c r="C79" s="471" t="s">
        <v>4752</v>
      </c>
      <c r="D79" s="759" t="s">
        <v>4897</v>
      </c>
      <c r="E79" s="864">
        <v>43192</v>
      </c>
      <c r="F79" s="845">
        <f ca="1">ABS((N7-E79)/365)</f>
        <v>2.4164383561643836</v>
      </c>
      <c r="G79" s="757" t="s">
        <v>272</v>
      </c>
      <c r="H79" s="757" t="s">
        <v>4754</v>
      </c>
      <c r="I79" s="865">
        <v>43425</v>
      </c>
      <c r="J79" s="757" t="s">
        <v>2573</v>
      </c>
      <c r="K79" s="760" t="s">
        <v>4755</v>
      </c>
      <c r="L79" s="759" t="s">
        <v>5373</v>
      </c>
      <c r="M79" s="866" t="s">
        <v>7242</v>
      </c>
      <c r="N79" s="760" t="s">
        <v>5846</v>
      </c>
      <c r="O79" s="760"/>
      <c r="P79" s="759"/>
      <c r="Q79" s="759"/>
      <c r="R79" s="759"/>
      <c r="S79" s="759"/>
      <c r="T79" s="759" t="s">
        <v>4795</v>
      </c>
      <c r="U79" s="759"/>
      <c r="V79" s="759" t="s">
        <v>4767</v>
      </c>
      <c r="W79" s="759" t="s">
        <v>4993</v>
      </c>
      <c r="X79" s="759"/>
      <c r="Y79" s="744" t="s">
        <v>1106</v>
      </c>
    </row>
    <row r="80" spans="1:261" ht="79.900000000000006" customHeight="1">
      <c r="A80" s="768" t="s">
        <v>625</v>
      </c>
      <c r="B80" s="471">
        <v>31</v>
      </c>
      <c r="C80" s="471" t="s">
        <v>4752</v>
      </c>
      <c r="D80" s="759" t="s">
        <v>4954</v>
      </c>
      <c r="E80" s="864"/>
      <c r="F80" s="845">
        <v>3</v>
      </c>
      <c r="G80" s="757" t="s">
        <v>272</v>
      </c>
      <c r="H80" s="757" t="s">
        <v>4754</v>
      </c>
      <c r="I80" s="865">
        <v>43486</v>
      </c>
      <c r="J80" s="757" t="s">
        <v>2573</v>
      </c>
      <c r="K80" s="760" t="s">
        <v>4755</v>
      </c>
      <c r="L80" s="759" t="s">
        <v>5373</v>
      </c>
      <c r="M80" s="866" t="s">
        <v>7243</v>
      </c>
      <c r="N80" s="760" t="s">
        <v>5846</v>
      </c>
      <c r="O80" s="760"/>
      <c r="P80" s="759"/>
      <c r="Q80" s="759"/>
      <c r="R80" s="759"/>
      <c r="S80" s="759"/>
      <c r="T80" s="759" t="s">
        <v>4795</v>
      </c>
      <c r="U80" s="759"/>
      <c r="V80" s="759" t="s">
        <v>4767</v>
      </c>
      <c r="W80" s="759" t="s">
        <v>4953</v>
      </c>
      <c r="X80" s="759"/>
      <c r="Y80" s="744" t="s">
        <v>1106</v>
      </c>
    </row>
    <row r="81" spans="1:259" ht="79.900000000000006" customHeight="1">
      <c r="A81" s="768" t="s">
        <v>638</v>
      </c>
      <c r="B81" s="471">
        <v>32</v>
      </c>
      <c r="C81" s="471" t="s">
        <v>4965</v>
      </c>
      <c r="D81" s="759" t="s">
        <v>5480</v>
      </c>
      <c r="E81" s="864"/>
      <c r="F81" s="845">
        <f>ABS((N8-E81)/365)</f>
        <v>0</v>
      </c>
      <c r="G81" s="757" t="s">
        <v>275</v>
      </c>
      <c r="H81" s="757" t="s">
        <v>4967</v>
      </c>
      <c r="I81" s="865">
        <v>43487</v>
      </c>
      <c r="J81" s="757" t="s">
        <v>2913</v>
      </c>
      <c r="K81" s="760" t="s">
        <v>5481</v>
      </c>
      <c r="L81" s="759" t="s">
        <v>6633</v>
      </c>
      <c r="M81" s="866" t="s">
        <v>7244</v>
      </c>
      <c r="N81" s="760"/>
      <c r="O81" s="760"/>
      <c r="P81" s="759"/>
      <c r="Q81" s="759" t="s">
        <v>5949</v>
      </c>
      <c r="R81" s="759"/>
      <c r="S81" s="759" t="s">
        <v>5089</v>
      </c>
      <c r="T81" s="759"/>
      <c r="U81" s="759"/>
      <c r="V81" s="759"/>
      <c r="W81" s="759"/>
      <c r="X81" s="759"/>
      <c r="Y81" s="744" t="s">
        <v>1106</v>
      </c>
    </row>
    <row r="82" spans="1:259" s="767" customFormat="1" ht="79.900000000000006" customHeight="1">
      <c r="A82" s="767" t="s">
        <v>638</v>
      </c>
      <c r="B82" s="471">
        <v>33</v>
      </c>
      <c r="C82" s="471" t="s">
        <v>4158</v>
      </c>
      <c r="D82" s="792" t="s">
        <v>4598</v>
      </c>
      <c r="E82" s="851">
        <v>42666</v>
      </c>
      <c r="F82" s="852">
        <f ca="1">ABS((N7-E82)/365)</f>
        <v>3.8575342465753426</v>
      </c>
      <c r="G82" s="792" t="s">
        <v>4595</v>
      </c>
      <c r="H82" s="851" t="s">
        <v>4596</v>
      </c>
      <c r="I82" s="851">
        <v>43374</v>
      </c>
      <c r="J82" s="869" t="s">
        <v>716</v>
      </c>
      <c r="K82" s="792" t="s">
        <v>6063</v>
      </c>
      <c r="L82" s="765" t="s">
        <v>7621</v>
      </c>
      <c r="M82" s="765" t="s">
        <v>114</v>
      </c>
      <c r="N82" s="765" t="s">
        <v>8015</v>
      </c>
      <c r="O82" s="765"/>
      <c r="P82" s="765"/>
      <c r="Q82" s="765" t="s">
        <v>5950</v>
      </c>
      <c r="R82" s="765"/>
      <c r="S82" s="792"/>
      <c r="T82" s="792"/>
      <c r="U82" s="792"/>
      <c r="V82" s="792"/>
      <c r="W82" s="792" t="s">
        <v>4930</v>
      </c>
      <c r="X82" s="792"/>
      <c r="Y82" s="1082" t="s">
        <v>1423</v>
      </c>
      <c r="Z82" s="744"/>
      <c r="AA82" s="744"/>
      <c r="AB82" s="744"/>
      <c r="AC82" s="744"/>
      <c r="AD82" s="744"/>
      <c r="AE82" s="744"/>
      <c r="AF82" s="744"/>
      <c r="AG82" s="744"/>
      <c r="AH82" s="744"/>
      <c r="AI82" s="744"/>
      <c r="AJ82" s="744"/>
      <c r="AK82" s="744"/>
      <c r="AL82" s="744"/>
      <c r="AM82" s="744"/>
      <c r="AN82" s="744"/>
      <c r="AO82" s="744"/>
      <c r="AP82" s="744"/>
      <c r="AQ82" s="744"/>
      <c r="AR82" s="744"/>
      <c r="AS82" s="744"/>
      <c r="AT82" s="744"/>
      <c r="AU82" s="744"/>
      <c r="AV82" s="744"/>
      <c r="AW82" s="744"/>
      <c r="AX82" s="744"/>
      <c r="AY82" s="744"/>
      <c r="AZ82" s="744"/>
      <c r="BA82" s="744"/>
      <c r="BB82" s="744"/>
      <c r="BC82" s="744"/>
      <c r="BD82" s="744"/>
      <c r="BE82" s="744"/>
      <c r="BF82" s="744"/>
      <c r="BG82" s="744"/>
      <c r="BH82" s="744"/>
      <c r="BI82" s="744"/>
      <c r="BJ82" s="744"/>
      <c r="BK82" s="744"/>
      <c r="BL82" s="744"/>
      <c r="BM82" s="744"/>
      <c r="BN82" s="744"/>
      <c r="BO82" s="744"/>
      <c r="BP82" s="744"/>
      <c r="BQ82" s="744"/>
      <c r="BR82" s="744"/>
      <c r="BS82" s="744"/>
      <c r="BT82" s="744"/>
      <c r="BU82" s="744"/>
      <c r="BV82" s="744"/>
      <c r="BW82" s="744"/>
      <c r="BX82" s="744"/>
      <c r="BY82" s="744"/>
      <c r="BZ82" s="744"/>
      <c r="CA82" s="744"/>
      <c r="CB82" s="744"/>
      <c r="CC82" s="744"/>
      <c r="CD82" s="744"/>
      <c r="CE82" s="744"/>
      <c r="CF82" s="744"/>
      <c r="CG82" s="744"/>
      <c r="CH82" s="744"/>
      <c r="CI82" s="744"/>
      <c r="CJ82" s="744"/>
      <c r="CK82" s="744"/>
      <c r="CL82" s="744"/>
      <c r="CM82" s="744"/>
      <c r="CN82" s="744"/>
      <c r="CO82" s="744"/>
      <c r="CP82" s="744"/>
      <c r="CQ82" s="744"/>
      <c r="CR82" s="744"/>
      <c r="CS82" s="744"/>
      <c r="CT82" s="744"/>
      <c r="CU82" s="744"/>
      <c r="CV82" s="744"/>
      <c r="CW82" s="744"/>
      <c r="CX82" s="744"/>
      <c r="CY82" s="744"/>
      <c r="CZ82" s="744"/>
      <c r="DA82" s="744"/>
      <c r="DB82" s="744"/>
      <c r="DC82" s="744"/>
      <c r="DD82" s="744"/>
      <c r="DE82" s="744"/>
      <c r="DF82" s="744"/>
      <c r="DG82" s="744"/>
      <c r="DH82" s="744"/>
      <c r="DI82" s="744"/>
      <c r="DJ82" s="744"/>
      <c r="DK82" s="744"/>
      <c r="DL82" s="744"/>
      <c r="DM82" s="744"/>
      <c r="DN82" s="744"/>
      <c r="DO82" s="744"/>
      <c r="DP82" s="744"/>
      <c r="DQ82" s="744"/>
      <c r="DR82" s="744"/>
      <c r="DS82" s="744"/>
      <c r="DT82" s="744"/>
      <c r="DU82" s="744"/>
      <c r="DV82" s="744"/>
      <c r="DW82" s="744"/>
      <c r="DX82" s="744"/>
      <c r="DY82" s="744"/>
      <c r="DZ82" s="744"/>
      <c r="EA82" s="744"/>
      <c r="EB82" s="744"/>
      <c r="EC82" s="744"/>
      <c r="ED82" s="744"/>
      <c r="EE82" s="744"/>
      <c r="EF82" s="744"/>
      <c r="EG82" s="744"/>
      <c r="EH82" s="744"/>
      <c r="EI82" s="744"/>
      <c r="EJ82" s="744"/>
      <c r="EK82" s="744"/>
      <c r="EL82" s="744"/>
      <c r="EM82" s="744"/>
      <c r="EN82" s="744"/>
      <c r="EO82" s="744"/>
      <c r="EP82" s="744"/>
      <c r="EQ82" s="744"/>
      <c r="ER82" s="744"/>
      <c r="ES82" s="744"/>
      <c r="ET82" s="744"/>
      <c r="EU82" s="744"/>
      <c r="EV82" s="744"/>
      <c r="EW82" s="744"/>
      <c r="EX82" s="744"/>
      <c r="EY82" s="744"/>
      <c r="EZ82" s="744"/>
      <c r="FA82" s="744"/>
      <c r="FB82" s="744"/>
      <c r="FC82" s="744"/>
      <c r="FD82" s="744"/>
      <c r="FE82" s="744"/>
      <c r="FF82" s="744"/>
      <c r="FG82" s="744"/>
      <c r="FH82" s="744"/>
      <c r="FI82" s="744"/>
      <c r="FJ82" s="744"/>
      <c r="FK82" s="744"/>
      <c r="FL82" s="744"/>
      <c r="FM82" s="744"/>
      <c r="FN82" s="744"/>
      <c r="FO82" s="744"/>
      <c r="FP82" s="744"/>
      <c r="FQ82" s="744"/>
      <c r="FR82" s="744"/>
      <c r="FS82" s="744"/>
      <c r="FT82" s="744"/>
      <c r="FU82" s="744"/>
      <c r="FV82" s="744"/>
      <c r="FW82" s="744"/>
      <c r="FX82" s="744"/>
      <c r="FY82" s="744"/>
      <c r="FZ82" s="744"/>
      <c r="GA82" s="744"/>
      <c r="GB82" s="744"/>
      <c r="GC82" s="744"/>
      <c r="GD82" s="744"/>
      <c r="GE82" s="744"/>
      <c r="GF82" s="744"/>
      <c r="GG82" s="744"/>
      <c r="GH82" s="744"/>
      <c r="GI82" s="744"/>
      <c r="GJ82" s="744"/>
      <c r="GK82" s="744"/>
      <c r="GL82" s="744"/>
      <c r="GM82" s="744"/>
      <c r="GN82" s="744"/>
      <c r="GO82" s="744"/>
      <c r="GP82" s="744"/>
      <c r="GQ82" s="744"/>
      <c r="GR82" s="744"/>
      <c r="GS82" s="744"/>
      <c r="GT82" s="744"/>
      <c r="GU82" s="744"/>
      <c r="GV82" s="744"/>
      <c r="GW82" s="744"/>
      <c r="GX82" s="744"/>
      <c r="GY82" s="744"/>
      <c r="GZ82" s="744"/>
      <c r="HA82" s="744"/>
      <c r="HB82" s="744"/>
      <c r="HC82" s="744"/>
      <c r="HD82" s="744"/>
      <c r="HE82" s="744"/>
      <c r="HF82" s="744"/>
      <c r="HG82" s="744"/>
      <c r="HH82" s="744"/>
      <c r="HI82" s="744"/>
      <c r="HJ82" s="744"/>
      <c r="HK82" s="744"/>
      <c r="HL82" s="744"/>
      <c r="HM82" s="744"/>
      <c r="HN82" s="744"/>
      <c r="HO82" s="744"/>
      <c r="HP82" s="744"/>
      <c r="HQ82" s="744"/>
      <c r="HR82" s="744"/>
      <c r="HS82" s="744"/>
      <c r="HT82" s="744"/>
      <c r="HU82" s="744"/>
      <c r="HV82" s="744"/>
      <c r="HW82" s="744"/>
      <c r="HX82" s="744"/>
      <c r="HY82" s="744"/>
      <c r="HZ82" s="744"/>
      <c r="IA82" s="744"/>
      <c r="IB82" s="744"/>
      <c r="IC82" s="744"/>
      <c r="ID82" s="744"/>
      <c r="IE82" s="744"/>
      <c r="IF82" s="744"/>
      <c r="IG82" s="744"/>
      <c r="IH82" s="744"/>
      <c r="II82" s="744"/>
      <c r="IJ82" s="744"/>
      <c r="IK82" s="744"/>
      <c r="IL82" s="744"/>
      <c r="IM82" s="744"/>
      <c r="IN82" s="744"/>
      <c r="IO82" s="744"/>
      <c r="IP82" s="744"/>
      <c r="IQ82" s="744"/>
      <c r="IR82" s="744"/>
      <c r="IS82" s="744"/>
      <c r="IT82" s="744"/>
      <c r="IU82" s="744"/>
      <c r="IV82" s="744"/>
      <c r="IW82" s="744"/>
      <c r="IX82" s="744"/>
      <c r="IY82" s="768"/>
    </row>
    <row r="83" spans="1:259" ht="79.900000000000006" customHeight="1">
      <c r="A83" s="768" t="s">
        <v>625</v>
      </c>
      <c r="B83" s="471">
        <v>34</v>
      </c>
      <c r="C83" s="471" t="s">
        <v>4983</v>
      </c>
      <c r="D83" s="783" t="s">
        <v>5403</v>
      </c>
      <c r="E83" s="811">
        <v>43031</v>
      </c>
      <c r="F83" s="813">
        <f ca="1">ABS((N7-E83)/365)</f>
        <v>2.8575342465753426</v>
      </c>
      <c r="G83" s="783" t="s">
        <v>272</v>
      </c>
      <c r="H83" s="783" t="s">
        <v>4985</v>
      </c>
      <c r="I83" s="811">
        <v>43500</v>
      </c>
      <c r="J83" s="814" t="s">
        <v>437</v>
      </c>
      <c r="K83" s="783" t="s">
        <v>5402</v>
      </c>
      <c r="L83" s="783"/>
      <c r="M83" s="769"/>
      <c r="N83" s="769"/>
      <c r="O83" s="769"/>
      <c r="P83" s="769"/>
      <c r="Q83" s="769" t="s">
        <v>6837</v>
      </c>
      <c r="R83" s="769"/>
      <c r="S83" s="811" t="s">
        <v>5003</v>
      </c>
      <c r="T83" s="783" t="s">
        <v>4994</v>
      </c>
      <c r="U83" s="783" t="s">
        <v>6836</v>
      </c>
      <c r="V83" s="783"/>
      <c r="W83" s="785" t="s">
        <v>6030</v>
      </c>
      <c r="X83" s="785" t="s">
        <v>6032</v>
      </c>
      <c r="Y83" s="768" t="s">
        <v>7374</v>
      </c>
      <c r="Z83" s="788"/>
    </row>
    <row r="84" spans="1:259" ht="79.900000000000006" customHeight="1">
      <c r="A84" s="768" t="s">
        <v>638</v>
      </c>
      <c r="B84" s="471">
        <v>35</v>
      </c>
      <c r="C84" s="471" t="s">
        <v>5119</v>
      </c>
      <c r="D84" s="783" t="s">
        <v>5973</v>
      </c>
      <c r="E84" s="811">
        <v>43358</v>
      </c>
      <c r="F84" s="813">
        <f ca="1">ABS((N7-E84)/365)</f>
        <v>1.9616438356164383</v>
      </c>
      <c r="G84" s="783" t="s">
        <v>275</v>
      </c>
      <c r="H84" s="783" t="s">
        <v>5121</v>
      </c>
      <c r="I84" s="811">
        <v>43536</v>
      </c>
      <c r="J84" s="814" t="s">
        <v>84</v>
      </c>
      <c r="K84" s="783" t="s">
        <v>5173</v>
      </c>
      <c r="L84" s="783"/>
      <c r="M84" s="769"/>
      <c r="N84" s="769"/>
      <c r="O84" s="769"/>
      <c r="P84" s="769"/>
      <c r="Q84" s="769" t="s">
        <v>7625</v>
      </c>
      <c r="R84" s="769"/>
      <c r="S84" s="811"/>
      <c r="T84" s="783" t="s">
        <v>5146</v>
      </c>
      <c r="U84" s="783" t="s">
        <v>5570</v>
      </c>
      <c r="V84" s="783"/>
      <c r="W84" s="785"/>
      <c r="X84" s="785"/>
      <c r="Y84" s="768" t="s">
        <v>1495</v>
      </c>
    </row>
    <row r="85" spans="1:259" ht="79.900000000000006" customHeight="1">
      <c r="A85" s="768" t="s">
        <v>625</v>
      </c>
      <c r="B85" s="471">
        <v>36</v>
      </c>
      <c r="C85" s="471" t="s">
        <v>5119</v>
      </c>
      <c r="D85" s="783" t="s">
        <v>5975</v>
      </c>
      <c r="E85" s="811">
        <v>42844</v>
      </c>
      <c r="F85" s="813">
        <f ca="1">ABS((N7-E85)/365)</f>
        <v>3.3698630136986303</v>
      </c>
      <c r="G85" s="783" t="s">
        <v>275</v>
      </c>
      <c r="H85" s="783" t="s">
        <v>5121</v>
      </c>
      <c r="I85" s="811">
        <v>43536</v>
      </c>
      <c r="J85" s="814" t="s">
        <v>84</v>
      </c>
      <c r="K85" s="783" t="s">
        <v>5173</v>
      </c>
      <c r="L85" s="783"/>
      <c r="M85" s="769"/>
      <c r="N85" s="769"/>
      <c r="O85" s="769"/>
      <c r="P85" s="769"/>
      <c r="Q85" s="769" t="s">
        <v>7625</v>
      </c>
      <c r="R85" s="769"/>
      <c r="S85" s="811"/>
      <c r="T85" s="783" t="s">
        <v>5146</v>
      </c>
      <c r="U85" s="783" t="s">
        <v>5570</v>
      </c>
      <c r="V85" s="783"/>
      <c r="W85" s="785"/>
      <c r="X85" s="785"/>
      <c r="Y85" s="768" t="s">
        <v>1495</v>
      </c>
    </row>
    <row r="86" spans="1:259" ht="79.900000000000006" customHeight="1">
      <c r="A86" s="768" t="s">
        <v>625</v>
      </c>
      <c r="B86" s="471">
        <v>37</v>
      </c>
      <c r="C86" s="471" t="s">
        <v>5148</v>
      </c>
      <c r="D86" s="792" t="s">
        <v>5151</v>
      </c>
      <c r="E86" s="851">
        <v>43158</v>
      </c>
      <c r="F86" s="852">
        <f ca="1">ABS((N7-E86)/365)</f>
        <v>2.5095890410958903</v>
      </c>
      <c r="G86" s="792" t="s">
        <v>276</v>
      </c>
      <c r="H86" s="792" t="s">
        <v>5149</v>
      </c>
      <c r="I86" s="851">
        <v>43544</v>
      </c>
      <c r="J86" s="869" t="s">
        <v>84</v>
      </c>
      <c r="K86" s="792" t="s">
        <v>5150</v>
      </c>
      <c r="L86" s="792" t="s">
        <v>7507</v>
      </c>
      <c r="M86" s="765"/>
      <c r="N86" s="765"/>
      <c r="O86" s="765" t="s">
        <v>6081</v>
      </c>
      <c r="P86" s="765"/>
      <c r="Q86" s="765" t="s">
        <v>6853</v>
      </c>
      <c r="R86" s="765"/>
      <c r="S86" s="851" t="s">
        <v>5475</v>
      </c>
      <c r="T86" s="792" t="s">
        <v>5179</v>
      </c>
      <c r="U86" s="792"/>
      <c r="V86" s="792" t="s">
        <v>2872</v>
      </c>
      <c r="W86" s="870" t="s">
        <v>5823</v>
      </c>
      <c r="X86" s="870"/>
      <c r="Y86" s="768" t="s">
        <v>1106</v>
      </c>
      <c r="Z86" s="788"/>
    </row>
    <row r="87" spans="1:259" ht="79.900000000000006" customHeight="1">
      <c r="A87" s="768" t="s">
        <v>638</v>
      </c>
      <c r="B87" s="471">
        <v>38</v>
      </c>
      <c r="C87" s="471" t="s">
        <v>5148</v>
      </c>
      <c r="D87" s="792" t="s">
        <v>5152</v>
      </c>
      <c r="E87" s="851">
        <v>42508</v>
      </c>
      <c r="F87" s="852">
        <f ca="1">ABS((N7-E87)/365)</f>
        <v>4.2904109589041095</v>
      </c>
      <c r="G87" s="792" t="s">
        <v>276</v>
      </c>
      <c r="H87" s="792" t="s">
        <v>5149</v>
      </c>
      <c r="I87" s="851">
        <v>43544</v>
      </c>
      <c r="J87" s="869" t="s">
        <v>84</v>
      </c>
      <c r="K87" s="792" t="s">
        <v>5150</v>
      </c>
      <c r="L87" s="792" t="s">
        <v>7507</v>
      </c>
      <c r="M87" s="765"/>
      <c r="N87" s="765"/>
      <c r="O87" s="765" t="s">
        <v>6081</v>
      </c>
      <c r="P87" s="765"/>
      <c r="Q87" s="765" t="s">
        <v>6853</v>
      </c>
      <c r="R87" s="765"/>
      <c r="S87" s="851" t="s">
        <v>5476</v>
      </c>
      <c r="T87" s="792" t="s">
        <v>5179</v>
      </c>
      <c r="U87" s="792"/>
      <c r="V87" s="792" t="s">
        <v>2872</v>
      </c>
      <c r="W87" s="870" t="s">
        <v>5823</v>
      </c>
      <c r="X87" s="870"/>
      <c r="Y87" s="768" t="s">
        <v>1106</v>
      </c>
      <c r="Z87" s="788"/>
    </row>
    <row r="88" spans="1:259" ht="79.900000000000006" customHeight="1">
      <c r="A88" s="768" t="s">
        <v>625</v>
      </c>
      <c r="B88" s="471">
        <v>39</v>
      </c>
      <c r="C88" s="471" t="s">
        <v>5161</v>
      </c>
      <c r="D88" s="792" t="s">
        <v>5170</v>
      </c>
      <c r="E88" s="851">
        <v>41541</v>
      </c>
      <c r="F88" s="852">
        <f ca="1">ABS((N7-E88)/365)</f>
        <v>6.9397260273972599</v>
      </c>
      <c r="G88" s="792" t="s">
        <v>272</v>
      </c>
      <c r="H88" s="792" t="s">
        <v>5163</v>
      </c>
      <c r="I88" s="851">
        <v>43546</v>
      </c>
      <c r="J88" s="869" t="s">
        <v>716</v>
      </c>
      <c r="K88" s="792" t="s">
        <v>5169</v>
      </c>
      <c r="L88" s="792" t="s">
        <v>7385</v>
      </c>
      <c r="M88" s="765" t="s">
        <v>114</v>
      </c>
      <c r="N88" s="765" t="s">
        <v>8018</v>
      </c>
      <c r="O88" s="765"/>
      <c r="P88" s="765"/>
      <c r="Q88" s="765" t="s">
        <v>6120</v>
      </c>
      <c r="R88" s="765"/>
      <c r="S88" s="851"/>
      <c r="T88" s="792" t="s">
        <v>5217</v>
      </c>
      <c r="U88" s="792"/>
      <c r="V88" s="792" t="s">
        <v>5167</v>
      </c>
      <c r="W88" s="870" t="s">
        <v>5521</v>
      </c>
      <c r="X88" s="870" t="s">
        <v>5471</v>
      </c>
      <c r="Y88" s="768" t="s">
        <v>1423</v>
      </c>
    </row>
    <row r="89" spans="1:259" ht="79.900000000000006" customHeight="1">
      <c r="A89" s="768" t="s">
        <v>625</v>
      </c>
      <c r="B89" s="471">
        <v>40</v>
      </c>
      <c r="C89" s="471" t="s">
        <v>7389</v>
      </c>
      <c r="D89" s="783" t="s">
        <v>1986</v>
      </c>
      <c r="E89" s="811">
        <v>42286</v>
      </c>
      <c r="F89" s="813">
        <f ca="1">ABS((N7-E89)/365)</f>
        <v>4.8986301369863012</v>
      </c>
      <c r="G89" s="783" t="s">
        <v>275</v>
      </c>
      <c r="H89" s="783"/>
      <c r="I89" s="811">
        <v>42289</v>
      </c>
      <c r="J89" s="814" t="s">
        <v>253</v>
      </c>
      <c r="K89" s="783" t="s">
        <v>1563</v>
      </c>
      <c r="L89" s="783"/>
      <c r="M89" s="769"/>
      <c r="N89" s="769"/>
      <c r="O89" s="769" t="s">
        <v>4176</v>
      </c>
      <c r="P89" s="769"/>
      <c r="Q89" s="769" t="s">
        <v>7625</v>
      </c>
      <c r="R89" s="769"/>
      <c r="S89" s="769"/>
      <c r="T89" s="783" t="s">
        <v>1637</v>
      </c>
      <c r="U89" s="783"/>
      <c r="V89" s="783"/>
      <c r="W89" s="783"/>
      <c r="X89" s="783" t="s">
        <v>6751</v>
      </c>
      <c r="Y89" s="768" t="s">
        <v>1106</v>
      </c>
      <c r="Z89" s="1022"/>
    </row>
    <row r="90" spans="1:259" s="766" customFormat="1" ht="79.900000000000006" customHeight="1">
      <c r="A90" s="768" t="s">
        <v>638</v>
      </c>
      <c r="B90" s="471">
        <v>41</v>
      </c>
      <c r="C90" s="471" t="s">
        <v>7389</v>
      </c>
      <c r="D90" s="783" t="s">
        <v>4649</v>
      </c>
      <c r="E90" s="811">
        <v>43356</v>
      </c>
      <c r="F90" s="813">
        <f ca="1">ABS((N7-E90)/365)</f>
        <v>1.9671232876712328</v>
      </c>
      <c r="G90" s="783" t="s">
        <v>275</v>
      </c>
      <c r="H90" s="783"/>
      <c r="I90" s="811">
        <v>43356</v>
      </c>
      <c r="J90" s="814" t="s">
        <v>253</v>
      </c>
      <c r="K90" s="783" t="s">
        <v>4650</v>
      </c>
      <c r="L90" s="783"/>
      <c r="M90" s="769"/>
      <c r="N90" s="769"/>
      <c r="O90" s="769" t="s">
        <v>4176</v>
      </c>
      <c r="P90" s="769"/>
      <c r="Q90" s="769" t="s">
        <v>7625</v>
      </c>
      <c r="R90" s="769"/>
      <c r="S90" s="769"/>
      <c r="T90" s="783" t="s">
        <v>1637</v>
      </c>
      <c r="U90" s="783"/>
      <c r="V90" s="783"/>
      <c r="W90" s="783"/>
      <c r="X90" s="783" t="s">
        <v>6751</v>
      </c>
      <c r="Y90" s="768" t="s">
        <v>1106</v>
      </c>
      <c r="Z90" s="744"/>
      <c r="AA90" s="744"/>
      <c r="AB90" s="744"/>
      <c r="AC90" s="744"/>
      <c r="AD90" s="744"/>
      <c r="AE90" s="744"/>
      <c r="AF90" s="744"/>
      <c r="AG90" s="744"/>
      <c r="AH90" s="744"/>
      <c r="AI90" s="744"/>
      <c r="AJ90" s="744"/>
      <c r="AK90" s="744"/>
      <c r="AL90" s="744"/>
      <c r="AM90" s="744"/>
      <c r="AN90" s="744"/>
      <c r="AO90" s="744"/>
      <c r="AP90" s="744"/>
      <c r="AQ90" s="744"/>
      <c r="AR90" s="744"/>
      <c r="AS90" s="744"/>
      <c r="AT90" s="744"/>
      <c r="AU90" s="744"/>
      <c r="AV90" s="744"/>
      <c r="AW90" s="744"/>
      <c r="AX90" s="744"/>
      <c r="AY90" s="744"/>
      <c r="AZ90" s="744"/>
      <c r="BA90" s="744"/>
      <c r="BB90" s="744"/>
      <c r="BC90" s="744"/>
      <c r="BD90" s="744"/>
      <c r="BE90" s="744"/>
      <c r="BF90" s="744"/>
      <c r="BG90" s="744"/>
      <c r="BH90" s="744"/>
      <c r="BI90" s="744"/>
      <c r="BJ90" s="744"/>
      <c r="BK90" s="744"/>
      <c r="BL90" s="744"/>
      <c r="BM90" s="744"/>
      <c r="BN90" s="744"/>
      <c r="BO90" s="744"/>
      <c r="BP90" s="744"/>
      <c r="BQ90" s="744"/>
      <c r="BR90" s="744"/>
      <c r="BS90" s="744"/>
      <c r="BT90" s="744"/>
      <c r="BU90" s="744"/>
      <c r="BV90" s="744"/>
      <c r="BW90" s="744"/>
      <c r="BX90" s="744"/>
      <c r="BY90" s="744"/>
      <c r="BZ90" s="744"/>
      <c r="CA90" s="744"/>
      <c r="CB90" s="744"/>
      <c r="CC90" s="744"/>
      <c r="CD90" s="744"/>
      <c r="CE90" s="744"/>
      <c r="CF90" s="744"/>
      <c r="CG90" s="744"/>
      <c r="CH90" s="744"/>
      <c r="CI90" s="744"/>
      <c r="CJ90" s="744"/>
      <c r="CK90" s="744"/>
      <c r="CL90" s="744"/>
      <c r="CM90" s="744"/>
      <c r="CN90" s="744"/>
      <c r="CO90" s="744"/>
      <c r="CP90" s="744"/>
      <c r="CQ90" s="744"/>
      <c r="CR90" s="744"/>
      <c r="CS90" s="744"/>
      <c r="CT90" s="744"/>
      <c r="CU90" s="744"/>
      <c r="CV90" s="744"/>
      <c r="CW90" s="744"/>
      <c r="CX90" s="744"/>
      <c r="CY90" s="744"/>
      <c r="CZ90" s="744"/>
      <c r="DA90" s="744"/>
      <c r="DB90" s="744"/>
      <c r="DC90" s="744"/>
      <c r="DD90" s="744"/>
      <c r="DE90" s="744"/>
      <c r="DF90" s="744"/>
      <c r="DG90" s="744"/>
      <c r="DH90" s="744"/>
      <c r="DI90" s="744"/>
      <c r="DJ90" s="744"/>
      <c r="DK90" s="744"/>
      <c r="DL90" s="744"/>
      <c r="DM90" s="744"/>
      <c r="DN90" s="744"/>
      <c r="DO90" s="744"/>
      <c r="DP90" s="744"/>
      <c r="DQ90" s="744"/>
      <c r="DR90" s="744"/>
      <c r="DS90" s="744"/>
      <c r="DT90" s="744"/>
      <c r="DU90" s="744"/>
      <c r="DV90" s="744"/>
      <c r="DW90" s="744"/>
      <c r="DX90" s="744"/>
      <c r="DY90" s="744"/>
      <c r="DZ90" s="744"/>
      <c r="EA90" s="744"/>
      <c r="EB90" s="744"/>
      <c r="EC90" s="744"/>
      <c r="ED90" s="744"/>
      <c r="EE90" s="744"/>
      <c r="EF90" s="744"/>
      <c r="EG90" s="744"/>
      <c r="EH90" s="744"/>
      <c r="EI90" s="744"/>
      <c r="EJ90" s="744"/>
      <c r="EK90" s="744"/>
      <c r="EL90" s="744"/>
      <c r="EM90" s="744"/>
      <c r="EN90" s="744"/>
      <c r="EO90" s="744"/>
      <c r="EP90" s="744"/>
      <c r="EQ90" s="744"/>
      <c r="ER90" s="744"/>
      <c r="ES90" s="744"/>
      <c r="ET90" s="744"/>
      <c r="EU90" s="744"/>
      <c r="EV90" s="744"/>
      <c r="EW90" s="744"/>
      <c r="EX90" s="744"/>
      <c r="EY90" s="744"/>
      <c r="EZ90" s="744"/>
      <c r="FA90" s="744"/>
      <c r="FB90" s="744"/>
      <c r="FC90" s="744"/>
      <c r="FD90" s="744"/>
      <c r="FE90" s="744"/>
      <c r="FF90" s="744"/>
      <c r="FG90" s="744"/>
      <c r="FH90" s="744"/>
      <c r="FI90" s="744"/>
      <c r="FJ90" s="744"/>
      <c r="FK90" s="744"/>
      <c r="FL90" s="744"/>
      <c r="FM90" s="744"/>
      <c r="FN90" s="744"/>
      <c r="FO90" s="744"/>
      <c r="FP90" s="744"/>
      <c r="FQ90" s="744"/>
      <c r="FR90" s="744"/>
      <c r="FS90" s="744"/>
      <c r="FT90" s="744"/>
      <c r="FU90" s="744"/>
      <c r="FV90" s="744"/>
      <c r="FW90" s="744"/>
      <c r="FX90" s="744"/>
      <c r="FY90" s="744"/>
      <c r="FZ90" s="744"/>
      <c r="GA90" s="744"/>
      <c r="GB90" s="744"/>
      <c r="GC90" s="744"/>
      <c r="GD90" s="744"/>
      <c r="GE90" s="744"/>
      <c r="GF90" s="744"/>
      <c r="GG90" s="744"/>
      <c r="GH90" s="744"/>
      <c r="GI90" s="744"/>
      <c r="GJ90" s="744"/>
      <c r="GK90" s="744"/>
      <c r="GL90" s="744"/>
      <c r="GM90" s="744"/>
      <c r="GN90" s="744"/>
      <c r="GO90" s="744"/>
      <c r="GP90" s="744"/>
      <c r="GQ90" s="744"/>
      <c r="GR90" s="744"/>
      <c r="GS90" s="744"/>
      <c r="GT90" s="744"/>
      <c r="GU90" s="744"/>
      <c r="GV90" s="744"/>
      <c r="GW90" s="744"/>
      <c r="GX90" s="744"/>
      <c r="GY90" s="744"/>
      <c r="GZ90" s="744"/>
      <c r="HA90" s="744"/>
      <c r="HB90" s="744"/>
      <c r="HC90" s="744"/>
      <c r="HD90" s="744"/>
      <c r="HE90" s="744"/>
      <c r="HF90" s="744"/>
      <c r="HG90" s="744"/>
      <c r="HH90" s="744"/>
      <c r="HI90" s="744"/>
      <c r="HJ90" s="744"/>
      <c r="HK90" s="744"/>
      <c r="HL90" s="744"/>
      <c r="HM90" s="744"/>
      <c r="HN90" s="744"/>
      <c r="HO90" s="744"/>
      <c r="HP90" s="744"/>
      <c r="HQ90" s="744"/>
      <c r="HR90" s="744"/>
      <c r="HS90" s="744"/>
      <c r="HT90" s="744"/>
      <c r="HU90" s="744"/>
      <c r="HV90" s="744"/>
      <c r="HW90" s="744"/>
      <c r="HX90" s="744"/>
      <c r="HY90" s="744"/>
      <c r="HZ90" s="744"/>
      <c r="IA90" s="744"/>
      <c r="IB90" s="744"/>
      <c r="IC90" s="744"/>
      <c r="ID90" s="744"/>
      <c r="IE90" s="744"/>
      <c r="IF90" s="744"/>
      <c r="IG90" s="744"/>
      <c r="IH90" s="744"/>
      <c r="II90" s="744"/>
      <c r="IJ90" s="744"/>
      <c r="IK90" s="744"/>
      <c r="IL90" s="744"/>
      <c r="IM90" s="744"/>
      <c r="IN90" s="744"/>
      <c r="IO90" s="744"/>
      <c r="IP90" s="744"/>
      <c r="IQ90" s="744"/>
      <c r="IR90" s="744"/>
      <c r="IS90" s="744"/>
      <c r="IT90" s="744"/>
      <c r="IU90" s="744"/>
      <c r="IV90" s="744"/>
      <c r="IW90" s="744"/>
      <c r="IX90" s="744"/>
      <c r="IY90" s="744"/>
    </row>
    <row r="91" spans="1:259" s="766" customFormat="1" ht="79.900000000000006" customHeight="1">
      <c r="A91" s="768" t="s">
        <v>625</v>
      </c>
      <c r="B91" s="471">
        <v>42</v>
      </c>
      <c r="C91" s="471" t="s">
        <v>5349</v>
      </c>
      <c r="D91" s="792" t="s">
        <v>5350</v>
      </c>
      <c r="E91" s="851">
        <v>43269</v>
      </c>
      <c r="F91" s="852">
        <f ca="1">ABS((N7-E91)/365)</f>
        <v>2.2054794520547945</v>
      </c>
      <c r="G91" s="792" t="s">
        <v>272</v>
      </c>
      <c r="H91" s="792" t="s">
        <v>5352</v>
      </c>
      <c r="I91" s="851">
        <v>43577</v>
      </c>
      <c r="J91" s="869" t="s">
        <v>84</v>
      </c>
      <c r="K91" s="792" t="s">
        <v>5353</v>
      </c>
      <c r="L91" s="792" t="s">
        <v>7631</v>
      </c>
      <c r="M91" s="765" t="s">
        <v>8019</v>
      </c>
      <c r="N91" s="765" t="s">
        <v>8020</v>
      </c>
      <c r="O91" s="765"/>
      <c r="P91" s="765"/>
      <c r="Q91" s="765" t="s">
        <v>7626</v>
      </c>
      <c r="R91" s="765"/>
      <c r="S91" s="765"/>
      <c r="T91" s="792"/>
      <c r="U91" s="792"/>
      <c r="V91" s="792"/>
      <c r="W91" s="792"/>
      <c r="X91" s="792" t="s">
        <v>5562</v>
      </c>
      <c r="Y91" s="768" t="s">
        <v>1423</v>
      </c>
      <c r="Z91" s="768"/>
      <c r="AA91" s="744"/>
      <c r="AB91" s="744"/>
      <c r="AC91" s="744"/>
      <c r="AD91" s="744"/>
      <c r="AE91" s="744"/>
      <c r="AF91" s="744"/>
      <c r="AG91" s="744"/>
      <c r="AH91" s="744"/>
      <c r="AI91" s="744"/>
      <c r="AJ91" s="744"/>
      <c r="AK91" s="744"/>
      <c r="AL91" s="744"/>
      <c r="AM91" s="744"/>
      <c r="AN91" s="744"/>
      <c r="AO91" s="744"/>
      <c r="AP91" s="744"/>
      <c r="AQ91" s="744"/>
      <c r="AR91" s="744"/>
      <c r="AS91" s="744"/>
      <c r="AT91" s="744"/>
      <c r="AU91" s="744"/>
      <c r="AV91" s="744"/>
      <c r="AW91" s="744"/>
      <c r="AX91" s="744"/>
      <c r="AY91" s="744"/>
      <c r="AZ91" s="744"/>
      <c r="BA91" s="744"/>
      <c r="BB91" s="744"/>
      <c r="BC91" s="744"/>
      <c r="BD91" s="744"/>
      <c r="BE91" s="744"/>
      <c r="BF91" s="744"/>
      <c r="BG91" s="744"/>
      <c r="BH91" s="744"/>
      <c r="BI91" s="744"/>
      <c r="BJ91" s="744"/>
      <c r="BK91" s="744"/>
      <c r="BL91" s="744"/>
      <c r="BM91" s="744"/>
      <c r="BN91" s="744"/>
      <c r="BO91" s="744"/>
      <c r="BP91" s="744"/>
      <c r="BQ91" s="744"/>
      <c r="BR91" s="744"/>
      <c r="BS91" s="744"/>
      <c r="BT91" s="744"/>
      <c r="BU91" s="744"/>
      <c r="BV91" s="744"/>
      <c r="BW91" s="744"/>
      <c r="BX91" s="744"/>
      <c r="BY91" s="744"/>
      <c r="BZ91" s="744"/>
      <c r="CA91" s="744"/>
      <c r="CB91" s="744"/>
      <c r="CC91" s="744"/>
      <c r="CD91" s="744"/>
      <c r="CE91" s="744"/>
      <c r="CF91" s="744"/>
      <c r="CG91" s="744"/>
      <c r="CH91" s="744"/>
      <c r="CI91" s="744"/>
      <c r="CJ91" s="744"/>
      <c r="CK91" s="744"/>
      <c r="CL91" s="744"/>
      <c r="CM91" s="744"/>
      <c r="CN91" s="744"/>
      <c r="CO91" s="744"/>
      <c r="CP91" s="744"/>
      <c r="CQ91" s="744"/>
      <c r="CR91" s="744"/>
      <c r="CS91" s="744"/>
      <c r="CT91" s="744"/>
      <c r="CU91" s="744"/>
      <c r="CV91" s="744"/>
      <c r="CW91" s="744"/>
      <c r="CX91" s="744"/>
      <c r="CY91" s="744"/>
      <c r="CZ91" s="744"/>
      <c r="DA91" s="744"/>
      <c r="DB91" s="744"/>
      <c r="DC91" s="744"/>
      <c r="DD91" s="744"/>
      <c r="DE91" s="744"/>
      <c r="DF91" s="744"/>
      <c r="DG91" s="744"/>
      <c r="DH91" s="744"/>
      <c r="DI91" s="744"/>
      <c r="DJ91" s="744"/>
      <c r="DK91" s="744"/>
      <c r="DL91" s="744"/>
      <c r="DM91" s="744"/>
      <c r="DN91" s="744"/>
      <c r="DO91" s="744"/>
      <c r="DP91" s="744"/>
      <c r="DQ91" s="744"/>
      <c r="DR91" s="744"/>
      <c r="DS91" s="744"/>
      <c r="DT91" s="744"/>
      <c r="DU91" s="744"/>
      <c r="DV91" s="744"/>
      <c r="DW91" s="744"/>
      <c r="DX91" s="744"/>
      <c r="DY91" s="744"/>
      <c r="DZ91" s="744"/>
      <c r="EA91" s="744"/>
      <c r="EB91" s="744"/>
      <c r="EC91" s="744"/>
      <c r="ED91" s="744"/>
      <c r="EE91" s="744"/>
      <c r="EF91" s="744"/>
      <c r="EG91" s="744"/>
      <c r="EH91" s="744"/>
      <c r="EI91" s="744"/>
      <c r="EJ91" s="744"/>
      <c r="EK91" s="744"/>
      <c r="EL91" s="744"/>
      <c r="EM91" s="744"/>
      <c r="EN91" s="744"/>
      <c r="EO91" s="744"/>
      <c r="EP91" s="744"/>
      <c r="EQ91" s="744"/>
      <c r="ER91" s="744"/>
      <c r="ES91" s="744"/>
      <c r="ET91" s="744"/>
      <c r="EU91" s="744"/>
      <c r="EV91" s="744"/>
      <c r="EW91" s="744"/>
      <c r="EX91" s="744"/>
      <c r="EY91" s="744"/>
      <c r="EZ91" s="744"/>
      <c r="FA91" s="744"/>
      <c r="FB91" s="744"/>
      <c r="FC91" s="744"/>
      <c r="FD91" s="744"/>
      <c r="FE91" s="744"/>
      <c r="FF91" s="744"/>
      <c r="FG91" s="744"/>
      <c r="FH91" s="744"/>
      <c r="FI91" s="744"/>
      <c r="FJ91" s="744"/>
      <c r="FK91" s="744"/>
      <c r="FL91" s="744"/>
      <c r="FM91" s="744"/>
      <c r="FN91" s="744"/>
      <c r="FO91" s="744"/>
      <c r="FP91" s="744"/>
      <c r="FQ91" s="744"/>
      <c r="FR91" s="744"/>
      <c r="FS91" s="744"/>
      <c r="FT91" s="744"/>
      <c r="FU91" s="744"/>
      <c r="FV91" s="744"/>
      <c r="FW91" s="744"/>
      <c r="FX91" s="744"/>
      <c r="FY91" s="744"/>
      <c r="FZ91" s="744"/>
      <c r="GA91" s="744"/>
      <c r="GB91" s="744"/>
      <c r="GC91" s="744"/>
      <c r="GD91" s="744"/>
      <c r="GE91" s="744"/>
      <c r="GF91" s="744"/>
      <c r="GG91" s="744"/>
      <c r="GH91" s="744"/>
      <c r="GI91" s="744"/>
      <c r="GJ91" s="744"/>
      <c r="GK91" s="744"/>
      <c r="GL91" s="744"/>
      <c r="GM91" s="744"/>
      <c r="GN91" s="744"/>
      <c r="GO91" s="744"/>
      <c r="GP91" s="744"/>
      <c r="GQ91" s="744"/>
      <c r="GR91" s="744"/>
      <c r="GS91" s="744"/>
      <c r="GT91" s="744"/>
      <c r="GU91" s="744"/>
      <c r="GV91" s="744"/>
      <c r="GW91" s="744"/>
      <c r="GX91" s="744"/>
      <c r="GY91" s="744"/>
      <c r="GZ91" s="744"/>
      <c r="HA91" s="744"/>
      <c r="HB91" s="744"/>
      <c r="HC91" s="744"/>
      <c r="HD91" s="744"/>
      <c r="HE91" s="744"/>
      <c r="HF91" s="744"/>
      <c r="HG91" s="744"/>
      <c r="HH91" s="744"/>
      <c r="HI91" s="744"/>
      <c r="HJ91" s="744"/>
      <c r="HK91" s="744"/>
      <c r="HL91" s="744"/>
      <c r="HM91" s="744"/>
      <c r="HN91" s="744"/>
      <c r="HO91" s="744"/>
      <c r="HP91" s="744"/>
      <c r="HQ91" s="744"/>
      <c r="HR91" s="744"/>
      <c r="HS91" s="744"/>
      <c r="HT91" s="744"/>
      <c r="HU91" s="744"/>
      <c r="HV91" s="744"/>
      <c r="HW91" s="744"/>
      <c r="HX91" s="744"/>
      <c r="HY91" s="744"/>
      <c r="HZ91" s="744"/>
      <c r="IA91" s="744"/>
      <c r="IB91" s="744"/>
      <c r="IC91" s="744"/>
      <c r="ID91" s="744"/>
      <c r="IE91" s="744"/>
      <c r="IF91" s="744"/>
      <c r="IG91" s="744"/>
      <c r="IH91" s="744"/>
      <c r="II91" s="744"/>
      <c r="IJ91" s="744"/>
      <c r="IK91" s="744"/>
      <c r="IL91" s="744"/>
      <c r="IM91" s="744"/>
      <c r="IN91" s="744"/>
      <c r="IO91" s="744"/>
      <c r="IP91" s="744"/>
      <c r="IQ91" s="744"/>
      <c r="IR91" s="744"/>
      <c r="IS91" s="744"/>
      <c r="IT91" s="744"/>
      <c r="IU91" s="744"/>
      <c r="IV91" s="744"/>
      <c r="IW91" s="744"/>
      <c r="IX91" s="744"/>
      <c r="IY91" s="744"/>
    </row>
    <row r="92" spans="1:259" s="766" customFormat="1" ht="79.900000000000006" customHeight="1">
      <c r="A92" s="768" t="s">
        <v>625</v>
      </c>
      <c r="B92" s="471">
        <v>43</v>
      </c>
      <c r="C92" s="471" t="s">
        <v>5349</v>
      </c>
      <c r="D92" s="792" t="s">
        <v>5351</v>
      </c>
      <c r="E92" s="851">
        <v>42958</v>
      </c>
      <c r="F92" s="852">
        <f ca="1">ABS((N7-E92)/365)</f>
        <v>3.0575342465753423</v>
      </c>
      <c r="G92" s="792" t="s">
        <v>272</v>
      </c>
      <c r="H92" s="792" t="s">
        <v>5352</v>
      </c>
      <c r="I92" s="851">
        <v>43577</v>
      </c>
      <c r="J92" s="869" t="s">
        <v>84</v>
      </c>
      <c r="K92" s="792" t="s">
        <v>5353</v>
      </c>
      <c r="L92" s="792" t="s">
        <v>7631</v>
      </c>
      <c r="M92" s="765" t="s">
        <v>114</v>
      </c>
      <c r="N92" s="765" t="s">
        <v>8020</v>
      </c>
      <c r="O92" s="765"/>
      <c r="P92" s="765"/>
      <c r="Q92" s="765" t="s">
        <v>7627</v>
      </c>
      <c r="R92" s="765"/>
      <c r="S92" s="765"/>
      <c r="T92" s="792"/>
      <c r="U92" s="792"/>
      <c r="V92" s="792"/>
      <c r="W92" s="792"/>
      <c r="X92" s="792" t="s">
        <v>5562</v>
      </c>
      <c r="Y92" s="768" t="s">
        <v>1423</v>
      </c>
      <c r="Z92" s="768"/>
      <c r="AA92" s="744"/>
      <c r="AB92" s="744"/>
      <c r="AC92" s="744"/>
      <c r="AD92" s="744"/>
      <c r="AE92" s="744"/>
      <c r="AF92" s="744"/>
      <c r="AG92" s="744"/>
      <c r="AH92" s="744"/>
      <c r="AI92" s="744"/>
      <c r="AJ92" s="744"/>
      <c r="AK92" s="744"/>
      <c r="AL92" s="744"/>
      <c r="AM92" s="744"/>
      <c r="AN92" s="744"/>
      <c r="AO92" s="744"/>
      <c r="AP92" s="744"/>
      <c r="AQ92" s="744"/>
      <c r="AR92" s="744"/>
      <c r="AS92" s="744"/>
      <c r="AT92" s="744"/>
      <c r="AU92" s="744"/>
      <c r="AV92" s="744"/>
      <c r="AW92" s="744"/>
      <c r="AX92" s="744"/>
      <c r="AY92" s="744"/>
      <c r="AZ92" s="744"/>
      <c r="BA92" s="744"/>
      <c r="BB92" s="744"/>
      <c r="BC92" s="744"/>
      <c r="BD92" s="744"/>
      <c r="BE92" s="744"/>
      <c r="BF92" s="744"/>
      <c r="BG92" s="744"/>
      <c r="BH92" s="744"/>
      <c r="BI92" s="744"/>
      <c r="BJ92" s="744"/>
      <c r="BK92" s="744"/>
      <c r="BL92" s="744"/>
      <c r="BM92" s="744"/>
      <c r="BN92" s="744"/>
      <c r="BO92" s="744"/>
      <c r="BP92" s="744"/>
      <c r="BQ92" s="744"/>
      <c r="BR92" s="744"/>
      <c r="BS92" s="744"/>
      <c r="BT92" s="744"/>
      <c r="BU92" s="744"/>
      <c r="BV92" s="744"/>
      <c r="BW92" s="744"/>
      <c r="BX92" s="744"/>
      <c r="BY92" s="744"/>
      <c r="BZ92" s="744"/>
      <c r="CA92" s="744"/>
      <c r="CB92" s="744"/>
      <c r="CC92" s="744"/>
      <c r="CD92" s="744"/>
      <c r="CE92" s="744"/>
      <c r="CF92" s="744"/>
      <c r="CG92" s="744"/>
      <c r="CH92" s="744"/>
      <c r="CI92" s="744"/>
      <c r="CJ92" s="744"/>
      <c r="CK92" s="744"/>
      <c r="CL92" s="744"/>
      <c r="CM92" s="744"/>
      <c r="CN92" s="744"/>
      <c r="CO92" s="744"/>
      <c r="CP92" s="744"/>
      <c r="CQ92" s="744"/>
      <c r="CR92" s="744"/>
      <c r="CS92" s="744"/>
      <c r="CT92" s="744"/>
      <c r="CU92" s="744"/>
      <c r="CV92" s="744"/>
      <c r="CW92" s="744"/>
      <c r="CX92" s="744"/>
      <c r="CY92" s="744"/>
      <c r="CZ92" s="744"/>
      <c r="DA92" s="744"/>
      <c r="DB92" s="744"/>
      <c r="DC92" s="744"/>
      <c r="DD92" s="744"/>
      <c r="DE92" s="744"/>
      <c r="DF92" s="744"/>
      <c r="DG92" s="744"/>
      <c r="DH92" s="744"/>
      <c r="DI92" s="744"/>
      <c r="DJ92" s="744"/>
      <c r="DK92" s="744"/>
      <c r="DL92" s="744"/>
      <c r="DM92" s="744"/>
      <c r="DN92" s="744"/>
      <c r="DO92" s="744"/>
      <c r="DP92" s="744"/>
      <c r="DQ92" s="744"/>
      <c r="DR92" s="744"/>
      <c r="DS92" s="744"/>
      <c r="DT92" s="744"/>
      <c r="DU92" s="744"/>
      <c r="DV92" s="744"/>
      <c r="DW92" s="744"/>
      <c r="DX92" s="744"/>
      <c r="DY92" s="744"/>
      <c r="DZ92" s="744"/>
      <c r="EA92" s="744"/>
      <c r="EB92" s="744"/>
      <c r="EC92" s="744"/>
      <c r="ED92" s="744"/>
      <c r="EE92" s="744"/>
      <c r="EF92" s="744"/>
      <c r="EG92" s="744"/>
      <c r="EH92" s="744"/>
      <c r="EI92" s="744"/>
      <c r="EJ92" s="744"/>
      <c r="EK92" s="744"/>
      <c r="EL92" s="744"/>
      <c r="EM92" s="744"/>
      <c r="EN92" s="744"/>
      <c r="EO92" s="744"/>
      <c r="EP92" s="744"/>
      <c r="EQ92" s="744"/>
      <c r="ER92" s="744"/>
      <c r="ES92" s="744"/>
      <c r="ET92" s="744"/>
      <c r="EU92" s="744"/>
      <c r="EV92" s="744"/>
      <c r="EW92" s="744"/>
      <c r="EX92" s="744"/>
      <c r="EY92" s="744"/>
      <c r="EZ92" s="744"/>
      <c r="FA92" s="744"/>
      <c r="FB92" s="744"/>
      <c r="FC92" s="744"/>
      <c r="FD92" s="744"/>
      <c r="FE92" s="744"/>
      <c r="FF92" s="744"/>
      <c r="FG92" s="744"/>
      <c r="FH92" s="744"/>
      <c r="FI92" s="744"/>
      <c r="FJ92" s="744"/>
      <c r="FK92" s="744"/>
      <c r="FL92" s="744"/>
      <c r="FM92" s="744"/>
      <c r="FN92" s="744"/>
      <c r="FO92" s="744"/>
      <c r="FP92" s="744"/>
      <c r="FQ92" s="744"/>
      <c r="FR92" s="744"/>
      <c r="FS92" s="744"/>
      <c r="FT92" s="744"/>
      <c r="FU92" s="744"/>
      <c r="FV92" s="744"/>
      <c r="FW92" s="744"/>
      <c r="FX92" s="744"/>
      <c r="FY92" s="744"/>
      <c r="FZ92" s="744"/>
      <c r="GA92" s="744"/>
      <c r="GB92" s="744"/>
      <c r="GC92" s="744"/>
      <c r="GD92" s="744"/>
      <c r="GE92" s="744"/>
      <c r="GF92" s="744"/>
      <c r="GG92" s="744"/>
      <c r="GH92" s="744"/>
      <c r="GI92" s="744"/>
      <c r="GJ92" s="744"/>
      <c r="GK92" s="744"/>
      <c r="GL92" s="744"/>
      <c r="GM92" s="744"/>
      <c r="GN92" s="744"/>
      <c r="GO92" s="744"/>
      <c r="GP92" s="744"/>
      <c r="GQ92" s="744"/>
      <c r="GR92" s="744"/>
      <c r="GS92" s="744"/>
      <c r="GT92" s="744"/>
      <c r="GU92" s="744"/>
      <c r="GV92" s="744"/>
      <c r="GW92" s="744"/>
      <c r="GX92" s="744"/>
      <c r="GY92" s="744"/>
      <c r="GZ92" s="744"/>
      <c r="HA92" s="744"/>
      <c r="HB92" s="744"/>
      <c r="HC92" s="744"/>
      <c r="HD92" s="744"/>
      <c r="HE92" s="744"/>
      <c r="HF92" s="744"/>
      <c r="HG92" s="744"/>
      <c r="HH92" s="744"/>
      <c r="HI92" s="744"/>
      <c r="HJ92" s="744"/>
      <c r="HK92" s="744"/>
      <c r="HL92" s="744"/>
      <c r="HM92" s="744"/>
      <c r="HN92" s="744"/>
      <c r="HO92" s="744"/>
      <c r="HP92" s="744"/>
      <c r="HQ92" s="744"/>
      <c r="HR92" s="744"/>
      <c r="HS92" s="744"/>
      <c r="HT92" s="744"/>
      <c r="HU92" s="744"/>
      <c r="HV92" s="744"/>
      <c r="HW92" s="744"/>
      <c r="HX92" s="744"/>
      <c r="HY92" s="744"/>
      <c r="HZ92" s="744"/>
      <c r="IA92" s="744"/>
      <c r="IB92" s="744"/>
      <c r="IC92" s="744"/>
      <c r="ID92" s="744"/>
      <c r="IE92" s="744"/>
      <c r="IF92" s="744"/>
      <c r="IG92" s="744"/>
      <c r="IH92" s="744"/>
      <c r="II92" s="744"/>
      <c r="IJ92" s="744"/>
      <c r="IK92" s="744"/>
      <c r="IL92" s="744"/>
      <c r="IM92" s="744"/>
      <c r="IN92" s="744"/>
      <c r="IO92" s="744"/>
      <c r="IP92" s="744"/>
      <c r="IQ92" s="744"/>
      <c r="IR92" s="744"/>
      <c r="IS92" s="744"/>
      <c r="IT92" s="744"/>
      <c r="IU92" s="744"/>
      <c r="IV92" s="744"/>
      <c r="IW92" s="744"/>
      <c r="IX92" s="744"/>
      <c r="IY92" s="744"/>
    </row>
    <row r="93" spans="1:259" ht="79.900000000000006" customHeight="1">
      <c r="A93" s="768" t="s">
        <v>625</v>
      </c>
      <c r="B93" s="471">
        <v>44</v>
      </c>
      <c r="C93" s="471" t="s">
        <v>5468</v>
      </c>
      <c r="D93" s="783" t="s">
        <v>5517</v>
      </c>
      <c r="E93" s="811">
        <v>43577</v>
      </c>
      <c r="F93" s="813">
        <f ca="1">ABS((N7-E93)/365)</f>
        <v>1.3616438356164384</v>
      </c>
      <c r="G93" s="783" t="s">
        <v>272</v>
      </c>
      <c r="H93" s="783" t="s">
        <v>5469</v>
      </c>
      <c r="I93" s="811">
        <v>43624</v>
      </c>
      <c r="J93" s="814" t="s">
        <v>84</v>
      </c>
      <c r="K93" s="783" t="s">
        <v>5477</v>
      </c>
      <c r="L93" s="783"/>
      <c r="M93" s="769"/>
      <c r="N93" s="769"/>
      <c r="O93" s="769"/>
      <c r="P93" s="769" t="s">
        <v>5886</v>
      </c>
      <c r="Q93" s="769" t="s">
        <v>5951</v>
      </c>
      <c r="R93" s="769"/>
      <c r="S93" s="811"/>
      <c r="T93" s="783" t="s">
        <v>5523</v>
      </c>
      <c r="U93" s="783" t="s">
        <v>6838</v>
      </c>
      <c r="V93" s="783" t="s">
        <v>6064</v>
      </c>
      <c r="W93" s="785" t="s">
        <v>5729</v>
      </c>
      <c r="X93" s="785" t="s">
        <v>7503</v>
      </c>
      <c r="Y93" s="768" t="s">
        <v>7374</v>
      </c>
      <c r="Z93" s="788"/>
    </row>
    <row r="94" spans="1:259" ht="79.900000000000006" customHeight="1">
      <c r="A94" s="768" t="s">
        <v>625</v>
      </c>
      <c r="B94" s="471">
        <v>45</v>
      </c>
      <c r="C94" s="471" t="s">
        <v>5599</v>
      </c>
      <c r="D94" s="783" t="s">
        <v>5976</v>
      </c>
      <c r="E94" s="811">
        <v>43363</v>
      </c>
      <c r="F94" s="813">
        <f ca="1">ABS((N7-E94)/365)</f>
        <v>1.9479452054794522</v>
      </c>
      <c r="G94" s="783" t="s">
        <v>272</v>
      </c>
      <c r="H94" s="783" t="s">
        <v>5620</v>
      </c>
      <c r="I94" s="811">
        <v>43657</v>
      </c>
      <c r="J94" s="814" t="s">
        <v>84</v>
      </c>
      <c r="K94" s="783" t="s">
        <v>5621</v>
      </c>
      <c r="L94" s="783"/>
      <c r="M94" s="769"/>
      <c r="N94" s="769"/>
      <c r="O94" s="769"/>
      <c r="P94" s="769"/>
      <c r="Q94" s="769" t="s">
        <v>7625</v>
      </c>
      <c r="R94" s="769"/>
      <c r="S94" s="811" t="s">
        <v>5875</v>
      </c>
      <c r="T94" s="783"/>
      <c r="U94" s="783"/>
      <c r="V94" s="783" t="s">
        <v>6879</v>
      </c>
      <c r="W94" s="785" t="s">
        <v>7228</v>
      </c>
      <c r="X94" s="785" t="s">
        <v>6786</v>
      </c>
      <c r="Y94" s="768" t="s">
        <v>1103</v>
      </c>
      <c r="Z94" s="788"/>
    </row>
    <row r="95" spans="1:259" ht="79.900000000000006" customHeight="1">
      <c r="A95" s="768" t="s">
        <v>625</v>
      </c>
      <c r="B95" s="471">
        <v>46</v>
      </c>
      <c r="C95" s="471" t="s">
        <v>5712</v>
      </c>
      <c r="D95" s="792" t="s">
        <v>5713</v>
      </c>
      <c r="E95" s="851">
        <v>43193</v>
      </c>
      <c r="F95" s="852">
        <f ca="1">ABS((N7-E95)/365)</f>
        <v>2.4136986301369863</v>
      </c>
      <c r="G95" s="792" t="s">
        <v>275</v>
      </c>
      <c r="H95" s="792" t="s">
        <v>5714</v>
      </c>
      <c r="I95" s="851">
        <v>43656</v>
      </c>
      <c r="J95" s="869" t="s">
        <v>84</v>
      </c>
      <c r="K95" s="792" t="s">
        <v>5827</v>
      </c>
      <c r="L95" s="792" t="s">
        <v>7629</v>
      </c>
      <c r="M95" s="765" t="s">
        <v>8019</v>
      </c>
      <c r="N95" s="765" t="s">
        <v>8021</v>
      </c>
      <c r="O95" s="765" t="s">
        <v>6082</v>
      </c>
      <c r="P95" s="765"/>
      <c r="Q95" s="765" t="s">
        <v>7627</v>
      </c>
      <c r="R95" s="765"/>
      <c r="S95" s="851"/>
      <c r="T95" s="792"/>
      <c r="U95" s="792"/>
      <c r="V95" s="792"/>
      <c r="W95" s="870"/>
      <c r="X95" s="870"/>
      <c r="Y95" s="768" t="s">
        <v>1423</v>
      </c>
      <c r="Z95" s="788"/>
    </row>
    <row r="96" spans="1:259" s="767" customFormat="1" ht="79.900000000000006" customHeight="1">
      <c r="A96" s="768" t="s">
        <v>638</v>
      </c>
      <c r="B96" s="471">
        <v>47</v>
      </c>
      <c r="C96" s="471" t="s">
        <v>7390</v>
      </c>
      <c r="D96" s="776" t="s">
        <v>5218</v>
      </c>
      <c r="E96" s="780">
        <v>43550</v>
      </c>
      <c r="F96" s="781">
        <v>0.3</v>
      </c>
      <c r="G96" s="776" t="s">
        <v>275</v>
      </c>
      <c r="H96" s="776" t="s">
        <v>3100</v>
      </c>
      <c r="I96" s="776" t="s">
        <v>3100</v>
      </c>
      <c r="J96" s="782" t="s">
        <v>77</v>
      </c>
      <c r="K96" s="776"/>
      <c r="L96" s="776" t="s">
        <v>7395</v>
      </c>
      <c r="M96" s="456"/>
      <c r="N96" s="456"/>
      <c r="O96" s="456"/>
      <c r="P96" s="456"/>
      <c r="Q96" s="456"/>
      <c r="R96" s="456"/>
      <c r="S96" s="456"/>
      <c r="T96" s="776"/>
      <c r="U96" s="776"/>
      <c r="V96" s="776"/>
      <c r="W96" s="776"/>
      <c r="X96" s="776"/>
      <c r="Y96" s="768" t="s">
        <v>1495</v>
      </c>
      <c r="Z96" s="768"/>
      <c r="AA96" s="788"/>
      <c r="AB96" s="788"/>
      <c r="AC96" s="788"/>
      <c r="AD96" s="788"/>
      <c r="AE96" s="788"/>
      <c r="AF96" s="788"/>
      <c r="AG96" s="788"/>
      <c r="AH96" s="788"/>
      <c r="AI96" s="788"/>
      <c r="AJ96" s="788"/>
      <c r="AK96" s="788"/>
      <c r="AL96" s="788"/>
      <c r="AM96" s="788"/>
      <c r="AN96" s="788"/>
      <c r="AO96" s="788"/>
      <c r="AP96" s="788"/>
      <c r="AQ96" s="788"/>
      <c r="AR96" s="788"/>
      <c r="AS96" s="788"/>
      <c r="AT96" s="788"/>
      <c r="AU96" s="788"/>
      <c r="AV96" s="788"/>
      <c r="AW96" s="788"/>
      <c r="AX96" s="788"/>
      <c r="AY96" s="788"/>
      <c r="AZ96" s="788"/>
      <c r="BA96" s="788"/>
      <c r="BB96" s="788"/>
      <c r="BC96" s="788"/>
      <c r="BD96" s="788"/>
      <c r="BE96" s="788"/>
      <c r="BF96" s="788"/>
      <c r="BG96" s="788"/>
      <c r="BH96" s="788"/>
      <c r="BI96" s="788"/>
      <c r="BJ96" s="788"/>
      <c r="BK96" s="788"/>
      <c r="BL96" s="788"/>
      <c r="BM96" s="788"/>
      <c r="BN96" s="788"/>
      <c r="BO96" s="788"/>
      <c r="BP96" s="788"/>
      <c r="BQ96" s="788"/>
      <c r="BR96" s="788"/>
      <c r="BS96" s="788"/>
      <c r="BT96" s="788"/>
      <c r="BU96" s="788"/>
      <c r="BV96" s="788"/>
      <c r="BW96" s="788"/>
      <c r="BX96" s="788"/>
      <c r="BY96" s="788"/>
      <c r="BZ96" s="788"/>
      <c r="CA96" s="788"/>
      <c r="CB96" s="788"/>
      <c r="CC96" s="788"/>
      <c r="CD96" s="788"/>
      <c r="CE96" s="788"/>
      <c r="CF96" s="788"/>
      <c r="CG96" s="788"/>
      <c r="CH96" s="788"/>
      <c r="CI96" s="788"/>
      <c r="CJ96" s="788"/>
      <c r="CK96" s="788"/>
      <c r="CL96" s="788"/>
      <c r="CM96" s="788"/>
      <c r="CN96" s="788"/>
      <c r="CO96" s="788"/>
      <c r="CP96" s="788"/>
      <c r="CQ96" s="788"/>
      <c r="CR96" s="788"/>
      <c r="CS96" s="788"/>
      <c r="CT96" s="788"/>
      <c r="CU96" s="788"/>
      <c r="CV96" s="788"/>
      <c r="CW96" s="788"/>
      <c r="CX96" s="788"/>
      <c r="CY96" s="788"/>
      <c r="CZ96" s="788"/>
      <c r="DA96" s="788"/>
      <c r="DB96" s="788"/>
      <c r="DC96" s="788"/>
      <c r="DD96" s="788"/>
      <c r="DE96" s="788"/>
      <c r="DF96" s="788"/>
      <c r="DG96" s="788"/>
      <c r="DH96" s="788"/>
      <c r="DI96" s="788"/>
      <c r="DJ96" s="788"/>
      <c r="DK96" s="788"/>
      <c r="DL96" s="788"/>
      <c r="DM96" s="788"/>
      <c r="DN96" s="788"/>
      <c r="DO96" s="788"/>
      <c r="DP96" s="788"/>
      <c r="DQ96" s="788"/>
      <c r="DR96" s="788"/>
      <c r="DS96" s="788"/>
      <c r="DT96" s="788"/>
      <c r="DU96" s="788"/>
      <c r="DV96" s="788"/>
      <c r="DW96" s="788"/>
      <c r="DX96" s="788"/>
      <c r="DY96" s="788"/>
      <c r="DZ96" s="788"/>
      <c r="EA96" s="788"/>
      <c r="EB96" s="788"/>
      <c r="EC96" s="788"/>
      <c r="ED96" s="788"/>
      <c r="EE96" s="788"/>
      <c r="EF96" s="788"/>
      <c r="EG96" s="788"/>
      <c r="EH96" s="788"/>
      <c r="EI96" s="788"/>
      <c r="EJ96" s="788"/>
      <c r="EK96" s="788"/>
      <c r="EL96" s="788"/>
      <c r="EM96" s="788"/>
      <c r="EN96" s="788"/>
      <c r="EO96" s="788"/>
      <c r="EP96" s="788"/>
      <c r="EQ96" s="788"/>
      <c r="ER96" s="788"/>
      <c r="ES96" s="788"/>
      <c r="ET96" s="788"/>
      <c r="EU96" s="788"/>
      <c r="EV96" s="788"/>
      <c r="EW96" s="788"/>
      <c r="EX96" s="788"/>
      <c r="EY96" s="788"/>
      <c r="EZ96" s="788"/>
      <c r="FA96" s="788"/>
      <c r="FB96" s="788"/>
      <c r="FC96" s="788"/>
      <c r="FD96" s="788"/>
      <c r="FE96" s="788"/>
      <c r="FF96" s="788"/>
      <c r="FG96" s="788"/>
      <c r="FH96" s="788"/>
      <c r="FI96" s="788"/>
      <c r="FJ96" s="788"/>
      <c r="FK96" s="788"/>
      <c r="FL96" s="788"/>
      <c r="FM96" s="788"/>
      <c r="FN96" s="788"/>
      <c r="FO96" s="788"/>
      <c r="FP96" s="788"/>
      <c r="FQ96" s="788"/>
      <c r="FR96" s="788"/>
      <c r="FS96" s="788"/>
      <c r="FT96" s="788"/>
      <c r="FU96" s="788"/>
      <c r="FV96" s="788"/>
      <c r="FW96" s="788"/>
      <c r="FX96" s="788"/>
      <c r="FY96" s="788"/>
      <c r="FZ96" s="788"/>
      <c r="GA96" s="788"/>
      <c r="GB96" s="788"/>
      <c r="GC96" s="788"/>
      <c r="GD96" s="788"/>
      <c r="GE96" s="788"/>
      <c r="GF96" s="788"/>
      <c r="GG96" s="788"/>
      <c r="GH96" s="788"/>
      <c r="GI96" s="788"/>
      <c r="GJ96" s="788"/>
      <c r="GK96" s="788"/>
      <c r="GL96" s="788"/>
      <c r="GM96" s="788"/>
      <c r="GN96" s="788"/>
      <c r="GO96" s="788"/>
      <c r="GP96" s="788"/>
      <c r="GQ96" s="788"/>
      <c r="GR96" s="788"/>
      <c r="GS96" s="788"/>
      <c r="GT96" s="788"/>
      <c r="GU96" s="788"/>
      <c r="GV96" s="788"/>
      <c r="GW96" s="788"/>
      <c r="GX96" s="788"/>
      <c r="GY96" s="788"/>
      <c r="GZ96" s="788"/>
      <c r="HA96" s="788"/>
      <c r="HB96" s="788"/>
      <c r="HC96" s="788"/>
      <c r="HD96" s="788"/>
      <c r="HE96" s="788"/>
      <c r="HF96" s="788"/>
      <c r="HG96" s="788"/>
      <c r="HH96" s="788"/>
      <c r="HI96" s="788"/>
      <c r="HJ96" s="788"/>
      <c r="HK96" s="788"/>
      <c r="HL96" s="788"/>
      <c r="HM96" s="788"/>
      <c r="HN96" s="788"/>
      <c r="HO96" s="788"/>
      <c r="HP96" s="788"/>
      <c r="HQ96" s="788"/>
      <c r="HR96" s="788"/>
      <c r="HS96" s="788"/>
      <c r="HT96" s="788"/>
      <c r="HU96" s="788"/>
      <c r="HV96" s="788"/>
      <c r="HW96" s="788"/>
      <c r="HX96" s="788"/>
      <c r="HY96" s="788"/>
      <c r="HZ96" s="788"/>
      <c r="IA96" s="788"/>
      <c r="IB96" s="788"/>
      <c r="IC96" s="788"/>
      <c r="ID96" s="788"/>
      <c r="IE96" s="788"/>
      <c r="IF96" s="788"/>
      <c r="IG96" s="788"/>
      <c r="IH96" s="788"/>
      <c r="II96" s="788"/>
      <c r="IJ96" s="788"/>
      <c r="IK96" s="788"/>
      <c r="IL96" s="788"/>
      <c r="IM96" s="788"/>
      <c r="IN96" s="788"/>
      <c r="IO96" s="788"/>
      <c r="IP96" s="788"/>
      <c r="IQ96" s="788"/>
      <c r="IR96" s="788"/>
      <c r="IS96" s="788"/>
      <c r="IT96" s="788"/>
      <c r="IU96" s="788"/>
      <c r="IV96" s="788"/>
      <c r="IW96" s="788"/>
      <c r="IX96" s="788"/>
      <c r="IY96" s="766"/>
    </row>
    <row r="97" spans="1:259" ht="79.900000000000006" customHeight="1">
      <c r="A97" s="768" t="s">
        <v>625</v>
      </c>
      <c r="B97" s="471">
        <v>48</v>
      </c>
      <c r="C97" s="471" t="s">
        <v>5981</v>
      </c>
      <c r="D97" s="783" t="s">
        <v>7274</v>
      </c>
      <c r="E97" s="933">
        <v>43693</v>
      </c>
      <c r="F97" s="813">
        <f ca="1">ABS((N7-E97)/365)</f>
        <v>1.0438356164383562</v>
      </c>
      <c r="G97" s="784" t="s">
        <v>272</v>
      </c>
      <c r="H97" s="784" t="s">
        <v>5983</v>
      </c>
      <c r="I97" s="935">
        <v>43734</v>
      </c>
      <c r="J97" s="784" t="s">
        <v>716</v>
      </c>
      <c r="K97" s="769" t="s">
        <v>6034</v>
      </c>
      <c r="L97" s="783"/>
      <c r="M97" s="936"/>
      <c r="N97" s="769"/>
      <c r="O97" s="769"/>
      <c r="P97" s="783"/>
      <c r="Q97" s="783" t="s">
        <v>7628</v>
      </c>
      <c r="R97" s="783"/>
      <c r="S97" s="783"/>
      <c r="T97" s="783" t="s">
        <v>5985</v>
      </c>
      <c r="U97" s="783" t="s">
        <v>6841</v>
      </c>
      <c r="V97" s="783" t="s">
        <v>5570</v>
      </c>
      <c r="W97" s="783"/>
      <c r="X97" s="783"/>
      <c r="Y97" s="768" t="s">
        <v>7126</v>
      </c>
      <c r="Z97" s="744"/>
    </row>
    <row r="98" spans="1:259" customFormat="1" ht="79.900000000000006" customHeight="1">
      <c r="A98" s="768" t="s">
        <v>625</v>
      </c>
      <c r="B98" s="471">
        <v>49</v>
      </c>
      <c r="C98" s="471" t="s">
        <v>6025</v>
      </c>
      <c r="D98" s="792" t="s">
        <v>6026</v>
      </c>
      <c r="E98" s="851"/>
      <c r="F98" s="852">
        <v>0.1</v>
      </c>
      <c r="G98" s="792" t="s">
        <v>272</v>
      </c>
      <c r="H98" s="792" t="s">
        <v>6027</v>
      </c>
      <c r="I98" s="851">
        <v>43742</v>
      </c>
      <c r="J98" s="869" t="s">
        <v>716</v>
      </c>
      <c r="K98" s="792" t="s">
        <v>6028</v>
      </c>
      <c r="L98" s="759" t="s">
        <v>7491</v>
      </c>
      <c r="M98" s="760" t="s">
        <v>7237</v>
      </c>
      <c r="N98" s="760" t="s">
        <v>114</v>
      </c>
      <c r="O98" s="760" t="s">
        <v>5866</v>
      </c>
      <c r="P98" s="765"/>
      <c r="Q98" s="765" t="s">
        <v>6843</v>
      </c>
      <c r="R98" s="765"/>
      <c r="S98" s="765" t="s">
        <v>6049</v>
      </c>
      <c r="T98" s="792"/>
      <c r="U98" s="792" t="s">
        <v>6842</v>
      </c>
      <c r="V98" s="792" t="s">
        <v>6065</v>
      </c>
      <c r="W98" s="792"/>
      <c r="X98" s="792"/>
      <c r="Y98" s="768" t="s">
        <v>1106</v>
      </c>
    </row>
    <row r="99" spans="1:259" s="766" customFormat="1" ht="79.900000000000006" customHeight="1">
      <c r="A99" s="767" t="s">
        <v>638</v>
      </c>
      <c r="B99" s="471">
        <v>50</v>
      </c>
      <c r="C99" s="471"/>
      <c r="D99" s="762" t="s">
        <v>686</v>
      </c>
      <c r="E99" s="780">
        <v>39524</v>
      </c>
      <c r="F99" s="781">
        <f ca="1">ABS((N7-E99)/365)</f>
        <v>12.465753424657533</v>
      </c>
      <c r="G99" s="776" t="s">
        <v>272</v>
      </c>
      <c r="H99" s="805" t="s">
        <v>648</v>
      </c>
      <c r="I99" s="753">
        <v>41188</v>
      </c>
      <c r="J99" s="456" t="s">
        <v>84</v>
      </c>
      <c r="K99" s="456" t="s">
        <v>781</v>
      </c>
      <c r="L99" s="456" t="s">
        <v>1916</v>
      </c>
      <c r="M99" s="456" t="s">
        <v>142</v>
      </c>
      <c r="N99" s="456" t="s">
        <v>4320</v>
      </c>
      <c r="O99" s="456"/>
      <c r="P99" s="776" t="s">
        <v>782</v>
      </c>
      <c r="Q99" s="801"/>
      <c r="R99" s="801"/>
      <c r="S99" s="776"/>
      <c r="T99" s="776" t="s">
        <v>656</v>
      </c>
      <c r="U99" s="801"/>
      <c r="V99" s="801"/>
      <c r="W99" s="801" t="s">
        <v>666</v>
      </c>
      <c r="X99" s="776"/>
      <c r="Y99" s="768" t="s">
        <v>1106</v>
      </c>
      <c r="Z99" s="1022"/>
      <c r="AA99" s="744"/>
      <c r="IY99" s="788"/>
    </row>
    <row r="100" spans="1:259" ht="79.900000000000006" customHeight="1">
      <c r="A100" s="768" t="s">
        <v>638</v>
      </c>
      <c r="B100" s="471">
        <v>51</v>
      </c>
      <c r="C100" s="471" t="s">
        <v>1707</v>
      </c>
      <c r="D100" s="776" t="s">
        <v>1711</v>
      </c>
      <c r="E100" s="780">
        <v>40998</v>
      </c>
      <c r="F100" s="781">
        <f ca="1">ABS((N7-E100)/365)</f>
        <v>8.4273972602739722</v>
      </c>
      <c r="G100" s="776" t="s">
        <v>272</v>
      </c>
      <c r="H100" s="780" t="s">
        <v>1708</v>
      </c>
      <c r="I100" s="780">
        <v>42458</v>
      </c>
      <c r="J100" s="782" t="s">
        <v>1665</v>
      </c>
      <c r="K100" s="776" t="s">
        <v>1713</v>
      </c>
      <c r="L100" s="456" t="s">
        <v>3829</v>
      </c>
      <c r="M100" s="456" t="s">
        <v>142</v>
      </c>
      <c r="N100" s="456" t="s">
        <v>5841</v>
      </c>
      <c r="O100" s="456"/>
      <c r="P100" s="456"/>
      <c r="Q100" s="456" t="s">
        <v>2237</v>
      </c>
      <c r="R100" s="456"/>
      <c r="S100" s="776" t="s">
        <v>1712</v>
      </c>
      <c r="T100" s="776" t="s">
        <v>1723</v>
      </c>
      <c r="U100" s="776"/>
      <c r="V100" s="776"/>
      <c r="W100" s="776" t="s">
        <v>1908</v>
      </c>
      <c r="X100" s="776" t="s">
        <v>1894</v>
      </c>
      <c r="Y100" s="1080" t="s">
        <v>1423</v>
      </c>
      <c r="Z100" s="1022"/>
      <c r="AB100" s="766"/>
      <c r="AC100" s="766"/>
      <c r="AD100" s="766"/>
      <c r="AE100" s="766"/>
      <c r="AF100" s="766"/>
      <c r="AG100" s="766"/>
      <c r="AH100" s="766"/>
      <c r="AI100" s="766"/>
      <c r="AJ100" s="766"/>
      <c r="AK100" s="766"/>
      <c r="AL100" s="766"/>
      <c r="AM100" s="766"/>
      <c r="AN100" s="766"/>
      <c r="AO100" s="766"/>
      <c r="AP100" s="766"/>
      <c r="AQ100" s="766"/>
      <c r="AR100" s="766"/>
      <c r="AS100" s="766"/>
      <c r="AT100" s="766"/>
      <c r="AU100" s="766"/>
      <c r="AV100" s="766"/>
      <c r="AW100" s="766"/>
      <c r="AX100" s="766"/>
      <c r="AY100" s="766"/>
      <c r="AZ100" s="766"/>
      <c r="BA100" s="766"/>
      <c r="BB100" s="766"/>
      <c r="BC100" s="766"/>
      <c r="BD100" s="766"/>
      <c r="BE100" s="766"/>
      <c r="BF100" s="766"/>
      <c r="BG100" s="766"/>
      <c r="BH100" s="766"/>
      <c r="BI100" s="766"/>
      <c r="BJ100" s="766"/>
      <c r="BK100" s="766"/>
      <c r="BL100" s="766"/>
      <c r="BM100" s="766"/>
      <c r="BN100" s="766"/>
      <c r="BO100" s="766"/>
      <c r="BP100" s="766"/>
      <c r="BQ100" s="766"/>
      <c r="BR100" s="766"/>
      <c r="BS100" s="766"/>
      <c r="BT100" s="766"/>
      <c r="BU100" s="766"/>
      <c r="BV100" s="766"/>
      <c r="BW100" s="766"/>
      <c r="BX100" s="766"/>
      <c r="BY100" s="766"/>
      <c r="BZ100" s="766"/>
      <c r="CA100" s="766"/>
      <c r="CB100" s="766"/>
      <c r="CC100" s="766"/>
      <c r="CD100" s="766"/>
      <c r="CE100" s="766"/>
      <c r="CF100" s="766"/>
      <c r="CG100" s="766"/>
      <c r="CH100" s="766"/>
      <c r="CI100" s="766"/>
      <c r="CJ100" s="766"/>
      <c r="CK100" s="766"/>
      <c r="CL100" s="766"/>
      <c r="CM100" s="766"/>
      <c r="CN100" s="766"/>
      <c r="CO100" s="766"/>
      <c r="CP100" s="766"/>
      <c r="CQ100" s="766"/>
      <c r="CR100" s="766"/>
      <c r="CS100" s="766"/>
      <c r="CT100" s="766"/>
      <c r="CU100" s="766"/>
      <c r="CV100" s="766"/>
      <c r="CW100" s="766"/>
      <c r="CX100" s="766"/>
      <c r="CY100" s="766"/>
      <c r="CZ100" s="766"/>
      <c r="DA100" s="766"/>
      <c r="DB100" s="766"/>
      <c r="DC100" s="766"/>
      <c r="DD100" s="766"/>
      <c r="DE100" s="766"/>
      <c r="DF100" s="766"/>
      <c r="DG100" s="766"/>
      <c r="DH100" s="766"/>
      <c r="DI100" s="766"/>
      <c r="DJ100" s="766"/>
      <c r="DK100" s="766"/>
      <c r="DL100" s="766"/>
      <c r="DM100" s="766"/>
      <c r="DN100" s="766"/>
      <c r="DO100" s="766"/>
      <c r="DP100" s="766"/>
      <c r="DQ100" s="766"/>
      <c r="DR100" s="766"/>
      <c r="DS100" s="766"/>
      <c r="DT100" s="766"/>
      <c r="DU100" s="766"/>
      <c r="DV100" s="766"/>
      <c r="DW100" s="766"/>
      <c r="DX100" s="766"/>
      <c r="DY100" s="766"/>
      <c r="DZ100" s="766"/>
      <c r="EA100" s="766"/>
      <c r="EB100" s="766"/>
      <c r="EC100" s="766"/>
      <c r="ED100" s="766"/>
      <c r="EE100" s="766"/>
      <c r="EF100" s="766"/>
      <c r="EG100" s="766"/>
      <c r="EH100" s="766"/>
      <c r="EI100" s="766"/>
      <c r="EJ100" s="766"/>
      <c r="EK100" s="766"/>
      <c r="EL100" s="766"/>
      <c r="EM100" s="766"/>
      <c r="EN100" s="766"/>
      <c r="EO100" s="766"/>
      <c r="EP100" s="766"/>
      <c r="EQ100" s="766"/>
      <c r="ER100" s="766"/>
      <c r="ES100" s="766"/>
      <c r="ET100" s="766"/>
      <c r="EU100" s="766"/>
      <c r="EV100" s="766"/>
      <c r="EW100" s="766"/>
      <c r="EX100" s="766"/>
      <c r="EY100" s="766"/>
      <c r="EZ100" s="766"/>
      <c r="FA100" s="766"/>
      <c r="FB100" s="766"/>
      <c r="FC100" s="766"/>
      <c r="FD100" s="766"/>
      <c r="FE100" s="766"/>
      <c r="FF100" s="766"/>
      <c r="FG100" s="766"/>
      <c r="FH100" s="766"/>
      <c r="FI100" s="766"/>
      <c r="FJ100" s="766"/>
      <c r="FK100" s="766"/>
      <c r="FL100" s="766"/>
      <c r="FM100" s="766"/>
      <c r="FN100" s="766"/>
      <c r="FO100" s="766"/>
      <c r="FP100" s="766"/>
      <c r="FQ100" s="766"/>
      <c r="FR100" s="766"/>
      <c r="FS100" s="766"/>
      <c r="FT100" s="766"/>
      <c r="FU100" s="766"/>
      <c r="FV100" s="766"/>
      <c r="FW100" s="766"/>
      <c r="FX100" s="766"/>
      <c r="FY100" s="766"/>
      <c r="FZ100" s="766"/>
      <c r="GA100" s="766"/>
      <c r="GB100" s="766"/>
      <c r="GC100" s="766"/>
      <c r="GD100" s="766"/>
      <c r="GE100" s="766"/>
      <c r="GF100" s="766"/>
      <c r="GG100" s="766"/>
      <c r="GH100" s="766"/>
      <c r="GI100" s="766"/>
      <c r="GJ100" s="766"/>
      <c r="GK100" s="766"/>
      <c r="GL100" s="766"/>
      <c r="GM100" s="766"/>
      <c r="GN100" s="766"/>
      <c r="GO100" s="766"/>
      <c r="GP100" s="766"/>
      <c r="GQ100" s="766"/>
      <c r="GR100" s="766"/>
      <c r="GS100" s="766"/>
      <c r="GT100" s="766"/>
      <c r="GU100" s="766"/>
      <c r="GV100" s="766"/>
      <c r="GW100" s="766"/>
      <c r="GX100" s="766"/>
      <c r="GY100" s="766"/>
      <c r="GZ100" s="766"/>
      <c r="HA100" s="766"/>
      <c r="HB100" s="766"/>
      <c r="HC100" s="766"/>
      <c r="HD100" s="766"/>
      <c r="HE100" s="766"/>
      <c r="HF100" s="766"/>
      <c r="HG100" s="766"/>
      <c r="HH100" s="766"/>
      <c r="HI100" s="766"/>
      <c r="HJ100" s="766"/>
      <c r="HK100" s="766"/>
      <c r="HL100" s="766"/>
      <c r="HM100" s="766"/>
      <c r="HN100" s="766"/>
      <c r="HO100" s="766"/>
      <c r="HP100" s="766"/>
      <c r="HQ100" s="766"/>
      <c r="HR100" s="766"/>
      <c r="HS100" s="766"/>
      <c r="HT100" s="766"/>
      <c r="HU100" s="766"/>
      <c r="HV100" s="766"/>
      <c r="HW100" s="766"/>
      <c r="HX100" s="766"/>
      <c r="HY100" s="766"/>
      <c r="HZ100" s="766"/>
      <c r="IA100" s="766"/>
      <c r="IB100" s="766"/>
      <c r="IC100" s="766"/>
      <c r="ID100" s="766"/>
      <c r="IE100" s="766"/>
      <c r="IF100" s="766"/>
      <c r="IG100" s="766"/>
      <c r="IH100" s="766"/>
      <c r="II100" s="766"/>
      <c r="IJ100" s="766"/>
      <c r="IK100" s="766"/>
      <c r="IL100" s="766"/>
      <c r="IM100" s="766"/>
      <c r="IN100" s="766"/>
      <c r="IO100" s="766"/>
      <c r="IP100" s="766"/>
      <c r="IQ100" s="766"/>
      <c r="IR100" s="766"/>
      <c r="IS100" s="766"/>
      <c r="IT100" s="766"/>
      <c r="IU100" s="766"/>
      <c r="IV100" s="766"/>
      <c r="IW100" s="766"/>
      <c r="IX100" s="766"/>
      <c r="IY100" s="766"/>
    </row>
    <row r="101" spans="1:259" ht="79.900000000000006" customHeight="1">
      <c r="A101" s="768" t="s">
        <v>625</v>
      </c>
      <c r="B101" s="471">
        <v>52</v>
      </c>
      <c r="C101" s="471" t="s">
        <v>1535</v>
      </c>
      <c r="D101" s="776" t="s">
        <v>1532</v>
      </c>
      <c r="E101" s="780">
        <v>40512</v>
      </c>
      <c r="F101" s="781">
        <f ca="1">ABS((N7-E101)/365)</f>
        <v>9.7589041095890412</v>
      </c>
      <c r="G101" s="776" t="s">
        <v>272</v>
      </c>
      <c r="H101" s="456" t="s">
        <v>1533</v>
      </c>
      <c r="I101" s="780">
        <v>42264</v>
      </c>
      <c r="J101" s="456" t="s">
        <v>189</v>
      </c>
      <c r="K101" s="456"/>
      <c r="L101" s="776" t="s">
        <v>1883</v>
      </c>
      <c r="M101" s="776" t="s">
        <v>142</v>
      </c>
      <c r="N101" s="456" t="s">
        <v>5833</v>
      </c>
      <c r="O101" s="456"/>
      <c r="P101" s="456" t="s">
        <v>4094</v>
      </c>
      <c r="Q101" s="456" t="s">
        <v>1725</v>
      </c>
      <c r="R101" s="809"/>
      <c r="S101" s="809"/>
      <c r="T101" s="456" t="s">
        <v>1540</v>
      </c>
      <c r="U101" s="456"/>
      <c r="V101" s="456"/>
      <c r="W101" s="456" t="s">
        <v>4551</v>
      </c>
      <c r="X101" s="456" t="s">
        <v>1600</v>
      </c>
      <c r="Y101" s="1080" t="s">
        <v>1423</v>
      </c>
      <c r="Z101" s="1022"/>
      <c r="AB101" s="766"/>
      <c r="AC101" s="766"/>
      <c r="AD101" s="766"/>
      <c r="AE101" s="766"/>
      <c r="AF101" s="766"/>
      <c r="AG101" s="766"/>
      <c r="AH101" s="766"/>
      <c r="AI101" s="766"/>
      <c r="AJ101" s="766"/>
      <c r="AK101" s="766"/>
      <c r="AL101" s="766"/>
      <c r="AM101" s="766"/>
      <c r="AN101" s="766"/>
      <c r="AO101" s="766"/>
      <c r="AP101" s="766"/>
      <c r="AQ101" s="766"/>
      <c r="AR101" s="766"/>
      <c r="AS101" s="766"/>
      <c r="AT101" s="766"/>
      <c r="AU101" s="766"/>
      <c r="AV101" s="766"/>
      <c r="AW101" s="766"/>
      <c r="AX101" s="766"/>
      <c r="AY101" s="766"/>
      <c r="AZ101" s="766"/>
      <c r="BA101" s="766"/>
      <c r="BB101" s="766"/>
      <c r="BC101" s="766"/>
      <c r="BD101" s="766"/>
      <c r="BE101" s="766"/>
      <c r="BF101" s="766"/>
      <c r="BG101" s="766"/>
      <c r="BH101" s="766"/>
      <c r="BI101" s="766"/>
      <c r="BJ101" s="766"/>
      <c r="BK101" s="766"/>
      <c r="BL101" s="766"/>
      <c r="BM101" s="766"/>
      <c r="BN101" s="766"/>
      <c r="BO101" s="766"/>
      <c r="BP101" s="766"/>
      <c r="BQ101" s="766"/>
      <c r="BR101" s="766"/>
      <c r="BS101" s="766"/>
      <c r="BT101" s="766"/>
      <c r="BU101" s="766"/>
      <c r="BV101" s="766"/>
      <c r="BW101" s="766"/>
      <c r="BX101" s="766"/>
      <c r="BY101" s="766"/>
      <c r="BZ101" s="766"/>
      <c r="CA101" s="766"/>
      <c r="CB101" s="766"/>
      <c r="CC101" s="766"/>
      <c r="CD101" s="766"/>
      <c r="CE101" s="766"/>
      <c r="CF101" s="766"/>
      <c r="CG101" s="766"/>
      <c r="CH101" s="766"/>
      <c r="CI101" s="766"/>
      <c r="CJ101" s="766"/>
      <c r="CK101" s="766"/>
      <c r="CL101" s="766"/>
      <c r="CM101" s="766"/>
      <c r="CN101" s="766"/>
      <c r="CO101" s="766"/>
      <c r="CP101" s="766"/>
      <c r="CQ101" s="766"/>
      <c r="CR101" s="766"/>
      <c r="CS101" s="766"/>
      <c r="CT101" s="766"/>
      <c r="CU101" s="766"/>
      <c r="CV101" s="766"/>
      <c r="CW101" s="766"/>
      <c r="CX101" s="766"/>
      <c r="CY101" s="766"/>
      <c r="CZ101" s="766"/>
      <c r="DA101" s="766"/>
      <c r="DB101" s="766"/>
      <c r="DC101" s="766"/>
      <c r="DD101" s="766"/>
      <c r="DE101" s="766"/>
      <c r="DF101" s="766"/>
      <c r="DG101" s="766"/>
      <c r="DH101" s="766"/>
      <c r="DI101" s="766"/>
      <c r="DJ101" s="766"/>
      <c r="DK101" s="766"/>
      <c r="DL101" s="766"/>
      <c r="DM101" s="766"/>
      <c r="DN101" s="766"/>
      <c r="DO101" s="766"/>
      <c r="DP101" s="766"/>
      <c r="DQ101" s="766"/>
      <c r="DR101" s="766"/>
      <c r="DS101" s="766"/>
      <c r="DT101" s="766"/>
      <c r="DU101" s="766"/>
      <c r="DV101" s="766"/>
      <c r="DW101" s="766"/>
      <c r="DX101" s="766"/>
      <c r="DY101" s="766"/>
      <c r="DZ101" s="766"/>
      <c r="EA101" s="766"/>
      <c r="EB101" s="766"/>
      <c r="EC101" s="766"/>
      <c r="ED101" s="766"/>
      <c r="EE101" s="766"/>
      <c r="EF101" s="766"/>
      <c r="EG101" s="766"/>
      <c r="EH101" s="766"/>
      <c r="EI101" s="766"/>
      <c r="EJ101" s="766"/>
      <c r="EK101" s="766"/>
      <c r="EL101" s="766"/>
      <c r="EM101" s="766"/>
      <c r="EN101" s="766"/>
      <c r="EO101" s="766"/>
      <c r="EP101" s="766"/>
      <c r="EQ101" s="766"/>
      <c r="ER101" s="766"/>
      <c r="ES101" s="766"/>
      <c r="ET101" s="766"/>
      <c r="EU101" s="766"/>
      <c r="EV101" s="766"/>
      <c r="EW101" s="766"/>
      <c r="EX101" s="766"/>
      <c r="EY101" s="766"/>
      <c r="EZ101" s="766"/>
      <c r="FA101" s="766"/>
      <c r="FB101" s="766"/>
      <c r="FC101" s="766"/>
      <c r="FD101" s="766"/>
      <c r="FE101" s="766"/>
      <c r="FF101" s="766"/>
      <c r="FG101" s="766"/>
      <c r="FH101" s="766"/>
      <c r="FI101" s="766"/>
      <c r="FJ101" s="766"/>
      <c r="FK101" s="766"/>
      <c r="FL101" s="766"/>
      <c r="FM101" s="766"/>
      <c r="FN101" s="766"/>
      <c r="FO101" s="766"/>
      <c r="FP101" s="766"/>
      <c r="FQ101" s="766"/>
      <c r="FR101" s="766"/>
      <c r="FS101" s="766"/>
      <c r="FT101" s="766"/>
      <c r="FU101" s="766"/>
      <c r="FV101" s="766"/>
      <c r="FW101" s="766"/>
      <c r="FX101" s="766"/>
      <c r="FY101" s="766"/>
      <c r="FZ101" s="766"/>
      <c r="GA101" s="766"/>
      <c r="GB101" s="766"/>
      <c r="GC101" s="766"/>
      <c r="GD101" s="766"/>
      <c r="GE101" s="766"/>
      <c r="GF101" s="766"/>
      <c r="GG101" s="766"/>
      <c r="GH101" s="766"/>
      <c r="GI101" s="766"/>
      <c r="GJ101" s="766"/>
      <c r="GK101" s="766"/>
      <c r="GL101" s="766"/>
      <c r="GM101" s="766"/>
      <c r="GN101" s="766"/>
      <c r="GO101" s="766"/>
      <c r="GP101" s="766"/>
      <c r="GQ101" s="766"/>
      <c r="GR101" s="766"/>
      <c r="GS101" s="766"/>
      <c r="GT101" s="766"/>
      <c r="GU101" s="766"/>
      <c r="GV101" s="766"/>
      <c r="GW101" s="766"/>
      <c r="GX101" s="766"/>
      <c r="GY101" s="766"/>
      <c r="GZ101" s="766"/>
      <c r="HA101" s="766"/>
      <c r="HB101" s="766"/>
      <c r="HC101" s="766"/>
      <c r="HD101" s="766"/>
      <c r="HE101" s="766"/>
      <c r="HF101" s="766"/>
      <c r="HG101" s="766"/>
      <c r="HH101" s="766"/>
      <c r="HI101" s="766"/>
      <c r="HJ101" s="766"/>
      <c r="HK101" s="766"/>
      <c r="HL101" s="766"/>
      <c r="HM101" s="766"/>
      <c r="HN101" s="766"/>
      <c r="HO101" s="766"/>
      <c r="HP101" s="766"/>
      <c r="HQ101" s="766"/>
      <c r="HR101" s="766"/>
      <c r="HS101" s="766"/>
      <c r="HT101" s="766"/>
      <c r="HU101" s="766"/>
      <c r="HV101" s="766"/>
      <c r="HW101" s="766"/>
      <c r="HX101" s="766"/>
      <c r="HY101" s="766"/>
      <c r="HZ101" s="766"/>
      <c r="IA101" s="766"/>
      <c r="IB101" s="766"/>
      <c r="IC101" s="766"/>
      <c r="ID101" s="766"/>
      <c r="IE101" s="766"/>
      <c r="IF101" s="766"/>
      <c r="IG101" s="766"/>
      <c r="IH101" s="766"/>
      <c r="II101" s="766"/>
      <c r="IJ101" s="766"/>
      <c r="IK101" s="766"/>
      <c r="IL101" s="766"/>
      <c r="IM101" s="766"/>
      <c r="IN101" s="766"/>
      <c r="IO101" s="766"/>
      <c r="IP101" s="766"/>
      <c r="IQ101" s="766"/>
      <c r="IR101" s="766"/>
      <c r="IS101" s="766"/>
      <c r="IT101" s="766"/>
      <c r="IU101" s="766"/>
      <c r="IV101" s="766"/>
      <c r="IW101" s="766"/>
      <c r="IX101" s="766"/>
    </row>
    <row r="102" spans="1:259" ht="79.900000000000006" customHeight="1">
      <c r="A102" s="768" t="s">
        <v>625</v>
      </c>
      <c r="B102" s="471">
        <v>53</v>
      </c>
      <c r="C102" s="471" t="s">
        <v>1535</v>
      </c>
      <c r="D102" s="759" t="s">
        <v>1553</v>
      </c>
      <c r="E102" s="848">
        <v>41011</v>
      </c>
      <c r="F102" s="845">
        <f ca="1">ABS((N7-E102)/365)</f>
        <v>8.3917808219178074</v>
      </c>
      <c r="G102" s="759" t="s">
        <v>272</v>
      </c>
      <c r="H102" s="760" t="s">
        <v>1533</v>
      </c>
      <c r="I102" s="848">
        <v>42264</v>
      </c>
      <c r="J102" s="760" t="s">
        <v>189</v>
      </c>
      <c r="K102" s="760"/>
      <c r="L102" s="759" t="s">
        <v>5427</v>
      </c>
      <c r="M102" s="759" t="s">
        <v>5478</v>
      </c>
      <c r="N102" s="760" t="s">
        <v>8016</v>
      </c>
      <c r="O102" s="760"/>
      <c r="P102" s="760" t="s">
        <v>4094</v>
      </c>
      <c r="Q102" s="760" t="s">
        <v>1725</v>
      </c>
      <c r="R102" s="877"/>
      <c r="S102" s="877"/>
      <c r="T102" s="760" t="s">
        <v>1546</v>
      </c>
      <c r="U102" s="760"/>
      <c r="V102" s="760"/>
      <c r="W102" s="760" t="s">
        <v>4552</v>
      </c>
      <c r="X102" s="760" t="s">
        <v>4162</v>
      </c>
      <c r="Y102" s="744" t="s">
        <v>1423</v>
      </c>
      <c r="Z102" s="788"/>
    </row>
    <row r="103" spans="1:259" ht="79.900000000000006" customHeight="1">
      <c r="A103" s="768" t="s">
        <v>625</v>
      </c>
      <c r="B103" s="471">
        <v>54</v>
      </c>
      <c r="C103" s="471" t="s">
        <v>2012</v>
      </c>
      <c r="D103" s="792" t="s">
        <v>2008</v>
      </c>
      <c r="E103" s="851">
        <v>41559</v>
      </c>
      <c r="F103" s="852">
        <f ca="1">ABS((N7-E103)/365)</f>
        <v>6.8904109589041092</v>
      </c>
      <c r="G103" s="792" t="s">
        <v>272</v>
      </c>
      <c r="H103" s="792" t="s">
        <v>2009</v>
      </c>
      <c r="I103" s="851">
        <v>42635</v>
      </c>
      <c r="J103" s="869" t="s">
        <v>464</v>
      </c>
      <c r="K103" s="870" t="s">
        <v>2017</v>
      </c>
      <c r="L103" s="792" t="s">
        <v>3850</v>
      </c>
      <c r="M103" s="765" t="s">
        <v>724</v>
      </c>
      <c r="N103" s="765" t="s">
        <v>8017</v>
      </c>
      <c r="O103" s="765"/>
      <c r="P103" s="765"/>
      <c r="Q103" s="765"/>
      <c r="R103" s="765"/>
      <c r="S103" s="765" t="s">
        <v>2016</v>
      </c>
      <c r="T103" s="792" t="s">
        <v>2022</v>
      </c>
      <c r="U103" s="792"/>
      <c r="V103" s="792"/>
      <c r="W103" s="792"/>
      <c r="X103" s="792"/>
      <c r="Y103" s="768" t="s">
        <v>1423</v>
      </c>
      <c r="Z103" s="744"/>
    </row>
    <row r="104" spans="1:259" s="767" customFormat="1" ht="79.900000000000006" customHeight="1">
      <c r="A104" s="768" t="s">
        <v>638</v>
      </c>
      <c r="B104" s="471">
        <v>55</v>
      </c>
      <c r="C104" s="855" t="s">
        <v>2077</v>
      </c>
      <c r="D104" s="792" t="s">
        <v>2078</v>
      </c>
      <c r="E104" s="851">
        <v>41021</v>
      </c>
      <c r="F104" s="845">
        <f ca="1">ABS((N7-E104)/365)</f>
        <v>8.3643835616438356</v>
      </c>
      <c r="G104" s="792" t="s">
        <v>272</v>
      </c>
      <c r="H104" s="792" t="s">
        <v>2079</v>
      </c>
      <c r="I104" s="851">
        <v>42702</v>
      </c>
      <c r="J104" s="869" t="s">
        <v>58</v>
      </c>
      <c r="K104" s="792" t="s">
        <v>4106</v>
      </c>
      <c r="L104" s="792" t="s">
        <v>3764</v>
      </c>
      <c r="M104" s="765" t="s">
        <v>4315</v>
      </c>
      <c r="N104" s="765" t="s">
        <v>5847</v>
      </c>
      <c r="O104" s="765"/>
      <c r="P104" s="765" t="s">
        <v>4225</v>
      </c>
      <c r="Q104" s="765" t="s">
        <v>2251</v>
      </c>
      <c r="R104" s="765"/>
      <c r="S104" s="765" t="s">
        <v>2085</v>
      </c>
      <c r="T104" s="792" t="s">
        <v>2347</v>
      </c>
      <c r="U104" s="792"/>
      <c r="V104" s="792"/>
      <c r="W104" s="792" t="s">
        <v>3046</v>
      </c>
      <c r="X104" s="792" t="s">
        <v>2615</v>
      </c>
      <c r="Y104" s="768" t="s">
        <v>1106</v>
      </c>
      <c r="Z104" s="788"/>
      <c r="AA104" s="744"/>
      <c r="AB104" s="744"/>
      <c r="AC104" s="744"/>
      <c r="AD104" s="744"/>
      <c r="AE104" s="744"/>
      <c r="AF104" s="744"/>
      <c r="AG104" s="744"/>
      <c r="AH104" s="744"/>
      <c r="AI104" s="744"/>
      <c r="AJ104" s="744"/>
      <c r="AK104" s="744"/>
      <c r="AL104" s="744"/>
      <c r="AM104" s="744"/>
      <c r="AN104" s="744"/>
      <c r="AO104" s="744"/>
      <c r="AP104" s="744"/>
      <c r="AQ104" s="744"/>
      <c r="AR104" s="744"/>
      <c r="AS104" s="744"/>
      <c r="AT104" s="744"/>
      <c r="AU104" s="744"/>
      <c r="AV104" s="744"/>
      <c r="AW104" s="744"/>
      <c r="AX104" s="744"/>
      <c r="AY104" s="744"/>
      <c r="AZ104" s="744"/>
      <c r="BA104" s="744"/>
      <c r="BB104" s="744"/>
      <c r="BC104" s="744"/>
      <c r="BD104" s="744"/>
      <c r="BE104" s="744"/>
      <c r="BF104" s="744"/>
      <c r="BG104" s="744"/>
      <c r="BH104" s="744"/>
      <c r="BI104" s="744"/>
      <c r="BJ104" s="744"/>
      <c r="BK104" s="744"/>
      <c r="BL104" s="744"/>
      <c r="BM104" s="744"/>
      <c r="BN104" s="744"/>
      <c r="BO104" s="744"/>
      <c r="BP104" s="744"/>
      <c r="BQ104" s="744"/>
      <c r="BR104" s="744"/>
      <c r="BS104" s="744"/>
      <c r="BT104" s="744"/>
      <c r="BU104" s="744"/>
      <c r="BV104" s="744"/>
      <c r="BW104" s="744"/>
      <c r="BX104" s="744"/>
      <c r="BY104" s="744"/>
      <c r="BZ104" s="744"/>
      <c r="CA104" s="744"/>
      <c r="CB104" s="744"/>
      <c r="CC104" s="744"/>
      <c r="CD104" s="744"/>
      <c r="CE104" s="744"/>
      <c r="CF104" s="744"/>
      <c r="CG104" s="744"/>
      <c r="CH104" s="744"/>
      <c r="CI104" s="744"/>
      <c r="CJ104" s="744"/>
      <c r="CK104" s="744"/>
      <c r="CL104" s="744"/>
      <c r="CM104" s="744"/>
      <c r="CN104" s="744"/>
      <c r="CO104" s="744"/>
      <c r="CP104" s="744"/>
      <c r="CQ104" s="744"/>
      <c r="CR104" s="744"/>
      <c r="CS104" s="744"/>
      <c r="CT104" s="744"/>
      <c r="CU104" s="744"/>
      <c r="CV104" s="744"/>
      <c r="CW104" s="744"/>
      <c r="CX104" s="744"/>
      <c r="CY104" s="744"/>
      <c r="CZ104" s="744"/>
      <c r="DA104" s="744"/>
      <c r="DB104" s="744"/>
      <c r="DC104" s="744"/>
      <c r="DD104" s="744"/>
      <c r="DE104" s="744"/>
      <c r="DF104" s="744"/>
      <c r="DG104" s="744"/>
      <c r="DH104" s="744"/>
      <c r="DI104" s="744"/>
      <c r="DJ104" s="744"/>
      <c r="DK104" s="744"/>
      <c r="DL104" s="744"/>
      <c r="DM104" s="744"/>
      <c r="DN104" s="744"/>
      <c r="DO104" s="744"/>
      <c r="DP104" s="744"/>
      <c r="DQ104" s="744"/>
      <c r="DR104" s="744"/>
      <c r="DS104" s="744"/>
      <c r="DT104" s="744"/>
      <c r="DU104" s="744"/>
      <c r="DV104" s="744"/>
      <c r="DW104" s="744"/>
      <c r="DX104" s="744"/>
      <c r="DY104" s="744"/>
      <c r="DZ104" s="744"/>
      <c r="EA104" s="744"/>
      <c r="EB104" s="744"/>
      <c r="EC104" s="744"/>
      <c r="ED104" s="744"/>
      <c r="EE104" s="744"/>
      <c r="EF104" s="744"/>
      <c r="EG104" s="744"/>
      <c r="EH104" s="744"/>
      <c r="EI104" s="744"/>
      <c r="EJ104" s="744"/>
      <c r="EK104" s="744"/>
      <c r="EL104" s="744"/>
      <c r="EM104" s="744"/>
      <c r="EN104" s="744"/>
      <c r="EO104" s="744"/>
      <c r="EP104" s="744"/>
      <c r="EQ104" s="744"/>
      <c r="ER104" s="744"/>
      <c r="ES104" s="744"/>
      <c r="ET104" s="744"/>
      <c r="EU104" s="744"/>
      <c r="EV104" s="744"/>
      <c r="EW104" s="744"/>
      <c r="EX104" s="744"/>
      <c r="EY104" s="744"/>
      <c r="EZ104" s="744"/>
      <c r="FA104" s="744"/>
      <c r="FB104" s="744"/>
      <c r="FC104" s="744"/>
      <c r="FD104" s="744"/>
      <c r="FE104" s="744"/>
      <c r="FF104" s="744"/>
      <c r="FG104" s="744"/>
      <c r="FH104" s="744"/>
      <c r="FI104" s="744"/>
      <c r="FJ104" s="744"/>
      <c r="FK104" s="744"/>
      <c r="FL104" s="744"/>
      <c r="FM104" s="744"/>
      <c r="FN104" s="744"/>
      <c r="FO104" s="744"/>
      <c r="FP104" s="744"/>
      <c r="FQ104" s="744"/>
      <c r="FR104" s="744"/>
      <c r="FS104" s="744"/>
      <c r="FT104" s="744"/>
      <c r="FU104" s="744"/>
      <c r="FV104" s="744"/>
      <c r="FW104" s="744"/>
      <c r="FX104" s="744"/>
      <c r="FY104" s="744"/>
      <c r="FZ104" s="744"/>
      <c r="GA104" s="744"/>
      <c r="GB104" s="744"/>
      <c r="GC104" s="744"/>
      <c r="GD104" s="744"/>
      <c r="GE104" s="744"/>
      <c r="GF104" s="744"/>
      <c r="GG104" s="744"/>
      <c r="GH104" s="744"/>
      <c r="GI104" s="744"/>
      <c r="GJ104" s="744"/>
      <c r="GK104" s="744"/>
      <c r="GL104" s="744"/>
      <c r="GM104" s="744"/>
      <c r="GN104" s="744"/>
      <c r="GO104" s="744"/>
      <c r="GP104" s="744"/>
      <c r="GQ104" s="744"/>
      <c r="GR104" s="744"/>
      <c r="GS104" s="744"/>
      <c r="GT104" s="744"/>
      <c r="GU104" s="744"/>
      <c r="GV104" s="744"/>
      <c r="GW104" s="744"/>
      <c r="GX104" s="744"/>
      <c r="GY104" s="744"/>
      <c r="GZ104" s="744"/>
      <c r="HA104" s="744"/>
      <c r="HB104" s="744"/>
      <c r="HC104" s="744"/>
      <c r="HD104" s="744"/>
      <c r="HE104" s="744"/>
      <c r="HF104" s="744"/>
      <c r="HG104" s="744"/>
      <c r="HH104" s="744"/>
      <c r="HI104" s="744"/>
      <c r="HJ104" s="744"/>
      <c r="HK104" s="744"/>
      <c r="HL104" s="744"/>
      <c r="HM104" s="744"/>
      <c r="HN104" s="744"/>
      <c r="HO104" s="744"/>
      <c r="HP104" s="744"/>
      <c r="HQ104" s="744"/>
      <c r="HR104" s="744"/>
      <c r="HS104" s="744"/>
      <c r="HT104" s="744"/>
      <c r="HU104" s="744"/>
      <c r="HV104" s="744"/>
      <c r="HW104" s="744"/>
      <c r="HX104" s="744"/>
      <c r="HY104" s="744"/>
      <c r="HZ104" s="744"/>
      <c r="IA104" s="744"/>
      <c r="IB104" s="744"/>
      <c r="IC104" s="744"/>
      <c r="ID104" s="744"/>
      <c r="IE104" s="744"/>
      <c r="IF104" s="744"/>
      <c r="IG104" s="744"/>
      <c r="IH104" s="744"/>
      <c r="II104" s="744"/>
      <c r="IJ104" s="744"/>
      <c r="IK104" s="744"/>
      <c r="IL104" s="744"/>
      <c r="IM104" s="744"/>
      <c r="IN104" s="744"/>
      <c r="IO104" s="744"/>
      <c r="IP104" s="744"/>
      <c r="IQ104" s="744"/>
      <c r="IR104" s="744"/>
      <c r="IS104" s="744"/>
      <c r="IT104" s="744"/>
      <c r="IU104" s="744"/>
      <c r="IV104" s="744"/>
      <c r="IW104" s="744"/>
      <c r="IX104" s="744"/>
    </row>
    <row r="105" spans="1:259" ht="79.900000000000006" customHeight="1">
      <c r="A105" s="768" t="s">
        <v>638</v>
      </c>
      <c r="B105" s="471">
        <v>56</v>
      </c>
      <c r="C105" s="855" t="s">
        <v>3995</v>
      </c>
      <c r="D105" s="759" t="s">
        <v>3999</v>
      </c>
      <c r="E105" s="848">
        <v>41463</v>
      </c>
      <c r="F105" s="845">
        <f ca="1">ABS((N7-E105)/365)</f>
        <v>7.1534246575342468</v>
      </c>
      <c r="G105" s="759" t="s">
        <v>272</v>
      </c>
      <c r="H105" s="759" t="s">
        <v>3997</v>
      </c>
      <c r="I105" s="848">
        <v>43202</v>
      </c>
      <c r="J105" s="849" t="s">
        <v>4012</v>
      </c>
      <c r="K105" s="759" t="s">
        <v>4013</v>
      </c>
      <c r="L105" s="759" t="s">
        <v>4951</v>
      </c>
      <c r="M105" s="760" t="s">
        <v>114</v>
      </c>
      <c r="N105" s="760" t="s">
        <v>5843</v>
      </c>
      <c r="O105" s="760"/>
      <c r="P105" s="760"/>
      <c r="Q105" s="760"/>
      <c r="R105" s="760"/>
      <c r="S105" s="760" t="s">
        <v>4049</v>
      </c>
      <c r="T105" s="759" t="s">
        <v>4095</v>
      </c>
      <c r="U105" s="759"/>
      <c r="V105" s="759"/>
      <c r="W105" s="759"/>
      <c r="X105" s="759" t="s">
        <v>5108</v>
      </c>
      <c r="Y105" s="744" t="s">
        <v>1106</v>
      </c>
      <c r="Z105" s="788"/>
    </row>
    <row r="106" spans="1:259" ht="79.900000000000006" customHeight="1">
      <c r="A106" s="768" t="s">
        <v>638</v>
      </c>
      <c r="B106" s="471">
        <v>57</v>
      </c>
      <c r="C106" s="471" t="s">
        <v>4839</v>
      </c>
      <c r="D106" s="792" t="s">
        <v>4840</v>
      </c>
      <c r="E106" s="851">
        <v>41185</v>
      </c>
      <c r="F106" s="845">
        <f ca="1">ABS((N7-E106)/365)</f>
        <v>7.9150684931506845</v>
      </c>
      <c r="G106" s="792" t="s">
        <v>272</v>
      </c>
      <c r="H106" s="792" t="s">
        <v>4841</v>
      </c>
      <c r="I106" s="851">
        <v>43463</v>
      </c>
      <c r="J106" s="869" t="s">
        <v>1836</v>
      </c>
      <c r="K106" s="792"/>
      <c r="L106" s="792" t="s">
        <v>5769</v>
      </c>
      <c r="M106" s="765" t="s">
        <v>114</v>
      </c>
      <c r="N106" s="765"/>
      <c r="O106" s="765"/>
      <c r="P106" s="765"/>
      <c r="Q106" s="765"/>
      <c r="R106" s="765"/>
      <c r="S106" s="851" t="s">
        <v>5389</v>
      </c>
      <c r="T106" s="792" t="s">
        <v>5000</v>
      </c>
      <c r="U106" s="792"/>
      <c r="V106" s="792"/>
      <c r="W106" s="870"/>
      <c r="X106" s="870"/>
      <c r="Y106" s="768" t="s">
        <v>1106</v>
      </c>
      <c r="Z106" s="788"/>
    </row>
    <row r="107" spans="1:259" s="767" customFormat="1" ht="79.900000000000006" customHeight="1">
      <c r="A107" s="768" t="s">
        <v>638</v>
      </c>
      <c r="B107" s="471">
        <v>58</v>
      </c>
      <c r="C107" s="471" t="s">
        <v>4839</v>
      </c>
      <c r="D107" s="792" t="s">
        <v>5771</v>
      </c>
      <c r="E107" s="851">
        <v>42143</v>
      </c>
      <c r="F107" s="845">
        <f ca="1">ABS((N7-E107)/365)</f>
        <v>5.2904109589041095</v>
      </c>
      <c r="G107" s="792" t="s">
        <v>272</v>
      </c>
      <c r="H107" s="792" t="s">
        <v>4841</v>
      </c>
      <c r="I107" s="851">
        <v>43463</v>
      </c>
      <c r="J107" s="869" t="s">
        <v>1836</v>
      </c>
      <c r="K107" s="792"/>
      <c r="L107" s="792" t="s">
        <v>5769</v>
      </c>
      <c r="M107" s="765" t="s">
        <v>114</v>
      </c>
      <c r="N107" s="765"/>
      <c r="O107" s="765"/>
      <c r="P107" s="765"/>
      <c r="Q107" s="765"/>
      <c r="R107" s="765"/>
      <c r="S107" s="851" t="s">
        <v>5389</v>
      </c>
      <c r="T107" s="792" t="s">
        <v>5002</v>
      </c>
      <c r="U107" s="792"/>
      <c r="V107" s="792"/>
      <c r="W107" s="870"/>
      <c r="X107" s="870"/>
      <c r="Y107" s="768" t="s">
        <v>1106</v>
      </c>
      <c r="Z107" s="744"/>
      <c r="AA107" s="744"/>
      <c r="AB107" s="744"/>
      <c r="AC107" s="744"/>
      <c r="AD107" s="744"/>
      <c r="AE107" s="744"/>
      <c r="AF107" s="744"/>
      <c r="AG107" s="744"/>
      <c r="AH107" s="744"/>
      <c r="AI107" s="744"/>
      <c r="AJ107" s="744"/>
      <c r="AK107" s="744"/>
      <c r="AL107" s="744"/>
      <c r="AM107" s="744"/>
      <c r="AN107" s="744"/>
      <c r="AO107" s="744"/>
      <c r="AP107" s="744"/>
      <c r="AQ107" s="744"/>
      <c r="AR107" s="744"/>
      <c r="AS107" s="744"/>
      <c r="AT107" s="744"/>
      <c r="AU107" s="744"/>
      <c r="AV107" s="744"/>
      <c r="AW107" s="744"/>
      <c r="AX107" s="744"/>
      <c r="AY107" s="744"/>
      <c r="AZ107" s="744"/>
      <c r="BA107" s="744"/>
      <c r="BB107" s="744"/>
      <c r="BC107" s="744"/>
      <c r="BD107" s="744"/>
      <c r="BE107" s="744"/>
      <c r="BF107" s="744"/>
      <c r="BG107" s="744"/>
      <c r="BH107" s="744"/>
      <c r="BI107" s="744"/>
      <c r="BJ107" s="744"/>
      <c r="BK107" s="744"/>
      <c r="BL107" s="744"/>
      <c r="BM107" s="744"/>
      <c r="BN107" s="744"/>
      <c r="BO107" s="744"/>
      <c r="BP107" s="744"/>
      <c r="BQ107" s="744"/>
      <c r="BR107" s="744"/>
      <c r="BS107" s="744"/>
      <c r="BT107" s="744"/>
      <c r="BU107" s="744"/>
      <c r="BV107" s="744"/>
      <c r="BW107" s="744"/>
      <c r="BX107" s="744"/>
      <c r="BY107" s="744"/>
      <c r="BZ107" s="744"/>
      <c r="CA107" s="744"/>
      <c r="CB107" s="744"/>
      <c r="CC107" s="744"/>
      <c r="CD107" s="744"/>
      <c r="CE107" s="744"/>
      <c r="CF107" s="744"/>
      <c r="CG107" s="744"/>
      <c r="CH107" s="744"/>
      <c r="CI107" s="744"/>
      <c r="CJ107" s="744"/>
      <c r="CK107" s="744"/>
      <c r="CL107" s="744"/>
      <c r="CM107" s="744"/>
      <c r="CN107" s="744"/>
      <c r="CO107" s="744"/>
      <c r="CP107" s="744"/>
      <c r="CQ107" s="744"/>
      <c r="CR107" s="744"/>
      <c r="CS107" s="744"/>
      <c r="CT107" s="744"/>
      <c r="CU107" s="744"/>
      <c r="CV107" s="744"/>
      <c r="CW107" s="744"/>
      <c r="CX107" s="744"/>
      <c r="CY107" s="744"/>
      <c r="CZ107" s="744"/>
      <c r="DA107" s="744"/>
      <c r="DB107" s="744"/>
      <c r="DC107" s="744"/>
      <c r="DD107" s="744"/>
      <c r="DE107" s="744"/>
      <c r="DF107" s="744"/>
      <c r="DG107" s="744"/>
      <c r="DH107" s="744"/>
      <c r="DI107" s="744"/>
      <c r="DJ107" s="744"/>
      <c r="DK107" s="744"/>
      <c r="DL107" s="744"/>
      <c r="DM107" s="744"/>
      <c r="DN107" s="744"/>
      <c r="DO107" s="744"/>
      <c r="DP107" s="744"/>
      <c r="DQ107" s="744"/>
      <c r="DR107" s="744"/>
      <c r="DS107" s="744"/>
      <c r="DT107" s="744"/>
      <c r="DU107" s="744"/>
      <c r="DV107" s="744"/>
      <c r="DW107" s="744"/>
      <c r="DX107" s="744"/>
      <c r="DY107" s="744"/>
      <c r="DZ107" s="744"/>
      <c r="EA107" s="744"/>
      <c r="EB107" s="744"/>
      <c r="EC107" s="744"/>
      <c r="ED107" s="744"/>
      <c r="EE107" s="744"/>
      <c r="EF107" s="744"/>
      <c r="EG107" s="744"/>
      <c r="EH107" s="744"/>
      <c r="EI107" s="744"/>
      <c r="EJ107" s="744"/>
      <c r="EK107" s="744"/>
      <c r="EL107" s="744"/>
      <c r="EM107" s="744"/>
      <c r="EN107" s="744"/>
      <c r="EO107" s="744"/>
      <c r="EP107" s="744"/>
      <c r="EQ107" s="744"/>
      <c r="ER107" s="744"/>
      <c r="ES107" s="744"/>
      <c r="ET107" s="744"/>
      <c r="EU107" s="744"/>
      <c r="EV107" s="744"/>
      <c r="EW107" s="744"/>
      <c r="EX107" s="744"/>
      <c r="EY107" s="744"/>
      <c r="EZ107" s="744"/>
      <c r="FA107" s="744"/>
      <c r="FB107" s="744"/>
      <c r="FC107" s="744"/>
      <c r="FD107" s="744"/>
      <c r="FE107" s="744"/>
      <c r="FF107" s="744"/>
      <c r="FG107" s="744"/>
      <c r="FH107" s="744"/>
      <c r="FI107" s="744"/>
      <c r="FJ107" s="744"/>
      <c r="FK107" s="744"/>
      <c r="FL107" s="744"/>
      <c r="FM107" s="744"/>
      <c r="FN107" s="744"/>
      <c r="FO107" s="744"/>
      <c r="FP107" s="744"/>
      <c r="FQ107" s="744"/>
      <c r="FR107" s="744"/>
      <c r="FS107" s="744"/>
      <c r="FT107" s="744"/>
      <c r="FU107" s="744"/>
      <c r="FV107" s="744"/>
      <c r="FW107" s="744"/>
      <c r="FX107" s="744"/>
      <c r="FY107" s="744"/>
      <c r="FZ107" s="744"/>
      <c r="GA107" s="744"/>
      <c r="GB107" s="744"/>
      <c r="GC107" s="744"/>
      <c r="GD107" s="744"/>
      <c r="GE107" s="744"/>
      <c r="GF107" s="744"/>
      <c r="GG107" s="744"/>
      <c r="GH107" s="744"/>
      <c r="GI107" s="744"/>
      <c r="GJ107" s="744"/>
      <c r="GK107" s="744"/>
      <c r="GL107" s="744"/>
      <c r="GM107" s="744"/>
      <c r="GN107" s="744"/>
      <c r="GO107" s="744"/>
      <c r="GP107" s="744"/>
      <c r="GQ107" s="744"/>
      <c r="GR107" s="744"/>
      <c r="GS107" s="744"/>
      <c r="GT107" s="744"/>
      <c r="GU107" s="744"/>
      <c r="GV107" s="744"/>
      <c r="GW107" s="744"/>
      <c r="GX107" s="744"/>
      <c r="GY107" s="744"/>
      <c r="GZ107" s="744"/>
      <c r="HA107" s="744"/>
      <c r="HB107" s="744"/>
      <c r="HC107" s="744"/>
      <c r="HD107" s="744"/>
      <c r="HE107" s="744"/>
      <c r="HF107" s="744"/>
      <c r="HG107" s="744"/>
      <c r="HH107" s="744"/>
      <c r="HI107" s="744"/>
      <c r="HJ107" s="744"/>
      <c r="HK107" s="744"/>
      <c r="HL107" s="744"/>
      <c r="HM107" s="744"/>
      <c r="HN107" s="744"/>
      <c r="HO107" s="744"/>
      <c r="HP107" s="744"/>
      <c r="HQ107" s="744"/>
      <c r="HR107" s="744"/>
      <c r="HS107" s="744"/>
      <c r="HT107" s="744"/>
      <c r="HU107" s="744"/>
      <c r="HV107" s="744"/>
      <c r="HW107" s="744"/>
      <c r="HX107" s="744"/>
      <c r="HY107" s="744"/>
      <c r="HZ107" s="744"/>
      <c r="IA107" s="744"/>
      <c r="IB107" s="744"/>
      <c r="IC107" s="744"/>
      <c r="ID107" s="744"/>
      <c r="IE107" s="744"/>
      <c r="IF107" s="744"/>
      <c r="IG107" s="744"/>
      <c r="IH107" s="744"/>
      <c r="II107" s="744"/>
      <c r="IJ107" s="744"/>
      <c r="IK107" s="744"/>
      <c r="IL107" s="744"/>
      <c r="IM107" s="744"/>
      <c r="IN107" s="744"/>
      <c r="IO107" s="744"/>
      <c r="IP107" s="744"/>
      <c r="IQ107" s="744"/>
      <c r="IR107" s="744"/>
      <c r="IS107" s="744"/>
      <c r="IT107" s="744"/>
      <c r="IU107" s="744"/>
      <c r="IV107" s="744"/>
      <c r="IW107" s="744"/>
      <c r="IX107" s="744"/>
      <c r="IY107" s="768"/>
    </row>
    <row r="108" spans="1:259" ht="79.900000000000006" customHeight="1">
      <c r="A108" s="767" t="s">
        <v>638</v>
      </c>
      <c r="B108" s="471">
        <v>59</v>
      </c>
      <c r="C108" s="471" t="s">
        <v>4079</v>
      </c>
      <c r="D108" s="792" t="s">
        <v>4615</v>
      </c>
      <c r="E108" s="851">
        <v>41532</v>
      </c>
      <c r="F108" s="852">
        <f ca="1">ABS((N7-E108)/365)</f>
        <v>6.9643835616438352</v>
      </c>
      <c r="G108" s="792" t="s">
        <v>272</v>
      </c>
      <c r="H108" s="851" t="s">
        <v>4614</v>
      </c>
      <c r="I108" s="851">
        <v>43377</v>
      </c>
      <c r="J108" s="869" t="s">
        <v>58</v>
      </c>
      <c r="K108" s="792" t="s">
        <v>4797</v>
      </c>
      <c r="L108" s="765" t="s">
        <v>7356</v>
      </c>
      <c r="M108" s="765"/>
      <c r="N108" s="765"/>
      <c r="O108" s="765"/>
      <c r="P108" s="765"/>
      <c r="Q108" s="765"/>
      <c r="R108" s="765"/>
      <c r="S108" s="792" t="s">
        <v>4809</v>
      </c>
      <c r="T108" s="792" t="s">
        <v>5001</v>
      </c>
      <c r="U108" s="792"/>
      <c r="V108" s="792"/>
      <c r="W108" s="792" t="s">
        <v>5763</v>
      </c>
      <c r="X108" s="792"/>
      <c r="Y108" s="1081" t="s">
        <v>1106</v>
      </c>
    </row>
    <row r="109" spans="1:259" ht="79.900000000000006" customHeight="1">
      <c r="A109" s="767" t="s">
        <v>625</v>
      </c>
      <c r="B109" s="471">
        <v>60</v>
      </c>
      <c r="C109" s="471" t="s">
        <v>4733</v>
      </c>
      <c r="D109" s="776" t="s">
        <v>4737</v>
      </c>
      <c r="E109" s="780">
        <v>41906</v>
      </c>
      <c r="F109" s="781">
        <f ca="1">ABS((N7-E109)/365)</f>
        <v>5.9397260273972599</v>
      </c>
      <c r="G109" s="776" t="s">
        <v>272</v>
      </c>
      <c r="H109" s="780" t="s">
        <v>4734</v>
      </c>
      <c r="I109" s="780">
        <v>43415</v>
      </c>
      <c r="J109" s="782" t="s">
        <v>58</v>
      </c>
      <c r="K109" s="776" t="s">
        <v>4735</v>
      </c>
      <c r="L109" s="456" t="s">
        <v>5200</v>
      </c>
      <c r="M109" s="456" t="s">
        <v>142</v>
      </c>
      <c r="N109" s="456" t="s">
        <v>8145</v>
      </c>
      <c r="O109" s="456"/>
      <c r="P109" s="456"/>
      <c r="Q109" s="456"/>
      <c r="R109" s="456"/>
      <c r="S109" s="776"/>
      <c r="T109" s="776" t="s">
        <v>5128</v>
      </c>
      <c r="U109" s="776"/>
      <c r="V109" s="776"/>
      <c r="W109" s="776" t="s">
        <v>4806</v>
      </c>
      <c r="X109" s="776" t="s">
        <v>4810</v>
      </c>
      <c r="Y109" s="1081" t="s">
        <v>1423</v>
      </c>
    </row>
    <row r="110" spans="1:259" s="1026" customFormat="1" ht="79.900000000000006" customHeight="1">
      <c r="A110" s="768" t="s">
        <v>638</v>
      </c>
      <c r="B110" s="471">
        <v>61</v>
      </c>
      <c r="C110" s="471" t="s">
        <v>5805</v>
      </c>
      <c r="D110" s="783" t="s">
        <v>5974</v>
      </c>
      <c r="E110" s="811">
        <v>43378</v>
      </c>
      <c r="F110" s="813">
        <f ca="1">ABS((N7-E110)/365)</f>
        <v>1.9068493150684931</v>
      </c>
      <c r="G110" s="783" t="s">
        <v>275</v>
      </c>
      <c r="H110" s="783" t="s">
        <v>5807</v>
      </c>
      <c r="I110" s="811">
        <v>43711</v>
      </c>
      <c r="J110" s="814" t="s">
        <v>5808</v>
      </c>
      <c r="K110" s="783" t="s">
        <v>6073</v>
      </c>
      <c r="L110" s="783"/>
      <c r="M110" s="769"/>
      <c r="N110" s="769"/>
      <c r="O110" s="769"/>
      <c r="P110" s="769"/>
      <c r="Q110" s="769"/>
      <c r="R110" s="769"/>
      <c r="S110" s="769"/>
      <c r="T110" s="783" t="s">
        <v>5821</v>
      </c>
      <c r="U110" s="783" t="s">
        <v>6839</v>
      </c>
      <c r="V110" s="783" t="s">
        <v>6074</v>
      </c>
      <c r="W110" s="783" t="s">
        <v>7429</v>
      </c>
      <c r="X110" s="783"/>
      <c r="Y110" s="768" t="s">
        <v>5566</v>
      </c>
      <c r="Z110" s="1089"/>
      <c r="AA110" s="1089"/>
      <c r="AB110" s="1090"/>
      <c r="AC110" s="1091"/>
      <c r="AD110" s="1091"/>
      <c r="AE110" s="1091"/>
      <c r="AF110" s="1092"/>
      <c r="AG110" s="1092"/>
      <c r="AH110" s="1092"/>
      <c r="AI110" s="1092"/>
      <c r="AJ110" s="1092"/>
    </row>
    <row r="111" spans="1:259" ht="79.900000000000006" customHeight="1">
      <c r="A111" s="768" t="s">
        <v>638</v>
      </c>
      <c r="B111" s="471">
        <v>62</v>
      </c>
      <c r="C111" s="471" t="s">
        <v>5904</v>
      </c>
      <c r="D111" s="783" t="s">
        <v>5977</v>
      </c>
      <c r="E111" s="933">
        <v>43241</v>
      </c>
      <c r="F111" s="813">
        <f ca="1">ABS((N7-E111)/365)</f>
        <v>2.2821917808219179</v>
      </c>
      <c r="G111" s="784" t="s">
        <v>275</v>
      </c>
      <c r="H111" s="784" t="s">
        <v>5906</v>
      </c>
      <c r="I111" s="935">
        <v>43721</v>
      </c>
      <c r="J111" s="784" t="s">
        <v>3585</v>
      </c>
      <c r="K111" s="769" t="s">
        <v>5907</v>
      </c>
      <c r="L111" s="783"/>
      <c r="M111" s="936"/>
      <c r="N111" s="769"/>
      <c r="O111" s="769"/>
      <c r="P111" s="783"/>
      <c r="Q111" s="783" t="s">
        <v>6122</v>
      </c>
      <c r="R111" s="783"/>
      <c r="S111" s="783"/>
      <c r="T111" s="783" t="s">
        <v>6742</v>
      </c>
      <c r="U111" s="783" t="s">
        <v>6886</v>
      </c>
      <c r="V111" s="783"/>
      <c r="W111" s="783" t="s">
        <v>6107</v>
      </c>
      <c r="X111" s="783"/>
      <c r="Y111" s="744" t="s">
        <v>1495</v>
      </c>
    </row>
    <row r="112" spans="1:259" s="766" customFormat="1" ht="79.900000000000006" customHeight="1">
      <c r="A112" s="768" t="s">
        <v>638</v>
      </c>
      <c r="B112" s="471">
        <v>63</v>
      </c>
      <c r="C112" s="471" t="s">
        <v>5633</v>
      </c>
      <c r="D112" s="882" t="s">
        <v>5636</v>
      </c>
      <c r="E112" s="883">
        <v>43248</v>
      </c>
      <c r="F112" s="879">
        <f ca="1">ABS((N7-E112)/365)</f>
        <v>2.2630136986301368</v>
      </c>
      <c r="G112" s="882" t="s">
        <v>272</v>
      </c>
      <c r="H112" s="882" t="s">
        <v>5635</v>
      </c>
      <c r="I112" s="883">
        <v>43664</v>
      </c>
      <c r="J112" s="897" t="s">
        <v>84</v>
      </c>
      <c r="K112" s="882" t="s">
        <v>5638</v>
      </c>
      <c r="L112" s="882"/>
      <c r="M112" s="880"/>
      <c r="N112" s="880"/>
      <c r="O112" s="880"/>
      <c r="P112" s="880"/>
      <c r="Q112" s="880" t="s">
        <v>6092</v>
      </c>
      <c r="R112" s="880"/>
      <c r="S112" s="880"/>
      <c r="T112" s="882"/>
      <c r="U112" s="882"/>
      <c r="V112" s="882"/>
      <c r="W112" s="882" t="s">
        <v>5696</v>
      </c>
      <c r="X112" s="882" t="s">
        <v>6652</v>
      </c>
      <c r="Y112" s="768" t="s">
        <v>3524</v>
      </c>
      <c r="Z112" s="744"/>
      <c r="AA112" s="744"/>
      <c r="AB112" s="744"/>
      <c r="AC112" s="744"/>
      <c r="AD112" s="744"/>
      <c r="AE112" s="744"/>
      <c r="AF112" s="744"/>
      <c r="AG112" s="744"/>
      <c r="AH112" s="744"/>
      <c r="AI112" s="744"/>
      <c r="AJ112" s="744"/>
      <c r="AK112" s="744"/>
      <c r="AL112" s="744"/>
      <c r="AM112" s="744"/>
      <c r="AN112" s="744"/>
      <c r="AO112" s="744"/>
      <c r="AP112" s="744"/>
      <c r="AQ112" s="744"/>
      <c r="AR112" s="744"/>
      <c r="AS112" s="744"/>
      <c r="AT112" s="744"/>
      <c r="AU112" s="744"/>
      <c r="AV112" s="744"/>
      <c r="AW112" s="744"/>
      <c r="AX112" s="744"/>
      <c r="AY112" s="744"/>
      <c r="AZ112" s="744"/>
      <c r="BA112" s="744"/>
      <c r="BB112" s="744"/>
      <c r="BC112" s="744"/>
      <c r="BD112" s="744"/>
      <c r="BE112" s="744"/>
      <c r="BF112" s="744"/>
      <c r="BG112" s="744"/>
      <c r="BH112" s="744"/>
      <c r="BI112" s="744"/>
      <c r="BJ112" s="744"/>
      <c r="BK112" s="744"/>
      <c r="BL112" s="744"/>
      <c r="BM112" s="744"/>
      <c r="BN112" s="744"/>
      <c r="BO112" s="744"/>
      <c r="BP112" s="744"/>
      <c r="BQ112" s="744"/>
      <c r="BR112" s="744"/>
      <c r="BS112" s="744"/>
      <c r="BT112" s="744"/>
      <c r="BU112" s="744"/>
      <c r="BV112" s="744"/>
      <c r="BW112" s="744"/>
      <c r="BX112" s="744"/>
      <c r="BY112" s="744"/>
      <c r="BZ112" s="744"/>
      <c r="CA112" s="744"/>
      <c r="CB112" s="744"/>
      <c r="CC112" s="744"/>
      <c r="CD112" s="744"/>
      <c r="CE112" s="744"/>
      <c r="CF112" s="744"/>
      <c r="CG112" s="744"/>
      <c r="CH112" s="744"/>
      <c r="CI112" s="744"/>
      <c r="CJ112" s="744"/>
      <c r="CK112" s="744"/>
      <c r="CL112" s="744"/>
      <c r="CM112" s="744"/>
      <c r="CN112" s="744"/>
      <c r="CO112" s="744"/>
      <c r="CP112" s="744"/>
      <c r="CQ112" s="744"/>
      <c r="CR112" s="744"/>
      <c r="CS112" s="744"/>
      <c r="CT112" s="744"/>
      <c r="CU112" s="744"/>
      <c r="CV112" s="744"/>
      <c r="CW112" s="744"/>
      <c r="CX112" s="744"/>
      <c r="CY112" s="744"/>
      <c r="CZ112" s="744"/>
      <c r="DA112" s="744"/>
      <c r="DB112" s="744"/>
      <c r="DC112" s="744"/>
      <c r="DD112" s="744"/>
      <c r="DE112" s="744"/>
      <c r="DF112" s="744"/>
      <c r="DG112" s="744"/>
      <c r="DH112" s="744"/>
      <c r="DI112" s="744"/>
      <c r="DJ112" s="744"/>
      <c r="DK112" s="744"/>
      <c r="DL112" s="744"/>
      <c r="DM112" s="744"/>
      <c r="DN112" s="744"/>
      <c r="DO112" s="744"/>
      <c r="DP112" s="744"/>
      <c r="DQ112" s="744"/>
      <c r="DR112" s="744"/>
      <c r="DS112" s="744"/>
      <c r="DT112" s="744"/>
      <c r="DU112" s="744"/>
      <c r="DV112" s="744"/>
      <c r="DW112" s="744"/>
      <c r="DX112" s="744"/>
      <c r="DY112" s="744"/>
      <c r="DZ112" s="744"/>
      <c r="EA112" s="744"/>
      <c r="EB112" s="744"/>
      <c r="EC112" s="744"/>
      <c r="ED112" s="744"/>
      <c r="EE112" s="744"/>
      <c r="EF112" s="744"/>
      <c r="EG112" s="744"/>
      <c r="EH112" s="744"/>
      <c r="EI112" s="744"/>
      <c r="EJ112" s="744"/>
      <c r="EK112" s="744"/>
      <c r="EL112" s="744"/>
      <c r="EM112" s="744"/>
      <c r="EN112" s="744"/>
      <c r="EO112" s="744"/>
      <c r="EP112" s="744"/>
      <c r="EQ112" s="744"/>
      <c r="ER112" s="744"/>
      <c r="ES112" s="744"/>
      <c r="ET112" s="744"/>
      <c r="EU112" s="744"/>
      <c r="EV112" s="744"/>
      <c r="EW112" s="744"/>
      <c r="EX112" s="744"/>
      <c r="EY112" s="744"/>
      <c r="EZ112" s="744"/>
      <c r="FA112" s="744"/>
      <c r="FB112" s="744"/>
      <c r="FC112" s="744"/>
      <c r="FD112" s="744"/>
      <c r="FE112" s="744"/>
      <c r="FF112" s="744"/>
      <c r="FG112" s="744"/>
      <c r="FH112" s="744"/>
      <c r="FI112" s="744"/>
      <c r="FJ112" s="744"/>
      <c r="FK112" s="744"/>
      <c r="FL112" s="744"/>
      <c r="FM112" s="744"/>
      <c r="FN112" s="744"/>
      <c r="FO112" s="744"/>
      <c r="FP112" s="744"/>
      <c r="FQ112" s="744"/>
      <c r="FR112" s="744"/>
      <c r="FS112" s="744"/>
      <c r="FT112" s="744"/>
      <c r="FU112" s="744"/>
      <c r="FV112" s="744"/>
      <c r="FW112" s="744"/>
      <c r="FX112" s="744"/>
      <c r="FY112" s="744"/>
      <c r="FZ112" s="744"/>
      <c r="GA112" s="744"/>
      <c r="GB112" s="744"/>
      <c r="GC112" s="744"/>
      <c r="GD112" s="744"/>
      <c r="GE112" s="744"/>
      <c r="GF112" s="744"/>
      <c r="GG112" s="744"/>
      <c r="GH112" s="744"/>
      <c r="GI112" s="744"/>
      <c r="GJ112" s="744"/>
      <c r="GK112" s="744"/>
      <c r="GL112" s="744"/>
      <c r="GM112" s="744"/>
      <c r="GN112" s="744"/>
      <c r="GO112" s="744"/>
      <c r="GP112" s="744"/>
      <c r="GQ112" s="744"/>
      <c r="GR112" s="744"/>
      <c r="GS112" s="744"/>
      <c r="GT112" s="744"/>
      <c r="GU112" s="744"/>
      <c r="GV112" s="744"/>
      <c r="GW112" s="744"/>
      <c r="GX112" s="744"/>
      <c r="GY112" s="744"/>
      <c r="GZ112" s="744"/>
      <c r="HA112" s="744"/>
      <c r="HB112" s="744"/>
      <c r="HC112" s="744"/>
      <c r="HD112" s="744"/>
      <c r="HE112" s="744"/>
      <c r="HF112" s="744"/>
      <c r="HG112" s="744"/>
      <c r="HH112" s="744"/>
      <c r="HI112" s="744"/>
      <c r="HJ112" s="744"/>
      <c r="HK112" s="744"/>
      <c r="HL112" s="744"/>
      <c r="HM112" s="744"/>
      <c r="HN112" s="744"/>
      <c r="HO112" s="744"/>
      <c r="HP112" s="744"/>
      <c r="HQ112" s="744"/>
      <c r="HR112" s="744"/>
      <c r="HS112" s="744"/>
      <c r="HT112" s="744"/>
      <c r="HU112" s="744"/>
      <c r="HV112" s="744"/>
      <c r="HW112" s="744"/>
      <c r="HX112" s="744"/>
      <c r="HY112" s="744"/>
      <c r="HZ112" s="744"/>
      <c r="IA112" s="744"/>
      <c r="IB112" s="744"/>
      <c r="IC112" s="744"/>
      <c r="ID112" s="744"/>
      <c r="IE112" s="744"/>
      <c r="IF112" s="744"/>
      <c r="IG112" s="744"/>
      <c r="IH112" s="744"/>
      <c r="II112" s="744"/>
      <c r="IJ112" s="744"/>
      <c r="IK112" s="744"/>
      <c r="IL112" s="744"/>
      <c r="IM112" s="744"/>
      <c r="IN112" s="744"/>
      <c r="IO112" s="744"/>
      <c r="IP112" s="744"/>
      <c r="IQ112" s="744"/>
      <c r="IR112" s="744"/>
      <c r="IS112" s="744"/>
      <c r="IT112" s="744"/>
      <c r="IU112" s="744"/>
      <c r="IV112" s="744"/>
      <c r="IW112" s="744"/>
      <c r="IX112" s="744"/>
      <c r="IY112" s="744"/>
    </row>
    <row r="113" spans="1:259" s="766" customFormat="1" ht="79.900000000000006" customHeight="1">
      <c r="A113" s="768" t="s">
        <v>625</v>
      </c>
      <c r="B113" s="471">
        <v>64</v>
      </c>
      <c r="C113" s="471" t="s">
        <v>6902</v>
      </c>
      <c r="D113" s="783" t="s">
        <v>6903</v>
      </c>
      <c r="E113" s="811"/>
      <c r="F113" s="813">
        <v>2</v>
      </c>
      <c r="G113" s="783" t="s">
        <v>272</v>
      </c>
      <c r="H113" s="783" t="s">
        <v>6904</v>
      </c>
      <c r="I113" s="811">
        <v>43784</v>
      </c>
      <c r="J113" s="814" t="s">
        <v>84</v>
      </c>
      <c r="K113" s="783"/>
      <c r="L113" s="783"/>
      <c r="M113" s="769"/>
      <c r="N113" s="769"/>
      <c r="O113" s="769"/>
      <c r="P113" s="769"/>
      <c r="Q113" s="769" t="s">
        <v>7625</v>
      </c>
      <c r="R113" s="769"/>
      <c r="S113" s="769"/>
      <c r="T113" s="783" t="s">
        <v>6934</v>
      </c>
      <c r="U113" s="783"/>
      <c r="V113" s="783"/>
      <c r="W113" s="783"/>
      <c r="X113" s="783" t="s">
        <v>7820</v>
      </c>
      <c r="Y113" s="768" t="s">
        <v>1103</v>
      </c>
      <c r="Z113" s="878"/>
      <c r="AA113" s="744"/>
      <c r="AB113" s="744"/>
      <c r="AC113" s="744"/>
      <c r="AD113" s="744"/>
      <c r="AE113" s="744"/>
      <c r="AF113" s="744"/>
      <c r="AG113" s="744"/>
      <c r="AH113" s="744"/>
      <c r="AI113" s="744"/>
      <c r="AJ113" s="744"/>
      <c r="AK113" s="744"/>
      <c r="AL113" s="744"/>
      <c r="AM113" s="744"/>
      <c r="AN113" s="744"/>
      <c r="AO113" s="744"/>
      <c r="AP113" s="744"/>
      <c r="AQ113" s="744"/>
      <c r="AR113" s="744"/>
      <c r="AS113" s="744"/>
      <c r="AT113" s="744"/>
      <c r="AU113" s="744"/>
      <c r="AV113" s="744"/>
      <c r="AW113" s="744"/>
      <c r="AX113" s="744"/>
      <c r="AY113" s="744"/>
      <c r="AZ113" s="744"/>
      <c r="BA113" s="744"/>
      <c r="BB113" s="744"/>
      <c r="BC113" s="744"/>
      <c r="BD113" s="744"/>
      <c r="BE113" s="744"/>
      <c r="BF113" s="744"/>
      <c r="BG113" s="744"/>
      <c r="BH113" s="744"/>
      <c r="BI113" s="744"/>
      <c r="BJ113" s="744"/>
      <c r="BK113" s="744"/>
      <c r="BL113" s="744"/>
      <c r="BM113" s="744"/>
      <c r="BN113" s="744"/>
      <c r="BO113" s="744"/>
      <c r="BP113" s="744"/>
      <c r="BQ113" s="744"/>
      <c r="BR113" s="744"/>
      <c r="BS113" s="744"/>
      <c r="BT113" s="744"/>
      <c r="BU113" s="744"/>
      <c r="BV113" s="744"/>
      <c r="BW113" s="744"/>
      <c r="BX113" s="744"/>
      <c r="BY113" s="744"/>
      <c r="BZ113" s="744"/>
      <c r="CA113" s="744"/>
      <c r="CB113" s="744"/>
      <c r="CC113" s="744"/>
      <c r="CD113" s="744"/>
      <c r="CE113" s="744"/>
      <c r="CF113" s="744"/>
      <c r="CG113" s="744"/>
      <c r="CH113" s="744"/>
      <c r="CI113" s="744"/>
      <c r="CJ113" s="744"/>
      <c r="CK113" s="744"/>
      <c r="CL113" s="744"/>
      <c r="CM113" s="744"/>
      <c r="CN113" s="744"/>
      <c r="CO113" s="744"/>
      <c r="CP113" s="744"/>
      <c r="CQ113" s="744"/>
      <c r="CR113" s="744"/>
      <c r="CS113" s="744"/>
      <c r="CT113" s="744"/>
      <c r="CU113" s="744"/>
      <c r="CV113" s="744"/>
      <c r="CW113" s="744"/>
      <c r="CX113" s="744"/>
      <c r="CY113" s="744"/>
      <c r="CZ113" s="744"/>
      <c r="DA113" s="744"/>
      <c r="DB113" s="744"/>
      <c r="DC113" s="744"/>
      <c r="DD113" s="744"/>
      <c r="DE113" s="744"/>
      <c r="DF113" s="744"/>
      <c r="DG113" s="744"/>
      <c r="DH113" s="744"/>
      <c r="DI113" s="744"/>
      <c r="DJ113" s="744"/>
      <c r="DK113" s="744"/>
      <c r="DL113" s="744"/>
      <c r="DM113" s="744"/>
      <c r="DN113" s="744"/>
      <c r="DO113" s="744"/>
      <c r="DP113" s="744"/>
      <c r="DQ113" s="744"/>
      <c r="DR113" s="744"/>
      <c r="DS113" s="744"/>
      <c r="DT113" s="744"/>
      <c r="DU113" s="744"/>
      <c r="DV113" s="744"/>
      <c r="DW113" s="744"/>
      <c r="DX113" s="744"/>
      <c r="DY113" s="744"/>
      <c r="DZ113" s="744"/>
      <c r="EA113" s="744"/>
      <c r="EB113" s="744"/>
      <c r="EC113" s="744"/>
      <c r="ED113" s="744"/>
      <c r="EE113" s="744"/>
      <c r="EF113" s="744"/>
      <c r="EG113" s="744"/>
      <c r="EH113" s="744"/>
      <c r="EI113" s="744"/>
      <c r="EJ113" s="744"/>
      <c r="EK113" s="744"/>
      <c r="EL113" s="744"/>
      <c r="EM113" s="744"/>
      <c r="EN113" s="744"/>
      <c r="EO113" s="744"/>
      <c r="EP113" s="744"/>
      <c r="EQ113" s="744"/>
      <c r="ER113" s="744"/>
      <c r="ES113" s="744"/>
      <c r="ET113" s="744"/>
      <c r="EU113" s="744"/>
      <c r="EV113" s="744"/>
      <c r="EW113" s="744"/>
      <c r="EX113" s="744"/>
      <c r="EY113" s="744"/>
      <c r="EZ113" s="744"/>
      <c r="FA113" s="744"/>
      <c r="FB113" s="744"/>
      <c r="FC113" s="744"/>
      <c r="FD113" s="744"/>
      <c r="FE113" s="744"/>
      <c r="FF113" s="744"/>
      <c r="FG113" s="744"/>
      <c r="FH113" s="744"/>
      <c r="FI113" s="744"/>
      <c r="FJ113" s="744"/>
      <c r="FK113" s="744"/>
      <c r="FL113" s="744"/>
      <c r="FM113" s="744"/>
      <c r="FN113" s="744"/>
      <c r="FO113" s="744"/>
      <c r="FP113" s="744"/>
      <c r="FQ113" s="744"/>
      <c r="FR113" s="744"/>
      <c r="FS113" s="744"/>
      <c r="FT113" s="744"/>
      <c r="FU113" s="744"/>
      <c r="FV113" s="744"/>
      <c r="FW113" s="744"/>
      <c r="FX113" s="744"/>
      <c r="FY113" s="744"/>
      <c r="FZ113" s="744"/>
      <c r="GA113" s="744"/>
      <c r="GB113" s="744"/>
      <c r="GC113" s="744"/>
      <c r="GD113" s="744"/>
      <c r="GE113" s="744"/>
      <c r="GF113" s="744"/>
      <c r="GG113" s="744"/>
      <c r="GH113" s="744"/>
      <c r="GI113" s="744"/>
      <c r="GJ113" s="744"/>
      <c r="GK113" s="744"/>
      <c r="GL113" s="744"/>
      <c r="GM113" s="744"/>
      <c r="GN113" s="744"/>
      <c r="GO113" s="744"/>
      <c r="GP113" s="744"/>
      <c r="GQ113" s="744"/>
      <c r="GR113" s="744"/>
      <c r="GS113" s="744"/>
      <c r="GT113" s="744"/>
      <c r="GU113" s="744"/>
      <c r="GV113" s="744"/>
      <c r="GW113" s="744"/>
      <c r="GX113" s="744"/>
      <c r="GY113" s="744"/>
      <c r="GZ113" s="744"/>
      <c r="HA113" s="744"/>
      <c r="HB113" s="744"/>
      <c r="HC113" s="744"/>
      <c r="HD113" s="744"/>
      <c r="HE113" s="744"/>
      <c r="HF113" s="744"/>
      <c r="HG113" s="744"/>
      <c r="HH113" s="744"/>
      <c r="HI113" s="744"/>
      <c r="HJ113" s="744"/>
      <c r="HK113" s="744"/>
      <c r="HL113" s="744"/>
      <c r="HM113" s="744"/>
      <c r="HN113" s="744"/>
      <c r="HO113" s="744"/>
      <c r="HP113" s="744"/>
      <c r="HQ113" s="744"/>
      <c r="HR113" s="744"/>
      <c r="HS113" s="744"/>
      <c r="HT113" s="744"/>
      <c r="HU113" s="744"/>
      <c r="HV113" s="744"/>
      <c r="HW113" s="744"/>
      <c r="HX113" s="744"/>
      <c r="HY113" s="744"/>
      <c r="HZ113" s="744"/>
      <c r="IA113" s="744"/>
      <c r="IB113" s="744"/>
      <c r="IC113" s="744"/>
      <c r="ID113" s="744"/>
      <c r="IE113" s="744"/>
      <c r="IF113" s="744"/>
      <c r="IG113" s="744"/>
      <c r="IH113" s="744"/>
      <c r="II113" s="744"/>
      <c r="IJ113" s="744"/>
      <c r="IK113" s="744"/>
      <c r="IL113" s="744"/>
      <c r="IM113" s="744"/>
      <c r="IN113" s="744"/>
      <c r="IO113" s="744"/>
      <c r="IP113" s="744"/>
      <c r="IQ113" s="744"/>
      <c r="IR113" s="744"/>
      <c r="IS113" s="744"/>
      <c r="IT113" s="744"/>
      <c r="IU113" s="744"/>
      <c r="IV113" s="744"/>
      <c r="IW113" s="744"/>
      <c r="IX113" s="744"/>
      <c r="IY113" s="744"/>
    </row>
    <row r="114" spans="1:259" s="766" customFormat="1" ht="79.900000000000006" customHeight="1">
      <c r="A114" s="768" t="s">
        <v>638</v>
      </c>
      <c r="B114" s="471">
        <v>65</v>
      </c>
      <c r="C114" s="471" t="s">
        <v>5633</v>
      </c>
      <c r="D114" s="882" t="s">
        <v>5634</v>
      </c>
      <c r="E114" s="883">
        <v>42835</v>
      </c>
      <c r="F114" s="879">
        <f ca="1">ABS((N7-E114)/365)</f>
        <v>3.3945205479452056</v>
      </c>
      <c r="G114" s="882" t="s">
        <v>272</v>
      </c>
      <c r="H114" s="882" t="s">
        <v>5635</v>
      </c>
      <c r="I114" s="883">
        <v>43664</v>
      </c>
      <c r="J114" s="897" t="s">
        <v>84</v>
      </c>
      <c r="K114" s="882" t="s">
        <v>5638</v>
      </c>
      <c r="L114" s="882"/>
      <c r="M114" s="880"/>
      <c r="N114" s="880"/>
      <c r="O114" s="880"/>
      <c r="P114" s="880"/>
      <c r="Q114" s="880" t="s">
        <v>6092</v>
      </c>
      <c r="R114" s="880"/>
      <c r="S114" s="880"/>
      <c r="T114" s="882"/>
      <c r="U114" s="882"/>
      <c r="V114" s="882"/>
      <c r="W114" s="882" t="s">
        <v>5696</v>
      </c>
      <c r="X114" s="882" t="s">
        <v>6652</v>
      </c>
      <c r="Y114" s="768" t="s">
        <v>3524</v>
      </c>
      <c r="Z114" s="744"/>
      <c r="AA114" s="744"/>
      <c r="AB114" s="744"/>
      <c r="AC114" s="744"/>
      <c r="AD114" s="744"/>
      <c r="AE114" s="744"/>
      <c r="AF114" s="744"/>
      <c r="AG114" s="744"/>
      <c r="AH114" s="744"/>
      <c r="AI114" s="744"/>
      <c r="AJ114" s="744"/>
      <c r="AK114" s="744"/>
      <c r="AL114" s="744"/>
      <c r="AM114" s="744"/>
      <c r="AN114" s="744"/>
      <c r="AO114" s="744"/>
      <c r="AP114" s="744"/>
      <c r="AQ114" s="744"/>
      <c r="AR114" s="744"/>
      <c r="AS114" s="744"/>
      <c r="AT114" s="744"/>
      <c r="AU114" s="744"/>
      <c r="AV114" s="744"/>
      <c r="AW114" s="744"/>
      <c r="AX114" s="744"/>
      <c r="AY114" s="744"/>
      <c r="AZ114" s="744"/>
      <c r="BA114" s="744"/>
      <c r="BB114" s="744"/>
      <c r="BC114" s="744"/>
      <c r="BD114" s="744"/>
      <c r="BE114" s="744"/>
      <c r="BF114" s="744"/>
      <c r="BG114" s="744"/>
      <c r="BH114" s="744"/>
      <c r="BI114" s="744"/>
      <c r="BJ114" s="744"/>
      <c r="BK114" s="744"/>
      <c r="BL114" s="744"/>
      <c r="BM114" s="744"/>
      <c r="BN114" s="744"/>
      <c r="BO114" s="744"/>
      <c r="BP114" s="744"/>
      <c r="BQ114" s="744"/>
      <c r="BR114" s="744"/>
      <c r="BS114" s="744"/>
      <c r="BT114" s="744"/>
      <c r="BU114" s="744"/>
      <c r="BV114" s="744"/>
      <c r="BW114" s="744"/>
      <c r="BX114" s="744"/>
      <c r="BY114" s="744"/>
      <c r="BZ114" s="744"/>
      <c r="CA114" s="744"/>
      <c r="CB114" s="744"/>
      <c r="CC114" s="744"/>
      <c r="CD114" s="744"/>
      <c r="CE114" s="744"/>
      <c r="CF114" s="744"/>
      <c r="CG114" s="744"/>
      <c r="CH114" s="744"/>
      <c r="CI114" s="744"/>
      <c r="CJ114" s="744"/>
      <c r="CK114" s="744"/>
      <c r="CL114" s="744"/>
      <c r="CM114" s="744"/>
      <c r="CN114" s="744"/>
      <c r="CO114" s="744"/>
      <c r="CP114" s="744"/>
      <c r="CQ114" s="744"/>
      <c r="CR114" s="744"/>
      <c r="CS114" s="744"/>
      <c r="CT114" s="744"/>
      <c r="CU114" s="744"/>
      <c r="CV114" s="744"/>
      <c r="CW114" s="744"/>
      <c r="CX114" s="744"/>
      <c r="CY114" s="744"/>
      <c r="CZ114" s="744"/>
      <c r="DA114" s="744"/>
      <c r="DB114" s="744"/>
      <c r="DC114" s="744"/>
      <c r="DD114" s="744"/>
      <c r="DE114" s="744"/>
      <c r="DF114" s="744"/>
      <c r="DG114" s="744"/>
      <c r="DH114" s="744"/>
      <c r="DI114" s="744"/>
      <c r="DJ114" s="744"/>
      <c r="DK114" s="744"/>
      <c r="DL114" s="744"/>
      <c r="DM114" s="744"/>
      <c r="DN114" s="744"/>
      <c r="DO114" s="744"/>
      <c r="DP114" s="744"/>
      <c r="DQ114" s="744"/>
      <c r="DR114" s="744"/>
      <c r="DS114" s="744"/>
      <c r="DT114" s="744"/>
      <c r="DU114" s="744"/>
      <c r="DV114" s="744"/>
      <c r="DW114" s="744"/>
      <c r="DX114" s="744"/>
      <c r="DY114" s="744"/>
      <c r="DZ114" s="744"/>
      <c r="EA114" s="744"/>
      <c r="EB114" s="744"/>
      <c r="EC114" s="744"/>
      <c r="ED114" s="744"/>
      <c r="EE114" s="744"/>
      <c r="EF114" s="744"/>
      <c r="EG114" s="744"/>
      <c r="EH114" s="744"/>
      <c r="EI114" s="744"/>
      <c r="EJ114" s="744"/>
      <c r="EK114" s="744"/>
      <c r="EL114" s="744"/>
      <c r="EM114" s="744"/>
      <c r="EN114" s="744"/>
      <c r="EO114" s="744"/>
      <c r="EP114" s="744"/>
      <c r="EQ114" s="744"/>
      <c r="ER114" s="744"/>
      <c r="ES114" s="744"/>
      <c r="ET114" s="744"/>
      <c r="EU114" s="744"/>
      <c r="EV114" s="744"/>
      <c r="EW114" s="744"/>
      <c r="EX114" s="744"/>
      <c r="EY114" s="744"/>
      <c r="EZ114" s="744"/>
      <c r="FA114" s="744"/>
      <c r="FB114" s="744"/>
      <c r="FC114" s="744"/>
      <c r="FD114" s="744"/>
      <c r="FE114" s="744"/>
      <c r="FF114" s="744"/>
      <c r="FG114" s="744"/>
      <c r="FH114" s="744"/>
      <c r="FI114" s="744"/>
      <c r="FJ114" s="744"/>
      <c r="FK114" s="744"/>
      <c r="FL114" s="744"/>
      <c r="FM114" s="744"/>
      <c r="FN114" s="744"/>
      <c r="FO114" s="744"/>
      <c r="FP114" s="744"/>
      <c r="FQ114" s="744"/>
      <c r="FR114" s="744"/>
      <c r="FS114" s="744"/>
      <c r="FT114" s="744"/>
      <c r="FU114" s="744"/>
      <c r="FV114" s="744"/>
      <c r="FW114" s="744"/>
      <c r="FX114" s="744"/>
      <c r="FY114" s="744"/>
      <c r="FZ114" s="744"/>
      <c r="GA114" s="744"/>
      <c r="GB114" s="744"/>
      <c r="GC114" s="744"/>
      <c r="GD114" s="744"/>
      <c r="GE114" s="744"/>
      <c r="GF114" s="744"/>
      <c r="GG114" s="744"/>
      <c r="GH114" s="744"/>
      <c r="GI114" s="744"/>
      <c r="GJ114" s="744"/>
      <c r="GK114" s="744"/>
      <c r="GL114" s="744"/>
      <c r="GM114" s="744"/>
      <c r="GN114" s="744"/>
      <c r="GO114" s="744"/>
      <c r="GP114" s="744"/>
      <c r="GQ114" s="744"/>
      <c r="GR114" s="744"/>
      <c r="GS114" s="744"/>
      <c r="GT114" s="744"/>
      <c r="GU114" s="744"/>
      <c r="GV114" s="744"/>
      <c r="GW114" s="744"/>
      <c r="GX114" s="744"/>
      <c r="GY114" s="744"/>
      <c r="GZ114" s="744"/>
      <c r="HA114" s="744"/>
      <c r="HB114" s="744"/>
      <c r="HC114" s="744"/>
      <c r="HD114" s="744"/>
      <c r="HE114" s="744"/>
      <c r="HF114" s="744"/>
      <c r="HG114" s="744"/>
      <c r="HH114" s="744"/>
      <c r="HI114" s="744"/>
      <c r="HJ114" s="744"/>
      <c r="HK114" s="744"/>
      <c r="HL114" s="744"/>
      <c r="HM114" s="744"/>
      <c r="HN114" s="744"/>
      <c r="HO114" s="744"/>
      <c r="HP114" s="744"/>
      <c r="HQ114" s="744"/>
      <c r="HR114" s="744"/>
      <c r="HS114" s="744"/>
      <c r="HT114" s="744"/>
      <c r="HU114" s="744"/>
      <c r="HV114" s="744"/>
      <c r="HW114" s="744"/>
      <c r="HX114" s="744"/>
      <c r="HY114" s="744"/>
      <c r="HZ114" s="744"/>
      <c r="IA114" s="744"/>
      <c r="IB114" s="744"/>
      <c r="IC114" s="744"/>
      <c r="ID114" s="744"/>
      <c r="IE114" s="744"/>
      <c r="IF114" s="744"/>
      <c r="IG114" s="744"/>
      <c r="IH114" s="744"/>
      <c r="II114" s="744"/>
      <c r="IJ114" s="744"/>
      <c r="IK114" s="744"/>
      <c r="IL114" s="744"/>
      <c r="IM114" s="744"/>
      <c r="IN114" s="744"/>
      <c r="IO114" s="744"/>
      <c r="IP114" s="744"/>
      <c r="IQ114" s="744"/>
      <c r="IR114" s="744"/>
      <c r="IS114" s="744"/>
      <c r="IT114" s="744"/>
      <c r="IU114" s="744"/>
      <c r="IV114" s="744"/>
      <c r="IW114" s="744"/>
      <c r="IX114" s="744"/>
      <c r="IY114" s="744"/>
    </row>
    <row r="115" spans="1:259" s="766" customFormat="1" ht="79.900000000000006" customHeight="1">
      <c r="A115" s="768" t="s">
        <v>625</v>
      </c>
      <c r="B115" s="471">
        <v>66</v>
      </c>
      <c r="C115" s="471" t="s">
        <v>6920</v>
      </c>
      <c r="D115" s="783" t="s">
        <v>6921</v>
      </c>
      <c r="E115" s="811"/>
      <c r="F115" s="813">
        <v>3</v>
      </c>
      <c r="G115" s="783" t="s">
        <v>272</v>
      </c>
      <c r="H115" s="783" t="s">
        <v>6922</v>
      </c>
      <c r="I115" s="811">
        <v>43789</v>
      </c>
      <c r="J115" s="814" t="s">
        <v>716</v>
      </c>
      <c r="K115" s="783" t="s">
        <v>6949</v>
      </c>
      <c r="L115" s="783"/>
      <c r="M115" s="769"/>
      <c r="N115" s="769"/>
      <c r="O115" s="769"/>
      <c r="P115" s="769"/>
      <c r="Q115" s="769"/>
      <c r="R115" s="769"/>
      <c r="S115" s="769"/>
      <c r="T115" s="783" t="s">
        <v>6985</v>
      </c>
      <c r="U115" s="783"/>
      <c r="V115" s="783"/>
      <c r="W115" s="783"/>
      <c r="X115" s="783"/>
      <c r="Y115" s="768" t="s">
        <v>1495</v>
      </c>
      <c r="Z115" s="878"/>
      <c r="AA115" s="744"/>
      <c r="AB115" s="744"/>
      <c r="AC115" s="744"/>
      <c r="AD115" s="744"/>
      <c r="AE115" s="744"/>
      <c r="AF115" s="744"/>
      <c r="AG115" s="744"/>
      <c r="AH115" s="744"/>
      <c r="AI115" s="744"/>
      <c r="AJ115" s="744"/>
      <c r="AK115" s="744"/>
      <c r="AL115" s="744"/>
      <c r="AM115" s="744"/>
      <c r="AN115" s="744"/>
      <c r="AO115" s="744"/>
      <c r="AP115" s="744"/>
      <c r="AQ115" s="744"/>
      <c r="AR115" s="744"/>
      <c r="AS115" s="744"/>
      <c r="AT115" s="744"/>
      <c r="AU115" s="744"/>
      <c r="AV115" s="744"/>
      <c r="AW115" s="744"/>
      <c r="AX115" s="744"/>
      <c r="AY115" s="744"/>
      <c r="AZ115" s="744"/>
      <c r="BA115" s="744"/>
      <c r="BB115" s="744"/>
      <c r="BC115" s="744"/>
      <c r="BD115" s="744"/>
      <c r="BE115" s="744"/>
      <c r="BF115" s="744"/>
      <c r="BG115" s="744"/>
      <c r="BH115" s="744"/>
      <c r="BI115" s="744"/>
      <c r="BJ115" s="744"/>
      <c r="BK115" s="744"/>
      <c r="BL115" s="744"/>
      <c r="BM115" s="744"/>
      <c r="BN115" s="744"/>
      <c r="BO115" s="744"/>
      <c r="BP115" s="744"/>
      <c r="BQ115" s="744"/>
      <c r="BR115" s="744"/>
      <c r="BS115" s="744"/>
      <c r="BT115" s="744"/>
      <c r="BU115" s="744"/>
      <c r="BV115" s="744"/>
      <c r="BW115" s="744"/>
      <c r="BX115" s="744"/>
      <c r="BY115" s="744"/>
      <c r="BZ115" s="744"/>
      <c r="CA115" s="744"/>
      <c r="CB115" s="744"/>
      <c r="CC115" s="744"/>
      <c r="CD115" s="744"/>
      <c r="CE115" s="744"/>
      <c r="CF115" s="744"/>
      <c r="CG115" s="744"/>
      <c r="CH115" s="744"/>
      <c r="CI115" s="744"/>
      <c r="CJ115" s="744"/>
      <c r="CK115" s="744"/>
      <c r="CL115" s="744"/>
      <c r="CM115" s="744"/>
      <c r="CN115" s="744"/>
      <c r="CO115" s="744"/>
      <c r="CP115" s="744"/>
      <c r="CQ115" s="744"/>
      <c r="CR115" s="744"/>
      <c r="CS115" s="744"/>
      <c r="CT115" s="744"/>
      <c r="CU115" s="744"/>
      <c r="CV115" s="744"/>
      <c r="CW115" s="744"/>
      <c r="CX115" s="744"/>
      <c r="CY115" s="744"/>
      <c r="CZ115" s="744"/>
      <c r="DA115" s="744"/>
      <c r="DB115" s="744"/>
      <c r="DC115" s="744"/>
      <c r="DD115" s="744"/>
      <c r="DE115" s="744"/>
      <c r="DF115" s="744"/>
      <c r="DG115" s="744"/>
      <c r="DH115" s="744"/>
      <c r="DI115" s="744"/>
      <c r="DJ115" s="744"/>
      <c r="DK115" s="744"/>
      <c r="DL115" s="744"/>
      <c r="DM115" s="744"/>
      <c r="DN115" s="744"/>
      <c r="DO115" s="744"/>
      <c r="DP115" s="744"/>
      <c r="DQ115" s="744"/>
      <c r="DR115" s="744"/>
      <c r="DS115" s="744"/>
      <c r="DT115" s="744"/>
      <c r="DU115" s="744"/>
      <c r="DV115" s="744"/>
      <c r="DW115" s="744"/>
      <c r="DX115" s="744"/>
      <c r="DY115" s="744"/>
      <c r="DZ115" s="744"/>
      <c r="EA115" s="744"/>
      <c r="EB115" s="744"/>
      <c r="EC115" s="744"/>
      <c r="ED115" s="744"/>
      <c r="EE115" s="744"/>
      <c r="EF115" s="744"/>
      <c r="EG115" s="744"/>
      <c r="EH115" s="744"/>
      <c r="EI115" s="744"/>
      <c r="EJ115" s="744"/>
      <c r="EK115" s="744"/>
      <c r="EL115" s="744"/>
      <c r="EM115" s="744"/>
      <c r="EN115" s="744"/>
      <c r="EO115" s="744"/>
      <c r="EP115" s="744"/>
      <c r="EQ115" s="744"/>
      <c r="ER115" s="744"/>
      <c r="ES115" s="744"/>
      <c r="ET115" s="744"/>
      <c r="EU115" s="744"/>
      <c r="EV115" s="744"/>
      <c r="EW115" s="744"/>
      <c r="EX115" s="744"/>
      <c r="EY115" s="744"/>
      <c r="EZ115" s="744"/>
      <c r="FA115" s="744"/>
      <c r="FB115" s="744"/>
      <c r="FC115" s="744"/>
      <c r="FD115" s="744"/>
      <c r="FE115" s="744"/>
      <c r="FF115" s="744"/>
      <c r="FG115" s="744"/>
      <c r="FH115" s="744"/>
      <c r="FI115" s="744"/>
      <c r="FJ115" s="744"/>
      <c r="FK115" s="744"/>
      <c r="FL115" s="744"/>
      <c r="FM115" s="744"/>
      <c r="FN115" s="744"/>
      <c r="FO115" s="744"/>
      <c r="FP115" s="744"/>
      <c r="FQ115" s="744"/>
      <c r="FR115" s="744"/>
      <c r="FS115" s="744"/>
      <c r="FT115" s="744"/>
      <c r="FU115" s="744"/>
      <c r="FV115" s="744"/>
      <c r="FW115" s="744"/>
      <c r="FX115" s="744"/>
      <c r="FY115" s="744"/>
      <c r="FZ115" s="744"/>
      <c r="GA115" s="744"/>
      <c r="GB115" s="744"/>
      <c r="GC115" s="744"/>
      <c r="GD115" s="744"/>
      <c r="GE115" s="744"/>
      <c r="GF115" s="744"/>
      <c r="GG115" s="744"/>
      <c r="GH115" s="744"/>
      <c r="GI115" s="744"/>
      <c r="GJ115" s="744"/>
      <c r="GK115" s="744"/>
      <c r="GL115" s="744"/>
      <c r="GM115" s="744"/>
      <c r="GN115" s="744"/>
      <c r="GO115" s="744"/>
      <c r="GP115" s="744"/>
      <c r="GQ115" s="744"/>
      <c r="GR115" s="744"/>
      <c r="GS115" s="744"/>
      <c r="GT115" s="744"/>
      <c r="GU115" s="744"/>
      <c r="GV115" s="744"/>
      <c r="GW115" s="744"/>
      <c r="GX115" s="744"/>
      <c r="GY115" s="744"/>
      <c r="GZ115" s="744"/>
      <c r="HA115" s="744"/>
      <c r="HB115" s="744"/>
      <c r="HC115" s="744"/>
      <c r="HD115" s="744"/>
      <c r="HE115" s="744"/>
      <c r="HF115" s="744"/>
      <c r="HG115" s="744"/>
      <c r="HH115" s="744"/>
      <c r="HI115" s="744"/>
      <c r="HJ115" s="744"/>
      <c r="HK115" s="744"/>
      <c r="HL115" s="744"/>
      <c r="HM115" s="744"/>
      <c r="HN115" s="744"/>
      <c r="HO115" s="744"/>
      <c r="HP115" s="744"/>
      <c r="HQ115" s="744"/>
      <c r="HR115" s="744"/>
      <c r="HS115" s="744"/>
      <c r="HT115" s="744"/>
      <c r="HU115" s="744"/>
      <c r="HV115" s="744"/>
      <c r="HW115" s="744"/>
      <c r="HX115" s="744"/>
      <c r="HY115" s="744"/>
      <c r="HZ115" s="744"/>
      <c r="IA115" s="744"/>
      <c r="IB115" s="744"/>
      <c r="IC115" s="744"/>
      <c r="ID115" s="744"/>
      <c r="IE115" s="744"/>
      <c r="IF115" s="744"/>
      <c r="IG115" s="744"/>
      <c r="IH115" s="744"/>
      <c r="II115" s="744"/>
      <c r="IJ115" s="744"/>
      <c r="IK115" s="744"/>
      <c r="IL115" s="744"/>
      <c r="IM115" s="744"/>
      <c r="IN115" s="744"/>
      <c r="IO115" s="744"/>
      <c r="IP115" s="744"/>
      <c r="IQ115" s="744"/>
      <c r="IR115" s="744"/>
      <c r="IS115" s="744"/>
      <c r="IT115" s="744"/>
      <c r="IU115" s="744"/>
      <c r="IV115" s="744"/>
      <c r="IW115" s="744"/>
      <c r="IX115" s="744"/>
      <c r="IY115" s="744"/>
    </row>
    <row r="116" spans="1:259" s="766" customFormat="1" ht="79.900000000000006" customHeight="1">
      <c r="A116" s="768" t="s">
        <v>638</v>
      </c>
      <c r="B116" s="471">
        <v>67</v>
      </c>
      <c r="C116" s="471" t="s">
        <v>6942</v>
      </c>
      <c r="D116" s="783" t="s">
        <v>6943</v>
      </c>
      <c r="E116" s="811"/>
      <c r="F116" s="813">
        <v>0.8</v>
      </c>
      <c r="G116" s="783" t="s">
        <v>271</v>
      </c>
      <c r="H116" s="783" t="s">
        <v>6944</v>
      </c>
      <c r="I116" s="811">
        <v>43792</v>
      </c>
      <c r="J116" s="814" t="s">
        <v>58</v>
      </c>
      <c r="K116" s="783"/>
      <c r="L116" s="783"/>
      <c r="M116" s="769"/>
      <c r="N116" s="769"/>
      <c r="O116" s="769"/>
      <c r="P116" s="769"/>
      <c r="Q116" s="769"/>
      <c r="R116" s="769"/>
      <c r="S116" s="769"/>
      <c r="T116" s="783" t="s">
        <v>6992</v>
      </c>
      <c r="U116" s="783"/>
      <c r="V116" s="783"/>
      <c r="W116" s="783"/>
      <c r="X116" s="783"/>
      <c r="Y116" s="768" t="s">
        <v>1495</v>
      </c>
      <c r="Z116" s="878"/>
      <c r="AA116" s="744"/>
      <c r="AB116" s="744"/>
      <c r="AC116" s="744"/>
      <c r="AD116" s="744"/>
      <c r="AE116" s="744"/>
      <c r="AF116" s="744"/>
      <c r="AG116" s="744"/>
      <c r="AH116" s="744"/>
      <c r="AI116" s="744"/>
      <c r="AJ116" s="744"/>
      <c r="AK116" s="744"/>
      <c r="AL116" s="744"/>
      <c r="AM116" s="744"/>
      <c r="AN116" s="744"/>
      <c r="AO116" s="744"/>
      <c r="AP116" s="744"/>
      <c r="AQ116" s="744"/>
      <c r="AR116" s="744"/>
      <c r="AS116" s="744"/>
      <c r="AT116" s="744"/>
      <c r="AU116" s="744"/>
      <c r="AV116" s="744"/>
      <c r="AW116" s="744"/>
      <c r="AX116" s="744"/>
      <c r="AY116" s="744"/>
      <c r="AZ116" s="744"/>
      <c r="BA116" s="744"/>
      <c r="BB116" s="744"/>
      <c r="BC116" s="744"/>
      <c r="BD116" s="744"/>
      <c r="BE116" s="744"/>
      <c r="BF116" s="744"/>
      <c r="BG116" s="744"/>
      <c r="BH116" s="744"/>
      <c r="BI116" s="744"/>
      <c r="BJ116" s="744"/>
      <c r="BK116" s="744"/>
      <c r="BL116" s="744"/>
      <c r="BM116" s="744"/>
      <c r="BN116" s="744"/>
      <c r="BO116" s="744"/>
      <c r="BP116" s="744"/>
      <c r="BQ116" s="744"/>
      <c r="BR116" s="744"/>
      <c r="BS116" s="744"/>
      <c r="BT116" s="744"/>
      <c r="BU116" s="744"/>
      <c r="BV116" s="744"/>
      <c r="BW116" s="744"/>
      <c r="BX116" s="744"/>
      <c r="BY116" s="744"/>
      <c r="BZ116" s="744"/>
      <c r="CA116" s="744"/>
      <c r="CB116" s="744"/>
      <c r="CC116" s="744"/>
      <c r="CD116" s="744"/>
      <c r="CE116" s="744"/>
      <c r="CF116" s="744"/>
      <c r="CG116" s="744"/>
      <c r="CH116" s="744"/>
      <c r="CI116" s="744"/>
      <c r="CJ116" s="744"/>
      <c r="CK116" s="744"/>
      <c r="CL116" s="744"/>
      <c r="CM116" s="744"/>
      <c r="CN116" s="744"/>
      <c r="CO116" s="744"/>
      <c r="CP116" s="744"/>
      <c r="CQ116" s="744"/>
      <c r="CR116" s="744"/>
      <c r="CS116" s="744"/>
      <c r="CT116" s="744"/>
      <c r="CU116" s="744"/>
      <c r="CV116" s="744"/>
      <c r="CW116" s="744"/>
      <c r="CX116" s="744"/>
      <c r="CY116" s="744"/>
      <c r="CZ116" s="744"/>
      <c r="DA116" s="744"/>
      <c r="DB116" s="744"/>
      <c r="DC116" s="744"/>
      <c r="DD116" s="744"/>
      <c r="DE116" s="744"/>
      <c r="DF116" s="744"/>
      <c r="DG116" s="744"/>
      <c r="DH116" s="744"/>
      <c r="DI116" s="744"/>
      <c r="DJ116" s="744"/>
      <c r="DK116" s="744"/>
      <c r="DL116" s="744"/>
      <c r="DM116" s="744"/>
      <c r="DN116" s="744"/>
      <c r="DO116" s="744"/>
      <c r="DP116" s="744"/>
      <c r="DQ116" s="744"/>
      <c r="DR116" s="744"/>
      <c r="DS116" s="744"/>
      <c r="DT116" s="744"/>
      <c r="DU116" s="744"/>
      <c r="DV116" s="744"/>
      <c r="DW116" s="744"/>
      <c r="DX116" s="744"/>
      <c r="DY116" s="744"/>
      <c r="DZ116" s="744"/>
      <c r="EA116" s="744"/>
      <c r="EB116" s="744"/>
      <c r="EC116" s="744"/>
      <c r="ED116" s="744"/>
      <c r="EE116" s="744"/>
      <c r="EF116" s="744"/>
      <c r="EG116" s="744"/>
      <c r="EH116" s="744"/>
      <c r="EI116" s="744"/>
      <c r="EJ116" s="744"/>
      <c r="EK116" s="744"/>
      <c r="EL116" s="744"/>
      <c r="EM116" s="744"/>
      <c r="EN116" s="744"/>
      <c r="EO116" s="744"/>
      <c r="EP116" s="744"/>
      <c r="EQ116" s="744"/>
      <c r="ER116" s="744"/>
      <c r="ES116" s="744"/>
      <c r="ET116" s="744"/>
      <c r="EU116" s="744"/>
      <c r="EV116" s="744"/>
      <c r="EW116" s="744"/>
      <c r="EX116" s="744"/>
      <c r="EY116" s="744"/>
      <c r="EZ116" s="744"/>
      <c r="FA116" s="744"/>
      <c r="FB116" s="744"/>
      <c r="FC116" s="744"/>
      <c r="FD116" s="744"/>
      <c r="FE116" s="744"/>
      <c r="FF116" s="744"/>
      <c r="FG116" s="744"/>
      <c r="FH116" s="744"/>
      <c r="FI116" s="744"/>
      <c r="FJ116" s="744"/>
      <c r="FK116" s="744"/>
      <c r="FL116" s="744"/>
      <c r="FM116" s="744"/>
      <c r="FN116" s="744"/>
      <c r="FO116" s="744"/>
      <c r="FP116" s="744"/>
      <c r="FQ116" s="744"/>
      <c r="FR116" s="744"/>
      <c r="FS116" s="744"/>
      <c r="FT116" s="744"/>
      <c r="FU116" s="744"/>
      <c r="FV116" s="744"/>
      <c r="FW116" s="744"/>
      <c r="FX116" s="744"/>
      <c r="FY116" s="744"/>
      <c r="FZ116" s="744"/>
      <c r="GA116" s="744"/>
      <c r="GB116" s="744"/>
      <c r="GC116" s="744"/>
      <c r="GD116" s="744"/>
      <c r="GE116" s="744"/>
      <c r="GF116" s="744"/>
      <c r="GG116" s="744"/>
      <c r="GH116" s="744"/>
      <c r="GI116" s="744"/>
      <c r="GJ116" s="744"/>
      <c r="GK116" s="744"/>
      <c r="GL116" s="744"/>
      <c r="GM116" s="744"/>
      <c r="GN116" s="744"/>
      <c r="GO116" s="744"/>
      <c r="GP116" s="744"/>
      <c r="GQ116" s="744"/>
      <c r="GR116" s="744"/>
      <c r="GS116" s="744"/>
      <c r="GT116" s="744"/>
      <c r="GU116" s="744"/>
      <c r="GV116" s="744"/>
      <c r="GW116" s="744"/>
      <c r="GX116" s="744"/>
      <c r="GY116" s="744"/>
      <c r="GZ116" s="744"/>
      <c r="HA116" s="744"/>
      <c r="HB116" s="744"/>
      <c r="HC116" s="744"/>
      <c r="HD116" s="744"/>
      <c r="HE116" s="744"/>
      <c r="HF116" s="744"/>
      <c r="HG116" s="744"/>
      <c r="HH116" s="744"/>
      <c r="HI116" s="744"/>
      <c r="HJ116" s="744"/>
      <c r="HK116" s="744"/>
      <c r="HL116" s="744"/>
      <c r="HM116" s="744"/>
      <c r="HN116" s="744"/>
      <c r="HO116" s="744"/>
      <c r="HP116" s="744"/>
      <c r="HQ116" s="744"/>
      <c r="HR116" s="744"/>
      <c r="HS116" s="744"/>
      <c r="HT116" s="744"/>
      <c r="HU116" s="744"/>
      <c r="HV116" s="744"/>
      <c r="HW116" s="744"/>
      <c r="HX116" s="744"/>
      <c r="HY116" s="744"/>
      <c r="HZ116" s="744"/>
      <c r="IA116" s="744"/>
      <c r="IB116" s="744"/>
      <c r="IC116" s="744"/>
      <c r="ID116" s="744"/>
      <c r="IE116" s="744"/>
      <c r="IF116" s="744"/>
      <c r="IG116" s="744"/>
      <c r="IH116" s="744"/>
      <c r="II116" s="744"/>
      <c r="IJ116" s="744"/>
      <c r="IK116" s="744"/>
      <c r="IL116" s="744"/>
      <c r="IM116" s="744"/>
      <c r="IN116" s="744"/>
      <c r="IO116" s="744"/>
      <c r="IP116" s="744"/>
      <c r="IQ116" s="744"/>
      <c r="IR116" s="744"/>
      <c r="IS116" s="744"/>
      <c r="IT116" s="744"/>
      <c r="IU116" s="744"/>
      <c r="IV116" s="744"/>
      <c r="IW116" s="744"/>
      <c r="IX116" s="744"/>
      <c r="IY116" s="744"/>
    </row>
    <row r="117" spans="1:259" s="766" customFormat="1" ht="79.900000000000006" customHeight="1">
      <c r="A117" s="768" t="s">
        <v>638</v>
      </c>
      <c r="B117" s="471">
        <v>68</v>
      </c>
      <c r="C117" s="471" t="s">
        <v>6969</v>
      </c>
      <c r="D117" s="783" t="s">
        <v>7039</v>
      </c>
      <c r="E117" s="811">
        <v>43078</v>
      </c>
      <c r="F117" s="813">
        <f ca="1">ABS((N7-E117)/365)</f>
        <v>2.7287671232876711</v>
      </c>
      <c r="G117" s="783" t="s">
        <v>272</v>
      </c>
      <c r="H117" s="783" t="s">
        <v>6971</v>
      </c>
      <c r="I117" s="811">
        <v>43798</v>
      </c>
      <c r="J117" s="814" t="s">
        <v>716</v>
      </c>
      <c r="K117" s="783" t="s">
        <v>6973</v>
      </c>
      <c r="L117" s="783"/>
      <c r="M117" s="769"/>
      <c r="N117" s="769"/>
      <c r="O117" s="769"/>
      <c r="P117" s="769"/>
      <c r="Q117" s="769"/>
      <c r="R117" s="769"/>
      <c r="S117" s="769" t="s">
        <v>7122</v>
      </c>
      <c r="T117" s="783" t="s">
        <v>6991</v>
      </c>
      <c r="U117" s="783"/>
      <c r="V117" s="783"/>
      <c r="W117" s="783" t="s">
        <v>7822</v>
      </c>
      <c r="X117" s="783" t="s">
        <v>7674</v>
      </c>
      <c r="Y117" s="768" t="s">
        <v>1495</v>
      </c>
      <c r="Z117" s="878"/>
      <c r="AA117" s="744"/>
      <c r="AB117" s="744"/>
      <c r="AC117" s="744"/>
      <c r="AD117" s="744"/>
      <c r="AE117" s="744"/>
      <c r="AF117" s="744"/>
      <c r="AG117" s="744"/>
      <c r="AH117" s="744"/>
      <c r="AI117" s="744"/>
      <c r="AJ117" s="744"/>
      <c r="AK117" s="744"/>
      <c r="AL117" s="744"/>
      <c r="AM117" s="744"/>
      <c r="AN117" s="744"/>
      <c r="AO117" s="744"/>
      <c r="AP117" s="744"/>
      <c r="AQ117" s="744"/>
      <c r="AR117" s="744"/>
      <c r="AS117" s="744"/>
      <c r="AT117" s="744"/>
      <c r="AU117" s="744"/>
      <c r="AV117" s="744"/>
      <c r="AW117" s="744"/>
      <c r="AX117" s="744"/>
      <c r="AY117" s="744"/>
      <c r="AZ117" s="744"/>
      <c r="BA117" s="744"/>
      <c r="BB117" s="744"/>
      <c r="BC117" s="744"/>
      <c r="BD117" s="744"/>
      <c r="BE117" s="744"/>
      <c r="BF117" s="744"/>
      <c r="BG117" s="744"/>
      <c r="BH117" s="744"/>
      <c r="BI117" s="744"/>
      <c r="BJ117" s="744"/>
      <c r="BK117" s="744"/>
      <c r="BL117" s="744"/>
      <c r="BM117" s="744"/>
      <c r="BN117" s="744"/>
      <c r="BO117" s="744"/>
      <c r="BP117" s="744"/>
      <c r="BQ117" s="744"/>
      <c r="BR117" s="744"/>
      <c r="BS117" s="744"/>
      <c r="BT117" s="744"/>
      <c r="BU117" s="744"/>
      <c r="BV117" s="744"/>
      <c r="BW117" s="744"/>
      <c r="BX117" s="744"/>
      <c r="BY117" s="744"/>
      <c r="BZ117" s="744"/>
      <c r="CA117" s="744"/>
      <c r="CB117" s="744"/>
      <c r="CC117" s="744"/>
      <c r="CD117" s="744"/>
      <c r="CE117" s="744"/>
      <c r="CF117" s="744"/>
      <c r="CG117" s="744"/>
      <c r="CH117" s="744"/>
      <c r="CI117" s="744"/>
      <c r="CJ117" s="744"/>
      <c r="CK117" s="744"/>
      <c r="CL117" s="744"/>
      <c r="CM117" s="744"/>
      <c r="CN117" s="744"/>
      <c r="CO117" s="744"/>
      <c r="CP117" s="744"/>
      <c r="CQ117" s="744"/>
      <c r="CR117" s="744"/>
      <c r="CS117" s="744"/>
      <c r="CT117" s="744"/>
      <c r="CU117" s="744"/>
      <c r="CV117" s="744"/>
      <c r="CW117" s="744"/>
      <c r="CX117" s="744"/>
      <c r="CY117" s="744"/>
      <c r="CZ117" s="744"/>
      <c r="DA117" s="744"/>
      <c r="DB117" s="744"/>
      <c r="DC117" s="744"/>
      <c r="DD117" s="744"/>
      <c r="DE117" s="744"/>
      <c r="DF117" s="744"/>
      <c r="DG117" s="744"/>
      <c r="DH117" s="744"/>
      <c r="DI117" s="744"/>
      <c r="DJ117" s="744"/>
      <c r="DK117" s="744"/>
      <c r="DL117" s="744"/>
      <c r="DM117" s="744"/>
      <c r="DN117" s="744"/>
      <c r="DO117" s="744"/>
      <c r="DP117" s="744"/>
      <c r="DQ117" s="744"/>
      <c r="DR117" s="744"/>
      <c r="DS117" s="744"/>
      <c r="DT117" s="744"/>
      <c r="DU117" s="744"/>
      <c r="DV117" s="744"/>
      <c r="DW117" s="744"/>
      <c r="DX117" s="744"/>
      <c r="DY117" s="744"/>
      <c r="DZ117" s="744"/>
      <c r="EA117" s="744"/>
      <c r="EB117" s="744"/>
      <c r="EC117" s="744"/>
      <c r="ED117" s="744"/>
      <c r="EE117" s="744"/>
      <c r="EF117" s="744"/>
      <c r="EG117" s="744"/>
      <c r="EH117" s="744"/>
      <c r="EI117" s="744"/>
      <c r="EJ117" s="744"/>
      <c r="EK117" s="744"/>
      <c r="EL117" s="744"/>
      <c r="EM117" s="744"/>
      <c r="EN117" s="744"/>
      <c r="EO117" s="744"/>
      <c r="EP117" s="744"/>
      <c r="EQ117" s="744"/>
      <c r="ER117" s="744"/>
      <c r="ES117" s="744"/>
      <c r="ET117" s="744"/>
      <c r="EU117" s="744"/>
      <c r="EV117" s="744"/>
      <c r="EW117" s="744"/>
      <c r="EX117" s="744"/>
      <c r="EY117" s="744"/>
      <c r="EZ117" s="744"/>
      <c r="FA117" s="744"/>
      <c r="FB117" s="744"/>
      <c r="FC117" s="744"/>
      <c r="FD117" s="744"/>
      <c r="FE117" s="744"/>
      <c r="FF117" s="744"/>
      <c r="FG117" s="744"/>
      <c r="FH117" s="744"/>
      <c r="FI117" s="744"/>
      <c r="FJ117" s="744"/>
      <c r="FK117" s="744"/>
      <c r="FL117" s="744"/>
      <c r="FM117" s="744"/>
      <c r="FN117" s="744"/>
      <c r="FO117" s="744"/>
      <c r="FP117" s="744"/>
      <c r="FQ117" s="744"/>
      <c r="FR117" s="744"/>
      <c r="FS117" s="744"/>
      <c r="FT117" s="744"/>
      <c r="FU117" s="744"/>
      <c r="FV117" s="744"/>
      <c r="FW117" s="744"/>
      <c r="FX117" s="744"/>
      <c r="FY117" s="744"/>
      <c r="FZ117" s="744"/>
      <c r="GA117" s="744"/>
      <c r="GB117" s="744"/>
      <c r="GC117" s="744"/>
      <c r="GD117" s="744"/>
      <c r="GE117" s="744"/>
      <c r="GF117" s="744"/>
      <c r="GG117" s="744"/>
      <c r="GH117" s="744"/>
      <c r="GI117" s="744"/>
      <c r="GJ117" s="744"/>
      <c r="GK117" s="744"/>
      <c r="GL117" s="744"/>
      <c r="GM117" s="744"/>
      <c r="GN117" s="744"/>
      <c r="GO117" s="744"/>
      <c r="GP117" s="744"/>
      <c r="GQ117" s="744"/>
      <c r="GR117" s="744"/>
      <c r="GS117" s="744"/>
      <c r="GT117" s="744"/>
      <c r="GU117" s="744"/>
      <c r="GV117" s="744"/>
      <c r="GW117" s="744"/>
      <c r="GX117" s="744"/>
      <c r="GY117" s="744"/>
      <c r="GZ117" s="744"/>
      <c r="HA117" s="744"/>
      <c r="HB117" s="744"/>
      <c r="HC117" s="744"/>
      <c r="HD117" s="744"/>
      <c r="HE117" s="744"/>
      <c r="HF117" s="744"/>
      <c r="HG117" s="744"/>
      <c r="HH117" s="744"/>
      <c r="HI117" s="744"/>
      <c r="HJ117" s="744"/>
      <c r="HK117" s="744"/>
      <c r="HL117" s="744"/>
      <c r="HM117" s="744"/>
      <c r="HN117" s="744"/>
      <c r="HO117" s="744"/>
      <c r="HP117" s="744"/>
      <c r="HQ117" s="744"/>
      <c r="HR117" s="744"/>
      <c r="HS117" s="744"/>
      <c r="HT117" s="744"/>
      <c r="HU117" s="744"/>
      <c r="HV117" s="744"/>
      <c r="HW117" s="744"/>
      <c r="HX117" s="744"/>
      <c r="HY117" s="744"/>
      <c r="HZ117" s="744"/>
      <c r="IA117" s="744"/>
      <c r="IB117" s="744"/>
      <c r="IC117" s="744"/>
      <c r="ID117" s="744"/>
      <c r="IE117" s="744"/>
      <c r="IF117" s="744"/>
      <c r="IG117" s="744"/>
      <c r="IH117" s="744"/>
      <c r="II117" s="744"/>
      <c r="IJ117" s="744"/>
      <c r="IK117" s="744"/>
      <c r="IL117" s="744"/>
      <c r="IM117" s="744"/>
      <c r="IN117" s="744"/>
      <c r="IO117" s="744"/>
      <c r="IP117" s="744"/>
      <c r="IQ117" s="744"/>
      <c r="IR117" s="744"/>
      <c r="IS117" s="744"/>
      <c r="IT117" s="744"/>
      <c r="IU117" s="744"/>
      <c r="IV117" s="744"/>
      <c r="IW117" s="744"/>
      <c r="IX117" s="744"/>
      <c r="IY117" s="744"/>
    </row>
    <row r="118" spans="1:259" customFormat="1" ht="100.15" customHeight="1">
      <c r="A118" s="768" t="s">
        <v>625</v>
      </c>
      <c r="B118" s="471">
        <v>69</v>
      </c>
      <c r="C118" s="471" t="s">
        <v>7360</v>
      </c>
      <c r="D118" s="783" t="s">
        <v>7361</v>
      </c>
      <c r="E118" s="811"/>
      <c r="F118" s="813">
        <v>1</v>
      </c>
      <c r="G118" s="783" t="s">
        <v>272</v>
      </c>
      <c r="H118" s="783" t="s">
        <v>7362</v>
      </c>
      <c r="I118" s="811">
        <v>43859</v>
      </c>
      <c r="J118" s="814" t="s">
        <v>716</v>
      </c>
      <c r="K118" s="783" t="s">
        <v>7378</v>
      </c>
      <c r="L118" s="783"/>
      <c r="M118" s="769"/>
      <c r="N118" s="769"/>
      <c r="O118" s="769"/>
      <c r="P118" s="769"/>
      <c r="Q118" s="769"/>
      <c r="R118" s="769"/>
      <c r="S118" s="769" t="s">
        <v>7377</v>
      </c>
      <c r="T118" s="783" t="s">
        <v>7447</v>
      </c>
      <c r="U118" s="783"/>
      <c r="V118" s="783"/>
      <c r="W118" s="783"/>
      <c r="X118" s="783"/>
      <c r="Y118" s="768" t="s">
        <v>1103</v>
      </c>
    </row>
    <row r="119" spans="1:259" s="767" customFormat="1" ht="58.15" customHeight="1">
      <c r="A119" s="767" t="s">
        <v>625</v>
      </c>
      <c r="B119" s="471">
        <v>70</v>
      </c>
      <c r="C119" s="471" t="s">
        <v>7216</v>
      </c>
      <c r="D119" s="783" t="s">
        <v>7535</v>
      </c>
      <c r="E119" s="811"/>
      <c r="F119" s="813">
        <v>0</v>
      </c>
      <c r="G119" s="783" t="s">
        <v>272</v>
      </c>
      <c r="H119" s="811" t="s">
        <v>7218</v>
      </c>
      <c r="I119" s="811">
        <v>43847</v>
      </c>
      <c r="J119" s="814" t="s">
        <v>716</v>
      </c>
      <c r="K119" s="783"/>
      <c r="L119" s="769"/>
      <c r="M119" s="769"/>
      <c r="N119" s="769"/>
      <c r="O119" s="769"/>
      <c r="P119" s="769"/>
      <c r="Q119" s="769"/>
      <c r="R119" s="769"/>
      <c r="S119" s="783"/>
      <c r="T119" s="783"/>
      <c r="U119" s="783"/>
      <c r="V119" s="783"/>
      <c r="W119" s="783"/>
      <c r="X119" s="783"/>
      <c r="Y119" s="768" t="s">
        <v>1495</v>
      </c>
      <c r="Z119" s="857"/>
      <c r="AA119" s="768"/>
      <c r="AB119" s="768"/>
      <c r="AC119" s="768"/>
      <c r="AD119" s="768"/>
      <c r="AE119" s="768"/>
      <c r="AF119" s="768"/>
      <c r="AG119" s="768"/>
      <c r="AH119" s="768"/>
      <c r="AI119" s="768"/>
      <c r="AJ119" s="768"/>
      <c r="AK119" s="768"/>
      <c r="AL119" s="768"/>
      <c r="AM119" s="768"/>
      <c r="AN119" s="768"/>
      <c r="AO119" s="768"/>
      <c r="AP119" s="768"/>
      <c r="AQ119" s="768"/>
      <c r="AR119" s="768"/>
      <c r="AS119" s="768"/>
      <c r="AT119" s="768"/>
      <c r="AU119" s="768"/>
      <c r="AV119" s="768"/>
      <c r="AW119" s="768"/>
      <c r="AX119" s="768"/>
      <c r="AY119" s="768"/>
      <c r="AZ119" s="768"/>
      <c r="BA119" s="768"/>
      <c r="BB119" s="768"/>
      <c r="BC119" s="768"/>
      <c r="BD119" s="768"/>
      <c r="BE119" s="768"/>
      <c r="BF119" s="768"/>
      <c r="BG119" s="768"/>
      <c r="BH119" s="768"/>
      <c r="BI119" s="768"/>
      <c r="BJ119" s="768"/>
      <c r="BK119" s="768"/>
      <c r="BL119" s="768"/>
      <c r="BM119" s="768"/>
      <c r="BN119" s="768"/>
      <c r="BO119" s="768"/>
      <c r="BP119" s="768"/>
      <c r="BQ119" s="768"/>
      <c r="BR119" s="768"/>
      <c r="BS119" s="768"/>
      <c r="BT119" s="768"/>
      <c r="BU119" s="768"/>
      <c r="BV119" s="768"/>
      <c r="BW119" s="768"/>
      <c r="BX119" s="768"/>
      <c r="BY119" s="768"/>
      <c r="BZ119" s="768"/>
      <c r="CA119" s="768"/>
      <c r="CB119" s="768"/>
      <c r="CC119" s="768"/>
      <c r="CD119" s="768"/>
      <c r="CE119" s="768"/>
      <c r="CF119" s="768"/>
      <c r="CG119" s="768"/>
      <c r="CH119" s="768"/>
      <c r="CI119" s="768"/>
      <c r="CJ119" s="768"/>
      <c r="CK119" s="768"/>
      <c r="CL119" s="768"/>
      <c r="CM119" s="768"/>
      <c r="CN119" s="768"/>
      <c r="CO119" s="768"/>
      <c r="CP119" s="768"/>
      <c r="CQ119" s="768"/>
      <c r="CR119" s="768"/>
      <c r="CS119" s="768"/>
      <c r="CT119" s="768"/>
      <c r="CU119" s="768"/>
      <c r="CV119" s="768"/>
      <c r="CW119" s="768"/>
      <c r="CX119" s="768"/>
      <c r="CY119" s="768"/>
      <c r="CZ119" s="768"/>
      <c r="DA119" s="768"/>
      <c r="DB119" s="768"/>
      <c r="DC119" s="768"/>
      <c r="DD119" s="768"/>
      <c r="DE119" s="768"/>
      <c r="DF119" s="768"/>
      <c r="DG119" s="768"/>
      <c r="DH119" s="768"/>
      <c r="DI119" s="768"/>
      <c r="DJ119" s="768"/>
      <c r="DK119" s="768"/>
      <c r="DL119" s="768"/>
      <c r="DM119" s="768"/>
      <c r="DN119" s="768"/>
      <c r="DO119" s="768"/>
      <c r="DP119" s="768"/>
      <c r="DQ119" s="768"/>
      <c r="DR119" s="768"/>
      <c r="DS119" s="768"/>
      <c r="DT119" s="768"/>
      <c r="DU119" s="768"/>
      <c r="DV119" s="768"/>
      <c r="DW119" s="768"/>
      <c r="DX119" s="768"/>
      <c r="DY119" s="768"/>
      <c r="DZ119" s="768"/>
      <c r="EA119" s="768"/>
      <c r="EB119" s="768"/>
      <c r="EC119" s="768"/>
      <c r="ED119" s="768"/>
      <c r="EE119" s="768"/>
      <c r="EF119" s="768"/>
      <c r="EG119" s="768"/>
      <c r="EH119" s="768"/>
      <c r="EI119" s="768"/>
      <c r="EJ119" s="768"/>
      <c r="EK119" s="768"/>
      <c r="EL119" s="768"/>
      <c r="EM119" s="768"/>
      <c r="EN119" s="768"/>
      <c r="EO119" s="768"/>
      <c r="EP119" s="768"/>
      <c r="EQ119" s="768"/>
      <c r="ER119" s="768"/>
      <c r="ES119" s="768"/>
      <c r="ET119" s="768"/>
      <c r="EU119" s="768"/>
      <c r="EV119" s="768"/>
      <c r="EW119" s="768"/>
      <c r="EX119" s="768"/>
      <c r="EY119" s="768"/>
      <c r="EZ119" s="768"/>
      <c r="FA119" s="768"/>
      <c r="FB119" s="768"/>
      <c r="FC119" s="768"/>
      <c r="FD119" s="768"/>
      <c r="FE119" s="768"/>
      <c r="FF119" s="768"/>
      <c r="FG119" s="768"/>
      <c r="FH119" s="768"/>
      <c r="FI119" s="768"/>
      <c r="FJ119" s="768"/>
      <c r="FK119" s="768"/>
      <c r="FL119" s="768"/>
      <c r="FM119" s="768"/>
      <c r="FN119" s="768"/>
      <c r="FO119" s="768"/>
      <c r="FP119" s="768"/>
      <c r="FQ119" s="768"/>
      <c r="FR119" s="768"/>
      <c r="FS119" s="768"/>
      <c r="FT119" s="768"/>
      <c r="FU119" s="768"/>
      <c r="FV119" s="768"/>
      <c r="FW119" s="768"/>
      <c r="FX119" s="768"/>
      <c r="FY119" s="768"/>
      <c r="FZ119" s="768"/>
      <c r="GA119" s="768"/>
      <c r="GB119" s="768"/>
      <c r="GC119" s="768"/>
      <c r="GD119" s="768"/>
      <c r="GE119" s="768"/>
      <c r="GF119" s="768"/>
      <c r="GG119" s="768"/>
      <c r="GH119" s="768"/>
      <c r="GI119" s="768"/>
      <c r="GJ119" s="768"/>
      <c r="GK119" s="768"/>
      <c r="GL119" s="768"/>
      <c r="GM119" s="768"/>
      <c r="GN119" s="768"/>
      <c r="GO119" s="768"/>
      <c r="GP119" s="768"/>
      <c r="GQ119" s="768"/>
      <c r="GR119" s="768"/>
      <c r="GS119" s="768"/>
      <c r="GT119" s="768"/>
      <c r="GU119" s="768"/>
      <c r="GV119" s="768"/>
      <c r="GW119" s="768"/>
      <c r="GX119" s="768"/>
      <c r="GY119" s="768"/>
      <c r="GZ119" s="768"/>
      <c r="HA119" s="768"/>
      <c r="HB119" s="768"/>
      <c r="HC119" s="768"/>
      <c r="HD119" s="768"/>
      <c r="HE119" s="768"/>
      <c r="HF119" s="768"/>
      <c r="HG119" s="768"/>
      <c r="HH119" s="768"/>
      <c r="HI119" s="768"/>
      <c r="HJ119" s="768"/>
      <c r="HK119" s="768"/>
      <c r="HL119" s="768"/>
      <c r="HM119" s="768"/>
      <c r="HN119" s="768"/>
      <c r="HO119" s="768"/>
      <c r="HP119" s="768"/>
      <c r="HQ119" s="768"/>
      <c r="HR119" s="768"/>
      <c r="HS119" s="768"/>
      <c r="HT119" s="768"/>
      <c r="HU119" s="768"/>
      <c r="HV119" s="768"/>
      <c r="HW119" s="768"/>
      <c r="HX119" s="768"/>
      <c r="HY119" s="768"/>
      <c r="HZ119" s="768"/>
      <c r="IA119" s="768"/>
      <c r="IB119" s="768"/>
      <c r="IC119" s="768"/>
      <c r="ID119" s="768"/>
      <c r="IE119" s="768"/>
      <c r="IF119" s="768"/>
      <c r="IG119" s="768"/>
      <c r="IH119" s="768"/>
      <c r="II119" s="768"/>
      <c r="IJ119" s="768"/>
      <c r="IK119" s="768"/>
      <c r="IL119" s="768"/>
      <c r="IM119" s="768"/>
      <c r="IN119" s="768"/>
      <c r="IO119" s="768"/>
      <c r="IP119" s="768"/>
      <c r="IQ119" s="768"/>
      <c r="IR119" s="768"/>
      <c r="IS119" s="768"/>
      <c r="IT119" s="768"/>
      <c r="IU119" s="768"/>
      <c r="IV119" s="768"/>
      <c r="IW119" s="768"/>
      <c r="IX119" s="768"/>
      <c r="IY119" s="768"/>
    </row>
    <row r="120" spans="1:259" s="766" customFormat="1" ht="79.900000000000006" customHeight="1">
      <c r="A120" s="768" t="s">
        <v>638</v>
      </c>
      <c r="B120" s="471">
        <v>71</v>
      </c>
      <c r="C120" s="471" t="s">
        <v>6926</v>
      </c>
      <c r="D120" s="783" t="s">
        <v>6927</v>
      </c>
      <c r="E120" s="811">
        <v>43367</v>
      </c>
      <c r="F120" s="813">
        <f ca="1">ABS((N7-E120)/365)</f>
        <v>1.9369863013698629</v>
      </c>
      <c r="G120" s="783" t="s">
        <v>268</v>
      </c>
      <c r="H120" s="783" t="s">
        <v>6928</v>
      </c>
      <c r="I120" s="811">
        <v>43790</v>
      </c>
      <c r="J120" s="814" t="s">
        <v>3350</v>
      </c>
      <c r="K120" s="783" t="s">
        <v>7196</v>
      </c>
      <c r="L120" s="783"/>
      <c r="M120" s="769"/>
      <c r="N120" s="769"/>
      <c r="O120" s="769"/>
      <c r="P120" s="769"/>
      <c r="Q120" s="769"/>
      <c r="R120" s="769"/>
      <c r="S120" s="769"/>
      <c r="T120" s="783" t="s">
        <v>6984</v>
      </c>
      <c r="U120" s="783" t="s">
        <v>7197</v>
      </c>
      <c r="V120" s="783" t="s">
        <v>7189</v>
      </c>
      <c r="W120" s="783"/>
      <c r="X120" s="783"/>
      <c r="Y120" s="768" t="s">
        <v>3524</v>
      </c>
      <c r="Z120" s="878"/>
      <c r="AA120" s="744"/>
      <c r="AB120" s="744"/>
      <c r="AC120" s="744"/>
      <c r="AD120" s="744"/>
      <c r="AE120" s="744"/>
      <c r="AF120" s="744"/>
      <c r="AG120" s="744"/>
      <c r="AH120" s="744"/>
      <c r="AI120" s="744"/>
      <c r="AJ120" s="744"/>
      <c r="AK120" s="744"/>
      <c r="AL120" s="744"/>
      <c r="AM120" s="744"/>
      <c r="AN120" s="744"/>
      <c r="AO120" s="744"/>
      <c r="AP120" s="744"/>
      <c r="AQ120" s="744"/>
      <c r="AR120" s="744"/>
      <c r="AS120" s="744"/>
      <c r="AT120" s="744"/>
      <c r="AU120" s="744"/>
      <c r="AV120" s="744"/>
      <c r="AW120" s="744"/>
      <c r="AX120" s="744"/>
      <c r="AY120" s="744"/>
      <c r="AZ120" s="744"/>
      <c r="BA120" s="744"/>
      <c r="BB120" s="744"/>
      <c r="BC120" s="744"/>
      <c r="BD120" s="744"/>
      <c r="BE120" s="744"/>
      <c r="BF120" s="744"/>
      <c r="BG120" s="744"/>
      <c r="BH120" s="744"/>
      <c r="BI120" s="744"/>
      <c r="BJ120" s="744"/>
      <c r="BK120" s="744"/>
      <c r="BL120" s="744"/>
      <c r="BM120" s="744"/>
      <c r="BN120" s="744"/>
      <c r="BO120" s="744"/>
      <c r="BP120" s="744"/>
      <c r="BQ120" s="744"/>
      <c r="BR120" s="744"/>
      <c r="BS120" s="744"/>
      <c r="BT120" s="744"/>
      <c r="BU120" s="744"/>
      <c r="BV120" s="744"/>
      <c r="BW120" s="744"/>
      <c r="BX120" s="744"/>
      <c r="BY120" s="744"/>
      <c r="BZ120" s="744"/>
      <c r="CA120" s="744"/>
      <c r="CB120" s="744"/>
      <c r="CC120" s="744"/>
      <c r="CD120" s="744"/>
      <c r="CE120" s="744"/>
      <c r="CF120" s="744"/>
      <c r="CG120" s="744"/>
      <c r="CH120" s="744"/>
      <c r="CI120" s="744"/>
      <c r="CJ120" s="744"/>
      <c r="CK120" s="744"/>
      <c r="CL120" s="744"/>
      <c r="CM120" s="744"/>
      <c r="CN120" s="744"/>
      <c r="CO120" s="744"/>
      <c r="CP120" s="744"/>
      <c r="CQ120" s="744"/>
      <c r="CR120" s="744"/>
      <c r="CS120" s="744"/>
      <c r="CT120" s="744"/>
      <c r="CU120" s="744"/>
      <c r="CV120" s="744"/>
      <c r="CW120" s="744"/>
      <c r="CX120" s="744"/>
      <c r="CY120" s="744"/>
      <c r="CZ120" s="744"/>
      <c r="DA120" s="744"/>
      <c r="DB120" s="744"/>
      <c r="DC120" s="744"/>
      <c r="DD120" s="744"/>
      <c r="DE120" s="744"/>
      <c r="DF120" s="744"/>
      <c r="DG120" s="744"/>
      <c r="DH120" s="744"/>
      <c r="DI120" s="744"/>
      <c r="DJ120" s="744"/>
      <c r="DK120" s="744"/>
      <c r="DL120" s="744"/>
      <c r="DM120" s="744"/>
      <c r="DN120" s="744"/>
      <c r="DO120" s="744"/>
      <c r="DP120" s="744"/>
      <c r="DQ120" s="744"/>
      <c r="DR120" s="744"/>
      <c r="DS120" s="744"/>
      <c r="DT120" s="744"/>
      <c r="DU120" s="744"/>
      <c r="DV120" s="744"/>
      <c r="DW120" s="744"/>
      <c r="DX120" s="744"/>
      <c r="DY120" s="744"/>
      <c r="DZ120" s="744"/>
      <c r="EA120" s="744"/>
      <c r="EB120" s="744"/>
      <c r="EC120" s="744"/>
      <c r="ED120" s="744"/>
      <c r="EE120" s="744"/>
      <c r="EF120" s="744"/>
      <c r="EG120" s="744"/>
      <c r="EH120" s="744"/>
      <c r="EI120" s="744"/>
      <c r="EJ120" s="744"/>
      <c r="EK120" s="744"/>
      <c r="EL120" s="744"/>
      <c r="EM120" s="744"/>
      <c r="EN120" s="744"/>
      <c r="EO120" s="744"/>
      <c r="EP120" s="744"/>
      <c r="EQ120" s="744"/>
      <c r="ER120" s="744"/>
      <c r="ES120" s="744"/>
      <c r="ET120" s="744"/>
      <c r="EU120" s="744"/>
      <c r="EV120" s="744"/>
      <c r="EW120" s="744"/>
      <c r="EX120" s="744"/>
      <c r="EY120" s="744"/>
      <c r="EZ120" s="744"/>
      <c r="FA120" s="744"/>
      <c r="FB120" s="744"/>
      <c r="FC120" s="744"/>
      <c r="FD120" s="744"/>
      <c r="FE120" s="744"/>
      <c r="FF120" s="744"/>
      <c r="FG120" s="744"/>
      <c r="FH120" s="744"/>
      <c r="FI120" s="744"/>
      <c r="FJ120" s="744"/>
      <c r="FK120" s="744"/>
      <c r="FL120" s="744"/>
      <c r="FM120" s="744"/>
      <c r="FN120" s="744"/>
      <c r="FO120" s="744"/>
      <c r="FP120" s="744"/>
      <c r="FQ120" s="744"/>
      <c r="FR120" s="744"/>
      <c r="FS120" s="744"/>
      <c r="FT120" s="744"/>
      <c r="FU120" s="744"/>
      <c r="FV120" s="744"/>
      <c r="FW120" s="744"/>
      <c r="FX120" s="744"/>
      <c r="FY120" s="744"/>
      <c r="FZ120" s="744"/>
      <c r="GA120" s="744"/>
      <c r="GB120" s="744"/>
      <c r="GC120" s="744"/>
      <c r="GD120" s="744"/>
      <c r="GE120" s="744"/>
      <c r="GF120" s="744"/>
      <c r="GG120" s="744"/>
      <c r="GH120" s="744"/>
      <c r="GI120" s="744"/>
      <c r="GJ120" s="744"/>
      <c r="GK120" s="744"/>
      <c r="GL120" s="744"/>
      <c r="GM120" s="744"/>
      <c r="GN120" s="744"/>
      <c r="GO120" s="744"/>
      <c r="GP120" s="744"/>
      <c r="GQ120" s="744"/>
      <c r="GR120" s="744"/>
      <c r="GS120" s="744"/>
      <c r="GT120" s="744"/>
      <c r="GU120" s="744"/>
      <c r="GV120" s="744"/>
      <c r="GW120" s="744"/>
      <c r="GX120" s="744"/>
      <c r="GY120" s="744"/>
      <c r="GZ120" s="744"/>
      <c r="HA120" s="744"/>
      <c r="HB120" s="744"/>
      <c r="HC120" s="744"/>
      <c r="HD120" s="744"/>
      <c r="HE120" s="744"/>
      <c r="HF120" s="744"/>
      <c r="HG120" s="744"/>
      <c r="HH120" s="744"/>
      <c r="HI120" s="744"/>
      <c r="HJ120" s="744"/>
      <c r="HK120" s="744"/>
      <c r="HL120" s="744"/>
      <c r="HM120" s="744"/>
      <c r="HN120" s="744"/>
      <c r="HO120" s="744"/>
      <c r="HP120" s="744"/>
      <c r="HQ120" s="744"/>
      <c r="HR120" s="744"/>
      <c r="HS120" s="744"/>
      <c r="HT120" s="744"/>
      <c r="HU120" s="744"/>
      <c r="HV120" s="744"/>
      <c r="HW120" s="744"/>
      <c r="HX120" s="744"/>
      <c r="HY120" s="744"/>
      <c r="HZ120" s="744"/>
      <c r="IA120" s="744"/>
      <c r="IB120" s="744"/>
      <c r="IC120" s="744"/>
      <c r="ID120" s="744"/>
      <c r="IE120" s="744"/>
      <c r="IF120" s="744"/>
      <c r="IG120" s="744"/>
      <c r="IH120" s="744"/>
      <c r="II120" s="744"/>
      <c r="IJ120" s="744"/>
      <c r="IK120" s="744"/>
      <c r="IL120" s="744"/>
      <c r="IM120" s="744"/>
      <c r="IN120" s="744"/>
      <c r="IO120" s="744"/>
      <c r="IP120" s="744"/>
      <c r="IQ120" s="744"/>
      <c r="IR120" s="744"/>
      <c r="IS120" s="744"/>
      <c r="IT120" s="744"/>
      <c r="IU120" s="744"/>
      <c r="IV120" s="744"/>
      <c r="IW120" s="744"/>
      <c r="IX120" s="744"/>
      <c r="IY120" s="744"/>
    </row>
    <row r="121" spans="1:259" ht="79.900000000000006" customHeight="1">
      <c r="A121" s="768" t="s">
        <v>625</v>
      </c>
      <c r="B121" s="471">
        <v>72</v>
      </c>
      <c r="C121" s="854" t="s">
        <v>7604</v>
      </c>
      <c r="D121" s="1408" t="s">
        <v>8076</v>
      </c>
      <c r="E121" s="1235">
        <v>41665</v>
      </c>
      <c r="F121" s="813">
        <v>6</v>
      </c>
      <c r="G121" s="529" t="s">
        <v>272</v>
      </c>
      <c r="H121" s="1408" t="s">
        <v>7610</v>
      </c>
      <c r="I121" s="1412">
        <v>43899</v>
      </c>
      <c r="J121" s="1235" t="s">
        <v>716</v>
      </c>
      <c r="K121" s="1408" t="s">
        <v>7741</v>
      </c>
      <c r="L121" s="1408"/>
      <c r="M121" s="1409"/>
      <c r="N121" s="1410"/>
      <c r="O121" s="1410"/>
      <c r="P121" s="1410"/>
      <c r="Q121" s="1410"/>
      <c r="R121" s="1411"/>
      <c r="S121" s="1408"/>
      <c r="T121" s="1412" t="s">
        <v>7696</v>
      </c>
      <c r="U121" s="1412"/>
      <c r="V121" s="1413" t="s">
        <v>6079</v>
      </c>
      <c r="W121" s="1414" t="s">
        <v>7896</v>
      </c>
      <c r="X121" s="783"/>
      <c r="Y121" s="768" t="s">
        <v>7066</v>
      </c>
      <c r="AA121" s="788"/>
    </row>
    <row r="122" spans="1:259" ht="79.900000000000006" customHeight="1">
      <c r="A122" s="768" t="s">
        <v>638</v>
      </c>
      <c r="B122" s="471">
        <v>73</v>
      </c>
      <c r="C122" s="854" t="s">
        <v>7604</v>
      </c>
      <c r="D122" s="1408" t="s">
        <v>8075</v>
      </c>
      <c r="E122" s="1235">
        <v>42652</v>
      </c>
      <c r="F122" s="813">
        <v>3</v>
      </c>
      <c r="G122" s="529" t="s">
        <v>272</v>
      </c>
      <c r="H122" s="1408" t="s">
        <v>7610</v>
      </c>
      <c r="I122" s="1412">
        <v>43899</v>
      </c>
      <c r="J122" s="1235" t="s">
        <v>716</v>
      </c>
      <c r="K122" s="1408" t="s">
        <v>7741</v>
      </c>
      <c r="L122" s="1408"/>
      <c r="M122" s="1409"/>
      <c r="N122" s="1410"/>
      <c r="O122" s="1410"/>
      <c r="P122" s="1410"/>
      <c r="Q122" s="1410"/>
      <c r="R122" s="1411"/>
      <c r="S122" s="1408"/>
      <c r="T122" s="1412" t="s">
        <v>7653</v>
      </c>
      <c r="U122" s="1412"/>
      <c r="V122" s="1413" t="s">
        <v>6079</v>
      </c>
      <c r="W122" s="1414" t="s">
        <v>7896</v>
      </c>
      <c r="X122" s="783"/>
      <c r="Y122" s="768" t="s">
        <v>7066</v>
      </c>
      <c r="AA122" s="788"/>
    </row>
    <row r="123" spans="1:259" ht="79.900000000000006" customHeight="1">
      <c r="A123" s="768" t="s">
        <v>625</v>
      </c>
      <c r="B123" s="471">
        <v>74</v>
      </c>
      <c r="C123" s="854" t="s">
        <v>7604</v>
      </c>
      <c r="D123" s="1408" t="s">
        <v>8077</v>
      </c>
      <c r="E123" s="1235">
        <v>43043</v>
      </c>
      <c r="F123" s="813">
        <v>2</v>
      </c>
      <c r="G123" s="529" t="s">
        <v>272</v>
      </c>
      <c r="H123" s="1408" t="s">
        <v>7610</v>
      </c>
      <c r="I123" s="1412">
        <v>43899</v>
      </c>
      <c r="J123" s="1235" t="s">
        <v>716</v>
      </c>
      <c r="K123" s="1408" t="s">
        <v>7741</v>
      </c>
      <c r="L123" s="1408"/>
      <c r="M123" s="1409"/>
      <c r="N123" s="1410"/>
      <c r="O123" s="1410"/>
      <c r="P123" s="1410"/>
      <c r="Q123" s="1410"/>
      <c r="R123" s="1411"/>
      <c r="S123" s="1408"/>
      <c r="T123" s="1412" t="s">
        <v>7697</v>
      </c>
      <c r="U123" s="1412"/>
      <c r="V123" s="1413" t="s">
        <v>6079</v>
      </c>
      <c r="W123" s="1414" t="s">
        <v>7896</v>
      </c>
      <c r="X123" s="783"/>
      <c r="Y123" s="768" t="s">
        <v>7066</v>
      </c>
      <c r="AA123" s="788"/>
    </row>
    <row r="124" spans="1:259" customFormat="1" ht="79.900000000000006" customHeight="1">
      <c r="A124" s="768" t="s">
        <v>638</v>
      </c>
      <c r="B124" s="471">
        <v>75</v>
      </c>
      <c r="C124" s="872" t="s">
        <v>7708</v>
      </c>
      <c r="D124" s="783" t="s">
        <v>7709</v>
      </c>
      <c r="E124" s="811">
        <v>42504</v>
      </c>
      <c r="F124" s="813">
        <f ca="1">ABS((N7-E124)/365)</f>
        <v>4.3013698630136989</v>
      </c>
      <c r="G124" s="783" t="s">
        <v>268</v>
      </c>
      <c r="H124" s="783" t="s">
        <v>7710</v>
      </c>
      <c r="I124" s="811">
        <v>43917</v>
      </c>
      <c r="J124" s="814" t="s">
        <v>58</v>
      </c>
      <c r="K124" s="783" t="s">
        <v>7711</v>
      </c>
      <c r="L124" s="783"/>
      <c r="M124" s="769"/>
      <c r="N124" s="769"/>
      <c r="O124" s="769"/>
      <c r="P124" s="769"/>
      <c r="Q124" s="769"/>
      <c r="R124" s="769"/>
      <c r="S124" s="783"/>
      <c r="T124" s="783" t="s">
        <v>7743</v>
      </c>
      <c r="U124" s="783"/>
      <c r="V124" s="783"/>
      <c r="W124" s="783" t="s">
        <v>7961</v>
      </c>
      <c r="X124" s="783" t="s">
        <v>7832</v>
      </c>
      <c r="Y124" s="744" t="s">
        <v>7066</v>
      </c>
    </row>
    <row r="125" spans="1:259" customFormat="1" ht="79.900000000000006" customHeight="1">
      <c r="A125" s="768" t="s">
        <v>625</v>
      </c>
      <c r="B125" s="471">
        <v>76</v>
      </c>
      <c r="C125" s="872" t="s">
        <v>7734</v>
      </c>
      <c r="D125" s="783" t="s">
        <v>8002</v>
      </c>
      <c r="E125" s="811"/>
      <c r="F125" s="813">
        <f>ABS((N8-E125)/365)</f>
        <v>0</v>
      </c>
      <c r="G125" s="783" t="s">
        <v>272</v>
      </c>
      <c r="H125" s="783" t="s">
        <v>7735</v>
      </c>
      <c r="I125" s="811">
        <v>43921</v>
      </c>
      <c r="J125" s="814" t="s">
        <v>84</v>
      </c>
      <c r="K125" s="783"/>
      <c r="L125" s="783"/>
      <c r="M125" s="769"/>
      <c r="N125" s="769"/>
      <c r="O125" s="769"/>
      <c r="P125" s="769"/>
      <c r="Q125" s="769"/>
      <c r="R125" s="769"/>
      <c r="S125" s="783"/>
      <c r="T125" s="783"/>
      <c r="U125" s="783"/>
      <c r="V125" s="783"/>
      <c r="W125" s="783"/>
      <c r="X125" s="783"/>
      <c r="Y125" s="744" t="s">
        <v>1495</v>
      </c>
    </row>
    <row r="126" spans="1:259" ht="79.900000000000006" customHeight="1">
      <c r="A126" s="767" t="s">
        <v>638</v>
      </c>
      <c r="B126" s="471">
        <v>77</v>
      </c>
      <c r="C126" s="471" t="s">
        <v>7542</v>
      </c>
      <c r="D126" s="783" t="s">
        <v>7899</v>
      </c>
      <c r="E126" s="811"/>
      <c r="F126" s="813">
        <v>2</v>
      </c>
      <c r="G126" s="783" t="s">
        <v>272</v>
      </c>
      <c r="H126" s="811" t="s">
        <v>7544</v>
      </c>
      <c r="I126" s="811">
        <v>43895</v>
      </c>
      <c r="J126" s="814" t="s">
        <v>58</v>
      </c>
      <c r="K126" s="783" t="s">
        <v>8078</v>
      </c>
      <c r="L126" s="769"/>
      <c r="M126" s="769"/>
      <c r="N126" s="769"/>
      <c r="O126" s="769"/>
      <c r="P126" s="769"/>
      <c r="Q126" s="769"/>
      <c r="R126" s="769"/>
      <c r="S126" s="783"/>
      <c r="T126" s="783" t="s">
        <v>7651</v>
      </c>
      <c r="U126" s="783"/>
      <c r="V126" s="783"/>
      <c r="W126" s="783"/>
      <c r="X126" s="783"/>
      <c r="Y126" s="768" t="s">
        <v>7066</v>
      </c>
      <c r="AA126" s="788"/>
    </row>
    <row r="127" spans="1:259" ht="79.900000000000006" customHeight="1">
      <c r="A127" s="767" t="s">
        <v>638</v>
      </c>
      <c r="B127" s="471">
        <v>78</v>
      </c>
      <c r="C127" s="471" t="s">
        <v>7833</v>
      </c>
      <c r="D127" s="783" t="s">
        <v>7834</v>
      </c>
      <c r="E127" s="811"/>
      <c r="F127" s="813">
        <v>2</v>
      </c>
      <c r="G127" s="783" t="s">
        <v>272</v>
      </c>
      <c r="H127" s="811" t="s">
        <v>7835</v>
      </c>
      <c r="I127" s="811">
        <v>43957</v>
      </c>
      <c r="J127" s="814" t="s">
        <v>1836</v>
      </c>
      <c r="K127" s="783" t="s">
        <v>7898</v>
      </c>
      <c r="L127" s="769"/>
      <c r="M127" s="769"/>
      <c r="N127" s="769"/>
      <c r="O127" s="769"/>
      <c r="P127" s="769"/>
      <c r="Q127" s="769"/>
      <c r="R127" s="769"/>
      <c r="S127" s="783"/>
      <c r="T127" s="783"/>
      <c r="U127" s="783"/>
      <c r="V127" s="783"/>
      <c r="W127" s="783"/>
      <c r="X127" s="783"/>
      <c r="Y127" s="768" t="s">
        <v>7126</v>
      </c>
      <c r="AA127" s="788"/>
    </row>
    <row r="128" spans="1:259" ht="79.900000000000006" customHeight="1">
      <c r="A128" s="767" t="s">
        <v>638</v>
      </c>
      <c r="B128" s="471">
        <v>79</v>
      </c>
      <c r="C128" s="471" t="s">
        <v>7833</v>
      </c>
      <c r="D128" s="783" t="s">
        <v>7837</v>
      </c>
      <c r="E128" s="811"/>
      <c r="F128" s="813">
        <v>0</v>
      </c>
      <c r="G128" s="783" t="s">
        <v>272</v>
      </c>
      <c r="H128" s="811" t="s">
        <v>7835</v>
      </c>
      <c r="I128" s="811">
        <v>43957</v>
      </c>
      <c r="J128" s="814" t="s">
        <v>1836</v>
      </c>
      <c r="K128" s="783" t="s">
        <v>7836</v>
      </c>
      <c r="L128" s="769"/>
      <c r="M128" s="769"/>
      <c r="N128" s="769"/>
      <c r="O128" s="769"/>
      <c r="P128" s="769"/>
      <c r="Q128" s="769"/>
      <c r="R128" s="769"/>
      <c r="S128" s="783"/>
      <c r="T128" s="783"/>
      <c r="U128" s="783"/>
      <c r="V128" s="783"/>
      <c r="W128" s="783"/>
      <c r="X128" s="783"/>
      <c r="Y128" s="768" t="s">
        <v>7126</v>
      </c>
      <c r="AA128" s="788"/>
    </row>
    <row r="129" spans="1:261" ht="79.900000000000006" customHeight="1">
      <c r="A129" s="767" t="s">
        <v>638</v>
      </c>
      <c r="B129" s="471">
        <v>80</v>
      </c>
      <c r="C129" s="471" t="s">
        <v>7838</v>
      </c>
      <c r="D129" s="783" t="s">
        <v>7839</v>
      </c>
      <c r="E129" s="811"/>
      <c r="F129" s="813">
        <v>4</v>
      </c>
      <c r="G129" s="783" t="s">
        <v>272</v>
      </c>
      <c r="H129" s="811" t="s">
        <v>7840</v>
      </c>
      <c r="I129" s="811">
        <v>43965</v>
      </c>
      <c r="J129" s="814" t="s">
        <v>58</v>
      </c>
      <c r="K129" s="783" t="s">
        <v>8143</v>
      </c>
      <c r="L129" s="769"/>
      <c r="M129" s="769"/>
      <c r="N129" s="769"/>
      <c r="O129" s="769"/>
      <c r="P129" s="769"/>
      <c r="Q129" s="769"/>
      <c r="R129" s="769"/>
      <c r="S129" s="783"/>
      <c r="T129" s="783"/>
      <c r="U129" s="783"/>
      <c r="V129" s="783"/>
      <c r="W129" s="783"/>
      <c r="X129" s="783"/>
      <c r="Y129" s="768" t="s">
        <v>3524</v>
      </c>
      <c r="AA129" s="788"/>
    </row>
    <row r="130" spans="1:261" ht="79.900000000000006" customHeight="1">
      <c r="A130" s="767" t="s">
        <v>625</v>
      </c>
      <c r="B130" s="471">
        <v>81</v>
      </c>
      <c r="C130" s="471" t="s">
        <v>7838</v>
      </c>
      <c r="D130" s="783" t="s">
        <v>7842</v>
      </c>
      <c r="E130" s="811"/>
      <c r="F130" s="813">
        <v>1</v>
      </c>
      <c r="G130" s="783" t="s">
        <v>272</v>
      </c>
      <c r="H130" s="811" t="s">
        <v>7840</v>
      </c>
      <c r="I130" s="811">
        <v>43965</v>
      </c>
      <c r="J130" s="814" t="s">
        <v>58</v>
      </c>
      <c r="K130" s="783" t="s">
        <v>7897</v>
      </c>
      <c r="L130" s="769"/>
      <c r="M130" s="769"/>
      <c r="N130" s="769"/>
      <c r="O130" s="769"/>
      <c r="P130" s="769"/>
      <c r="Q130" s="769"/>
      <c r="R130" s="769"/>
      <c r="S130" s="783"/>
      <c r="T130" s="783"/>
      <c r="U130" s="783"/>
      <c r="V130" s="783"/>
      <c r="W130" s="783"/>
      <c r="X130" s="783"/>
      <c r="Y130" s="768" t="s">
        <v>3524</v>
      </c>
      <c r="AA130" s="788"/>
    </row>
    <row r="131" spans="1:261" ht="79.900000000000006" customHeight="1">
      <c r="A131" s="767" t="s">
        <v>625</v>
      </c>
      <c r="B131" s="471">
        <v>82</v>
      </c>
      <c r="C131" s="471" t="s">
        <v>7904</v>
      </c>
      <c r="D131" s="783" t="s">
        <v>7905</v>
      </c>
      <c r="E131" s="811"/>
      <c r="F131" s="813">
        <v>1</v>
      </c>
      <c r="G131" s="783" t="s">
        <v>433</v>
      </c>
      <c r="H131" s="811" t="s">
        <v>7901</v>
      </c>
      <c r="I131" s="811">
        <v>43984</v>
      </c>
      <c r="J131" s="814" t="s">
        <v>716</v>
      </c>
      <c r="K131" s="783" t="s">
        <v>7906</v>
      </c>
      <c r="L131" s="769"/>
      <c r="M131" s="769"/>
      <c r="N131" s="769"/>
      <c r="O131" s="769"/>
      <c r="P131" s="769"/>
      <c r="Q131" s="769"/>
      <c r="R131" s="769"/>
      <c r="S131" s="783"/>
      <c r="T131" s="783" t="s">
        <v>8069</v>
      </c>
      <c r="U131" s="783"/>
      <c r="V131" s="783"/>
      <c r="W131" s="783"/>
      <c r="X131" s="783"/>
      <c r="Y131" s="768" t="s">
        <v>1103</v>
      </c>
      <c r="AA131" s="788"/>
    </row>
    <row r="132" spans="1:261" ht="79.900000000000006" customHeight="1">
      <c r="A132" s="767" t="s">
        <v>625</v>
      </c>
      <c r="B132" s="471">
        <v>83</v>
      </c>
      <c r="C132" s="471" t="s">
        <v>7909</v>
      </c>
      <c r="D132" s="783" t="s">
        <v>7910</v>
      </c>
      <c r="E132" s="811"/>
      <c r="F132" s="813">
        <v>2</v>
      </c>
      <c r="G132" s="783" t="s">
        <v>272</v>
      </c>
      <c r="H132" s="811" t="s">
        <v>7911</v>
      </c>
      <c r="I132" s="811">
        <v>43984</v>
      </c>
      <c r="J132" s="814" t="s">
        <v>84</v>
      </c>
      <c r="K132" s="783" t="s">
        <v>7912</v>
      </c>
      <c r="L132" s="769"/>
      <c r="M132" s="769"/>
      <c r="N132" s="769"/>
      <c r="O132" s="769"/>
      <c r="P132" s="769"/>
      <c r="Q132" s="769"/>
      <c r="R132" s="769"/>
      <c r="S132" s="783"/>
      <c r="T132" s="783"/>
      <c r="U132" s="783"/>
      <c r="V132" s="783"/>
      <c r="W132" s="783"/>
      <c r="X132" s="783"/>
      <c r="Y132" s="768" t="s">
        <v>1495</v>
      </c>
      <c r="AA132" s="788"/>
    </row>
    <row r="133" spans="1:261" ht="79.900000000000006" customHeight="1">
      <c r="A133" s="767" t="s">
        <v>638</v>
      </c>
      <c r="B133" s="471">
        <v>84</v>
      </c>
      <c r="C133" s="471" t="s">
        <v>7939</v>
      </c>
      <c r="D133" s="783" t="s">
        <v>7989</v>
      </c>
      <c r="E133" s="811"/>
      <c r="F133" s="813">
        <v>0</v>
      </c>
      <c r="G133" s="783" t="s">
        <v>272</v>
      </c>
      <c r="H133" s="811"/>
      <c r="I133" s="811">
        <v>43987</v>
      </c>
      <c r="J133" s="814" t="s">
        <v>77</v>
      </c>
      <c r="K133" s="783"/>
      <c r="L133" s="769"/>
      <c r="M133" s="769"/>
      <c r="N133" s="769"/>
      <c r="O133" s="769"/>
      <c r="P133" s="769"/>
      <c r="Q133" s="769"/>
      <c r="R133" s="769"/>
      <c r="S133" s="783"/>
      <c r="T133" s="783"/>
      <c r="U133" s="783"/>
      <c r="V133" s="783"/>
      <c r="W133" s="783"/>
      <c r="X133" s="783"/>
      <c r="Y133" s="768" t="s">
        <v>3524</v>
      </c>
      <c r="AA133" s="788"/>
    </row>
    <row r="134" spans="1:261" ht="79.900000000000006" customHeight="1">
      <c r="A134" s="767" t="s">
        <v>638</v>
      </c>
      <c r="B134" s="471">
        <v>85</v>
      </c>
      <c r="C134" s="471" t="s">
        <v>7948</v>
      </c>
      <c r="D134" s="783" t="s">
        <v>8001</v>
      </c>
      <c r="E134" s="811"/>
      <c r="F134" s="813">
        <v>2</v>
      </c>
      <c r="G134" s="783" t="s">
        <v>272</v>
      </c>
      <c r="H134" s="811" t="s">
        <v>7949</v>
      </c>
      <c r="I134" s="811">
        <v>44000</v>
      </c>
      <c r="J134" s="814" t="s">
        <v>84</v>
      </c>
      <c r="K134" s="783" t="s">
        <v>7950</v>
      </c>
      <c r="L134" s="769"/>
      <c r="M134" s="769"/>
      <c r="N134" s="769"/>
      <c r="O134" s="769"/>
      <c r="P134" s="769"/>
      <c r="Q134" s="769"/>
      <c r="R134" s="769"/>
      <c r="S134" s="783" t="s">
        <v>8000</v>
      </c>
      <c r="T134" s="783"/>
      <c r="U134" s="783"/>
      <c r="V134" s="783"/>
      <c r="W134" s="783"/>
      <c r="X134" s="783"/>
      <c r="Y134" s="768" t="s">
        <v>7374</v>
      </c>
      <c r="AA134" s="788"/>
    </row>
    <row r="135" spans="1:261" ht="79.900000000000006" customHeight="1">
      <c r="A135" s="767" t="s">
        <v>638</v>
      </c>
      <c r="B135" s="471">
        <v>86</v>
      </c>
      <c r="C135" s="471" t="s">
        <v>8046</v>
      </c>
      <c r="D135" s="783" t="s">
        <v>8047</v>
      </c>
      <c r="E135" s="811"/>
      <c r="F135" s="813">
        <v>1.4</v>
      </c>
      <c r="G135" s="783" t="s">
        <v>272</v>
      </c>
      <c r="H135" s="811" t="s">
        <v>8048</v>
      </c>
      <c r="I135" s="811">
        <v>44031</v>
      </c>
      <c r="J135" s="814" t="s">
        <v>84</v>
      </c>
      <c r="K135" s="783" t="s">
        <v>8049</v>
      </c>
      <c r="L135" s="769"/>
      <c r="M135" s="769"/>
      <c r="N135" s="769"/>
      <c r="O135" s="769"/>
      <c r="P135" s="769"/>
      <c r="Q135" s="769"/>
      <c r="R135" s="769"/>
      <c r="S135" s="783"/>
      <c r="T135" s="783"/>
      <c r="U135" s="783"/>
      <c r="V135" s="783"/>
      <c r="W135" s="783"/>
      <c r="X135" s="783"/>
      <c r="Y135" s="768" t="s">
        <v>1495</v>
      </c>
      <c r="AA135" s="788"/>
    </row>
    <row r="136" spans="1:261" ht="79.900000000000006" customHeight="1">
      <c r="A136" s="767" t="s">
        <v>638</v>
      </c>
      <c r="B136" s="471">
        <v>87</v>
      </c>
      <c r="C136" s="471" t="s">
        <v>8095</v>
      </c>
      <c r="D136" s="783" t="s">
        <v>8100</v>
      </c>
      <c r="E136" s="811"/>
      <c r="F136" s="813">
        <v>4</v>
      </c>
      <c r="G136" s="783" t="s">
        <v>272</v>
      </c>
      <c r="H136" s="811" t="s">
        <v>8101</v>
      </c>
      <c r="I136" s="811">
        <v>44031</v>
      </c>
      <c r="J136" s="814" t="s">
        <v>84</v>
      </c>
      <c r="K136" s="783" t="s">
        <v>8105</v>
      </c>
      <c r="L136" s="769"/>
      <c r="M136" s="769"/>
      <c r="N136" s="769"/>
      <c r="O136" s="769"/>
      <c r="P136" s="769"/>
      <c r="Q136" s="769"/>
      <c r="R136" s="769"/>
      <c r="S136" s="783"/>
      <c r="T136" s="783"/>
      <c r="U136" s="783"/>
      <c r="V136" s="783"/>
      <c r="W136" s="783"/>
      <c r="X136" s="783"/>
      <c r="Y136" s="768" t="s">
        <v>1103</v>
      </c>
      <c r="AA136" s="788"/>
    </row>
    <row r="137" spans="1:261" ht="79.900000000000006" customHeight="1">
      <c r="A137" s="767" t="s">
        <v>638</v>
      </c>
      <c r="B137" s="471">
        <v>88</v>
      </c>
      <c r="C137" s="471" t="s">
        <v>8046</v>
      </c>
      <c r="D137" s="783" t="s">
        <v>8102</v>
      </c>
      <c r="E137" s="811"/>
      <c r="F137" s="813">
        <v>4</v>
      </c>
      <c r="G137" s="783" t="s">
        <v>272</v>
      </c>
      <c r="H137" s="811" t="s">
        <v>8101</v>
      </c>
      <c r="I137" s="811">
        <v>44048</v>
      </c>
      <c r="J137" s="814" t="s">
        <v>716</v>
      </c>
      <c r="K137" s="783" t="s">
        <v>8105</v>
      </c>
      <c r="L137" s="769"/>
      <c r="M137" s="769"/>
      <c r="N137" s="769"/>
      <c r="O137" s="769"/>
      <c r="P137" s="769"/>
      <c r="Q137" s="769"/>
      <c r="R137" s="769"/>
      <c r="S137" s="783"/>
      <c r="T137" s="783"/>
      <c r="U137" s="783"/>
      <c r="V137" s="783"/>
      <c r="W137" s="783"/>
      <c r="X137" s="783"/>
      <c r="Y137" s="768" t="s">
        <v>1103</v>
      </c>
      <c r="AA137" s="788"/>
    </row>
    <row r="138" spans="1:261" s="766" customFormat="1" ht="79.900000000000006" customHeight="1">
      <c r="A138" s="768" t="s">
        <v>638</v>
      </c>
      <c r="B138" s="471">
        <v>89</v>
      </c>
      <c r="C138" s="471" t="s">
        <v>7915</v>
      </c>
      <c r="D138" s="783" t="s">
        <v>8113</v>
      </c>
      <c r="E138" s="811">
        <v>41868</v>
      </c>
      <c r="F138" s="813">
        <f ca="1">ABS((N7-E138)/365)</f>
        <v>6.043835616438356</v>
      </c>
      <c r="G138" s="783" t="s">
        <v>272</v>
      </c>
      <c r="H138" s="783" t="s">
        <v>7917</v>
      </c>
      <c r="I138" s="811">
        <v>43985</v>
      </c>
      <c r="J138" s="814" t="s">
        <v>58</v>
      </c>
      <c r="K138" s="783" t="s">
        <v>8114</v>
      </c>
      <c r="L138" s="783"/>
      <c r="M138" s="769"/>
      <c r="N138" s="769"/>
      <c r="O138" s="769"/>
      <c r="P138" s="769"/>
      <c r="Q138" s="769"/>
      <c r="R138" s="769"/>
      <c r="S138" s="769"/>
      <c r="T138" s="783"/>
      <c r="U138" s="783"/>
      <c r="V138" s="783"/>
      <c r="W138" s="783"/>
      <c r="X138" s="783"/>
      <c r="Y138" s="768" t="s">
        <v>7066</v>
      </c>
      <c r="Z138" s="878"/>
      <c r="AA138" s="744"/>
      <c r="AB138" s="744"/>
      <c r="AC138" s="744"/>
      <c r="AD138" s="744"/>
      <c r="AE138" s="744"/>
      <c r="AF138" s="744"/>
      <c r="AG138" s="744"/>
      <c r="AH138" s="744"/>
      <c r="AI138" s="744"/>
      <c r="AJ138" s="744"/>
      <c r="AK138" s="744"/>
      <c r="AL138" s="744"/>
      <c r="AM138" s="744"/>
      <c r="AN138" s="744"/>
      <c r="AO138" s="744"/>
      <c r="AP138" s="744"/>
      <c r="AQ138" s="744"/>
      <c r="AR138" s="744"/>
      <c r="AS138" s="744"/>
      <c r="AT138" s="744"/>
      <c r="AU138" s="744"/>
      <c r="AV138" s="744"/>
      <c r="AW138" s="744"/>
      <c r="AX138" s="744"/>
      <c r="AY138" s="744"/>
      <c r="AZ138" s="744"/>
      <c r="BA138" s="744"/>
      <c r="BB138" s="744"/>
      <c r="BC138" s="744"/>
      <c r="BD138" s="744"/>
      <c r="BE138" s="744"/>
      <c r="BF138" s="744"/>
      <c r="BG138" s="744"/>
      <c r="BH138" s="744"/>
      <c r="BI138" s="744"/>
      <c r="BJ138" s="744"/>
      <c r="BK138" s="744"/>
      <c r="BL138" s="744"/>
      <c r="BM138" s="744"/>
      <c r="BN138" s="744"/>
      <c r="BO138" s="744"/>
      <c r="BP138" s="744"/>
      <c r="BQ138" s="744"/>
      <c r="BR138" s="744"/>
      <c r="BS138" s="744"/>
      <c r="BT138" s="744"/>
      <c r="BU138" s="744"/>
      <c r="BV138" s="744"/>
      <c r="BW138" s="744"/>
      <c r="BX138" s="744"/>
      <c r="BY138" s="744"/>
      <c r="BZ138" s="744"/>
      <c r="CA138" s="744"/>
      <c r="CB138" s="744"/>
      <c r="CC138" s="744"/>
      <c r="CD138" s="744"/>
      <c r="CE138" s="744"/>
      <c r="CF138" s="744"/>
      <c r="CG138" s="744"/>
      <c r="CH138" s="744"/>
      <c r="CI138" s="744"/>
      <c r="CJ138" s="744"/>
      <c r="CK138" s="744"/>
      <c r="CL138" s="744"/>
      <c r="CM138" s="744"/>
      <c r="CN138" s="744"/>
      <c r="CO138" s="744"/>
      <c r="CP138" s="744"/>
      <c r="CQ138" s="744"/>
      <c r="CR138" s="744"/>
      <c r="CS138" s="744"/>
      <c r="CT138" s="744"/>
      <c r="CU138" s="744"/>
      <c r="CV138" s="744"/>
      <c r="CW138" s="744"/>
      <c r="CX138" s="744"/>
      <c r="CY138" s="744"/>
      <c r="CZ138" s="744"/>
      <c r="DA138" s="744"/>
      <c r="DB138" s="744"/>
      <c r="DC138" s="744"/>
      <c r="DD138" s="744"/>
      <c r="DE138" s="744"/>
      <c r="DF138" s="744"/>
      <c r="DG138" s="744"/>
      <c r="DH138" s="744"/>
      <c r="DI138" s="744"/>
      <c r="DJ138" s="744"/>
      <c r="DK138" s="744"/>
      <c r="DL138" s="744"/>
      <c r="DM138" s="744"/>
      <c r="DN138" s="744"/>
      <c r="DO138" s="744"/>
      <c r="DP138" s="744"/>
      <c r="DQ138" s="744"/>
      <c r="DR138" s="744"/>
      <c r="DS138" s="744"/>
      <c r="DT138" s="744"/>
      <c r="DU138" s="744"/>
      <c r="DV138" s="744"/>
      <c r="DW138" s="744"/>
      <c r="DX138" s="744"/>
      <c r="DY138" s="744"/>
      <c r="DZ138" s="744"/>
      <c r="EA138" s="744"/>
      <c r="EB138" s="744"/>
      <c r="EC138" s="744"/>
      <c r="ED138" s="744"/>
      <c r="EE138" s="744"/>
      <c r="EF138" s="744"/>
      <c r="EG138" s="744"/>
      <c r="EH138" s="744"/>
      <c r="EI138" s="744"/>
      <c r="EJ138" s="744"/>
      <c r="EK138" s="744"/>
      <c r="EL138" s="744"/>
      <c r="EM138" s="744"/>
      <c r="EN138" s="744"/>
      <c r="EO138" s="744"/>
      <c r="EP138" s="744"/>
      <c r="EQ138" s="744"/>
      <c r="ER138" s="744"/>
      <c r="ES138" s="744"/>
      <c r="ET138" s="744"/>
      <c r="EU138" s="744"/>
      <c r="EV138" s="744"/>
      <c r="EW138" s="744"/>
      <c r="EX138" s="744"/>
      <c r="EY138" s="744"/>
      <c r="EZ138" s="744"/>
      <c r="FA138" s="744"/>
      <c r="FB138" s="744"/>
      <c r="FC138" s="744"/>
      <c r="FD138" s="744"/>
      <c r="FE138" s="744"/>
      <c r="FF138" s="744"/>
      <c r="FG138" s="744"/>
      <c r="FH138" s="744"/>
      <c r="FI138" s="744"/>
      <c r="FJ138" s="744"/>
      <c r="FK138" s="744"/>
      <c r="FL138" s="744"/>
      <c r="FM138" s="744"/>
      <c r="FN138" s="744"/>
      <c r="FO138" s="744"/>
      <c r="FP138" s="744"/>
      <c r="FQ138" s="744"/>
      <c r="FR138" s="744"/>
      <c r="FS138" s="744"/>
      <c r="FT138" s="744"/>
      <c r="FU138" s="744"/>
      <c r="FV138" s="744"/>
      <c r="FW138" s="744"/>
      <c r="FX138" s="744"/>
      <c r="FY138" s="744"/>
      <c r="FZ138" s="744"/>
      <c r="GA138" s="744"/>
      <c r="GB138" s="744"/>
      <c r="GC138" s="744"/>
      <c r="GD138" s="744"/>
      <c r="GE138" s="744"/>
      <c r="GF138" s="744"/>
      <c r="GG138" s="744"/>
      <c r="GH138" s="744"/>
      <c r="GI138" s="744"/>
      <c r="GJ138" s="744"/>
      <c r="GK138" s="744"/>
      <c r="GL138" s="744"/>
      <c r="GM138" s="744"/>
      <c r="GN138" s="744"/>
      <c r="GO138" s="744"/>
      <c r="GP138" s="744"/>
      <c r="GQ138" s="744"/>
      <c r="GR138" s="744"/>
      <c r="GS138" s="744"/>
      <c r="GT138" s="744"/>
      <c r="GU138" s="744"/>
      <c r="GV138" s="744"/>
      <c r="GW138" s="744"/>
      <c r="GX138" s="744"/>
      <c r="GY138" s="744"/>
      <c r="GZ138" s="744"/>
      <c r="HA138" s="744"/>
      <c r="HB138" s="744"/>
      <c r="HC138" s="744"/>
      <c r="HD138" s="744"/>
      <c r="HE138" s="744"/>
      <c r="HF138" s="744"/>
      <c r="HG138" s="744"/>
      <c r="HH138" s="744"/>
      <c r="HI138" s="744"/>
      <c r="HJ138" s="744"/>
      <c r="HK138" s="744"/>
      <c r="HL138" s="744"/>
      <c r="HM138" s="744"/>
      <c r="HN138" s="744"/>
      <c r="HO138" s="744"/>
      <c r="HP138" s="744"/>
      <c r="HQ138" s="744"/>
      <c r="HR138" s="744"/>
      <c r="HS138" s="744"/>
      <c r="HT138" s="744"/>
      <c r="HU138" s="744"/>
      <c r="HV138" s="744"/>
      <c r="HW138" s="744"/>
      <c r="HX138" s="744"/>
      <c r="HY138" s="744"/>
      <c r="HZ138" s="744"/>
      <c r="IA138" s="744"/>
      <c r="IB138" s="744"/>
      <c r="IC138" s="744"/>
      <c r="ID138" s="744"/>
      <c r="IE138" s="744"/>
      <c r="IF138" s="744"/>
      <c r="IG138" s="744"/>
      <c r="IH138" s="744"/>
      <c r="II138" s="744"/>
      <c r="IJ138" s="744"/>
      <c r="IK138" s="744"/>
      <c r="IL138" s="744"/>
      <c r="IM138" s="744"/>
      <c r="IN138" s="744"/>
      <c r="IO138" s="744"/>
      <c r="IP138" s="744"/>
      <c r="IQ138" s="744"/>
      <c r="IR138" s="744"/>
      <c r="IS138" s="744"/>
      <c r="IT138" s="744"/>
      <c r="IU138" s="744"/>
      <c r="IV138" s="744"/>
      <c r="IW138" s="744"/>
      <c r="IX138" s="744"/>
      <c r="IY138" s="744"/>
    </row>
    <row r="139" spans="1:261" ht="79.900000000000006" customHeight="1">
      <c r="A139" s="768" t="s">
        <v>625</v>
      </c>
      <c r="B139" s="471">
        <v>90</v>
      </c>
      <c r="C139" s="858" t="s">
        <v>8116</v>
      </c>
      <c r="D139" s="783" t="s">
        <v>8117</v>
      </c>
      <c r="E139" s="811">
        <v>43656</v>
      </c>
      <c r="F139" s="813">
        <f ca="1">ABS((N7-E139)/365)</f>
        <v>1.1452054794520548</v>
      </c>
      <c r="G139" s="783" t="s">
        <v>272</v>
      </c>
      <c r="H139" s="783" t="s">
        <v>8118</v>
      </c>
      <c r="I139" s="811">
        <v>44049</v>
      </c>
      <c r="J139" s="814" t="s">
        <v>4847</v>
      </c>
      <c r="K139" s="783" t="s">
        <v>8119</v>
      </c>
      <c r="L139" s="783"/>
      <c r="M139" s="769"/>
      <c r="N139" s="769"/>
      <c r="O139" s="769"/>
      <c r="P139" s="769"/>
      <c r="Q139" s="769"/>
      <c r="R139" s="769"/>
      <c r="S139" s="769"/>
      <c r="T139" s="783"/>
      <c r="U139" s="783"/>
      <c r="V139" s="783"/>
      <c r="W139" s="783"/>
      <c r="X139" s="783"/>
      <c r="Y139" s="744" t="s">
        <v>7374</v>
      </c>
      <c r="Z139" s="1189"/>
      <c r="AB139" s="766"/>
      <c r="AC139" s="766"/>
      <c r="AD139" s="766"/>
      <c r="AE139" s="766"/>
      <c r="AF139" s="766"/>
      <c r="AG139" s="766"/>
      <c r="AH139" s="766"/>
      <c r="AI139" s="766"/>
      <c r="AJ139" s="766"/>
      <c r="AK139" s="766"/>
      <c r="AL139" s="766"/>
      <c r="AM139" s="766"/>
      <c r="AN139" s="766"/>
      <c r="AO139" s="766"/>
      <c r="AP139" s="766"/>
      <c r="AQ139" s="766"/>
      <c r="AR139" s="766"/>
      <c r="AS139" s="766"/>
      <c r="AT139" s="766"/>
      <c r="AU139" s="766"/>
      <c r="AV139" s="766"/>
      <c r="AW139" s="766"/>
      <c r="AX139" s="766"/>
      <c r="AY139" s="766"/>
      <c r="AZ139" s="766"/>
      <c r="BA139" s="766"/>
      <c r="BB139" s="766"/>
      <c r="BC139" s="766"/>
      <c r="BD139" s="766"/>
      <c r="BE139" s="766"/>
      <c r="BF139" s="766"/>
      <c r="BG139" s="766"/>
      <c r="BH139" s="766"/>
      <c r="BI139" s="766"/>
      <c r="BJ139" s="766"/>
      <c r="BK139" s="766"/>
      <c r="BL139" s="766"/>
      <c r="BM139" s="766"/>
      <c r="BN139" s="766"/>
      <c r="BO139" s="766"/>
      <c r="BP139" s="766"/>
      <c r="BQ139" s="766"/>
      <c r="BR139" s="766"/>
      <c r="BS139" s="766"/>
      <c r="BT139" s="766"/>
      <c r="BU139" s="766"/>
      <c r="BV139" s="766"/>
      <c r="BW139" s="766"/>
      <c r="BX139" s="766"/>
      <c r="BY139" s="766"/>
      <c r="BZ139" s="766"/>
      <c r="CA139" s="766"/>
      <c r="CB139" s="766"/>
      <c r="CC139" s="766"/>
      <c r="CD139" s="766"/>
      <c r="CE139" s="766"/>
      <c r="CF139" s="766"/>
      <c r="CG139" s="766"/>
      <c r="CH139" s="766"/>
      <c r="CI139" s="766"/>
      <c r="CJ139" s="766"/>
      <c r="CK139" s="766"/>
      <c r="CL139" s="766"/>
      <c r="CM139" s="766"/>
      <c r="CN139" s="766"/>
      <c r="CO139" s="766"/>
      <c r="CP139" s="766"/>
      <c r="CQ139" s="766"/>
      <c r="CR139" s="766"/>
      <c r="CS139" s="766"/>
      <c r="CT139" s="766"/>
      <c r="CU139" s="766"/>
      <c r="CV139" s="766"/>
      <c r="CW139" s="766"/>
      <c r="CX139" s="766"/>
      <c r="CY139" s="766"/>
      <c r="CZ139" s="766"/>
      <c r="DA139" s="766"/>
      <c r="DB139" s="766"/>
      <c r="DC139" s="766"/>
      <c r="DD139" s="766"/>
      <c r="DE139" s="766"/>
      <c r="DF139" s="766"/>
      <c r="DG139" s="766"/>
      <c r="DH139" s="766"/>
      <c r="DI139" s="766"/>
      <c r="DJ139" s="766"/>
      <c r="DK139" s="766"/>
      <c r="DL139" s="766"/>
      <c r="DM139" s="766"/>
      <c r="DN139" s="766"/>
      <c r="DO139" s="766"/>
      <c r="DP139" s="766"/>
      <c r="DQ139" s="766"/>
      <c r="DR139" s="766"/>
      <c r="DS139" s="766"/>
      <c r="DT139" s="766"/>
      <c r="DU139" s="766"/>
      <c r="DV139" s="766"/>
      <c r="DW139" s="766"/>
      <c r="DX139" s="766"/>
      <c r="DY139" s="766"/>
      <c r="DZ139" s="766"/>
      <c r="EA139" s="766"/>
      <c r="EB139" s="766"/>
      <c r="EC139" s="766"/>
      <c r="ED139" s="766"/>
      <c r="EE139" s="766"/>
      <c r="EF139" s="766"/>
      <c r="EG139" s="766"/>
      <c r="EH139" s="766"/>
      <c r="EI139" s="766"/>
      <c r="EJ139" s="766"/>
      <c r="EK139" s="766"/>
      <c r="EL139" s="766"/>
      <c r="EM139" s="766"/>
      <c r="EN139" s="766"/>
      <c r="EO139" s="766"/>
      <c r="EP139" s="766"/>
      <c r="EQ139" s="766"/>
      <c r="ER139" s="766"/>
      <c r="ES139" s="766"/>
      <c r="ET139" s="766"/>
      <c r="EU139" s="766"/>
      <c r="EV139" s="766"/>
      <c r="EW139" s="766"/>
      <c r="EX139" s="766"/>
      <c r="EY139" s="766"/>
      <c r="EZ139" s="766"/>
      <c r="FA139" s="766"/>
      <c r="FB139" s="766"/>
      <c r="FC139" s="766"/>
      <c r="FD139" s="766"/>
      <c r="FE139" s="766"/>
      <c r="FF139" s="766"/>
      <c r="FG139" s="766"/>
      <c r="FH139" s="766"/>
      <c r="FI139" s="766"/>
      <c r="FJ139" s="766"/>
      <c r="FK139" s="766"/>
      <c r="FL139" s="766"/>
      <c r="FM139" s="766"/>
      <c r="FN139" s="766"/>
      <c r="FO139" s="766"/>
      <c r="FP139" s="766"/>
      <c r="FQ139" s="766"/>
      <c r="FR139" s="766"/>
      <c r="FS139" s="766"/>
      <c r="FT139" s="766"/>
      <c r="FU139" s="766"/>
      <c r="FV139" s="766"/>
      <c r="FW139" s="766"/>
      <c r="FX139" s="766"/>
      <c r="FY139" s="766"/>
      <c r="FZ139" s="766"/>
      <c r="GA139" s="766"/>
      <c r="GB139" s="766"/>
      <c r="GC139" s="766"/>
      <c r="GD139" s="766"/>
      <c r="GE139" s="766"/>
      <c r="GF139" s="766"/>
      <c r="GG139" s="766"/>
      <c r="GH139" s="766"/>
      <c r="GI139" s="766"/>
      <c r="GJ139" s="766"/>
      <c r="GK139" s="766"/>
      <c r="GL139" s="766"/>
      <c r="GM139" s="766"/>
      <c r="GN139" s="766"/>
      <c r="GO139" s="766"/>
      <c r="GP139" s="766"/>
      <c r="GQ139" s="766"/>
      <c r="GR139" s="766"/>
      <c r="GS139" s="766"/>
      <c r="GT139" s="766"/>
      <c r="GU139" s="766"/>
      <c r="GV139" s="766"/>
      <c r="GW139" s="766"/>
      <c r="GX139" s="766"/>
      <c r="GY139" s="766"/>
      <c r="GZ139" s="766"/>
      <c r="HA139" s="766"/>
      <c r="HB139" s="766"/>
      <c r="HC139" s="766"/>
      <c r="HD139" s="766"/>
      <c r="HE139" s="766"/>
      <c r="HF139" s="766"/>
      <c r="HG139" s="766"/>
      <c r="HH139" s="766"/>
      <c r="HI139" s="766"/>
      <c r="HJ139" s="766"/>
      <c r="HK139" s="766"/>
      <c r="HL139" s="766"/>
      <c r="HM139" s="766"/>
      <c r="HN139" s="766"/>
      <c r="HO139" s="766"/>
      <c r="HP139" s="766"/>
      <c r="HQ139" s="766"/>
      <c r="HR139" s="766"/>
      <c r="HS139" s="766"/>
      <c r="HT139" s="766"/>
      <c r="HU139" s="766"/>
      <c r="HV139" s="766"/>
      <c r="HW139" s="766"/>
      <c r="HX139" s="766"/>
      <c r="HY139" s="766"/>
      <c r="HZ139" s="766"/>
      <c r="IA139" s="766"/>
      <c r="IB139" s="766"/>
      <c r="IC139" s="766"/>
      <c r="ID139" s="766"/>
      <c r="IE139" s="766"/>
      <c r="IF139" s="766"/>
      <c r="IG139" s="766"/>
      <c r="IH139" s="766"/>
      <c r="II139" s="766"/>
      <c r="IJ139" s="766"/>
      <c r="IK139" s="766"/>
      <c r="IL139" s="766"/>
      <c r="IM139" s="766"/>
      <c r="IN139" s="766"/>
      <c r="IO139" s="766"/>
      <c r="IP139" s="766"/>
      <c r="IQ139" s="766"/>
      <c r="IR139" s="766"/>
      <c r="IS139" s="766"/>
      <c r="IT139" s="766"/>
      <c r="IU139" s="766"/>
      <c r="IV139" s="766"/>
      <c r="IW139" s="766"/>
      <c r="IX139" s="766"/>
      <c r="IY139" s="788"/>
      <c r="IZ139" s="788"/>
      <c r="JA139" s="788"/>
    </row>
    <row r="140" spans="1:261" ht="79.900000000000006" customHeight="1">
      <c r="A140" s="768" t="s">
        <v>625</v>
      </c>
      <c r="B140" s="471">
        <v>91</v>
      </c>
      <c r="C140" s="858" t="s">
        <v>8121</v>
      </c>
      <c r="D140" s="783" t="s">
        <v>8122</v>
      </c>
      <c r="E140" s="811"/>
      <c r="F140" s="813">
        <v>2</v>
      </c>
      <c r="G140" s="783" t="s">
        <v>321</v>
      </c>
      <c r="H140" s="783" t="s">
        <v>8123</v>
      </c>
      <c r="I140" s="811">
        <v>44054</v>
      </c>
      <c r="J140" s="814" t="s">
        <v>716</v>
      </c>
      <c r="K140" s="783" t="s">
        <v>8124</v>
      </c>
      <c r="L140" s="783"/>
      <c r="M140" s="769"/>
      <c r="N140" s="769"/>
      <c r="O140" s="769"/>
      <c r="P140" s="769"/>
      <c r="Q140" s="769"/>
      <c r="R140" s="769"/>
      <c r="S140" s="769"/>
      <c r="T140" s="783"/>
      <c r="U140" s="783"/>
      <c r="V140" s="783"/>
      <c r="W140" s="783"/>
      <c r="X140" s="783"/>
      <c r="Y140" s="744" t="s">
        <v>3524</v>
      </c>
      <c r="Z140" s="1189"/>
      <c r="AB140" s="766"/>
      <c r="AC140" s="766"/>
      <c r="AD140" s="766"/>
      <c r="AE140" s="766"/>
      <c r="AF140" s="766"/>
      <c r="AG140" s="766"/>
      <c r="AH140" s="766"/>
      <c r="AI140" s="766"/>
      <c r="AJ140" s="766"/>
      <c r="AK140" s="766"/>
      <c r="AL140" s="766"/>
      <c r="AM140" s="766"/>
      <c r="AN140" s="766"/>
      <c r="AO140" s="766"/>
      <c r="AP140" s="766"/>
      <c r="AQ140" s="766"/>
      <c r="AR140" s="766"/>
      <c r="AS140" s="766"/>
      <c r="AT140" s="766"/>
      <c r="AU140" s="766"/>
      <c r="AV140" s="766"/>
      <c r="AW140" s="766"/>
      <c r="AX140" s="766"/>
      <c r="AY140" s="766"/>
      <c r="AZ140" s="766"/>
      <c r="BA140" s="766"/>
      <c r="BB140" s="766"/>
      <c r="BC140" s="766"/>
      <c r="BD140" s="766"/>
      <c r="BE140" s="766"/>
      <c r="BF140" s="766"/>
      <c r="BG140" s="766"/>
      <c r="BH140" s="766"/>
      <c r="BI140" s="766"/>
      <c r="BJ140" s="766"/>
      <c r="BK140" s="766"/>
      <c r="BL140" s="766"/>
      <c r="BM140" s="766"/>
      <c r="BN140" s="766"/>
      <c r="BO140" s="766"/>
      <c r="BP140" s="766"/>
      <c r="BQ140" s="766"/>
      <c r="BR140" s="766"/>
      <c r="BS140" s="766"/>
      <c r="BT140" s="766"/>
      <c r="BU140" s="766"/>
      <c r="BV140" s="766"/>
      <c r="BW140" s="766"/>
      <c r="BX140" s="766"/>
      <c r="BY140" s="766"/>
      <c r="BZ140" s="766"/>
      <c r="CA140" s="766"/>
      <c r="CB140" s="766"/>
      <c r="CC140" s="766"/>
      <c r="CD140" s="766"/>
      <c r="CE140" s="766"/>
      <c r="CF140" s="766"/>
      <c r="CG140" s="766"/>
      <c r="CH140" s="766"/>
      <c r="CI140" s="766"/>
      <c r="CJ140" s="766"/>
      <c r="CK140" s="766"/>
      <c r="CL140" s="766"/>
      <c r="CM140" s="766"/>
      <c r="CN140" s="766"/>
      <c r="CO140" s="766"/>
      <c r="CP140" s="766"/>
      <c r="CQ140" s="766"/>
      <c r="CR140" s="766"/>
      <c r="CS140" s="766"/>
      <c r="CT140" s="766"/>
      <c r="CU140" s="766"/>
      <c r="CV140" s="766"/>
      <c r="CW140" s="766"/>
      <c r="CX140" s="766"/>
      <c r="CY140" s="766"/>
      <c r="CZ140" s="766"/>
      <c r="DA140" s="766"/>
      <c r="DB140" s="766"/>
      <c r="DC140" s="766"/>
      <c r="DD140" s="766"/>
      <c r="DE140" s="766"/>
      <c r="DF140" s="766"/>
      <c r="DG140" s="766"/>
      <c r="DH140" s="766"/>
      <c r="DI140" s="766"/>
      <c r="DJ140" s="766"/>
      <c r="DK140" s="766"/>
      <c r="DL140" s="766"/>
      <c r="DM140" s="766"/>
      <c r="DN140" s="766"/>
      <c r="DO140" s="766"/>
      <c r="DP140" s="766"/>
      <c r="DQ140" s="766"/>
      <c r="DR140" s="766"/>
      <c r="DS140" s="766"/>
      <c r="DT140" s="766"/>
      <c r="DU140" s="766"/>
      <c r="DV140" s="766"/>
      <c r="DW140" s="766"/>
      <c r="DX140" s="766"/>
      <c r="DY140" s="766"/>
      <c r="DZ140" s="766"/>
      <c r="EA140" s="766"/>
      <c r="EB140" s="766"/>
      <c r="EC140" s="766"/>
      <c r="ED140" s="766"/>
      <c r="EE140" s="766"/>
      <c r="EF140" s="766"/>
      <c r="EG140" s="766"/>
      <c r="EH140" s="766"/>
      <c r="EI140" s="766"/>
      <c r="EJ140" s="766"/>
      <c r="EK140" s="766"/>
      <c r="EL140" s="766"/>
      <c r="EM140" s="766"/>
      <c r="EN140" s="766"/>
      <c r="EO140" s="766"/>
      <c r="EP140" s="766"/>
      <c r="EQ140" s="766"/>
      <c r="ER140" s="766"/>
      <c r="ES140" s="766"/>
      <c r="ET140" s="766"/>
      <c r="EU140" s="766"/>
      <c r="EV140" s="766"/>
      <c r="EW140" s="766"/>
      <c r="EX140" s="766"/>
      <c r="EY140" s="766"/>
      <c r="EZ140" s="766"/>
      <c r="FA140" s="766"/>
      <c r="FB140" s="766"/>
      <c r="FC140" s="766"/>
      <c r="FD140" s="766"/>
      <c r="FE140" s="766"/>
      <c r="FF140" s="766"/>
      <c r="FG140" s="766"/>
      <c r="FH140" s="766"/>
      <c r="FI140" s="766"/>
      <c r="FJ140" s="766"/>
      <c r="FK140" s="766"/>
      <c r="FL140" s="766"/>
      <c r="FM140" s="766"/>
      <c r="FN140" s="766"/>
      <c r="FO140" s="766"/>
      <c r="FP140" s="766"/>
      <c r="FQ140" s="766"/>
      <c r="FR140" s="766"/>
      <c r="FS140" s="766"/>
      <c r="FT140" s="766"/>
      <c r="FU140" s="766"/>
      <c r="FV140" s="766"/>
      <c r="FW140" s="766"/>
      <c r="FX140" s="766"/>
      <c r="FY140" s="766"/>
      <c r="FZ140" s="766"/>
      <c r="GA140" s="766"/>
      <c r="GB140" s="766"/>
      <c r="GC140" s="766"/>
      <c r="GD140" s="766"/>
      <c r="GE140" s="766"/>
      <c r="GF140" s="766"/>
      <c r="GG140" s="766"/>
      <c r="GH140" s="766"/>
      <c r="GI140" s="766"/>
      <c r="GJ140" s="766"/>
      <c r="GK140" s="766"/>
      <c r="GL140" s="766"/>
      <c r="GM140" s="766"/>
      <c r="GN140" s="766"/>
      <c r="GO140" s="766"/>
      <c r="GP140" s="766"/>
      <c r="GQ140" s="766"/>
      <c r="GR140" s="766"/>
      <c r="GS140" s="766"/>
      <c r="GT140" s="766"/>
      <c r="GU140" s="766"/>
      <c r="GV140" s="766"/>
      <c r="GW140" s="766"/>
      <c r="GX140" s="766"/>
      <c r="GY140" s="766"/>
      <c r="GZ140" s="766"/>
      <c r="HA140" s="766"/>
      <c r="HB140" s="766"/>
      <c r="HC140" s="766"/>
      <c r="HD140" s="766"/>
      <c r="HE140" s="766"/>
      <c r="HF140" s="766"/>
      <c r="HG140" s="766"/>
      <c r="HH140" s="766"/>
      <c r="HI140" s="766"/>
      <c r="HJ140" s="766"/>
      <c r="HK140" s="766"/>
      <c r="HL140" s="766"/>
      <c r="HM140" s="766"/>
      <c r="HN140" s="766"/>
      <c r="HO140" s="766"/>
      <c r="HP140" s="766"/>
      <c r="HQ140" s="766"/>
      <c r="HR140" s="766"/>
      <c r="HS140" s="766"/>
      <c r="HT140" s="766"/>
      <c r="HU140" s="766"/>
      <c r="HV140" s="766"/>
      <c r="HW140" s="766"/>
      <c r="HX140" s="766"/>
      <c r="HY140" s="766"/>
      <c r="HZ140" s="766"/>
      <c r="IA140" s="766"/>
      <c r="IB140" s="766"/>
      <c r="IC140" s="766"/>
      <c r="ID140" s="766"/>
      <c r="IE140" s="766"/>
      <c r="IF140" s="766"/>
      <c r="IG140" s="766"/>
      <c r="IH140" s="766"/>
      <c r="II140" s="766"/>
      <c r="IJ140" s="766"/>
      <c r="IK140" s="766"/>
      <c r="IL140" s="766"/>
      <c r="IM140" s="766"/>
      <c r="IN140" s="766"/>
      <c r="IO140" s="766"/>
      <c r="IP140" s="766"/>
      <c r="IQ140" s="766"/>
      <c r="IR140" s="766"/>
      <c r="IS140" s="766"/>
      <c r="IT140" s="766"/>
      <c r="IU140" s="766"/>
      <c r="IV140" s="766"/>
      <c r="IW140" s="766"/>
      <c r="IX140" s="766"/>
      <c r="IY140" s="788"/>
      <c r="IZ140" s="788"/>
      <c r="JA140" s="788"/>
    </row>
    <row r="141" spans="1:261" ht="79.900000000000006" customHeight="1">
      <c r="A141" s="768" t="s">
        <v>625</v>
      </c>
      <c r="B141" s="471">
        <v>92</v>
      </c>
      <c r="C141" s="858" t="s">
        <v>8121</v>
      </c>
      <c r="D141" s="783" t="s">
        <v>8137</v>
      </c>
      <c r="E141" s="811"/>
      <c r="F141" s="813">
        <v>1</v>
      </c>
      <c r="G141" s="783" t="s">
        <v>321</v>
      </c>
      <c r="H141" s="783" t="s">
        <v>8123</v>
      </c>
      <c r="I141" s="811">
        <v>44054</v>
      </c>
      <c r="J141" s="814" t="s">
        <v>716</v>
      </c>
      <c r="K141" s="783" t="s">
        <v>8124</v>
      </c>
      <c r="L141" s="783"/>
      <c r="M141" s="769"/>
      <c r="N141" s="769"/>
      <c r="O141" s="769"/>
      <c r="P141" s="769"/>
      <c r="Q141" s="769"/>
      <c r="R141" s="769"/>
      <c r="S141" s="769"/>
      <c r="T141" s="783"/>
      <c r="U141" s="783"/>
      <c r="V141" s="783"/>
      <c r="W141" s="783"/>
      <c r="X141" s="783"/>
      <c r="Y141" s="744" t="s">
        <v>3524</v>
      </c>
      <c r="Z141" s="1189"/>
      <c r="AB141" s="766"/>
      <c r="AC141" s="766"/>
      <c r="AD141" s="766"/>
      <c r="AE141" s="766"/>
      <c r="AF141" s="766"/>
      <c r="AG141" s="766"/>
      <c r="AH141" s="766"/>
      <c r="AI141" s="766"/>
      <c r="AJ141" s="766"/>
      <c r="AK141" s="766"/>
      <c r="AL141" s="766"/>
      <c r="AM141" s="766"/>
      <c r="AN141" s="766"/>
      <c r="AO141" s="766"/>
      <c r="AP141" s="766"/>
      <c r="AQ141" s="766"/>
      <c r="AR141" s="766"/>
      <c r="AS141" s="766"/>
      <c r="AT141" s="766"/>
      <c r="AU141" s="766"/>
      <c r="AV141" s="766"/>
      <c r="AW141" s="766"/>
      <c r="AX141" s="766"/>
      <c r="AY141" s="766"/>
      <c r="AZ141" s="766"/>
      <c r="BA141" s="766"/>
      <c r="BB141" s="766"/>
      <c r="BC141" s="766"/>
      <c r="BD141" s="766"/>
      <c r="BE141" s="766"/>
      <c r="BF141" s="766"/>
      <c r="BG141" s="766"/>
      <c r="BH141" s="766"/>
      <c r="BI141" s="766"/>
      <c r="BJ141" s="766"/>
      <c r="BK141" s="766"/>
      <c r="BL141" s="766"/>
      <c r="BM141" s="766"/>
      <c r="BN141" s="766"/>
      <c r="BO141" s="766"/>
      <c r="BP141" s="766"/>
      <c r="BQ141" s="766"/>
      <c r="BR141" s="766"/>
      <c r="BS141" s="766"/>
      <c r="BT141" s="766"/>
      <c r="BU141" s="766"/>
      <c r="BV141" s="766"/>
      <c r="BW141" s="766"/>
      <c r="BX141" s="766"/>
      <c r="BY141" s="766"/>
      <c r="BZ141" s="766"/>
      <c r="CA141" s="766"/>
      <c r="CB141" s="766"/>
      <c r="CC141" s="766"/>
      <c r="CD141" s="766"/>
      <c r="CE141" s="766"/>
      <c r="CF141" s="766"/>
      <c r="CG141" s="766"/>
      <c r="CH141" s="766"/>
      <c r="CI141" s="766"/>
      <c r="CJ141" s="766"/>
      <c r="CK141" s="766"/>
      <c r="CL141" s="766"/>
      <c r="CM141" s="766"/>
      <c r="CN141" s="766"/>
      <c r="CO141" s="766"/>
      <c r="CP141" s="766"/>
      <c r="CQ141" s="766"/>
      <c r="CR141" s="766"/>
      <c r="CS141" s="766"/>
      <c r="CT141" s="766"/>
      <c r="CU141" s="766"/>
      <c r="CV141" s="766"/>
      <c r="CW141" s="766"/>
      <c r="CX141" s="766"/>
      <c r="CY141" s="766"/>
      <c r="CZ141" s="766"/>
      <c r="DA141" s="766"/>
      <c r="DB141" s="766"/>
      <c r="DC141" s="766"/>
      <c r="DD141" s="766"/>
      <c r="DE141" s="766"/>
      <c r="DF141" s="766"/>
      <c r="DG141" s="766"/>
      <c r="DH141" s="766"/>
      <c r="DI141" s="766"/>
      <c r="DJ141" s="766"/>
      <c r="DK141" s="766"/>
      <c r="DL141" s="766"/>
      <c r="DM141" s="766"/>
      <c r="DN141" s="766"/>
      <c r="DO141" s="766"/>
      <c r="DP141" s="766"/>
      <c r="DQ141" s="766"/>
      <c r="DR141" s="766"/>
      <c r="DS141" s="766"/>
      <c r="DT141" s="766"/>
      <c r="DU141" s="766"/>
      <c r="DV141" s="766"/>
      <c r="DW141" s="766"/>
      <c r="DX141" s="766"/>
      <c r="DY141" s="766"/>
      <c r="DZ141" s="766"/>
      <c r="EA141" s="766"/>
      <c r="EB141" s="766"/>
      <c r="EC141" s="766"/>
      <c r="ED141" s="766"/>
      <c r="EE141" s="766"/>
      <c r="EF141" s="766"/>
      <c r="EG141" s="766"/>
      <c r="EH141" s="766"/>
      <c r="EI141" s="766"/>
      <c r="EJ141" s="766"/>
      <c r="EK141" s="766"/>
      <c r="EL141" s="766"/>
      <c r="EM141" s="766"/>
      <c r="EN141" s="766"/>
      <c r="EO141" s="766"/>
      <c r="EP141" s="766"/>
      <c r="EQ141" s="766"/>
      <c r="ER141" s="766"/>
      <c r="ES141" s="766"/>
      <c r="ET141" s="766"/>
      <c r="EU141" s="766"/>
      <c r="EV141" s="766"/>
      <c r="EW141" s="766"/>
      <c r="EX141" s="766"/>
      <c r="EY141" s="766"/>
      <c r="EZ141" s="766"/>
      <c r="FA141" s="766"/>
      <c r="FB141" s="766"/>
      <c r="FC141" s="766"/>
      <c r="FD141" s="766"/>
      <c r="FE141" s="766"/>
      <c r="FF141" s="766"/>
      <c r="FG141" s="766"/>
      <c r="FH141" s="766"/>
      <c r="FI141" s="766"/>
      <c r="FJ141" s="766"/>
      <c r="FK141" s="766"/>
      <c r="FL141" s="766"/>
      <c r="FM141" s="766"/>
      <c r="FN141" s="766"/>
      <c r="FO141" s="766"/>
      <c r="FP141" s="766"/>
      <c r="FQ141" s="766"/>
      <c r="FR141" s="766"/>
      <c r="FS141" s="766"/>
      <c r="FT141" s="766"/>
      <c r="FU141" s="766"/>
      <c r="FV141" s="766"/>
      <c r="FW141" s="766"/>
      <c r="FX141" s="766"/>
      <c r="FY141" s="766"/>
      <c r="FZ141" s="766"/>
      <c r="GA141" s="766"/>
      <c r="GB141" s="766"/>
      <c r="GC141" s="766"/>
      <c r="GD141" s="766"/>
      <c r="GE141" s="766"/>
      <c r="GF141" s="766"/>
      <c r="GG141" s="766"/>
      <c r="GH141" s="766"/>
      <c r="GI141" s="766"/>
      <c r="GJ141" s="766"/>
      <c r="GK141" s="766"/>
      <c r="GL141" s="766"/>
      <c r="GM141" s="766"/>
      <c r="GN141" s="766"/>
      <c r="GO141" s="766"/>
      <c r="GP141" s="766"/>
      <c r="GQ141" s="766"/>
      <c r="GR141" s="766"/>
      <c r="GS141" s="766"/>
      <c r="GT141" s="766"/>
      <c r="GU141" s="766"/>
      <c r="GV141" s="766"/>
      <c r="GW141" s="766"/>
      <c r="GX141" s="766"/>
      <c r="GY141" s="766"/>
      <c r="GZ141" s="766"/>
      <c r="HA141" s="766"/>
      <c r="HB141" s="766"/>
      <c r="HC141" s="766"/>
      <c r="HD141" s="766"/>
      <c r="HE141" s="766"/>
      <c r="HF141" s="766"/>
      <c r="HG141" s="766"/>
      <c r="HH141" s="766"/>
      <c r="HI141" s="766"/>
      <c r="HJ141" s="766"/>
      <c r="HK141" s="766"/>
      <c r="HL141" s="766"/>
      <c r="HM141" s="766"/>
      <c r="HN141" s="766"/>
      <c r="HO141" s="766"/>
      <c r="HP141" s="766"/>
      <c r="HQ141" s="766"/>
      <c r="HR141" s="766"/>
      <c r="HS141" s="766"/>
      <c r="HT141" s="766"/>
      <c r="HU141" s="766"/>
      <c r="HV141" s="766"/>
      <c r="HW141" s="766"/>
      <c r="HX141" s="766"/>
      <c r="HY141" s="766"/>
      <c r="HZ141" s="766"/>
      <c r="IA141" s="766"/>
      <c r="IB141" s="766"/>
      <c r="IC141" s="766"/>
      <c r="ID141" s="766"/>
      <c r="IE141" s="766"/>
      <c r="IF141" s="766"/>
      <c r="IG141" s="766"/>
      <c r="IH141" s="766"/>
      <c r="II141" s="766"/>
      <c r="IJ141" s="766"/>
      <c r="IK141" s="766"/>
      <c r="IL141" s="766"/>
      <c r="IM141" s="766"/>
      <c r="IN141" s="766"/>
      <c r="IO141" s="766"/>
      <c r="IP141" s="766"/>
      <c r="IQ141" s="766"/>
      <c r="IR141" s="766"/>
      <c r="IS141" s="766"/>
      <c r="IT141" s="766"/>
      <c r="IU141" s="766"/>
      <c r="IV141" s="766"/>
      <c r="IW141" s="766"/>
      <c r="IX141" s="766"/>
      <c r="IY141" s="788"/>
      <c r="IZ141" s="788"/>
      <c r="JA141" s="788"/>
    </row>
    <row r="142" spans="1:261" ht="79.900000000000006" customHeight="1">
      <c r="A142" s="768" t="s">
        <v>625</v>
      </c>
      <c r="B142" s="471">
        <v>93</v>
      </c>
      <c r="C142" s="858" t="s">
        <v>8152</v>
      </c>
      <c r="D142" s="783" t="s">
        <v>8153</v>
      </c>
      <c r="E142" s="811"/>
      <c r="F142" s="813">
        <v>5</v>
      </c>
      <c r="G142" s="783" t="s">
        <v>268</v>
      </c>
      <c r="H142" s="783" t="s">
        <v>8154</v>
      </c>
      <c r="I142" s="811">
        <v>44065</v>
      </c>
      <c r="J142" s="814" t="s">
        <v>4151</v>
      </c>
      <c r="K142" s="783" t="s">
        <v>8155</v>
      </c>
      <c r="L142" s="783"/>
      <c r="M142" s="769"/>
      <c r="N142" s="769"/>
      <c r="O142" s="769"/>
      <c r="P142" s="769"/>
      <c r="Q142" s="769"/>
      <c r="R142" s="769"/>
      <c r="S142" s="769"/>
      <c r="T142" s="783"/>
      <c r="U142" s="783"/>
      <c r="V142" s="783"/>
      <c r="W142" s="783"/>
      <c r="X142" s="783"/>
      <c r="Y142" s="744" t="s">
        <v>1103</v>
      </c>
      <c r="Z142" s="1189"/>
      <c r="AB142" s="766"/>
      <c r="AC142" s="766"/>
      <c r="AD142" s="766"/>
      <c r="AE142" s="766"/>
      <c r="AF142" s="766"/>
      <c r="AG142" s="766"/>
      <c r="AH142" s="766"/>
      <c r="AI142" s="766"/>
      <c r="AJ142" s="766"/>
      <c r="AK142" s="766"/>
      <c r="AL142" s="766"/>
      <c r="AM142" s="766"/>
      <c r="AN142" s="766"/>
      <c r="AO142" s="766"/>
      <c r="AP142" s="766"/>
      <c r="AQ142" s="766"/>
      <c r="AR142" s="766"/>
      <c r="AS142" s="766"/>
      <c r="AT142" s="766"/>
      <c r="AU142" s="766"/>
      <c r="AV142" s="766"/>
      <c r="AW142" s="766"/>
      <c r="AX142" s="766"/>
      <c r="AY142" s="766"/>
      <c r="AZ142" s="766"/>
      <c r="BA142" s="766"/>
      <c r="BB142" s="766"/>
      <c r="BC142" s="766"/>
      <c r="BD142" s="766"/>
      <c r="BE142" s="766"/>
      <c r="BF142" s="766"/>
      <c r="BG142" s="766"/>
      <c r="BH142" s="766"/>
      <c r="BI142" s="766"/>
      <c r="BJ142" s="766"/>
      <c r="BK142" s="766"/>
      <c r="BL142" s="766"/>
      <c r="BM142" s="766"/>
      <c r="BN142" s="766"/>
      <c r="BO142" s="766"/>
      <c r="BP142" s="766"/>
      <c r="BQ142" s="766"/>
      <c r="BR142" s="766"/>
      <c r="BS142" s="766"/>
      <c r="BT142" s="766"/>
      <c r="BU142" s="766"/>
      <c r="BV142" s="766"/>
      <c r="BW142" s="766"/>
      <c r="BX142" s="766"/>
      <c r="BY142" s="766"/>
      <c r="BZ142" s="766"/>
      <c r="CA142" s="766"/>
      <c r="CB142" s="766"/>
      <c r="CC142" s="766"/>
      <c r="CD142" s="766"/>
      <c r="CE142" s="766"/>
      <c r="CF142" s="766"/>
      <c r="CG142" s="766"/>
      <c r="CH142" s="766"/>
      <c r="CI142" s="766"/>
      <c r="CJ142" s="766"/>
      <c r="CK142" s="766"/>
      <c r="CL142" s="766"/>
      <c r="CM142" s="766"/>
      <c r="CN142" s="766"/>
      <c r="CO142" s="766"/>
      <c r="CP142" s="766"/>
      <c r="CQ142" s="766"/>
      <c r="CR142" s="766"/>
      <c r="CS142" s="766"/>
      <c r="CT142" s="766"/>
      <c r="CU142" s="766"/>
      <c r="CV142" s="766"/>
      <c r="CW142" s="766"/>
      <c r="CX142" s="766"/>
      <c r="CY142" s="766"/>
      <c r="CZ142" s="766"/>
      <c r="DA142" s="766"/>
      <c r="DB142" s="766"/>
      <c r="DC142" s="766"/>
      <c r="DD142" s="766"/>
      <c r="DE142" s="766"/>
      <c r="DF142" s="766"/>
      <c r="DG142" s="766"/>
      <c r="DH142" s="766"/>
      <c r="DI142" s="766"/>
      <c r="DJ142" s="766"/>
      <c r="DK142" s="766"/>
      <c r="DL142" s="766"/>
      <c r="DM142" s="766"/>
      <c r="DN142" s="766"/>
      <c r="DO142" s="766"/>
      <c r="DP142" s="766"/>
      <c r="DQ142" s="766"/>
      <c r="DR142" s="766"/>
      <c r="DS142" s="766"/>
      <c r="DT142" s="766"/>
      <c r="DU142" s="766"/>
      <c r="DV142" s="766"/>
      <c r="DW142" s="766"/>
      <c r="DX142" s="766"/>
      <c r="DY142" s="766"/>
      <c r="DZ142" s="766"/>
      <c r="EA142" s="766"/>
      <c r="EB142" s="766"/>
      <c r="EC142" s="766"/>
      <c r="ED142" s="766"/>
      <c r="EE142" s="766"/>
      <c r="EF142" s="766"/>
      <c r="EG142" s="766"/>
      <c r="EH142" s="766"/>
      <c r="EI142" s="766"/>
      <c r="EJ142" s="766"/>
      <c r="EK142" s="766"/>
      <c r="EL142" s="766"/>
      <c r="EM142" s="766"/>
      <c r="EN142" s="766"/>
      <c r="EO142" s="766"/>
      <c r="EP142" s="766"/>
      <c r="EQ142" s="766"/>
      <c r="ER142" s="766"/>
      <c r="ES142" s="766"/>
      <c r="ET142" s="766"/>
      <c r="EU142" s="766"/>
      <c r="EV142" s="766"/>
      <c r="EW142" s="766"/>
      <c r="EX142" s="766"/>
      <c r="EY142" s="766"/>
      <c r="EZ142" s="766"/>
      <c r="FA142" s="766"/>
      <c r="FB142" s="766"/>
      <c r="FC142" s="766"/>
      <c r="FD142" s="766"/>
      <c r="FE142" s="766"/>
      <c r="FF142" s="766"/>
      <c r="FG142" s="766"/>
      <c r="FH142" s="766"/>
      <c r="FI142" s="766"/>
      <c r="FJ142" s="766"/>
      <c r="FK142" s="766"/>
      <c r="FL142" s="766"/>
      <c r="FM142" s="766"/>
      <c r="FN142" s="766"/>
      <c r="FO142" s="766"/>
      <c r="FP142" s="766"/>
      <c r="FQ142" s="766"/>
      <c r="FR142" s="766"/>
      <c r="FS142" s="766"/>
      <c r="FT142" s="766"/>
      <c r="FU142" s="766"/>
      <c r="FV142" s="766"/>
      <c r="FW142" s="766"/>
      <c r="FX142" s="766"/>
      <c r="FY142" s="766"/>
      <c r="FZ142" s="766"/>
      <c r="GA142" s="766"/>
      <c r="GB142" s="766"/>
      <c r="GC142" s="766"/>
      <c r="GD142" s="766"/>
      <c r="GE142" s="766"/>
      <c r="GF142" s="766"/>
      <c r="GG142" s="766"/>
      <c r="GH142" s="766"/>
      <c r="GI142" s="766"/>
      <c r="GJ142" s="766"/>
      <c r="GK142" s="766"/>
      <c r="GL142" s="766"/>
      <c r="GM142" s="766"/>
      <c r="GN142" s="766"/>
      <c r="GO142" s="766"/>
      <c r="GP142" s="766"/>
      <c r="GQ142" s="766"/>
      <c r="GR142" s="766"/>
      <c r="GS142" s="766"/>
      <c r="GT142" s="766"/>
      <c r="GU142" s="766"/>
      <c r="GV142" s="766"/>
      <c r="GW142" s="766"/>
      <c r="GX142" s="766"/>
      <c r="GY142" s="766"/>
      <c r="GZ142" s="766"/>
      <c r="HA142" s="766"/>
      <c r="HB142" s="766"/>
      <c r="HC142" s="766"/>
      <c r="HD142" s="766"/>
      <c r="HE142" s="766"/>
      <c r="HF142" s="766"/>
      <c r="HG142" s="766"/>
      <c r="HH142" s="766"/>
      <c r="HI142" s="766"/>
      <c r="HJ142" s="766"/>
      <c r="HK142" s="766"/>
      <c r="HL142" s="766"/>
      <c r="HM142" s="766"/>
      <c r="HN142" s="766"/>
      <c r="HO142" s="766"/>
      <c r="HP142" s="766"/>
      <c r="HQ142" s="766"/>
      <c r="HR142" s="766"/>
      <c r="HS142" s="766"/>
      <c r="HT142" s="766"/>
      <c r="HU142" s="766"/>
      <c r="HV142" s="766"/>
      <c r="HW142" s="766"/>
      <c r="HX142" s="766"/>
      <c r="HY142" s="766"/>
      <c r="HZ142" s="766"/>
      <c r="IA142" s="766"/>
      <c r="IB142" s="766"/>
      <c r="IC142" s="766"/>
      <c r="ID142" s="766"/>
      <c r="IE142" s="766"/>
      <c r="IF142" s="766"/>
      <c r="IG142" s="766"/>
      <c r="IH142" s="766"/>
      <c r="II142" s="766"/>
      <c r="IJ142" s="766"/>
      <c r="IK142" s="766"/>
      <c r="IL142" s="766"/>
      <c r="IM142" s="766"/>
      <c r="IN142" s="766"/>
      <c r="IO142" s="766"/>
      <c r="IP142" s="766"/>
      <c r="IQ142" s="766"/>
      <c r="IR142" s="766"/>
      <c r="IS142" s="766"/>
      <c r="IT142" s="766"/>
      <c r="IU142" s="766"/>
      <c r="IV142" s="766"/>
      <c r="IW142" s="766"/>
      <c r="IX142" s="766"/>
      <c r="IY142" s="788"/>
      <c r="IZ142" s="788"/>
      <c r="JA142" s="788"/>
    </row>
    <row r="143" spans="1:261" ht="19.899999999999999" customHeight="1">
      <c r="D143" s="831">
        <v>93</v>
      </c>
      <c r="E143" s="860"/>
      <c r="G143" s="831"/>
      <c r="I143" s="860"/>
      <c r="L143" s="796" t="s">
        <v>1366</v>
      </c>
      <c r="M143" s="861">
        <v>31</v>
      </c>
      <c r="Y143" s="744"/>
      <c r="IY143" s="767"/>
    </row>
    <row r="144" spans="1:261" ht="19.899999999999999" customHeight="1">
      <c r="D144" s="831"/>
      <c r="E144" s="860"/>
      <c r="G144" s="831"/>
      <c r="I144" s="860"/>
      <c r="L144" s="771" t="s">
        <v>1203</v>
      </c>
      <c r="M144" s="861">
        <v>0</v>
      </c>
      <c r="Y144" s="744"/>
      <c r="Z144" s="767"/>
      <c r="AA144" s="767"/>
      <c r="AB144" s="767"/>
      <c r="AC144" s="767"/>
      <c r="AD144" s="767"/>
      <c r="AE144" s="767"/>
      <c r="AF144" s="767"/>
      <c r="AG144" s="767"/>
      <c r="AH144" s="767"/>
      <c r="AI144" s="767"/>
      <c r="AJ144" s="767"/>
      <c r="AK144" s="767"/>
      <c r="AL144" s="767"/>
      <c r="AM144" s="767"/>
      <c r="AN144" s="767"/>
      <c r="AO144" s="767"/>
      <c r="AP144" s="767"/>
      <c r="AQ144" s="767"/>
      <c r="AR144" s="767"/>
      <c r="AS144" s="767"/>
      <c r="AT144" s="767"/>
      <c r="AU144" s="767"/>
      <c r="AV144" s="767"/>
      <c r="AW144" s="767"/>
      <c r="AX144" s="767"/>
      <c r="AY144" s="767"/>
      <c r="AZ144" s="767"/>
      <c r="BA144" s="767"/>
      <c r="BB144" s="767"/>
      <c r="BC144" s="767"/>
      <c r="BD144" s="767"/>
      <c r="BE144" s="767"/>
      <c r="BF144" s="767"/>
      <c r="BG144" s="767"/>
      <c r="BH144" s="767"/>
      <c r="BI144" s="767"/>
      <c r="BJ144" s="767"/>
      <c r="BK144" s="767"/>
      <c r="BL144" s="767"/>
      <c r="BM144" s="767"/>
      <c r="BN144" s="767"/>
      <c r="BO144" s="767"/>
      <c r="BP144" s="767"/>
      <c r="BQ144" s="767"/>
      <c r="BR144" s="767"/>
      <c r="BS144" s="767"/>
      <c r="BT144" s="767"/>
      <c r="BU144" s="767"/>
      <c r="BV144" s="767"/>
      <c r="BW144" s="767"/>
      <c r="BX144" s="767"/>
      <c r="BY144" s="767"/>
      <c r="BZ144" s="767"/>
      <c r="CA144" s="767"/>
      <c r="CB144" s="767"/>
      <c r="CC144" s="767"/>
      <c r="CD144" s="767"/>
      <c r="CE144" s="767"/>
      <c r="CF144" s="767"/>
      <c r="CG144" s="767"/>
      <c r="CH144" s="767"/>
      <c r="CI144" s="767"/>
      <c r="CJ144" s="767"/>
      <c r="CK144" s="767"/>
      <c r="CL144" s="767"/>
      <c r="CM144" s="767"/>
      <c r="CN144" s="767"/>
      <c r="CO144" s="767"/>
      <c r="CP144" s="767"/>
      <c r="CQ144" s="767"/>
      <c r="CR144" s="767"/>
      <c r="CS144" s="767"/>
      <c r="CT144" s="767"/>
      <c r="CU144" s="767"/>
      <c r="CV144" s="767"/>
      <c r="CW144" s="767"/>
      <c r="CX144" s="767"/>
      <c r="CY144" s="767"/>
      <c r="CZ144" s="767"/>
      <c r="DA144" s="767"/>
      <c r="DB144" s="767"/>
      <c r="DC144" s="767"/>
      <c r="DD144" s="767"/>
      <c r="DE144" s="767"/>
      <c r="DF144" s="767"/>
      <c r="DG144" s="767"/>
      <c r="DH144" s="767"/>
      <c r="DI144" s="767"/>
      <c r="DJ144" s="767"/>
      <c r="DK144" s="767"/>
      <c r="DL144" s="767"/>
      <c r="DM144" s="767"/>
      <c r="DN144" s="767"/>
      <c r="DO144" s="767"/>
      <c r="DP144" s="767"/>
      <c r="DQ144" s="767"/>
      <c r="DR144" s="767"/>
      <c r="DS144" s="767"/>
      <c r="DT144" s="767"/>
      <c r="DU144" s="767"/>
      <c r="DV144" s="767"/>
      <c r="DW144" s="767"/>
      <c r="DX144" s="767"/>
      <c r="DY144" s="767"/>
      <c r="DZ144" s="767"/>
      <c r="EA144" s="767"/>
      <c r="EB144" s="767"/>
      <c r="EC144" s="767"/>
      <c r="ED144" s="767"/>
      <c r="EE144" s="767"/>
      <c r="EF144" s="767"/>
      <c r="EG144" s="767"/>
      <c r="EH144" s="767"/>
      <c r="EI144" s="767"/>
      <c r="EJ144" s="767"/>
      <c r="EK144" s="767"/>
      <c r="EL144" s="767"/>
      <c r="EM144" s="767"/>
      <c r="EN144" s="767"/>
      <c r="EO144" s="767"/>
      <c r="EP144" s="767"/>
      <c r="EQ144" s="767"/>
      <c r="ER144" s="767"/>
      <c r="ES144" s="767"/>
      <c r="ET144" s="767"/>
      <c r="EU144" s="767"/>
      <c r="EV144" s="767"/>
      <c r="EW144" s="767"/>
      <c r="EX144" s="767"/>
      <c r="EY144" s="767"/>
      <c r="EZ144" s="767"/>
      <c r="FA144" s="767"/>
      <c r="FB144" s="767"/>
      <c r="FC144" s="767"/>
      <c r="FD144" s="767"/>
      <c r="FE144" s="767"/>
      <c r="FF144" s="767"/>
      <c r="FG144" s="767"/>
      <c r="FH144" s="767"/>
      <c r="FI144" s="767"/>
      <c r="FJ144" s="767"/>
      <c r="FK144" s="767"/>
      <c r="FL144" s="767"/>
      <c r="FM144" s="767"/>
      <c r="FN144" s="767"/>
      <c r="FO144" s="767"/>
      <c r="FP144" s="767"/>
      <c r="FQ144" s="767"/>
      <c r="FR144" s="767"/>
      <c r="FS144" s="767"/>
      <c r="FT144" s="767"/>
      <c r="FU144" s="767"/>
      <c r="FV144" s="767"/>
      <c r="FW144" s="767"/>
      <c r="FX144" s="767"/>
      <c r="FY144" s="767"/>
      <c r="FZ144" s="767"/>
      <c r="GA144" s="767"/>
      <c r="GB144" s="767"/>
      <c r="GC144" s="767"/>
      <c r="GD144" s="767"/>
      <c r="GE144" s="767"/>
      <c r="GF144" s="767"/>
      <c r="GG144" s="767"/>
      <c r="GH144" s="767"/>
      <c r="GI144" s="767"/>
      <c r="GJ144" s="767"/>
      <c r="GK144" s="767"/>
      <c r="GL144" s="767"/>
      <c r="GM144" s="767"/>
      <c r="GN144" s="767"/>
      <c r="GO144" s="767"/>
      <c r="GP144" s="767"/>
      <c r="GQ144" s="767"/>
      <c r="GR144" s="767"/>
      <c r="GS144" s="767"/>
      <c r="GT144" s="767"/>
      <c r="GU144" s="767"/>
      <c r="GV144" s="767"/>
      <c r="GW144" s="767"/>
      <c r="GX144" s="767"/>
      <c r="GY144" s="767"/>
      <c r="GZ144" s="767"/>
      <c r="HA144" s="767"/>
      <c r="HB144" s="767"/>
      <c r="HC144" s="767"/>
      <c r="HD144" s="767"/>
      <c r="HE144" s="767"/>
      <c r="HF144" s="767"/>
      <c r="HG144" s="767"/>
      <c r="HH144" s="767"/>
      <c r="HI144" s="767"/>
      <c r="HJ144" s="767"/>
      <c r="HK144" s="767"/>
      <c r="HL144" s="767"/>
      <c r="HM144" s="767"/>
      <c r="HN144" s="767"/>
      <c r="HO144" s="767"/>
      <c r="HP144" s="767"/>
      <c r="HQ144" s="767"/>
      <c r="HR144" s="767"/>
      <c r="HS144" s="767"/>
      <c r="HT144" s="767"/>
      <c r="HU144" s="767"/>
      <c r="HV144" s="767"/>
      <c r="HW144" s="767"/>
      <c r="HX144" s="767"/>
      <c r="HY144" s="767"/>
      <c r="HZ144" s="767"/>
      <c r="IA144" s="767"/>
      <c r="IB144" s="767"/>
      <c r="IC144" s="767"/>
      <c r="ID144" s="767"/>
      <c r="IE144" s="767"/>
      <c r="IF144" s="767"/>
      <c r="IG144" s="767"/>
      <c r="IH144" s="767"/>
      <c r="II144" s="767"/>
      <c r="IJ144" s="767"/>
      <c r="IK144" s="767"/>
      <c r="IL144" s="767"/>
      <c r="IM144" s="767"/>
      <c r="IN144" s="767"/>
      <c r="IO144" s="767"/>
      <c r="IP144" s="767"/>
      <c r="IQ144" s="767"/>
      <c r="IR144" s="767"/>
      <c r="IS144" s="767"/>
      <c r="IT144" s="767"/>
      <c r="IU144" s="767"/>
      <c r="IV144" s="767"/>
      <c r="IW144" s="767"/>
      <c r="IX144" s="767"/>
    </row>
    <row r="145" spans="1:259" ht="19.899999999999999" customHeight="1">
      <c r="D145" s="831"/>
      <c r="E145" s="860"/>
      <c r="G145" s="831"/>
      <c r="I145" s="860"/>
      <c r="L145" s="772" t="s">
        <v>105</v>
      </c>
      <c r="M145" s="861">
        <v>47</v>
      </c>
      <c r="Y145" s="744"/>
    </row>
    <row r="146" spans="1:259" ht="19.899999999999999" customHeight="1">
      <c r="E146" s="860"/>
      <c r="G146" s="831"/>
      <c r="I146" s="860"/>
      <c r="L146" s="773" t="s">
        <v>106</v>
      </c>
      <c r="M146" s="861">
        <v>2</v>
      </c>
      <c r="Y146" s="744"/>
    </row>
    <row r="147" spans="1:259" ht="19.899999999999999" customHeight="1">
      <c r="E147" s="860"/>
      <c r="G147" s="831"/>
      <c r="I147" s="860"/>
      <c r="L147" s="774" t="s">
        <v>228</v>
      </c>
      <c r="M147" s="861">
        <v>13</v>
      </c>
      <c r="Y147" s="744"/>
    </row>
    <row r="148" spans="1:259" ht="19.899999999999999" customHeight="1">
      <c r="D148" s="831"/>
      <c r="E148" s="860"/>
      <c r="G148" s="831"/>
      <c r="I148" s="860"/>
      <c r="L148" s="797" t="s">
        <v>293</v>
      </c>
      <c r="M148" s="797">
        <f>SUM(M143:M147)</f>
        <v>93</v>
      </c>
      <c r="Y148" s="744"/>
    </row>
    <row r="149" spans="1:259" ht="79.900000000000006" customHeight="1">
      <c r="B149" s="751"/>
      <c r="C149" s="751"/>
      <c r="E149" s="860"/>
      <c r="G149" s="831"/>
      <c r="I149" s="860"/>
      <c r="Y149" s="744"/>
    </row>
    <row r="150" spans="1:259" ht="79.900000000000006" customHeight="1">
      <c r="B150" s="1439" t="s">
        <v>8163</v>
      </c>
      <c r="C150" s="1440"/>
      <c r="D150" s="1440"/>
      <c r="E150" s="1440"/>
      <c r="F150" s="1440"/>
      <c r="G150" s="1440"/>
      <c r="H150" s="1440"/>
      <c r="I150" s="1440"/>
      <c r="J150" s="1440"/>
      <c r="K150" s="1440"/>
      <c r="L150" s="1440"/>
      <c r="M150" s="1440"/>
      <c r="N150" s="1440"/>
      <c r="O150" s="1440"/>
      <c r="P150" s="1440"/>
      <c r="Q150" s="1440"/>
      <c r="R150" s="1440"/>
      <c r="S150" s="1440"/>
      <c r="T150" s="1440"/>
      <c r="U150" s="1440"/>
      <c r="V150" s="1440"/>
      <c r="W150" s="1440"/>
      <c r="X150" s="1440"/>
      <c r="Y150" s="744"/>
    </row>
    <row r="151" spans="1:259" ht="79.900000000000006" customHeight="1" thickBot="1">
      <c r="B151" s="471"/>
      <c r="C151" s="471"/>
      <c r="D151" s="834" t="s">
        <v>338</v>
      </c>
      <c r="E151" s="835" t="s">
        <v>297</v>
      </c>
      <c r="F151" s="834"/>
      <c r="G151" s="835" t="s">
        <v>66</v>
      </c>
      <c r="H151" s="835" t="s">
        <v>298</v>
      </c>
      <c r="I151" s="835" t="s">
        <v>301</v>
      </c>
      <c r="J151" s="835" t="s">
        <v>302</v>
      </c>
      <c r="K151" s="836" t="s">
        <v>597</v>
      </c>
      <c r="L151" s="837" t="s">
        <v>130</v>
      </c>
      <c r="M151" s="836" t="s">
        <v>131</v>
      </c>
      <c r="N151" s="836" t="s">
        <v>770</v>
      </c>
      <c r="O151" s="836" t="s">
        <v>4174</v>
      </c>
      <c r="P151" s="836" t="s">
        <v>1406</v>
      </c>
      <c r="Q151" s="836" t="s">
        <v>1587</v>
      </c>
      <c r="R151" s="836" t="s">
        <v>5745</v>
      </c>
      <c r="S151" s="836" t="s">
        <v>220</v>
      </c>
      <c r="T151" s="835" t="s">
        <v>1378</v>
      </c>
      <c r="U151" s="835" t="s">
        <v>761</v>
      </c>
      <c r="V151" s="835" t="s">
        <v>4763</v>
      </c>
      <c r="W151" s="835" t="s">
        <v>1381</v>
      </c>
      <c r="X151" s="835" t="s">
        <v>1382</v>
      </c>
      <c r="Y151" s="744"/>
      <c r="IY151" s="766"/>
    </row>
    <row r="152" spans="1:259" ht="79.900000000000006" customHeight="1" thickBot="1">
      <c r="A152" s="768" t="s">
        <v>625</v>
      </c>
      <c r="B152" s="471">
        <v>1</v>
      </c>
      <c r="C152" s="471"/>
      <c r="D152" s="776" t="s">
        <v>3</v>
      </c>
      <c r="E152" s="780">
        <v>37349</v>
      </c>
      <c r="F152" s="781">
        <f ca="1">ABS((N7-E152)/365)</f>
        <v>18.424657534246574</v>
      </c>
      <c r="G152" s="776" t="s">
        <v>272</v>
      </c>
      <c r="H152" s="456" t="s">
        <v>217</v>
      </c>
      <c r="I152" s="780">
        <v>39050</v>
      </c>
      <c r="J152" s="456" t="s">
        <v>84</v>
      </c>
      <c r="K152" s="456"/>
      <c r="L152" s="776" t="s">
        <v>225</v>
      </c>
      <c r="M152" s="886" t="s">
        <v>52</v>
      </c>
      <c r="N152" s="456" t="s">
        <v>773</v>
      </c>
      <c r="O152" s="456"/>
      <c r="P152" s="456"/>
      <c r="Q152" s="456"/>
      <c r="R152" s="456"/>
      <c r="S152" s="456"/>
      <c r="T152" s="840"/>
      <c r="U152" s="840"/>
      <c r="V152" s="840"/>
      <c r="W152" s="840"/>
      <c r="X152" s="840"/>
      <c r="Y152" s="744" t="s">
        <v>1102</v>
      </c>
      <c r="AB152" s="766"/>
      <c r="AC152" s="766"/>
      <c r="AD152" s="766"/>
      <c r="AE152" s="766"/>
      <c r="AF152" s="766"/>
      <c r="AG152" s="766"/>
      <c r="AH152" s="766"/>
      <c r="AI152" s="766"/>
      <c r="AJ152" s="766"/>
      <c r="AK152" s="766"/>
      <c r="AL152" s="766"/>
      <c r="AM152" s="766"/>
      <c r="AN152" s="766"/>
      <c r="AO152" s="766"/>
      <c r="AP152" s="766"/>
      <c r="AQ152" s="766"/>
      <c r="AR152" s="766"/>
      <c r="AS152" s="766"/>
      <c r="AT152" s="766"/>
      <c r="AU152" s="766"/>
      <c r="AV152" s="766"/>
      <c r="AW152" s="766"/>
      <c r="AX152" s="766"/>
      <c r="AY152" s="766"/>
      <c r="AZ152" s="766"/>
      <c r="BA152" s="766"/>
      <c r="BB152" s="766"/>
      <c r="BC152" s="766"/>
      <c r="BD152" s="766"/>
      <c r="BE152" s="766"/>
      <c r="BF152" s="766"/>
      <c r="BG152" s="766"/>
      <c r="BH152" s="766"/>
      <c r="BI152" s="766"/>
      <c r="BJ152" s="766"/>
      <c r="BK152" s="766"/>
      <c r="BL152" s="766"/>
      <c r="BM152" s="766"/>
      <c r="BN152" s="766"/>
      <c r="BO152" s="766"/>
      <c r="BP152" s="766"/>
      <c r="BQ152" s="766"/>
      <c r="BR152" s="766"/>
      <c r="BS152" s="766"/>
      <c r="BT152" s="766"/>
      <c r="BU152" s="766"/>
      <c r="BV152" s="766"/>
      <c r="BW152" s="766"/>
      <c r="BX152" s="766"/>
      <c r="BY152" s="766"/>
      <c r="BZ152" s="766"/>
      <c r="CA152" s="766"/>
      <c r="CB152" s="766"/>
      <c r="CC152" s="766"/>
      <c r="CD152" s="766"/>
      <c r="CE152" s="766"/>
      <c r="CF152" s="766"/>
      <c r="CG152" s="766"/>
      <c r="CH152" s="766"/>
      <c r="CI152" s="766"/>
      <c r="CJ152" s="766"/>
      <c r="CK152" s="766"/>
      <c r="CL152" s="766"/>
      <c r="CM152" s="766"/>
      <c r="CN152" s="766"/>
      <c r="CO152" s="766"/>
      <c r="CP152" s="766"/>
      <c r="CQ152" s="766"/>
      <c r="CR152" s="766"/>
      <c r="CS152" s="766"/>
      <c r="CT152" s="766"/>
      <c r="CU152" s="766"/>
      <c r="CV152" s="766"/>
      <c r="CW152" s="766"/>
      <c r="CX152" s="766"/>
      <c r="CY152" s="766"/>
      <c r="CZ152" s="766"/>
      <c r="DA152" s="766"/>
      <c r="DB152" s="766"/>
      <c r="DC152" s="766"/>
      <c r="DD152" s="766"/>
      <c r="DE152" s="766"/>
      <c r="DF152" s="766"/>
      <c r="DG152" s="766"/>
      <c r="DH152" s="766"/>
      <c r="DI152" s="766"/>
      <c r="DJ152" s="766"/>
      <c r="DK152" s="766"/>
      <c r="DL152" s="766"/>
      <c r="DM152" s="766"/>
      <c r="DN152" s="766"/>
      <c r="DO152" s="766"/>
      <c r="DP152" s="766"/>
      <c r="DQ152" s="766"/>
      <c r="DR152" s="766"/>
      <c r="DS152" s="766"/>
      <c r="DT152" s="766"/>
      <c r="DU152" s="766"/>
      <c r="DV152" s="766"/>
      <c r="DW152" s="766"/>
      <c r="DX152" s="766"/>
      <c r="DY152" s="766"/>
      <c r="DZ152" s="766"/>
      <c r="EA152" s="766"/>
      <c r="EB152" s="766"/>
      <c r="EC152" s="766"/>
      <c r="ED152" s="766"/>
      <c r="EE152" s="766"/>
      <c r="EF152" s="766"/>
      <c r="EG152" s="766"/>
      <c r="EH152" s="766"/>
      <c r="EI152" s="766"/>
      <c r="EJ152" s="766"/>
      <c r="EK152" s="766"/>
      <c r="EL152" s="766"/>
      <c r="EM152" s="766"/>
      <c r="EN152" s="766"/>
      <c r="EO152" s="766"/>
      <c r="EP152" s="766"/>
      <c r="EQ152" s="766"/>
      <c r="ER152" s="766"/>
      <c r="ES152" s="766"/>
      <c r="ET152" s="766"/>
      <c r="EU152" s="766"/>
      <c r="EV152" s="766"/>
      <c r="EW152" s="766"/>
      <c r="EX152" s="766"/>
      <c r="EY152" s="766"/>
      <c r="EZ152" s="766"/>
      <c r="FA152" s="766"/>
      <c r="FB152" s="766"/>
      <c r="FC152" s="766"/>
      <c r="FD152" s="766"/>
      <c r="FE152" s="766"/>
      <c r="FF152" s="766"/>
      <c r="FG152" s="766"/>
      <c r="FH152" s="766"/>
      <c r="FI152" s="766"/>
      <c r="FJ152" s="766"/>
      <c r="FK152" s="766"/>
      <c r="FL152" s="766"/>
      <c r="FM152" s="766"/>
      <c r="FN152" s="766"/>
      <c r="FO152" s="766"/>
      <c r="FP152" s="766"/>
      <c r="FQ152" s="766"/>
      <c r="FR152" s="766"/>
      <c r="FS152" s="766"/>
      <c r="FT152" s="766"/>
      <c r="FU152" s="766"/>
      <c r="FV152" s="766"/>
      <c r="FW152" s="766"/>
      <c r="FX152" s="766"/>
      <c r="FY152" s="766"/>
      <c r="FZ152" s="766"/>
      <c r="GA152" s="766"/>
      <c r="GB152" s="766"/>
      <c r="GC152" s="766"/>
      <c r="GD152" s="766"/>
      <c r="GE152" s="766"/>
      <c r="GF152" s="766"/>
      <c r="GG152" s="766"/>
      <c r="GH152" s="766"/>
      <c r="GI152" s="766"/>
      <c r="GJ152" s="766"/>
      <c r="GK152" s="766"/>
      <c r="GL152" s="766"/>
      <c r="GM152" s="766"/>
      <c r="GN152" s="766"/>
      <c r="GO152" s="766"/>
      <c r="GP152" s="766"/>
      <c r="GQ152" s="766"/>
      <c r="GR152" s="766"/>
      <c r="GS152" s="766"/>
      <c r="GT152" s="766"/>
      <c r="GU152" s="766"/>
      <c r="GV152" s="766"/>
      <c r="GW152" s="766"/>
      <c r="GX152" s="766"/>
      <c r="GY152" s="766"/>
      <c r="GZ152" s="766"/>
      <c r="HA152" s="766"/>
      <c r="HB152" s="766"/>
      <c r="HC152" s="766"/>
      <c r="HD152" s="766"/>
      <c r="HE152" s="766"/>
      <c r="HF152" s="766"/>
      <c r="HG152" s="766"/>
      <c r="HH152" s="766"/>
      <c r="HI152" s="766"/>
      <c r="HJ152" s="766"/>
      <c r="HK152" s="766"/>
      <c r="HL152" s="766"/>
      <c r="HM152" s="766"/>
      <c r="HN152" s="766"/>
      <c r="HO152" s="766"/>
      <c r="HP152" s="766"/>
      <c r="HQ152" s="766"/>
      <c r="HR152" s="766"/>
      <c r="HS152" s="766"/>
      <c r="HT152" s="766"/>
      <c r="HU152" s="766"/>
      <c r="HV152" s="766"/>
      <c r="HW152" s="766"/>
      <c r="HX152" s="766"/>
      <c r="HY152" s="766"/>
      <c r="HZ152" s="766"/>
      <c r="IA152" s="766"/>
      <c r="IB152" s="766"/>
      <c r="IC152" s="766"/>
      <c r="ID152" s="766"/>
      <c r="IE152" s="766"/>
      <c r="IF152" s="766"/>
      <c r="IG152" s="766"/>
      <c r="IH152" s="766"/>
      <c r="II152" s="766"/>
      <c r="IJ152" s="766"/>
      <c r="IK152" s="766"/>
      <c r="IL152" s="766"/>
      <c r="IM152" s="766"/>
      <c r="IN152" s="766"/>
      <c r="IO152" s="766"/>
      <c r="IP152" s="766"/>
      <c r="IQ152" s="766"/>
      <c r="IR152" s="766"/>
      <c r="IS152" s="766"/>
      <c r="IT152" s="766"/>
      <c r="IU152" s="766"/>
      <c r="IV152" s="766"/>
      <c r="IW152" s="766"/>
      <c r="IX152" s="766"/>
    </row>
    <row r="153" spans="1:259" ht="79.900000000000006" customHeight="1">
      <c r="A153" s="767" t="s">
        <v>625</v>
      </c>
      <c r="B153" s="471">
        <v>2</v>
      </c>
      <c r="C153" s="471"/>
      <c r="D153" s="762" t="s">
        <v>1212</v>
      </c>
      <c r="E153" s="867">
        <v>38082</v>
      </c>
      <c r="F153" s="781">
        <f ca="1">ABS((N7-E153)/365)</f>
        <v>16.416438356164385</v>
      </c>
      <c r="G153" s="762" t="s">
        <v>272</v>
      </c>
      <c r="H153" s="762" t="s">
        <v>1213</v>
      </c>
      <c r="I153" s="844">
        <v>41921</v>
      </c>
      <c r="J153" s="456" t="s">
        <v>31</v>
      </c>
      <c r="K153" s="456" t="s">
        <v>1214</v>
      </c>
      <c r="L153" s="776" t="s">
        <v>1716</v>
      </c>
      <c r="M153" s="868" t="s">
        <v>5758</v>
      </c>
      <c r="N153" s="456" t="s">
        <v>2283</v>
      </c>
      <c r="O153" s="456"/>
      <c r="P153" s="776"/>
      <c r="Q153" s="776" t="s">
        <v>1336</v>
      </c>
      <c r="R153" s="776"/>
      <c r="S153" s="776" t="s">
        <v>1156</v>
      </c>
      <c r="T153" s="776" t="s">
        <v>1467</v>
      </c>
      <c r="U153" s="776"/>
      <c r="V153" s="776"/>
      <c r="W153" s="776" t="s">
        <v>1869</v>
      </c>
      <c r="X153" s="776"/>
      <c r="Y153" s="1084" t="s">
        <v>1106</v>
      </c>
      <c r="Z153" s="744"/>
      <c r="AA153" s="766"/>
    </row>
    <row r="154" spans="1:259" s="767" customFormat="1" ht="79.900000000000006" customHeight="1">
      <c r="A154" s="768" t="s">
        <v>625</v>
      </c>
      <c r="B154" s="471">
        <v>3</v>
      </c>
      <c r="C154" s="471" t="s">
        <v>4959</v>
      </c>
      <c r="D154" s="783" t="s">
        <v>4963</v>
      </c>
      <c r="E154" s="811">
        <v>37796</v>
      </c>
      <c r="F154" s="813">
        <f ca="1">ABS((N7-E154)/365)</f>
        <v>17.2</v>
      </c>
      <c r="G154" s="783" t="s">
        <v>275</v>
      </c>
      <c r="H154" s="783" t="s">
        <v>4961</v>
      </c>
      <c r="I154" s="811">
        <v>43492</v>
      </c>
      <c r="J154" s="814" t="s">
        <v>716</v>
      </c>
      <c r="K154" s="783" t="s">
        <v>4962</v>
      </c>
      <c r="L154" s="783"/>
      <c r="M154" s="769"/>
      <c r="N154" s="769"/>
      <c r="O154" s="769"/>
      <c r="P154" s="769"/>
      <c r="Q154" s="769" t="s">
        <v>6141</v>
      </c>
      <c r="R154" s="769"/>
      <c r="S154" s="811" t="s">
        <v>5089</v>
      </c>
      <c r="T154" s="783" t="s">
        <v>5416</v>
      </c>
      <c r="U154" s="783" t="s">
        <v>6875</v>
      </c>
      <c r="V154" s="783" t="s">
        <v>2872</v>
      </c>
      <c r="W154" s="785" t="s">
        <v>5111</v>
      </c>
      <c r="X154" s="785" t="s">
        <v>7226</v>
      </c>
      <c r="Y154" s="768" t="s">
        <v>1103</v>
      </c>
      <c r="Z154" s="744"/>
      <c r="AA154" s="744"/>
      <c r="AB154" s="744"/>
      <c r="AC154" s="744"/>
      <c r="AD154" s="744"/>
      <c r="AE154" s="744"/>
      <c r="AF154" s="744"/>
      <c r="AG154" s="744"/>
      <c r="AH154" s="744"/>
      <c r="AI154" s="744"/>
      <c r="AJ154" s="744"/>
      <c r="AK154" s="744"/>
      <c r="AL154" s="744"/>
      <c r="AM154" s="744"/>
      <c r="AN154" s="744"/>
      <c r="AO154" s="744"/>
      <c r="AP154" s="744"/>
      <c r="AQ154" s="744"/>
      <c r="AR154" s="744"/>
      <c r="AS154" s="744"/>
      <c r="AT154" s="744"/>
      <c r="AU154" s="744"/>
      <c r="AV154" s="744"/>
      <c r="AW154" s="744"/>
      <c r="AX154" s="744"/>
      <c r="AY154" s="744"/>
      <c r="AZ154" s="744"/>
      <c r="BA154" s="744"/>
      <c r="BB154" s="744"/>
      <c r="BC154" s="744"/>
      <c r="BD154" s="744"/>
      <c r="BE154" s="744"/>
      <c r="BF154" s="744"/>
      <c r="BG154" s="744"/>
      <c r="BH154" s="744"/>
      <c r="BI154" s="744"/>
      <c r="BJ154" s="744"/>
      <c r="BK154" s="744"/>
      <c r="BL154" s="744"/>
      <c r="BM154" s="744"/>
      <c r="BN154" s="744"/>
      <c r="BO154" s="744"/>
      <c r="BP154" s="744"/>
      <c r="BQ154" s="744"/>
      <c r="BR154" s="744"/>
      <c r="BS154" s="744"/>
      <c r="BT154" s="744"/>
      <c r="BU154" s="744"/>
      <c r="BV154" s="744"/>
      <c r="BW154" s="744"/>
      <c r="BX154" s="744"/>
      <c r="BY154" s="744"/>
      <c r="BZ154" s="744"/>
      <c r="CA154" s="744"/>
      <c r="CB154" s="744"/>
      <c r="CC154" s="744"/>
      <c r="CD154" s="744"/>
      <c r="CE154" s="744"/>
      <c r="CF154" s="744"/>
      <c r="CG154" s="744"/>
      <c r="CH154" s="744"/>
      <c r="CI154" s="744"/>
      <c r="CJ154" s="744"/>
      <c r="CK154" s="744"/>
      <c r="CL154" s="744"/>
      <c r="CM154" s="744"/>
      <c r="CN154" s="744"/>
      <c r="CO154" s="744"/>
      <c r="CP154" s="744"/>
      <c r="CQ154" s="744"/>
      <c r="CR154" s="744"/>
      <c r="CS154" s="744"/>
      <c r="CT154" s="744"/>
      <c r="CU154" s="744"/>
      <c r="CV154" s="744"/>
      <c r="CW154" s="744"/>
      <c r="CX154" s="744"/>
      <c r="CY154" s="744"/>
      <c r="CZ154" s="744"/>
      <c r="DA154" s="744"/>
      <c r="DB154" s="744"/>
      <c r="DC154" s="744"/>
      <c r="DD154" s="744"/>
      <c r="DE154" s="744"/>
      <c r="DF154" s="744"/>
      <c r="DG154" s="744"/>
      <c r="DH154" s="744"/>
      <c r="DI154" s="744"/>
      <c r="DJ154" s="744"/>
      <c r="DK154" s="744"/>
      <c r="DL154" s="744"/>
      <c r="DM154" s="744"/>
      <c r="DN154" s="744"/>
      <c r="DO154" s="744"/>
      <c r="DP154" s="744"/>
      <c r="DQ154" s="744"/>
      <c r="DR154" s="744"/>
      <c r="DS154" s="744"/>
      <c r="DT154" s="744"/>
      <c r="DU154" s="744"/>
      <c r="DV154" s="744"/>
      <c r="DW154" s="744"/>
      <c r="DX154" s="744"/>
      <c r="DY154" s="744"/>
      <c r="DZ154" s="744"/>
      <c r="EA154" s="744"/>
      <c r="EB154" s="744"/>
      <c r="EC154" s="744"/>
      <c r="ED154" s="744"/>
      <c r="EE154" s="744"/>
      <c r="EF154" s="744"/>
      <c r="EG154" s="744"/>
      <c r="EH154" s="744"/>
      <c r="EI154" s="744"/>
      <c r="EJ154" s="744"/>
      <c r="EK154" s="744"/>
      <c r="EL154" s="744"/>
      <c r="EM154" s="744"/>
      <c r="EN154" s="744"/>
      <c r="EO154" s="744"/>
      <c r="EP154" s="744"/>
      <c r="EQ154" s="744"/>
      <c r="ER154" s="744"/>
      <c r="ES154" s="744"/>
      <c r="ET154" s="744"/>
      <c r="EU154" s="744"/>
      <c r="EV154" s="744"/>
      <c r="EW154" s="744"/>
      <c r="EX154" s="744"/>
      <c r="EY154" s="744"/>
      <c r="EZ154" s="744"/>
      <c r="FA154" s="744"/>
      <c r="FB154" s="744"/>
      <c r="FC154" s="744"/>
      <c r="FD154" s="744"/>
      <c r="FE154" s="744"/>
      <c r="FF154" s="744"/>
      <c r="FG154" s="744"/>
      <c r="FH154" s="744"/>
      <c r="FI154" s="744"/>
      <c r="FJ154" s="744"/>
      <c r="FK154" s="744"/>
      <c r="FL154" s="744"/>
      <c r="FM154" s="744"/>
      <c r="FN154" s="744"/>
      <c r="FO154" s="744"/>
      <c r="FP154" s="744"/>
      <c r="FQ154" s="744"/>
      <c r="FR154" s="744"/>
      <c r="FS154" s="744"/>
      <c r="FT154" s="744"/>
      <c r="FU154" s="744"/>
      <c r="FV154" s="744"/>
      <c r="FW154" s="744"/>
      <c r="FX154" s="744"/>
      <c r="FY154" s="744"/>
      <c r="FZ154" s="744"/>
      <c r="GA154" s="744"/>
      <c r="GB154" s="744"/>
      <c r="GC154" s="744"/>
      <c r="GD154" s="744"/>
      <c r="GE154" s="744"/>
      <c r="GF154" s="744"/>
      <c r="GG154" s="744"/>
      <c r="GH154" s="744"/>
      <c r="GI154" s="744"/>
      <c r="GJ154" s="744"/>
      <c r="GK154" s="744"/>
      <c r="GL154" s="744"/>
      <c r="GM154" s="744"/>
      <c r="GN154" s="744"/>
      <c r="GO154" s="744"/>
      <c r="GP154" s="744"/>
      <c r="GQ154" s="744"/>
      <c r="GR154" s="744"/>
      <c r="GS154" s="744"/>
      <c r="GT154" s="744"/>
      <c r="GU154" s="744"/>
      <c r="GV154" s="744"/>
      <c r="GW154" s="744"/>
      <c r="GX154" s="744"/>
      <c r="GY154" s="744"/>
      <c r="GZ154" s="744"/>
      <c r="HA154" s="744"/>
      <c r="HB154" s="744"/>
      <c r="HC154" s="744"/>
      <c r="HD154" s="744"/>
      <c r="HE154" s="744"/>
      <c r="HF154" s="744"/>
      <c r="HG154" s="744"/>
      <c r="HH154" s="744"/>
      <c r="HI154" s="744"/>
      <c r="HJ154" s="744"/>
      <c r="HK154" s="744"/>
      <c r="HL154" s="744"/>
      <c r="HM154" s="744"/>
      <c r="HN154" s="744"/>
      <c r="HO154" s="744"/>
      <c r="HP154" s="744"/>
      <c r="HQ154" s="744"/>
      <c r="HR154" s="744"/>
      <c r="HS154" s="744"/>
      <c r="HT154" s="744"/>
      <c r="HU154" s="744"/>
      <c r="HV154" s="744"/>
      <c r="HW154" s="744"/>
      <c r="HX154" s="744"/>
      <c r="HY154" s="744"/>
      <c r="HZ154" s="744"/>
      <c r="IA154" s="744"/>
      <c r="IB154" s="744"/>
      <c r="IC154" s="744"/>
      <c r="ID154" s="744"/>
      <c r="IE154" s="744"/>
      <c r="IF154" s="744"/>
      <c r="IG154" s="744"/>
      <c r="IH154" s="744"/>
      <c r="II154" s="744"/>
      <c r="IJ154" s="744"/>
      <c r="IK154" s="744"/>
      <c r="IL154" s="744"/>
      <c r="IM154" s="744"/>
      <c r="IN154" s="744"/>
      <c r="IO154" s="744"/>
      <c r="IP154" s="744"/>
      <c r="IQ154" s="744"/>
      <c r="IR154" s="744"/>
      <c r="IS154" s="744"/>
      <c r="IT154" s="744"/>
      <c r="IU154" s="744"/>
      <c r="IV154" s="744"/>
      <c r="IW154" s="744"/>
      <c r="IX154" s="744"/>
    </row>
    <row r="155" spans="1:259" ht="19.899999999999999" customHeight="1">
      <c r="E155" s="860"/>
      <c r="G155" s="831"/>
      <c r="I155" s="860"/>
      <c r="L155" s="770" t="s">
        <v>104</v>
      </c>
      <c r="M155" s="861">
        <v>0</v>
      </c>
      <c r="Y155" s="744"/>
      <c r="Z155" s="767"/>
      <c r="AA155" s="767"/>
      <c r="AB155" s="767"/>
      <c r="AC155" s="767"/>
      <c r="AD155" s="767"/>
      <c r="AE155" s="767"/>
      <c r="AF155" s="767"/>
      <c r="AG155" s="767"/>
      <c r="AH155" s="767"/>
      <c r="AI155" s="767"/>
      <c r="AJ155" s="767"/>
      <c r="AK155" s="767"/>
      <c r="AL155" s="767"/>
      <c r="AM155" s="767"/>
      <c r="AN155" s="767"/>
      <c r="AO155" s="767"/>
      <c r="AP155" s="767"/>
      <c r="AQ155" s="767"/>
      <c r="AR155" s="767"/>
      <c r="AS155" s="767"/>
      <c r="AT155" s="767"/>
      <c r="AU155" s="767"/>
      <c r="AV155" s="767"/>
      <c r="AW155" s="767"/>
      <c r="AX155" s="767"/>
      <c r="AY155" s="767"/>
      <c r="AZ155" s="767"/>
      <c r="BA155" s="767"/>
      <c r="BB155" s="767"/>
      <c r="BC155" s="767"/>
      <c r="BD155" s="767"/>
      <c r="BE155" s="767"/>
      <c r="BF155" s="767"/>
      <c r="BG155" s="767"/>
      <c r="BH155" s="767"/>
      <c r="BI155" s="767"/>
      <c r="BJ155" s="767"/>
      <c r="BK155" s="767"/>
      <c r="BL155" s="767"/>
      <c r="BM155" s="767"/>
      <c r="BN155" s="767"/>
      <c r="BO155" s="767"/>
      <c r="BP155" s="767"/>
      <c r="BQ155" s="767"/>
      <c r="BR155" s="767"/>
      <c r="BS155" s="767"/>
      <c r="BT155" s="767"/>
      <c r="BU155" s="767"/>
      <c r="BV155" s="767"/>
      <c r="BW155" s="767"/>
      <c r="BX155" s="767"/>
      <c r="BY155" s="767"/>
      <c r="BZ155" s="767"/>
      <c r="CA155" s="767"/>
      <c r="CB155" s="767"/>
      <c r="CC155" s="767"/>
      <c r="CD155" s="767"/>
      <c r="CE155" s="767"/>
      <c r="CF155" s="767"/>
      <c r="CG155" s="767"/>
      <c r="CH155" s="767"/>
      <c r="CI155" s="767"/>
      <c r="CJ155" s="767"/>
      <c r="CK155" s="767"/>
      <c r="CL155" s="767"/>
      <c r="CM155" s="767"/>
      <c r="CN155" s="767"/>
      <c r="CO155" s="767"/>
      <c r="CP155" s="767"/>
      <c r="CQ155" s="767"/>
      <c r="CR155" s="767"/>
      <c r="CS155" s="767"/>
      <c r="CT155" s="767"/>
      <c r="CU155" s="767"/>
      <c r="CV155" s="767"/>
      <c r="CW155" s="767"/>
      <c r="CX155" s="767"/>
      <c r="CY155" s="767"/>
      <c r="CZ155" s="767"/>
      <c r="DA155" s="767"/>
      <c r="DB155" s="767"/>
      <c r="DC155" s="767"/>
      <c r="DD155" s="767"/>
      <c r="DE155" s="767"/>
      <c r="DF155" s="767"/>
      <c r="DG155" s="767"/>
      <c r="DH155" s="767"/>
      <c r="DI155" s="767"/>
      <c r="DJ155" s="767"/>
      <c r="DK155" s="767"/>
      <c r="DL155" s="767"/>
      <c r="DM155" s="767"/>
      <c r="DN155" s="767"/>
      <c r="DO155" s="767"/>
      <c r="DP155" s="767"/>
      <c r="DQ155" s="767"/>
      <c r="DR155" s="767"/>
      <c r="DS155" s="767"/>
      <c r="DT155" s="767"/>
      <c r="DU155" s="767"/>
      <c r="DV155" s="767"/>
      <c r="DW155" s="767"/>
      <c r="DX155" s="767"/>
      <c r="DY155" s="767"/>
      <c r="DZ155" s="767"/>
      <c r="EA155" s="767"/>
      <c r="EB155" s="767"/>
      <c r="EC155" s="767"/>
      <c r="ED155" s="767"/>
      <c r="EE155" s="767"/>
      <c r="EF155" s="767"/>
      <c r="EG155" s="767"/>
      <c r="EH155" s="767"/>
      <c r="EI155" s="767"/>
      <c r="EJ155" s="767"/>
      <c r="EK155" s="767"/>
      <c r="EL155" s="767"/>
      <c r="EM155" s="767"/>
      <c r="EN155" s="767"/>
      <c r="EO155" s="767"/>
      <c r="EP155" s="767"/>
      <c r="EQ155" s="767"/>
      <c r="ER155" s="767"/>
      <c r="ES155" s="767"/>
      <c r="ET155" s="767"/>
      <c r="EU155" s="767"/>
      <c r="EV155" s="767"/>
      <c r="EW155" s="767"/>
      <c r="EX155" s="767"/>
      <c r="EY155" s="767"/>
      <c r="EZ155" s="767"/>
      <c r="FA155" s="767"/>
      <c r="FB155" s="767"/>
      <c r="FC155" s="767"/>
      <c r="FD155" s="767"/>
      <c r="FE155" s="767"/>
      <c r="FF155" s="767"/>
      <c r="FG155" s="767"/>
      <c r="FH155" s="767"/>
      <c r="FI155" s="767"/>
      <c r="FJ155" s="767"/>
      <c r="FK155" s="767"/>
      <c r="FL155" s="767"/>
      <c r="FM155" s="767"/>
      <c r="FN155" s="767"/>
      <c r="FO155" s="767"/>
      <c r="FP155" s="767"/>
      <c r="FQ155" s="767"/>
      <c r="FR155" s="767"/>
      <c r="FS155" s="767"/>
      <c r="FT155" s="767"/>
      <c r="FU155" s="767"/>
      <c r="FV155" s="767"/>
      <c r="FW155" s="767"/>
      <c r="FX155" s="767"/>
      <c r="FY155" s="767"/>
      <c r="FZ155" s="767"/>
      <c r="GA155" s="767"/>
      <c r="GB155" s="767"/>
      <c r="GC155" s="767"/>
      <c r="GD155" s="767"/>
      <c r="GE155" s="767"/>
      <c r="GF155" s="767"/>
      <c r="GG155" s="767"/>
      <c r="GH155" s="767"/>
      <c r="GI155" s="767"/>
      <c r="GJ155" s="767"/>
      <c r="GK155" s="767"/>
      <c r="GL155" s="767"/>
      <c r="GM155" s="767"/>
      <c r="GN155" s="767"/>
      <c r="GO155" s="767"/>
      <c r="GP155" s="767"/>
      <c r="GQ155" s="767"/>
      <c r="GR155" s="767"/>
      <c r="GS155" s="767"/>
      <c r="GT155" s="767"/>
      <c r="GU155" s="767"/>
      <c r="GV155" s="767"/>
      <c r="GW155" s="767"/>
      <c r="GX155" s="767"/>
      <c r="GY155" s="767"/>
      <c r="GZ155" s="767"/>
      <c r="HA155" s="767"/>
      <c r="HB155" s="767"/>
      <c r="HC155" s="767"/>
      <c r="HD155" s="767"/>
      <c r="HE155" s="767"/>
      <c r="HF155" s="767"/>
      <c r="HG155" s="767"/>
      <c r="HH155" s="767"/>
      <c r="HI155" s="767"/>
      <c r="HJ155" s="767"/>
      <c r="HK155" s="767"/>
      <c r="HL155" s="767"/>
      <c r="HM155" s="767"/>
      <c r="HN155" s="767"/>
      <c r="HO155" s="767"/>
      <c r="HP155" s="767"/>
      <c r="HQ155" s="767"/>
      <c r="HR155" s="767"/>
      <c r="HS155" s="767"/>
      <c r="HT155" s="767"/>
      <c r="HU155" s="767"/>
      <c r="HV155" s="767"/>
      <c r="HW155" s="767"/>
      <c r="HX155" s="767"/>
      <c r="HY155" s="767"/>
      <c r="HZ155" s="767"/>
      <c r="IA155" s="767"/>
      <c r="IB155" s="767"/>
      <c r="IC155" s="767"/>
      <c r="ID155" s="767"/>
      <c r="IE155" s="767"/>
      <c r="IF155" s="767"/>
      <c r="IG155" s="767"/>
      <c r="IH155" s="767"/>
      <c r="II155" s="767"/>
      <c r="IJ155" s="767"/>
      <c r="IK155" s="767"/>
      <c r="IL155" s="767"/>
      <c r="IM155" s="767"/>
      <c r="IN155" s="767"/>
      <c r="IO155" s="767"/>
      <c r="IP155" s="767"/>
      <c r="IQ155" s="767"/>
      <c r="IR155" s="767"/>
      <c r="IS155" s="767"/>
      <c r="IT155" s="767"/>
      <c r="IU155" s="767"/>
      <c r="IV155" s="767"/>
      <c r="IW155" s="767"/>
      <c r="IX155" s="767"/>
      <c r="IY155" s="767"/>
    </row>
    <row r="156" spans="1:259" ht="19.899999999999999" customHeight="1">
      <c r="E156" s="860"/>
      <c r="G156" s="831"/>
      <c r="I156" s="860"/>
      <c r="L156" s="771" t="s">
        <v>1204</v>
      </c>
      <c r="M156" s="861">
        <v>0</v>
      </c>
      <c r="Y156" s="744"/>
      <c r="Z156" s="767"/>
      <c r="AA156" s="767"/>
      <c r="AB156" s="767"/>
      <c r="AC156" s="767"/>
      <c r="AD156" s="767"/>
      <c r="AE156" s="767"/>
      <c r="AF156" s="767"/>
      <c r="AG156" s="767"/>
      <c r="AH156" s="767"/>
      <c r="AI156" s="767"/>
      <c r="AJ156" s="767"/>
      <c r="AK156" s="767"/>
      <c r="AL156" s="767"/>
      <c r="AM156" s="767"/>
      <c r="AN156" s="767"/>
      <c r="AO156" s="767"/>
      <c r="AP156" s="767"/>
      <c r="AQ156" s="767"/>
      <c r="AR156" s="767"/>
      <c r="AS156" s="767"/>
      <c r="AT156" s="767"/>
      <c r="AU156" s="767"/>
      <c r="AV156" s="767"/>
      <c r="AW156" s="767"/>
      <c r="AX156" s="767"/>
      <c r="AY156" s="767"/>
      <c r="AZ156" s="767"/>
      <c r="BA156" s="767"/>
      <c r="BB156" s="767"/>
      <c r="BC156" s="767"/>
      <c r="BD156" s="767"/>
      <c r="BE156" s="767"/>
      <c r="BF156" s="767"/>
      <c r="BG156" s="767"/>
      <c r="BH156" s="767"/>
      <c r="BI156" s="767"/>
      <c r="BJ156" s="767"/>
      <c r="BK156" s="767"/>
      <c r="BL156" s="767"/>
      <c r="BM156" s="767"/>
      <c r="BN156" s="767"/>
      <c r="BO156" s="767"/>
      <c r="BP156" s="767"/>
      <c r="BQ156" s="767"/>
      <c r="BR156" s="767"/>
      <c r="BS156" s="767"/>
      <c r="BT156" s="767"/>
      <c r="BU156" s="767"/>
      <c r="BV156" s="767"/>
      <c r="BW156" s="767"/>
      <c r="BX156" s="767"/>
      <c r="BY156" s="767"/>
      <c r="BZ156" s="767"/>
      <c r="CA156" s="767"/>
      <c r="CB156" s="767"/>
      <c r="CC156" s="767"/>
      <c r="CD156" s="767"/>
      <c r="CE156" s="767"/>
      <c r="CF156" s="767"/>
      <c r="CG156" s="767"/>
      <c r="CH156" s="767"/>
      <c r="CI156" s="767"/>
      <c r="CJ156" s="767"/>
      <c r="CK156" s="767"/>
      <c r="CL156" s="767"/>
      <c r="CM156" s="767"/>
      <c r="CN156" s="767"/>
      <c r="CO156" s="767"/>
      <c r="CP156" s="767"/>
      <c r="CQ156" s="767"/>
      <c r="CR156" s="767"/>
      <c r="CS156" s="767"/>
      <c r="CT156" s="767"/>
      <c r="CU156" s="767"/>
      <c r="CV156" s="767"/>
      <c r="CW156" s="767"/>
      <c r="CX156" s="767"/>
      <c r="CY156" s="767"/>
      <c r="CZ156" s="767"/>
      <c r="DA156" s="767"/>
      <c r="DB156" s="767"/>
      <c r="DC156" s="767"/>
      <c r="DD156" s="767"/>
      <c r="DE156" s="767"/>
      <c r="DF156" s="767"/>
      <c r="DG156" s="767"/>
      <c r="DH156" s="767"/>
      <c r="DI156" s="767"/>
      <c r="DJ156" s="767"/>
      <c r="DK156" s="767"/>
      <c r="DL156" s="767"/>
      <c r="DM156" s="767"/>
      <c r="DN156" s="767"/>
      <c r="DO156" s="767"/>
      <c r="DP156" s="767"/>
      <c r="DQ156" s="767"/>
      <c r="DR156" s="767"/>
      <c r="DS156" s="767"/>
      <c r="DT156" s="767"/>
      <c r="DU156" s="767"/>
      <c r="DV156" s="767"/>
      <c r="DW156" s="767"/>
      <c r="DX156" s="767"/>
      <c r="DY156" s="767"/>
      <c r="DZ156" s="767"/>
      <c r="EA156" s="767"/>
      <c r="EB156" s="767"/>
      <c r="EC156" s="767"/>
      <c r="ED156" s="767"/>
      <c r="EE156" s="767"/>
      <c r="EF156" s="767"/>
      <c r="EG156" s="767"/>
      <c r="EH156" s="767"/>
      <c r="EI156" s="767"/>
      <c r="EJ156" s="767"/>
      <c r="EK156" s="767"/>
      <c r="EL156" s="767"/>
      <c r="EM156" s="767"/>
      <c r="EN156" s="767"/>
      <c r="EO156" s="767"/>
      <c r="EP156" s="767"/>
      <c r="EQ156" s="767"/>
      <c r="ER156" s="767"/>
      <c r="ES156" s="767"/>
      <c r="ET156" s="767"/>
      <c r="EU156" s="767"/>
      <c r="EV156" s="767"/>
      <c r="EW156" s="767"/>
      <c r="EX156" s="767"/>
      <c r="EY156" s="767"/>
      <c r="EZ156" s="767"/>
      <c r="FA156" s="767"/>
      <c r="FB156" s="767"/>
      <c r="FC156" s="767"/>
      <c r="FD156" s="767"/>
      <c r="FE156" s="767"/>
      <c r="FF156" s="767"/>
      <c r="FG156" s="767"/>
      <c r="FH156" s="767"/>
      <c r="FI156" s="767"/>
      <c r="FJ156" s="767"/>
      <c r="FK156" s="767"/>
      <c r="FL156" s="767"/>
      <c r="FM156" s="767"/>
      <c r="FN156" s="767"/>
      <c r="FO156" s="767"/>
      <c r="FP156" s="767"/>
      <c r="FQ156" s="767"/>
      <c r="FR156" s="767"/>
      <c r="FS156" s="767"/>
      <c r="FT156" s="767"/>
      <c r="FU156" s="767"/>
      <c r="FV156" s="767"/>
      <c r="FW156" s="767"/>
      <c r="FX156" s="767"/>
      <c r="FY156" s="767"/>
      <c r="FZ156" s="767"/>
      <c r="GA156" s="767"/>
      <c r="GB156" s="767"/>
      <c r="GC156" s="767"/>
      <c r="GD156" s="767"/>
      <c r="GE156" s="767"/>
      <c r="GF156" s="767"/>
      <c r="GG156" s="767"/>
      <c r="GH156" s="767"/>
      <c r="GI156" s="767"/>
      <c r="GJ156" s="767"/>
      <c r="GK156" s="767"/>
      <c r="GL156" s="767"/>
      <c r="GM156" s="767"/>
      <c r="GN156" s="767"/>
      <c r="GO156" s="767"/>
      <c r="GP156" s="767"/>
      <c r="GQ156" s="767"/>
      <c r="GR156" s="767"/>
      <c r="GS156" s="767"/>
      <c r="GT156" s="767"/>
      <c r="GU156" s="767"/>
      <c r="GV156" s="767"/>
      <c r="GW156" s="767"/>
      <c r="GX156" s="767"/>
      <c r="GY156" s="767"/>
      <c r="GZ156" s="767"/>
      <c r="HA156" s="767"/>
      <c r="HB156" s="767"/>
      <c r="HC156" s="767"/>
      <c r="HD156" s="767"/>
      <c r="HE156" s="767"/>
      <c r="HF156" s="767"/>
      <c r="HG156" s="767"/>
      <c r="HH156" s="767"/>
      <c r="HI156" s="767"/>
      <c r="HJ156" s="767"/>
      <c r="HK156" s="767"/>
      <c r="HL156" s="767"/>
      <c r="HM156" s="767"/>
      <c r="HN156" s="767"/>
      <c r="HO156" s="767"/>
      <c r="HP156" s="767"/>
      <c r="HQ156" s="767"/>
      <c r="HR156" s="767"/>
      <c r="HS156" s="767"/>
      <c r="HT156" s="767"/>
      <c r="HU156" s="767"/>
      <c r="HV156" s="767"/>
      <c r="HW156" s="767"/>
      <c r="HX156" s="767"/>
      <c r="HY156" s="767"/>
      <c r="HZ156" s="767"/>
      <c r="IA156" s="767"/>
      <c r="IB156" s="767"/>
      <c r="IC156" s="767"/>
      <c r="ID156" s="767"/>
      <c r="IE156" s="767"/>
      <c r="IF156" s="767"/>
      <c r="IG156" s="767"/>
      <c r="IH156" s="767"/>
      <c r="II156" s="767"/>
      <c r="IJ156" s="767"/>
      <c r="IK156" s="767"/>
      <c r="IL156" s="767"/>
      <c r="IM156" s="767"/>
      <c r="IN156" s="767"/>
      <c r="IO156" s="767"/>
      <c r="IP156" s="767"/>
      <c r="IQ156" s="767"/>
      <c r="IR156" s="767"/>
      <c r="IS156" s="767"/>
      <c r="IT156" s="767"/>
      <c r="IU156" s="767"/>
      <c r="IV156" s="767"/>
      <c r="IW156" s="767"/>
      <c r="IX156" s="767"/>
    </row>
    <row r="157" spans="1:259" ht="19.899999999999999" customHeight="1">
      <c r="D157" s="831"/>
      <c r="E157" s="860"/>
      <c r="G157" s="831"/>
      <c r="I157" s="860"/>
      <c r="L157" s="772" t="s">
        <v>105</v>
      </c>
      <c r="M157" s="861">
        <v>1</v>
      </c>
      <c r="Y157" s="744"/>
    </row>
    <row r="158" spans="1:259" ht="19.899999999999999" customHeight="1">
      <c r="D158" s="831"/>
      <c r="E158" s="860"/>
      <c r="G158" s="831"/>
      <c r="I158" s="860"/>
      <c r="L158" s="773" t="s">
        <v>106</v>
      </c>
      <c r="M158" s="861">
        <v>0</v>
      </c>
      <c r="Y158" s="744"/>
    </row>
    <row r="159" spans="1:259" ht="19.899999999999999" customHeight="1">
      <c r="D159" s="831"/>
      <c r="E159" s="860"/>
      <c r="G159" s="831"/>
      <c r="I159" s="860"/>
      <c r="L159" s="774" t="s">
        <v>228</v>
      </c>
      <c r="M159" s="861">
        <v>2</v>
      </c>
      <c r="Y159" s="744"/>
    </row>
    <row r="160" spans="1:259" ht="19.899999999999999" customHeight="1">
      <c r="D160" s="831"/>
      <c r="E160" s="860"/>
      <c r="G160" s="831"/>
      <c r="I160" s="860"/>
      <c r="L160" s="797" t="s">
        <v>293</v>
      </c>
      <c r="M160" s="797">
        <f>SUM(M155:M159)</f>
        <v>3</v>
      </c>
      <c r="Y160" s="744"/>
    </row>
    <row r="161" spans="1:261" ht="79.900000000000006" customHeight="1">
      <c r="B161" s="1030"/>
      <c r="C161" s="1031"/>
      <c r="D161" s="831"/>
      <c r="E161" s="860"/>
      <c r="I161" s="860"/>
      <c r="Y161" s="744"/>
    </row>
    <row r="162" spans="1:261" ht="79.900000000000006" customHeight="1">
      <c r="B162" s="1439" t="s">
        <v>4906</v>
      </c>
      <c r="C162" s="1440"/>
      <c r="D162" s="1440"/>
      <c r="E162" s="1440"/>
      <c r="F162" s="1440"/>
      <c r="G162" s="1440"/>
      <c r="H162" s="1440"/>
      <c r="I162" s="1440"/>
      <c r="J162" s="1440"/>
      <c r="K162" s="1440"/>
      <c r="L162" s="1440"/>
      <c r="M162" s="1440"/>
      <c r="N162" s="1440"/>
      <c r="O162" s="1440"/>
      <c r="P162" s="1440"/>
      <c r="Q162" s="1440"/>
      <c r="R162" s="1440"/>
      <c r="S162" s="1440"/>
      <c r="T162" s="1440"/>
      <c r="U162" s="1440"/>
      <c r="V162" s="1440"/>
      <c r="W162" s="1440"/>
      <c r="X162" s="1440"/>
      <c r="Y162" s="744"/>
    </row>
    <row r="163" spans="1:261" ht="79.900000000000006" customHeight="1">
      <c r="B163" s="471"/>
      <c r="C163" s="471"/>
      <c r="D163" s="834" t="s">
        <v>1090</v>
      </c>
      <c r="E163" s="835" t="s">
        <v>297</v>
      </c>
      <c r="F163" s="834"/>
      <c r="G163" s="835" t="s">
        <v>66</v>
      </c>
      <c r="H163" s="835" t="s">
        <v>298</v>
      </c>
      <c r="I163" s="835" t="s">
        <v>301</v>
      </c>
      <c r="J163" s="835" t="s">
        <v>302</v>
      </c>
      <c r="K163" s="836" t="s">
        <v>597</v>
      </c>
      <c r="L163" s="837" t="s">
        <v>130</v>
      </c>
      <c r="M163" s="836" t="s">
        <v>131</v>
      </c>
      <c r="N163" s="836" t="s">
        <v>770</v>
      </c>
      <c r="O163" s="836" t="s">
        <v>4174</v>
      </c>
      <c r="P163" s="836" t="s">
        <v>1406</v>
      </c>
      <c r="Q163" s="836" t="s">
        <v>1587</v>
      </c>
      <c r="R163" s="836" t="s">
        <v>5745</v>
      </c>
      <c r="S163" s="836" t="s">
        <v>220</v>
      </c>
      <c r="T163" s="835" t="s">
        <v>1378</v>
      </c>
      <c r="U163" s="835" t="s">
        <v>761</v>
      </c>
      <c r="V163" s="835" t="s">
        <v>4763</v>
      </c>
      <c r="W163" s="835" t="s">
        <v>1404</v>
      </c>
      <c r="X163" s="835" t="s">
        <v>1382</v>
      </c>
      <c r="Y163" s="744"/>
    </row>
    <row r="164" spans="1:261" ht="79.900000000000006" customHeight="1">
      <c r="A164" s="768" t="s">
        <v>638</v>
      </c>
      <c r="B164" s="471">
        <v>1</v>
      </c>
      <c r="C164" s="471"/>
      <c r="D164" s="776" t="s">
        <v>93</v>
      </c>
      <c r="E164" s="780">
        <v>37320</v>
      </c>
      <c r="F164" s="781">
        <f ca="1">ABS((N7-E164)/365)</f>
        <v>18.504109589041096</v>
      </c>
      <c r="G164" s="776" t="s">
        <v>272</v>
      </c>
      <c r="H164" s="780" t="s">
        <v>426</v>
      </c>
      <c r="I164" s="780">
        <v>40275</v>
      </c>
      <c r="J164" s="456" t="s">
        <v>84</v>
      </c>
      <c r="K164" s="841" t="s">
        <v>767</v>
      </c>
      <c r="L164" s="776" t="s">
        <v>527</v>
      </c>
      <c r="M164" s="841" t="s">
        <v>752</v>
      </c>
      <c r="N164" s="841"/>
      <c r="O164" s="841"/>
      <c r="P164" s="841"/>
      <c r="Q164" s="841"/>
      <c r="R164" s="841"/>
      <c r="S164" s="456" t="s">
        <v>78</v>
      </c>
      <c r="T164" s="840"/>
      <c r="U164" s="840"/>
      <c r="V164" s="840"/>
      <c r="W164" s="840"/>
      <c r="X164" s="456" t="s">
        <v>7552</v>
      </c>
      <c r="Y164" s="744" t="s">
        <v>1102</v>
      </c>
    </row>
    <row r="165" spans="1:261" ht="79.900000000000006" customHeight="1">
      <c r="A165" s="768" t="s">
        <v>638</v>
      </c>
      <c r="B165" s="471">
        <v>2</v>
      </c>
      <c r="C165" s="471"/>
      <c r="D165" s="776" t="s">
        <v>1139</v>
      </c>
      <c r="E165" s="780">
        <v>38108</v>
      </c>
      <c r="F165" s="781">
        <f ca="1">ABS((N7-E165)/365)</f>
        <v>16.345205479452055</v>
      </c>
      <c r="G165" s="776" t="s">
        <v>274</v>
      </c>
      <c r="H165" s="456" t="s">
        <v>388</v>
      </c>
      <c r="I165" s="780">
        <v>40320</v>
      </c>
      <c r="J165" s="456" t="s">
        <v>84</v>
      </c>
      <c r="K165" s="456" t="s">
        <v>788</v>
      </c>
      <c r="L165" s="776" t="s">
        <v>548</v>
      </c>
      <c r="M165" s="780" t="s">
        <v>52</v>
      </c>
      <c r="N165" s="456" t="s">
        <v>773</v>
      </c>
      <c r="O165" s="456"/>
      <c r="P165" s="456"/>
      <c r="Q165" s="456"/>
      <c r="R165" s="456"/>
      <c r="S165" s="456" t="s">
        <v>493</v>
      </c>
      <c r="T165" s="456" t="s">
        <v>337</v>
      </c>
      <c r="U165" s="456"/>
      <c r="V165" s="456"/>
      <c r="W165" s="456" t="s">
        <v>3232</v>
      </c>
      <c r="X165" s="456" t="s">
        <v>7548</v>
      </c>
      <c r="Y165" s="744" t="s">
        <v>1102</v>
      </c>
      <c r="IY165" s="788"/>
    </row>
    <row r="166" spans="1:261" s="766" customFormat="1" ht="79.900000000000006" customHeight="1">
      <c r="A166" s="768" t="s">
        <v>638</v>
      </c>
      <c r="B166" s="471">
        <v>3</v>
      </c>
      <c r="C166" s="471"/>
      <c r="D166" s="776" t="s">
        <v>1351</v>
      </c>
      <c r="E166" s="780">
        <v>38923</v>
      </c>
      <c r="F166" s="781">
        <f ca="1">ABS((N7-E166)/365)</f>
        <v>14.112328767123287</v>
      </c>
      <c r="G166" s="776" t="s">
        <v>272</v>
      </c>
      <c r="H166" s="780" t="s">
        <v>426</v>
      </c>
      <c r="I166" s="780">
        <v>40275</v>
      </c>
      <c r="J166" s="456" t="s">
        <v>427</v>
      </c>
      <c r="K166" s="841" t="s">
        <v>767</v>
      </c>
      <c r="L166" s="800" t="s">
        <v>527</v>
      </c>
      <c r="M166" s="841" t="s">
        <v>1331</v>
      </c>
      <c r="N166" s="841" t="s">
        <v>773</v>
      </c>
      <c r="O166" s="841"/>
      <c r="P166" s="841"/>
      <c r="Q166" s="841"/>
      <c r="R166" s="841"/>
      <c r="S166" s="456" t="s">
        <v>1352</v>
      </c>
      <c r="T166" s="840"/>
      <c r="U166" s="840"/>
      <c r="V166" s="840"/>
      <c r="W166" s="456" t="s">
        <v>1354</v>
      </c>
      <c r="X166" s="456" t="s">
        <v>7550</v>
      </c>
      <c r="Y166" s="744" t="s">
        <v>1102</v>
      </c>
      <c r="Z166" s="768"/>
      <c r="AA166" s="744"/>
      <c r="AB166" s="744"/>
      <c r="AC166" s="744"/>
      <c r="AD166" s="744"/>
      <c r="AE166" s="744"/>
      <c r="AF166" s="744"/>
      <c r="AG166" s="744"/>
      <c r="AH166" s="744"/>
      <c r="AI166" s="744"/>
      <c r="AJ166" s="744"/>
      <c r="AK166" s="744"/>
      <c r="AL166" s="744"/>
      <c r="AM166" s="744"/>
      <c r="AN166" s="744"/>
      <c r="AO166" s="744"/>
      <c r="AP166" s="744"/>
      <c r="AQ166" s="744"/>
      <c r="AR166" s="744"/>
      <c r="AS166" s="744"/>
      <c r="AT166" s="744"/>
      <c r="AU166" s="744"/>
      <c r="AV166" s="744"/>
      <c r="AW166" s="744"/>
      <c r="AX166" s="744"/>
      <c r="AY166" s="744"/>
      <c r="AZ166" s="744"/>
      <c r="BA166" s="744"/>
      <c r="BB166" s="744"/>
      <c r="BC166" s="744"/>
      <c r="BD166" s="744"/>
      <c r="BE166" s="744"/>
      <c r="BF166" s="744"/>
      <c r="BG166" s="744"/>
      <c r="BH166" s="744"/>
      <c r="BI166" s="744"/>
      <c r="BJ166" s="744"/>
      <c r="BK166" s="744"/>
      <c r="BL166" s="744"/>
      <c r="BM166" s="744"/>
      <c r="BN166" s="744"/>
      <c r="BO166" s="744"/>
      <c r="BP166" s="744"/>
      <c r="BQ166" s="744"/>
      <c r="BR166" s="744"/>
      <c r="BS166" s="744"/>
      <c r="BT166" s="744"/>
      <c r="BU166" s="744"/>
      <c r="BV166" s="744"/>
      <c r="BW166" s="744"/>
      <c r="BX166" s="744"/>
      <c r="BY166" s="744"/>
      <c r="BZ166" s="744"/>
      <c r="CA166" s="744"/>
      <c r="CB166" s="744"/>
      <c r="CC166" s="744"/>
      <c r="CD166" s="744"/>
      <c r="CE166" s="744"/>
      <c r="CF166" s="744"/>
      <c r="CG166" s="744"/>
      <c r="CH166" s="744"/>
      <c r="CI166" s="744"/>
      <c r="CJ166" s="744"/>
      <c r="CK166" s="744"/>
      <c r="CL166" s="744"/>
      <c r="CM166" s="744"/>
      <c r="CN166" s="744"/>
      <c r="CO166" s="744"/>
      <c r="CP166" s="744"/>
      <c r="CQ166" s="744"/>
      <c r="CR166" s="744"/>
      <c r="CS166" s="744"/>
      <c r="CT166" s="744"/>
      <c r="CU166" s="744"/>
      <c r="CV166" s="744"/>
      <c r="CW166" s="744"/>
      <c r="CX166" s="744"/>
      <c r="CY166" s="744"/>
      <c r="CZ166" s="744"/>
      <c r="DA166" s="744"/>
      <c r="DB166" s="744"/>
      <c r="DC166" s="744"/>
      <c r="DD166" s="744"/>
      <c r="DE166" s="744"/>
      <c r="DF166" s="744"/>
      <c r="DG166" s="744"/>
      <c r="DH166" s="744"/>
      <c r="DI166" s="744"/>
      <c r="DJ166" s="744"/>
      <c r="DK166" s="744"/>
      <c r="DL166" s="744"/>
      <c r="DM166" s="744"/>
      <c r="DN166" s="744"/>
      <c r="DO166" s="744"/>
      <c r="DP166" s="744"/>
      <c r="DQ166" s="744"/>
      <c r="DR166" s="744"/>
      <c r="DS166" s="744"/>
      <c r="DT166" s="744"/>
      <c r="DU166" s="744"/>
      <c r="DV166" s="744"/>
      <c r="DW166" s="744"/>
      <c r="DX166" s="744"/>
      <c r="DY166" s="744"/>
      <c r="DZ166" s="744"/>
      <c r="EA166" s="744"/>
      <c r="EB166" s="744"/>
      <c r="EC166" s="744"/>
      <c r="ED166" s="744"/>
      <c r="EE166" s="744"/>
      <c r="EF166" s="744"/>
      <c r="EG166" s="744"/>
      <c r="EH166" s="744"/>
      <c r="EI166" s="744"/>
      <c r="EJ166" s="744"/>
      <c r="EK166" s="744"/>
      <c r="EL166" s="744"/>
      <c r="EM166" s="744"/>
      <c r="EN166" s="744"/>
      <c r="EO166" s="744"/>
      <c r="EP166" s="744"/>
      <c r="EQ166" s="744"/>
      <c r="ER166" s="744"/>
      <c r="ES166" s="744"/>
      <c r="ET166" s="744"/>
      <c r="EU166" s="744"/>
      <c r="EV166" s="744"/>
      <c r="EW166" s="744"/>
      <c r="EX166" s="744"/>
      <c r="EY166" s="744"/>
      <c r="EZ166" s="744"/>
      <c r="FA166" s="744"/>
      <c r="FB166" s="744"/>
      <c r="FC166" s="744"/>
      <c r="FD166" s="744"/>
      <c r="FE166" s="744"/>
      <c r="FF166" s="744"/>
      <c r="FG166" s="744"/>
      <c r="FH166" s="744"/>
      <c r="FI166" s="744"/>
      <c r="FJ166" s="744"/>
      <c r="FK166" s="744"/>
      <c r="FL166" s="744"/>
      <c r="FM166" s="744"/>
      <c r="FN166" s="744"/>
      <c r="FO166" s="744"/>
      <c r="FP166" s="744"/>
      <c r="FQ166" s="744"/>
      <c r="FR166" s="744"/>
      <c r="FS166" s="744"/>
      <c r="FT166" s="744"/>
      <c r="FU166" s="744"/>
      <c r="FV166" s="744"/>
      <c r="FW166" s="744"/>
      <c r="FX166" s="744"/>
      <c r="FY166" s="744"/>
      <c r="FZ166" s="744"/>
      <c r="GA166" s="744"/>
      <c r="GB166" s="744"/>
      <c r="GC166" s="744"/>
      <c r="GD166" s="744"/>
      <c r="GE166" s="744"/>
      <c r="GF166" s="744"/>
      <c r="GG166" s="744"/>
      <c r="GH166" s="744"/>
      <c r="GI166" s="744"/>
      <c r="GJ166" s="744"/>
      <c r="GK166" s="744"/>
      <c r="GL166" s="744"/>
      <c r="GM166" s="744"/>
      <c r="GN166" s="744"/>
      <c r="GO166" s="744"/>
      <c r="GP166" s="744"/>
      <c r="GQ166" s="744"/>
      <c r="GR166" s="744"/>
      <c r="GS166" s="744"/>
      <c r="GT166" s="744"/>
      <c r="GU166" s="744"/>
      <c r="GV166" s="744"/>
      <c r="GW166" s="744"/>
      <c r="GX166" s="744"/>
      <c r="GY166" s="744"/>
      <c r="GZ166" s="744"/>
      <c r="HA166" s="744"/>
      <c r="HB166" s="744"/>
      <c r="HC166" s="744"/>
      <c r="HD166" s="744"/>
      <c r="HE166" s="744"/>
      <c r="HF166" s="744"/>
      <c r="HG166" s="744"/>
      <c r="HH166" s="744"/>
      <c r="HI166" s="744"/>
      <c r="HJ166" s="744"/>
      <c r="HK166" s="744"/>
      <c r="HL166" s="744"/>
      <c r="HM166" s="744"/>
      <c r="HN166" s="744"/>
      <c r="HO166" s="744"/>
      <c r="HP166" s="744"/>
      <c r="HQ166" s="744"/>
      <c r="HR166" s="744"/>
      <c r="HS166" s="744"/>
      <c r="HT166" s="744"/>
      <c r="HU166" s="744"/>
      <c r="HV166" s="744"/>
      <c r="HW166" s="744"/>
      <c r="HX166" s="744"/>
      <c r="HY166" s="744"/>
      <c r="HZ166" s="744"/>
      <c r="IA166" s="744"/>
      <c r="IB166" s="744"/>
      <c r="IC166" s="744"/>
      <c r="ID166" s="744"/>
      <c r="IE166" s="744"/>
      <c r="IF166" s="744"/>
      <c r="IG166" s="744"/>
      <c r="IH166" s="744"/>
      <c r="II166" s="744"/>
      <c r="IJ166" s="744"/>
      <c r="IK166" s="744"/>
      <c r="IL166" s="744"/>
      <c r="IM166" s="744"/>
      <c r="IN166" s="744"/>
      <c r="IO166" s="744"/>
      <c r="IP166" s="744"/>
      <c r="IQ166" s="744"/>
      <c r="IR166" s="744"/>
      <c r="IS166" s="744"/>
      <c r="IT166" s="744"/>
      <c r="IU166" s="744"/>
      <c r="IV166" s="744"/>
      <c r="IW166" s="744"/>
      <c r="IX166" s="744"/>
      <c r="IY166" s="744"/>
    </row>
    <row r="167" spans="1:261" ht="79.900000000000006" customHeight="1">
      <c r="A167" s="768" t="s">
        <v>638</v>
      </c>
      <c r="B167" s="471">
        <v>4</v>
      </c>
      <c r="C167" s="471"/>
      <c r="D167" s="776" t="s">
        <v>1353</v>
      </c>
      <c r="E167" s="780">
        <v>39561</v>
      </c>
      <c r="F167" s="781">
        <f ca="1">ABS((N7-E167)/365)</f>
        <v>12.364383561643836</v>
      </c>
      <c r="G167" s="776" t="s">
        <v>272</v>
      </c>
      <c r="H167" s="780" t="s">
        <v>426</v>
      </c>
      <c r="I167" s="780">
        <v>40275</v>
      </c>
      <c r="J167" s="456" t="s">
        <v>427</v>
      </c>
      <c r="K167" s="841" t="s">
        <v>767</v>
      </c>
      <c r="L167" s="800" t="s">
        <v>527</v>
      </c>
      <c r="M167" s="841" t="s">
        <v>1332</v>
      </c>
      <c r="N167" s="841" t="s">
        <v>773</v>
      </c>
      <c r="O167" s="841"/>
      <c r="P167" s="841"/>
      <c r="Q167" s="841"/>
      <c r="R167" s="841"/>
      <c r="S167" s="456" t="s">
        <v>1352</v>
      </c>
      <c r="T167" s="456"/>
      <c r="U167" s="456"/>
      <c r="V167" s="456"/>
      <c r="W167" s="456" t="s">
        <v>1354</v>
      </c>
      <c r="X167" s="456" t="s">
        <v>7551</v>
      </c>
      <c r="Y167" s="744" t="s">
        <v>1102</v>
      </c>
      <c r="AA167" s="788"/>
    </row>
    <row r="168" spans="1:261" s="768" customFormat="1" ht="79.900000000000006" customHeight="1">
      <c r="A168" s="768" t="s">
        <v>638</v>
      </c>
      <c r="B168" s="471">
        <v>5</v>
      </c>
      <c r="C168" s="471"/>
      <c r="D168" s="882" t="s">
        <v>92</v>
      </c>
      <c r="E168" s="883">
        <v>36996</v>
      </c>
      <c r="F168" s="879">
        <f ca="1">ABS((N7-E168)/365)</f>
        <v>19.391780821917809</v>
      </c>
      <c r="G168" s="882" t="s">
        <v>277</v>
      </c>
      <c r="H168" s="880" t="s">
        <v>91</v>
      </c>
      <c r="I168" s="883">
        <v>38027</v>
      </c>
      <c r="J168" s="880" t="s">
        <v>84</v>
      </c>
      <c r="K168" s="880"/>
      <c r="L168" s="882" t="s">
        <v>304</v>
      </c>
      <c r="M168" s="884"/>
      <c r="N168" s="880" t="s">
        <v>440</v>
      </c>
      <c r="O168" s="880"/>
      <c r="P168" s="880"/>
      <c r="Q168" s="880" t="s">
        <v>1074</v>
      </c>
      <c r="R168" s="880"/>
      <c r="S168" s="880"/>
      <c r="T168" s="881"/>
      <c r="U168" s="881"/>
      <c r="V168" s="881"/>
      <c r="W168" s="881"/>
      <c r="X168" s="880" t="s">
        <v>3950</v>
      </c>
      <c r="Y168" s="744" t="s">
        <v>1102</v>
      </c>
      <c r="AB168" s="766"/>
      <c r="AC168" s="766"/>
      <c r="AD168" s="766"/>
      <c r="AE168" s="766"/>
      <c r="AF168" s="766"/>
      <c r="AG168" s="766"/>
      <c r="AH168" s="766"/>
      <c r="AI168" s="766"/>
      <c r="AJ168" s="766"/>
      <c r="AK168" s="766"/>
      <c r="AL168" s="766"/>
      <c r="AM168" s="766"/>
      <c r="AN168" s="766"/>
      <c r="AO168" s="766"/>
      <c r="AP168" s="766"/>
      <c r="AQ168" s="766"/>
      <c r="AR168" s="766"/>
      <c r="AS168" s="766"/>
      <c r="AT168" s="766"/>
      <c r="AU168" s="766"/>
      <c r="AV168" s="766"/>
      <c r="AW168" s="766"/>
      <c r="AX168" s="766"/>
      <c r="AY168" s="766"/>
      <c r="AZ168" s="766"/>
      <c r="BA168" s="766"/>
      <c r="BB168" s="766"/>
      <c r="BC168" s="766"/>
      <c r="BD168" s="766"/>
      <c r="BE168" s="766"/>
      <c r="BF168" s="766"/>
      <c r="BG168" s="766"/>
      <c r="BH168" s="766"/>
      <c r="BI168" s="766"/>
      <c r="BJ168" s="766"/>
      <c r="BK168" s="766"/>
      <c r="BL168" s="766"/>
      <c r="BM168" s="766"/>
      <c r="BN168" s="766"/>
      <c r="BO168" s="766"/>
      <c r="BP168" s="766"/>
      <c r="BQ168" s="766"/>
      <c r="BR168" s="766"/>
      <c r="BS168" s="766"/>
      <c r="BT168" s="766"/>
      <c r="BU168" s="766"/>
      <c r="BV168" s="766"/>
      <c r="BW168" s="766"/>
      <c r="BX168" s="766"/>
      <c r="BY168" s="766"/>
      <c r="BZ168" s="766"/>
      <c r="CA168" s="766"/>
      <c r="CB168" s="766"/>
      <c r="CC168" s="766"/>
      <c r="CD168" s="766"/>
      <c r="CE168" s="766"/>
      <c r="CF168" s="766"/>
      <c r="CG168" s="766"/>
      <c r="CH168" s="766"/>
      <c r="CI168" s="766"/>
      <c r="CJ168" s="766"/>
      <c r="CK168" s="766"/>
      <c r="CL168" s="766"/>
      <c r="CM168" s="766"/>
      <c r="CN168" s="766"/>
      <c r="CO168" s="766"/>
      <c r="CP168" s="766"/>
      <c r="CQ168" s="766"/>
      <c r="CR168" s="766"/>
      <c r="CS168" s="766"/>
      <c r="CT168" s="766"/>
      <c r="CU168" s="766"/>
      <c r="CV168" s="766"/>
      <c r="CW168" s="766"/>
      <c r="CX168" s="766"/>
      <c r="CY168" s="766"/>
      <c r="CZ168" s="766"/>
      <c r="DA168" s="766"/>
      <c r="DB168" s="766"/>
      <c r="DC168" s="766"/>
      <c r="DD168" s="766"/>
      <c r="DE168" s="766"/>
      <c r="DF168" s="766"/>
      <c r="DG168" s="766"/>
      <c r="DH168" s="766"/>
      <c r="DI168" s="766"/>
      <c r="DJ168" s="766"/>
      <c r="DK168" s="766"/>
      <c r="DL168" s="766"/>
      <c r="DM168" s="766"/>
      <c r="DN168" s="766"/>
      <c r="DO168" s="766"/>
      <c r="DP168" s="766"/>
      <c r="DQ168" s="766"/>
      <c r="DR168" s="766"/>
      <c r="DS168" s="766"/>
      <c r="DT168" s="766"/>
      <c r="DU168" s="766"/>
      <c r="DV168" s="766"/>
      <c r="DW168" s="766"/>
      <c r="DX168" s="766"/>
      <c r="DY168" s="766"/>
      <c r="DZ168" s="766"/>
      <c r="EA168" s="766"/>
      <c r="EB168" s="766"/>
      <c r="EC168" s="766"/>
      <c r="ED168" s="766"/>
      <c r="EE168" s="766"/>
      <c r="EF168" s="766"/>
      <c r="EG168" s="766"/>
      <c r="EH168" s="766"/>
      <c r="EI168" s="766"/>
      <c r="EJ168" s="766"/>
      <c r="EK168" s="766"/>
      <c r="EL168" s="766"/>
      <c r="EM168" s="766"/>
      <c r="EN168" s="766"/>
      <c r="EO168" s="766"/>
      <c r="EP168" s="766"/>
      <c r="EQ168" s="766"/>
      <c r="ER168" s="766"/>
      <c r="ES168" s="766"/>
      <c r="ET168" s="766"/>
      <c r="EU168" s="766"/>
      <c r="EV168" s="766"/>
      <c r="EW168" s="766"/>
      <c r="EX168" s="766"/>
      <c r="EY168" s="766"/>
      <c r="EZ168" s="766"/>
      <c r="FA168" s="766"/>
      <c r="FB168" s="766"/>
      <c r="FC168" s="766"/>
      <c r="FD168" s="766"/>
      <c r="FE168" s="766"/>
      <c r="FF168" s="766"/>
      <c r="FG168" s="766"/>
      <c r="FH168" s="766"/>
      <c r="FI168" s="766"/>
      <c r="FJ168" s="766"/>
      <c r="FK168" s="766"/>
      <c r="FL168" s="766"/>
      <c r="FM168" s="766"/>
      <c r="FN168" s="766"/>
      <c r="FO168" s="766"/>
      <c r="FP168" s="766"/>
      <c r="FQ168" s="766"/>
      <c r="FR168" s="766"/>
      <c r="FS168" s="766"/>
      <c r="FT168" s="766"/>
      <c r="FU168" s="766"/>
      <c r="FV168" s="766"/>
      <c r="FW168" s="766"/>
      <c r="FX168" s="766"/>
      <c r="FY168" s="766"/>
      <c r="FZ168" s="766"/>
      <c r="GA168" s="766"/>
      <c r="GB168" s="766"/>
      <c r="GC168" s="766"/>
      <c r="GD168" s="766"/>
      <c r="GE168" s="766"/>
      <c r="GF168" s="766"/>
      <c r="GG168" s="766"/>
      <c r="GH168" s="766"/>
      <c r="GI168" s="766"/>
      <c r="GJ168" s="766"/>
      <c r="GK168" s="766"/>
      <c r="GL168" s="766"/>
      <c r="GM168" s="766"/>
      <c r="GN168" s="766"/>
      <c r="GO168" s="766"/>
      <c r="GP168" s="766"/>
      <c r="GQ168" s="766"/>
      <c r="GR168" s="766"/>
      <c r="GS168" s="766"/>
      <c r="GT168" s="766"/>
      <c r="GU168" s="766"/>
      <c r="GV168" s="766"/>
      <c r="GW168" s="766"/>
      <c r="GX168" s="766"/>
      <c r="GY168" s="766"/>
      <c r="GZ168" s="766"/>
      <c r="HA168" s="766"/>
      <c r="HB168" s="766"/>
      <c r="HC168" s="766"/>
      <c r="HD168" s="766"/>
      <c r="HE168" s="766"/>
      <c r="HF168" s="766"/>
      <c r="HG168" s="766"/>
      <c r="HH168" s="766"/>
      <c r="HI168" s="766"/>
      <c r="HJ168" s="766"/>
      <c r="HK168" s="766"/>
      <c r="HL168" s="766"/>
      <c r="HM168" s="766"/>
      <c r="HN168" s="766"/>
      <c r="HO168" s="766"/>
      <c r="HP168" s="766"/>
      <c r="HQ168" s="766"/>
      <c r="HR168" s="766"/>
      <c r="HS168" s="766"/>
      <c r="HT168" s="766"/>
      <c r="HU168" s="766"/>
      <c r="HV168" s="766"/>
      <c r="HW168" s="766"/>
      <c r="HX168" s="766"/>
      <c r="HY168" s="766"/>
      <c r="HZ168" s="766"/>
      <c r="IA168" s="766"/>
      <c r="IB168" s="766"/>
      <c r="IC168" s="766"/>
      <c r="ID168" s="766"/>
      <c r="IE168" s="766"/>
      <c r="IF168" s="766"/>
      <c r="IG168" s="766"/>
      <c r="IH168" s="766"/>
      <c r="II168" s="766"/>
      <c r="IJ168" s="766"/>
      <c r="IK168" s="766"/>
      <c r="IL168" s="766"/>
      <c r="IM168" s="766"/>
      <c r="IN168" s="766"/>
      <c r="IO168" s="766"/>
      <c r="IP168" s="766"/>
      <c r="IQ168" s="766"/>
      <c r="IR168" s="766"/>
      <c r="IS168" s="766"/>
      <c r="IT168" s="766"/>
      <c r="IU168" s="766"/>
      <c r="IV168" s="766"/>
      <c r="IW168" s="766"/>
      <c r="IX168" s="766"/>
      <c r="IY168" s="766"/>
    </row>
    <row r="169" spans="1:261" s="767" customFormat="1" ht="19.899999999999999" customHeight="1">
      <c r="A169" s="768"/>
      <c r="B169" s="751"/>
      <c r="C169" s="751"/>
      <c r="D169" s="788"/>
      <c r="E169" s="860"/>
      <c r="F169" s="821"/>
      <c r="G169" s="831"/>
      <c r="H169" s="821"/>
      <c r="I169" s="860"/>
      <c r="J169" s="821"/>
      <c r="K169" s="821"/>
      <c r="L169" s="770" t="s">
        <v>104</v>
      </c>
      <c r="M169" s="861">
        <v>0</v>
      </c>
      <c r="N169" s="821"/>
      <c r="O169" s="821"/>
      <c r="P169" s="821"/>
      <c r="Q169" s="821"/>
      <c r="R169" s="821"/>
      <c r="S169" s="821"/>
      <c r="T169" s="822"/>
      <c r="U169" s="822"/>
      <c r="V169" s="822"/>
      <c r="W169" s="822"/>
      <c r="X169" s="822"/>
      <c r="Y169" s="744"/>
      <c r="Z169" s="768"/>
      <c r="AA169" s="766"/>
      <c r="AB169" s="766"/>
      <c r="AC169" s="766"/>
      <c r="AD169" s="766"/>
      <c r="AE169" s="766"/>
      <c r="AF169" s="766"/>
      <c r="AG169" s="766"/>
      <c r="AH169" s="766"/>
      <c r="AI169" s="766"/>
      <c r="AJ169" s="766"/>
      <c r="AK169" s="766"/>
      <c r="AL169" s="766"/>
      <c r="AM169" s="766"/>
      <c r="AN169" s="766"/>
      <c r="AO169" s="766"/>
      <c r="AP169" s="766"/>
      <c r="AQ169" s="766"/>
      <c r="AR169" s="766"/>
      <c r="AS169" s="766"/>
      <c r="AT169" s="766"/>
      <c r="AU169" s="766"/>
      <c r="AV169" s="766"/>
      <c r="AW169" s="766"/>
      <c r="AX169" s="766"/>
      <c r="AY169" s="766"/>
      <c r="AZ169" s="766"/>
      <c r="BA169" s="766"/>
      <c r="BB169" s="766"/>
      <c r="BC169" s="766"/>
      <c r="BD169" s="766"/>
      <c r="BE169" s="766"/>
      <c r="BF169" s="766"/>
      <c r="BG169" s="766"/>
      <c r="BH169" s="766"/>
      <c r="BI169" s="766"/>
      <c r="BJ169" s="766"/>
      <c r="BK169" s="766"/>
      <c r="BL169" s="766"/>
      <c r="BM169" s="766"/>
      <c r="BN169" s="766"/>
      <c r="BO169" s="766"/>
      <c r="BP169" s="766"/>
      <c r="BQ169" s="766"/>
      <c r="BR169" s="766"/>
      <c r="BS169" s="766"/>
      <c r="BT169" s="766"/>
      <c r="BU169" s="766"/>
      <c r="BV169" s="766"/>
      <c r="BW169" s="766"/>
      <c r="BX169" s="766"/>
      <c r="BY169" s="766"/>
      <c r="BZ169" s="766"/>
      <c r="CA169" s="766"/>
      <c r="CB169" s="766"/>
      <c r="CC169" s="766"/>
      <c r="CD169" s="766"/>
      <c r="CE169" s="766"/>
      <c r="CF169" s="766"/>
      <c r="CG169" s="766"/>
      <c r="CH169" s="766"/>
      <c r="CI169" s="766"/>
      <c r="CJ169" s="766"/>
      <c r="CK169" s="766"/>
      <c r="CL169" s="766"/>
      <c r="CM169" s="766"/>
      <c r="CN169" s="766"/>
      <c r="CO169" s="766"/>
      <c r="CP169" s="766"/>
      <c r="CQ169" s="766"/>
      <c r="CR169" s="766"/>
      <c r="CS169" s="766"/>
      <c r="CT169" s="766"/>
      <c r="CU169" s="766"/>
      <c r="CV169" s="766"/>
      <c r="CW169" s="766"/>
      <c r="CX169" s="766"/>
      <c r="CY169" s="766"/>
      <c r="CZ169" s="766"/>
      <c r="DA169" s="766"/>
      <c r="DB169" s="766"/>
      <c r="DC169" s="766"/>
      <c r="DD169" s="766"/>
      <c r="DE169" s="766"/>
      <c r="DF169" s="766"/>
      <c r="DG169" s="766"/>
      <c r="DH169" s="766"/>
      <c r="DI169" s="766"/>
      <c r="DJ169" s="766"/>
      <c r="DK169" s="766"/>
      <c r="DL169" s="766"/>
      <c r="DM169" s="766"/>
      <c r="DN169" s="766"/>
      <c r="DO169" s="766"/>
      <c r="DP169" s="766"/>
      <c r="DQ169" s="766"/>
      <c r="DR169" s="766"/>
      <c r="DS169" s="766"/>
      <c r="DT169" s="766"/>
      <c r="DU169" s="766"/>
      <c r="DV169" s="766"/>
      <c r="DW169" s="766"/>
      <c r="DX169" s="766"/>
      <c r="DY169" s="766"/>
      <c r="DZ169" s="766"/>
      <c r="EA169" s="766"/>
      <c r="EB169" s="766"/>
      <c r="EC169" s="766"/>
      <c r="ED169" s="766"/>
      <c r="EE169" s="766"/>
      <c r="EF169" s="766"/>
      <c r="EG169" s="766"/>
      <c r="EH169" s="766"/>
      <c r="EI169" s="766"/>
      <c r="EJ169" s="766"/>
      <c r="EK169" s="766"/>
      <c r="EL169" s="766"/>
      <c r="EM169" s="766"/>
      <c r="EN169" s="766"/>
      <c r="EO169" s="766"/>
      <c r="EP169" s="766"/>
      <c r="EQ169" s="766"/>
      <c r="ER169" s="766"/>
      <c r="ES169" s="766"/>
      <c r="ET169" s="766"/>
      <c r="EU169" s="766"/>
      <c r="EV169" s="766"/>
      <c r="EW169" s="766"/>
      <c r="EX169" s="766"/>
      <c r="EY169" s="766"/>
      <c r="EZ169" s="766"/>
      <c r="FA169" s="766"/>
      <c r="FB169" s="766"/>
      <c r="FC169" s="766"/>
      <c r="FD169" s="766"/>
      <c r="FE169" s="766"/>
      <c r="FF169" s="766"/>
      <c r="FG169" s="766"/>
      <c r="FH169" s="766"/>
      <c r="FI169" s="766"/>
      <c r="FJ169" s="766"/>
      <c r="FK169" s="766"/>
      <c r="FL169" s="766"/>
      <c r="FM169" s="766"/>
      <c r="FN169" s="766"/>
      <c r="FO169" s="766"/>
      <c r="FP169" s="766"/>
      <c r="FQ169" s="766"/>
      <c r="FR169" s="766"/>
      <c r="FS169" s="766"/>
      <c r="FT169" s="766"/>
      <c r="FU169" s="766"/>
      <c r="FV169" s="766"/>
      <c r="FW169" s="766"/>
      <c r="FX169" s="766"/>
      <c r="FY169" s="766"/>
      <c r="FZ169" s="766"/>
      <c r="GA169" s="766"/>
      <c r="GB169" s="766"/>
      <c r="GC169" s="766"/>
      <c r="GD169" s="766"/>
      <c r="GE169" s="766"/>
      <c r="GF169" s="766"/>
      <c r="GG169" s="766"/>
      <c r="GH169" s="766"/>
      <c r="GI169" s="766"/>
      <c r="GJ169" s="766"/>
      <c r="GK169" s="766"/>
      <c r="GL169" s="766"/>
      <c r="GM169" s="766"/>
      <c r="GN169" s="766"/>
      <c r="GO169" s="766"/>
      <c r="GP169" s="766"/>
      <c r="GQ169" s="766"/>
      <c r="GR169" s="766"/>
      <c r="GS169" s="766"/>
      <c r="GT169" s="766"/>
      <c r="GU169" s="766"/>
      <c r="GV169" s="766"/>
      <c r="GW169" s="766"/>
      <c r="GX169" s="766"/>
      <c r="GY169" s="766"/>
      <c r="GZ169" s="766"/>
      <c r="HA169" s="766"/>
      <c r="HB169" s="766"/>
      <c r="HC169" s="766"/>
      <c r="HD169" s="766"/>
      <c r="HE169" s="766"/>
      <c r="HF169" s="766"/>
      <c r="HG169" s="766"/>
      <c r="HH169" s="766"/>
      <c r="HI169" s="766"/>
      <c r="HJ169" s="766"/>
      <c r="HK169" s="766"/>
      <c r="HL169" s="766"/>
      <c r="HM169" s="766"/>
      <c r="HN169" s="766"/>
      <c r="HO169" s="766"/>
      <c r="HP169" s="766"/>
      <c r="HQ169" s="766"/>
      <c r="HR169" s="766"/>
      <c r="HS169" s="766"/>
      <c r="HT169" s="766"/>
      <c r="HU169" s="766"/>
      <c r="HV169" s="766"/>
      <c r="HW169" s="766"/>
      <c r="HX169" s="766"/>
      <c r="HY169" s="766"/>
      <c r="HZ169" s="766"/>
      <c r="IA169" s="766"/>
      <c r="IB169" s="766"/>
      <c r="IC169" s="766"/>
      <c r="ID169" s="766"/>
      <c r="IE169" s="766"/>
      <c r="IF169" s="766"/>
      <c r="IG169" s="766"/>
      <c r="IH169" s="766"/>
      <c r="II169" s="766"/>
      <c r="IJ169" s="766"/>
      <c r="IK169" s="766"/>
      <c r="IL169" s="766"/>
      <c r="IM169" s="766"/>
      <c r="IN169" s="766"/>
      <c r="IO169" s="766"/>
      <c r="IP169" s="766"/>
      <c r="IQ169" s="766"/>
      <c r="IR169" s="766"/>
      <c r="IS169" s="766"/>
      <c r="IT169" s="766"/>
      <c r="IU169" s="766"/>
      <c r="IV169" s="766"/>
      <c r="IW169" s="766"/>
      <c r="IX169" s="766"/>
      <c r="IY169" s="768"/>
    </row>
    <row r="170" spans="1:261" s="767" customFormat="1" ht="19.899999999999999" customHeight="1">
      <c r="A170" s="768"/>
      <c r="B170" s="751"/>
      <c r="C170" s="751"/>
      <c r="D170" s="788"/>
      <c r="E170" s="860"/>
      <c r="F170" s="821"/>
      <c r="G170" s="831"/>
      <c r="H170" s="821"/>
      <c r="I170" s="860"/>
      <c r="J170" s="821"/>
      <c r="K170" s="821"/>
      <c r="L170" s="771" t="s">
        <v>1205</v>
      </c>
      <c r="M170" s="861">
        <v>0</v>
      </c>
      <c r="N170" s="821"/>
      <c r="O170" s="821"/>
      <c r="P170" s="821"/>
      <c r="Q170" s="821"/>
      <c r="R170" s="821"/>
      <c r="S170" s="821"/>
      <c r="T170" s="822"/>
      <c r="U170" s="822"/>
      <c r="V170" s="822"/>
      <c r="W170" s="822"/>
      <c r="X170" s="822"/>
      <c r="Y170" s="744"/>
      <c r="AA170" s="766"/>
      <c r="AB170" s="768"/>
      <c r="AC170" s="768"/>
      <c r="AD170" s="768"/>
      <c r="AE170" s="768"/>
      <c r="AF170" s="768"/>
      <c r="AG170" s="768"/>
      <c r="AH170" s="768"/>
      <c r="AI170" s="768"/>
      <c r="AJ170" s="768"/>
      <c r="AK170" s="768"/>
      <c r="AL170" s="768"/>
      <c r="AM170" s="768"/>
      <c r="AN170" s="768"/>
      <c r="AO170" s="768"/>
      <c r="AP170" s="768"/>
      <c r="AQ170" s="768"/>
      <c r="AR170" s="768"/>
      <c r="AS170" s="768"/>
      <c r="AT170" s="768"/>
      <c r="AU170" s="768"/>
      <c r="AV170" s="768"/>
      <c r="AW170" s="768"/>
      <c r="AX170" s="768"/>
      <c r="AY170" s="768"/>
      <c r="AZ170" s="768"/>
      <c r="BA170" s="768"/>
      <c r="BB170" s="768"/>
      <c r="BC170" s="768"/>
      <c r="BD170" s="768"/>
      <c r="BE170" s="768"/>
      <c r="BF170" s="768"/>
      <c r="BG170" s="768"/>
      <c r="BH170" s="768"/>
      <c r="BI170" s="768"/>
      <c r="BJ170" s="768"/>
      <c r="BK170" s="768"/>
      <c r="BL170" s="768"/>
      <c r="BM170" s="768"/>
      <c r="BN170" s="768"/>
      <c r="BO170" s="768"/>
      <c r="BP170" s="768"/>
      <c r="BQ170" s="768"/>
      <c r="BR170" s="768"/>
      <c r="BS170" s="768"/>
      <c r="BT170" s="768"/>
      <c r="BU170" s="768"/>
      <c r="BV170" s="768"/>
      <c r="BW170" s="768"/>
      <c r="BX170" s="768"/>
      <c r="BY170" s="768"/>
      <c r="BZ170" s="768"/>
      <c r="CA170" s="768"/>
      <c r="CB170" s="768"/>
      <c r="CC170" s="768"/>
      <c r="CD170" s="768"/>
      <c r="CE170" s="768"/>
      <c r="CF170" s="768"/>
      <c r="CG170" s="768"/>
      <c r="CH170" s="768"/>
      <c r="CI170" s="768"/>
      <c r="CJ170" s="768"/>
      <c r="CK170" s="768"/>
      <c r="CL170" s="768"/>
      <c r="CM170" s="768"/>
      <c r="CN170" s="768"/>
      <c r="CO170" s="768"/>
      <c r="CP170" s="768"/>
      <c r="CQ170" s="768"/>
      <c r="CR170" s="768"/>
      <c r="CS170" s="768"/>
      <c r="CT170" s="768"/>
      <c r="CU170" s="768"/>
      <c r="CV170" s="768"/>
      <c r="CW170" s="768"/>
      <c r="CX170" s="768"/>
      <c r="CY170" s="768"/>
      <c r="CZ170" s="768"/>
      <c r="DA170" s="768"/>
      <c r="DB170" s="768"/>
      <c r="DC170" s="768"/>
      <c r="DD170" s="768"/>
      <c r="DE170" s="768"/>
      <c r="DF170" s="768"/>
      <c r="DG170" s="768"/>
      <c r="DH170" s="768"/>
      <c r="DI170" s="768"/>
      <c r="DJ170" s="768"/>
      <c r="DK170" s="768"/>
      <c r="DL170" s="768"/>
      <c r="DM170" s="768"/>
      <c r="DN170" s="768"/>
      <c r="DO170" s="768"/>
      <c r="DP170" s="768"/>
      <c r="DQ170" s="768"/>
      <c r="DR170" s="768"/>
      <c r="DS170" s="768"/>
      <c r="DT170" s="768"/>
      <c r="DU170" s="768"/>
      <c r="DV170" s="768"/>
      <c r="DW170" s="768"/>
      <c r="DX170" s="768"/>
      <c r="DY170" s="768"/>
      <c r="DZ170" s="768"/>
      <c r="EA170" s="768"/>
      <c r="EB170" s="768"/>
      <c r="EC170" s="768"/>
      <c r="ED170" s="768"/>
      <c r="EE170" s="768"/>
      <c r="EF170" s="768"/>
      <c r="EG170" s="768"/>
      <c r="EH170" s="768"/>
      <c r="EI170" s="768"/>
      <c r="EJ170" s="768"/>
      <c r="EK170" s="768"/>
      <c r="EL170" s="768"/>
      <c r="EM170" s="768"/>
      <c r="EN170" s="768"/>
      <c r="EO170" s="768"/>
      <c r="EP170" s="768"/>
      <c r="EQ170" s="768"/>
      <c r="ER170" s="768"/>
      <c r="ES170" s="768"/>
      <c r="ET170" s="768"/>
      <c r="EU170" s="768"/>
      <c r="EV170" s="768"/>
      <c r="EW170" s="768"/>
      <c r="EX170" s="768"/>
      <c r="EY170" s="768"/>
      <c r="EZ170" s="768"/>
      <c r="FA170" s="768"/>
      <c r="FB170" s="768"/>
      <c r="FC170" s="768"/>
      <c r="FD170" s="768"/>
      <c r="FE170" s="768"/>
      <c r="FF170" s="768"/>
      <c r="FG170" s="768"/>
      <c r="FH170" s="768"/>
      <c r="FI170" s="768"/>
      <c r="FJ170" s="768"/>
      <c r="FK170" s="768"/>
      <c r="FL170" s="768"/>
      <c r="FM170" s="768"/>
      <c r="FN170" s="768"/>
      <c r="FO170" s="768"/>
      <c r="FP170" s="768"/>
      <c r="FQ170" s="768"/>
      <c r="FR170" s="768"/>
      <c r="FS170" s="768"/>
      <c r="FT170" s="768"/>
      <c r="FU170" s="768"/>
      <c r="FV170" s="768"/>
      <c r="FW170" s="768"/>
      <c r="FX170" s="768"/>
      <c r="FY170" s="768"/>
      <c r="FZ170" s="768"/>
      <c r="GA170" s="768"/>
      <c r="GB170" s="768"/>
      <c r="GC170" s="768"/>
      <c r="GD170" s="768"/>
      <c r="GE170" s="768"/>
      <c r="GF170" s="768"/>
      <c r="GG170" s="768"/>
      <c r="GH170" s="768"/>
      <c r="GI170" s="768"/>
      <c r="GJ170" s="768"/>
      <c r="GK170" s="768"/>
      <c r="GL170" s="768"/>
      <c r="GM170" s="768"/>
      <c r="GN170" s="768"/>
      <c r="GO170" s="768"/>
      <c r="GP170" s="768"/>
      <c r="GQ170" s="768"/>
      <c r="GR170" s="768"/>
      <c r="GS170" s="768"/>
      <c r="GT170" s="768"/>
      <c r="GU170" s="768"/>
      <c r="GV170" s="768"/>
      <c r="GW170" s="768"/>
      <c r="GX170" s="768"/>
      <c r="GY170" s="768"/>
      <c r="GZ170" s="768"/>
      <c r="HA170" s="768"/>
      <c r="HB170" s="768"/>
      <c r="HC170" s="768"/>
      <c r="HD170" s="768"/>
      <c r="HE170" s="768"/>
      <c r="HF170" s="768"/>
      <c r="HG170" s="768"/>
      <c r="HH170" s="768"/>
      <c r="HI170" s="768"/>
      <c r="HJ170" s="768"/>
      <c r="HK170" s="768"/>
      <c r="HL170" s="768"/>
      <c r="HM170" s="768"/>
      <c r="HN170" s="768"/>
      <c r="HO170" s="768"/>
      <c r="HP170" s="768"/>
      <c r="HQ170" s="768"/>
      <c r="HR170" s="768"/>
      <c r="HS170" s="768"/>
      <c r="HT170" s="768"/>
      <c r="HU170" s="768"/>
      <c r="HV170" s="768"/>
      <c r="HW170" s="768"/>
      <c r="HX170" s="768"/>
      <c r="HY170" s="768"/>
      <c r="HZ170" s="768"/>
      <c r="IA170" s="768"/>
      <c r="IB170" s="768"/>
      <c r="IC170" s="768"/>
      <c r="ID170" s="768"/>
      <c r="IE170" s="768"/>
      <c r="IF170" s="768"/>
      <c r="IG170" s="768"/>
      <c r="IH170" s="768"/>
      <c r="II170" s="768"/>
      <c r="IJ170" s="768"/>
      <c r="IK170" s="768"/>
      <c r="IL170" s="768"/>
      <c r="IM170" s="768"/>
      <c r="IN170" s="768"/>
      <c r="IO170" s="768"/>
      <c r="IP170" s="768"/>
      <c r="IQ170" s="768"/>
      <c r="IR170" s="768"/>
      <c r="IS170" s="768"/>
      <c r="IT170" s="768"/>
      <c r="IU170" s="768"/>
      <c r="IV170" s="768"/>
      <c r="IW170" s="768"/>
      <c r="IX170" s="768"/>
    </row>
    <row r="171" spans="1:261" ht="19.899999999999999" customHeight="1">
      <c r="B171" s="751"/>
      <c r="C171" s="751"/>
      <c r="D171" s="831"/>
      <c r="E171" s="860"/>
      <c r="G171" s="831"/>
      <c r="I171" s="860"/>
      <c r="L171" s="772" t="s">
        <v>105</v>
      </c>
      <c r="M171" s="861">
        <v>0</v>
      </c>
      <c r="Y171" s="744"/>
      <c r="Z171" s="767"/>
      <c r="AA171" s="767"/>
      <c r="AB171" s="767"/>
      <c r="AC171" s="767"/>
      <c r="AD171" s="767"/>
      <c r="AE171" s="767"/>
      <c r="AF171" s="767"/>
      <c r="AG171" s="767"/>
      <c r="AH171" s="767"/>
      <c r="AI171" s="767"/>
      <c r="AJ171" s="767"/>
      <c r="AK171" s="767"/>
      <c r="AL171" s="767"/>
      <c r="AM171" s="767"/>
      <c r="AN171" s="767"/>
      <c r="AO171" s="767"/>
      <c r="AP171" s="767"/>
      <c r="AQ171" s="767"/>
      <c r="AR171" s="767"/>
      <c r="AS171" s="767"/>
      <c r="AT171" s="767"/>
      <c r="AU171" s="767"/>
      <c r="AV171" s="767"/>
      <c r="AW171" s="767"/>
      <c r="AX171" s="767"/>
      <c r="AY171" s="767"/>
      <c r="AZ171" s="767"/>
      <c r="BA171" s="767"/>
      <c r="BB171" s="767"/>
      <c r="BC171" s="767"/>
      <c r="BD171" s="767"/>
      <c r="BE171" s="767"/>
      <c r="BF171" s="767"/>
      <c r="BG171" s="767"/>
      <c r="BH171" s="767"/>
      <c r="BI171" s="767"/>
      <c r="BJ171" s="767"/>
      <c r="BK171" s="767"/>
      <c r="BL171" s="767"/>
      <c r="BM171" s="767"/>
      <c r="BN171" s="767"/>
      <c r="BO171" s="767"/>
      <c r="BP171" s="767"/>
      <c r="BQ171" s="767"/>
      <c r="BR171" s="767"/>
      <c r="BS171" s="767"/>
      <c r="BT171" s="767"/>
      <c r="BU171" s="767"/>
      <c r="BV171" s="767"/>
      <c r="BW171" s="767"/>
      <c r="BX171" s="767"/>
      <c r="BY171" s="767"/>
      <c r="BZ171" s="767"/>
      <c r="CA171" s="767"/>
      <c r="CB171" s="767"/>
      <c r="CC171" s="767"/>
      <c r="CD171" s="767"/>
      <c r="CE171" s="767"/>
      <c r="CF171" s="767"/>
      <c r="CG171" s="767"/>
      <c r="CH171" s="767"/>
      <c r="CI171" s="767"/>
      <c r="CJ171" s="767"/>
      <c r="CK171" s="767"/>
      <c r="CL171" s="767"/>
      <c r="CM171" s="767"/>
      <c r="CN171" s="767"/>
      <c r="CO171" s="767"/>
      <c r="CP171" s="767"/>
      <c r="CQ171" s="767"/>
      <c r="CR171" s="767"/>
      <c r="CS171" s="767"/>
      <c r="CT171" s="767"/>
      <c r="CU171" s="767"/>
      <c r="CV171" s="767"/>
      <c r="CW171" s="767"/>
      <c r="CX171" s="767"/>
      <c r="CY171" s="767"/>
      <c r="CZ171" s="767"/>
      <c r="DA171" s="767"/>
      <c r="DB171" s="767"/>
      <c r="DC171" s="767"/>
      <c r="DD171" s="767"/>
      <c r="DE171" s="767"/>
      <c r="DF171" s="767"/>
      <c r="DG171" s="767"/>
      <c r="DH171" s="767"/>
      <c r="DI171" s="767"/>
      <c r="DJ171" s="767"/>
      <c r="DK171" s="767"/>
      <c r="DL171" s="767"/>
      <c r="DM171" s="767"/>
      <c r="DN171" s="767"/>
      <c r="DO171" s="767"/>
      <c r="DP171" s="767"/>
      <c r="DQ171" s="767"/>
      <c r="DR171" s="767"/>
      <c r="DS171" s="767"/>
      <c r="DT171" s="767"/>
      <c r="DU171" s="767"/>
      <c r="DV171" s="767"/>
      <c r="DW171" s="767"/>
      <c r="DX171" s="767"/>
      <c r="DY171" s="767"/>
      <c r="DZ171" s="767"/>
      <c r="EA171" s="767"/>
      <c r="EB171" s="767"/>
      <c r="EC171" s="767"/>
      <c r="ED171" s="767"/>
      <c r="EE171" s="767"/>
      <c r="EF171" s="767"/>
      <c r="EG171" s="767"/>
      <c r="EH171" s="767"/>
      <c r="EI171" s="767"/>
      <c r="EJ171" s="767"/>
      <c r="EK171" s="767"/>
      <c r="EL171" s="767"/>
      <c r="EM171" s="767"/>
      <c r="EN171" s="767"/>
      <c r="EO171" s="767"/>
      <c r="EP171" s="767"/>
      <c r="EQ171" s="767"/>
      <c r="ER171" s="767"/>
      <c r="ES171" s="767"/>
      <c r="ET171" s="767"/>
      <c r="EU171" s="767"/>
      <c r="EV171" s="767"/>
      <c r="EW171" s="767"/>
      <c r="EX171" s="767"/>
      <c r="EY171" s="767"/>
      <c r="EZ171" s="767"/>
      <c r="FA171" s="767"/>
      <c r="FB171" s="767"/>
      <c r="FC171" s="767"/>
      <c r="FD171" s="767"/>
      <c r="FE171" s="767"/>
      <c r="FF171" s="767"/>
      <c r="FG171" s="767"/>
      <c r="FH171" s="767"/>
      <c r="FI171" s="767"/>
      <c r="FJ171" s="767"/>
      <c r="FK171" s="767"/>
      <c r="FL171" s="767"/>
      <c r="FM171" s="767"/>
      <c r="FN171" s="767"/>
      <c r="FO171" s="767"/>
      <c r="FP171" s="767"/>
      <c r="FQ171" s="767"/>
      <c r="FR171" s="767"/>
      <c r="FS171" s="767"/>
      <c r="FT171" s="767"/>
      <c r="FU171" s="767"/>
      <c r="FV171" s="767"/>
      <c r="FW171" s="767"/>
      <c r="FX171" s="767"/>
      <c r="FY171" s="767"/>
      <c r="FZ171" s="767"/>
      <c r="GA171" s="767"/>
      <c r="GB171" s="767"/>
      <c r="GC171" s="767"/>
      <c r="GD171" s="767"/>
      <c r="GE171" s="767"/>
      <c r="GF171" s="767"/>
      <c r="GG171" s="767"/>
      <c r="GH171" s="767"/>
      <c r="GI171" s="767"/>
      <c r="GJ171" s="767"/>
      <c r="GK171" s="767"/>
      <c r="GL171" s="767"/>
      <c r="GM171" s="767"/>
      <c r="GN171" s="767"/>
      <c r="GO171" s="767"/>
      <c r="GP171" s="767"/>
      <c r="GQ171" s="767"/>
      <c r="GR171" s="767"/>
      <c r="GS171" s="767"/>
      <c r="GT171" s="767"/>
      <c r="GU171" s="767"/>
      <c r="GV171" s="767"/>
      <c r="GW171" s="767"/>
      <c r="GX171" s="767"/>
      <c r="GY171" s="767"/>
      <c r="GZ171" s="767"/>
      <c r="HA171" s="767"/>
      <c r="HB171" s="767"/>
      <c r="HC171" s="767"/>
      <c r="HD171" s="767"/>
      <c r="HE171" s="767"/>
      <c r="HF171" s="767"/>
      <c r="HG171" s="767"/>
      <c r="HH171" s="767"/>
      <c r="HI171" s="767"/>
      <c r="HJ171" s="767"/>
      <c r="HK171" s="767"/>
      <c r="HL171" s="767"/>
      <c r="HM171" s="767"/>
      <c r="HN171" s="767"/>
      <c r="HO171" s="767"/>
      <c r="HP171" s="767"/>
      <c r="HQ171" s="767"/>
      <c r="HR171" s="767"/>
      <c r="HS171" s="767"/>
      <c r="HT171" s="767"/>
      <c r="HU171" s="767"/>
      <c r="HV171" s="767"/>
      <c r="HW171" s="767"/>
      <c r="HX171" s="767"/>
      <c r="HY171" s="767"/>
      <c r="HZ171" s="767"/>
      <c r="IA171" s="767"/>
      <c r="IB171" s="767"/>
      <c r="IC171" s="767"/>
      <c r="ID171" s="767"/>
      <c r="IE171" s="767"/>
      <c r="IF171" s="767"/>
      <c r="IG171" s="767"/>
      <c r="IH171" s="767"/>
      <c r="II171" s="767"/>
      <c r="IJ171" s="767"/>
      <c r="IK171" s="767"/>
      <c r="IL171" s="767"/>
      <c r="IM171" s="767"/>
      <c r="IN171" s="767"/>
      <c r="IO171" s="767"/>
      <c r="IP171" s="767"/>
      <c r="IQ171" s="767"/>
      <c r="IR171" s="767"/>
      <c r="IS171" s="767"/>
      <c r="IT171" s="767"/>
      <c r="IU171" s="767"/>
      <c r="IV171" s="767"/>
      <c r="IW171" s="767"/>
      <c r="IX171" s="767"/>
      <c r="IY171" s="767"/>
      <c r="IZ171" s="788"/>
      <c r="JA171" s="788"/>
    </row>
    <row r="172" spans="1:261" s="768" customFormat="1" ht="19.899999999999999" customHeight="1">
      <c r="B172" s="751"/>
      <c r="C172" s="751"/>
      <c r="D172" s="831"/>
      <c r="E172" s="860"/>
      <c r="F172" s="821"/>
      <c r="G172" s="831"/>
      <c r="H172" s="821"/>
      <c r="I172" s="860"/>
      <c r="J172" s="821"/>
      <c r="K172" s="821"/>
      <c r="L172" s="773" t="s">
        <v>106</v>
      </c>
      <c r="M172" s="861">
        <v>1</v>
      </c>
      <c r="N172" s="821"/>
      <c r="O172" s="821"/>
      <c r="P172" s="821"/>
      <c r="Q172" s="821"/>
      <c r="R172" s="821"/>
      <c r="S172" s="821"/>
      <c r="T172" s="822"/>
      <c r="U172" s="822"/>
      <c r="V172" s="822"/>
      <c r="W172" s="822"/>
      <c r="X172" s="822"/>
      <c r="Y172" s="744"/>
      <c r="Z172" s="767"/>
      <c r="AA172" s="767"/>
      <c r="AB172" s="767"/>
      <c r="AC172" s="767"/>
      <c r="AD172" s="767"/>
      <c r="AE172" s="767"/>
      <c r="AF172" s="767"/>
      <c r="AG172" s="767"/>
      <c r="AH172" s="767"/>
      <c r="AI172" s="767"/>
      <c r="AJ172" s="767"/>
      <c r="AK172" s="767"/>
      <c r="AL172" s="767"/>
      <c r="AM172" s="767"/>
      <c r="AN172" s="767"/>
      <c r="AO172" s="767"/>
      <c r="AP172" s="767"/>
      <c r="AQ172" s="767"/>
      <c r="AR172" s="767"/>
      <c r="AS172" s="767"/>
      <c r="AT172" s="767"/>
      <c r="AU172" s="767"/>
      <c r="AV172" s="767"/>
      <c r="AW172" s="767"/>
      <c r="AX172" s="767"/>
      <c r="AY172" s="767"/>
      <c r="AZ172" s="767"/>
      <c r="BA172" s="767"/>
      <c r="BB172" s="767"/>
      <c r="BC172" s="767"/>
      <c r="BD172" s="767"/>
      <c r="BE172" s="767"/>
      <c r="BF172" s="767"/>
      <c r="BG172" s="767"/>
      <c r="BH172" s="767"/>
      <c r="BI172" s="767"/>
      <c r="BJ172" s="767"/>
      <c r="BK172" s="767"/>
      <c r="BL172" s="767"/>
      <c r="BM172" s="767"/>
      <c r="BN172" s="767"/>
      <c r="BO172" s="767"/>
      <c r="BP172" s="767"/>
      <c r="BQ172" s="767"/>
      <c r="BR172" s="767"/>
      <c r="BS172" s="767"/>
      <c r="BT172" s="767"/>
      <c r="BU172" s="767"/>
      <c r="BV172" s="767"/>
      <c r="BW172" s="767"/>
      <c r="BX172" s="767"/>
      <c r="BY172" s="767"/>
      <c r="BZ172" s="767"/>
      <c r="CA172" s="767"/>
      <c r="CB172" s="767"/>
      <c r="CC172" s="767"/>
      <c r="CD172" s="767"/>
      <c r="CE172" s="767"/>
      <c r="CF172" s="767"/>
      <c r="CG172" s="767"/>
      <c r="CH172" s="767"/>
      <c r="CI172" s="767"/>
      <c r="CJ172" s="767"/>
      <c r="CK172" s="767"/>
      <c r="CL172" s="767"/>
      <c r="CM172" s="767"/>
      <c r="CN172" s="767"/>
      <c r="CO172" s="767"/>
      <c r="CP172" s="767"/>
      <c r="CQ172" s="767"/>
      <c r="CR172" s="767"/>
      <c r="CS172" s="767"/>
      <c r="CT172" s="767"/>
      <c r="CU172" s="767"/>
      <c r="CV172" s="767"/>
      <c r="CW172" s="767"/>
      <c r="CX172" s="767"/>
      <c r="CY172" s="767"/>
      <c r="CZ172" s="767"/>
      <c r="DA172" s="767"/>
      <c r="DB172" s="767"/>
      <c r="DC172" s="767"/>
      <c r="DD172" s="767"/>
      <c r="DE172" s="767"/>
      <c r="DF172" s="767"/>
      <c r="DG172" s="767"/>
      <c r="DH172" s="767"/>
      <c r="DI172" s="767"/>
      <c r="DJ172" s="767"/>
      <c r="DK172" s="767"/>
      <c r="DL172" s="767"/>
      <c r="DM172" s="767"/>
      <c r="DN172" s="767"/>
      <c r="DO172" s="767"/>
      <c r="DP172" s="767"/>
      <c r="DQ172" s="767"/>
      <c r="DR172" s="767"/>
      <c r="DS172" s="767"/>
      <c r="DT172" s="767"/>
      <c r="DU172" s="767"/>
      <c r="DV172" s="767"/>
      <c r="DW172" s="767"/>
      <c r="DX172" s="767"/>
      <c r="DY172" s="767"/>
      <c r="DZ172" s="767"/>
      <c r="EA172" s="767"/>
      <c r="EB172" s="767"/>
      <c r="EC172" s="767"/>
      <c r="ED172" s="767"/>
      <c r="EE172" s="767"/>
      <c r="EF172" s="767"/>
      <c r="EG172" s="767"/>
      <c r="EH172" s="767"/>
      <c r="EI172" s="767"/>
      <c r="EJ172" s="767"/>
      <c r="EK172" s="767"/>
      <c r="EL172" s="767"/>
      <c r="EM172" s="767"/>
      <c r="EN172" s="767"/>
      <c r="EO172" s="767"/>
      <c r="EP172" s="767"/>
      <c r="EQ172" s="767"/>
      <c r="ER172" s="767"/>
      <c r="ES172" s="767"/>
      <c r="ET172" s="767"/>
      <c r="EU172" s="767"/>
      <c r="EV172" s="767"/>
      <c r="EW172" s="767"/>
      <c r="EX172" s="767"/>
      <c r="EY172" s="767"/>
      <c r="EZ172" s="767"/>
      <c r="FA172" s="767"/>
      <c r="FB172" s="767"/>
      <c r="FC172" s="767"/>
      <c r="FD172" s="767"/>
      <c r="FE172" s="767"/>
      <c r="FF172" s="767"/>
      <c r="FG172" s="767"/>
      <c r="FH172" s="767"/>
      <c r="FI172" s="767"/>
      <c r="FJ172" s="767"/>
      <c r="FK172" s="767"/>
      <c r="FL172" s="767"/>
      <c r="FM172" s="767"/>
      <c r="FN172" s="767"/>
      <c r="FO172" s="767"/>
      <c r="FP172" s="767"/>
      <c r="FQ172" s="767"/>
      <c r="FR172" s="767"/>
      <c r="FS172" s="767"/>
      <c r="FT172" s="767"/>
      <c r="FU172" s="767"/>
      <c r="FV172" s="767"/>
      <c r="FW172" s="767"/>
      <c r="FX172" s="767"/>
      <c r="FY172" s="767"/>
      <c r="FZ172" s="767"/>
      <c r="GA172" s="767"/>
      <c r="GB172" s="767"/>
      <c r="GC172" s="767"/>
      <c r="GD172" s="767"/>
      <c r="GE172" s="767"/>
      <c r="GF172" s="767"/>
      <c r="GG172" s="767"/>
      <c r="GH172" s="767"/>
      <c r="GI172" s="767"/>
      <c r="GJ172" s="767"/>
      <c r="GK172" s="767"/>
      <c r="GL172" s="767"/>
      <c r="GM172" s="767"/>
      <c r="GN172" s="767"/>
      <c r="GO172" s="767"/>
      <c r="GP172" s="767"/>
      <c r="GQ172" s="767"/>
      <c r="GR172" s="767"/>
      <c r="GS172" s="767"/>
      <c r="GT172" s="767"/>
      <c r="GU172" s="767"/>
      <c r="GV172" s="767"/>
      <c r="GW172" s="767"/>
      <c r="GX172" s="767"/>
      <c r="GY172" s="767"/>
      <c r="GZ172" s="767"/>
      <c r="HA172" s="767"/>
      <c r="HB172" s="767"/>
      <c r="HC172" s="767"/>
      <c r="HD172" s="767"/>
      <c r="HE172" s="767"/>
      <c r="HF172" s="767"/>
      <c r="HG172" s="767"/>
      <c r="HH172" s="767"/>
      <c r="HI172" s="767"/>
      <c r="HJ172" s="767"/>
      <c r="HK172" s="767"/>
      <c r="HL172" s="767"/>
      <c r="HM172" s="767"/>
      <c r="HN172" s="767"/>
      <c r="HO172" s="767"/>
      <c r="HP172" s="767"/>
      <c r="HQ172" s="767"/>
      <c r="HR172" s="767"/>
      <c r="HS172" s="767"/>
      <c r="HT172" s="767"/>
      <c r="HU172" s="767"/>
      <c r="HV172" s="767"/>
      <c r="HW172" s="767"/>
      <c r="HX172" s="767"/>
      <c r="HY172" s="767"/>
      <c r="HZ172" s="767"/>
      <c r="IA172" s="767"/>
      <c r="IB172" s="767"/>
      <c r="IC172" s="767"/>
      <c r="ID172" s="767"/>
      <c r="IE172" s="767"/>
      <c r="IF172" s="767"/>
      <c r="IG172" s="767"/>
      <c r="IH172" s="767"/>
      <c r="II172" s="767"/>
      <c r="IJ172" s="767"/>
      <c r="IK172" s="767"/>
      <c r="IL172" s="767"/>
      <c r="IM172" s="767"/>
      <c r="IN172" s="767"/>
      <c r="IO172" s="767"/>
      <c r="IP172" s="767"/>
      <c r="IQ172" s="767"/>
      <c r="IR172" s="767"/>
      <c r="IS172" s="767"/>
      <c r="IT172" s="767"/>
      <c r="IU172" s="767"/>
      <c r="IV172" s="767"/>
      <c r="IW172" s="767"/>
      <c r="IX172" s="767"/>
      <c r="IY172" s="788"/>
    </row>
    <row r="173" spans="1:261" ht="19.899999999999999" customHeight="1">
      <c r="B173" s="751"/>
      <c r="C173" s="751"/>
      <c r="D173" s="831"/>
      <c r="E173" s="860"/>
      <c r="G173" s="831"/>
      <c r="I173" s="860"/>
      <c r="L173" s="774" t="s">
        <v>228</v>
      </c>
      <c r="M173" s="861">
        <v>4</v>
      </c>
      <c r="Y173" s="744"/>
      <c r="IX173" s="788"/>
      <c r="IY173" s="768"/>
    </row>
    <row r="174" spans="1:261" ht="19.899999999999999" customHeight="1">
      <c r="D174" s="831"/>
      <c r="E174" s="860"/>
      <c r="G174" s="831"/>
      <c r="I174" s="860"/>
      <c r="L174" s="797" t="s">
        <v>292</v>
      </c>
      <c r="M174" s="797">
        <f>SUM(M169:M173)</f>
        <v>5</v>
      </c>
      <c r="Y174" s="744"/>
      <c r="AB174" s="768"/>
      <c r="AC174" s="768"/>
      <c r="AD174" s="768"/>
      <c r="AE174" s="768"/>
      <c r="AF174" s="768"/>
      <c r="AG174" s="768"/>
      <c r="AH174" s="768"/>
      <c r="AI174" s="768"/>
      <c r="AJ174" s="768"/>
      <c r="AK174" s="768"/>
      <c r="AL174" s="768"/>
      <c r="AM174" s="768"/>
      <c r="AN174" s="768"/>
      <c r="AO174" s="768"/>
      <c r="AP174" s="768"/>
      <c r="AQ174" s="768"/>
      <c r="AR174" s="768"/>
      <c r="AS174" s="768"/>
      <c r="AT174" s="768"/>
      <c r="AU174" s="768"/>
      <c r="AV174" s="768"/>
      <c r="AW174" s="768"/>
      <c r="AX174" s="768"/>
      <c r="AY174" s="768"/>
      <c r="AZ174" s="768"/>
      <c r="BA174" s="768"/>
      <c r="BB174" s="768"/>
      <c r="BC174" s="768"/>
      <c r="BD174" s="768"/>
      <c r="BE174" s="768"/>
      <c r="BF174" s="768"/>
      <c r="BG174" s="768"/>
      <c r="BH174" s="768"/>
      <c r="BI174" s="768"/>
      <c r="BJ174" s="768"/>
      <c r="BK174" s="768"/>
      <c r="BL174" s="768"/>
      <c r="BM174" s="768"/>
      <c r="BN174" s="768"/>
      <c r="BO174" s="768"/>
      <c r="BP174" s="768"/>
      <c r="BQ174" s="768"/>
      <c r="BR174" s="768"/>
      <c r="BS174" s="768"/>
      <c r="BT174" s="768"/>
      <c r="BU174" s="768"/>
      <c r="BV174" s="768"/>
      <c r="BW174" s="768"/>
      <c r="BX174" s="768"/>
      <c r="BY174" s="768"/>
      <c r="BZ174" s="768"/>
      <c r="CA174" s="768"/>
      <c r="CB174" s="768"/>
      <c r="CC174" s="768"/>
      <c r="CD174" s="768"/>
      <c r="CE174" s="768"/>
      <c r="CF174" s="768"/>
      <c r="CG174" s="768"/>
      <c r="CH174" s="768"/>
      <c r="CI174" s="768"/>
      <c r="CJ174" s="768"/>
      <c r="CK174" s="768"/>
      <c r="CL174" s="768"/>
      <c r="CM174" s="768"/>
      <c r="CN174" s="768"/>
      <c r="CO174" s="768"/>
      <c r="CP174" s="768"/>
      <c r="CQ174" s="768"/>
      <c r="CR174" s="768"/>
      <c r="CS174" s="768"/>
      <c r="CT174" s="768"/>
      <c r="CU174" s="768"/>
      <c r="CV174" s="768"/>
      <c r="CW174" s="768"/>
      <c r="CX174" s="768"/>
      <c r="CY174" s="768"/>
      <c r="CZ174" s="768"/>
      <c r="DA174" s="768"/>
      <c r="DB174" s="768"/>
      <c r="DC174" s="768"/>
      <c r="DD174" s="768"/>
      <c r="DE174" s="768"/>
      <c r="DF174" s="768"/>
      <c r="DG174" s="768"/>
      <c r="DH174" s="768"/>
      <c r="DI174" s="768"/>
      <c r="DJ174" s="768"/>
      <c r="DK174" s="768"/>
      <c r="DL174" s="768"/>
      <c r="DM174" s="768"/>
      <c r="DN174" s="768"/>
      <c r="DO174" s="768"/>
      <c r="DP174" s="768"/>
      <c r="DQ174" s="768"/>
      <c r="DR174" s="768"/>
      <c r="DS174" s="768"/>
      <c r="DT174" s="768"/>
      <c r="DU174" s="768"/>
      <c r="DV174" s="768"/>
      <c r="DW174" s="768"/>
      <c r="DX174" s="768"/>
      <c r="DY174" s="768"/>
      <c r="DZ174" s="768"/>
      <c r="EA174" s="768"/>
      <c r="EB174" s="768"/>
      <c r="EC174" s="768"/>
      <c r="ED174" s="768"/>
      <c r="EE174" s="768"/>
      <c r="EF174" s="768"/>
      <c r="EG174" s="768"/>
      <c r="EH174" s="768"/>
      <c r="EI174" s="768"/>
      <c r="EJ174" s="768"/>
      <c r="EK174" s="768"/>
      <c r="EL174" s="768"/>
      <c r="EM174" s="768"/>
      <c r="EN174" s="768"/>
      <c r="EO174" s="768"/>
      <c r="EP174" s="768"/>
      <c r="EQ174" s="768"/>
      <c r="ER174" s="768"/>
      <c r="ES174" s="768"/>
      <c r="ET174" s="768"/>
      <c r="EU174" s="768"/>
      <c r="EV174" s="768"/>
      <c r="EW174" s="768"/>
      <c r="EX174" s="768"/>
      <c r="EY174" s="768"/>
      <c r="EZ174" s="768"/>
      <c r="FA174" s="768"/>
      <c r="FB174" s="768"/>
      <c r="FC174" s="768"/>
      <c r="FD174" s="768"/>
      <c r="FE174" s="768"/>
      <c r="FF174" s="768"/>
      <c r="FG174" s="768"/>
      <c r="FH174" s="768"/>
      <c r="FI174" s="768"/>
      <c r="FJ174" s="768"/>
      <c r="FK174" s="768"/>
      <c r="FL174" s="768"/>
      <c r="FM174" s="768"/>
      <c r="FN174" s="768"/>
      <c r="FO174" s="768"/>
      <c r="FP174" s="768"/>
      <c r="FQ174" s="768"/>
      <c r="FR174" s="768"/>
      <c r="FS174" s="768"/>
      <c r="FT174" s="768"/>
      <c r="FU174" s="768"/>
      <c r="FV174" s="768"/>
      <c r="FW174" s="768"/>
      <c r="FX174" s="768"/>
      <c r="FY174" s="768"/>
      <c r="FZ174" s="768"/>
      <c r="GA174" s="768"/>
      <c r="GB174" s="768"/>
      <c r="GC174" s="768"/>
      <c r="GD174" s="768"/>
      <c r="GE174" s="768"/>
      <c r="GF174" s="768"/>
      <c r="GG174" s="768"/>
      <c r="GH174" s="768"/>
      <c r="GI174" s="768"/>
      <c r="GJ174" s="768"/>
      <c r="GK174" s="768"/>
      <c r="GL174" s="768"/>
      <c r="GM174" s="768"/>
      <c r="GN174" s="768"/>
      <c r="GO174" s="768"/>
      <c r="GP174" s="768"/>
      <c r="GQ174" s="768"/>
      <c r="GR174" s="768"/>
      <c r="GS174" s="768"/>
      <c r="GT174" s="768"/>
      <c r="GU174" s="768"/>
      <c r="GV174" s="768"/>
      <c r="GW174" s="768"/>
      <c r="GX174" s="768"/>
      <c r="GY174" s="768"/>
      <c r="GZ174" s="768"/>
      <c r="HA174" s="768"/>
      <c r="HB174" s="768"/>
      <c r="HC174" s="768"/>
      <c r="HD174" s="768"/>
      <c r="HE174" s="768"/>
      <c r="HF174" s="768"/>
      <c r="HG174" s="768"/>
      <c r="HH174" s="768"/>
      <c r="HI174" s="768"/>
      <c r="HJ174" s="768"/>
      <c r="HK174" s="768"/>
      <c r="HL174" s="768"/>
      <c r="HM174" s="768"/>
      <c r="HN174" s="768"/>
      <c r="HO174" s="768"/>
      <c r="HP174" s="768"/>
      <c r="HQ174" s="768"/>
      <c r="HR174" s="768"/>
      <c r="HS174" s="768"/>
      <c r="HT174" s="768"/>
      <c r="HU174" s="768"/>
      <c r="HV174" s="768"/>
      <c r="HW174" s="768"/>
      <c r="HX174" s="768"/>
      <c r="HY174" s="768"/>
      <c r="HZ174" s="768"/>
      <c r="IA174" s="768"/>
      <c r="IB174" s="768"/>
      <c r="IC174" s="768"/>
      <c r="ID174" s="768"/>
      <c r="IE174" s="768"/>
      <c r="IF174" s="768"/>
      <c r="IG174" s="768"/>
      <c r="IH174" s="768"/>
      <c r="II174" s="768"/>
      <c r="IJ174" s="768"/>
      <c r="IK174" s="768"/>
      <c r="IL174" s="768"/>
      <c r="IM174" s="768"/>
      <c r="IN174" s="768"/>
      <c r="IO174" s="768"/>
      <c r="IP174" s="768"/>
      <c r="IQ174" s="768"/>
      <c r="IR174" s="768"/>
      <c r="IS174" s="768"/>
      <c r="IT174" s="768"/>
      <c r="IU174" s="768"/>
      <c r="IV174" s="768"/>
      <c r="IW174" s="768"/>
      <c r="IX174" s="768"/>
    </row>
    <row r="175" spans="1:261" s="767" customFormat="1" ht="79.900000000000006" customHeight="1">
      <c r="A175" s="768"/>
      <c r="B175" s="859"/>
      <c r="C175" s="859"/>
      <c r="D175" s="788"/>
      <c r="E175" s="821"/>
      <c r="F175" s="821"/>
      <c r="G175" s="788"/>
      <c r="H175" s="821"/>
      <c r="I175" s="821"/>
      <c r="J175" s="821"/>
      <c r="K175" s="821"/>
      <c r="L175" s="744"/>
      <c r="M175" s="744"/>
      <c r="N175" s="821"/>
      <c r="O175" s="821"/>
      <c r="P175" s="821"/>
      <c r="Q175" s="821"/>
      <c r="R175" s="821"/>
      <c r="S175" s="821"/>
      <c r="T175" s="822"/>
      <c r="U175" s="822"/>
      <c r="V175" s="822"/>
      <c r="W175" s="822"/>
      <c r="X175" s="822"/>
      <c r="Y175" s="744"/>
      <c r="AA175" s="744"/>
      <c r="AB175" s="744"/>
      <c r="AC175" s="744"/>
      <c r="AD175" s="744"/>
      <c r="AE175" s="744"/>
      <c r="AF175" s="744"/>
      <c r="AG175" s="744"/>
      <c r="AH175" s="744"/>
      <c r="AI175" s="744"/>
      <c r="AJ175" s="744"/>
      <c r="AK175" s="744"/>
      <c r="AL175" s="744"/>
      <c r="AM175" s="744"/>
      <c r="AN175" s="744"/>
      <c r="AO175" s="744"/>
      <c r="AP175" s="744"/>
      <c r="AQ175" s="744"/>
      <c r="AR175" s="744"/>
      <c r="AS175" s="744"/>
      <c r="AT175" s="744"/>
      <c r="AU175" s="744"/>
      <c r="AV175" s="744"/>
      <c r="AW175" s="744"/>
      <c r="AX175" s="744"/>
      <c r="AY175" s="744"/>
      <c r="AZ175" s="744"/>
      <c r="BA175" s="744"/>
      <c r="BB175" s="744"/>
      <c r="BC175" s="744"/>
      <c r="BD175" s="744"/>
      <c r="BE175" s="744"/>
      <c r="BF175" s="744"/>
      <c r="BG175" s="744"/>
      <c r="BH175" s="744"/>
      <c r="BI175" s="744"/>
      <c r="BJ175" s="744"/>
      <c r="BK175" s="744"/>
      <c r="BL175" s="744"/>
      <c r="BM175" s="744"/>
      <c r="BN175" s="744"/>
      <c r="BO175" s="744"/>
      <c r="BP175" s="744"/>
      <c r="BQ175" s="744"/>
      <c r="BR175" s="744"/>
      <c r="BS175" s="744"/>
      <c r="BT175" s="744"/>
      <c r="BU175" s="744"/>
      <c r="BV175" s="744"/>
      <c r="BW175" s="744"/>
      <c r="BX175" s="744"/>
      <c r="BY175" s="744"/>
      <c r="BZ175" s="744"/>
      <c r="CA175" s="744"/>
      <c r="CB175" s="744"/>
      <c r="CC175" s="744"/>
      <c r="CD175" s="744"/>
      <c r="CE175" s="744"/>
      <c r="CF175" s="744"/>
      <c r="CG175" s="744"/>
      <c r="CH175" s="744"/>
      <c r="CI175" s="744"/>
      <c r="CJ175" s="744"/>
      <c r="CK175" s="744"/>
      <c r="CL175" s="744"/>
      <c r="CM175" s="744"/>
      <c r="CN175" s="744"/>
      <c r="CO175" s="744"/>
      <c r="CP175" s="744"/>
      <c r="CQ175" s="744"/>
      <c r="CR175" s="744"/>
      <c r="CS175" s="744"/>
      <c r="CT175" s="744"/>
      <c r="CU175" s="744"/>
      <c r="CV175" s="744"/>
      <c r="CW175" s="744"/>
      <c r="CX175" s="744"/>
      <c r="CY175" s="744"/>
      <c r="CZ175" s="744"/>
      <c r="DA175" s="744"/>
      <c r="DB175" s="744"/>
      <c r="DC175" s="744"/>
      <c r="DD175" s="744"/>
      <c r="DE175" s="744"/>
      <c r="DF175" s="744"/>
      <c r="DG175" s="744"/>
      <c r="DH175" s="744"/>
      <c r="DI175" s="744"/>
      <c r="DJ175" s="744"/>
      <c r="DK175" s="744"/>
      <c r="DL175" s="744"/>
      <c r="DM175" s="744"/>
      <c r="DN175" s="744"/>
      <c r="DO175" s="744"/>
      <c r="DP175" s="744"/>
      <c r="DQ175" s="744"/>
      <c r="DR175" s="744"/>
      <c r="DS175" s="744"/>
      <c r="DT175" s="744"/>
      <c r="DU175" s="744"/>
      <c r="DV175" s="744"/>
      <c r="DW175" s="744"/>
      <c r="DX175" s="744"/>
      <c r="DY175" s="744"/>
      <c r="DZ175" s="744"/>
      <c r="EA175" s="744"/>
      <c r="EB175" s="744"/>
      <c r="EC175" s="744"/>
      <c r="ED175" s="744"/>
      <c r="EE175" s="744"/>
      <c r="EF175" s="744"/>
      <c r="EG175" s="744"/>
      <c r="EH175" s="744"/>
      <c r="EI175" s="744"/>
      <c r="EJ175" s="744"/>
      <c r="EK175" s="744"/>
      <c r="EL175" s="744"/>
      <c r="EM175" s="744"/>
      <c r="EN175" s="744"/>
      <c r="EO175" s="744"/>
      <c r="EP175" s="744"/>
      <c r="EQ175" s="744"/>
      <c r="ER175" s="744"/>
      <c r="ES175" s="744"/>
      <c r="ET175" s="744"/>
      <c r="EU175" s="744"/>
      <c r="EV175" s="744"/>
      <c r="EW175" s="744"/>
      <c r="EX175" s="744"/>
      <c r="EY175" s="744"/>
      <c r="EZ175" s="744"/>
      <c r="FA175" s="744"/>
      <c r="FB175" s="744"/>
      <c r="FC175" s="744"/>
      <c r="FD175" s="744"/>
      <c r="FE175" s="744"/>
      <c r="FF175" s="744"/>
      <c r="FG175" s="744"/>
      <c r="FH175" s="744"/>
      <c r="FI175" s="744"/>
      <c r="FJ175" s="744"/>
      <c r="FK175" s="744"/>
      <c r="FL175" s="744"/>
      <c r="FM175" s="744"/>
      <c r="FN175" s="744"/>
      <c r="FO175" s="744"/>
      <c r="FP175" s="744"/>
      <c r="FQ175" s="744"/>
      <c r="FR175" s="744"/>
      <c r="FS175" s="744"/>
      <c r="FT175" s="744"/>
      <c r="FU175" s="744"/>
      <c r="FV175" s="744"/>
      <c r="FW175" s="744"/>
      <c r="FX175" s="744"/>
      <c r="FY175" s="744"/>
      <c r="FZ175" s="744"/>
      <c r="GA175" s="744"/>
      <c r="GB175" s="744"/>
      <c r="GC175" s="744"/>
      <c r="GD175" s="744"/>
      <c r="GE175" s="744"/>
      <c r="GF175" s="744"/>
      <c r="GG175" s="744"/>
      <c r="GH175" s="744"/>
      <c r="GI175" s="744"/>
      <c r="GJ175" s="744"/>
      <c r="GK175" s="744"/>
      <c r="GL175" s="744"/>
      <c r="GM175" s="744"/>
      <c r="GN175" s="744"/>
      <c r="GO175" s="744"/>
      <c r="GP175" s="744"/>
      <c r="GQ175" s="744"/>
      <c r="GR175" s="744"/>
      <c r="GS175" s="744"/>
      <c r="GT175" s="744"/>
      <c r="GU175" s="744"/>
      <c r="GV175" s="744"/>
      <c r="GW175" s="744"/>
      <c r="GX175" s="744"/>
      <c r="GY175" s="744"/>
      <c r="GZ175" s="744"/>
      <c r="HA175" s="744"/>
      <c r="HB175" s="744"/>
      <c r="HC175" s="744"/>
      <c r="HD175" s="744"/>
      <c r="HE175" s="744"/>
      <c r="HF175" s="744"/>
      <c r="HG175" s="744"/>
      <c r="HH175" s="744"/>
      <c r="HI175" s="744"/>
      <c r="HJ175" s="744"/>
      <c r="HK175" s="744"/>
      <c r="HL175" s="744"/>
      <c r="HM175" s="744"/>
      <c r="HN175" s="744"/>
      <c r="HO175" s="744"/>
      <c r="HP175" s="744"/>
      <c r="HQ175" s="744"/>
      <c r="HR175" s="744"/>
      <c r="HS175" s="744"/>
      <c r="HT175" s="744"/>
      <c r="HU175" s="744"/>
      <c r="HV175" s="744"/>
      <c r="HW175" s="744"/>
      <c r="HX175" s="744"/>
      <c r="HY175" s="744"/>
      <c r="HZ175" s="744"/>
      <c r="IA175" s="744"/>
      <c r="IB175" s="744"/>
      <c r="IC175" s="744"/>
      <c r="ID175" s="744"/>
      <c r="IE175" s="744"/>
      <c r="IF175" s="744"/>
      <c r="IG175" s="744"/>
      <c r="IH175" s="744"/>
      <c r="II175" s="744"/>
      <c r="IJ175" s="744"/>
      <c r="IK175" s="744"/>
      <c r="IL175" s="744"/>
      <c r="IM175" s="744"/>
      <c r="IN175" s="744"/>
      <c r="IO175" s="744"/>
      <c r="IP175" s="744"/>
      <c r="IQ175" s="744"/>
      <c r="IR175" s="744"/>
      <c r="IS175" s="744"/>
      <c r="IT175" s="744"/>
      <c r="IU175" s="744"/>
      <c r="IV175" s="744"/>
      <c r="IW175" s="744"/>
      <c r="IX175" s="744"/>
    </row>
    <row r="176" spans="1:261" s="767" customFormat="1" ht="79.900000000000006" customHeight="1">
      <c r="A176" s="768"/>
      <c r="B176" s="1445" t="s">
        <v>8164</v>
      </c>
      <c r="C176" s="1438"/>
      <c r="D176" s="1438"/>
      <c r="E176" s="1438"/>
      <c r="F176" s="1438"/>
      <c r="G176" s="1438"/>
      <c r="H176" s="1438"/>
      <c r="I176" s="1438"/>
      <c r="J176" s="1438"/>
      <c r="K176" s="1438"/>
      <c r="L176" s="1438"/>
      <c r="M176" s="1438"/>
      <c r="N176" s="1438"/>
      <c r="O176" s="1438"/>
      <c r="P176" s="1438"/>
      <c r="Q176" s="1438"/>
      <c r="R176" s="1438"/>
      <c r="S176" s="1438"/>
      <c r="T176" s="1438"/>
      <c r="U176" s="1438"/>
      <c r="V176" s="1438"/>
      <c r="W176" s="1438"/>
      <c r="X176" s="1438"/>
      <c r="Y176" s="744"/>
    </row>
    <row r="177" spans="1:262" s="767" customFormat="1" ht="79.900000000000006" customHeight="1">
      <c r="A177" s="768"/>
      <c r="B177" s="471"/>
      <c r="C177" s="887"/>
      <c r="D177" s="888" t="s">
        <v>338</v>
      </c>
      <c r="E177" s="889" t="s">
        <v>297</v>
      </c>
      <c r="F177" s="888"/>
      <c r="G177" s="889" t="s">
        <v>66</v>
      </c>
      <c r="H177" s="889" t="s">
        <v>298</v>
      </c>
      <c r="I177" s="889" t="s">
        <v>301</v>
      </c>
      <c r="J177" s="889" t="s">
        <v>302</v>
      </c>
      <c r="K177" s="836" t="s">
        <v>597</v>
      </c>
      <c r="L177" s="837" t="s">
        <v>130</v>
      </c>
      <c r="M177" s="836" t="s">
        <v>131</v>
      </c>
      <c r="N177" s="836" t="s">
        <v>760</v>
      </c>
      <c r="O177" s="836" t="s">
        <v>4174</v>
      </c>
      <c r="P177" s="836" t="s">
        <v>1406</v>
      </c>
      <c r="Q177" s="836" t="s">
        <v>1587</v>
      </c>
      <c r="R177" s="836" t="s">
        <v>5745</v>
      </c>
      <c r="S177" s="836" t="s">
        <v>220</v>
      </c>
      <c r="T177" s="835" t="s">
        <v>1378</v>
      </c>
      <c r="U177" s="835" t="s">
        <v>761</v>
      </c>
      <c r="V177" s="835" t="s">
        <v>4763</v>
      </c>
      <c r="W177" s="835" t="s">
        <v>1381</v>
      </c>
      <c r="X177" s="835" t="s">
        <v>1403</v>
      </c>
      <c r="Y177" s="744"/>
    </row>
    <row r="178" spans="1:262" s="788" customFormat="1" ht="79.900000000000006" customHeight="1">
      <c r="A178" s="768" t="s">
        <v>625</v>
      </c>
      <c r="B178" s="471">
        <v>1</v>
      </c>
      <c r="C178" s="471"/>
      <c r="D178" s="776" t="s">
        <v>404</v>
      </c>
      <c r="E178" s="780">
        <v>37937</v>
      </c>
      <c r="F178" s="781">
        <f ca="1">ABS((N7-E178)/365)</f>
        <v>16.813698630136987</v>
      </c>
      <c r="G178" s="776" t="s">
        <v>143</v>
      </c>
      <c r="H178" s="456" t="s">
        <v>403</v>
      </c>
      <c r="I178" s="780">
        <v>38756</v>
      </c>
      <c r="J178" s="456" t="s">
        <v>84</v>
      </c>
      <c r="K178" s="456"/>
      <c r="L178" s="776" t="s">
        <v>2304</v>
      </c>
      <c r="M178" s="842" t="s">
        <v>142</v>
      </c>
      <c r="N178" s="456" t="s">
        <v>773</v>
      </c>
      <c r="O178" s="456"/>
      <c r="P178" s="456"/>
      <c r="Q178" s="456" t="s">
        <v>1263</v>
      </c>
      <c r="R178" s="456"/>
      <c r="S178" s="456" t="s">
        <v>416</v>
      </c>
      <c r="T178" s="840"/>
      <c r="U178" s="840"/>
      <c r="V178" s="840"/>
      <c r="W178" s="840"/>
      <c r="X178" s="456" t="s">
        <v>1902</v>
      </c>
      <c r="Y178" s="744" t="s">
        <v>1102</v>
      </c>
      <c r="Z178" s="767"/>
      <c r="AA178" s="767"/>
      <c r="AB178" s="767"/>
      <c r="AC178" s="767"/>
      <c r="AD178" s="767"/>
      <c r="AE178" s="767"/>
      <c r="AF178" s="767"/>
      <c r="AG178" s="767"/>
      <c r="AH178" s="767"/>
      <c r="AI178" s="767"/>
      <c r="AJ178" s="767"/>
      <c r="AK178" s="767"/>
      <c r="AL178" s="767"/>
      <c r="AM178" s="767"/>
      <c r="AN178" s="767"/>
      <c r="AO178" s="767"/>
      <c r="AP178" s="767"/>
      <c r="AQ178" s="767"/>
      <c r="AR178" s="767"/>
      <c r="AS178" s="767"/>
      <c r="AT178" s="767"/>
      <c r="AU178" s="767"/>
      <c r="AV178" s="767"/>
      <c r="AW178" s="767"/>
      <c r="AX178" s="767"/>
      <c r="AY178" s="767"/>
      <c r="AZ178" s="767"/>
      <c r="BA178" s="767"/>
      <c r="BB178" s="767"/>
      <c r="BC178" s="767"/>
      <c r="BD178" s="767"/>
      <c r="BE178" s="767"/>
      <c r="BF178" s="767"/>
      <c r="BG178" s="767"/>
      <c r="BH178" s="767"/>
      <c r="BI178" s="767"/>
      <c r="BJ178" s="767"/>
      <c r="BK178" s="767"/>
      <c r="BL178" s="767"/>
      <c r="BM178" s="767"/>
      <c r="BN178" s="767"/>
      <c r="BO178" s="767"/>
      <c r="BP178" s="767"/>
      <c r="BQ178" s="767"/>
      <c r="BR178" s="767"/>
      <c r="BS178" s="767"/>
      <c r="BT178" s="767"/>
      <c r="BU178" s="767"/>
      <c r="BV178" s="767"/>
      <c r="BW178" s="767"/>
      <c r="BX178" s="767"/>
      <c r="BY178" s="767"/>
      <c r="BZ178" s="767"/>
      <c r="CA178" s="767"/>
      <c r="CB178" s="767"/>
      <c r="CC178" s="767"/>
      <c r="CD178" s="767"/>
      <c r="CE178" s="767"/>
      <c r="CF178" s="767"/>
      <c r="CG178" s="767"/>
      <c r="CH178" s="767"/>
      <c r="CI178" s="767"/>
      <c r="CJ178" s="767"/>
      <c r="CK178" s="767"/>
      <c r="CL178" s="767"/>
      <c r="CM178" s="767"/>
      <c r="CN178" s="767"/>
      <c r="CO178" s="767"/>
      <c r="CP178" s="767"/>
      <c r="CQ178" s="767"/>
      <c r="CR178" s="767"/>
      <c r="CS178" s="767"/>
      <c r="CT178" s="767"/>
      <c r="CU178" s="767"/>
      <c r="CV178" s="767"/>
      <c r="CW178" s="767"/>
      <c r="CX178" s="767"/>
      <c r="CY178" s="767"/>
      <c r="CZ178" s="767"/>
      <c r="DA178" s="767"/>
      <c r="DB178" s="767"/>
      <c r="DC178" s="767"/>
      <c r="DD178" s="767"/>
      <c r="DE178" s="767"/>
      <c r="DF178" s="767"/>
      <c r="DG178" s="767"/>
      <c r="DH178" s="767"/>
      <c r="DI178" s="767"/>
      <c r="DJ178" s="767"/>
      <c r="DK178" s="767"/>
      <c r="DL178" s="767"/>
      <c r="DM178" s="767"/>
      <c r="DN178" s="767"/>
      <c r="DO178" s="767"/>
      <c r="DP178" s="767"/>
      <c r="DQ178" s="767"/>
      <c r="DR178" s="767"/>
      <c r="DS178" s="767"/>
      <c r="DT178" s="767"/>
      <c r="DU178" s="767"/>
      <c r="DV178" s="767"/>
      <c r="DW178" s="767"/>
      <c r="DX178" s="767"/>
      <c r="DY178" s="767"/>
      <c r="DZ178" s="767"/>
      <c r="EA178" s="767"/>
      <c r="EB178" s="767"/>
      <c r="EC178" s="767"/>
      <c r="ED178" s="767"/>
      <c r="EE178" s="767"/>
      <c r="EF178" s="767"/>
      <c r="EG178" s="767"/>
      <c r="EH178" s="767"/>
      <c r="EI178" s="767"/>
      <c r="EJ178" s="767"/>
      <c r="EK178" s="767"/>
      <c r="EL178" s="767"/>
      <c r="EM178" s="767"/>
      <c r="EN178" s="767"/>
      <c r="EO178" s="767"/>
      <c r="EP178" s="767"/>
      <c r="EQ178" s="767"/>
      <c r="ER178" s="767"/>
      <c r="ES178" s="767"/>
      <c r="ET178" s="767"/>
      <c r="EU178" s="767"/>
      <c r="EV178" s="767"/>
      <c r="EW178" s="767"/>
      <c r="EX178" s="767"/>
      <c r="EY178" s="767"/>
      <c r="EZ178" s="767"/>
      <c r="FA178" s="767"/>
      <c r="FB178" s="767"/>
      <c r="FC178" s="767"/>
      <c r="FD178" s="767"/>
      <c r="FE178" s="767"/>
      <c r="FF178" s="767"/>
      <c r="FG178" s="767"/>
      <c r="FH178" s="767"/>
      <c r="FI178" s="767"/>
      <c r="FJ178" s="767"/>
      <c r="FK178" s="767"/>
      <c r="FL178" s="767"/>
      <c r="FM178" s="767"/>
      <c r="FN178" s="767"/>
      <c r="FO178" s="767"/>
      <c r="FP178" s="767"/>
      <c r="FQ178" s="767"/>
      <c r="FR178" s="767"/>
      <c r="FS178" s="767"/>
      <c r="FT178" s="767"/>
      <c r="FU178" s="767"/>
      <c r="FV178" s="767"/>
      <c r="FW178" s="767"/>
      <c r="FX178" s="767"/>
      <c r="FY178" s="767"/>
      <c r="FZ178" s="767"/>
      <c r="GA178" s="767"/>
      <c r="GB178" s="767"/>
      <c r="GC178" s="767"/>
      <c r="GD178" s="767"/>
      <c r="GE178" s="767"/>
      <c r="GF178" s="767"/>
      <c r="GG178" s="767"/>
      <c r="GH178" s="767"/>
      <c r="GI178" s="767"/>
      <c r="GJ178" s="767"/>
      <c r="GK178" s="767"/>
      <c r="GL178" s="767"/>
      <c r="GM178" s="767"/>
      <c r="GN178" s="767"/>
      <c r="GO178" s="767"/>
      <c r="GP178" s="767"/>
      <c r="GQ178" s="767"/>
      <c r="GR178" s="767"/>
      <c r="GS178" s="767"/>
      <c r="GT178" s="767"/>
      <c r="GU178" s="767"/>
      <c r="GV178" s="767"/>
      <c r="GW178" s="767"/>
      <c r="GX178" s="767"/>
      <c r="GY178" s="767"/>
      <c r="GZ178" s="767"/>
      <c r="HA178" s="767"/>
      <c r="HB178" s="767"/>
      <c r="HC178" s="767"/>
      <c r="HD178" s="767"/>
      <c r="HE178" s="767"/>
      <c r="HF178" s="767"/>
      <c r="HG178" s="767"/>
      <c r="HH178" s="767"/>
      <c r="HI178" s="767"/>
      <c r="HJ178" s="767"/>
      <c r="HK178" s="767"/>
      <c r="HL178" s="767"/>
      <c r="HM178" s="767"/>
      <c r="HN178" s="767"/>
      <c r="HO178" s="767"/>
      <c r="HP178" s="767"/>
      <c r="HQ178" s="767"/>
      <c r="HR178" s="767"/>
      <c r="HS178" s="767"/>
      <c r="HT178" s="767"/>
      <c r="HU178" s="767"/>
      <c r="HV178" s="767"/>
      <c r="HW178" s="767"/>
      <c r="HX178" s="767"/>
      <c r="HY178" s="767"/>
      <c r="HZ178" s="767"/>
      <c r="IA178" s="767"/>
      <c r="IB178" s="767"/>
      <c r="IC178" s="767"/>
      <c r="ID178" s="767"/>
      <c r="IE178" s="767"/>
      <c r="IF178" s="767"/>
      <c r="IG178" s="767"/>
      <c r="IH178" s="767"/>
      <c r="II178" s="767"/>
      <c r="IJ178" s="767"/>
      <c r="IK178" s="767"/>
      <c r="IL178" s="767"/>
      <c r="IM178" s="767"/>
      <c r="IN178" s="767"/>
      <c r="IO178" s="767"/>
      <c r="IP178" s="767"/>
      <c r="IQ178" s="767"/>
      <c r="IR178" s="767"/>
      <c r="IS178" s="767"/>
      <c r="IT178" s="767"/>
      <c r="IU178" s="767"/>
      <c r="IV178" s="767"/>
      <c r="IW178" s="767"/>
      <c r="IX178" s="767"/>
      <c r="IY178" s="767"/>
      <c r="IZ178" s="831"/>
      <c r="JA178" s="831"/>
      <c r="JB178" s="831"/>
    </row>
    <row r="179" spans="1:262" ht="79.900000000000006" customHeight="1">
      <c r="A179" s="768" t="s">
        <v>625</v>
      </c>
      <c r="B179" s="471">
        <v>2</v>
      </c>
      <c r="C179" s="471"/>
      <c r="D179" s="882" t="s">
        <v>459</v>
      </c>
      <c r="E179" s="883">
        <v>37879</v>
      </c>
      <c r="F179" s="879">
        <f ca="1">ABS((N7-E179)/365)</f>
        <v>16.972602739726028</v>
      </c>
      <c r="G179" s="882" t="s">
        <v>277</v>
      </c>
      <c r="H179" s="883" t="s">
        <v>234</v>
      </c>
      <c r="I179" s="883">
        <v>38018</v>
      </c>
      <c r="J179" s="880" t="s">
        <v>84</v>
      </c>
      <c r="K179" s="880"/>
      <c r="L179" s="882" t="s">
        <v>166</v>
      </c>
      <c r="M179" s="884" t="s">
        <v>244</v>
      </c>
      <c r="N179" s="880"/>
      <c r="O179" s="880"/>
      <c r="P179" s="880"/>
      <c r="Q179" s="880"/>
      <c r="R179" s="880"/>
      <c r="S179" s="880"/>
      <c r="T179" s="881"/>
      <c r="U179" s="881"/>
      <c r="V179" s="881"/>
      <c r="W179" s="881"/>
      <c r="X179" s="881"/>
      <c r="Y179" s="744" t="s">
        <v>1102</v>
      </c>
      <c r="Z179" s="1022"/>
      <c r="AA179" s="1022"/>
      <c r="AB179" s="768"/>
      <c r="AC179" s="788"/>
      <c r="AD179" s="768"/>
      <c r="AE179" s="768"/>
      <c r="AF179" s="768"/>
      <c r="AG179" s="788"/>
      <c r="AH179" s="788"/>
      <c r="AI179" s="788"/>
      <c r="AJ179" s="788"/>
      <c r="AK179" s="788"/>
      <c r="AL179" s="788"/>
      <c r="AM179" s="788"/>
      <c r="AN179" s="788"/>
      <c r="AO179" s="788"/>
      <c r="AP179" s="788"/>
      <c r="AQ179" s="788"/>
      <c r="AR179" s="788"/>
      <c r="AS179" s="788"/>
      <c r="AT179" s="788"/>
      <c r="AU179" s="788"/>
      <c r="AV179" s="788"/>
      <c r="AW179" s="788"/>
      <c r="AX179" s="788"/>
      <c r="AY179" s="788"/>
      <c r="AZ179" s="788"/>
      <c r="BA179" s="788"/>
      <c r="BB179" s="788"/>
      <c r="BC179" s="788"/>
      <c r="BD179" s="788"/>
      <c r="BE179" s="788"/>
      <c r="BF179" s="788"/>
      <c r="BG179" s="788"/>
      <c r="BH179" s="788"/>
      <c r="BI179" s="788"/>
      <c r="BJ179" s="788"/>
      <c r="BK179" s="788"/>
      <c r="BL179" s="788"/>
      <c r="BM179" s="788"/>
      <c r="BN179" s="788"/>
      <c r="BO179" s="788"/>
      <c r="BP179" s="788"/>
      <c r="BQ179" s="788"/>
      <c r="BR179" s="788"/>
      <c r="BS179" s="788"/>
      <c r="BT179" s="788"/>
      <c r="BU179" s="788"/>
      <c r="BV179" s="788"/>
      <c r="BW179" s="788"/>
      <c r="BX179" s="788"/>
      <c r="BY179" s="788"/>
      <c r="BZ179" s="788"/>
      <c r="CA179" s="788"/>
      <c r="CB179" s="788"/>
      <c r="CC179" s="788"/>
      <c r="CD179" s="788"/>
      <c r="CE179" s="788"/>
      <c r="CF179" s="788"/>
      <c r="CG179" s="788"/>
      <c r="CH179" s="788"/>
      <c r="CI179" s="788"/>
      <c r="CJ179" s="788"/>
      <c r="CK179" s="788"/>
      <c r="CL179" s="788"/>
      <c r="CM179" s="788"/>
      <c r="CN179" s="788"/>
      <c r="CO179" s="788"/>
      <c r="CP179" s="788"/>
      <c r="CQ179" s="788"/>
      <c r="CR179" s="788"/>
      <c r="CS179" s="788"/>
      <c r="CT179" s="788"/>
      <c r="CU179" s="788"/>
      <c r="CV179" s="788"/>
      <c r="CW179" s="788"/>
      <c r="CX179" s="788"/>
      <c r="CY179" s="788"/>
      <c r="CZ179" s="788"/>
      <c r="DA179" s="788"/>
      <c r="DB179" s="788"/>
      <c r="DC179" s="788"/>
      <c r="DD179" s="788"/>
      <c r="DE179" s="788"/>
      <c r="DF179" s="788"/>
      <c r="DG179" s="788"/>
      <c r="DH179" s="788"/>
      <c r="DI179" s="788"/>
      <c r="DJ179" s="788"/>
      <c r="DK179" s="788"/>
      <c r="DL179" s="788"/>
      <c r="DM179" s="788"/>
      <c r="DN179" s="788"/>
      <c r="DO179" s="788"/>
      <c r="DP179" s="788"/>
      <c r="DQ179" s="788"/>
      <c r="DR179" s="788"/>
      <c r="DS179" s="788"/>
      <c r="DT179" s="788"/>
      <c r="DU179" s="788"/>
      <c r="DV179" s="788"/>
      <c r="DW179" s="788"/>
      <c r="DX179" s="788"/>
      <c r="DY179" s="788"/>
      <c r="DZ179" s="788"/>
      <c r="EA179" s="788"/>
      <c r="EB179" s="788"/>
      <c r="EC179" s="788"/>
      <c r="ED179" s="788"/>
      <c r="EE179" s="788"/>
      <c r="EF179" s="788"/>
      <c r="EG179" s="788"/>
      <c r="EH179" s="788"/>
      <c r="EI179" s="788"/>
      <c r="EJ179" s="788"/>
      <c r="EK179" s="788"/>
      <c r="EL179" s="788"/>
      <c r="EM179" s="788"/>
      <c r="EN179" s="788"/>
      <c r="EO179" s="788"/>
      <c r="EP179" s="788"/>
      <c r="EQ179" s="788"/>
      <c r="ER179" s="788"/>
      <c r="ES179" s="788"/>
      <c r="ET179" s="788"/>
      <c r="EU179" s="788"/>
      <c r="EV179" s="788"/>
      <c r="EW179" s="788"/>
      <c r="EX179" s="788"/>
      <c r="EY179" s="788"/>
      <c r="EZ179" s="788"/>
      <c r="FA179" s="788"/>
      <c r="FB179" s="788"/>
      <c r="FC179" s="788"/>
      <c r="FD179" s="788"/>
      <c r="FE179" s="788"/>
      <c r="FF179" s="788"/>
      <c r="FG179" s="788"/>
      <c r="FH179" s="788"/>
      <c r="FI179" s="788"/>
      <c r="FJ179" s="788"/>
      <c r="FK179" s="788"/>
      <c r="FL179" s="788"/>
      <c r="FM179" s="788"/>
      <c r="FN179" s="788"/>
      <c r="FO179" s="788"/>
      <c r="FP179" s="788"/>
      <c r="FQ179" s="788"/>
      <c r="FR179" s="788"/>
      <c r="FS179" s="788"/>
      <c r="FT179" s="788"/>
      <c r="FU179" s="788"/>
      <c r="FV179" s="788"/>
      <c r="FW179" s="788"/>
      <c r="FX179" s="788"/>
      <c r="FY179" s="788"/>
      <c r="FZ179" s="788"/>
      <c r="GA179" s="788"/>
      <c r="GB179" s="788"/>
      <c r="GC179" s="788"/>
      <c r="GD179" s="788"/>
      <c r="GE179" s="788"/>
      <c r="GF179" s="788"/>
      <c r="GG179" s="788"/>
      <c r="GH179" s="788"/>
      <c r="GI179" s="788"/>
      <c r="GJ179" s="788"/>
      <c r="GK179" s="788"/>
      <c r="GL179" s="788"/>
      <c r="GM179" s="788"/>
      <c r="GN179" s="788"/>
      <c r="GO179" s="788"/>
      <c r="GP179" s="788"/>
      <c r="GQ179" s="788"/>
      <c r="GR179" s="788"/>
      <c r="GS179" s="788"/>
      <c r="GT179" s="788"/>
      <c r="GU179" s="788"/>
      <c r="GV179" s="788"/>
      <c r="GW179" s="788"/>
      <c r="GX179" s="788"/>
      <c r="GY179" s="788"/>
      <c r="GZ179" s="788"/>
      <c r="HA179" s="788"/>
      <c r="HB179" s="788"/>
      <c r="HC179" s="788"/>
      <c r="HD179" s="788"/>
      <c r="HE179" s="788"/>
      <c r="HF179" s="788"/>
      <c r="HG179" s="788"/>
      <c r="HH179" s="788"/>
      <c r="HI179" s="788"/>
      <c r="HJ179" s="788"/>
      <c r="HK179" s="788"/>
      <c r="HL179" s="788"/>
      <c r="HM179" s="788"/>
      <c r="HN179" s="788"/>
      <c r="HO179" s="788"/>
      <c r="HP179" s="788"/>
      <c r="HQ179" s="788"/>
      <c r="HR179" s="788"/>
      <c r="HS179" s="788"/>
      <c r="HT179" s="788"/>
      <c r="HU179" s="788"/>
      <c r="HV179" s="788"/>
      <c r="HW179" s="788"/>
      <c r="HX179" s="788"/>
      <c r="HY179" s="788"/>
      <c r="HZ179" s="788"/>
      <c r="IA179" s="788"/>
      <c r="IB179" s="788"/>
      <c r="IC179" s="788"/>
      <c r="ID179" s="788"/>
      <c r="IE179" s="788"/>
      <c r="IF179" s="788"/>
      <c r="IG179" s="788"/>
      <c r="IH179" s="788"/>
      <c r="II179" s="788"/>
      <c r="IJ179" s="788"/>
      <c r="IK179" s="788"/>
      <c r="IL179" s="788"/>
      <c r="IM179" s="788"/>
      <c r="IN179" s="788"/>
      <c r="IO179" s="788"/>
      <c r="IP179" s="788"/>
      <c r="IQ179" s="788"/>
      <c r="IR179" s="788"/>
      <c r="IS179" s="788"/>
      <c r="IT179" s="788"/>
      <c r="IU179" s="788"/>
      <c r="IV179" s="788"/>
      <c r="IW179" s="788"/>
      <c r="IX179" s="788"/>
      <c r="IY179" s="788"/>
    </row>
    <row r="180" spans="1:262" ht="79.900000000000006" customHeight="1">
      <c r="A180" s="768" t="s">
        <v>625</v>
      </c>
      <c r="B180" s="471">
        <v>3</v>
      </c>
      <c r="C180" s="471"/>
      <c r="D180" s="776" t="s">
        <v>400</v>
      </c>
      <c r="E180" s="780">
        <v>37536</v>
      </c>
      <c r="F180" s="781">
        <f ca="1">ABS((N7-E180)/365)</f>
        <v>17.912328767123288</v>
      </c>
      <c r="G180" s="776" t="s">
        <v>143</v>
      </c>
      <c r="H180" s="456" t="s">
        <v>399</v>
      </c>
      <c r="I180" s="780">
        <v>38873</v>
      </c>
      <c r="J180" s="456" t="s">
        <v>84</v>
      </c>
      <c r="K180" s="456" t="s">
        <v>791</v>
      </c>
      <c r="L180" s="776" t="s">
        <v>1493</v>
      </c>
      <c r="M180" s="776" t="s">
        <v>1491</v>
      </c>
      <c r="N180" s="456" t="s">
        <v>1492</v>
      </c>
      <c r="O180" s="456"/>
      <c r="P180" s="456"/>
      <c r="Q180" s="456" t="s">
        <v>1263</v>
      </c>
      <c r="R180" s="456"/>
      <c r="S180" s="456"/>
      <c r="T180" s="840"/>
      <c r="U180" s="840"/>
      <c r="V180" s="840"/>
      <c r="W180" s="840"/>
      <c r="X180" s="840"/>
      <c r="Y180" s="768" t="s">
        <v>1102</v>
      </c>
      <c r="IX180" s="788"/>
    </row>
    <row r="181" spans="1:262" ht="79.900000000000006" customHeight="1">
      <c r="A181" s="767" t="s">
        <v>638</v>
      </c>
      <c r="B181" s="471">
        <v>4</v>
      </c>
      <c r="D181" s="1032" t="s">
        <v>968</v>
      </c>
      <c r="E181" s="778">
        <v>38250</v>
      </c>
      <c r="F181" s="781">
        <f ca="1">ABS((N7-E181)/365)</f>
        <v>15.956164383561644</v>
      </c>
      <c r="G181" s="776" t="s">
        <v>272</v>
      </c>
      <c r="H181" s="806" t="s">
        <v>969</v>
      </c>
      <c r="I181" s="762" t="s">
        <v>967</v>
      </c>
      <c r="J181" s="776" t="s">
        <v>58</v>
      </c>
      <c r="K181" s="776" t="s">
        <v>1026</v>
      </c>
      <c r="L181" s="776" t="s">
        <v>1145</v>
      </c>
      <c r="M181" s="776" t="s">
        <v>142</v>
      </c>
      <c r="N181" s="776" t="s">
        <v>1714</v>
      </c>
      <c r="O181" s="776"/>
      <c r="P181" s="776"/>
      <c r="Q181" s="776" t="s">
        <v>1020</v>
      </c>
      <c r="R181" s="776"/>
      <c r="S181" s="776"/>
      <c r="T181" s="776"/>
      <c r="U181" s="776"/>
      <c r="V181" s="776"/>
      <c r="W181" s="776" t="s">
        <v>1006</v>
      </c>
      <c r="X181" s="776"/>
      <c r="Y181" s="768" t="s">
        <v>1102</v>
      </c>
    </row>
    <row r="182" spans="1:262" ht="79.900000000000006" customHeight="1">
      <c r="A182" s="767" t="s">
        <v>638</v>
      </c>
      <c r="B182" s="471">
        <v>5</v>
      </c>
      <c r="C182" s="890"/>
      <c r="D182" s="1033" t="s">
        <v>970</v>
      </c>
      <c r="E182" s="868">
        <v>38750</v>
      </c>
      <c r="F182" s="781">
        <f ca="1">ABS((N7-E182)/365)</f>
        <v>14.586301369863014</v>
      </c>
      <c r="G182" s="776" t="s">
        <v>272</v>
      </c>
      <c r="H182" s="806" t="s">
        <v>969</v>
      </c>
      <c r="I182" s="762" t="s">
        <v>967</v>
      </c>
      <c r="J182" s="805" t="s">
        <v>58</v>
      </c>
      <c r="K182" s="776" t="s">
        <v>1026</v>
      </c>
      <c r="L182" s="776" t="s">
        <v>1145</v>
      </c>
      <c r="M182" s="776" t="s">
        <v>309</v>
      </c>
      <c r="N182" s="776" t="s">
        <v>1714</v>
      </c>
      <c r="O182" s="776"/>
      <c r="P182" s="776"/>
      <c r="Q182" s="776"/>
      <c r="R182" s="776"/>
      <c r="S182" s="776"/>
      <c r="T182" s="776"/>
      <c r="U182" s="776"/>
      <c r="V182" s="776"/>
      <c r="W182" s="776" t="s">
        <v>1006</v>
      </c>
      <c r="X182" s="776"/>
      <c r="Y182" s="768" t="s">
        <v>1102</v>
      </c>
    </row>
    <row r="183" spans="1:262" ht="79.900000000000006" customHeight="1">
      <c r="A183" s="767" t="s">
        <v>638</v>
      </c>
      <c r="B183" s="471">
        <v>6</v>
      </c>
      <c r="C183" s="471"/>
      <c r="D183" s="762" t="s">
        <v>942</v>
      </c>
      <c r="E183" s="780">
        <v>39636</v>
      </c>
      <c r="F183" s="781">
        <f ca="1">ABS((N7-E183)/365)</f>
        <v>12.158904109589042</v>
      </c>
      <c r="G183" s="776" t="s">
        <v>321</v>
      </c>
      <c r="H183" s="762" t="s">
        <v>936</v>
      </c>
      <c r="I183" s="763">
        <v>41494</v>
      </c>
      <c r="J183" s="762" t="s">
        <v>58</v>
      </c>
      <c r="K183" s="776" t="s">
        <v>946</v>
      </c>
      <c r="L183" s="776" t="s">
        <v>1091</v>
      </c>
      <c r="M183" s="776" t="s">
        <v>142</v>
      </c>
      <c r="N183" s="776" t="s">
        <v>2270</v>
      </c>
      <c r="O183" s="776"/>
      <c r="P183" s="456" t="s">
        <v>1005</v>
      </c>
      <c r="Q183" s="456"/>
      <c r="R183" s="456"/>
      <c r="S183" s="456" t="s">
        <v>1053</v>
      </c>
      <c r="T183" s="776"/>
      <c r="U183" s="776"/>
      <c r="V183" s="776"/>
      <c r="W183" s="776" t="s">
        <v>1994</v>
      </c>
      <c r="X183" s="776" t="s">
        <v>7755</v>
      </c>
      <c r="Y183" s="1080" t="s">
        <v>1106</v>
      </c>
      <c r="Z183" s="744"/>
    </row>
    <row r="184" spans="1:262" ht="79.900000000000006" customHeight="1">
      <c r="A184" s="768" t="s">
        <v>625</v>
      </c>
      <c r="B184" s="471">
        <v>7</v>
      </c>
      <c r="C184" s="471"/>
      <c r="D184" s="762" t="s">
        <v>5829</v>
      </c>
      <c r="E184" s="867">
        <v>39915</v>
      </c>
      <c r="F184" s="781">
        <f ca="1">ABS((N7-E184)/365)</f>
        <v>11.394520547945206</v>
      </c>
      <c r="G184" s="762" t="s">
        <v>272</v>
      </c>
      <c r="H184" s="762" t="s">
        <v>1191</v>
      </c>
      <c r="I184" s="844">
        <v>41969</v>
      </c>
      <c r="J184" s="762" t="s">
        <v>84</v>
      </c>
      <c r="K184" s="456"/>
      <c r="L184" s="776" t="s">
        <v>1968</v>
      </c>
      <c r="M184" s="868" t="s">
        <v>142</v>
      </c>
      <c r="N184" s="456" t="s">
        <v>5831</v>
      </c>
      <c r="O184" s="456"/>
      <c r="P184" s="776"/>
      <c r="Q184" s="776"/>
      <c r="R184" s="776"/>
      <c r="S184" s="776" t="s">
        <v>1192</v>
      </c>
      <c r="T184" s="776" t="s">
        <v>1297</v>
      </c>
      <c r="U184" s="776"/>
      <c r="V184" s="776"/>
      <c r="W184" s="776" t="s">
        <v>1376</v>
      </c>
      <c r="X184" s="776"/>
      <c r="Y184" s="1080" t="s">
        <v>1423</v>
      </c>
      <c r="Z184" s="744"/>
      <c r="AB184" s="1034"/>
      <c r="AC184" s="1034"/>
      <c r="AD184" s="1034"/>
      <c r="AE184" s="1034"/>
      <c r="AF184" s="1034"/>
      <c r="AG184" s="1034"/>
      <c r="AH184" s="1034"/>
      <c r="AI184" s="1034"/>
      <c r="AJ184" s="1034"/>
      <c r="AK184" s="1034"/>
      <c r="AL184" s="1034"/>
      <c r="AM184" s="1034"/>
      <c r="AN184" s="1034"/>
      <c r="AO184" s="1034"/>
      <c r="AP184" s="1034"/>
      <c r="AQ184" s="1034"/>
      <c r="AR184" s="1034"/>
      <c r="AS184" s="1034"/>
      <c r="AT184" s="1034"/>
      <c r="AU184" s="1034"/>
      <c r="AV184" s="1034"/>
      <c r="AW184" s="1034"/>
      <c r="AX184" s="1034"/>
      <c r="AY184" s="1034"/>
      <c r="AZ184" s="1034"/>
      <c r="BA184" s="1034"/>
      <c r="BB184" s="1034"/>
      <c r="BC184" s="1034"/>
      <c r="BD184" s="1034"/>
      <c r="BE184" s="1034"/>
      <c r="BF184" s="1034"/>
      <c r="BG184" s="1034"/>
      <c r="BH184" s="1034"/>
      <c r="BI184" s="1034"/>
      <c r="BJ184" s="1034"/>
      <c r="BK184" s="1034"/>
      <c r="BL184" s="1034"/>
      <c r="BM184" s="1034"/>
      <c r="BN184" s="1034"/>
      <c r="BO184" s="1034"/>
      <c r="BP184" s="1034"/>
      <c r="BQ184" s="1034"/>
      <c r="BR184" s="1034"/>
      <c r="BS184" s="1034"/>
      <c r="BT184" s="1034"/>
      <c r="BU184" s="1034"/>
      <c r="BV184" s="1034"/>
      <c r="BW184" s="1034"/>
      <c r="BX184" s="1034"/>
      <c r="BY184" s="1034"/>
      <c r="BZ184" s="1034"/>
      <c r="CA184" s="1034"/>
      <c r="CB184" s="1034"/>
      <c r="CC184" s="1034"/>
      <c r="CD184" s="1034"/>
      <c r="CE184" s="1034"/>
      <c r="CF184" s="1034"/>
      <c r="CG184" s="1034"/>
      <c r="CH184" s="1034"/>
      <c r="CI184" s="1034"/>
      <c r="CJ184" s="1034"/>
      <c r="CK184" s="1034"/>
      <c r="CL184" s="1034"/>
      <c r="CM184" s="1034"/>
      <c r="CN184" s="1034"/>
      <c r="CO184" s="1034"/>
      <c r="CP184" s="1034"/>
      <c r="CQ184" s="1034"/>
      <c r="CR184" s="1034"/>
      <c r="CS184" s="1034"/>
      <c r="CT184" s="1034"/>
      <c r="CU184" s="1034"/>
      <c r="CV184" s="1034"/>
      <c r="CW184" s="1034"/>
      <c r="CX184" s="1034"/>
      <c r="CY184" s="1034"/>
      <c r="CZ184" s="1034"/>
      <c r="DA184" s="1034"/>
      <c r="DB184" s="1034"/>
      <c r="DC184" s="1034"/>
      <c r="DD184" s="1034"/>
      <c r="DE184" s="1034"/>
      <c r="DF184" s="1034"/>
      <c r="DG184" s="1034"/>
      <c r="DH184" s="1034"/>
      <c r="DI184" s="1034"/>
      <c r="DJ184" s="1034"/>
      <c r="DK184" s="1034"/>
      <c r="DL184" s="1034"/>
      <c r="DM184" s="1034"/>
      <c r="DN184" s="1034"/>
      <c r="DO184" s="1034"/>
      <c r="DP184" s="1034"/>
      <c r="DQ184" s="1034"/>
      <c r="DR184" s="1034"/>
      <c r="DS184" s="1034"/>
      <c r="DT184" s="1034"/>
      <c r="DU184" s="1034"/>
      <c r="DV184" s="1034"/>
      <c r="DW184" s="1034"/>
      <c r="DX184" s="1034"/>
      <c r="DY184" s="1034"/>
      <c r="DZ184" s="1034"/>
      <c r="EA184" s="1034"/>
      <c r="EB184" s="1034"/>
      <c r="EC184" s="1034"/>
      <c r="ED184" s="1034"/>
      <c r="EE184" s="1034"/>
      <c r="EF184" s="1034"/>
      <c r="EG184" s="1034"/>
      <c r="EH184" s="1034"/>
      <c r="EI184" s="1034"/>
      <c r="EJ184" s="1034"/>
      <c r="EK184" s="1034"/>
      <c r="EL184" s="1034"/>
      <c r="EM184" s="1034"/>
      <c r="EN184" s="1034"/>
      <c r="EO184" s="1034"/>
      <c r="EP184" s="1034"/>
      <c r="EQ184" s="1034"/>
      <c r="ER184" s="1034"/>
      <c r="ES184" s="1034"/>
      <c r="ET184" s="1034"/>
      <c r="EU184" s="1034"/>
      <c r="EV184" s="1034"/>
      <c r="EW184" s="1034"/>
      <c r="EX184" s="1034"/>
      <c r="EY184" s="1034"/>
      <c r="EZ184" s="1034"/>
      <c r="FA184" s="1034"/>
      <c r="FB184" s="1034"/>
      <c r="FC184" s="1034"/>
      <c r="FD184" s="1034"/>
      <c r="FE184" s="1034"/>
      <c r="FF184" s="1034"/>
      <c r="FG184" s="1034"/>
      <c r="FH184" s="1034"/>
      <c r="FI184" s="1034"/>
      <c r="FJ184" s="1034"/>
      <c r="FK184" s="1034"/>
      <c r="FL184" s="1034"/>
      <c r="FM184" s="1034"/>
      <c r="FN184" s="1034"/>
      <c r="FO184" s="1034"/>
      <c r="FP184" s="1034"/>
      <c r="FQ184" s="1034"/>
      <c r="FR184" s="1034"/>
      <c r="FS184" s="1034"/>
      <c r="FT184" s="1034"/>
      <c r="FU184" s="1034"/>
      <c r="FV184" s="1034"/>
      <c r="FW184" s="1034"/>
      <c r="FX184" s="1034"/>
      <c r="FY184" s="1034"/>
      <c r="FZ184" s="1034"/>
      <c r="GA184" s="1034"/>
      <c r="GB184" s="1034"/>
      <c r="GC184" s="1034"/>
      <c r="GD184" s="1034"/>
      <c r="GE184" s="1034"/>
      <c r="GF184" s="1034"/>
      <c r="GG184" s="1034"/>
      <c r="GH184" s="1034"/>
      <c r="GI184" s="1034"/>
      <c r="GJ184" s="1034"/>
      <c r="GK184" s="1034"/>
      <c r="GL184" s="1034"/>
      <c r="GM184" s="1034"/>
      <c r="GN184" s="1034"/>
      <c r="GO184" s="1034"/>
      <c r="GP184" s="1034"/>
      <c r="GQ184" s="1034"/>
      <c r="GR184" s="1034"/>
      <c r="GS184" s="1034"/>
      <c r="GT184" s="1034"/>
      <c r="GU184" s="1034"/>
      <c r="GV184" s="1034"/>
      <c r="GW184" s="1034"/>
      <c r="GX184" s="1034"/>
      <c r="GY184" s="1034"/>
      <c r="GZ184" s="1034"/>
      <c r="HA184" s="1034"/>
      <c r="HB184" s="1034"/>
      <c r="HC184" s="1034"/>
      <c r="HD184" s="1034"/>
      <c r="HE184" s="1034"/>
      <c r="HF184" s="1034"/>
      <c r="HG184" s="1034"/>
      <c r="HH184" s="1034"/>
      <c r="HI184" s="1034"/>
      <c r="HJ184" s="1034"/>
      <c r="HK184" s="1034"/>
      <c r="HL184" s="1034"/>
      <c r="HM184" s="1034"/>
      <c r="HN184" s="1034"/>
      <c r="HO184" s="1034"/>
      <c r="HP184" s="1034"/>
      <c r="HQ184" s="1034"/>
      <c r="HR184" s="1034"/>
      <c r="HS184" s="1034"/>
      <c r="HT184" s="1034"/>
      <c r="HU184" s="1034"/>
      <c r="HV184" s="1034"/>
      <c r="HW184" s="1034"/>
      <c r="HX184" s="1034"/>
      <c r="HY184" s="1034"/>
      <c r="HZ184" s="1034"/>
      <c r="IA184" s="1034"/>
      <c r="IB184" s="1034"/>
      <c r="IC184" s="1034"/>
      <c r="ID184" s="1034"/>
      <c r="IE184" s="1034"/>
      <c r="IF184" s="1034"/>
      <c r="IG184" s="1034"/>
      <c r="IH184" s="1034"/>
      <c r="II184" s="1034"/>
      <c r="IJ184" s="1034"/>
      <c r="IK184" s="1034"/>
      <c r="IL184" s="1034"/>
      <c r="IM184" s="1034"/>
      <c r="IN184" s="1034"/>
      <c r="IO184" s="1034"/>
      <c r="IP184" s="1034"/>
      <c r="IQ184" s="1034"/>
      <c r="IR184" s="1034"/>
      <c r="IS184" s="1034"/>
      <c r="IT184" s="1034"/>
      <c r="IU184" s="1034"/>
      <c r="IV184" s="1034"/>
      <c r="IW184" s="1034"/>
    </row>
    <row r="185" spans="1:262" ht="79.900000000000006" customHeight="1">
      <c r="A185" s="768" t="s">
        <v>638</v>
      </c>
      <c r="B185" s="471">
        <v>8</v>
      </c>
      <c r="C185" s="471"/>
      <c r="D185" s="762" t="s">
        <v>5830</v>
      </c>
      <c r="E185" s="867">
        <v>40554</v>
      </c>
      <c r="F185" s="781">
        <f ca="1">ABS((N7-E185)/365)</f>
        <v>9.6438356164383556</v>
      </c>
      <c r="G185" s="762" t="s">
        <v>272</v>
      </c>
      <c r="H185" s="762" t="s">
        <v>1191</v>
      </c>
      <c r="I185" s="844">
        <v>41969</v>
      </c>
      <c r="J185" s="762" t="s">
        <v>84</v>
      </c>
      <c r="K185" s="456"/>
      <c r="L185" s="776" t="s">
        <v>1968</v>
      </c>
      <c r="M185" s="868" t="s">
        <v>142</v>
      </c>
      <c r="N185" s="456" t="s">
        <v>5831</v>
      </c>
      <c r="O185" s="456"/>
      <c r="P185" s="776"/>
      <c r="Q185" s="776"/>
      <c r="R185" s="776"/>
      <c r="S185" s="776" t="s">
        <v>1192</v>
      </c>
      <c r="T185" s="776" t="s">
        <v>1215</v>
      </c>
      <c r="U185" s="776"/>
      <c r="V185" s="776"/>
      <c r="W185" s="776" t="s">
        <v>1377</v>
      </c>
      <c r="X185" s="776"/>
      <c r="Y185" s="1080" t="s">
        <v>1423</v>
      </c>
      <c r="Z185" s="1034"/>
    </row>
    <row r="186" spans="1:262" s="766" customFormat="1" ht="79.900000000000006" customHeight="1">
      <c r="A186" s="768" t="s">
        <v>638</v>
      </c>
      <c r="B186" s="471">
        <v>9</v>
      </c>
      <c r="C186" s="471"/>
      <c r="D186" s="762" t="s">
        <v>1283</v>
      </c>
      <c r="E186" s="867">
        <v>39517</v>
      </c>
      <c r="F186" s="781">
        <f ca="1">ABS((N7-E186)/365)</f>
        <v>12.484931506849316</v>
      </c>
      <c r="G186" s="762" t="s">
        <v>272</v>
      </c>
      <c r="H186" s="762" t="s">
        <v>1164</v>
      </c>
      <c r="I186" s="844">
        <v>41929</v>
      </c>
      <c r="J186" s="456" t="s">
        <v>84</v>
      </c>
      <c r="K186" s="456" t="s">
        <v>1225</v>
      </c>
      <c r="L186" s="776" t="s">
        <v>1506</v>
      </c>
      <c r="M186" s="868" t="s">
        <v>773</v>
      </c>
      <c r="N186" s="456"/>
      <c r="O186" s="456"/>
      <c r="P186" s="776"/>
      <c r="Q186" s="776" t="s">
        <v>1264</v>
      </c>
      <c r="R186" s="776"/>
      <c r="S186" s="776" t="s">
        <v>1224</v>
      </c>
      <c r="T186" s="776" t="s">
        <v>1329</v>
      </c>
      <c r="U186" s="776"/>
      <c r="V186" s="776"/>
      <c r="W186" s="776" t="s">
        <v>1260</v>
      </c>
      <c r="X186" s="776"/>
      <c r="Y186" s="1080" t="s">
        <v>1102</v>
      </c>
      <c r="Z186" s="768"/>
      <c r="AA186" s="744"/>
      <c r="AB186" s="744"/>
      <c r="AC186" s="744"/>
      <c r="AD186" s="744"/>
      <c r="AE186" s="744"/>
      <c r="AF186" s="744"/>
      <c r="AG186" s="744"/>
      <c r="AH186" s="744"/>
      <c r="AI186" s="744"/>
      <c r="AJ186" s="744"/>
      <c r="AK186" s="744"/>
      <c r="AL186" s="744"/>
      <c r="AM186" s="744"/>
      <c r="AN186" s="744"/>
      <c r="AO186" s="744"/>
      <c r="AP186" s="744"/>
      <c r="AQ186" s="744"/>
      <c r="AR186" s="744"/>
      <c r="AS186" s="744"/>
      <c r="AT186" s="744"/>
      <c r="AU186" s="744"/>
      <c r="AV186" s="744"/>
      <c r="AW186" s="744"/>
      <c r="AX186" s="744"/>
      <c r="AY186" s="744"/>
      <c r="AZ186" s="744"/>
      <c r="BA186" s="744"/>
      <c r="BB186" s="744"/>
      <c r="BC186" s="744"/>
      <c r="BD186" s="744"/>
      <c r="BE186" s="744"/>
      <c r="BF186" s="744"/>
      <c r="BG186" s="744"/>
      <c r="BH186" s="744"/>
      <c r="BI186" s="744"/>
      <c r="BJ186" s="744"/>
      <c r="BK186" s="744"/>
      <c r="BL186" s="744"/>
      <c r="BM186" s="744"/>
      <c r="BN186" s="744"/>
      <c r="BO186" s="744"/>
      <c r="BP186" s="744"/>
      <c r="BQ186" s="744"/>
      <c r="BR186" s="744"/>
      <c r="BS186" s="744"/>
      <c r="BT186" s="744"/>
      <c r="BU186" s="744"/>
      <c r="BV186" s="744"/>
      <c r="BW186" s="744"/>
      <c r="BX186" s="744"/>
      <c r="BY186" s="744"/>
      <c r="BZ186" s="744"/>
      <c r="CA186" s="744"/>
      <c r="CB186" s="744"/>
      <c r="CC186" s="744"/>
      <c r="CD186" s="744"/>
      <c r="CE186" s="744"/>
      <c r="CF186" s="744"/>
      <c r="CG186" s="744"/>
      <c r="CH186" s="744"/>
      <c r="CI186" s="744"/>
      <c r="CJ186" s="744"/>
      <c r="CK186" s="744"/>
      <c r="CL186" s="744"/>
      <c r="CM186" s="744"/>
      <c r="CN186" s="744"/>
      <c r="CO186" s="744"/>
      <c r="CP186" s="744"/>
      <c r="CQ186" s="744"/>
      <c r="CR186" s="744"/>
      <c r="CS186" s="744"/>
      <c r="CT186" s="744"/>
      <c r="CU186" s="744"/>
      <c r="CV186" s="744"/>
      <c r="CW186" s="744"/>
      <c r="CX186" s="744"/>
      <c r="CY186" s="744"/>
      <c r="CZ186" s="744"/>
      <c r="DA186" s="744"/>
      <c r="DB186" s="744"/>
      <c r="DC186" s="744"/>
      <c r="DD186" s="744"/>
      <c r="DE186" s="744"/>
      <c r="DF186" s="744"/>
      <c r="DG186" s="744"/>
      <c r="DH186" s="744"/>
      <c r="DI186" s="744"/>
      <c r="DJ186" s="744"/>
      <c r="DK186" s="744"/>
      <c r="DL186" s="744"/>
      <c r="DM186" s="744"/>
      <c r="DN186" s="744"/>
      <c r="DO186" s="744"/>
      <c r="DP186" s="744"/>
      <c r="DQ186" s="744"/>
      <c r="DR186" s="744"/>
      <c r="DS186" s="744"/>
      <c r="DT186" s="744"/>
      <c r="DU186" s="744"/>
      <c r="DV186" s="744"/>
      <c r="DW186" s="744"/>
      <c r="DX186" s="744"/>
      <c r="DY186" s="744"/>
      <c r="DZ186" s="744"/>
      <c r="EA186" s="744"/>
      <c r="EB186" s="744"/>
      <c r="EC186" s="744"/>
      <c r="ED186" s="744"/>
      <c r="EE186" s="744"/>
      <c r="EF186" s="744"/>
      <c r="EG186" s="744"/>
      <c r="EH186" s="744"/>
      <c r="EI186" s="744"/>
      <c r="EJ186" s="744"/>
      <c r="EK186" s="744"/>
      <c r="EL186" s="744"/>
      <c r="EM186" s="744"/>
      <c r="EN186" s="744"/>
      <c r="EO186" s="744"/>
      <c r="EP186" s="744"/>
      <c r="EQ186" s="744"/>
      <c r="ER186" s="744"/>
      <c r="ES186" s="744"/>
      <c r="ET186" s="744"/>
      <c r="EU186" s="744"/>
      <c r="EV186" s="744"/>
      <c r="EW186" s="744"/>
      <c r="EX186" s="744"/>
      <c r="EY186" s="744"/>
      <c r="EZ186" s="744"/>
      <c r="FA186" s="744"/>
      <c r="FB186" s="744"/>
      <c r="FC186" s="744"/>
      <c r="FD186" s="744"/>
      <c r="FE186" s="744"/>
      <c r="FF186" s="744"/>
      <c r="FG186" s="744"/>
      <c r="FH186" s="744"/>
      <c r="FI186" s="744"/>
      <c r="FJ186" s="744"/>
      <c r="FK186" s="744"/>
      <c r="FL186" s="744"/>
      <c r="FM186" s="744"/>
      <c r="FN186" s="744"/>
      <c r="FO186" s="744"/>
      <c r="FP186" s="744"/>
      <c r="FQ186" s="744"/>
      <c r="FR186" s="744"/>
      <c r="FS186" s="744"/>
      <c r="FT186" s="744"/>
      <c r="FU186" s="744"/>
      <c r="FV186" s="744"/>
      <c r="FW186" s="744"/>
      <c r="FX186" s="744"/>
      <c r="FY186" s="744"/>
      <c r="FZ186" s="744"/>
      <c r="GA186" s="744"/>
      <c r="GB186" s="744"/>
      <c r="GC186" s="744"/>
      <c r="GD186" s="744"/>
      <c r="GE186" s="744"/>
      <c r="GF186" s="744"/>
      <c r="GG186" s="744"/>
      <c r="GH186" s="744"/>
      <c r="GI186" s="744"/>
      <c r="GJ186" s="744"/>
      <c r="GK186" s="744"/>
      <c r="GL186" s="744"/>
      <c r="GM186" s="744"/>
      <c r="GN186" s="744"/>
      <c r="GO186" s="744"/>
      <c r="GP186" s="744"/>
      <c r="GQ186" s="744"/>
      <c r="GR186" s="744"/>
      <c r="GS186" s="744"/>
      <c r="GT186" s="744"/>
      <c r="GU186" s="744"/>
      <c r="GV186" s="744"/>
      <c r="GW186" s="744"/>
      <c r="GX186" s="744"/>
      <c r="GY186" s="744"/>
      <c r="GZ186" s="744"/>
      <c r="HA186" s="744"/>
      <c r="HB186" s="744"/>
      <c r="HC186" s="744"/>
      <c r="HD186" s="744"/>
      <c r="HE186" s="744"/>
      <c r="HF186" s="744"/>
      <c r="HG186" s="744"/>
      <c r="HH186" s="744"/>
      <c r="HI186" s="744"/>
      <c r="HJ186" s="744"/>
      <c r="HK186" s="744"/>
      <c r="HL186" s="744"/>
      <c r="HM186" s="744"/>
      <c r="HN186" s="744"/>
      <c r="HO186" s="744"/>
      <c r="HP186" s="744"/>
      <c r="HQ186" s="744"/>
      <c r="HR186" s="744"/>
      <c r="HS186" s="744"/>
      <c r="HT186" s="744"/>
      <c r="HU186" s="744"/>
      <c r="HV186" s="744"/>
      <c r="HW186" s="744"/>
      <c r="HX186" s="744"/>
      <c r="HY186" s="744"/>
      <c r="HZ186" s="744"/>
      <c r="IA186" s="744"/>
      <c r="IB186" s="744"/>
      <c r="IC186" s="744"/>
      <c r="ID186" s="744"/>
      <c r="IE186" s="744"/>
      <c r="IF186" s="744"/>
      <c r="IG186" s="744"/>
      <c r="IH186" s="744"/>
      <c r="II186" s="744"/>
      <c r="IJ186" s="744"/>
      <c r="IK186" s="744"/>
      <c r="IL186" s="744"/>
      <c r="IM186" s="744"/>
      <c r="IN186" s="744"/>
      <c r="IO186" s="744"/>
      <c r="IP186" s="744"/>
      <c r="IQ186" s="744"/>
      <c r="IR186" s="744"/>
      <c r="IS186" s="744"/>
      <c r="IT186" s="744"/>
      <c r="IU186" s="744"/>
      <c r="IV186" s="744"/>
      <c r="IW186" s="744"/>
      <c r="IX186" s="744"/>
      <c r="IY186" s="744"/>
    </row>
    <row r="187" spans="1:262" s="766" customFormat="1" ht="79.900000000000006" customHeight="1">
      <c r="A187" s="768" t="s">
        <v>638</v>
      </c>
      <c r="B187" s="471">
        <v>10</v>
      </c>
      <c r="C187" s="471"/>
      <c r="D187" s="776" t="s">
        <v>1304</v>
      </c>
      <c r="E187" s="780">
        <v>38942</v>
      </c>
      <c r="F187" s="781">
        <f ca="1">ABS((N7-E187)/365)</f>
        <v>14.06027397260274</v>
      </c>
      <c r="G187" s="776" t="s">
        <v>272</v>
      </c>
      <c r="H187" s="456" t="s">
        <v>466</v>
      </c>
      <c r="I187" s="780">
        <v>40613</v>
      </c>
      <c r="J187" s="456" t="s">
        <v>58</v>
      </c>
      <c r="K187" s="780" t="s">
        <v>769</v>
      </c>
      <c r="L187" s="776" t="s">
        <v>585</v>
      </c>
      <c r="M187" s="456" t="s">
        <v>1094</v>
      </c>
      <c r="N187" s="780"/>
      <c r="O187" s="780"/>
      <c r="P187" s="780"/>
      <c r="Q187" s="780"/>
      <c r="R187" s="780"/>
      <c r="S187" s="456" t="s">
        <v>479</v>
      </c>
      <c r="T187" s="456" t="s">
        <v>1305</v>
      </c>
      <c r="U187" s="456"/>
      <c r="V187" s="456"/>
      <c r="W187" s="456"/>
      <c r="X187" s="456"/>
      <c r="Y187" s="768" t="s">
        <v>1495</v>
      </c>
      <c r="Z187" s="768"/>
      <c r="AA187" s="788"/>
      <c r="AB187" s="788"/>
      <c r="AC187" s="788"/>
      <c r="AD187" s="788"/>
      <c r="AE187" s="788"/>
      <c r="AF187" s="788"/>
      <c r="AG187" s="788"/>
      <c r="AH187" s="788"/>
      <c r="AI187" s="788"/>
      <c r="AJ187" s="788"/>
      <c r="AK187" s="788"/>
      <c r="AL187" s="788"/>
      <c r="AM187" s="788"/>
      <c r="AN187" s="788"/>
      <c r="AO187" s="788"/>
      <c r="AP187" s="788"/>
      <c r="AQ187" s="788"/>
      <c r="AR187" s="788"/>
      <c r="AS187" s="788"/>
      <c r="AT187" s="788"/>
      <c r="AU187" s="788"/>
      <c r="AV187" s="788"/>
      <c r="AW187" s="788"/>
      <c r="AX187" s="788"/>
      <c r="AY187" s="788"/>
      <c r="AZ187" s="788"/>
      <c r="BA187" s="788"/>
      <c r="BB187" s="788"/>
      <c r="BC187" s="788"/>
      <c r="BD187" s="788"/>
      <c r="BE187" s="788"/>
      <c r="BF187" s="788"/>
      <c r="BG187" s="788"/>
      <c r="BH187" s="788"/>
      <c r="BI187" s="788"/>
      <c r="BJ187" s="788"/>
      <c r="BK187" s="788"/>
      <c r="BL187" s="788"/>
      <c r="BM187" s="788"/>
      <c r="BN187" s="788"/>
      <c r="BO187" s="788"/>
      <c r="BP187" s="788"/>
      <c r="BQ187" s="788"/>
      <c r="BR187" s="788"/>
      <c r="BS187" s="788"/>
      <c r="BT187" s="788"/>
      <c r="BU187" s="788"/>
      <c r="BV187" s="788"/>
      <c r="BW187" s="788"/>
      <c r="BX187" s="788"/>
      <c r="BY187" s="788"/>
      <c r="BZ187" s="788"/>
      <c r="CA187" s="788"/>
      <c r="CB187" s="788"/>
      <c r="CC187" s="788"/>
      <c r="CD187" s="788"/>
      <c r="CE187" s="788"/>
      <c r="CF187" s="788"/>
      <c r="CG187" s="788"/>
      <c r="CH187" s="788"/>
      <c r="CI187" s="788"/>
      <c r="CJ187" s="788"/>
      <c r="CK187" s="788"/>
      <c r="CL187" s="788"/>
      <c r="CM187" s="788"/>
      <c r="CN187" s="788"/>
      <c r="CO187" s="788"/>
      <c r="CP187" s="788"/>
      <c r="CQ187" s="788"/>
      <c r="CR187" s="788"/>
      <c r="CS187" s="788"/>
      <c r="CT187" s="788"/>
      <c r="CU187" s="788"/>
      <c r="CV187" s="788"/>
      <c r="CW187" s="788"/>
      <c r="CX187" s="788"/>
      <c r="CY187" s="788"/>
      <c r="CZ187" s="788"/>
      <c r="DA187" s="788"/>
      <c r="DB187" s="788"/>
      <c r="DC187" s="788"/>
      <c r="DD187" s="788"/>
      <c r="DE187" s="788"/>
      <c r="DF187" s="788"/>
      <c r="DG187" s="788"/>
      <c r="DH187" s="788"/>
      <c r="DI187" s="788"/>
      <c r="DJ187" s="788"/>
      <c r="DK187" s="788"/>
      <c r="DL187" s="788"/>
      <c r="DM187" s="788"/>
      <c r="DN187" s="788"/>
      <c r="DO187" s="788"/>
      <c r="DP187" s="788"/>
      <c r="DQ187" s="788"/>
      <c r="DR187" s="788"/>
      <c r="DS187" s="788"/>
      <c r="DT187" s="788"/>
      <c r="DU187" s="788"/>
      <c r="DV187" s="788"/>
      <c r="DW187" s="788"/>
      <c r="DX187" s="788"/>
      <c r="DY187" s="788"/>
      <c r="DZ187" s="788"/>
      <c r="EA187" s="788"/>
      <c r="EB187" s="788"/>
      <c r="EC187" s="788"/>
      <c r="ED187" s="788"/>
      <c r="EE187" s="788"/>
      <c r="EF187" s="788"/>
      <c r="EG187" s="788"/>
      <c r="EH187" s="788"/>
      <c r="EI187" s="788"/>
      <c r="EJ187" s="788"/>
      <c r="EK187" s="788"/>
      <c r="EL187" s="788"/>
      <c r="EM187" s="788"/>
      <c r="EN187" s="788"/>
      <c r="EO187" s="788"/>
      <c r="EP187" s="788"/>
      <c r="EQ187" s="788"/>
      <c r="ER187" s="788"/>
      <c r="ES187" s="788"/>
      <c r="ET187" s="788"/>
      <c r="EU187" s="788"/>
      <c r="EV187" s="788"/>
      <c r="EW187" s="788"/>
      <c r="EX187" s="788"/>
      <c r="EY187" s="788"/>
      <c r="EZ187" s="788"/>
      <c r="FA187" s="788"/>
      <c r="FB187" s="788"/>
      <c r="FC187" s="788"/>
      <c r="FD187" s="788"/>
      <c r="FE187" s="788"/>
      <c r="FF187" s="788"/>
      <c r="FG187" s="788"/>
      <c r="FH187" s="788"/>
      <c r="FI187" s="788"/>
      <c r="FJ187" s="788"/>
      <c r="FK187" s="788"/>
      <c r="FL187" s="788"/>
      <c r="FM187" s="788"/>
      <c r="FN187" s="788"/>
      <c r="FO187" s="788"/>
      <c r="FP187" s="788"/>
      <c r="FQ187" s="788"/>
      <c r="FR187" s="788"/>
      <c r="FS187" s="788"/>
      <c r="FT187" s="788"/>
      <c r="FU187" s="788"/>
      <c r="FV187" s="788"/>
      <c r="FW187" s="788"/>
      <c r="FX187" s="788"/>
      <c r="FY187" s="788"/>
      <c r="FZ187" s="788"/>
      <c r="GA187" s="788"/>
      <c r="GB187" s="788"/>
      <c r="GC187" s="788"/>
      <c r="GD187" s="788"/>
      <c r="GE187" s="788"/>
      <c r="GF187" s="788"/>
      <c r="GG187" s="788"/>
      <c r="GH187" s="788"/>
      <c r="GI187" s="788"/>
      <c r="GJ187" s="788"/>
      <c r="GK187" s="788"/>
      <c r="GL187" s="788"/>
      <c r="GM187" s="788"/>
      <c r="GN187" s="788"/>
      <c r="GO187" s="788"/>
      <c r="GP187" s="788"/>
      <c r="GQ187" s="788"/>
      <c r="GR187" s="788"/>
      <c r="GS187" s="788"/>
      <c r="GT187" s="788"/>
      <c r="GU187" s="788"/>
      <c r="GV187" s="788"/>
      <c r="GW187" s="788"/>
      <c r="GX187" s="788"/>
      <c r="GY187" s="788"/>
      <c r="GZ187" s="788"/>
      <c r="HA187" s="788"/>
      <c r="HB187" s="788"/>
      <c r="HC187" s="788"/>
      <c r="HD187" s="788"/>
      <c r="HE187" s="788"/>
      <c r="HF187" s="788"/>
      <c r="HG187" s="788"/>
      <c r="HH187" s="788"/>
      <c r="HI187" s="788"/>
      <c r="HJ187" s="788"/>
      <c r="HK187" s="788"/>
      <c r="HL187" s="788"/>
      <c r="HM187" s="788"/>
      <c r="HN187" s="788"/>
      <c r="HO187" s="788"/>
      <c r="HP187" s="788"/>
      <c r="HQ187" s="788"/>
      <c r="HR187" s="788"/>
      <c r="HS187" s="788"/>
      <c r="HT187" s="788"/>
      <c r="HU187" s="788"/>
      <c r="HV187" s="788"/>
      <c r="HW187" s="788"/>
      <c r="HX187" s="788"/>
      <c r="HY187" s="788"/>
      <c r="HZ187" s="788"/>
      <c r="IA187" s="788"/>
      <c r="IB187" s="788"/>
      <c r="IC187" s="788"/>
      <c r="ID187" s="788"/>
      <c r="IE187" s="788"/>
      <c r="IF187" s="788"/>
      <c r="IG187" s="788"/>
      <c r="IH187" s="788"/>
      <c r="II187" s="788"/>
      <c r="IJ187" s="788"/>
      <c r="IK187" s="788"/>
      <c r="IL187" s="788"/>
      <c r="IM187" s="788"/>
      <c r="IN187" s="788"/>
      <c r="IO187" s="788"/>
      <c r="IP187" s="788"/>
      <c r="IQ187" s="788"/>
      <c r="IR187" s="788"/>
      <c r="IS187" s="788"/>
      <c r="IT187" s="788"/>
      <c r="IU187" s="788"/>
      <c r="IV187" s="788"/>
      <c r="IW187" s="788"/>
      <c r="IX187" s="744"/>
    </row>
    <row r="188" spans="1:262" s="766" customFormat="1" ht="79.900000000000006" customHeight="1">
      <c r="A188" s="768" t="s">
        <v>638</v>
      </c>
      <c r="B188" s="471">
        <v>11</v>
      </c>
      <c r="C188" s="855" t="s">
        <v>1804</v>
      </c>
      <c r="D188" s="776" t="s">
        <v>1805</v>
      </c>
      <c r="E188" s="780">
        <v>41695</v>
      </c>
      <c r="F188" s="781">
        <f ca="1">ABS((N7-E188)/365)</f>
        <v>6.5178082191780824</v>
      </c>
      <c r="G188" s="776" t="s">
        <v>272</v>
      </c>
      <c r="H188" s="776" t="s">
        <v>1806</v>
      </c>
      <c r="I188" s="780">
        <v>42509</v>
      </c>
      <c r="J188" s="782" t="s">
        <v>253</v>
      </c>
      <c r="K188" s="776" t="s">
        <v>1819</v>
      </c>
      <c r="L188" s="776" t="s">
        <v>4056</v>
      </c>
      <c r="M188" s="456" t="s">
        <v>1328</v>
      </c>
      <c r="N188" s="456" t="s">
        <v>5871</v>
      </c>
      <c r="O188" s="456" t="s">
        <v>6014</v>
      </c>
      <c r="P188" s="456" t="s">
        <v>1996</v>
      </c>
      <c r="Q188" s="456" t="s">
        <v>2241</v>
      </c>
      <c r="R188" s="456"/>
      <c r="S188" s="456" t="s">
        <v>1817</v>
      </c>
      <c r="T188" s="776" t="s">
        <v>1874</v>
      </c>
      <c r="U188" s="776"/>
      <c r="V188" s="776"/>
      <c r="W188" s="776" t="s">
        <v>5698</v>
      </c>
      <c r="X188" s="776" t="s">
        <v>1905</v>
      </c>
      <c r="Y188" s="768" t="s">
        <v>1423</v>
      </c>
      <c r="Z188" s="1022"/>
      <c r="AA188" s="744"/>
    </row>
    <row r="189" spans="1:262" ht="79.900000000000006" customHeight="1">
      <c r="A189" s="768" t="s">
        <v>625</v>
      </c>
      <c r="B189" s="471">
        <v>12</v>
      </c>
      <c r="C189" s="855" t="s">
        <v>1804</v>
      </c>
      <c r="D189" s="776" t="s">
        <v>1807</v>
      </c>
      <c r="E189" s="780">
        <v>40848</v>
      </c>
      <c r="F189" s="781">
        <f ca="1">ABS((N7-E189)/365)</f>
        <v>8.838356164383562</v>
      </c>
      <c r="G189" s="776" t="s">
        <v>272</v>
      </c>
      <c r="H189" s="776" t="s">
        <v>1806</v>
      </c>
      <c r="I189" s="780">
        <v>42509</v>
      </c>
      <c r="J189" s="782" t="s">
        <v>253</v>
      </c>
      <c r="K189" s="776" t="s">
        <v>2018</v>
      </c>
      <c r="L189" s="776" t="s">
        <v>4056</v>
      </c>
      <c r="M189" s="456" t="s">
        <v>1328</v>
      </c>
      <c r="N189" s="456" t="s">
        <v>5871</v>
      </c>
      <c r="O189" s="456" t="s">
        <v>6014</v>
      </c>
      <c r="P189" s="456" t="s">
        <v>1996</v>
      </c>
      <c r="Q189" s="456" t="s">
        <v>2241</v>
      </c>
      <c r="R189" s="456"/>
      <c r="S189" s="456" t="s">
        <v>1817</v>
      </c>
      <c r="T189" s="776" t="s">
        <v>1875</v>
      </c>
      <c r="U189" s="776"/>
      <c r="V189" s="776"/>
      <c r="W189" s="776" t="s">
        <v>5698</v>
      </c>
      <c r="X189" s="776" t="s">
        <v>1905</v>
      </c>
      <c r="Y189" s="1080" t="s">
        <v>1423</v>
      </c>
      <c r="Z189" s="788"/>
      <c r="AA189" s="788"/>
      <c r="IX189" s="788"/>
      <c r="IY189" s="766"/>
    </row>
    <row r="190" spans="1:262" s="766" customFormat="1" ht="79.900000000000006" customHeight="1">
      <c r="A190" s="768" t="s">
        <v>625</v>
      </c>
      <c r="B190" s="471">
        <v>13</v>
      </c>
      <c r="C190" s="872" t="s">
        <v>1975</v>
      </c>
      <c r="D190" s="776" t="s">
        <v>1976</v>
      </c>
      <c r="E190" s="780">
        <v>41141</v>
      </c>
      <c r="F190" s="781">
        <f ca="1">ABS((N7-E190)/365)</f>
        <v>8.0356164383561648</v>
      </c>
      <c r="G190" s="776" t="s">
        <v>275</v>
      </c>
      <c r="H190" s="776" t="s">
        <v>1977</v>
      </c>
      <c r="I190" s="780">
        <v>42625</v>
      </c>
      <c r="J190" s="782" t="s">
        <v>84</v>
      </c>
      <c r="K190" s="778" t="s">
        <v>1988</v>
      </c>
      <c r="L190" s="776" t="s">
        <v>5869</v>
      </c>
      <c r="M190" s="456" t="s">
        <v>724</v>
      </c>
      <c r="N190" s="456" t="s">
        <v>5870</v>
      </c>
      <c r="O190" s="456"/>
      <c r="P190" s="456"/>
      <c r="Q190" s="456" t="s">
        <v>2246</v>
      </c>
      <c r="R190" s="456"/>
      <c r="S190" s="456" t="s">
        <v>3162</v>
      </c>
      <c r="T190" s="776" t="s">
        <v>3263</v>
      </c>
      <c r="U190" s="776"/>
      <c r="V190" s="776"/>
      <c r="W190" s="776" t="s">
        <v>6031</v>
      </c>
      <c r="X190" s="776" t="s">
        <v>7756</v>
      </c>
      <c r="Y190" s="768" t="s">
        <v>1423</v>
      </c>
      <c r="Z190" s="767"/>
      <c r="AA190" s="767"/>
      <c r="AB190" s="767"/>
      <c r="AC190" s="767"/>
      <c r="AD190" s="767"/>
      <c r="AE190" s="767"/>
      <c r="AF190" s="767"/>
      <c r="AG190" s="767"/>
      <c r="AH190" s="767"/>
      <c r="AI190" s="767"/>
      <c r="AJ190" s="767"/>
      <c r="AK190" s="767"/>
      <c r="AL190" s="767"/>
      <c r="AM190" s="767"/>
      <c r="AN190" s="767"/>
      <c r="AO190" s="767"/>
      <c r="AP190" s="767"/>
      <c r="AQ190" s="767"/>
      <c r="AR190" s="767"/>
      <c r="AS190" s="767"/>
      <c r="AT190" s="767"/>
      <c r="AU190" s="767"/>
      <c r="AV190" s="767"/>
      <c r="AW190" s="767"/>
      <c r="AX190" s="767"/>
      <c r="AY190" s="767"/>
      <c r="AZ190" s="767"/>
      <c r="BA190" s="767"/>
      <c r="BB190" s="767"/>
      <c r="BC190" s="767"/>
      <c r="BD190" s="767"/>
      <c r="BE190" s="767"/>
      <c r="BF190" s="767"/>
      <c r="BG190" s="767"/>
      <c r="BH190" s="767"/>
      <c r="BI190" s="767"/>
      <c r="BJ190" s="767"/>
      <c r="BK190" s="767"/>
      <c r="BL190" s="767"/>
      <c r="BM190" s="767"/>
      <c r="BN190" s="767"/>
      <c r="BO190" s="767"/>
      <c r="BP190" s="767"/>
      <c r="BQ190" s="767"/>
      <c r="BR190" s="767"/>
      <c r="BS190" s="767"/>
      <c r="BT190" s="767"/>
      <c r="BU190" s="767"/>
      <c r="BV190" s="767"/>
      <c r="BW190" s="767"/>
      <c r="BX190" s="767"/>
      <c r="BY190" s="767"/>
      <c r="BZ190" s="767"/>
      <c r="CA190" s="767"/>
      <c r="CB190" s="767"/>
      <c r="CC190" s="767"/>
      <c r="CD190" s="767"/>
      <c r="CE190" s="767"/>
      <c r="CF190" s="767"/>
      <c r="CG190" s="767"/>
      <c r="CH190" s="767"/>
      <c r="CI190" s="767"/>
      <c r="CJ190" s="767"/>
      <c r="CK190" s="767"/>
      <c r="CL190" s="767"/>
      <c r="CM190" s="767"/>
      <c r="CN190" s="767"/>
      <c r="CO190" s="767"/>
      <c r="CP190" s="767"/>
      <c r="CQ190" s="767"/>
      <c r="CR190" s="767"/>
      <c r="CS190" s="767"/>
      <c r="CT190" s="767"/>
      <c r="CU190" s="767"/>
      <c r="CV190" s="767"/>
      <c r="CW190" s="767"/>
      <c r="CX190" s="767"/>
      <c r="CY190" s="767"/>
      <c r="CZ190" s="767"/>
      <c r="DA190" s="767"/>
      <c r="DB190" s="767"/>
      <c r="DC190" s="767"/>
      <c r="DD190" s="767"/>
      <c r="DE190" s="767"/>
      <c r="DF190" s="767"/>
      <c r="DG190" s="767"/>
      <c r="DH190" s="767"/>
      <c r="DI190" s="767"/>
      <c r="DJ190" s="767"/>
      <c r="DK190" s="767"/>
      <c r="DL190" s="767"/>
      <c r="DM190" s="767"/>
      <c r="DN190" s="767"/>
      <c r="DO190" s="767"/>
      <c r="DP190" s="767"/>
      <c r="DQ190" s="767"/>
      <c r="DR190" s="767"/>
      <c r="DS190" s="767"/>
      <c r="DT190" s="767"/>
      <c r="DU190" s="767"/>
      <c r="DV190" s="767"/>
      <c r="DW190" s="767"/>
      <c r="DX190" s="767"/>
      <c r="DY190" s="767"/>
      <c r="DZ190" s="767"/>
      <c r="EA190" s="767"/>
      <c r="EB190" s="767"/>
      <c r="EC190" s="767"/>
      <c r="ED190" s="767"/>
      <c r="EE190" s="767"/>
      <c r="EF190" s="767"/>
      <c r="EG190" s="767"/>
      <c r="EH190" s="767"/>
      <c r="EI190" s="767"/>
      <c r="EJ190" s="767"/>
      <c r="EK190" s="767"/>
      <c r="EL190" s="767"/>
      <c r="EM190" s="767"/>
      <c r="EN190" s="767"/>
      <c r="EO190" s="767"/>
      <c r="EP190" s="767"/>
      <c r="EQ190" s="767"/>
      <c r="ER190" s="767"/>
      <c r="ES190" s="767"/>
      <c r="ET190" s="767"/>
      <c r="EU190" s="767"/>
      <c r="EV190" s="767"/>
      <c r="EW190" s="767"/>
      <c r="EX190" s="767"/>
      <c r="EY190" s="767"/>
      <c r="EZ190" s="767"/>
      <c r="FA190" s="767"/>
      <c r="FB190" s="767"/>
      <c r="FC190" s="767"/>
      <c r="FD190" s="767"/>
      <c r="FE190" s="767"/>
      <c r="FF190" s="767"/>
      <c r="FG190" s="767"/>
      <c r="FH190" s="767"/>
      <c r="FI190" s="767"/>
      <c r="FJ190" s="767"/>
      <c r="FK190" s="767"/>
      <c r="FL190" s="767"/>
      <c r="FM190" s="767"/>
      <c r="FN190" s="767"/>
      <c r="FO190" s="767"/>
      <c r="FP190" s="767"/>
      <c r="FQ190" s="767"/>
      <c r="FR190" s="767"/>
      <c r="FS190" s="767"/>
      <c r="FT190" s="767"/>
      <c r="FU190" s="767"/>
      <c r="FV190" s="767"/>
      <c r="FW190" s="767"/>
      <c r="FX190" s="767"/>
      <c r="FY190" s="767"/>
      <c r="FZ190" s="767"/>
      <c r="GA190" s="767"/>
      <c r="GB190" s="767"/>
      <c r="GC190" s="767"/>
      <c r="GD190" s="767"/>
      <c r="GE190" s="767"/>
      <c r="GF190" s="767"/>
      <c r="GG190" s="767"/>
      <c r="GH190" s="767"/>
      <c r="GI190" s="767"/>
      <c r="GJ190" s="767"/>
      <c r="GK190" s="767"/>
      <c r="GL190" s="767"/>
      <c r="GM190" s="767"/>
      <c r="GN190" s="767"/>
      <c r="GO190" s="767"/>
      <c r="GP190" s="767"/>
      <c r="GQ190" s="767"/>
      <c r="GR190" s="767"/>
      <c r="GS190" s="767"/>
      <c r="GT190" s="767"/>
      <c r="GU190" s="767"/>
      <c r="GV190" s="767"/>
      <c r="GW190" s="767"/>
      <c r="GX190" s="767"/>
      <c r="GY190" s="767"/>
      <c r="GZ190" s="767"/>
      <c r="HA190" s="767"/>
      <c r="HB190" s="767"/>
      <c r="HC190" s="767"/>
      <c r="HD190" s="767"/>
      <c r="HE190" s="767"/>
      <c r="HF190" s="767"/>
      <c r="HG190" s="767"/>
      <c r="HH190" s="767"/>
      <c r="HI190" s="767"/>
      <c r="HJ190" s="767"/>
      <c r="HK190" s="767"/>
      <c r="HL190" s="767"/>
      <c r="HM190" s="767"/>
      <c r="HN190" s="767"/>
      <c r="HO190" s="767"/>
      <c r="HP190" s="767"/>
      <c r="HQ190" s="767"/>
      <c r="HR190" s="767"/>
      <c r="HS190" s="767"/>
      <c r="HT190" s="767"/>
      <c r="HU190" s="767"/>
      <c r="HV190" s="767"/>
      <c r="HW190" s="767"/>
      <c r="HX190" s="767"/>
      <c r="HY190" s="767"/>
      <c r="HZ190" s="767"/>
      <c r="IA190" s="767"/>
      <c r="IB190" s="767"/>
      <c r="IC190" s="767"/>
      <c r="ID190" s="767"/>
      <c r="IE190" s="767"/>
      <c r="IF190" s="767"/>
      <c r="IG190" s="767"/>
      <c r="IH190" s="767"/>
      <c r="II190" s="767"/>
      <c r="IJ190" s="767"/>
      <c r="IK190" s="767"/>
      <c r="IL190" s="767"/>
      <c r="IM190" s="767"/>
      <c r="IN190" s="767"/>
      <c r="IO190" s="767"/>
      <c r="IP190" s="767"/>
      <c r="IQ190" s="767"/>
      <c r="IR190" s="767"/>
      <c r="IS190" s="767"/>
      <c r="IT190" s="767"/>
      <c r="IU190" s="767"/>
      <c r="IV190" s="767"/>
      <c r="IW190" s="767"/>
      <c r="IX190" s="767"/>
    </row>
    <row r="191" spans="1:262" ht="79.900000000000006" customHeight="1">
      <c r="A191" s="768" t="s">
        <v>638</v>
      </c>
      <c r="B191" s="471">
        <v>14</v>
      </c>
      <c r="C191" s="872" t="s">
        <v>1975</v>
      </c>
      <c r="D191" s="776" t="s">
        <v>1979</v>
      </c>
      <c r="E191" s="780">
        <v>42405</v>
      </c>
      <c r="F191" s="781">
        <f ca="1">ABS((N7-E191)/365)</f>
        <v>4.5726027397260278</v>
      </c>
      <c r="G191" s="776" t="s">
        <v>275</v>
      </c>
      <c r="H191" s="776" t="s">
        <v>1977</v>
      </c>
      <c r="I191" s="780">
        <v>42625</v>
      </c>
      <c r="J191" s="782" t="s">
        <v>84</v>
      </c>
      <c r="K191" s="778" t="s">
        <v>1988</v>
      </c>
      <c r="L191" s="776" t="s">
        <v>5869</v>
      </c>
      <c r="M191" s="456" t="s">
        <v>724</v>
      </c>
      <c r="N191" s="456" t="s">
        <v>5870</v>
      </c>
      <c r="O191" s="456"/>
      <c r="P191" s="456"/>
      <c r="Q191" s="456" t="s">
        <v>2246</v>
      </c>
      <c r="R191" s="456"/>
      <c r="S191" s="456" t="s">
        <v>3162</v>
      </c>
      <c r="T191" s="776" t="s">
        <v>3264</v>
      </c>
      <c r="U191" s="776"/>
      <c r="V191" s="776"/>
      <c r="W191" s="776" t="s">
        <v>6031</v>
      </c>
      <c r="X191" s="776" t="s">
        <v>7756</v>
      </c>
      <c r="Y191" s="768" t="s">
        <v>1423</v>
      </c>
      <c r="Z191" s="892"/>
      <c r="AA191" s="892"/>
      <c r="AB191" s="892"/>
      <c r="AC191" s="892"/>
      <c r="AD191" s="892"/>
      <c r="AE191" s="892"/>
      <c r="AF191" s="892"/>
      <c r="AG191" s="892"/>
      <c r="AH191" s="892"/>
      <c r="AI191" s="892"/>
      <c r="AJ191" s="892"/>
      <c r="AK191" s="892"/>
      <c r="AL191" s="892"/>
      <c r="AM191" s="892"/>
      <c r="AN191" s="892"/>
      <c r="AO191" s="892"/>
      <c r="AP191" s="892"/>
      <c r="AQ191" s="892"/>
      <c r="AR191" s="892"/>
      <c r="AS191" s="892"/>
      <c r="AT191" s="892"/>
      <c r="AU191" s="892"/>
      <c r="AV191" s="892"/>
      <c r="AW191" s="892"/>
      <c r="AX191" s="892"/>
      <c r="AY191" s="892"/>
      <c r="AZ191" s="892"/>
      <c r="BA191" s="892"/>
      <c r="BB191" s="892"/>
      <c r="BC191" s="892"/>
      <c r="BD191" s="892"/>
      <c r="BE191" s="892"/>
      <c r="BF191" s="892"/>
      <c r="BG191" s="892"/>
      <c r="BH191" s="892"/>
      <c r="BI191" s="892"/>
      <c r="BJ191" s="892"/>
      <c r="BK191" s="892"/>
      <c r="BL191" s="766"/>
      <c r="BM191" s="766"/>
      <c r="BN191" s="766"/>
      <c r="BO191" s="766"/>
      <c r="BP191" s="766"/>
      <c r="BQ191" s="766"/>
      <c r="BR191" s="766"/>
      <c r="BS191" s="766"/>
      <c r="BT191" s="766"/>
      <c r="BU191" s="766"/>
      <c r="BV191" s="766"/>
      <c r="BW191" s="766"/>
      <c r="BX191" s="766"/>
      <c r="BY191" s="766"/>
      <c r="BZ191" s="766"/>
      <c r="CA191" s="766"/>
      <c r="CB191" s="766"/>
      <c r="CC191" s="766"/>
      <c r="CD191" s="766"/>
      <c r="CE191" s="766"/>
      <c r="CF191" s="766"/>
      <c r="CG191" s="766"/>
      <c r="CH191" s="766"/>
      <c r="CI191" s="766"/>
      <c r="CJ191" s="766"/>
      <c r="CK191" s="766"/>
      <c r="CL191" s="766"/>
      <c r="CM191" s="766"/>
      <c r="CN191" s="766"/>
      <c r="CO191" s="766"/>
      <c r="CP191" s="766"/>
      <c r="CQ191" s="766"/>
      <c r="CR191" s="766"/>
      <c r="CS191" s="766"/>
      <c r="CT191" s="766"/>
      <c r="CU191" s="766"/>
      <c r="CV191" s="766"/>
      <c r="CW191" s="766"/>
      <c r="CX191" s="766"/>
      <c r="CY191" s="766"/>
      <c r="CZ191" s="766"/>
      <c r="DA191" s="766"/>
      <c r="DB191" s="766"/>
      <c r="DC191" s="766"/>
      <c r="DD191" s="766"/>
      <c r="DE191" s="766"/>
      <c r="DF191" s="766"/>
      <c r="DG191" s="766"/>
      <c r="DH191" s="766"/>
      <c r="DI191" s="766"/>
      <c r="DJ191" s="766"/>
      <c r="DK191" s="766"/>
      <c r="DL191" s="766"/>
      <c r="DM191" s="766"/>
      <c r="DN191" s="766"/>
      <c r="DO191" s="766"/>
      <c r="DP191" s="766"/>
      <c r="DQ191" s="766"/>
      <c r="DR191" s="766"/>
      <c r="DS191" s="766"/>
      <c r="DT191" s="766"/>
      <c r="DU191" s="766"/>
      <c r="DV191" s="766"/>
      <c r="DW191" s="766"/>
      <c r="DX191" s="766"/>
      <c r="DY191" s="766"/>
      <c r="DZ191" s="766"/>
      <c r="EA191" s="766"/>
      <c r="EB191" s="766"/>
      <c r="EC191" s="766"/>
      <c r="ED191" s="766"/>
      <c r="EE191" s="766"/>
      <c r="EF191" s="766"/>
      <c r="EG191" s="766"/>
      <c r="EH191" s="766"/>
      <c r="EI191" s="766"/>
      <c r="EJ191" s="766"/>
      <c r="EK191" s="766"/>
      <c r="EL191" s="766"/>
      <c r="EM191" s="766"/>
      <c r="EN191" s="766"/>
      <c r="EO191" s="766"/>
      <c r="EP191" s="766"/>
      <c r="EQ191" s="766"/>
      <c r="ER191" s="766"/>
      <c r="ES191" s="766"/>
      <c r="ET191" s="766"/>
      <c r="EU191" s="766"/>
      <c r="EV191" s="766"/>
      <c r="EW191" s="766"/>
      <c r="EX191" s="766"/>
      <c r="EY191" s="766"/>
      <c r="EZ191" s="766"/>
      <c r="FA191" s="766"/>
      <c r="FB191" s="766"/>
      <c r="FC191" s="766"/>
      <c r="FD191" s="766"/>
      <c r="FE191" s="766"/>
      <c r="FF191" s="766"/>
      <c r="FG191" s="766"/>
      <c r="FH191" s="766"/>
      <c r="FI191" s="766"/>
      <c r="FJ191" s="766"/>
      <c r="FK191" s="766"/>
      <c r="FL191" s="766"/>
      <c r="FM191" s="766"/>
      <c r="FN191" s="766"/>
      <c r="FO191" s="766"/>
      <c r="FP191" s="766"/>
      <c r="FQ191" s="766"/>
      <c r="FR191" s="766"/>
      <c r="FS191" s="766"/>
      <c r="FT191" s="766"/>
      <c r="FU191" s="766"/>
      <c r="FV191" s="766"/>
      <c r="FW191" s="766"/>
      <c r="FX191" s="766"/>
      <c r="FY191" s="766"/>
      <c r="FZ191" s="766"/>
      <c r="GA191" s="766"/>
      <c r="GB191" s="766"/>
      <c r="GC191" s="766"/>
      <c r="GD191" s="766"/>
      <c r="GE191" s="766"/>
      <c r="GF191" s="766"/>
      <c r="GG191" s="766"/>
      <c r="GH191" s="766"/>
      <c r="GI191" s="766"/>
      <c r="GJ191" s="766"/>
      <c r="GK191" s="766"/>
      <c r="GL191" s="766"/>
      <c r="GM191" s="766"/>
      <c r="GN191" s="766"/>
      <c r="GO191" s="766"/>
      <c r="GP191" s="766"/>
      <c r="GQ191" s="766"/>
      <c r="GR191" s="766"/>
      <c r="GS191" s="766"/>
      <c r="GT191" s="766"/>
      <c r="GU191" s="766"/>
      <c r="GV191" s="766"/>
      <c r="GW191" s="766"/>
      <c r="GX191" s="766"/>
      <c r="GY191" s="766"/>
      <c r="GZ191" s="766"/>
      <c r="HA191" s="766"/>
      <c r="HB191" s="766"/>
      <c r="HC191" s="766"/>
      <c r="HD191" s="766"/>
      <c r="HE191" s="766"/>
      <c r="HF191" s="766"/>
      <c r="HG191" s="766"/>
      <c r="HH191" s="766"/>
      <c r="HI191" s="766"/>
      <c r="HJ191" s="766"/>
      <c r="HK191" s="766"/>
      <c r="HL191" s="766"/>
      <c r="HM191" s="766"/>
      <c r="HN191" s="766"/>
      <c r="HO191" s="766"/>
      <c r="HP191" s="766"/>
      <c r="HQ191" s="766"/>
      <c r="HR191" s="766"/>
      <c r="HS191" s="766"/>
      <c r="HT191" s="766"/>
      <c r="HU191" s="766"/>
      <c r="HV191" s="766"/>
      <c r="HW191" s="766"/>
      <c r="HX191" s="766"/>
      <c r="HY191" s="766"/>
      <c r="HZ191" s="766"/>
      <c r="IA191" s="766"/>
      <c r="IB191" s="766"/>
      <c r="IC191" s="766"/>
      <c r="ID191" s="766"/>
      <c r="IE191" s="766"/>
      <c r="IF191" s="766"/>
      <c r="IG191" s="766"/>
      <c r="IH191" s="766"/>
      <c r="II191" s="766"/>
      <c r="IJ191" s="766"/>
      <c r="IK191" s="766"/>
      <c r="IL191" s="766"/>
      <c r="IM191" s="766"/>
      <c r="IN191" s="766"/>
      <c r="IO191" s="766"/>
      <c r="IP191" s="766"/>
      <c r="IQ191" s="766"/>
      <c r="IR191" s="766"/>
      <c r="IS191" s="766"/>
      <c r="IT191" s="766"/>
      <c r="IU191" s="766"/>
      <c r="IV191" s="766"/>
      <c r="IW191" s="766"/>
      <c r="IX191" s="766"/>
      <c r="IY191" s="766"/>
      <c r="IZ191" s="788"/>
      <c r="JA191" s="788"/>
    </row>
    <row r="192" spans="1:262" ht="79.900000000000006" customHeight="1">
      <c r="A192" s="768" t="s">
        <v>638</v>
      </c>
      <c r="B192" s="471">
        <v>15</v>
      </c>
      <c r="C192" s="471" t="s">
        <v>4002</v>
      </c>
      <c r="D192" s="776" t="s">
        <v>4003</v>
      </c>
      <c r="E192" s="780">
        <v>41255</v>
      </c>
      <c r="F192" s="781">
        <f ca="1">ABS((N7-E192)/365)</f>
        <v>7.7232876712328764</v>
      </c>
      <c r="G192" s="776" t="s">
        <v>272</v>
      </c>
      <c r="H192" s="776" t="s">
        <v>4004</v>
      </c>
      <c r="I192" s="780" t="s">
        <v>4010</v>
      </c>
      <c r="J192" s="782" t="s">
        <v>58</v>
      </c>
      <c r="K192" s="778" t="s">
        <v>4009</v>
      </c>
      <c r="L192" s="776" t="s">
        <v>4108</v>
      </c>
      <c r="M192" s="456" t="s">
        <v>724</v>
      </c>
      <c r="N192" s="456" t="s">
        <v>5852</v>
      </c>
      <c r="O192" s="456"/>
      <c r="P192" s="456"/>
      <c r="Q192" s="456"/>
      <c r="R192" s="456"/>
      <c r="S192" s="456" t="s">
        <v>4005</v>
      </c>
      <c r="T192" s="776" t="s">
        <v>4006</v>
      </c>
      <c r="U192" s="776"/>
      <c r="V192" s="776"/>
      <c r="W192" s="776" t="s">
        <v>4007</v>
      </c>
      <c r="X192" s="776" t="s">
        <v>4008</v>
      </c>
      <c r="Y192" s="768" t="s">
        <v>1106</v>
      </c>
      <c r="Z192" s="892"/>
      <c r="AA192" s="892"/>
      <c r="AB192" s="892"/>
      <c r="AC192" s="892"/>
      <c r="AD192" s="892"/>
      <c r="AE192" s="892"/>
      <c r="AF192" s="892"/>
      <c r="AG192" s="892"/>
      <c r="AH192" s="892"/>
      <c r="AI192" s="892"/>
      <c r="AJ192" s="892"/>
      <c r="AK192" s="892"/>
      <c r="AL192" s="892"/>
      <c r="AM192" s="892"/>
      <c r="AN192" s="892"/>
      <c r="AO192" s="892"/>
      <c r="AP192" s="892"/>
      <c r="AQ192" s="892"/>
      <c r="AR192" s="892"/>
      <c r="AS192" s="892"/>
      <c r="AT192" s="892"/>
      <c r="AU192" s="892"/>
      <c r="AV192" s="892"/>
      <c r="AW192" s="892"/>
      <c r="AX192" s="892"/>
      <c r="AY192" s="892"/>
      <c r="AZ192" s="892"/>
      <c r="BA192" s="892"/>
      <c r="BB192" s="892"/>
      <c r="BC192" s="892"/>
      <c r="BD192" s="892"/>
      <c r="BE192" s="892"/>
      <c r="BF192" s="892"/>
      <c r="BG192" s="892"/>
      <c r="BH192" s="892"/>
      <c r="BI192" s="892"/>
      <c r="BJ192" s="892"/>
      <c r="BK192" s="892"/>
      <c r="BL192" s="766"/>
      <c r="BM192" s="766"/>
      <c r="BN192" s="766"/>
      <c r="BO192" s="766"/>
      <c r="BP192" s="766"/>
      <c r="BQ192" s="766"/>
      <c r="BR192" s="766"/>
      <c r="BS192" s="766"/>
      <c r="BT192" s="766"/>
      <c r="BU192" s="766"/>
      <c r="BV192" s="766"/>
      <c r="BW192" s="766"/>
      <c r="BX192" s="766"/>
      <c r="BY192" s="766"/>
      <c r="BZ192" s="766"/>
      <c r="CA192" s="766"/>
      <c r="CB192" s="766"/>
      <c r="CC192" s="766"/>
      <c r="CD192" s="766"/>
      <c r="CE192" s="766"/>
      <c r="CF192" s="766"/>
      <c r="CG192" s="766"/>
      <c r="CH192" s="766"/>
      <c r="CI192" s="766"/>
      <c r="CJ192" s="766"/>
      <c r="CK192" s="766"/>
      <c r="CL192" s="766"/>
      <c r="CM192" s="766"/>
      <c r="CN192" s="766"/>
      <c r="CO192" s="766"/>
      <c r="CP192" s="766"/>
      <c r="CQ192" s="766"/>
      <c r="CR192" s="766"/>
      <c r="CS192" s="766"/>
      <c r="CT192" s="766"/>
      <c r="CU192" s="766"/>
      <c r="CV192" s="766"/>
      <c r="CW192" s="766"/>
      <c r="CX192" s="766"/>
      <c r="CY192" s="766"/>
      <c r="CZ192" s="766"/>
      <c r="DA192" s="766"/>
      <c r="DB192" s="766"/>
      <c r="DC192" s="766"/>
      <c r="DD192" s="766"/>
      <c r="DE192" s="766"/>
      <c r="DF192" s="766"/>
      <c r="DG192" s="766"/>
      <c r="DH192" s="766"/>
      <c r="DI192" s="766"/>
      <c r="DJ192" s="766"/>
      <c r="DK192" s="766"/>
      <c r="DL192" s="766"/>
      <c r="DM192" s="766"/>
      <c r="DN192" s="766"/>
      <c r="DO192" s="766"/>
      <c r="DP192" s="766"/>
      <c r="DQ192" s="766"/>
      <c r="DR192" s="766"/>
      <c r="DS192" s="766"/>
      <c r="DT192" s="766"/>
      <c r="DU192" s="766"/>
      <c r="DV192" s="766"/>
      <c r="DW192" s="766"/>
      <c r="DX192" s="766"/>
      <c r="DY192" s="766"/>
      <c r="DZ192" s="766"/>
      <c r="EA192" s="766"/>
      <c r="EB192" s="766"/>
      <c r="EC192" s="766"/>
      <c r="ED192" s="766"/>
      <c r="EE192" s="766"/>
      <c r="EF192" s="766"/>
      <c r="EG192" s="766"/>
      <c r="EH192" s="766"/>
      <c r="EI192" s="766"/>
      <c r="EJ192" s="766"/>
      <c r="EK192" s="766"/>
      <c r="EL192" s="766"/>
      <c r="EM192" s="766"/>
      <c r="EN192" s="766"/>
      <c r="EO192" s="766"/>
      <c r="EP192" s="766"/>
      <c r="EQ192" s="766"/>
      <c r="ER192" s="766"/>
      <c r="ES192" s="766"/>
      <c r="ET192" s="766"/>
      <c r="EU192" s="766"/>
      <c r="EV192" s="766"/>
      <c r="EW192" s="766"/>
      <c r="EX192" s="766"/>
      <c r="EY192" s="766"/>
      <c r="EZ192" s="766"/>
      <c r="FA192" s="766"/>
      <c r="FB192" s="766"/>
      <c r="FC192" s="766"/>
      <c r="FD192" s="766"/>
      <c r="FE192" s="766"/>
      <c r="FF192" s="766"/>
      <c r="FG192" s="766"/>
      <c r="FH192" s="766"/>
      <c r="FI192" s="766"/>
      <c r="FJ192" s="766"/>
      <c r="FK192" s="766"/>
      <c r="FL192" s="766"/>
      <c r="FM192" s="766"/>
      <c r="FN192" s="766"/>
      <c r="FO192" s="766"/>
      <c r="FP192" s="766"/>
      <c r="FQ192" s="766"/>
      <c r="FR192" s="766"/>
      <c r="FS192" s="766"/>
      <c r="FT192" s="766"/>
      <c r="FU192" s="766"/>
      <c r="FV192" s="766"/>
      <c r="FW192" s="766"/>
      <c r="FX192" s="766"/>
      <c r="FY192" s="766"/>
      <c r="FZ192" s="766"/>
      <c r="GA192" s="766"/>
      <c r="GB192" s="766"/>
      <c r="GC192" s="766"/>
      <c r="GD192" s="766"/>
      <c r="GE192" s="766"/>
      <c r="GF192" s="766"/>
      <c r="GG192" s="766"/>
      <c r="GH192" s="766"/>
      <c r="GI192" s="766"/>
      <c r="GJ192" s="766"/>
      <c r="GK192" s="766"/>
      <c r="GL192" s="766"/>
      <c r="GM192" s="766"/>
      <c r="GN192" s="766"/>
      <c r="GO192" s="766"/>
      <c r="GP192" s="766"/>
      <c r="GQ192" s="766"/>
      <c r="GR192" s="766"/>
      <c r="GS192" s="766"/>
      <c r="GT192" s="766"/>
      <c r="GU192" s="766"/>
      <c r="GV192" s="766"/>
      <c r="GW192" s="766"/>
      <c r="GX192" s="766"/>
      <c r="GY192" s="766"/>
      <c r="GZ192" s="766"/>
      <c r="HA192" s="766"/>
      <c r="HB192" s="766"/>
      <c r="HC192" s="766"/>
      <c r="HD192" s="766"/>
      <c r="HE192" s="766"/>
      <c r="HF192" s="766"/>
      <c r="HG192" s="766"/>
      <c r="HH192" s="766"/>
      <c r="HI192" s="766"/>
      <c r="HJ192" s="766"/>
      <c r="HK192" s="766"/>
      <c r="HL192" s="766"/>
      <c r="HM192" s="766"/>
      <c r="HN192" s="766"/>
      <c r="HO192" s="766"/>
      <c r="HP192" s="766"/>
      <c r="HQ192" s="766"/>
      <c r="HR192" s="766"/>
      <c r="HS192" s="766"/>
      <c r="HT192" s="766"/>
      <c r="HU192" s="766"/>
      <c r="HV192" s="766"/>
      <c r="HW192" s="766"/>
      <c r="HX192" s="766"/>
      <c r="HY192" s="766"/>
      <c r="HZ192" s="766"/>
      <c r="IA192" s="766"/>
      <c r="IB192" s="766"/>
      <c r="IC192" s="766"/>
      <c r="ID192" s="766"/>
      <c r="IE192" s="766"/>
      <c r="IF192" s="766"/>
      <c r="IG192" s="766"/>
      <c r="IH192" s="766"/>
      <c r="II192" s="766"/>
      <c r="IJ192" s="766"/>
      <c r="IK192" s="766"/>
      <c r="IL192" s="766"/>
      <c r="IM192" s="766"/>
      <c r="IN192" s="766"/>
      <c r="IO192" s="766"/>
      <c r="IP192" s="766"/>
      <c r="IQ192" s="766"/>
      <c r="IR192" s="766"/>
      <c r="IS192" s="766"/>
      <c r="IT192" s="766"/>
      <c r="IU192" s="766"/>
      <c r="IV192" s="766"/>
      <c r="IW192" s="766"/>
      <c r="IX192" s="766"/>
    </row>
    <row r="193" spans="1:259" ht="79.900000000000006" customHeight="1">
      <c r="A193" s="768" t="s">
        <v>625</v>
      </c>
      <c r="B193" s="471">
        <v>16</v>
      </c>
      <c r="C193" s="471" t="s">
        <v>3962</v>
      </c>
      <c r="D193" s="792" t="s">
        <v>3963</v>
      </c>
      <c r="E193" s="851">
        <v>41777</v>
      </c>
      <c r="F193" s="852">
        <f ca="1">ABS((N7-E193)/365)</f>
        <v>6.2931506849315069</v>
      </c>
      <c r="G193" s="792" t="s">
        <v>275</v>
      </c>
      <c r="H193" s="792" t="s">
        <v>3964</v>
      </c>
      <c r="I193" s="851">
        <v>43200</v>
      </c>
      <c r="J193" s="869" t="s">
        <v>717</v>
      </c>
      <c r="K193" s="792" t="s">
        <v>3983</v>
      </c>
      <c r="L193" s="792" t="s">
        <v>5925</v>
      </c>
      <c r="M193" s="765"/>
      <c r="N193" s="765"/>
      <c r="O193" s="765" t="s">
        <v>4176</v>
      </c>
      <c r="P193" s="765"/>
      <c r="Q193" s="765"/>
      <c r="R193" s="765"/>
      <c r="S193" s="765" t="s">
        <v>4284</v>
      </c>
      <c r="T193" s="792" t="s">
        <v>4050</v>
      </c>
      <c r="U193" s="792"/>
      <c r="V193" s="792"/>
      <c r="W193" s="792" t="s">
        <v>4088</v>
      </c>
      <c r="X193" s="792" t="s">
        <v>4137</v>
      </c>
      <c r="Y193" s="768" t="s">
        <v>1106</v>
      </c>
      <c r="Z193" s="766"/>
      <c r="AA193" s="767"/>
    </row>
    <row r="194" spans="1:259" s="767" customFormat="1" ht="79.900000000000006" customHeight="1">
      <c r="A194" s="768" t="s">
        <v>638</v>
      </c>
      <c r="B194" s="471">
        <v>17</v>
      </c>
      <c r="C194" s="471" t="s">
        <v>3962</v>
      </c>
      <c r="D194" s="792" t="s">
        <v>3965</v>
      </c>
      <c r="E194" s="851">
        <v>40717</v>
      </c>
      <c r="F194" s="852">
        <f ca="1">ABS((N7-E194)/365)</f>
        <v>9.1972602739726028</v>
      </c>
      <c r="G194" s="792" t="s">
        <v>275</v>
      </c>
      <c r="H194" s="792" t="s">
        <v>3964</v>
      </c>
      <c r="I194" s="851">
        <v>43200</v>
      </c>
      <c r="J194" s="869" t="s">
        <v>717</v>
      </c>
      <c r="K194" s="792" t="s">
        <v>3983</v>
      </c>
      <c r="L194" s="792" t="s">
        <v>5925</v>
      </c>
      <c r="M194" s="765"/>
      <c r="N194" s="765"/>
      <c r="O194" s="765" t="s">
        <v>4176</v>
      </c>
      <c r="P194" s="765"/>
      <c r="Q194" s="765"/>
      <c r="R194" s="765"/>
      <c r="S194" s="765" t="s">
        <v>4284</v>
      </c>
      <c r="T194" s="792" t="s">
        <v>4098</v>
      </c>
      <c r="U194" s="792"/>
      <c r="V194" s="792"/>
      <c r="W194" s="792" t="s">
        <v>4088</v>
      </c>
      <c r="X194" s="792" t="s">
        <v>4138</v>
      </c>
      <c r="Y194" s="1082" t="s">
        <v>1106</v>
      </c>
      <c r="Z194" s="788"/>
      <c r="AA194" s="744"/>
      <c r="AB194" s="766"/>
      <c r="AC194" s="766"/>
      <c r="AD194" s="766"/>
      <c r="AE194" s="766"/>
      <c r="AF194" s="766"/>
      <c r="AG194" s="766"/>
      <c r="AH194" s="766"/>
      <c r="AI194" s="766"/>
      <c r="AJ194" s="766"/>
      <c r="AK194" s="766"/>
      <c r="AL194" s="766"/>
      <c r="AM194" s="766"/>
      <c r="AN194" s="766"/>
      <c r="AO194" s="766"/>
      <c r="AP194" s="766"/>
      <c r="AQ194" s="766"/>
      <c r="AR194" s="766"/>
      <c r="AS194" s="766"/>
      <c r="AT194" s="766"/>
      <c r="AU194" s="766"/>
      <c r="AV194" s="766"/>
      <c r="AW194" s="766"/>
      <c r="AX194" s="766"/>
      <c r="AY194" s="766"/>
      <c r="AZ194" s="766"/>
      <c r="BA194" s="766"/>
      <c r="BB194" s="766"/>
      <c r="BC194" s="766"/>
      <c r="BD194" s="766"/>
      <c r="BE194" s="766"/>
      <c r="BF194" s="766"/>
      <c r="BG194" s="766"/>
      <c r="BH194" s="766"/>
      <c r="BI194" s="766"/>
      <c r="BJ194" s="766"/>
      <c r="BK194" s="766"/>
      <c r="BL194" s="766"/>
      <c r="BM194" s="766"/>
      <c r="BN194" s="766"/>
      <c r="BO194" s="766"/>
      <c r="BP194" s="766"/>
      <c r="BQ194" s="766"/>
      <c r="BR194" s="766"/>
      <c r="BS194" s="766"/>
      <c r="BT194" s="766"/>
      <c r="BU194" s="766"/>
      <c r="BV194" s="766"/>
      <c r="BW194" s="766"/>
      <c r="BX194" s="766"/>
      <c r="BY194" s="766"/>
      <c r="BZ194" s="766"/>
      <c r="CA194" s="766"/>
      <c r="CB194" s="766"/>
      <c r="CC194" s="766"/>
      <c r="CD194" s="766"/>
      <c r="CE194" s="766"/>
      <c r="CF194" s="766"/>
      <c r="CG194" s="766"/>
      <c r="CH194" s="766"/>
      <c r="CI194" s="766"/>
      <c r="CJ194" s="766"/>
      <c r="CK194" s="766"/>
      <c r="CL194" s="766"/>
      <c r="CM194" s="766"/>
      <c r="CN194" s="766"/>
      <c r="CO194" s="766"/>
      <c r="CP194" s="766"/>
      <c r="CQ194" s="766"/>
      <c r="CR194" s="766"/>
      <c r="CS194" s="766"/>
      <c r="CT194" s="766"/>
      <c r="CU194" s="766"/>
      <c r="CV194" s="766"/>
      <c r="CW194" s="766"/>
      <c r="CX194" s="766"/>
      <c r="CY194" s="766"/>
      <c r="CZ194" s="766"/>
      <c r="DA194" s="766"/>
      <c r="DB194" s="766"/>
      <c r="DC194" s="766"/>
      <c r="DD194" s="766"/>
      <c r="DE194" s="766"/>
      <c r="DF194" s="766"/>
      <c r="DG194" s="766"/>
      <c r="DH194" s="766"/>
      <c r="DI194" s="766"/>
      <c r="DJ194" s="766"/>
      <c r="DK194" s="766"/>
      <c r="DL194" s="766"/>
      <c r="DM194" s="766"/>
      <c r="DN194" s="766"/>
      <c r="DO194" s="766"/>
      <c r="DP194" s="766"/>
      <c r="DQ194" s="766"/>
      <c r="DR194" s="766"/>
      <c r="DS194" s="766"/>
      <c r="DT194" s="766"/>
      <c r="DU194" s="766"/>
      <c r="DV194" s="766"/>
      <c r="DW194" s="766"/>
      <c r="DX194" s="766"/>
      <c r="DY194" s="766"/>
      <c r="DZ194" s="766"/>
      <c r="EA194" s="766"/>
      <c r="EB194" s="766"/>
      <c r="EC194" s="766"/>
      <c r="ED194" s="766"/>
      <c r="EE194" s="766"/>
      <c r="EF194" s="766"/>
      <c r="EG194" s="766"/>
      <c r="EH194" s="766"/>
      <c r="EI194" s="766"/>
      <c r="EJ194" s="766"/>
      <c r="EK194" s="766"/>
      <c r="EL194" s="766"/>
      <c r="EM194" s="766"/>
      <c r="EN194" s="766"/>
      <c r="EO194" s="766"/>
      <c r="EP194" s="766"/>
      <c r="EQ194" s="766"/>
      <c r="ER194" s="766"/>
      <c r="ES194" s="766"/>
      <c r="ET194" s="766"/>
      <c r="EU194" s="766"/>
      <c r="EV194" s="766"/>
      <c r="EW194" s="766"/>
      <c r="EX194" s="766"/>
      <c r="EY194" s="766"/>
      <c r="EZ194" s="766"/>
      <c r="FA194" s="766"/>
      <c r="FB194" s="766"/>
      <c r="FC194" s="766"/>
      <c r="FD194" s="766"/>
      <c r="FE194" s="766"/>
      <c r="FF194" s="766"/>
      <c r="FG194" s="766"/>
      <c r="FH194" s="766"/>
      <c r="FI194" s="766"/>
      <c r="FJ194" s="766"/>
      <c r="FK194" s="766"/>
      <c r="FL194" s="766"/>
      <c r="FM194" s="766"/>
      <c r="FN194" s="766"/>
      <c r="FO194" s="766"/>
      <c r="FP194" s="766"/>
      <c r="FQ194" s="766"/>
      <c r="FR194" s="766"/>
      <c r="FS194" s="766"/>
      <c r="FT194" s="766"/>
      <c r="FU194" s="766"/>
      <c r="FV194" s="766"/>
      <c r="FW194" s="766"/>
      <c r="FX194" s="766"/>
      <c r="FY194" s="766"/>
      <c r="FZ194" s="766"/>
      <c r="GA194" s="766"/>
      <c r="GB194" s="766"/>
      <c r="GC194" s="766"/>
      <c r="GD194" s="766"/>
      <c r="GE194" s="766"/>
      <c r="GF194" s="766"/>
      <c r="GG194" s="766"/>
      <c r="GH194" s="766"/>
      <c r="GI194" s="766"/>
      <c r="GJ194" s="766"/>
      <c r="GK194" s="766"/>
      <c r="GL194" s="766"/>
      <c r="GM194" s="766"/>
      <c r="GN194" s="766"/>
      <c r="GO194" s="766"/>
      <c r="GP194" s="766"/>
      <c r="GQ194" s="766"/>
      <c r="GR194" s="766"/>
      <c r="GS194" s="766"/>
      <c r="GT194" s="766"/>
      <c r="GU194" s="766"/>
      <c r="GV194" s="766"/>
      <c r="GW194" s="766"/>
      <c r="GX194" s="766"/>
      <c r="GY194" s="766"/>
      <c r="GZ194" s="766"/>
      <c r="HA194" s="766"/>
      <c r="HB194" s="766"/>
      <c r="HC194" s="766"/>
      <c r="HD194" s="766"/>
      <c r="HE194" s="766"/>
      <c r="HF194" s="766"/>
      <c r="HG194" s="766"/>
      <c r="HH194" s="766"/>
      <c r="HI194" s="766"/>
      <c r="HJ194" s="766"/>
      <c r="HK194" s="766"/>
      <c r="HL194" s="766"/>
      <c r="HM194" s="766"/>
      <c r="HN194" s="766"/>
      <c r="HO194" s="766"/>
      <c r="HP194" s="766"/>
      <c r="HQ194" s="766"/>
      <c r="HR194" s="766"/>
      <c r="HS194" s="766"/>
      <c r="HT194" s="766"/>
      <c r="HU194" s="766"/>
      <c r="HV194" s="766"/>
      <c r="HW194" s="766"/>
      <c r="HX194" s="766"/>
      <c r="HY194" s="766"/>
      <c r="HZ194" s="766"/>
      <c r="IA194" s="766"/>
      <c r="IB194" s="766"/>
      <c r="IC194" s="766"/>
      <c r="ID194" s="766"/>
      <c r="IE194" s="766"/>
      <c r="IF194" s="766"/>
      <c r="IG194" s="766"/>
      <c r="IH194" s="766"/>
      <c r="II194" s="766"/>
      <c r="IJ194" s="766"/>
      <c r="IK194" s="766"/>
      <c r="IL194" s="766"/>
      <c r="IM194" s="766"/>
      <c r="IN194" s="766"/>
      <c r="IO194" s="766"/>
      <c r="IP194" s="766"/>
      <c r="IQ194" s="766"/>
      <c r="IR194" s="766"/>
      <c r="IS194" s="766"/>
      <c r="IT194" s="766"/>
      <c r="IU194" s="766"/>
      <c r="IV194" s="766"/>
      <c r="IW194" s="766"/>
      <c r="IX194" s="766"/>
    </row>
    <row r="195" spans="1:259" customFormat="1" ht="79.900000000000006" customHeight="1">
      <c r="A195" s="768" t="s">
        <v>638</v>
      </c>
      <c r="B195" s="471">
        <v>18</v>
      </c>
      <c r="C195" s="471" t="s">
        <v>5184</v>
      </c>
      <c r="D195" s="792" t="s">
        <v>6877</v>
      </c>
      <c r="E195" s="851">
        <v>41957</v>
      </c>
      <c r="F195" s="852">
        <f ca="1">ABS((N7-E195)/365)</f>
        <v>5.8</v>
      </c>
      <c r="G195" s="792" t="s">
        <v>5186</v>
      </c>
      <c r="H195" s="792" t="s">
        <v>5187</v>
      </c>
      <c r="I195" s="851">
        <v>43552</v>
      </c>
      <c r="J195" s="869" t="s">
        <v>58</v>
      </c>
      <c r="K195" s="792" t="s">
        <v>5188</v>
      </c>
      <c r="L195" s="792" t="s">
        <v>7630</v>
      </c>
      <c r="M195" s="765"/>
      <c r="N195" s="765"/>
      <c r="O195" s="765"/>
      <c r="P195" s="765"/>
      <c r="Q195" s="765" t="s">
        <v>6896</v>
      </c>
      <c r="R195" s="765"/>
      <c r="S195" s="851"/>
      <c r="T195" s="792" t="s">
        <v>5216</v>
      </c>
      <c r="U195" s="792" t="s">
        <v>6895</v>
      </c>
      <c r="V195" s="792" t="s">
        <v>6894</v>
      </c>
      <c r="W195" s="870" t="s">
        <v>5699</v>
      </c>
      <c r="X195" s="870"/>
      <c r="Y195" s="768" t="s">
        <v>1103</v>
      </c>
    </row>
    <row r="196" spans="1:259" s="766" customFormat="1" ht="79.900000000000006" customHeight="1">
      <c r="A196" s="767" t="s">
        <v>625</v>
      </c>
      <c r="B196" s="471">
        <v>19</v>
      </c>
      <c r="C196" s="471"/>
      <c r="D196" s="762" t="s">
        <v>2308</v>
      </c>
      <c r="E196" s="778">
        <v>38942</v>
      </c>
      <c r="F196" s="781">
        <v>12</v>
      </c>
      <c r="G196" s="762" t="s">
        <v>272</v>
      </c>
      <c r="H196" s="762" t="s">
        <v>2309</v>
      </c>
      <c r="I196" s="1141">
        <v>41391</v>
      </c>
      <c r="J196" s="762" t="s">
        <v>58</v>
      </c>
      <c r="K196" s="456" t="s">
        <v>2310</v>
      </c>
      <c r="L196" s="456" t="s">
        <v>5525</v>
      </c>
      <c r="M196" s="762" t="s">
        <v>5526</v>
      </c>
      <c r="N196" s="776" t="s">
        <v>5527</v>
      </c>
      <c r="O196" s="891"/>
      <c r="P196" s="1032" t="s">
        <v>5528</v>
      </c>
      <c r="Q196" s="776" t="s">
        <v>346</v>
      </c>
      <c r="R196" s="776"/>
      <c r="S196" s="776" t="s">
        <v>5529</v>
      </c>
      <c r="T196" s="776" t="s">
        <v>5632</v>
      </c>
      <c r="U196" s="776"/>
      <c r="V196" s="776"/>
      <c r="W196" s="776" t="s">
        <v>5530</v>
      </c>
      <c r="X196" s="776" t="s">
        <v>5531</v>
      </c>
      <c r="Y196" s="1080" t="s">
        <v>1495</v>
      </c>
      <c r="Z196" s="768"/>
      <c r="AA196" s="744"/>
      <c r="AB196" s="744"/>
      <c r="AC196" s="744"/>
      <c r="AD196" s="744"/>
      <c r="AE196" s="744"/>
      <c r="AF196" s="744"/>
      <c r="AG196" s="744"/>
      <c r="AH196" s="744"/>
      <c r="AI196" s="744"/>
      <c r="AJ196" s="744"/>
      <c r="AK196" s="744"/>
      <c r="AL196" s="744"/>
      <c r="AM196" s="744"/>
      <c r="AN196" s="744"/>
      <c r="AO196" s="744"/>
      <c r="AP196" s="744"/>
      <c r="AQ196" s="744"/>
      <c r="AR196" s="744"/>
      <c r="AS196" s="744"/>
      <c r="AT196" s="744"/>
      <c r="AU196" s="744"/>
      <c r="AV196" s="744"/>
      <c r="AW196" s="744"/>
      <c r="AX196" s="744"/>
      <c r="AY196" s="744"/>
      <c r="AZ196" s="744"/>
      <c r="BA196" s="744"/>
      <c r="BB196" s="744"/>
      <c r="BC196" s="744"/>
      <c r="BD196" s="744"/>
      <c r="BE196" s="744"/>
      <c r="BF196" s="744"/>
      <c r="BG196" s="744"/>
      <c r="BH196" s="744"/>
      <c r="BI196" s="744"/>
      <c r="BJ196" s="744"/>
      <c r="BK196" s="744"/>
      <c r="BL196" s="744"/>
      <c r="BM196" s="744"/>
      <c r="BN196" s="744"/>
      <c r="BO196" s="744"/>
      <c r="BP196" s="744"/>
      <c r="BQ196" s="744"/>
      <c r="BR196" s="744"/>
      <c r="BS196" s="744"/>
      <c r="BT196" s="744"/>
      <c r="BU196" s="744"/>
      <c r="BV196" s="744"/>
      <c r="BW196" s="744"/>
      <c r="BX196" s="744"/>
      <c r="BY196" s="744"/>
      <c r="BZ196" s="744"/>
      <c r="CA196" s="744"/>
      <c r="CB196" s="744"/>
      <c r="CC196" s="744"/>
      <c r="CD196" s="744"/>
      <c r="CE196" s="744"/>
      <c r="CF196" s="744"/>
      <c r="CG196" s="744"/>
      <c r="CH196" s="744"/>
      <c r="CI196" s="744"/>
      <c r="CJ196" s="744"/>
      <c r="CK196" s="744"/>
      <c r="CL196" s="744"/>
      <c r="CM196" s="744"/>
      <c r="CN196" s="744"/>
      <c r="CO196" s="744"/>
      <c r="CP196" s="744"/>
      <c r="CQ196" s="744"/>
      <c r="CR196" s="744"/>
      <c r="CS196" s="744"/>
      <c r="CT196" s="744"/>
      <c r="CU196" s="744"/>
      <c r="CV196" s="744"/>
      <c r="CW196" s="744"/>
      <c r="CX196" s="744"/>
      <c r="CY196" s="744"/>
      <c r="CZ196" s="744"/>
      <c r="DA196" s="744"/>
      <c r="DB196" s="744"/>
      <c r="DC196" s="744"/>
      <c r="DD196" s="744"/>
      <c r="DE196" s="744"/>
      <c r="DF196" s="744"/>
      <c r="DG196" s="744"/>
      <c r="DH196" s="744"/>
      <c r="DI196" s="744"/>
      <c r="DJ196" s="744"/>
      <c r="DK196" s="744"/>
      <c r="DL196" s="744"/>
      <c r="DM196" s="744"/>
      <c r="DN196" s="744"/>
      <c r="DO196" s="744"/>
      <c r="DP196" s="744"/>
      <c r="DQ196" s="744"/>
      <c r="DR196" s="744"/>
      <c r="DS196" s="744"/>
      <c r="DT196" s="744"/>
      <c r="DU196" s="744"/>
      <c r="DV196" s="744"/>
      <c r="DW196" s="744"/>
      <c r="DX196" s="744"/>
      <c r="DY196" s="744"/>
      <c r="DZ196" s="744"/>
      <c r="EA196" s="744"/>
      <c r="EB196" s="744"/>
      <c r="EC196" s="744"/>
      <c r="ED196" s="744"/>
      <c r="EE196" s="744"/>
      <c r="EF196" s="744"/>
      <c r="EG196" s="744"/>
      <c r="EH196" s="744"/>
      <c r="EI196" s="744"/>
      <c r="EJ196" s="744"/>
      <c r="EK196" s="744"/>
      <c r="EL196" s="744"/>
      <c r="EM196" s="744"/>
      <c r="EN196" s="744"/>
      <c r="EO196" s="744"/>
      <c r="EP196" s="744"/>
      <c r="EQ196" s="744"/>
      <c r="ER196" s="744"/>
      <c r="ES196" s="744"/>
      <c r="ET196" s="744"/>
      <c r="EU196" s="744"/>
      <c r="EV196" s="744"/>
      <c r="EW196" s="744"/>
      <c r="EX196" s="744"/>
      <c r="EY196" s="744"/>
      <c r="EZ196" s="744"/>
      <c r="FA196" s="744"/>
      <c r="FB196" s="744"/>
      <c r="FC196" s="744"/>
      <c r="FD196" s="744"/>
      <c r="FE196" s="744"/>
      <c r="FF196" s="744"/>
      <c r="FG196" s="744"/>
      <c r="FH196" s="744"/>
      <c r="FI196" s="744"/>
      <c r="FJ196" s="744"/>
      <c r="FK196" s="744"/>
      <c r="FL196" s="744"/>
      <c r="FM196" s="744"/>
      <c r="FN196" s="744"/>
      <c r="FO196" s="744"/>
      <c r="FP196" s="744"/>
      <c r="FQ196" s="744"/>
      <c r="FR196" s="744"/>
      <c r="FS196" s="744"/>
      <c r="FT196" s="744"/>
      <c r="FU196" s="744"/>
      <c r="FV196" s="744"/>
      <c r="FW196" s="744"/>
      <c r="FX196" s="744"/>
      <c r="FY196" s="744"/>
      <c r="FZ196" s="744"/>
      <c r="GA196" s="744"/>
      <c r="GB196" s="744"/>
      <c r="GC196" s="744"/>
      <c r="GD196" s="744"/>
      <c r="GE196" s="744"/>
      <c r="GF196" s="744"/>
      <c r="GG196" s="744"/>
      <c r="GH196" s="744"/>
      <c r="GI196" s="744"/>
      <c r="GJ196" s="744"/>
      <c r="GK196" s="744"/>
      <c r="GL196" s="744"/>
      <c r="GM196" s="744"/>
      <c r="GN196" s="744"/>
      <c r="GO196" s="744"/>
      <c r="GP196" s="744"/>
      <c r="GQ196" s="744"/>
      <c r="GR196" s="744"/>
      <c r="GS196" s="744"/>
      <c r="GT196" s="744"/>
      <c r="GU196" s="744"/>
      <c r="GV196" s="744"/>
      <c r="GW196" s="744"/>
      <c r="GX196" s="744"/>
      <c r="GY196" s="744"/>
      <c r="GZ196" s="744"/>
      <c r="HA196" s="744"/>
      <c r="HB196" s="744"/>
      <c r="HC196" s="744"/>
      <c r="HD196" s="744"/>
      <c r="HE196" s="744"/>
      <c r="HF196" s="744"/>
      <c r="HG196" s="744"/>
      <c r="HH196" s="744"/>
      <c r="HI196" s="744"/>
      <c r="HJ196" s="744"/>
      <c r="HK196" s="744"/>
      <c r="HL196" s="744"/>
      <c r="HM196" s="744"/>
      <c r="HN196" s="744"/>
      <c r="HO196" s="744"/>
      <c r="HP196" s="744"/>
      <c r="HQ196" s="744"/>
      <c r="HR196" s="744"/>
      <c r="HS196" s="744"/>
      <c r="HT196" s="744"/>
      <c r="HU196" s="744"/>
      <c r="HV196" s="744"/>
      <c r="HW196" s="744"/>
      <c r="HX196" s="744"/>
      <c r="HY196" s="744"/>
      <c r="HZ196" s="744"/>
      <c r="IA196" s="744"/>
      <c r="IB196" s="744"/>
      <c r="IC196" s="744"/>
      <c r="ID196" s="744"/>
      <c r="IE196" s="744"/>
      <c r="IF196" s="744"/>
      <c r="IG196" s="744"/>
      <c r="IH196" s="744"/>
      <c r="II196" s="744"/>
      <c r="IJ196" s="744"/>
      <c r="IK196" s="744"/>
      <c r="IL196" s="744"/>
      <c r="IM196" s="744"/>
      <c r="IN196" s="744"/>
      <c r="IO196" s="744"/>
      <c r="IP196" s="744"/>
      <c r="IQ196" s="744"/>
      <c r="IR196" s="744"/>
      <c r="IS196" s="744"/>
      <c r="IT196" s="744"/>
      <c r="IU196" s="744"/>
      <c r="IV196" s="744"/>
      <c r="IW196" s="744"/>
      <c r="IX196" s="744"/>
      <c r="IY196" s="744"/>
    </row>
    <row r="197" spans="1:259" ht="79.900000000000006" customHeight="1">
      <c r="A197" s="768" t="s">
        <v>638</v>
      </c>
      <c r="B197" s="471">
        <v>20</v>
      </c>
      <c r="C197" s="471" t="s">
        <v>5716</v>
      </c>
      <c r="D197" s="783" t="s">
        <v>5792</v>
      </c>
      <c r="E197" s="811">
        <v>42126</v>
      </c>
      <c r="F197" s="813">
        <f ca="1">ABS((N7-E197)/365)</f>
        <v>5.3369863013698629</v>
      </c>
      <c r="G197" s="783" t="s">
        <v>272</v>
      </c>
      <c r="H197" s="783" t="s">
        <v>5718</v>
      </c>
      <c r="I197" s="811">
        <v>43690</v>
      </c>
      <c r="J197" s="814" t="s">
        <v>84</v>
      </c>
      <c r="K197" s="783" t="s">
        <v>5740</v>
      </c>
      <c r="L197" s="783"/>
      <c r="M197" s="769"/>
      <c r="N197" s="769"/>
      <c r="O197" s="769"/>
      <c r="P197" s="769"/>
      <c r="Q197" s="769" t="s">
        <v>6142</v>
      </c>
      <c r="R197" s="769" t="s">
        <v>5757</v>
      </c>
      <c r="S197" s="769"/>
      <c r="T197" s="783" t="s">
        <v>5739</v>
      </c>
      <c r="U197" s="783" t="s">
        <v>6880</v>
      </c>
      <c r="V197" s="783"/>
      <c r="W197" s="783" t="s">
        <v>5997</v>
      </c>
      <c r="X197" s="783"/>
      <c r="Y197" s="768" t="s">
        <v>1103</v>
      </c>
      <c r="Z197" s="744"/>
      <c r="AA197" s="766"/>
      <c r="AB197" s="768"/>
      <c r="AC197" s="768"/>
      <c r="AD197" s="768"/>
      <c r="AE197" s="768"/>
      <c r="AF197" s="768"/>
      <c r="AG197" s="768"/>
      <c r="AH197" s="768"/>
      <c r="AI197" s="768"/>
      <c r="AJ197" s="768"/>
      <c r="AK197" s="768"/>
      <c r="AL197" s="768"/>
      <c r="AM197" s="768"/>
      <c r="AN197" s="768"/>
      <c r="AO197" s="768"/>
      <c r="AP197" s="768"/>
      <c r="AQ197" s="768"/>
      <c r="AR197" s="768"/>
      <c r="AS197" s="768"/>
      <c r="AT197" s="768"/>
      <c r="AU197" s="768"/>
      <c r="AV197" s="768"/>
      <c r="AW197" s="768"/>
      <c r="AX197" s="768"/>
      <c r="AY197" s="768"/>
      <c r="AZ197" s="768"/>
      <c r="BA197" s="768"/>
      <c r="BB197" s="768"/>
      <c r="BC197" s="768"/>
      <c r="BD197" s="768"/>
      <c r="BE197" s="768"/>
      <c r="BF197" s="768"/>
      <c r="BG197" s="768"/>
      <c r="BH197" s="768"/>
      <c r="BI197" s="768"/>
      <c r="BJ197" s="768"/>
      <c r="BK197" s="768"/>
      <c r="BL197" s="768"/>
      <c r="BM197" s="768"/>
      <c r="BN197" s="768"/>
      <c r="BO197" s="768"/>
      <c r="BP197" s="768"/>
      <c r="BQ197" s="768"/>
      <c r="BR197" s="768"/>
      <c r="BS197" s="768"/>
      <c r="BT197" s="768"/>
      <c r="BU197" s="768"/>
      <c r="BV197" s="768"/>
      <c r="BW197" s="768"/>
      <c r="BX197" s="768"/>
      <c r="BY197" s="768"/>
      <c r="BZ197" s="768"/>
      <c r="CA197" s="768"/>
      <c r="CB197" s="768"/>
      <c r="CC197" s="768"/>
      <c r="CD197" s="768"/>
      <c r="CE197" s="768"/>
      <c r="CF197" s="768"/>
      <c r="CG197" s="768"/>
      <c r="CH197" s="768"/>
      <c r="CI197" s="768"/>
      <c r="CJ197" s="768"/>
      <c r="CK197" s="768"/>
      <c r="CL197" s="768"/>
      <c r="CM197" s="768"/>
      <c r="CN197" s="768"/>
      <c r="CO197" s="768"/>
      <c r="CP197" s="768"/>
      <c r="CQ197" s="768"/>
      <c r="CR197" s="768"/>
      <c r="CS197" s="768"/>
      <c r="CT197" s="768"/>
      <c r="CU197" s="768"/>
      <c r="CV197" s="768"/>
      <c r="CW197" s="768"/>
      <c r="CX197" s="768"/>
      <c r="CY197" s="768"/>
      <c r="CZ197" s="768"/>
      <c r="DA197" s="768"/>
      <c r="DB197" s="768"/>
      <c r="DC197" s="768"/>
      <c r="DD197" s="768"/>
      <c r="DE197" s="768"/>
      <c r="DF197" s="768"/>
      <c r="DG197" s="768"/>
      <c r="DH197" s="768"/>
      <c r="DI197" s="768"/>
      <c r="DJ197" s="768"/>
      <c r="DK197" s="768"/>
      <c r="DL197" s="768"/>
      <c r="DM197" s="768"/>
      <c r="DN197" s="768"/>
      <c r="DO197" s="768"/>
      <c r="DP197" s="768"/>
      <c r="DQ197" s="768"/>
      <c r="DR197" s="768"/>
      <c r="DS197" s="768"/>
      <c r="DT197" s="768"/>
      <c r="DU197" s="768"/>
      <c r="DV197" s="768"/>
      <c r="DW197" s="768"/>
      <c r="DX197" s="768"/>
      <c r="DY197" s="768"/>
      <c r="DZ197" s="768"/>
      <c r="EA197" s="768"/>
      <c r="EB197" s="768"/>
      <c r="EC197" s="768"/>
      <c r="ED197" s="768"/>
      <c r="EE197" s="768"/>
      <c r="EF197" s="768"/>
      <c r="EG197" s="768"/>
      <c r="EH197" s="768"/>
      <c r="EI197" s="768"/>
      <c r="EJ197" s="768"/>
      <c r="EK197" s="768"/>
      <c r="EL197" s="768"/>
      <c r="EM197" s="768"/>
      <c r="EN197" s="768"/>
      <c r="EO197" s="768"/>
      <c r="EP197" s="768"/>
      <c r="EQ197" s="768"/>
      <c r="ER197" s="768"/>
      <c r="ES197" s="768"/>
      <c r="ET197" s="768"/>
      <c r="EU197" s="768"/>
      <c r="EV197" s="768"/>
      <c r="EW197" s="768"/>
      <c r="EX197" s="768"/>
      <c r="EY197" s="768"/>
      <c r="EZ197" s="768"/>
      <c r="FA197" s="768"/>
      <c r="FB197" s="768"/>
      <c r="FC197" s="768"/>
      <c r="FD197" s="768"/>
      <c r="FE197" s="768"/>
      <c r="FF197" s="768"/>
      <c r="FG197" s="768"/>
      <c r="FH197" s="768"/>
      <c r="FI197" s="768"/>
      <c r="FJ197" s="768"/>
      <c r="FK197" s="768"/>
      <c r="FL197" s="768"/>
      <c r="FM197" s="768"/>
      <c r="FN197" s="768"/>
      <c r="FO197" s="768"/>
      <c r="FP197" s="768"/>
      <c r="FQ197" s="768"/>
      <c r="FR197" s="768"/>
      <c r="FS197" s="768"/>
      <c r="FT197" s="768"/>
      <c r="FU197" s="768"/>
      <c r="FV197" s="768"/>
      <c r="FW197" s="768"/>
      <c r="FX197" s="768"/>
      <c r="FY197" s="768"/>
      <c r="FZ197" s="768"/>
      <c r="GA197" s="768"/>
      <c r="GB197" s="768"/>
      <c r="GC197" s="768"/>
      <c r="GD197" s="768"/>
      <c r="GE197" s="768"/>
      <c r="GF197" s="768"/>
      <c r="GG197" s="768"/>
      <c r="GH197" s="768"/>
      <c r="GI197" s="768"/>
      <c r="GJ197" s="768"/>
      <c r="GK197" s="768"/>
      <c r="GL197" s="768"/>
      <c r="GM197" s="768"/>
      <c r="GN197" s="768"/>
      <c r="GO197" s="768"/>
      <c r="GP197" s="768"/>
      <c r="GQ197" s="768"/>
      <c r="GR197" s="768"/>
      <c r="GS197" s="768"/>
      <c r="GT197" s="768"/>
      <c r="GU197" s="768"/>
      <c r="GV197" s="768"/>
      <c r="GW197" s="768"/>
      <c r="GX197" s="768"/>
      <c r="GY197" s="768"/>
      <c r="GZ197" s="768"/>
      <c r="HA197" s="768"/>
      <c r="HB197" s="768"/>
      <c r="HC197" s="768"/>
      <c r="HD197" s="768"/>
      <c r="HE197" s="768"/>
      <c r="HF197" s="768"/>
      <c r="HG197" s="768"/>
      <c r="HH197" s="768"/>
      <c r="HI197" s="768"/>
      <c r="HJ197" s="768"/>
      <c r="HK197" s="768"/>
      <c r="HL197" s="768"/>
      <c r="HM197" s="768"/>
      <c r="HN197" s="768"/>
      <c r="HO197" s="768"/>
      <c r="HP197" s="768"/>
      <c r="HQ197" s="768"/>
      <c r="HR197" s="768"/>
      <c r="HS197" s="768"/>
      <c r="HT197" s="768"/>
      <c r="HU197" s="768"/>
      <c r="HV197" s="768"/>
      <c r="HW197" s="768"/>
      <c r="HX197" s="768"/>
      <c r="HY197" s="768"/>
      <c r="HZ197" s="768"/>
      <c r="IA197" s="768"/>
      <c r="IB197" s="768"/>
      <c r="IC197" s="768"/>
      <c r="ID197" s="768"/>
      <c r="IE197" s="768"/>
      <c r="IF197" s="768"/>
      <c r="IG197" s="768"/>
      <c r="IH197" s="768"/>
      <c r="II197" s="768"/>
      <c r="IJ197" s="768"/>
      <c r="IK197" s="768"/>
      <c r="IL197" s="768"/>
      <c r="IM197" s="768"/>
      <c r="IN197" s="768"/>
      <c r="IO197" s="768"/>
      <c r="IP197" s="768"/>
      <c r="IQ197" s="768"/>
      <c r="IR197" s="768"/>
      <c r="IS197" s="768"/>
      <c r="IT197" s="768"/>
      <c r="IU197" s="768"/>
      <c r="IV197" s="768"/>
      <c r="IW197" s="768"/>
      <c r="IY197" s="767"/>
    </row>
    <row r="198" spans="1:259" s="766" customFormat="1" ht="79.900000000000006" customHeight="1">
      <c r="A198" s="768" t="s">
        <v>625</v>
      </c>
      <c r="B198" s="471">
        <v>21</v>
      </c>
      <c r="C198" s="471" t="s">
        <v>5716</v>
      </c>
      <c r="D198" s="783" t="s">
        <v>5761</v>
      </c>
      <c r="E198" s="811">
        <v>43367</v>
      </c>
      <c r="F198" s="813">
        <f ca="1">ABS((N7-E198)/365)</f>
        <v>1.9369863013698629</v>
      </c>
      <c r="G198" s="783" t="s">
        <v>272</v>
      </c>
      <c r="H198" s="783" t="s">
        <v>5718</v>
      </c>
      <c r="I198" s="811">
        <v>43690</v>
      </c>
      <c r="J198" s="814" t="s">
        <v>84</v>
      </c>
      <c r="K198" s="783" t="s">
        <v>5740</v>
      </c>
      <c r="L198" s="783"/>
      <c r="M198" s="769"/>
      <c r="N198" s="769"/>
      <c r="O198" s="769"/>
      <c r="P198" s="769"/>
      <c r="Q198" s="769" t="s">
        <v>6142</v>
      </c>
      <c r="R198" s="769" t="s">
        <v>5757</v>
      </c>
      <c r="S198" s="769"/>
      <c r="T198" s="783" t="s">
        <v>5762</v>
      </c>
      <c r="U198" s="783" t="s">
        <v>6880</v>
      </c>
      <c r="V198" s="783"/>
      <c r="W198" s="783" t="s">
        <v>5997</v>
      </c>
      <c r="X198" s="783"/>
      <c r="Y198" s="768" t="s">
        <v>1103</v>
      </c>
      <c r="Z198" s="744"/>
      <c r="AA198" s="744"/>
      <c r="AB198" s="744"/>
      <c r="AC198" s="744"/>
      <c r="AD198" s="744"/>
      <c r="AE198" s="744"/>
      <c r="AF198" s="744"/>
      <c r="AG198" s="744"/>
      <c r="AH198" s="744"/>
      <c r="AI198" s="744"/>
      <c r="AJ198" s="744"/>
      <c r="AK198" s="744"/>
      <c r="AL198" s="744"/>
      <c r="AM198" s="744"/>
      <c r="AN198" s="744"/>
      <c r="AO198" s="744"/>
      <c r="AP198" s="744"/>
      <c r="AQ198" s="744"/>
      <c r="AR198" s="744"/>
      <c r="AS198" s="744"/>
      <c r="AT198" s="744"/>
      <c r="AU198" s="744"/>
      <c r="AV198" s="744"/>
      <c r="AW198" s="744"/>
      <c r="AX198" s="744"/>
      <c r="AY198" s="744"/>
      <c r="AZ198" s="744"/>
      <c r="BA198" s="744"/>
      <c r="BB198" s="744"/>
      <c r="BC198" s="744"/>
      <c r="BD198" s="744"/>
      <c r="BE198" s="744"/>
      <c r="BF198" s="744"/>
      <c r="BG198" s="744"/>
      <c r="BH198" s="744"/>
      <c r="BI198" s="744"/>
      <c r="BJ198" s="744"/>
      <c r="BK198" s="744"/>
      <c r="BL198" s="744"/>
      <c r="BM198" s="744"/>
      <c r="BN198" s="744"/>
      <c r="BO198" s="744"/>
      <c r="BP198" s="744"/>
      <c r="BQ198" s="744"/>
      <c r="BR198" s="744"/>
      <c r="BS198" s="744"/>
      <c r="BT198" s="744"/>
      <c r="BU198" s="744"/>
      <c r="BV198" s="744"/>
      <c r="BW198" s="744"/>
      <c r="BX198" s="744"/>
      <c r="BY198" s="744"/>
      <c r="BZ198" s="744"/>
      <c r="CA198" s="744"/>
      <c r="CB198" s="744"/>
      <c r="CC198" s="744"/>
      <c r="CD198" s="744"/>
      <c r="CE198" s="744"/>
      <c r="CF198" s="744"/>
      <c r="CG198" s="744"/>
      <c r="CH198" s="744"/>
      <c r="CI198" s="744"/>
      <c r="CJ198" s="744"/>
      <c r="CK198" s="744"/>
      <c r="CL198" s="744"/>
      <c r="CM198" s="744"/>
      <c r="CN198" s="744"/>
      <c r="CO198" s="744"/>
      <c r="CP198" s="744"/>
      <c r="CQ198" s="744"/>
      <c r="CR198" s="744"/>
      <c r="CS198" s="744"/>
      <c r="CT198" s="744"/>
      <c r="CU198" s="744"/>
      <c r="CV198" s="744"/>
      <c r="CW198" s="744"/>
      <c r="CX198" s="744"/>
      <c r="CY198" s="744"/>
      <c r="CZ198" s="744"/>
      <c r="DA198" s="744"/>
      <c r="DB198" s="744"/>
      <c r="DC198" s="744"/>
      <c r="DD198" s="744"/>
      <c r="DE198" s="744"/>
      <c r="DF198" s="744"/>
      <c r="DG198" s="744"/>
      <c r="DH198" s="744"/>
      <c r="DI198" s="744"/>
      <c r="DJ198" s="744"/>
      <c r="DK198" s="744"/>
      <c r="DL198" s="744"/>
      <c r="DM198" s="744"/>
      <c r="DN198" s="744"/>
      <c r="DO198" s="744"/>
      <c r="DP198" s="744"/>
      <c r="DQ198" s="744"/>
      <c r="DR198" s="744"/>
      <c r="DS198" s="744"/>
      <c r="DT198" s="744"/>
      <c r="DU198" s="744"/>
      <c r="DV198" s="744"/>
      <c r="DW198" s="744"/>
      <c r="DX198" s="744"/>
      <c r="DY198" s="744"/>
      <c r="DZ198" s="744"/>
      <c r="EA198" s="744"/>
      <c r="EB198" s="744"/>
      <c r="EC198" s="744"/>
      <c r="ED198" s="744"/>
      <c r="EE198" s="744"/>
      <c r="EF198" s="744"/>
      <c r="EG198" s="744"/>
      <c r="EH198" s="744"/>
      <c r="EI198" s="744"/>
      <c r="EJ198" s="744"/>
      <c r="EK198" s="744"/>
      <c r="EL198" s="744"/>
      <c r="EM198" s="744"/>
      <c r="EN198" s="744"/>
      <c r="EO198" s="744"/>
      <c r="EP198" s="744"/>
      <c r="EQ198" s="744"/>
      <c r="ER198" s="744"/>
      <c r="ES198" s="744"/>
      <c r="ET198" s="744"/>
      <c r="EU198" s="744"/>
      <c r="EV198" s="744"/>
      <c r="EW198" s="744"/>
      <c r="EX198" s="744"/>
      <c r="EY198" s="744"/>
      <c r="EZ198" s="744"/>
      <c r="FA198" s="744"/>
      <c r="FB198" s="744"/>
      <c r="FC198" s="744"/>
      <c r="FD198" s="744"/>
      <c r="FE198" s="744"/>
      <c r="FF198" s="744"/>
      <c r="FG198" s="744"/>
      <c r="FH198" s="744"/>
      <c r="FI198" s="744"/>
      <c r="FJ198" s="744"/>
      <c r="FK198" s="744"/>
      <c r="FL198" s="744"/>
      <c r="FM198" s="744"/>
      <c r="FN198" s="744"/>
      <c r="FO198" s="744"/>
      <c r="FP198" s="744"/>
      <c r="FQ198" s="744"/>
      <c r="FR198" s="744"/>
      <c r="FS198" s="744"/>
      <c r="FT198" s="744"/>
      <c r="FU198" s="744"/>
      <c r="FV198" s="744"/>
      <c r="FW198" s="744"/>
      <c r="FX198" s="744"/>
      <c r="FY198" s="744"/>
      <c r="FZ198" s="744"/>
      <c r="GA198" s="744"/>
      <c r="GB198" s="744"/>
      <c r="GC198" s="744"/>
      <c r="GD198" s="744"/>
      <c r="GE198" s="744"/>
      <c r="GF198" s="744"/>
      <c r="GG198" s="744"/>
      <c r="GH198" s="744"/>
      <c r="GI198" s="744"/>
      <c r="GJ198" s="744"/>
      <c r="GK198" s="744"/>
      <c r="GL198" s="744"/>
      <c r="GM198" s="744"/>
      <c r="GN198" s="744"/>
      <c r="GO198" s="744"/>
      <c r="GP198" s="744"/>
      <c r="GQ198" s="744"/>
      <c r="GR198" s="744"/>
      <c r="GS198" s="744"/>
      <c r="GT198" s="744"/>
      <c r="GU198" s="744"/>
      <c r="GV198" s="744"/>
      <c r="GW198" s="744"/>
      <c r="GX198" s="744"/>
      <c r="GY198" s="744"/>
      <c r="GZ198" s="744"/>
      <c r="HA198" s="744"/>
      <c r="HB198" s="744"/>
      <c r="HC198" s="744"/>
      <c r="HD198" s="744"/>
      <c r="HE198" s="744"/>
      <c r="HF198" s="744"/>
      <c r="HG198" s="744"/>
      <c r="HH198" s="744"/>
      <c r="HI198" s="744"/>
      <c r="HJ198" s="744"/>
      <c r="HK198" s="744"/>
      <c r="HL198" s="744"/>
      <c r="HM198" s="744"/>
      <c r="HN198" s="744"/>
      <c r="HO198" s="744"/>
      <c r="HP198" s="744"/>
      <c r="HQ198" s="744"/>
      <c r="HR198" s="744"/>
      <c r="HS198" s="744"/>
      <c r="HT198" s="744"/>
      <c r="HU198" s="744"/>
      <c r="HV198" s="744"/>
      <c r="HW198" s="744"/>
      <c r="HX198" s="744"/>
      <c r="HY198" s="744"/>
      <c r="HZ198" s="744"/>
      <c r="IA198" s="744"/>
      <c r="IB198" s="744"/>
      <c r="IC198" s="744"/>
      <c r="ID198" s="744"/>
      <c r="IE198" s="744"/>
      <c r="IF198" s="744"/>
      <c r="IG198" s="744"/>
      <c r="IH198" s="744"/>
      <c r="II198" s="744"/>
      <c r="IJ198" s="744"/>
      <c r="IK198" s="744"/>
      <c r="IL198" s="744"/>
      <c r="IM198" s="744"/>
      <c r="IN198" s="744"/>
      <c r="IO198" s="744"/>
      <c r="IP198" s="744"/>
      <c r="IQ198" s="744"/>
      <c r="IR198" s="744"/>
      <c r="IS198" s="744"/>
      <c r="IT198" s="744"/>
      <c r="IU198" s="744"/>
      <c r="IV198" s="744"/>
      <c r="IW198" s="744"/>
      <c r="IX198" s="744"/>
      <c r="IY198" s="744"/>
    </row>
    <row r="199" spans="1:259" s="766" customFormat="1" ht="19.899999999999999" customHeight="1">
      <c r="A199" s="768"/>
      <c r="B199" s="859"/>
      <c r="C199" s="859"/>
      <c r="D199" s="831"/>
      <c r="E199" s="893"/>
      <c r="F199" s="894"/>
      <c r="G199" s="831"/>
      <c r="H199" s="821"/>
      <c r="I199" s="860"/>
      <c r="J199" s="821"/>
      <c r="K199" s="821"/>
      <c r="L199" s="770" t="s">
        <v>104</v>
      </c>
      <c r="M199" s="861">
        <v>3</v>
      </c>
      <c r="N199" s="821"/>
      <c r="O199" s="821"/>
      <c r="P199" s="821"/>
      <c r="Q199" s="821"/>
      <c r="R199" s="821"/>
      <c r="S199" s="821"/>
      <c r="T199" s="822"/>
      <c r="U199" s="822"/>
      <c r="V199" s="822"/>
      <c r="W199" s="822"/>
      <c r="X199" s="822"/>
      <c r="Y199" s="744"/>
      <c r="Z199" s="767"/>
      <c r="AA199" s="767"/>
      <c r="AB199" s="767"/>
      <c r="AC199" s="767"/>
      <c r="AD199" s="767"/>
      <c r="AE199" s="767"/>
      <c r="AF199" s="767"/>
      <c r="AG199" s="767"/>
      <c r="AH199" s="767"/>
      <c r="AI199" s="767"/>
      <c r="AJ199" s="767"/>
      <c r="AK199" s="767"/>
      <c r="AL199" s="767"/>
      <c r="AM199" s="767"/>
      <c r="AN199" s="767"/>
      <c r="AO199" s="767"/>
      <c r="AP199" s="767"/>
      <c r="AQ199" s="767"/>
      <c r="AR199" s="767"/>
      <c r="AS199" s="767"/>
      <c r="AT199" s="767"/>
      <c r="AU199" s="767"/>
      <c r="AV199" s="767"/>
      <c r="AW199" s="767"/>
      <c r="AX199" s="767"/>
      <c r="AY199" s="767"/>
      <c r="AZ199" s="767"/>
      <c r="BA199" s="767"/>
      <c r="BB199" s="767"/>
      <c r="BC199" s="767"/>
      <c r="BD199" s="767"/>
      <c r="BE199" s="767"/>
      <c r="BF199" s="767"/>
      <c r="BG199" s="767"/>
      <c r="BH199" s="767"/>
      <c r="BI199" s="767"/>
      <c r="BJ199" s="767"/>
      <c r="BK199" s="767"/>
      <c r="BL199" s="767"/>
      <c r="BM199" s="767"/>
      <c r="BN199" s="767"/>
      <c r="BO199" s="767"/>
      <c r="BP199" s="767"/>
      <c r="BQ199" s="767"/>
      <c r="BR199" s="767"/>
      <c r="BS199" s="767"/>
      <c r="BT199" s="767"/>
      <c r="BU199" s="767"/>
      <c r="BV199" s="767"/>
      <c r="BW199" s="767"/>
      <c r="BX199" s="767"/>
      <c r="BY199" s="767"/>
      <c r="BZ199" s="767"/>
      <c r="CA199" s="767"/>
      <c r="CB199" s="767"/>
      <c r="CC199" s="767"/>
      <c r="CD199" s="767"/>
      <c r="CE199" s="767"/>
      <c r="CF199" s="767"/>
      <c r="CG199" s="767"/>
      <c r="CH199" s="767"/>
      <c r="CI199" s="767"/>
      <c r="CJ199" s="767"/>
      <c r="CK199" s="767"/>
      <c r="CL199" s="767"/>
      <c r="CM199" s="767"/>
      <c r="CN199" s="767"/>
      <c r="CO199" s="767"/>
      <c r="CP199" s="767"/>
      <c r="CQ199" s="767"/>
      <c r="CR199" s="767"/>
      <c r="CS199" s="767"/>
      <c r="CT199" s="767"/>
      <c r="CU199" s="767"/>
      <c r="CV199" s="767"/>
      <c r="CW199" s="767"/>
      <c r="CX199" s="767"/>
      <c r="CY199" s="767"/>
      <c r="CZ199" s="767"/>
      <c r="DA199" s="767"/>
      <c r="DB199" s="767"/>
      <c r="DC199" s="767"/>
      <c r="DD199" s="767"/>
      <c r="DE199" s="767"/>
      <c r="DF199" s="767"/>
      <c r="DG199" s="767"/>
      <c r="DH199" s="767"/>
      <c r="DI199" s="767"/>
      <c r="DJ199" s="767"/>
      <c r="DK199" s="767"/>
      <c r="DL199" s="767"/>
      <c r="DM199" s="767"/>
      <c r="DN199" s="767"/>
      <c r="DO199" s="767"/>
      <c r="DP199" s="767"/>
      <c r="DQ199" s="767"/>
      <c r="DR199" s="767"/>
      <c r="DS199" s="767"/>
      <c r="DT199" s="767"/>
      <c r="DU199" s="767"/>
      <c r="DV199" s="767"/>
      <c r="DW199" s="767"/>
      <c r="DX199" s="767"/>
      <c r="DY199" s="767"/>
      <c r="DZ199" s="767"/>
      <c r="EA199" s="767"/>
      <c r="EB199" s="767"/>
      <c r="EC199" s="767"/>
      <c r="ED199" s="767"/>
      <c r="EE199" s="767"/>
      <c r="EF199" s="767"/>
      <c r="EG199" s="767"/>
      <c r="EH199" s="767"/>
      <c r="EI199" s="767"/>
      <c r="EJ199" s="767"/>
      <c r="EK199" s="767"/>
      <c r="EL199" s="767"/>
      <c r="EM199" s="767"/>
      <c r="EN199" s="767"/>
      <c r="EO199" s="767"/>
      <c r="EP199" s="767"/>
      <c r="EQ199" s="767"/>
      <c r="ER199" s="767"/>
      <c r="ES199" s="767"/>
      <c r="ET199" s="767"/>
      <c r="EU199" s="767"/>
      <c r="EV199" s="767"/>
      <c r="EW199" s="767"/>
      <c r="EX199" s="767"/>
      <c r="EY199" s="767"/>
      <c r="EZ199" s="767"/>
      <c r="FA199" s="767"/>
      <c r="FB199" s="767"/>
      <c r="FC199" s="767"/>
      <c r="FD199" s="767"/>
      <c r="FE199" s="767"/>
      <c r="FF199" s="767"/>
      <c r="FG199" s="767"/>
      <c r="FH199" s="767"/>
      <c r="FI199" s="767"/>
      <c r="FJ199" s="767"/>
      <c r="FK199" s="767"/>
      <c r="FL199" s="767"/>
      <c r="FM199" s="767"/>
      <c r="FN199" s="767"/>
      <c r="FO199" s="767"/>
      <c r="FP199" s="767"/>
      <c r="FQ199" s="767"/>
      <c r="FR199" s="767"/>
      <c r="FS199" s="767"/>
      <c r="FT199" s="767"/>
      <c r="FU199" s="767"/>
      <c r="FV199" s="767"/>
      <c r="FW199" s="767"/>
      <c r="FX199" s="767"/>
      <c r="FY199" s="767"/>
      <c r="FZ199" s="767"/>
      <c r="GA199" s="767"/>
      <c r="GB199" s="767"/>
      <c r="GC199" s="767"/>
      <c r="GD199" s="767"/>
      <c r="GE199" s="767"/>
      <c r="GF199" s="767"/>
      <c r="GG199" s="767"/>
      <c r="GH199" s="767"/>
      <c r="GI199" s="767"/>
      <c r="GJ199" s="767"/>
      <c r="GK199" s="767"/>
      <c r="GL199" s="767"/>
      <c r="GM199" s="767"/>
      <c r="GN199" s="767"/>
      <c r="GO199" s="767"/>
      <c r="GP199" s="767"/>
      <c r="GQ199" s="767"/>
      <c r="GR199" s="767"/>
      <c r="GS199" s="767"/>
      <c r="GT199" s="767"/>
      <c r="GU199" s="767"/>
      <c r="GV199" s="767"/>
      <c r="GW199" s="767"/>
      <c r="GX199" s="767"/>
      <c r="GY199" s="767"/>
      <c r="GZ199" s="767"/>
      <c r="HA199" s="767"/>
      <c r="HB199" s="767"/>
      <c r="HC199" s="767"/>
      <c r="HD199" s="767"/>
      <c r="HE199" s="767"/>
      <c r="HF199" s="767"/>
      <c r="HG199" s="767"/>
      <c r="HH199" s="767"/>
      <c r="HI199" s="767"/>
      <c r="HJ199" s="767"/>
      <c r="HK199" s="767"/>
      <c r="HL199" s="767"/>
      <c r="HM199" s="767"/>
      <c r="HN199" s="767"/>
      <c r="HO199" s="767"/>
      <c r="HP199" s="767"/>
      <c r="HQ199" s="767"/>
      <c r="HR199" s="767"/>
      <c r="HS199" s="767"/>
      <c r="HT199" s="767"/>
      <c r="HU199" s="767"/>
      <c r="HV199" s="767"/>
      <c r="HW199" s="767"/>
      <c r="HX199" s="767"/>
      <c r="HY199" s="767"/>
      <c r="HZ199" s="767"/>
      <c r="IA199" s="767"/>
      <c r="IB199" s="767"/>
      <c r="IC199" s="767"/>
      <c r="ID199" s="767"/>
      <c r="IE199" s="767"/>
      <c r="IF199" s="767"/>
      <c r="IG199" s="767"/>
      <c r="IH199" s="767"/>
      <c r="II199" s="767"/>
      <c r="IJ199" s="767"/>
      <c r="IK199" s="767"/>
      <c r="IL199" s="767"/>
      <c r="IM199" s="767"/>
      <c r="IN199" s="767"/>
      <c r="IO199" s="767"/>
      <c r="IP199" s="767"/>
      <c r="IQ199" s="767"/>
      <c r="IR199" s="767"/>
      <c r="IS199" s="767"/>
      <c r="IT199" s="767"/>
      <c r="IU199" s="767"/>
      <c r="IV199" s="767"/>
      <c r="IW199" s="767"/>
      <c r="IX199" s="767"/>
      <c r="IY199" s="767"/>
    </row>
    <row r="200" spans="1:259" s="788" customFormat="1" ht="19.899999999999999" customHeight="1">
      <c r="A200" s="768"/>
      <c r="B200" s="859"/>
      <c r="C200" s="859"/>
      <c r="E200" s="893"/>
      <c r="F200" s="894"/>
      <c r="G200" s="831"/>
      <c r="H200" s="821"/>
      <c r="I200" s="860"/>
      <c r="J200" s="821"/>
      <c r="K200" s="821"/>
      <c r="L200" s="772" t="s">
        <v>105</v>
      </c>
      <c r="M200" s="861">
        <v>2</v>
      </c>
      <c r="N200" s="821"/>
      <c r="O200" s="821"/>
      <c r="P200" s="821"/>
      <c r="Q200" s="821"/>
      <c r="R200" s="821"/>
      <c r="S200" s="821"/>
      <c r="T200" s="822"/>
      <c r="U200" s="822"/>
      <c r="V200" s="822"/>
      <c r="W200" s="822"/>
      <c r="X200" s="822"/>
      <c r="Y200" s="744"/>
      <c r="Z200" s="767"/>
      <c r="AA200" s="767"/>
      <c r="AB200" s="767"/>
      <c r="AC200" s="767"/>
      <c r="AD200" s="767"/>
      <c r="AE200" s="767"/>
      <c r="AF200" s="767"/>
      <c r="AG200" s="767"/>
      <c r="AH200" s="767"/>
      <c r="AI200" s="767"/>
      <c r="AJ200" s="767"/>
      <c r="AK200" s="767"/>
      <c r="AL200" s="767"/>
      <c r="AM200" s="767"/>
      <c r="AN200" s="767"/>
      <c r="AO200" s="767"/>
      <c r="AP200" s="767"/>
      <c r="AQ200" s="767"/>
      <c r="AR200" s="767"/>
      <c r="AS200" s="767"/>
      <c r="AT200" s="767"/>
      <c r="AU200" s="767"/>
      <c r="AV200" s="767"/>
      <c r="AW200" s="767"/>
      <c r="AX200" s="767"/>
      <c r="AY200" s="767"/>
      <c r="AZ200" s="767"/>
      <c r="BA200" s="767"/>
      <c r="BB200" s="767"/>
      <c r="BC200" s="767"/>
      <c r="BD200" s="767"/>
      <c r="BE200" s="767"/>
      <c r="BF200" s="767"/>
      <c r="BG200" s="767"/>
      <c r="BH200" s="767"/>
      <c r="BI200" s="767"/>
      <c r="BJ200" s="767"/>
      <c r="BK200" s="767"/>
      <c r="BL200" s="767"/>
      <c r="BM200" s="767"/>
      <c r="BN200" s="767"/>
      <c r="BO200" s="767"/>
      <c r="BP200" s="767"/>
      <c r="BQ200" s="767"/>
      <c r="BR200" s="767"/>
      <c r="BS200" s="767"/>
      <c r="BT200" s="767"/>
      <c r="BU200" s="767"/>
      <c r="BV200" s="767"/>
      <c r="BW200" s="767"/>
      <c r="BX200" s="767"/>
      <c r="BY200" s="767"/>
      <c r="BZ200" s="767"/>
      <c r="CA200" s="767"/>
      <c r="CB200" s="767"/>
      <c r="CC200" s="767"/>
      <c r="CD200" s="767"/>
      <c r="CE200" s="767"/>
      <c r="CF200" s="767"/>
      <c r="CG200" s="767"/>
      <c r="CH200" s="767"/>
      <c r="CI200" s="767"/>
      <c r="CJ200" s="767"/>
      <c r="CK200" s="767"/>
      <c r="CL200" s="767"/>
      <c r="CM200" s="767"/>
      <c r="CN200" s="767"/>
      <c r="CO200" s="767"/>
      <c r="CP200" s="767"/>
      <c r="CQ200" s="767"/>
      <c r="CR200" s="767"/>
      <c r="CS200" s="767"/>
      <c r="CT200" s="767"/>
      <c r="CU200" s="767"/>
      <c r="CV200" s="767"/>
      <c r="CW200" s="767"/>
      <c r="CX200" s="767"/>
      <c r="CY200" s="767"/>
      <c r="CZ200" s="767"/>
      <c r="DA200" s="767"/>
      <c r="DB200" s="767"/>
      <c r="DC200" s="767"/>
      <c r="DD200" s="767"/>
      <c r="DE200" s="767"/>
      <c r="DF200" s="767"/>
      <c r="DG200" s="767"/>
      <c r="DH200" s="767"/>
      <c r="DI200" s="767"/>
      <c r="DJ200" s="767"/>
      <c r="DK200" s="767"/>
      <c r="DL200" s="767"/>
      <c r="DM200" s="767"/>
      <c r="DN200" s="767"/>
      <c r="DO200" s="767"/>
      <c r="DP200" s="767"/>
      <c r="DQ200" s="767"/>
      <c r="DR200" s="767"/>
      <c r="DS200" s="767"/>
      <c r="DT200" s="767"/>
      <c r="DU200" s="767"/>
      <c r="DV200" s="767"/>
      <c r="DW200" s="767"/>
      <c r="DX200" s="767"/>
      <c r="DY200" s="767"/>
      <c r="DZ200" s="767"/>
      <c r="EA200" s="767"/>
      <c r="EB200" s="767"/>
      <c r="EC200" s="767"/>
      <c r="ED200" s="767"/>
      <c r="EE200" s="767"/>
      <c r="EF200" s="767"/>
      <c r="EG200" s="767"/>
      <c r="EH200" s="767"/>
      <c r="EI200" s="767"/>
      <c r="EJ200" s="767"/>
      <c r="EK200" s="767"/>
      <c r="EL200" s="767"/>
      <c r="EM200" s="767"/>
      <c r="EN200" s="767"/>
      <c r="EO200" s="767"/>
      <c r="EP200" s="767"/>
      <c r="EQ200" s="767"/>
      <c r="ER200" s="767"/>
      <c r="ES200" s="767"/>
      <c r="ET200" s="767"/>
      <c r="EU200" s="767"/>
      <c r="EV200" s="767"/>
      <c r="EW200" s="767"/>
      <c r="EX200" s="767"/>
      <c r="EY200" s="767"/>
      <c r="EZ200" s="767"/>
      <c r="FA200" s="767"/>
      <c r="FB200" s="767"/>
      <c r="FC200" s="767"/>
      <c r="FD200" s="767"/>
      <c r="FE200" s="767"/>
      <c r="FF200" s="767"/>
      <c r="FG200" s="767"/>
      <c r="FH200" s="767"/>
      <c r="FI200" s="767"/>
      <c r="FJ200" s="767"/>
      <c r="FK200" s="767"/>
      <c r="FL200" s="767"/>
      <c r="FM200" s="767"/>
      <c r="FN200" s="767"/>
      <c r="FO200" s="767"/>
      <c r="FP200" s="767"/>
      <c r="FQ200" s="767"/>
      <c r="FR200" s="767"/>
      <c r="FS200" s="767"/>
      <c r="FT200" s="767"/>
      <c r="FU200" s="767"/>
      <c r="FV200" s="767"/>
      <c r="FW200" s="767"/>
      <c r="FX200" s="767"/>
      <c r="FY200" s="767"/>
      <c r="FZ200" s="767"/>
      <c r="GA200" s="767"/>
      <c r="GB200" s="767"/>
      <c r="GC200" s="767"/>
      <c r="GD200" s="767"/>
      <c r="GE200" s="767"/>
      <c r="GF200" s="767"/>
      <c r="GG200" s="767"/>
      <c r="GH200" s="767"/>
      <c r="GI200" s="767"/>
      <c r="GJ200" s="767"/>
      <c r="GK200" s="767"/>
      <c r="GL200" s="767"/>
      <c r="GM200" s="767"/>
      <c r="GN200" s="767"/>
      <c r="GO200" s="767"/>
      <c r="GP200" s="767"/>
      <c r="GQ200" s="767"/>
      <c r="GR200" s="767"/>
      <c r="GS200" s="767"/>
      <c r="GT200" s="767"/>
      <c r="GU200" s="767"/>
      <c r="GV200" s="767"/>
      <c r="GW200" s="767"/>
      <c r="GX200" s="767"/>
      <c r="GY200" s="767"/>
      <c r="GZ200" s="767"/>
      <c r="HA200" s="767"/>
      <c r="HB200" s="767"/>
      <c r="HC200" s="767"/>
      <c r="HD200" s="767"/>
      <c r="HE200" s="767"/>
      <c r="HF200" s="767"/>
      <c r="HG200" s="767"/>
      <c r="HH200" s="767"/>
      <c r="HI200" s="767"/>
      <c r="HJ200" s="767"/>
      <c r="HK200" s="767"/>
      <c r="HL200" s="767"/>
      <c r="HM200" s="767"/>
      <c r="HN200" s="767"/>
      <c r="HO200" s="767"/>
      <c r="HP200" s="767"/>
      <c r="HQ200" s="767"/>
      <c r="HR200" s="767"/>
      <c r="HS200" s="767"/>
      <c r="HT200" s="767"/>
      <c r="HU200" s="767"/>
      <c r="HV200" s="767"/>
      <c r="HW200" s="767"/>
      <c r="HX200" s="767"/>
      <c r="HY200" s="767"/>
      <c r="HZ200" s="767"/>
      <c r="IA200" s="767"/>
      <c r="IB200" s="767"/>
      <c r="IC200" s="767"/>
      <c r="ID200" s="767"/>
      <c r="IE200" s="767"/>
      <c r="IF200" s="767"/>
      <c r="IG200" s="767"/>
      <c r="IH200" s="767"/>
      <c r="II200" s="767"/>
      <c r="IJ200" s="767"/>
      <c r="IK200" s="767"/>
      <c r="IL200" s="767"/>
      <c r="IM200" s="767"/>
      <c r="IN200" s="767"/>
      <c r="IO200" s="767"/>
      <c r="IP200" s="767"/>
      <c r="IQ200" s="767"/>
      <c r="IR200" s="767"/>
      <c r="IS200" s="767"/>
      <c r="IT200" s="767"/>
      <c r="IU200" s="767"/>
      <c r="IV200" s="767"/>
      <c r="IW200" s="767"/>
      <c r="IX200" s="767"/>
      <c r="IY200" s="744"/>
    </row>
    <row r="201" spans="1:259" ht="19.899999999999999" customHeight="1">
      <c r="D201" s="831"/>
      <c r="E201" s="893"/>
      <c r="F201" s="894"/>
      <c r="G201" s="831"/>
      <c r="I201" s="860"/>
      <c r="L201" s="773" t="s">
        <v>106</v>
      </c>
      <c r="M201" s="861">
        <v>1</v>
      </c>
      <c r="Y201" s="744"/>
      <c r="IY201" s="766"/>
    </row>
    <row r="202" spans="1:259" ht="19.899999999999999" customHeight="1">
      <c r="D202" s="831"/>
      <c r="E202" s="893"/>
      <c r="F202" s="894"/>
      <c r="G202" s="831"/>
      <c r="I202" s="860"/>
      <c r="L202" s="774" t="s">
        <v>228</v>
      </c>
      <c r="M202" s="861">
        <v>15</v>
      </c>
      <c r="Y202" s="744"/>
      <c r="Z202" s="1022"/>
      <c r="AB202" s="766"/>
      <c r="AC202" s="766"/>
      <c r="AD202" s="766"/>
      <c r="AE202" s="766"/>
      <c r="AF202" s="766"/>
      <c r="AG202" s="766"/>
      <c r="AH202" s="766"/>
      <c r="AI202" s="766"/>
      <c r="AJ202" s="766"/>
      <c r="AK202" s="766"/>
      <c r="AL202" s="766"/>
      <c r="AM202" s="766"/>
      <c r="AN202" s="766"/>
      <c r="AO202" s="766"/>
      <c r="AP202" s="766"/>
      <c r="AQ202" s="766"/>
      <c r="AR202" s="766"/>
      <c r="AS202" s="766"/>
      <c r="AT202" s="766"/>
      <c r="AU202" s="766"/>
      <c r="AV202" s="766"/>
      <c r="AW202" s="766"/>
      <c r="AX202" s="766"/>
      <c r="AY202" s="766"/>
      <c r="AZ202" s="766"/>
      <c r="BA202" s="766"/>
      <c r="BB202" s="766"/>
      <c r="BC202" s="766"/>
      <c r="BD202" s="766"/>
      <c r="BE202" s="766"/>
      <c r="BF202" s="766"/>
      <c r="BG202" s="766"/>
      <c r="BH202" s="766"/>
      <c r="BI202" s="766"/>
      <c r="BJ202" s="766"/>
      <c r="BK202" s="766"/>
      <c r="BL202" s="766"/>
      <c r="BM202" s="766"/>
      <c r="BN202" s="766"/>
      <c r="BO202" s="766"/>
      <c r="BP202" s="766"/>
      <c r="BQ202" s="766"/>
      <c r="BR202" s="766"/>
      <c r="BS202" s="766"/>
      <c r="BT202" s="766"/>
      <c r="BU202" s="766"/>
      <c r="BV202" s="766"/>
      <c r="BW202" s="766"/>
      <c r="BX202" s="766"/>
      <c r="BY202" s="766"/>
      <c r="BZ202" s="766"/>
      <c r="CA202" s="766"/>
      <c r="CB202" s="766"/>
      <c r="CC202" s="766"/>
      <c r="CD202" s="766"/>
      <c r="CE202" s="766"/>
      <c r="CF202" s="766"/>
      <c r="CG202" s="766"/>
      <c r="CH202" s="766"/>
      <c r="CI202" s="766"/>
      <c r="CJ202" s="766"/>
      <c r="CK202" s="766"/>
      <c r="CL202" s="766"/>
      <c r="CM202" s="766"/>
      <c r="CN202" s="766"/>
      <c r="CO202" s="766"/>
      <c r="CP202" s="766"/>
      <c r="CQ202" s="766"/>
      <c r="CR202" s="766"/>
      <c r="CS202" s="766"/>
      <c r="CT202" s="766"/>
      <c r="CU202" s="766"/>
      <c r="CV202" s="766"/>
      <c r="CW202" s="766"/>
      <c r="CX202" s="766"/>
      <c r="CY202" s="766"/>
      <c r="CZ202" s="766"/>
      <c r="DA202" s="766"/>
      <c r="DB202" s="766"/>
      <c r="DC202" s="766"/>
      <c r="DD202" s="766"/>
      <c r="DE202" s="766"/>
      <c r="DF202" s="766"/>
      <c r="DG202" s="766"/>
      <c r="DH202" s="766"/>
      <c r="DI202" s="766"/>
      <c r="DJ202" s="766"/>
      <c r="DK202" s="766"/>
      <c r="DL202" s="766"/>
      <c r="DM202" s="766"/>
      <c r="DN202" s="766"/>
      <c r="DO202" s="766"/>
      <c r="DP202" s="766"/>
      <c r="DQ202" s="766"/>
      <c r="DR202" s="766"/>
      <c r="DS202" s="766"/>
      <c r="DT202" s="766"/>
      <c r="DU202" s="766"/>
      <c r="DV202" s="766"/>
      <c r="DW202" s="766"/>
      <c r="DX202" s="766"/>
      <c r="DY202" s="766"/>
      <c r="DZ202" s="766"/>
      <c r="EA202" s="766"/>
      <c r="EB202" s="766"/>
      <c r="EC202" s="766"/>
      <c r="ED202" s="766"/>
      <c r="EE202" s="766"/>
      <c r="EF202" s="766"/>
      <c r="EG202" s="766"/>
      <c r="EH202" s="766"/>
      <c r="EI202" s="766"/>
      <c r="EJ202" s="766"/>
      <c r="EK202" s="766"/>
      <c r="EL202" s="766"/>
      <c r="EM202" s="766"/>
      <c r="EN202" s="766"/>
      <c r="EO202" s="766"/>
      <c r="EP202" s="766"/>
      <c r="EQ202" s="766"/>
      <c r="ER202" s="766"/>
      <c r="ES202" s="766"/>
      <c r="ET202" s="766"/>
      <c r="EU202" s="766"/>
      <c r="EV202" s="766"/>
      <c r="EW202" s="766"/>
      <c r="EX202" s="766"/>
      <c r="EY202" s="766"/>
      <c r="EZ202" s="766"/>
      <c r="FA202" s="766"/>
      <c r="FB202" s="766"/>
      <c r="FC202" s="766"/>
      <c r="FD202" s="766"/>
      <c r="FE202" s="766"/>
      <c r="FF202" s="766"/>
      <c r="FG202" s="766"/>
      <c r="FH202" s="766"/>
      <c r="FI202" s="766"/>
      <c r="FJ202" s="766"/>
      <c r="FK202" s="766"/>
      <c r="FL202" s="766"/>
      <c r="FM202" s="766"/>
      <c r="FN202" s="766"/>
      <c r="FO202" s="766"/>
      <c r="FP202" s="766"/>
      <c r="FQ202" s="766"/>
      <c r="FR202" s="766"/>
      <c r="FS202" s="766"/>
      <c r="FT202" s="766"/>
      <c r="FU202" s="766"/>
      <c r="FV202" s="766"/>
      <c r="FW202" s="766"/>
      <c r="FX202" s="766"/>
      <c r="FY202" s="766"/>
      <c r="FZ202" s="766"/>
      <c r="GA202" s="766"/>
      <c r="GB202" s="766"/>
      <c r="GC202" s="766"/>
      <c r="GD202" s="766"/>
      <c r="GE202" s="766"/>
      <c r="GF202" s="766"/>
      <c r="GG202" s="766"/>
      <c r="GH202" s="766"/>
      <c r="GI202" s="766"/>
      <c r="GJ202" s="766"/>
      <c r="GK202" s="766"/>
      <c r="GL202" s="766"/>
      <c r="GM202" s="766"/>
      <c r="GN202" s="766"/>
      <c r="GO202" s="766"/>
      <c r="GP202" s="766"/>
      <c r="GQ202" s="766"/>
      <c r="GR202" s="766"/>
      <c r="GS202" s="766"/>
      <c r="GT202" s="766"/>
      <c r="GU202" s="766"/>
      <c r="GV202" s="766"/>
      <c r="GW202" s="766"/>
      <c r="GX202" s="766"/>
      <c r="GY202" s="766"/>
      <c r="GZ202" s="766"/>
      <c r="HA202" s="766"/>
      <c r="HB202" s="766"/>
      <c r="HC202" s="766"/>
      <c r="HD202" s="766"/>
      <c r="HE202" s="766"/>
      <c r="HF202" s="766"/>
      <c r="HG202" s="766"/>
      <c r="HH202" s="766"/>
      <c r="HI202" s="766"/>
      <c r="HJ202" s="766"/>
      <c r="HK202" s="766"/>
      <c r="HL202" s="766"/>
      <c r="HM202" s="766"/>
      <c r="HN202" s="766"/>
      <c r="HO202" s="766"/>
      <c r="HP202" s="766"/>
      <c r="HQ202" s="766"/>
      <c r="HR202" s="766"/>
      <c r="HS202" s="766"/>
      <c r="HT202" s="766"/>
      <c r="HU202" s="766"/>
      <c r="HV202" s="766"/>
      <c r="HW202" s="766"/>
      <c r="HX202" s="766"/>
      <c r="HY202" s="766"/>
      <c r="HZ202" s="766"/>
      <c r="IA202" s="766"/>
      <c r="IB202" s="766"/>
      <c r="IC202" s="766"/>
      <c r="ID202" s="766"/>
      <c r="IE202" s="766"/>
      <c r="IF202" s="766"/>
      <c r="IG202" s="766"/>
      <c r="IH202" s="766"/>
      <c r="II202" s="766"/>
      <c r="IJ202" s="766"/>
      <c r="IK202" s="766"/>
      <c r="IL202" s="766"/>
      <c r="IM202" s="766"/>
      <c r="IN202" s="766"/>
      <c r="IO202" s="766"/>
      <c r="IP202" s="766"/>
      <c r="IQ202" s="766"/>
      <c r="IR202" s="766"/>
      <c r="IS202" s="766"/>
      <c r="IT202" s="766"/>
      <c r="IU202" s="766"/>
      <c r="IV202" s="766"/>
      <c r="IW202" s="766"/>
      <c r="IX202" s="766"/>
      <c r="IY202" s="788"/>
    </row>
    <row r="203" spans="1:259" ht="19.899999999999999" customHeight="1">
      <c r="D203" s="831"/>
      <c r="E203" s="893"/>
      <c r="F203" s="894"/>
      <c r="G203" s="831"/>
      <c r="I203" s="860"/>
      <c r="L203" s="797" t="s">
        <v>292</v>
      </c>
      <c r="M203" s="797">
        <f>SUM(M199:M202)</f>
        <v>21</v>
      </c>
      <c r="Y203" s="744"/>
    </row>
    <row r="204" spans="1:259" ht="79.900000000000006" customHeight="1">
      <c r="B204" s="751"/>
      <c r="C204" s="751"/>
      <c r="D204" s="831"/>
      <c r="E204" s="893"/>
      <c r="F204" s="894"/>
      <c r="G204" s="831"/>
      <c r="I204" s="860"/>
      <c r="Y204" s="744"/>
      <c r="IY204" s="766"/>
    </row>
    <row r="205" spans="1:259" ht="79.900000000000006" customHeight="1">
      <c r="B205" s="1446" t="s">
        <v>8165</v>
      </c>
      <c r="C205" s="1447"/>
      <c r="D205" s="1447"/>
      <c r="E205" s="1447"/>
      <c r="F205" s="1447"/>
      <c r="G205" s="1447"/>
      <c r="H205" s="1447"/>
      <c r="I205" s="1447"/>
      <c r="J205" s="1447"/>
      <c r="K205" s="1447"/>
      <c r="L205" s="1447"/>
      <c r="M205" s="1447"/>
      <c r="N205" s="1447"/>
      <c r="O205" s="1447"/>
      <c r="P205" s="1447"/>
      <c r="Q205" s="1447"/>
      <c r="R205" s="1447"/>
      <c r="S205" s="1447"/>
      <c r="T205" s="1447"/>
      <c r="U205" s="1447"/>
      <c r="V205" s="1447"/>
      <c r="W205" s="1447"/>
      <c r="X205" s="1447"/>
      <c r="Y205" s="744"/>
      <c r="Z205" s="1022"/>
      <c r="AB205" s="766"/>
      <c r="AC205" s="766"/>
      <c r="AD205" s="766"/>
      <c r="AE205" s="766"/>
      <c r="AF205" s="766"/>
      <c r="AG205" s="766"/>
      <c r="AH205" s="766"/>
      <c r="AI205" s="766"/>
      <c r="AJ205" s="766"/>
      <c r="AK205" s="766"/>
      <c r="AL205" s="766"/>
      <c r="AM205" s="766"/>
      <c r="AN205" s="766"/>
      <c r="AO205" s="766"/>
      <c r="AP205" s="766"/>
      <c r="AQ205" s="766"/>
      <c r="AR205" s="766"/>
      <c r="AS205" s="766"/>
      <c r="AT205" s="766"/>
      <c r="AU205" s="766"/>
      <c r="AV205" s="766"/>
      <c r="AW205" s="766"/>
      <c r="AX205" s="766"/>
      <c r="AY205" s="766"/>
      <c r="AZ205" s="766"/>
      <c r="BA205" s="766"/>
      <c r="BB205" s="766"/>
      <c r="BC205" s="766"/>
      <c r="BD205" s="766"/>
      <c r="BE205" s="766"/>
      <c r="BF205" s="766"/>
      <c r="BG205" s="766"/>
      <c r="BH205" s="766"/>
      <c r="BI205" s="766"/>
      <c r="BJ205" s="766"/>
      <c r="BK205" s="766"/>
      <c r="BL205" s="766"/>
      <c r="BM205" s="766"/>
      <c r="BN205" s="766"/>
      <c r="BO205" s="766"/>
      <c r="BP205" s="766"/>
      <c r="BQ205" s="766"/>
      <c r="BR205" s="766"/>
      <c r="BS205" s="766"/>
      <c r="BT205" s="766"/>
      <c r="BU205" s="766"/>
      <c r="BV205" s="766"/>
      <c r="BW205" s="766"/>
      <c r="BX205" s="766"/>
      <c r="BY205" s="766"/>
      <c r="BZ205" s="766"/>
      <c r="CA205" s="766"/>
      <c r="CB205" s="766"/>
      <c r="CC205" s="766"/>
      <c r="CD205" s="766"/>
      <c r="CE205" s="766"/>
      <c r="CF205" s="766"/>
      <c r="CG205" s="766"/>
      <c r="CH205" s="766"/>
      <c r="CI205" s="766"/>
      <c r="CJ205" s="766"/>
      <c r="CK205" s="766"/>
      <c r="CL205" s="766"/>
      <c r="CM205" s="766"/>
      <c r="CN205" s="766"/>
      <c r="CO205" s="766"/>
      <c r="CP205" s="766"/>
      <c r="CQ205" s="766"/>
      <c r="CR205" s="766"/>
      <c r="CS205" s="766"/>
      <c r="CT205" s="766"/>
      <c r="CU205" s="766"/>
      <c r="CV205" s="766"/>
      <c r="CW205" s="766"/>
      <c r="CX205" s="766"/>
      <c r="CY205" s="766"/>
      <c r="CZ205" s="766"/>
      <c r="DA205" s="766"/>
      <c r="DB205" s="766"/>
      <c r="DC205" s="766"/>
      <c r="DD205" s="766"/>
      <c r="DE205" s="766"/>
      <c r="DF205" s="766"/>
      <c r="DG205" s="766"/>
      <c r="DH205" s="766"/>
      <c r="DI205" s="766"/>
      <c r="DJ205" s="766"/>
      <c r="DK205" s="766"/>
      <c r="DL205" s="766"/>
      <c r="DM205" s="766"/>
      <c r="DN205" s="766"/>
      <c r="DO205" s="766"/>
      <c r="DP205" s="766"/>
      <c r="DQ205" s="766"/>
      <c r="DR205" s="766"/>
      <c r="DS205" s="766"/>
      <c r="DT205" s="766"/>
      <c r="DU205" s="766"/>
      <c r="DV205" s="766"/>
      <c r="DW205" s="766"/>
      <c r="DX205" s="766"/>
      <c r="DY205" s="766"/>
      <c r="DZ205" s="766"/>
      <c r="EA205" s="766"/>
      <c r="EB205" s="766"/>
      <c r="EC205" s="766"/>
      <c r="ED205" s="766"/>
      <c r="EE205" s="766"/>
      <c r="EF205" s="766"/>
      <c r="EG205" s="766"/>
      <c r="EH205" s="766"/>
      <c r="EI205" s="766"/>
      <c r="EJ205" s="766"/>
      <c r="EK205" s="766"/>
      <c r="EL205" s="766"/>
      <c r="EM205" s="766"/>
      <c r="EN205" s="766"/>
      <c r="EO205" s="766"/>
      <c r="EP205" s="766"/>
      <c r="EQ205" s="766"/>
      <c r="ER205" s="766"/>
      <c r="ES205" s="766"/>
      <c r="ET205" s="766"/>
      <c r="EU205" s="766"/>
      <c r="EV205" s="766"/>
      <c r="EW205" s="766"/>
      <c r="EX205" s="766"/>
      <c r="EY205" s="766"/>
      <c r="EZ205" s="766"/>
      <c r="FA205" s="766"/>
      <c r="FB205" s="766"/>
      <c r="FC205" s="766"/>
      <c r="FD205" s="766"/>
      <c r="FE205" s="766"/>
      <c r="FF205" s="766"/>
      <c r="FG205" s="766"/>
      <c r="FH205" s="766"/>
      <c r="FI205" s="766"/>
      <c r="FJ205" s="766"/>
      <c r="FK205" s="766"/>
      <c r="FL205" s="766"/>
      <c r="FM205" s="766"/>
      <c r="FN205" s="766"/>
      <c r="FO205" s="766"/>
      <c r="FP205" s="766"/>
      <c r="FQ205" s="766"/>
      <c r="FR205" s="766"/>
      <c r="FS205" s="766"/>
      <c r="FT205" s="766"/>
      <c r="FU205" s="766"/>
      <c r="FV205" s="766"/>
      <c r="FW205" s="766"/>
      <c r="FX205" s="766"/>
      <c r="FY205" s="766"/>
      <c r="FZ205" s="766"/>
      <c r="GA205" s="766"/>
      <c r="GB205" s="766"/>
      <c r="GC205" s="766"/>
      <c r="GD205" s="766"/>
      <c r="GE205" s="766"/>
      <c r="GF205" s="766"/>
      <c r="GG205" s="766"/>
      <c r="GH205" s="766"/>
      <c r="GI205" s="766"/>
      <c r="GJ205" s="766"/>
      <c r="GK205" s="766"/>
      <c r="GL205" s="766"/>
      <c r="GM205" s="766"/>
      <c r="GN205" s="766"/>
      <c r="GO205" s="766"/>
      <c r="GP205" s="766"/>
      <c r="GQ205" s="766"/>
      <c r="GR205" s="766"/>
      <c r="GS205" s="766"/>
      <c r="GT205" s="766"/>
      <c r="GU205" s="766"/>
      <c r="GV205" s="766"/>
      <c r="GW205" s="766"/>
      <c r="GX205" s="766"/>
      <c r="GY205" s="766"/>
      <c r="GZ205" s="766"/>
      <c r="HA205" s="766"/>
      <c r="HB205" s="766"/>
      <c r="HC205" s="766"/>
      <c r="HD205" s="766"/>
      <c r="HE205" s="766"/>
      <c r="HF205" s="766"/>
      <c r="HG205" s="766"/>
      <c r="HH205" s="766"/>
      <c r="HI205" s="766"/>
      <c r="HJ205" s="766"/>
      <c r="HK205" s="766"/>
      <c r="HL205" s="766"/>
      <c r="HM205" s="766"/>
      <c r="HN205" s="766"/>
      <c r="HO205" s="766"/>
      <c r="HP205" s="766"/>
      <c r="HQ205" s="766"/>
      <c r="HR205" s="766"/>
      <c r="HS205" s="766"/>
      <c r="HT205" s="766"/>
      <c r="HU205" s="766"/>
      <c r="HV205" s="766"/>
      <c r="HW205" s="766"/>
      <c r="HX205" s="766"/>
      <c r="HY205" s="766"/>
      <c r="HZ205" s="766"/>
      <c r="IA205" s="766"/>
      <c r="IB205" s="766"/>
      <c r="IC205" s="766"/>
      <c r="ID205" s="766"/>
      <c r="IE205" s="766"/>
      <c r="IF205" s="766"/>
      <c r="IG205" s="766"/>
      <c r="IH205" s="766"/>
      <c r="II205" s="766"/>
      <c r="IJ205" s="766"/>
      <c r="IK205" s="766"/>
      <c r="IL205" s="766"/>
      <c r="IM205" s="766"/>
      <c r="IN205" s="766"/>
      <c r="IO205" s="766"/>
      <c r="IP205" s="766"/>
      <c r="IQ205" s="766"/>
      <c r="IR205" s="766"/>
      <c r="IS205" s="766"/>
      <c r="IT205" s="766"/>
      <c r="IU205" s="766"/>
      <c r="IV205" s="766"/>
      <c r="IW205" s="766"/>
      <c r="IX205" s="766"/>
    </row>
    <row r="206" spans="1:259" ht="79.900000000000006" customHeight="1">
      <c r="B206" s="833"/>
      <c r="C206" s="833"/>
      <c r="D206" s="834" t="s">
        <v>338</v>
      </c>
      <c r="E206" s="835" t="s">
        <v>297</v>
      </c>
      <c r="F206" s="834"/>
      <c r="G206" s="835" t="s">
        <v>66</v>
      </c>
      <c r="H206" s="835" t="s">
        <v>298</v>
      </c>
      <c r="I206" s="835" t="s">
        <v>301</v>
      </c>
      <c r="J206" s="835" t="s">
        <v>302</v>
      </c>
      <c r="K206" s="836" t="s">
        <v>597</v>
      </c>
      <c r="L206" s="837" t="s">
        <v>130</v>
      </c>
      <c r="M206" s="836" t="s">
        <v>131</v>
      </c>
      <c r="N206" s="836" t="s">
        <v>770</v>
      </c>
      <c r="O206" s="836" t="s">
        <v>4174</v>
      </c>
      <c r="P206" s="836" t="s">
        <v>1406</v>
      </c>
      <c r="Q206" s="836" t="s">
        <v>1587</v>
      </c>
      <c r="R206" s="836" t="s">
        <v>5745</v>
      </c>
      <c r="S206" s="895" t="s">
        <v>220</v>
      </c>
      <c r="T206" s="835" t="s">
        <v>1378</v>
      </c>
      <c r="U206" s="835" t="s">
        <v>761</v>
      </c>
      <c r="V206" s="835" t="s">
        <v>4763</v>
      </c>
      <c r="W206" s="835" t="s">
        <v>1381</v>
      </c>
      <c r="X206" s="835" t="s">
        <v>1382</v>
      </c>
      <c r="Y206" s="788"/>
    </row>
    <row r="207" spans="1:259" ht="79.900000000000006" customHeight="1">
      <c r="A207" s="768" t="s">
        <v>625</v>
      </c>
      <c r="B207" s="471">
        <v>1</v>
      </c>
      <c r="C207" s="471"/>
      <c r="D207" s="762" t="s">
        <v>647</v>
      </c>
      <c r="E207" s="780">
        <v>38825</v>
      </c>
      <c r="F207" s="781">
        <f ca="1">ABS((N7-E207)/365)</f>
        <v>14.38082191780822</v>
      </c>
      <c r="G207" s="776" t="s">
        <v>272</v>
      </c>
      <c r="H207" s="805" t="s">
        <v>648</v>
      </c>
      <c r="I207" s="753">
        <v>41188</v>
      </c>
      <c r="J207" s="456" t="s">
        <v>84</v>
      </c>
      <c r="K207" s="456" t="s">
        <v>781</v>
      </c>
      <c r="L207" s="456" t="s">
        <v>1916</v>
      </c>
      <c r="M207" s="456" t="s">
        <v>2267</v>
      </c>
      <c r="N207" s="456" t="s">
        <v>1915</v>
      </c>
      <c r="O207" s="456"/>
      <c r="P207" s="776" t="s">
        <v>782</v>
      </c>
      <c r="Q207" s="801"/>
      <c r="R207" s="801"/>
      <c r="S207" s="776"/>
      <c r="T207" s="776" t="s">
        <v>656</v>
      </c>
      <c r="U207" s="776"/>
      <c r="V207" s="776"/>
      <c r="W207" s="776"/>
      <c r="X207" s="776"/>
      <c r="Y207" s="744" t="s">
        <v>1106</v>
      </c>
      <c r="Z207" s="744"/>
    </row>
    <row r="208" spans="1:259" ht="79.900000000000006" customHeight="1">
      <c r="A208" s="767" t="s">
        <v>625</v>
      </c>
      <c r="B208" s="471">
        <v>2</v>
      </c>
      <c r="C208" s="833"/>
      <c r="D208" s="776" t="s">
        <v>605</v>
      </c>
      <c r="E208" s="780">
        <v>37578</v>
      </c>
      <c r="F208" s="781">
        <f ca="1">ABS((N7-E208)/365)</f>
        <v>17.797260273972604</v>
      </c>
      <c r="G208" s="776" t="s">
        <v>268</v>
      </c>
      <c r="H208" s="793" t="s">
        <v>606</v>
      </c>
      <c r="I208" s="780">
        <v>41088</v>
      </c>
      <c r="J208" s="456" t="s">
        <v>607</v>
      </c>
      <c r="K208" s="456" t="s">
        <v>636</v>
      </c>
      <c r="L208" s="776" t="s">
        <v>928</v>
      </c>
      <c r="M208" s="846" t="s">
        <v>1128</v>
      </c>
      <c r="N208" s="846" t="s">
        <v>773</v>
      </c>
      <c r="O208" s="846"/>
      <c r="P208" s="456" t="s">
        <v>694</v>
      </c>
      <c r="Q208" s="456"/>
      <c r="R208" s="456"/>
      <c r="S208" s="456"/>
      <c r="T208" s="456" t="s">
        <v>611</v>
      </c>
      <c r="U208" s="456"/>
      <c r="V208" s="456"/>
      <c r="W208" s="456" t="s">
        <v>1158</v>
      </c>
      <c r="X208" s="456"/>
      <c r="Y208" s="768" t="s">
        <v>4349</v>
      </c>
    </row>
    <row r="209" spans="1:259" ht="79.900000000000006" customHeight="1">
      <c r="A209" s="768" t="s">
        <v>625</v>
      </c>
      <c r="B209" s="471">
        <v>3</v>
      </c>
      <c r="C209" s="471"/>
      <c r="D209" s="757" t="s">
        <v>1147</v>
      </c>
      <c r="E209" s="758">
        <v>38899</v>
      </c>
      <c r="F209" s="845">
        <f ca="1">ABS((N7-E209)/365)</f>
        <v>14.178082191780822</v>
      </c>
      <c r="G209" s="757" t="s">
        <v>272</v>
      </c>
      <c r="H209" s="760" t="s">
        <v>976</v>
      </c>
      <c r="I209" s="790">
        <v>41557</v>
      </c>
      <c r="J209" s="757" t="s">
        <v>84</v>
      </c>
      <c r="K209" s="757" t="s">
        <v>1001</v>
      </c>
      <c r="L209" s="757" t="s">
        <v>4643</v>
      </c>
      <c r="M209" s="757" t="s">
        <v>114</v>
      </c>
      <c r="N209" s="759" t="s">
        <v>2303</v>
      </c>
      <c r="O209" s="759"/>
      <c r="P209" s="759"/>
      <c r="Q209" s="759"/>
      <c r="R209" s="759"/>
      <c r="S209" s="759" t="s">
        <v>1125</v>
      </c>
      <c r="T209" s="759"/>
      <c r="U209" s="759"/>
      <c r="V209" s="759"/>
      <c r="W209" s="759" t="s">
        <v>7893</v>
      </c>
      <c r="X209" s="759"/>
      <c r="Y209" s="744" t="s">
        <v>1106</v>
      </c>
      <c r="Z209" s="744"/>
    </row>
    <row r="210" spans="1:259" ht="79.900000000000006" customHeight="1">
      <c r="A210" s="768" t="s">
        <v>625</v>
      </c>
      <c r="B210" s="471">
        <v>4</v>
      </c>
      <c r="C210" s="833"/>
      <c r="D210" s="762" t="s">
        <v>1189</v>
      </c>
      <c r="E210" s="867">
        <v>38901</v>
      </c>
      <c r="F210" s="781">
        <f ca="1">ABS((N7-E210)/365)</f>
        <v>14.172602739726027</v>
      </c>
      <c r="G210" s="762" t="s">
        <v>272</v>
      </c>
      <c r="H210" s="762" t="s">
        <v>1188</v>
      </c>
      <c r="I210" s="844">
        <v>41967</v>
      </c>
      <c r="J210" s="762" t="s">
        <v>84</v>
      </c>
      <c r="K210" s="456"/>
      <c r="L210" s="776" t="s">
        <v>1421</v>
      </c>
      <c r="M210" s="868" t="s">
        <v>1918</v>
      </c>
      <c r="N210" s="456" t="s">
        <v>1965</v>
      </c>
      <c r="O210" s="456"/>
      <c r="P210" s="776"/>
      <c r="Q210" s="776"/>
      <c r="R210" s="776"/>
      <c r="S210" s="776" t="s">
        <v>1371</v>
      </c>
      <c r="T210" s="776" t="s">
        <v>1201</v>
      </c>
      <c r="U210" s="776"/>
      <c r="V210" s="776"/>
      <c r="W210" s="776" t="s">
        <v>1679</v>
      </c>
      <c r="X210" s="776"/>
      <c r="Y210" s="768" t="s">
        <v>4349</v>
      </c>
    </row>
    <row r="211" spans="1:259" s="788" customFormat="1" ht="79.900000000000006" customHeight="1">
      <c r="A211" s="768" t="s">
        <v>625</v>
      </c>
      <c r="B211" s="471">
        <v>5</v>
      </c>
      <c r="C211" s="471"/>
      <c r="D211" s="762" t="s">
        <v>1413</v>
      </c>
      <c r="E211" s="778">
        <v>37711</v>
      </c>
      <c r="F211" s="781">
        <f ca="1">ABS((N7-E211)/365)</f>
        <v>17.432876712328767</v>
      </c>
      <c r="G211" s="762" t="s">
        <v>272</v>
      </c>
      <c r="H211" s="762" t="s">
        <v>1410</v>
      </c>
      <c r="I211" s="896">
        <v>42146</v>
      </c>
      <c r="J211" s="456" t="s">
        <v>58</v>
      </c>
      <c r="K211" s="456" t="s">
        <v>1411</v>
      </c>
      <c r="L211" s="456" t="s">
        <v>1921</v>
      </c>
      <c r="M211" s="780" t="s">
        <v>142</v>
      </c>
      <c r="N211" s="776" t="s">
        <v>773</v>
      </c>
      <c r="O211" s="776"/>
      <c r="P211" s="776"/>
      <c r="Q211" s="776" t="s">
        <v>1591</v>
      </c>
      <c r="R211" s="776"/>
      <c r="S211" s="776" t="s">
        <v>1504</v>
      </c>
      <c r="T211" s="776" t="s">
        <v>1635</v>
      </c>
      <c r="U211" s="776"/>
      <c r="V211" s="776"/>
      <c r="W211" s="776"/>
      <c r="X211" s="776" t="s">
        <v>1765</v>
      </c>
      <c r="Y211" s="768" t="s">
        <v>1106</v>
      </c>
      <c r="Z211" s="744"/>
      <c r="AA211" s="744"/>
      <c r="AB211" s="744"/>
      <c r="AC211" s="744"/>
      <c r="AD211" s="744"/>
      <c r="AE211" s="744"/>
      <c r="AF211" s="744"/>
      <c r="AG211" s="744"/>
      <c r="AH211" s="744"/>
      <c r="AI211" s="744"/>
      <c r="AJ211" s="744"/>
      <c r="AK211" s="744"/>
      <c r="AL211" s="744"/>
      <c r="AM211" s="744"/>
      <c r="AN211" s="744"/>
      <c r="AO211" s="744"/>
      <c r="AP211" s="744"/>
      <c r="AQ211" s="744"/>
      <c r="AR211" s="744"/>
      <c r="AS211" s="744"/>
      <c r="AT211" s="744"/>
      <c r="AU211" s="744"/>
      <c r="AV211" s="744"/>
      <c r="AW211" s="744"/>
      <c r="AX211" s="744"/>
      <c r="AY211" s="744"/>
      <c r="AZ211" s="744"/>
      <c r="BA211" s="744"/>
      <c r="BB211" s="744"/>
      <c r="BC211" s="744"/>
      <c r="BD211" s="744"/>
      <c r="BE211" s="744"/>
      <c r="BF211" s="744"/>
      <c r="BG211" s="744"/>
      <c r="BH211" s="744"/>
      <c r="BI211" s="744"/>
      <c r="BJ211" s="744"/>
      <c r="BK211" s="744"/>
      <c r="BL211" s="744"/>
      <c r="BM211" s="744"/>
      <c r="BN211" s="744"/>
      <c r="BO211" s="744"/>
      <c r="BP211" s="744"/>
      <c r="BQ211" s="744"/>
      <c r="BR211" s="744"/>
      <c r="BS211" s="744"/>
      <c r="BT211" s="744"/>
      <c r="BU211" s="744"/>
      <c r="BV211" s="744"/>
      <c r="BW211" s="744"/>
      <c r="BX211" s="744"/>
      <c r="BY211" s="744"/>
      <c r="BZ211" s="744"/>
      <c r="CA211" s="744"/>
      <c r="CB211" s="744"/>
      <c r="CC211" s="744"/>
      <c r="CD211" s="744"/>
      <c r="CE211" s="744"/>
      <c r="CF211" s="744"/>
      <c r="CG211" s="744"/>
      <c r="CH211" s="744"/>
      <c r="CI211" s="744"/>
      <c r="CJ211" s="744"/>
      <c r="CK211" s="744"/>
      <c r="CL211" s="744"/>
      <c r="CM211" s="744"/>
      <c r="CN211" s="744"/>
      <c r="CO211" s="744"/>
      <c r="CP211" s="744"/>
      <c r="CQ211" s="744"/>
      <c r="CR211" s="744"/>
      <c r="CS211" s="744"/>
      <c r="CT211" s="744"/>
      <c r="CU211" s="744"/>
      <c r="CV211" s="744"/>
      <c r="CW211" s="744"/>
      <c r="CX211" s="744"/>
      <c r="CY211" s="744"/>
      <c r="CZ211" s="744"/>
      <c r="DA211" s="744"/>
      <c r="DB211" s="744"/>
      <c r="DC211" s="744"/>
      <c r="DD211" s="744"/>
      <c r="DE211" s="744"/>
      <c r="DF211" s="744"/>
      <c r="DG211" s="744"/>
      <c r="DH211" s="744"/>
      <c r="DI211" s="744"/>
      <c r="DJ211" s="744"/>
      <c r="DK211" s="744"/>
      <c r="DL211" s="744"/>
      <c r="DM211" s="744"/>
      <c r="DN211" s="744"/>
      <c r="DO211" s="744"/>
      <c r="DP211" s="744"/>
      <c r="DQ211" s="744"/>
      <c r="DR211" s="744"/>
      <c r="DS211" s="744"/>
      <c r="DT211" s="744"/>
      <c r="DU211" s="744"/>
      <c r="DV211" s="744"/>
      <c r="DW211" s="744"/>
      <c r="DX211" s="744"/>
      <c r="DY211" s="744"/>
      <c r="DZ211" s="744"/>
      <c r="EA211" s="744"/>
      <c r="EB211" s="744"/>
      <c r="EC211" s="744"/>
      <c r="ED211" s="744"/>
      <c r="EE211" s="744"/>
      <c r="EF211" s="744"/>
      <c r="EG211" s="744"/>
      <c r="EH211" s="744"/>
      <c r="EI211" s="744"/>
      <c r="EJ211" s="744"/>
      <c r="EK211" s="744"/>
      <c r="EL211" s="744"/>
      <c r="EM211" s="744"/>
      <c r="EN211" s="744"/>
      <c r="EO211" s="744"/>
      <c r="EP211" s="744"/>
      <c r="EQ211" s="744"/>
      <c r="ER211" s="744"/>
      <c r="ES211" s="744"/>
      <c r="ET211" s="744"/>
      <c r="EU211" s="744"/>
      <c r="EV211" s="744"/>
      <c r="EW211" s="744"/>
      <c r="EX211" s="744"/>
      <c r="EY211" s="744"/>
      <c r="EZ211" s="744"/>
      <c r="FA211" s="744"/>
      <c r="FB211" s="744"/>
      <c r="FC211" s="744"/>
      <c r="FD211" s="744"/>
      <c r="FE211" s="744"/>
      <c r="FF211" s="744"/>
      <c r="FG211" s="744"/>
      <c r="FH211" s="744"/>
      <c r="FI211" s="744"/>
      <c r="FJ211" s="744"/>
      <c r="FK211" s="744"/>
      <c r="FL211" s="744"/>
      <c r="FM211" s="744"/>
      <c r="FN211" s="744"/>
      <c r="FO211" s="744"/>
      <c r="FP211" s="744"/>
      <c r="FQ211" s="744"/>
      <c r="FR211" s="744"/>
      <c r="FS211" s="744"/>
      <c r="FT211" s="744"/>
      <c r="FU211" s="744"/>
      <c r="FV211" s="744"/>
      <c r="FW211" s="744"/>
      <c r="FX211" s="744"/>
      <c r="FY211" s="744"/>
      <c r="FZ211" s="744"/>
      <c r="GA211" s="744"/>
      <c r="GB211" s="744"/>
      <c r="GC211" s="744"/>
      <c r="GD211" s="744"/>
      <c r="GE211" s="744"/>
      <c r="GF211" s="744"/>
      <c r="GG211" s="744"/>
      <c r="GH211" s="744"/>
      <c r="GI211" s="744"/>
      <c r="GJ211" s="744"/>
      <c r="GK211" s="744"/>
      <c r="GL211" s="744"/>
      <c r="GM211" s="744"/>
      <c r="GN211" s="744"/>
      <c r="GO211" s="744"/>
      <c r="GP211" s="744"/>
      <c r="GQ211" s="744"/>
      <c r="GR211" s="744"/>
      <c r="GS211" s="744"/>
      <c r="GT211" s="744"/>
      <c r="GU211" s="744"/>
      <c r="GV211" s="744"/>
      <c r="GW211" s="744"/>
      <c r="GX211" s="744"/>
      <c r="GY211" s="744"/>
      <c r="GZ211" s="744"/>
      <c r="HA211" s="744"/>
      <c r="HB211" s="744"/>
      <c r="HC211" s="744"/>
      <c r="HD211" s="744"/>
      <c r="HE211" s="744"/>
      <c r="HF211" s="744"/>
      <c r="HG211" s="744"/>
      <c r="HH211" s="744"/>
      <c r="HI211" s="744"/>
      <c r="HJ211" s="744"/>
      <c r="HK211" s="744"/>
      <c r="HL211" s="744"/>
      <c r="HM211" s="744"/>
      <c r="HN211" s="744"/>
      <c r="HO211" s="744"/>
      <c r="HP211" s="744"/>
      <c r="HQ211" s="744"/>
      <c r="HR211" s="744"/>
      <c r="HS211" s="744"/>
      <c r="HT211" s="744"/>
      <c r="HU211" s="744"/>
      <c r="HV211" s="744"/>
      <c r="HW211" s="744"/>
      <c r="HX211" s="744"/>
      <c r="HY211" s="744"/>
      <c r="HZ211" s="744"/>
      <c r="IA211" s="744"/>
      <c r="IB211" s="744"/>
      <c r="IC211" s="744"/>
      <c r="ID211" s="744"/>
      <c r="IE211" s="744"/>
      <c r="IF211" s="744"/>
      <c r="IG211" s="744"/>
      <c r="IH211" s="744"/>
      <c r="II211" s="744"/>
      <c r="IJ211" s="744"/>
      <c r="IK211" s="744"/>
      <c r="IL211" s="744"/>
      <c r="IM211" s="744"/>
      <c r="IN211" s="744"/>
      <c r="IO211" s="744"/>
      <c r="IP211" s="744"/>
      <c r="IQ211" s="744"/>
      <c r="IR211" s="744"/>
      <c r="IS211" s="744"/>
      <c r="IT211" s="744"/>
      <c r="IU211" s="744"/>
      <c r="IV211" s="744"/>
      <c r="IW211" s="744"/>
      <c r="IX211" s="744"/>
      <c r="IY211" s="744"/>
    </row>
    <row r="212" spans="1:259" s="768" customFormat="1" ht="79.900000000000006" customHeight="1">
      <c r="A212" s="768" t="s">
        <v>625</v>
      </c>
      <c r="B212" s="471">
        <v>6</v>
      </c>
      <c r="C212" s="471" t="s">
        <v>1649</v>
      </c>
      <c r="D212" s="882" t="s">
        <v>1646</v>
      </c>
      <c r="E212" s="883">
        <v>38660</v>
      </c>
      <c r="F212" s="879">
        <f ca="1">ABS((N7-E212)/365)</f>
        <v>14.832876712328767</v>
      </c>
      <c r="G212" s="882" t="s">
        <v>271</v>
      </c>
      <c r="H212" s="882" t="s">
        <v>1648</v>
      </c>
      <c r="I212" s="883">
        <v>42359</v>
      </c>
      <c r="J212" s="897" t="s">
        <v>84</v>
      </c>
      <c r="K212" s="882" t="s">
        <v>1653</v>
      </c>
      <c r="L212" s="882" t="s">
        <v>4062</v>
      </c>
      <c r="M212" s="880"/>
      <c r="N212" s="880"/>
      <c r="O212" s="880"/>
      <c r="P212" s="880" t="s">
        <v>5457</v>
      </c>
      <c r="Q212" s="880" t="s">
        <v>2238</v>
      </c>
      <c r="R212" s="880"/>
      <c r="S212" s="880" t="s">
        <v>1677</v>
      </c>
      <c r="T212" s="882" t="s">
        <v>1654</v>
      </c>
      <c r="U212" s="882"/>
      <c r="V212" s="882"/>
      <c r="W212" s="882" t="s">
        <v>5165</v>
      </c>
      <c r="X212" s="882" t="s">
        <v>5887</v>
      </c>
      <c r="Y212" s="768" t="s">
        <v>1495</v>
      </c>
      <c r="AA212" s="744"/>
      <c r="AB212" s="744"/>
      <c r="AC212" s="744"/>
      <c r="AD212" s="744"/>
      <c r="AE212" s="744"/>
      <c r="AF212" s="744"/>
      <c r="AG212" s="744"/>
      <c r="AH212" s="744"/>
      <c r="AI212" s="744"/>
      <c r="AJ212" s="744"/>
      <c r="AK212" s="744"/>
      <c r="AL212" s="744"/>
      <c r="AM212" s="744"/>
      <c r="AN212" s="744"/>
      <c r="AO212" s="744"/>
      <c r="AP212" s="744"/>
      <c r="AQ212" s="744"/>
      <c r="AR212" s="744"/>
      <c r="AS212" s="744"/>
      <c r="AT212" s="744"/>
      <c r="AU212" s="744"/>
      <c r="AV212" s="744"/>
      <c r="AW212" s="744"/>
      <c r="AX212" s="744"/>
      <c r="AY212" s="744"/>
      <c r="AZ212" s="744"/>
      <c r="BA212" s="744"/>
      <c r="BB212" s="744"/>
      <c r="BC212" s="744"/>
      <c r="BD212" s="744"/>
      <c r="BE212" s="744"/>
      <c r="BF212" s="744"/>
      <c r="BG212" s="744"/>
      <c r="BH212" s="744"/>
      <c r="BI212" s="744"/>
      <c r="BJ212" s="744"/>
      <c r="BK212" s="744"/>
      <c r="BL212" s="744"/>
      <c r="BM212" s="744"/>
      <c r="BN212" s="744"/>
      <c r="BO212" s="744"/>
      <c r="BP212" s="744"/>
      <c r="BQ212" s="744"/>
      <c r="BR212" s="744"/>
      <c r="BS212" s="744"/>
      <c r="BT212" s="744"/>
      <c r="BU212" s="744"/>
      <c r="BV212" s="744"/>
      <c r="BW212" s="744"/>
      <c r="BX212" s="744"/>
      <c r="BY212" s="744"/>
      <c r="BZ212" s="744"/>
      <c r="CA212" s="744"/>
      <c r="CB212" s="744"/>
      <c r="CC212" s="744"/>
      <c r="CD212" s="744"/>
      <c r="CE212" s="744"/>
      <c r="CF212" s="744"/>
      <c r="CG212" s="744"/>
      <c r="CH212" s="744"/>
      <c r="CI212" s="744"/>
      <c r="CJ212" s="744"/>
      <c r="CK212" s="744"/>
      <c r="CL212" s="744"/>
      <c r="CM212" s="744"/>
      <c r="CN212" s="744"/>
      <c r="CO212" s="744"/>
      <c r="CP212" s="744"/>
      <c r="CQ212" s="744"/>
      <c r="CR212" s="744"/>
      <c r="CS212" s="744"/>
      <c r="CT212" s="744"/>
      <c r="CU212" s="744"/>
      <c r="CV212" s="744"/>
      <c r="CW212" s="744"/>
      <c r="CX212" s="744"/>
      <c r="CY212" s="744"/>
      <c r="CZ212" s="744"/>
      <c r="DA212" s="744"/>
      <c r="DB212" s="744"/>
      <c r="DC212" s="744"/>
      <c r="DD212" s="744"/>
      <c r="DE212" s="744"/>
      <c r="DF212" s="744"/>
      <c r="DG212" s="744"/>
      <c r="DH212" s="744"/>
      <c r="DI212" s="744"/>
      <c r="DJ212" s="744"/>
      <c r="DK212" s="744"/>
      <c r="DL212" s="744"/>
      <c r="DM212" s="744"/>
      <c r="DN212" s="744"/>
      <c r="DO212" s="744"/>
      <c r="DP212" s="744"/>
      <c r="DQ212" s="744"/>
      <c r="DR212" s="744"/>
      <c r="DS212" s="744"/>
      <c r="DT212" s="744"/>
      <c r="DU212" s="744"/>
      <c r="DV212" s="744"/>
      <c r="DW212" s="744"/>
      <c r="DX212" s="744"/>
      <c r="DY212" s="744"/>
      <c r="DZ212" s="744"/>
      <c r="EA212" s="744"/>
      <c r="EB212" s="744"/>
      <c r="EC212" s="744"/>
      <c r="ED212" s="744"/>
      <c r="EE212" s="744"/>
      <c r="EF212" s="744"/>
      <c r="EG212" s="744"/>
      <c r="EH212" s="744"/>
      <c r="EI212" s="744"/>
      <c r="EJ212" s="744"/>
      <c r="EK212" s="744"/>
      <c r="EL212" s="744"/>
      <c r="EM212" s="744"/>
      <c r="EN212" s="744"/>
      <c r="EO212" s="744"/>
      <c r="EP212" s="744"/>
      <c r="EQ212" s="744"/>
      <c r="ER212" s="744"/>
      <c r="ES212" s="744"/>
      <c r="ET212" s="744"/>
      <c r="EU212" s="744"/>
      <c r="EV212" s="744"/>
      <c r="EW212" s="744"/>
      <c r="EX212" s="744"/>
      <c r="EY212" s="744"/>
      <c r="EZ212" s="744"/>
      <c r="FA212" s="744"/>
      <c r="FB212" s="744"/>
      <c r="FC212" s="744"/>
      <c r="FD212" s="744"/>
      <c r="FE212" s="744"/>
      <c r="FF212" s="744"/>
      <c r="FG212" s="744"/>
      <c r="FH212" s="744"/>
      <c r="FI212" s="744"/>
      <c r="FJ212" s="744"/>
      <c r="FK212" s="744"/>
      <c r="FL212" s="744"/>
      <c r="FM212" s="744"/>
      <c r="FN212" s="744"/>
      <c r="FO212" s="744"/>
      <c r="FP212" s="744"/>
      <c r="FQ212" s="744"/>
      <c r="FR212" s="744"/>
      <c r="FS212" s="744"/>
      <c r="FT212" s="744"/>
      <c r="FU212" s="744"/>
      <c r="FV212" s="744"/>
      <c r="FW212" s="744"/>
      <c r="FX212" s="744"/>
      <c r="FY212" s="744"/>
      <c r="FZ212" s="744"/>
      <c r="GA212" s="744"/>
      <c r="GB212" s="744"/>
      <c r="GC212" s="744"/>
      <c r="GD212" s="744"/>
      <c r="GE212" s="744"/>
      <c r="GF212" s="744"/>
      <c r="GG212" s="744"/>
      <c r="GH212" s="744"/>
      <c r="GI212" s="744"/>
      <c r="GJ212" s="744"/>
      <c r="GK212" s="744"/>
      <c r="GL212" s="744"/>
      <c r="GM212" s="744"/>
      <c r="GN212" s="744"/>
      <c r="GO212" s="744"/>
      <c r="GP212" s="744"/>
      <c r="GQ212" s="744"/>
      <c r="GR212" s="744"/>
      <c r="GS212" s="744"/>
      <c r="GT212" s="744"/>
      <c r="GU212" s="744"/>
      <c r="GV212" s="744"/>
      <c r="GW212" s="744"/>
      <c r="GX212" s="744"/>
      <c r="GY212" s="744"/>
      <c r="GZ212" s="744"/>
      <c r="HA212" s="744"/>
      <c r="HB212" s="744"/>
      <c r="HC212" s="744"/>
      <c r="HD212" s="744"/>
      <c r="HE212" s="744"/>
      <c r="HF212" s="744"/>
      <c r="HG212" s="744"/>
      <c r="HH212" s="744"/>
      <c r="HI212" s="744"/>
      <c r="HJ212" s="744"/>
      <c r="HK212" s="744"/>
      <c r="HL212" s="744"/>
      <c r="HM212" s="744"/>
      <c r="HN212" s="744"/>
      <c r="HO212" s="744"/>
      <c r="HP212" s="744"/>
      <c r="HQ212" s="744"/>
      <c r="HR212" s="744"/>
      <c r="HS212" s="744"/>
      <c r="HT212" s="744"/>
      <c r="HU212" s="744"/>
      <c r="HV212" s="744"/>
      <c r="HW212" s="744"/>
      <c r="HX212" s="744"/>
      <c r="HY212" s="744"/>
      <c r="HZ212" s="744"/>
      <c r="IA212" s="744"/>
      <c r="IB212" s="744"/>
      <c r="IC212" s="744"/>
      <c r="ID212" s="744"/>
      <c r="IE212" s="744"/>
      <c r="IF212" s="744"/>
      <c r="IG212" s="744"/>
      <c r="IH212" s="744"/>
      <c r="II212" s="744"/>
      <c r="IJ212" s="744"/>
      <c r="IK212" s="744"/>
      <c r="IL212" s="744"/>
      <c r="IM212" s="744"/>
      <c r="IN212" s="744"/>
      <c r="IO212" s="744"/>
      <c r="IP212" s="744"/>
      <c r="IQ212" s="744"/>
      <c r="IR212" s="744"/>
      <c r="IS212" s="744"/>
      <c r="IT212" s="744"/>
      <c r="IU212" s="744"/>
      <c r="IV212" s="744"/>
      <c r="IW212" s="744"/>
      <c r="IX212" s="744"/>
      <c r="IY212" s="744"/>
    </row>
    <row r="213" spans="1:259" s="768" customFormat="1" ht="79.900000000000006" customHeight="1">
      <c r="A213" s="768" t="s">
        <v>625</v>
      </c>
      <c r="B213" s="471">
        <v>7</v>
      </c>
      <c r="C213" s="471" t="s">
        <v>1649</v>
      </c>
      <c r="D213" s="882" t="s">
        <v>1647</v>
      </c>
      <c r="E213" s="883">
        <v>38660</v>
      </c>
      <c r="F213" s="879">
        <f ca="1">ABS((N7-E213)/365)</f>
        <v>14.832876712328767</v>
      </c>
      <c r="G213" s="882" t="s">
        <v>271</v>
      </c>
      <c r="H213" s="882" t="s">
        <v>1648</v>
      </c>
      <c r="I213" s="883">
        <v>42359</v>
      </c>
      <c r="J213" s="897" t="s">
        <v>84</v>
      </c>
      <c r="K213" s="882" t="s">
        <v>1653</v>
      </c>
      <c r="L213" s="882" t="s">
        <v>4062</v>
      </c>
      <c r="M213" s="880"/>
      <c r="N213" s="880"/>
      <c r="O213" s="880"/>
      <c r="P213" s="880" t="s">
        <v>5458</v>
      </c>
      <c r="Q213" s="880" t="s">
        <v>2237</v>
      </c>
      <c r="R213" s="880"/>
      <c r="S213" s="880" t="s">
        <v>1677</v>
      </c>
      <c r="T213" s="882" t="s">
        <v>1655</v>
      </c>
      <c r="U213" s="882"/>
      <c r="V213" s="882"/>
      <c r="W213" s="882" t="s">
        <v>5165</v>
      </c>
      <c r="X213" s="882" t="s">
        <v>5887</v>
      </c>
      <c r="Y213" s="768" t="s">
        <v>1495</v>
      </c>
      <c r="AA213" s="744"/>
      <c r="AB213" s="744"/>
      <c r="AC213" s="744"/>
      <c r="AD213" s="744"/>
      <c r="AE213" s="744"/>
      <c r="AF213" s="744"/>
      <c r="AG213" s="744"/>
      <c r="AH213" s="744"/>
      <c r="AI213" s="744"/>
      <c r="AJ213" s="744"/>
      <c r="AK213" s="744"/>
      <c r="AL213" s="744"/>
      <c r="AM213" s="744"/>
      <c r="AN213" s="744"/>
      <c r="AO213" s="744"/>
      <c r="AP213" s="744"/>
      <c r="AQ213" s="744"/>
      <c r="AR213" s="744"/>
      <c r="AS213" s="744"/>
      <c r="AT213" s="744"/>
      <c r="AU213" s="744"/>
      <c r="AV213" s="744"/>
      <c r="AW213" s="744"/>
      <c r="AX213" s="744"/>
      <c r="AY213" s="744"/>
      <c r="AZ213" s="744"/>
      <c r="BA213" s="744"/>
      <c r="BB213" s="744"/>
      <c r="BC213" s="744"/>
      <c r="BD213" s="744"/>
      <c r="BE213" s="744"/>
      <c r="BF213" s="744"/>
      <c r="BG213" s="744"/>
      <c r="BH213" s="744"/>
      <c r="BI213" s="744"/>
      <c r="BJ213" s="744"/>
      <c r="BK213" s="744"/>
      <c r="BL213" s="744"/>
      <c r="BM213" s="744"/>
      <c r="BN213" s="744"/>
      <c r="BO213" s="744"/>
      <c r="BP213" s="744"/>
      <c r="BQ213" s="744"/>
      <c r="BR213" s="744"/>
      <c r="BS213" s="744"/>
      <c r="BT213" s="744"/>
      <c r="BU213" s="744"/>
      <c r="BV213" s="744"/>
      <c r="BW213" s="744"/>
      <c r="BX213" s="744"/>
      <c r="BY213" s="744"/>
      <c r="BZ213" s="744"/>
      <c r="CA213" s="744"/>
      <c r="CB213" s="744"/>
      <c r="CC213" s="744"/>
      <c r="CD213" s="744"/>
      <c r="CE213" s="744"/>
      <c r="CF213" s="744"/>
      <c r="CG213" s="744"/>
      <c r="CH213" s="744"/>
      <c r="CI213" s="744"/>
      <c r="CJ213" s="744"/>
      <c r="CK213" s="744"/>
      <c r="CL213" s="744"/>
      <c r="CM213" s="744"/>
      <c r="CN213" s="744"/>
      <c r="CO213" s="744"/>
      <c r="CP213" s="744"/>
      <c r="CQ213" s="744"/>
      <c r="CR213" s="744"/>
      <c r="CS213" s="744"/>
      <c r="CT213" s="744"/>
      <c r="CU213" s="744"/>
      <c r="CV213" s="744"/>
      <c r="CW213" s="744"/>
      <c r="CX213" s="744"/>
      <c r="CY213" s="744"/>
      <c r="CZ213" s="744"/>
      <c r="DA213" s="744"/>
      <c r="DB213" s="744"/>
      <c r="DC213" s="744"/>
      <c r="DD213" s="744"/>
      <c r="DE213" s="744"/>
      <c r="DF213" s="744"/>
      <c r="DG213" s="744"/>
      <c r="DH213" s="744"/>
      <c r="DI213" s="744"/>
      <c r="DJ213" s="744"/>
      <c r="DK213" s="744"/>
      <c r="DL213" s="744"/>
      <c r="DM213" s="744"/>
      <c r="DN213" s="744"/>
      <c r="DO213" s="744"/>
      <c r="DP213" s="744"/>
      <c r="DQ213" s="744"/>
      <c r="DR213" s="744"/>
      <c r="DS213" s="744"/>
      <c r="DT213" s="744"/>
      <c r="DU213" s="744"/>
      <c r="DV213" s="744"/>
      <c r="DW213" s="744"/>
      <c r="DX213" s="744"/>
      <c r="DY213" s="744"/>
      <c r="DZ213" s="744"/>
      <c r="EA213" s="744"/>
      <c r="EB213" s="744"/>
      <c r="EC213" s="744"/>
      <c r="ED213" s="744"/>
      <c r="EE213" s="744"/>
      <c r="EF213" s="744"/>
      <c r="EG213" s="744"/>
      <c r="EH213" s="744"/>
      <c r="EI213" s="744"/>
      <c r="EJ213" s="744"/>
      <c r="EK213" s="744"/>
      <c r="EL213" s="744"/>
      <c r="EM213" s="744"/>
      <c r="EN213" s="744"/>
      <c r="EO213" s="744"/>
      <c r="EP213" s="744"/>
      <c r="EQ213" s="744"/>
      <c r="ER213" s="744"/>
      <c r="ES213" s="744"/>
      <c r="ET213" s="744"/>
      <c r="EU213" s="744"/>
      <c r="EV213" s="744"/>
      <c r="EW213" s="744"/>
      <c r="EX213" s="744"/>
      <c r="EY213" s="744"/>
      <c r="EZ213" s="744"/>
      <c r="FA213" s="744"/>
      <c r="FB213" s="744"/>
      <c r="FC213" s="744"/>
      <c r="FD213" s="744"/>
      <c r="FE213" s="744"/>
      <c r="FF213" s="744"/>
      <c r="FG213" s="744"/>
      <c r="FH213" s="744"/>
      <c r="FI213" s="744"/>
      <c r="FJ213" s="744"/>
      <c r="FK213" s="744"/>
      <c r="FL213" s="744"/>
      <c r="FM213" s="744"/>
      <c r="FN213" s="744"/>
      <c r="FO213" s="744"/>
      <c r="FP213" s="744"/>
      <c r="FQ213" s="744"/>
      <c r="FR213" s="744"/>
      <c r="FS213" s="744"/>
      <c r="FT213" s="744"/>
      <c r="FU213" s="744"/>
      <c r="FV213" s="744"/>
      <c r="FW213" s="744"/>
      <c r="FX213" s="744"/>
      <c r="FY213" s="744"/>
      <c r="FZ213" s="744"/>
      <c r="GA213" s="744"/>
      <c r="GB213" s="744"/>
      <c r="GC213" s="744"/>
      <c r="GD213" s="744"/>
      <c r="GE213" s="744"/>
      <c r="GF213" s="744"/>
      <c r="GG213" s="744"/>
      <c r="GH213" s="744"/>
      <c r="GI213" s="744"/>
      <c r="GJ213" s="744"/>
      <c r="GK213" s="744"/>
      <c r="GL213" s="744"/>
      <c r="GM213" s="744"/>
      <c r="GN213" s="744"/>
      <c r="GO213" s="744"/>
      <c r="GP213" s="744"/>
      <c r="GQ213" s="744"/>
      <c r="GR213" s="744"/>
      <c r="GS213" s="744"/>
      <c r="GT213" s="744"/>
      <c r="GU213" s="744"/>
      <c r="GV213" s="744"/>
      <c r="GW213" s="744"/>
      <c r="GX213" s="744"/>
      <c r="GY213" s="744"/>
      <c r="GZ213" s="744"/>
      <c r="HA213" s="744"/>
      <c r="HB213" s="744"/>
      <c r="HC213" s="744"/>
      <c r="HD213" s="744"/>
      <c r="HE213" s="744"/>
      <c r="HF213" s="744"/>
      <c r="HG213" s="744"/>
      <c r="HH213" s="744"/>
      <c r="HI213" s="744"/>
      <c r="HJ213" s="744"/>
      <c r="HK213" s="744"/>
      <c r="HL213" s="744"/>
      <c r="HM213" s="744"/>
      <c r="HN213" s="744"/>
      <c r="HO213" s="744"/>
      <c r="HP213" s="744"/>
      <c r="HQ213" s="744"/>
      <c r="HR213" s="744"/>
      <c r="HS213" s="744"/>
      <c r="HT213" s="744"/>
      <c r="HU213" s="744"/>
      <c r="HV213" s="744"/>
      <c r="HW213" s="744"/>
      <c r="HX213" s="744"/>
      <c r="HY213" s="744"/>
      <c r="HZ213" s="744"/>
      <c r="IA213" s="744"/>
      <c r="IB213" s="744"/>
      <c r="IC213" s="744"/>
      <c r="ID213" s="744"/>
      <c r="IE213" s="744"/>
      <c r="IF213" s="744"/>
      <c r="IG213" s="744"/>
      <c r="IH213" s="744"/>
      <c r="II213" s="744"/>
      <c r="IJ213" s="744"/>
      <c r="IK213" s="744"/>
      <c r="IL213" s="744"/>
      <c r="IM213" s="744"/>
      <c r="IN213" s="744"/>
      <c r="IO213" s="744"/>
      <c r="IP213" s="744"/>
      <c r="IQ213" s="744"/>
      <c r="IR213" s="744"/>
      <c r="IS213" s="744"/>
      <c r="IT213" s="744"/>
      <c r="IU213" s="744"/>
      <c r="IV213" s="744"/>
      <c r="IW213" s="744"/>
      <c r="IX213" s="744"/>
      <c r="IY213" s="744"/>
    </row>
    <row r="214" spans="1:259" s="768" customFormat="1" ht="79.900000000000006" customHeight="1">
      <c r="A214" s="767" t="s">
        <v>625</v>
      </c>
      <c r="B214" s="471">
        <v>8</v>
      </c>
      <c r="C214" s="471" t="s">
        <v>1515</v>
      </c>
      <c r="D214" s="776" t="s">
        <v>1527</v>
      </c>
      <c r="E214" s="780">
        <v>39750</v>
      </c>
      <c r="F214" s="781">
        <f ca="1">ABS((N7-E214)/365)</f>
        <v>11.846575342465753</v>
      </c>
      <c r="G214" s="776" t="s">
        <v>272</v>
      </c>
      <c r="H214" s="776" t="s">
        <v>1516</v>
      </c>
      <c r="I214" s="780">
        <v>42254</v>
      </c>
      <c r="J214" s="782" t="s">
        <v>84</v>
      </c>
      <c r="K214" s="776" t="s">
        <v>1517</v>
      </c>
      <c r="L214" s="776" t="s">
        <v>2417</v>
      </c>
      <c r="M214" s="456" t="s">
        <v>1328</v>
      </c>
      <c r="N214" s="456" t="s">
        <v>773</v>
      </c>
      <c r="O214" s="456"/>
      <c r="P214" s="456"/>
      <c r="Q214" s="456" t="s">
        <v>2230</v>
      </c>
      <c r="R214" s="456"/>
      <c r="S214" s="456" t="s">
        <v>1949</v>
      </c>
      <c r="T214" s="776" t="s">
        <v>1683</v>
      </c>
      <c r="U214" s="776"/>
      <c r="V214" s="776"/>
      <c r="W214" s="776" t="s">
        <v>1866</v>
      </c>
      <c r="X214" s="778">
        <v>42698</v>
      </c>
      <c r="Y214" s="1083" t="s">
        <v>1495</v>
      </c>
      <c r="AA214" s="744"/>
      <c r="IY214" s="766"/>
    </row>
    <row r="215" spans="1:259" s="766" customFormat="1" ht="79.900000000000006" customHeight="1">
      <c r="A215" s="768" t="s">
        <v>625</v>
      </c>
      <c r="B215" s="471">
        <v>9</v>
      </c>
      <c r="C215" s="858" t="s">
        <v>2405</v>
      </c>
      <c r="D215" s="882" t="s">
        <v>2406</v>
      </c>
      <c r="E215" s="883">
        <v>37813</v>
      </c>
      <c r="F215" s="879">
        <f ca="1">ABS((N7-E215)/365)</f>
        <v>17.153424657534245</v>
      </c>
      <c r="G215" s="882" t="s">
        <v>269</v>
      </c>
      <c r="H215" s="882" t="s">
        <v>2407</v>
      </c>
      <c r="I215" s="883">
        <v>42793</v>
      </c>
      <c r="J215" s="897" t="s">
        <v>330</v>
      </c>
      <c r="K215" s="882"/>
      <c r="L215" s="882" t="s">
        <v>4062</v>
      </c>
      <c r="M215" s="880"/>
      <c r="N215" s="880"/>
      <c r="O215" s="880"/>
      <c r="P215" s="880"/>
      <c r="Q215" s="880"/>
      <c r="R215" s="880"/>
      <c r="S215" s="880" t="s">
        <v>2996</v>
      </c>
      <c r="T215" s="882" t="s">
        <v>3178</v>
      </c>
      <c r="U215" s="882"/>
      <c r="V215" s="882"/>
      <c r="W215" s="882" t="s">
        <v>3037</v>
      </c>
      <c r="X215" s="882" t="s">
        <v>3018</v>
      </c>
      <c r="Y215" s="768" t="s">
        <v>1495</v>
      </c>
      <c r="Z215" s="1022"/>
      <c r="AA215" s="744"/>
      <c r="IY215" s="768"/>
    </row>
    <row r="216" spans="1:259" s="767" customFormat="1" ht="79.900000000000006" customHeight="1">
      <c r="A216" s="767" t="s">
        <v>625</v>
      </c>
      <c r="B216" s="471">
        <v>10</v>
      </c>
      <c r="C216" s="471" t="s">
        <v>1515</v>
      </c>
      <c r="D216" s="776" t="s">
        <v>1526</v>
      </c>
      <c r="E216" s="780">
        <v>40399</v>
      </c>
      <c r="F216" s="781">
        <f ca="1">ABS((N7-E216)/365)</f>
        <v>10.068493150684931</v>
      </c>
      <c r="G216" s="776" t="s">
        <v>272</v>
      </c>
      <c r="H216" s="776" t="s">
        <v>1516</v>
      </c>
      <c r="I216" s="780">
        <v>42254</v>
      </c>
      <c r="J216" s="782" t="s">
        <v>84</v>
      </c>
      <c r="K216" s="776" t="s">
        <v>1517</v>
      </c>
      <c r="L216" s="776" t="s">
        <v>2417</v>
      </c>
      <c r="M216" s="456" t="s">
        <v>142</v>
      </c>
      <c r="N216" s="456" t="s">
        <v>773</v>
      </c>
      <c r="O216" s="456"/>
      <c r="P216" s="456"/>
      <c r="Q216" s="456" t="s">
        <v>2229</v>
      </c>
      <c r="R216" s="456"/>
      <c r="S216" s="456" t="s">
        <v>1948</v>
      </c>
      <c r="T216" s="776" t="s">
        <v>1615</v>
      </c>
      <c r="U216" s="776"/>
      <c r="V216" s="776"/>
      <c r="W216" s="776" t="s">
        <v>1636</v>
      </c>
      <c r="X216" s="776" t="s">
        <v>2066</v>
      </c>
      <c r="Y216" s="744" t="s">
        <v>1495</v>
      </c>
      <c r="Z216" s="768"/>
      <c r="AA216" s="744"/>
      <c r="AB216" s="744"/>
      <c r="AC216" s="744"/>
      <c r="AD216" s="744"/>
      <c r="AE216" s="744"/>
      <c r="AF216" s="744"/>
      <c r="AG216" s="744"/>
      <c r="AH216" s="744"/>
      <c r="AI216" s="744"/>
      <c r="AJ216" s="744"/>
      <c r="AK216" s="744"/>
      <c r="AL216" s="744"/>
      <c r="AM216" s="744"/>
      <c r="AN216" s="744"/>
      <c r="AO216" s="744"/>
      <c r="AP216" s="744"/>
      <c r="AQ216" s="744"/>
      <c r="AR216" s="744"/>
      <c r="AS216" s="744"/>
      <c r="AT216" s="744"/>
      <c r="AU216" s="744"/>
      <c r="AV216" s="744"/>
      <c r="AW216" s="744"/>
      <c r="AX216" s="744"/>
      <c r="AY216" s="744"/>
      <c r="AZ216" s="744"/>
      <c r="BA216" s="744"/>
      <c r="BB216" s="744"/>
      <c r="BC216" s="744"/>
      <c r="BD216" s="744"/>
      <c r="BE216" s="744"/>
      <c r="BF216" s="744"/>
      <c r="BG216" s="744"/>
      <c r="BH216" s="744"/>
      <c r="BI216" s="744"/>
      <c r="BJ216" s="744"/>
      <c r="BK216" s="744"/>
      <c r="BL216" s="744"/>
      <c r="BM216" s="744"/>
      <c r="BN216" s="744"/>
      <c r="BO216" s="744"/>
      <c r="BP216" s="744"/>
      <c r="BQ216" s="744"/>
      <c r="BR216" s="744"/>
      <c r="BS216" s="744"/>
      <c r="BT216" s="744"/>
      <c r="BU216" s="744"/>
      <c r="BV216" s="744"/>
      <c r="BW216" s="744"/>
      <c r="BX216" s="744"/>
      <c r="BY216" s="744"/>
      <c r="BZ216" s="744"/>
      <c r="CA216" s="744"/>
      <c r="CB216" s="744"/>
      <c r="CC216" s="744"/>
      <c r="CD216" s="744"/>
      <c r="CE216" s="744"/>
      <c r="CF216" s="744"/>
      <c r="CG216" s="744"/>
      <c r="CH216" s="744"/>
      <c r="CI216" s="744"/>
      <c r="CJ216" s="744"/>
      <c r="CK216" s="744"/>
      <c r="CL216" s="744"/>
      <c r="CM216" s="744"/>
      <c r="CN216" s="744"/>
      <c r="CO216" s="744"/>
      <c r="CP216" s="744"/>
      <c r="CQ216" s="744"/>
      <c r="CR216" s="744"/>
      <c r="CS216" s="744"/>
      <c r="CT216" s="744"/>
      <c r="CU216" s="744"/>
      <c r="CV216" s="744"/>
      <c r="CW216" s="744"/>
      <c r="CX216" s="744"/>
      <c r="CY216" s="744"/>
      <c r="CZ216" s="744"/>
      <c r="DA216" s="744"/>
      <c r="DB216" s="744"/>
      <c r="DC216" s="744"/>
      <c r="DD216" s="744"/>
      <c r="DE216" s="744"/>
      <c r="DF216" s="744"/>
      <c r="DG216" s="744"/>
      <c r="DH216" s="744"/>
      <c r="DI216" s="744"/>
      <c r="DJ216" s="744"/>
      <c r="DK216" s="744"/>
      <c r="DL216" s="744"/>
      <c r="DM216" s="744"/>
      <c r="DN216" s="744"/>
      <c r="DO216" s="744"/>
      <c r="DP216" s="744"/>
      <c r="DQ216" s="744"/>
      <c r="DR216" s="744"/>
      <c r="DS216" s="744"/>
      <c r="DT216" s="744"/>
      <c r="DU216" s="744"/>
      <c r="DV216" s="744"/>
      <c r="DW216" s="744"/>
      <c r="DX216" s="744"/>
      <c r="DY216" s="744"/>
      <c r="DZ216" s="744"/>
      <c r="EA216" s="744"/>
      <c r="EB216" s="744"/>
      <c r="EC216" s="744"/>
      <c r="ED216" s="744"/>
      <c r="EE216" s="744"/>
      <c r="EF216" s="744"/>
      <c r="EG216" s="744"/>
      <c r="EH216" s="744"/>
      <c r="EI216" s="744"/>
      <c r="EJ216" s="744"/>
      <c r="EK216" s="744"/>
      <c r="EL216" s="744"/>
      <c r="EM216" s="744"/>
      <c r="EN216" s="744"/>
      <c r="EO216" s="744"/>
      <c r="EP216" s="744"/>
      <c r="EQ216" s="744"/>
      <c r="ER216" s="744"/>
      <c r="ES216" s="744"/>
      <c r="ET216" s="744"/>
      <c r="EU216" s="744"/>
      <c r="EV216" s="744"/>
      <c r="EW216" s="744"/>
      <c r="EX216" s="744"/>
      <c r="EY216" s="744"/>
      <c r="EZ216" s="744"/>
      <c r="FA216" s="744"/>
      <c r="FB216" s="744"/>
      <c r="FC216" s="744"/>
      <c r="FD216" s="744"/>
      <c r="FE216" s="744"/>
      <c r="FF216" s="744"/>
      <c r="FG216" s="744"/>
      <c r="FH216" s="744"/>
      <c r="FI216" s="744"/>
      <c r="FJ216" s="744"/>
      <c r="FK216" s="744"/>
      <c r="FL216" s="744"/>
      <c r="FM216" s="744"/>
      <c r="FN216" s="744"/>
      <c r="FO216" s="744"/>
      <c r="FP216" s="744"/>
      <c r="FQ216" s="744"/>
      <c r="FR216" s="744"/>
      <c r="FS216" s="744"/>
      <c r="FT216" s="744"/>
      <c r="FU216" s="744"/>
      <c r="FV216" s="744"/>
      <c r="FW216" s="744"/>
      <c r="FX216" s="744"/>
      <c r="FY216" s="744"/>
      <c r="FZ216" s="744"/>
      <c r="GA216" s="744"/>
      <c r="GB216" s="744"/>
      <c r="GC216" s="744"/>
      <c r="GD216" s="744"/>
      <c r="GE216" s="744"/>
      <c r="GF216" s="744"/>
      <c r="GG216" s="744"/>
      <c r="GH216" s="744"/>
      <c r="GI216" s="744"/>
      <c r="GJ216" s="744"/>
      <c r="GK216" s="744"/>
      <c r="GL216" s="744"/>
      <c r="GM216" s="744"/>
      <c r="GN216" s="744"/>
      <c r="GO216" s="744"/>
      <c r="GP216" s="744"/>
      <c r="GQ216" s="744"/>
      <c r="GR216" s="744"/>
      <c r="GS216" s="744"/>
      <c r="GT216" s="744"/>
      <c r="GU216" s="744"/>
      <c r="GV216" s="744"/>
      <c r="GW216" s="744"/>
      <c r="GX216" s="744"/>
      <c r="GY216" s="744"/>
      <c r="GZ216" s="744"/>
      <c r="HA216" s="744"/>
      <c r="HB216" s="744"/>
      <c r="HC216" s="744"/>
      <c r="HD216" s="744"/>
      <c r="HE216" s="744"/>
      <c r="HF216" s="744"/>
      <c r="HG216" s="744"/>
      <c r="HH216" s="744"/>
      <c r="HI216" s="744"/>
      <c r="HJ216" s="744"/>
      <c r="HK216" s="744"/>
      <c r="HL216" s="744"/>
      <c r="HM216" s="744"/>
      <c r="HN216" s="744"/>
      <c r="HO216" s="744"/>
      <c r="HP216" s="744"/>
      <c r="HQ216" s="744"/>
      <c r="HR216" s="744"/>
      <c r="HS216" s="744"/>
      <c r="HT216" s="744"/>
      <c r="HU216" s="744"/>
      <c r="HV216" s="744"/>
      <c r="HW216" s="744"/>
      <c r="HX216" s="744"/>
      <c r="HY216" s="744"/>
      <c r="HZ216" s="744"/>
      <c r="IA216" s="744"/>
      <c r="IB216" s="744"/>
      <c r="IC216" s="744"/>
      <c r="ID216" s="744"/>
      <c r="IE216" s="744"/>
      <c r="IF216" s="744"/>
      <c r="IG216" s="744"/>
      <c r="IH216" s="744"/>
      <c r="II216" s="744"/>
      <c r="IJ216" s="744"/>
      <c r="IK216" s="744"/>
      <c r="IL216" s="744"/>
      <c r="IM216" s="744"/>
      <c r="IN216" s="744"/>
      <c r="IO216" s="744"/>
      <c r="IP216" s="744"/>
      <c r="IQ216" s="744"/>
      <c r="IR216" s="744"/>
      <c r="IS216" s="744"/>
      <c r="IT216" s="744"/>
      <c r="IU216" s="744"/>
      <c r="IV216" s="744"/>
      <c r="IW216" s="744"/>
      <c r="IX216" s="744"/>
    </row>
    <row r="217" spans="1:259" s="767" customFormat="1" ht="79.900000000000006" customHeight="1">
      <c r="A217" s="768" t="s">
        <v>625</v>
      </c>
      <c r="B217" s="471">
        <v>11</v>
      </c>
      <c r="C217" s="858" t="s">
        <v>3472</v>
      </c>
      <c r="D217" s="882" t="s">
        <v>3473</v>
      </c>
      <c r="E217" s="883">
        <v>40314</v>
      </c>
      <c r="F217" s="879">
        <f ca="1">ABS((N7-E217)/365)</f>
        <v>10.301369863013699</v>
      </c>
      <c r="G217" s="882" t="s">
        <v>272</v>
      </c>
      <c r="H217" s="882" t="s">
        <v>3474</v>
      </c>
      <c r="I217" s="883">
        <v>43006</v>
      </c>
      <c r="J217" s="897" t="s">
        <v>330</v>
      </c>
      <c r="K217" s="882" t="s">
        <v>3713</v>
      </c>
      <c r="L217" s="882" t="s">
        <v>4062</v>
      </c>
      <c r="M217" s="880"/>
      <c r="N217" s="880"/>
      <c r="O217" s="880"/>
      <c r="P217" s="880"/>
      <c r="Q217" s="880"/>
      <c r="R217" s="880" t="s">
        <v>6043</v>
      </c>
      <c r="S217" s="880"/>
      <c r="T217" s="882" t="s">
        <v>3514</v>
      </c>
      <c r="U217" s="882"/>
      <c r="V217" s="882"/>
      <c r="W217" s="882"/>
      <c r="X217" s="882"/>
      <c r="Y217" s="744" t="s">
        <v>4349</v>
      </c>
      <c r="Z217" s="768"/>
      <c r="AA217" s="768"/>
      <c r="AB217" s="768"/>
      <c r="AC217" s="768"/>
      <c r="AD217" s="768"/>
      <c r="AE217" s="768"/>
      <c r="AF217" s="768"/>
      <c r="AG217" s="768"/>
      <c r="AH217" s="768"/>
      <c r="AI217" s="768"/>
      <c r="AJ217" s="768"/>
      <c r="AK217" s="768"/>
      <c r="AL217" s="768"/>
      <c r="AM217" s="768"/>
      <c r="AN217" s="768"/>
      <c r="AO217" s="768"/>
      <c r="AP217" s="768"/>
      <c r="AQ217" s="768"/>
      <c r="AR217" s="768"/>
      <c r="AS217" s="768"/>
      <c r="AT217" s="768"/>
      <c r="AU217" s="768"/>
      <c r="AV217" s="768"/>
      <c r="AW217" s="768"/>
      <c r="AX217" s="768"/>
      <c r="AY217" s="768"/>
      <c r="AZ217" s="768"/>
      <c r="BA217" s="768"/>
      <c r="BB217" s="768"/>
      <c r="BC217" s="768"/>
      <c r="BD217" s="768"/>
      <c r="BE217" s="768"/>
      <c r="BF217" s="768"/>
      <c r="BG217" s="768"/>
      <c r="BH217" s="768"/>
      <c r="BI217" s="768"/>
      <c r="BJ217" s="768"/>
      <c r="BK217" s="768"/>
      <c r="BL217" s="768"/>
      <c r="BM217" s="768"/>
      <c r="BN217" s="768"/>
      <c r="BO217" s="768"/>
      <c r="BP217" s="768"/>
      <c r="BQ217" s="768"/>
      <c r="BR217" s="768"/>
      <c r="BS217" s="768"/>
      <c r="BT217" s="768"/>
      <c r="BU217" s="768"/>
      <c r="BV217" s="768"/>
      <c r="BW217" s="768"/>
      <c r="BX217" s="768"/>
      <c r="BY217" s="768"/>
      <c r="BZ217" s="768"/>
      <c r="CA217" s="768"/>
      <c r="CB217" s="768"/>
      <c r="CC217" s="768"/>
      <c r="CD217" s="768"/>
      <c r="CE217" s="768"/>
      <c r="CF217" s="768"/>
      <c r="CG217" s="768"/>
      <c r="CH217" s="768"/>
      <c r="CI217" s="768"/>
      <c r="CJ217" s="768"/>
      <c r="CK217" s="768"/>
      <c r="CL217" s="768"/>
      <c r="CM217" s="768"/>
      <c r="CN217" s="768"/>
      <c r="CO217" s="768"/>
      <c r="CP217" s="768"/>
      <c r="CQ217" s="768"/>
      <c r="CR217" s="768"/>
      <c r="CS217" s="768"/>
      <c r="CT217" s="768"/>
      <c r="CU217" s="768"/>
      <c r="CV217" s="768"/>
      <c r="CW217" s="768"/>
      <c r="CX217" s="768"/>
      <c r="CY217" s="768"/>
      <c r="CZ217" s="768"/>
      <c r="DA217" s="768"/>
      <c r="DB217" s="768"/>
      <c r="DC217" s="768"/>
      <c r="DD217" s="768"/>
      <c r="DE217" s="768"/>
      <c r="DF217" s="768"/>
      <c r="DG217" s="768"/>
      <c r="DH217" s="768"/>
      <c r="DI217" s="768"/>
      <c r="DJ217" s="768"/>
      <c r="DK217" s="768"/>
      <c r="DL217" s="768"/>
      <c r="DM217" s="768"/>
      <c r="DN217" s="768"/>
      <c r="DO217" s="768"/>
      <c r="DP217" s="768"/>
      <c r="DQ217" s="768"/>
      <c r="DR217" s="768"/>
      <c r="DS217" s="768"/>
      <c r="DT217" s="768"/>
      <c r="DU217" s="768"/>
      <c r="DV217" s="768"/>
      <c r="DW217" s="768"/>
      <c r="DX217" s="768"/>
      <c r="DY217" s="768"/>
      <c r="DZ217" s="768"/>
      <c r="EA217" s="768"/>
      <c r="EB217" s="768"/>
      <c r="EC217" s="768"/>
      <c r="ED217" s="768"/>
      <c r="EE217" s="768"/>
      <c r="EF217" s="768"/>
      <c r="EG217" s="768"/>
      <c r="EH217" s="768"/>
      <c r="EI217" s="768"/>
      <c r="EJ217" s="768"/>
      <c r="EK217" s="768"/>
      <c r="EL217" s="768"/>
      <c r="EM217" s="768"/>
      <c r="EN217" s="768"/>
      <c r="EO217" s="768"/>
      <c r="EP217" s="768"/>
      <c r="EQ217" s="768"/>
      <c r="ER217" s="768"/>
      <c r="ES217" s="768"/>
      <c r="ET217" s="768"/>
      <c r="EU217" s="768"/>
      <c r="EV217" s="768"/>
      <c r="EW217" s="768"/>
      <c r="EX217" s="768"/>
      <c r="EY217" s="768"/>
      <c r="EZ217" s="768"/>
      <c r="FA217" s="768"/>
      <c r="FB217" s="768"/>
      <c r="FC217" s="768"/>
      <c r="FD217" s="768"/>
      <c r="FE217" s="768"/>
      <c r="FF217" s="768"/>
      <c r="FG217" s="768"/>
      <c r="FH217" s="768"/>
      <c r="FI217" s="768"/>
      <c r="FJ217" s="768"/>
      <c r="FK217" s="768"/>
      <c r="FL217" s="768"/>
      <c r="FM217" s="768"/>
      <c r="FN217" s="768"/>
      <c r="FO217" s="768"/>
      <c r="FP217" s="768"/>
      <c r="FQ217" s="768"/>
      <c r="FR217" s="768"/>
      <c r="FS217" s="768"/>
      <c r="FT217" s="768"/>
      <c r="FU217" s="768"/>
      <c r="FV217" s="768"/>
      <c r="FW217" s="768"/>
      <c r="FX217" s="768"/>
      <c r="FY217" s="768"/>
      <c r="FZ217" s="768"/>
      <c r="GA217" s="768"/>
      <c r="GB217" s="768"/>
      <c r="GC217" s="768"/>
      <c r="GD217" s="768"/>
      <c r="GE217" s="768"/>
      <c r="GF217" s="768"/>
      <c r="GG217" s="768"/>
      <c r="GH217" s="768"/>
      <c r="GI217" s="768"/>
      <c r="GJ217" s="768"/>
      <c r="GK217" s="768"/>
      <c r="GL217" s="768"/>
      <c r="GM217" s="768"/>
      <c r="GN217" s="768"/>
      <c r="GO217" s="768"/>
      <c r="GP217" s="768"/>
      <c r="GQ217" s="768"/>
      <c r="GR217" s="768"/>
      <c r="GS217" s="768"/>
      <c r="GT217" s="768"/>
      <c r="GU217" s="768"/>
      <c r="GV217" s="768"/>
      <c r="GW217" s="768"/>
      <c r="GX217" s="768"/>
      <c r="GY217" s="768"/>
      <c r="GZ217" s="768"/>
      <c r="HA217" s="768"/>
      <c r="HB217" s="768"/>
      <c r="HC217" s="768"/>
      <c r="HD217" s="768"/>
      <c r="HE217" s="768"/>
      <c r="HF217" s="768"/>
      <c r="HG217" s="768"/>
      <c r="HH217" s="768"/>
      <c r="HI217" s="768"/>
      <c r="HJ217" s="768"/>
      <c r="HK217" s="768"/>
      <c r="HL217" s="768"/>
      <c r="HM217" s="768"/>
      <c r="HN217" s="768"/>
      <c r="HO217" s="768"/>
      <c r="HP217" s="768"/>
      <c r="HQ217" s="768"/>
      <c r="HR217" s="768"/>
      <c r="HS217" s="768"/>
      <c r="HT217" s="768"/>
      <c r="HU217" s="768"/>
      <c r="HV217" s="768"/>
      <c r="HW217" s="768"/>
      <c r="HX217" s="768"/>
      <c r="HY217" s="768"/>
      <c r="HZ217" s="768"/>
      <c r="IA217" s="768"/>
      <c r="IB217" s="768"/>
      <c r="IC217" s="768"/>
      <c r="ID217" s="768"/>
      <c r="IE217" s="768"/>
      <c r="IF217" s="768"/>
      <c r="IG217" s="768"/>
      <c r="IH217" s="768"/>
      <c r="II217" s="768"/>
      <c r="IJ217" s="768"/>
      <c r="IK217" s="768"/>
      <c r="IL217" s="768"/>
      <c r="IM217" s="768"/>
      <c r="IN217" s="768"/>
      <c r="IO217" s="768"/>
      <c r="IP217" s="768"/>
      <c r="IQ217" s="768"/>
      <c r="IR217" s="768"/>
      <c r="IS217" s="768"/>
      <c r="IT217" s="768"/>
      <c r="IU217" s="768"/>
      <c r="IV217" s="768"/>
      <c r="IW217" s="768"/>
      <c r="IX217" s="768"/>
    </row>
    <row r="218" spans="1:259" ht="79.900000000000006" customHeight="1">
      <c r="A218" s="767" t="s">
        <v>625</v>
      </c>
      <c r="B218" s="471">
        <v>12</v>
      </c>
      <c r="C218" s="471"/>
      <c r="D218" s="762" t="s">
        <v>2323</v>
      </c>
      <c r="E218" s="778">
        <v>40073</v>
      </c>
      <c r="F218" s="781">
        <f ca="1">ABS((N7-E218)/365)</f>
        <v>10.961643835616439</v>
      </c>
      <c r="G218" s="776" t="s">
        <v>433</v>
      </c>
      <c r="H218" s="762" t="s">
        <v>2324</v>
      </c>
      <c r="I218" s="763">
        <v>41611</v>
      </c>
      <c r="J218" s="762" t="s">
        <v>58</v>
      </c>
      <c r="K218" s="762" t="s">
        <v>2325</v>
      </c>
      <c r="L218" s="762" t="s">
        <v>2326</v>
      </c>
      <c r="M218" s="776" t="s">
        <v>142</v>
      </c>
      <c r="N218" s="776" t="s">
        <v>2327</v>
      </c>
      <c r="O218" s="776"/>
      <c r="P218" s="776" t="s">
        <v>2328</v>
      </c>
      <c r="Q218" s="776"/>
      <c r="R218" s="776"/>
      <c r="S218" s="776"/>
      <c r="T218" s="776" t="s">
        <v>2329</v>
      </c>
      <c r="U218" s="801"/>
      <c r="V218" s="801"/>
      <c r="W218" s="801" t="s">
        <v>2330</v>
      </c>
      <c r="X218" s="776"/>
      <c r="Y218" s="744" t="s">
        <v>4349</v>
      </c>
      <c r="AA218" s="766"/>
      <c r="AB218" s="767"/>
      <c r="AC218" s="767"/>
      <c r="AD218" s="767"/>
      <c r="AE218" s="767"/>
      <c r="AF218" s="767"/>
      <c r="AG218" s="767"/>
      <c r="AH218" s="767"/>
      <c r="AI218" s="767"/>
      <c r="AJ218" s="767"/>
      <c r="AK218" s="767"/>
      <c r="AL218" s="767"/>
      <c r="AM218" s="767"/>
      <c r="AN218" s="767"/>
      <c r="AO218" s="767"/>
      <c r="AP218" s="767"/>
      <c r="AQ218" s="767"/>
      <c r="AR218" s="767"/>
      <c r="AS218" s="767"/>
      <c r="AT218" s="767"/>
      <c r="AU218" s="767"/>
      <c r="AV218" s="767"/>
      <c r="AW218" s="767"/>
      <c r="AX218" s="767"/>
      <c r="AY218" s="767"/>
      <c r="AZ218" s="767"/>
      <c r="BA218" s="767"/>
      <c r="BB218" s="767"/>
      <c r="BC218" s="767"/>
      <c r="BD218" s="767"/>
      <c r="BE218" s="767"/>
      <c r="BF218" s="767"/>
      <c r="BG218" s="767"/>
      <c r="BH218" s="767"/>
      <c r="BI218" s="767"/>
      <c r="BJ218" s="767"/>
      <c r="BK218" s="767"/>
      <c r="BL218" s="767"/>
      <c r="BM218" s="767"/>
      <c r="BN218" s="767"/>
      <c r="BO218" s="767"/>
      <c r="BP218" s="767"/>
      <c r="BQ218" s="767"/>
      <c r="BR218" s="767"/>
      <c r="BS218" s="767"/>
      <c r="BT218" s="767"/>
      <c r="BU218" s="767"/>
      <c r="BV218" s="767"/>
      <c r="BW218" s="767"/>
      <c r="BX218" s="767"/>
      <c r="BY218" s="767"/>
      <c r="BZ218" s="767"/>
      <c r="CA218" s="767"/>
      <c r="CB218" s="767"/>
      <c r="CC218" s="767"/>
      <c r="CD218" s="767"/>
      <c r="CE218" s="767"/>
      <c r="CF218" s="767"/>
      <c r="CG218" s="767"/>
      <c r="CH218" s="767"/>
      <c r="CI218" s="767"/>
      <c r="CJ218" s="767"/>
      <c r="CK218" s="767"/>
      <c r="CL218" s="767"/>
      <c r="CM218" s="767"/>
      <c r="CN218" s="767"/>
      <c r="CO218" s="767"/>
      <c r="CP218" s="767"/>
      <c r="CQ218" s="767"/>
      <c r="CR218" s="767"/>
      <c r="CS218" s="767"/>
      <c r="CT218" s="767"/>
      <c r="CU218" s="767"/>
      <c r="CV218" s="767"/>
      <c r="CW218" s="767"/>
      <c r="CX218" s="767"/>
      <c r="CY218" s="767"/>
      <c r="CZ218" s="767"/>
      <c r="DA218" s="767"/>
      <c r="DB218" s="767"/>
      <c r="DC218" s="767"/>
      <c r="DD218" s="767"/>
      <c r="DE218" s="767"/>
      <c r="DF218" s="767"/>
      <c r="DG218" s="767"/>
      <c r="DH218" s="767"/>
      <c r="DI218" s="767"/>
      <c r="DJ218" s="767"/>
      <c r="DK218" s="767"/>
      <c r="DL218" s="767"/>
      <c r="DM218" s="767"/>
      <c r="DN218" s="767"/>
      <c r="DO218" s="767"/>
      <c r="DP218" s="767"/>
      <c r="DQ218" s="767"/>
      <c r="DR218" s="767"/>
      <c r="DS218" s="767"/>
      <c r="DT218" s="767"/>
      <c r="DU218" s="767"/>
      <c r="DV218" s="767"/>
      <c r="DW218" s="767"/>
      <c r="DX218" s="767"/>
      <c r="DY218" s="767"/>
      <c r="DZ218" s="767"/>
      <c r="EA218" s="767"/>
      <c r="EB218" s="767"/>
      <c r="EC218" s="767"/>
      <c r="ED218" s="767"/>
      <c r="EE218" s="767"/>
      <c r="EF218" s="767"/>
      <c r="EG218" s="767"/>
      <c r="EH218" s="767"/>
      <c r="EI218" s="767"/>
      <c r="EJ218" s="767"/>
      <c r="EK218" s="767"/>
      <c r="EL218" s="767"/>
      <c r="EM218" s="767"/>
      <c r="EN218" s="767"/>
      <c r="EO218" s="767"/>
      <c r="EP218" s="767"/>
      <c r="EQ218" s="767"/>
      <c r="ER218" s="767"/>
      <c r="ES218" s="767"/>
      <c r="ET218" s="767"/>
      <c r="EU218" s="767"/>
      <c r="EV218" s="767"/>
      <c r="EW218" s="767"/>
      <c r="EX218" s="767"/>
      <c r="EY218" s="767"/>
      <c r="EZ218" s="767"/>
      <c r="FA218" s="767"/>
      <c r="FB218" s="767"/>
      <c r="FC218" s="767"/>
      <c r="FD218" s="767"/>
      <c r="FE218" s="767"/>
      <c r="FF218" s="767"/>
      <c r="FG218" s="767"/>
      <c r="FH218" s="767"/>
      <c r="FI218" s="767"/>
      <c r="FJ218" s="767"/>
      <c r="FK218" s="767"/>
      <c r="FL218" s="767"/>
      <c r="FM218" s="767"/>
      <c r="FN218" s="767"/>
      <c r="FO218" s="767"/>
      <c r="FP218" s="767"/>
      <c r="FQ218" s="767"/>
      <c r="FR218" s="767"/>
      <c r="FS218" s="767"/>
      <c r="FT218" s="767"/>
      <c r="FU218" s="767"/>
      <c r="FV218" s="767"/>
      <c r="FW218" s="767"/>
      <c r="FX218" s="767"/>
      <c r="FY218" s="767"/>
      <c r="FZ218" s="767"/>
      <c r="GA218" s="767"/>
      <c r="GB218" s="767"/>
      <c r="GC218" s="767"/>
      <c r="GD218" s="767"/>
      <c r="GE218" s="767"/>
      <c r="GF218" s="767"/>
      <c r="GG218" s="767"/>
      <c r="GH218" s="767"/>
      <c r="GI218" s="767"/>
      <c r="GJ218" s="767"/>
      <c r="GK218" s="767"/>
      <c r="GL218" s="767"/>
      <c r="GM218" s="767"/>
      <c r="GN218" s="767"/>
      <c r="GO218" s="767"/>
      <c r="GP218" s="767"/>
      <c r="GQ218" s="767"/>
      <c r="GR218" s="767"/>
      <c r="GS218" s="767"/>
      <c r="GT218" s="767"/>
      <c r="GU218" s="767"/>
      <c r="GV218" s="767"/>
      <c r="GW218" s="767"/>
      <c r="GX218" s="767"/>
      <c r="GY218" s="767"/>
      <c r="GZ218" s="767"/>
      <c r="HA218" s="767"/>
      <c r="HB218" s="767"/>
      <c r="HC218" s="767"/>
      <c r="HD218" s="767"/>
      <c r="HE218" s="767"/>
      <c r="HF218" s="767"/>
      <c r="HG218" s="767"/>
      <c r="HH218" s="767"/>
      <c r="HI218" s="767"/>
      <c r="HJ218" s="767"/>
      <c r="HK218" s="767"/>
      <c r="HL218" s="767"/>
      <c r="HM218" s="767"/>
      <c r="HN218" s="767"/>
      <c r="HO218" s="767"/>
      <c r="HP218" s="767"/>
      <c r="HQ218" s="767"/>
      <c r="HR218" s="767"/>
      <c r="HS218" s="767"/>
      <c r="HT218" s="767"/>
      <c r="HU218" s="767"/>
      <c r="HV218" s="767"/>
      <c r="HW218" s="767"/>
      <c r="HX218" s="767"/>
      <c r="HY218" s="767"/>
      <c r="HZ218" s="767"/>
      <c r="IA218" s="767"/>
      <c r="IB218" s="767"/>
      <c r="IC218" s="767"/>
      <c r="ID218" s="767"/>
      <c r="IE218" s="767"/>
      <c r="IF218" s="767"/>
      <c r="IG218" s="767"/>
      <c r="IH218" s="767"/>
      <c r="II218" s="767"/>
      <c r="IJ218" s="767"/>
      <c r="IK218" s="767"/>
      <c r="IL218" s="767"/>
      <c r="IM218" s="767"/>
      <c r="IN218" s="767"/>
      <c r="IO218" s="767"/>
      <c r="IP218" s="767"/>
      <c r="IQ218" s="767"/>
      <c r="IR218" s="767"/>
      <c r="IS218" s="767"/>
      <c r="IT218" s="767"/>
      <c r="IU218" s="767"/>
      <c r="IV218" s="767"/>
      <c r="IW218" s="767"/>
      <c r="IX218" s="767"/>
      <c r="IY218" s="767"/>
    </row>
    <row r="219" spans="1:259" s="768" customFormat="1" ht="79.900000000000006" customHeight="1">
      <c r="A219" s="768" t="s">
        <v>625</v>
      </c>
      <c r="B219" s="471">
        <v>13</v>
      </c>
      <c r="C219" s="471" t="s">
        <v>4067</v>
      </c>
      <c r="D219" s="792" t="s">
        <v>4068</v>
      </c>
      <c r="E219" s="851">
        <v>41464</v>
      </c>
      <c r="F219" s="852">
        <f ca="1">ABS((N7-E219)/365)</f>
        <v>7.1506849315068495</v>
      </c>
      <c r="G219" s="792" t="s">
        <v>4069</v>
      </c>
      <c r="H219" s="792" t="s">
        <v>4070</v>
      </c>
      <c r="I219" s="851">
        <v>43234</v>
      </c>
      <c r="J219" s="869" t="s">
        <v>716</v>
      </c>
      <c r="K219" s="792" t="s">
        <v>4289</v>
      </c>
      <c r="L219" s="792" t="s">
        <v>5772</v>
      </c>
      <c r="M219" s="765" t="s">
        <v>114</v>
      </c>
      <c r="N219" s="765"/>
      <c r="O219" s="765" t="s">
        <v>4176</v>
      </c>
      <c r="P219" s="765"/>
      <c r="Q219" s="765"/>
      <c r="R219" s="765"/>
      <c r="S219" s="765" t="s">
        <v>5166</v>
      </c>
      <c r="T219" s="792" t="s">
        <v>4163</v>
      </c>
      <c r="U219" s="792"/>
      <c r="V219" s="792"/>
      <c r="W219" s="792"/>
      <c r="X219" s="792"/>
      <c r="Y219" s="768" t="s">
        <v>1423</v>
      </c>
      <c r="AA219" s="744"/>
      <c r="AB219" s="744"/>
      <c r="AC219" s="744">
        <v>0</v>
      </c>
      <c r="AD219" s="744"/>
      <c r="AE219" s="744"/>
      <c r="AF219" s="744"/>
      <c r="AG219" s="744"/>
      <c r="AH219" s="744"/>
      <c r="AI219" s="744"/>
      <c r="AJ219" s="744"/>
      <c r="AK219" s="744"/>
      <c r="AL219" s="744"/>
      <c r="AM219" s="744"/>
      <c r="AN219" s="744"/>
      <c r="AO219" s="744"/>
      <c r="AP219" s="744"/>
      <c r="AQ219" s="744"/>
      <c r="AR219" s="744"/>
      <c r="AS219" s="744"/>
      <c r="AT219" s="744"/>
      <c r="AU219" s="744"/>
      <c r="AV219" s="744"/>
      <c r="AW219" s="744"/>
      <c r="AX219" s="744"/>
      <c r="AY219" s="744"/>
      <c r="AZ219" s="744"/>
      <c r="BA219" s="744"/>
      <c r="BB219" s="744"/>
      <c r="BC219" s="744"/>
      <c r="BD219" s="744"/>
      <c r="BE219" s="744"/>
      <c r="BF219" s="744"/>
      <c r="BG219" s="744"/>
      <c r="BH219" s="744"/>
      <c r="BI219" s="744"/>
      <c r="BJ219" s="744"/>
      <c r="BK219" s="744"/>
      <c r="BL219" s="744"/>
      <c r="BM219" s="744"/>
      <c r="BN219" s="744"/>
      <c r="BO219" s="744"/>
      <c r="BP219" s="744"/>
      <c r="BQ219" s="744"/>
      <c r="BR219" s="744"/>
      <c r="BS219" s="744"/>
      <c r="BT219" s="744"/>
      <c r="BU219" s="744"/>
      <c r="BV219" s="744"/>
      <c r="BW219" s="744"/>
      <c r="BX219" s="744"/>
      <c r="BY219" s="744"/>
      <c r="BZ219" s="744"/>
      <c r="CA219" s="744"/>
      <c r="CB219" s="744"/>
      <c r="CC219" s="744"/>
      <c r="CD219" s="744"/>
      <c r="CE219" s="744"/>
      <c r="CF219" s="744"/>
      <c r="CG219" s="744"/>
      <c r="CH219" s="744"/>
      <c r="CI219" s="744"/>
      <c r="CJ219" s="744"/>
      <c r="CK219" s="744"/>
      <c r="CL219" s="744"/>
      <c r="CM219" s="744"/>
      <c r="CN219" s="744"/>
      <c r="CO219" s="744"/>
      <c r="CP219" s="744"/>
      <c r="CQ219" s="744"/>
      <c r="CR219" s="744"/>
      <c r="CS219" s="744"/>
      <c r="CT219" s="744"/>
      <c r="CU219" s="744"/>
      <c r="CV219" s="744"/>
      <c r="CW219" s="744"/>
      <c r="CX219" s="744"/>
      <c r="CY219" s="744"/>
      <c r="CZ219" s="744"/>
      <c r="DA219" s="744"/>
      <c r="DB219" s="744"/>
      <c r="DC219" s="744"/>
      <c r="DD219" s="744"/>
      <c r="DE219" s="744"/>
      <c r="DF219" s="744"/>
      <c r="DG219" s="744"/>
      <c r="DH219" s="744"/>
      <c r="DI219" s="744"/>
      <c r="DJ219" s="744"/>
      <c r="DK219" s="744"/>
      <c r="DL219" s="744"/>
      <c r="DM219" s="744"/>
      <c r="DN219" s="744"/>
      <c r="DO219" s="744"/>
      <c r="DP219" s="744"/>
      <c r="DQ219" s="744"/>
      <c r="DR219" s="744"/>
      <c r="DS219" s="744"/>
      <c r="DT219" s="744"/>
      <c r="DU219" s="744"/>
      <c r="DV219" s="744"/>
      <c r="DW219" s="744"/>
      <c r="DX219" s="744"/>
      <c r="DY219" s="744"/>
      <c r="DZ219" s="744"/>
      <c r="EA219" s="744"/>
      <c r="EB219" s="744"/>
      <c r="EC219" s="744"/>
      <c r="ED219" s="744"/>
      <c r="EE219" s="744"/>
      <c r="EF219" s="744"/>
      <c r="EG219" s="744"/>
      <c r="EH219" s="744"/>
      <c r="EI219" s="744"/>
      <c r="EJ219" s="744"/>
      <c r="EK219" s="744"/>
      <c r="EL219" s="744"/>
      <c r="EM219" s="744"/>
      <c r="EN219" s="744"/>
      <c r="EO219" s="744"/>
      <c r="EP219" s="744"/>
      <c r="EQ219" s="744"/>
      <c r="ER219" s="744"/>
      <c r="ES219" s="744"/>
      <c r="ET219" s="744"/>
      <c r="EU219" s="744"/>
      <c r="EV219" s="744"/>
      <c r="EW219" s="744"/>
      <c r="EX219" s="744"/>
      <c r="EY219" s="744"/>
      <c r="EZ219" s="744"/>
      <c r="FA219" s="744"/>
      <c r="FB219" s="744"/>
      <c r="FC219" s="744"/>
      <c r="FD219" s="744"/>
      <c r="FE219" s="744"/>
      <c r="FF219" s="744"/>
      <c r="FG219" s="744"/>
      <c r="FH219" s="744"/>
      <c r="FI219" s="744"/>
      <c r="FJ219" s="744"/>
      <c r="FK219" s="744"/>
      <c r="FL219" s="744"/>
      <c r="FM219" s="744"/>
      <c r="FN219" s="744"/>
      <c r="FO219" s="744"/>
      <c r="FP219" s="744"/>
      <c r="FQ219" s="744"/>
      <c r="FR219" s="744"/>
      <c r="FS219" s="744"/>
      <c r="FT219" s="744"/>
      <c r="FU219" s="744"/>
      <c r="FV219" s="744"/>
      <c r="FW219" s="744"/>
      <c r="FX219" s="744"/>
      <c r="FY219" s="744"/>
      <c r="FZ219" s="744"/>
      <c r="GA219" s="744"/>
      <c r="GB219" s="744"/>
      <c r="GC219" s="744"/>
      <c r="GD219" s="744"/>
      <c r="GE219" s="744"/>
      <c r="GF219" s="744"/>
      <c r="GG219" s="744"/>
      <c r="GH219" s="744"/>
      <c r="GI219" s="744"/>
      <c r="GJ219" s="744"/>
      <c r="GK219" s="744"/>
      <c r="GL219" s="744"/>
      <c r="GM219" s="744"/>
      <c r="GN219" s="744"/>
      <c r="GO219" s="744"/>
      <c r="GP219" s="744"/>
      <c r="GQ219" s="744"/>
      <c r="GR219" s="744"/>
      <c r="GS219" s="744"/>
      <c r="GT219" s="744"/>
      <c r="GU219" s="744"/>
      <c r="GV219" s="744"/>
      <c r="GW219" s="744"/>
      <c r="GX219" s="744"/>
      <c r="GY219" s="744"/>
      <c r="GZ219" s="744"/>
      <c r="HA219" s="744"/>
      <c r="HB219" s="744"/>
      <c r="HC219" s="744"/>
      <c r="HD219" s="744"/>
      <c r="HE219" s="744"/>
      <c r="HF219" s="744"/>
      <c r="HG219" s="744"/>
      <c r="HH219" s="744"/>
      <c r="HI219" s="744"/>
      <c r="HJ219" s="744"/>
      <c r="HK219" s="744"/>
      <c r="HL219" s="744"/>
      <c r="HM219" s="744"/>
      <c r="HN219" s="744"/>
      <c r="HO219" s="744"/>
      <c r="HP219" s="744"/>
      <c r="HQ219" s="744"/>
      <c r="HR219" s="744"/>
      <c r="HS219" s="744"/>
      <c r="HT219" s="744"/>
      <c r="HU219" s="744"/>
      <c r="HV219" s="744"/>
      <c r="HW219" s="744"/>
      <c r="HX219" s="744"/>
      <c r="HY219" s="744"/>
      <c r="HZ219" s="744"/>
      <c r="IA219" s="744"/>
      <c r="IB219" s="744"/>
      <c r="IC219" s="744"/>
      <c r="ID219" s="744"/>
      <c r="IE219" s="744"/>
      <c r="IF219" s="744"/>
      <c r="IG219" s="744"/>
      <c r="IH219" s="744"/>
      <c r="II219" s="744"/>
      <c r="IJ219" s="744"/>
      <c r="IK219" s="744"/>
      <c r="IL219" s="744"/>
      <c r="IM219" s="744"/>
      <c r="IN219" s="744"/>
      <c r="IO219" s="744"/>
      <c r="IP219" s="744"/>
      <c r="IQ219" s="744"/>
      <c r="IR219" s="744"/>
      <c r="IS219" s="744"/>
      <c r="IT219" s="744"/>
      <c r="IU219" s="744"/>
      <c r="IV219" s="744"/>
      <c r="IW219" s="744"/>
      <c r="IX219" s="744"/>
      <c r="IY219" s="744"/>
    </row>
    <row r="220" spans="1:259" ht="79.900000000000006" customHeight="1">
      <c r="A220" s="767" t="s">
        <v>625</v>
      </c>
      <c r="B220" s="471">
        <v>14</v>
      </c>
      <c r="C220" s="471" t="s">
        <v>4158</v>
      </c>
      <c r="D220" s="783" t="s">
        <v>4704</v>
      </c>
      <c r="E220" s="811">
        <v>40059</v>
      </c>
      <c r="F220" s="813">
        <f ca="1">ABS((N7-E220)/365)</f>
        <v>11</v>
      </c>
      <c r="G220" s="783" t="s">
        <v>272</v>
      </c>
      <c r="H220" s="811" t="s">
        <v>4705</v>
      </c>
      <c r="I220" s="811">
        <v>43403</v>
      </c>
      <c r="J220" s="814" t="s">
        <v>716</v>
      </c>
      <c r="K220" s="783"/>
      <c r="L220" s="769"/>
      <c r="M220" s="769"/>
      <c r="N220" s="769"/>
      <c r="O220" s="769"/>
      <c r="P220" s="769"/>
      <c r="Q220" s="769" t="s">
        <v>6901</v>
      </c>
      <c r="R220" s="769" t="s">
        <v>6833</v>
      </c>
      <c r="S220" s="783" t="s">
        <v>4726</v>
      </c>
      <c r="T220" s="783" t="s">
        <v>4815</v>
      </c>
      <c r="U220" s="769" t="s">
        <v>761</v>
      </c>
      <c r="V220" s="783" t="s">
        <v>6832</v>
      </c>
      <c r="W220" s="783" t="s">
        <v>4899</v>
      </c>
      <c r="X220" s="783" t="s">
        <v>4931</v>
      </c>
      <c r="Y220" s="1082" t="s">
        <v>5566</v>
      </c>
      <c r="Z220" s="744"/>
    </row>
    <row r="221" spans="1:259" ht="79.900000000000006" customHeight="1">
      <c r="A221" s="768" t="s">
        <v>625</v>
      </c>
      <c r="B221" s="471">
        <v>15</v>
      </c>
      <c r="C221" s="471" t="s">
        <v>4781</v>
      </c>
      <c r="D221" s="792" t="s">
        <v>4791</v>
      </c>
      <c r="E221" s="1360">
        <v>39008</v>
      </c>
      <c r="F221" s="852">
        <f ca="1">ABS((N7-E221)/365)</f>
        <v>13.87945205479452</v>
      </c>
      <c r="G221" s="795" t="s">
        <v>271</v>
      </c>
      <c r="H221" s="795" t="s">
        <v>4792</v>
      </c>
      <c r="I221" s="1361">
        <v>43431</v>
      </c>
      <c r="J221" s="795" t="s">
        <v>31</v>
      </c>
      <c r="K221" s="795" t="s">
        <v>4793</v>
      </c>
      <c r="L221" s="792"/>
      <c r="M221" s="1362"/>
      <c r="N221" s="765"/>
      <c r="O221" s="765"/>
      <c r="P221" s="792"/>
      <c r="Q221" s="792" t="s">
        <v>4318</v>
      </c>
      <c r="R221" s="792"/>
      <c r="S221" s="792" t="s">
        <v>5817</v>
      </c>
      <c r="T221" s="792" t="s">
        <v>3779</v>
      </c>
      <c r="U221" s="792" t="s">
        <v>6871</v>
      </c>
      <c r="V221" s="792" t="s">
        <v>3365</v>
      </c>
      <c r="W221" s="792" t="s">
        <v>5107</v>
      </c>
      <c r="X221" s="792"/>
      <c r="Y221" s="744" t="s">
        <v>1103</v>
      </c>
      <c r="Z221" s="767"/>
      <c r="AA221" s="767"/>
      <c r="AB221" s="767"/>
      <c r="AC221" s="767"/>
      <c r="AD221" s="767"/>
      <c r="AE221" s="767"/>
      <c r="AF221" s="767"/>
      <c r="AG221" s="767"/>
      <c r="AH221" s="767"/>
      <c r="AI221" s="767"/>
      <c r="AJ221" s="767"/>
      <c r="AK221" s="767"/>
      <c r="AL221" s="767"/>
      <c r="AM221" s="767"/>
      <c r="AN221" s="767"/>
      <c r="AO221" s="767"/>
      <c r="AP221" s="767"/>
      <c r="AQ221" s="767"/>
      <c r="AR221" s="767"/>
      <c r="AS221" s="767"/>
      <c r="AT221" s="767"/>
      <c r="AU221" s="767"/>
      <c r="AV221" s="767"/>
      <c r="AW221" s="767"/>
      <c r="AX221" s="767"/>
      <c r="AY221" s="767"/>
      <c r="AZ221" s="767"/>
      <c r="BA221" s="767"/>
      <c r="BB221" s="767"/>
      <c r="BC221" s="767"/>
      <c r="BD221" s="767"/>
      <c r="BE221" s="767"/>
      <c r="BF221" s="767"/>
      <c r="BG221" s="767"/>
      <c r="BH221" s="767"/>
      <c r="BI221" s="767"/>
      <c r="BJ221" s="767"/>
      <c r="BK221" s="767"/>
      <c r="BL221" s="767"/>
      <c r="BM221" s="767"/>
      <c r="BN221" s="767"/>
      <c r="BO221" s="767"/>
      <c r="BP221" s="767"/>
      <c r="BQ221" s="767"/>
      <c r="BR221" s="767"/>
      <c r="BS221" s="767"/>
      <c r="BT221" s="767"/>
      <c r="BU221" s="767"/>
      <c r="BV221" s="767"/>
      <c r="BW221" s="767"/>
      <c r="BX221" s="767"/>
      <c r="BY221" s="767"/>
      <c r="BZ221" s="767"/>
      <c r="CA221" s="767"/>
      <c r="CB221" s="767"/>
      <c r="CC221" s="767"/>
      <c r="CD221" s="767"/>
      <c r="CE221" s="767"/>
      <c r="CF221" s="767"/>
      <c r="CG221" s="767"/>
      <c r="CH221" s="767"/>
      <c r="CI221" s="767"/>
      <c r="CJ221" s="767"/>
      <c r="CK221" s="767"/>
      <c r="CL221" s="767"/>
      <c r="CM221" s="767"/>
      <c r="CN221" s="767"/>
      <c r="CO221" s="767"/>
      <c r="CP221" s="767"/>
      <c r="CQ221" s="767"/>
      <c r="CR221" s="767"/>
      <c r="CS221" s="767"/>
      <c r="CT221" s="767"/>
      <c r="CU221" s="767"/>
      <c r="CV221" s="767"/>
      <c r="CW221" s="767"/>
      <c r="CX221" s="767"/>
      <c r="CY221" s="767"/>
      <c r="CZ221" s="767"/>
      <c r="DA221" s="767"/>
      <c r="DB221" s="767"/>
      <c r="DC221" s="767"/>
      <c r="DD221" s="767"/>
      <c r="DE221" s="767"/>
      <c r="DF221" s="767"/>
      <c r="DG221" s="767"/>
      <c r="DH221" s="767"/>
      <c r="DI221" s="767"/>
      <c r="DJ221" s="767"/>
      <c r="DK221" s="767"/>
      <c r="DL221" s="767"/>
      <c r="DM221" s="767"/>
      <c r="DN221" s="767"/>
      <c r="DO221" s="767"/>
      <c r="DP221" s="767"/>
      <c r="DQ221" s="767"/>
      <c r="DR221" s="767"/>
      <c r="DS221" s="767"/>
      <c r="DT221" s="767"/>
      <c r="DU221" s="767"/>
      <c r="DV221" s="767"/>
      <c r="DW221" s="767"/>
      <c r="DX221" s="767"/>
      <c r="DY221" s="767"/>
      <c r="DZ221" s="767"/>
      <c r="EA221" s="767"/>
      <c r="EB221" s="767"/>
      <c r="EC221" s="767"/>
      <c r="ED221" s="767"/>
      <c r="EE221" s="767"/>
      <c r="EF221" s="767"/>
      <c r="EG221" s="767"/>
      <c r="EH221" s="767"/>
      <c r="EI221" s="767"/>
      <c r="EJ221" s="767"/>
      <c r="EK221" s="767"/>
      <c r="EL221" s="767"/>
      <c r="EM221" s="767"/>
      <c r="EN221" s="767"/>
      <c r="EO221" s="767"/>
      <c r="EP221" s="767"/>
      <c r="EQ221" s="767"/>
      <c r="ER221" s="767"/>
      <c r="ES221" s="767"/>
      <c r="ET221" s="767"/>
      <c r="EU221" s="767"/>
      <c r="EV221" s="767"/>
      <c r="EW221" s="767"/>
      <c r="EX221" s="767"/>
      <c r="EY221" s="767"/>
      <c r="EZ221" s="767"/>
      <c r="FA221" s="767"/>
      <c r="FB221" s="767"/>
      <c r="FC221" s="767"/>
      <c r="FD221" s="767"/>
      <c r="FE221" s="767"/>
      <c r="FF221" s="767"/>
      <c r="FG221" s="767"/>
      <c r="FH221" s="767"/>
      <c r="FI221" s="767"/>
      <c r="FJ221" s="767"/>
      <c r="FK221" s="767"/>
      <c r="FL221" s="767"/>
      <c r="FM221" s="767"/>
      <c r="FN221" s="767"/>
      <c r="FO221" s="767"/>
      <c r="FP221" s="767"/>
      <c r="FQ221" s="767"/>
      <c r="FR221" s="767"/>
      <c r="FS221" s="767"/>
      <c r="FT221" s="767"/>
      <c r="FU221" s="767"/>
      <c r="FV221" s="767"/>
      <c r="FW221" s="767"/>
      <c r="FX221" s="767"/>
      <c r="FY221" s="767"/>
      <c r="FZ221" s="767"/>
      <c r="GA221" s="767"/>
      <c r="GB221" s="767"/>
      <c r="GC221" s="767"/>
      <c r="GD221" s="767"/>
      <c r="GE221" s="767"/>
      <c r="GF221" s="767"/>
      <c r="GG221" s="767"/>
      <c r="GH221" s="767"/>
      <c r="GI221" s="767"/>
      <c r="GJ221" s="767"/>
      <c r="GK221" s="767"/>
      <c r="GL221" s="767"/>
      <c r="GM221" s="767"/>
      <c r="GN221" s="767"/>
      <c r="GO221" s="767"/>
      <c r="GP221" s="767"/>
      <c r="GQ221" s="767"/>
      <c r="GR221" s="767"/>
      <c r="GS221" s="767"/>
      <c r="GT221" s="767"/>
      <c r="GU221" s="767"/>
      <c r="GV221" s="767"/>
      <c r="GW221" s="767"/>
      <c r="GX221" s="767"/>
      <c r="GY221" s="767"/>
      <c r="GZ221" s="767"/>
      <c r="HA221" s="767"/>
      <c r="HB221" s="767"/>
      <c r="HC221" s="767"/>
      <c r="HD221" s="767"/>
      <c r="HE221" s="767"/>
      <c r="HF221" s="767"/>
      <c r="HG221" s="767"/>
      <c r="HH221" s="767"/>
      <c r="HI221" s="767"/>
      <c r="HJ221" s="767"/>
      <c r="HK221" s="767"/>
      <c r="HL221" s="767"/>
      <c r="HM221" s="767"/>
      <c r="HN221" s="767"/>
      <c r="HO221" s="767"/>
      <c r="HP221" s="767"/>
      <c r="HQ221" s="767"/>
      <c r="HR221" s="767"/>
      <c r="HS221" s="767"/>
      <c r="HT221" s="767"/>
      <c r="HU221" s="767"/>
      <c r="HV221" s="767"/>
      <c r="HW221" s="767"/>
      <c r="HX221" s="767"/>
      <c r="HY221" s="767"/>
      <c r="HZ221" s="767"/>
      <c r="IA221" s="767"/>
      <c r="IB221" s="767"/>
      <c r="IC221" s="767"/>
      <c r="ID221" s="767"/>
      <c r="IE221" s="767"/>
      <c r="IF221" s="767"/>
      <c r="IG221" s="767"/>
      <c r="IH221" s="767"/>
      <c r="II221" s="767"/>
      <c r="IJ221" s="767"/>
      <c r="IK221" s="767"/>
      <c r="IL221" s="767"/>
      <c r="IM221" s="767"/>
      <c r="IN221" s="767"/>
      <c r="IO221" s="767"/>
      <c r="IP221" s="767"/>
      <c r="IQ221" s="767"/>
      <c r="IR221" s="767"/>
      <c r="IS221" s="767"/>
      <c r="IT221" s="767"/>
      <c r="IU221" s="767"/>
      <c r="IV221" s="767"/>
      <c r="IW221" s="767"/>
      <c r="IX221" s="767"/>
    </row>
    <row r="222" spans="1:259" customFormat="1" ht="100.15" customHeight="1">
      <c r="A222" s="768" t="s">
        <v>625</v>
      </c>
      <c r="B222" s="471">
        <v>16</v>
      </c>
      <c r="C222" s="471" t="s">
        <v>7088</v>
      </c>
      <c r="D222" s="783" t="s">
        <v>7089</v>
      </c>
      <c r="E222" s="811">
        <v>40159</v>
      </c>
      <c r="F222" s="813">
        <f ca="1">ABS((N7-E222)/365)</f>
        <v>10.726027397260275</v>
      </c>
      <c r="G222" s="783" t="s">
        <v>272</v>
      </c>
      <c r="H222" s="783" t="s">
        <v>7090</v>
      </c>
      <c r="I222" s="811">
        <v>43839</v>
      </c>
      <c r="J222" s="814" t="s">
        <v>58</v>
      </c>
      <c r="K222" s="783" t="s">
        <v>7155</v>
      </c>
      <c r="L222" s="783"/>
      <c r="M222" s="769"/>
      <c r="N222" s="769"/>
      <c r="O222" s="769"/>
      <c r="P222" s="769"/>
      <c r="Q222" s="769" t="s">
        <v>7365</v>
      </c>
      <c r="R222" s="769"/>
      <c r="S222" s="769"/>
      <c r="T222" s="783" t="s">
        <v>7265</v>
      </c>
      <c r="U222" s="783" t="s">
        <v>7366</v>
      </c>
      <c r="V222" s="783"/>
      <c r="W222" s="783" t="s">
        <v>7496</v>
      </c>
      <c r="X222" s="783"/>
      <c r="Y222" s="768" t="s">
        <v>1495</v>
      </c>
    </row>
    <row r="223" spans="1:259" customFormat="1" ht="100.15" customHeight="1">
      <c r="A223" s="768" t="s">
        <v>625</v>
      </c>
      <c r="B223" s="471">
        <v>17</v>
      </c>
      <c r="C223" s="471" t="s">
        <v>7088</v>
      </c>
      <c r="D223" s="783" t="s">
        <v>7091</v>
      </c>
      <c r="E223" s="811">
        <v>39743</v>
      </c>
      <c r="F223" s="813">
        <f ca="1">ABS((N7-E223)/365)</f>
        <v>11.865753424657534</v>
      </c>
      <c r="G223" s="783" t="s">
        <v>272</v>
      </c>
      <c r="H223" s="783" t="s">
        <v>7090</v>
      </c>
      <c r="I223" s="811">
        <v>43839</v>
      </c>
      <c r="J223" s="814" t="s">
        <v>58</v>
      </c>
      <c r="K223" s="783" t="s">
        <v>7155</v>
      </c>
      <c r="L223" s="783"/>
      <c r="M223" s="769"/>
      <c r="N223" s="769"/>
      <c r="O223" s="769"/>
      <c r="P223" s="769"/>
      <c r="Q223" s="769" t="s">
        <v>7234</v>
      </c>
      <c r="R223" s="769"/>
      <c r="S223" s="769"/>
      <c r="T223" s="783" t="s">
        <v>7154</v>
      </c>
      <c r="U223" s="783"/>
      <c r="V223" s="783"/>
      <c r="W223" s="783"/>
      <c r="X223" s="783"/>
      <c r="Y223" s="768" t="s">
        <v>1495</v>
      </c>
    </row>
    <row r="224" spans="1:259" ht="79.900000000000006" customHeight="1">
      <c r="A224" s="768" t="s">
        <v>625</v>
      </c>
      <c r="B224" s="471">
        <v>18</v>
      </c>
      <c r="C224" s="471" t="s">
        <v>5148</v>
      </c>
      <c r="D224" s="792" t="s">
        <v>5153</v>
      </c>
      <c r="E224" s="851">
        <v>41541</v>
      </c>
      <c r="F224" s="852">
        <f ca="1">ABS((N7-E224)/365)</f>
        <v>6.9397260273972599</v>
      </c>
      <c r="G224" s="792" t="s">
        <v>276</v>
      </c>
      <c r="H224" s="792" t="s">
        <v>5149</v>
      </c>
      <c r="I224" s="851">
        <v>43544</v>
      </c>
      <c r="J224" s="869" t="s">
        <v>84</v>
      </c>
      <c r="K224" s="792" t="s">
        <v>5150</v>
      </c>
      <c r="L224" s="792" t="s">
        <v>7507</v>
      </c>
      <c r="M224" s="765"/>
      <c r="N224" s="765"/>
      <c r="O224" s="765" t="s">
        <v>6089</v>
      </c>
      <c r="P224" s="765"/>
      <c r="Q224" s="765" t="s">
        <v>6852</v>
      </c>
      <c r="R224" s="765" t="s">
        <v>6998</v>
      </c>
      <c r="S224" s="851" t="s">
        <v>5474</v>
      </c>
      <c r="T224" s="792" t="s">
        <v>7345</v>
      </c>
      <c r="U224" s="792"/>
      <c r="V224" s="792" t="s">
        <v>5780</v>
      </c>
      <c r="W224" s="870" t="s">
        <v>5781</v>
      </c>
      <c r="X224" s="870" t="s">
        <v>5456</v>
      </c>
      <c r="Y224" s="768" t="s">
        <v>3524</v>
      </c>
      <c r="Z224" s="788"/>
    </row>
    <row r="225" spans="1:259" s="767" customFormat="1" ht="19.899999999999999" customHeight="1">
      <c r="A225" s="768"/>
      <c r="B225" s="751"/>
      <c r="C225" s="751"/>
      <c r="D225" s="863"/>
      <c r="E225" s="860"/>
      <c r="F225" s="1035"/>
      <c r="G225" s="863"/>
      <c r="H225" s="821"/>
      <c r="I225" s="860"/>
      <c r="J225" s="821"/>
      <c r="K225" s="821"/>
      <c r="L225" s="770" t="s">
        <v>104</v>
      </c>
      <c r="M225" s="861">
        <v>4</v>
      </c>
      <c r="N225" s="821"/>
      <c r="O225" s="821"/>
      <c r="P225" s="821"/>
      <c r="Q225" s="821"/>
      <c r="R225" s="821"/>
      <c r="S225" s="821"/>
      <c r="T225" s="822"/>
      <c r="U225" s="822"/>
      <c r="V225" s="822"/>
      <c r="W225" s="822"/>
      <c r="X225" s="822"/>
      <c r="Y225" s="744"/>
      <c r="AB225" s="744"/>
      <c r="AC225" s="744"/>
      <c r="AD225" s="744"/>
      <c r="AE225" s="744"/>
      <c r="AF225" s="744"/>
      <c r="AG225" s="744"/>
      <c r="AH225" s="744"/>
      <c r="AI225" s="744"/>
      <c r="AJ225" s="744"/>
      <c r="AK225" s="744"/>
      <c r="AL225" s="744"/>
      <c r="AM225" s="744"/>
      <c r="AN225" s="744"/>
      <c r="AO225" s="744"/>
      <c r="AP225" s="744"/>
      <c r="AQ225" s="744"/>
      <c r="AR225" s="744"/>
      <c r="AS225" s="744"/>
      <c r="AT225" s="744"/>
      <c r="AU225" s="744"/>
      <c r="AV225" s="744"/>
      <c r="AW225" s="744"/>
      <c r="AX225" s="744"/>
      <c r="AY225" s="744"/>
      <c r="AZ225" s="744"/>
      <c r="BA225" s="744"/>
      <c r="BB225" s="744"/>
      <c r="BC225" s="744"/>
      <c r="BD225" s="744"/>
      <c r="BE225" s="744"/>
      <c r="BF225" s="744"/>
      <c r="BG225" s="744"/>
      <c r="BH225" s="744"/>
      <c r="BI225" s="744"/>
      <c r="BJ225" s="744"/>
      <c r="BK225" s="744"/>
      <c r="BL225" s="744"/>
      <c r="BM225" s="744"/>
      <c r="BN225" s="744"/>
      <c r="BO225" s="744"/>
      <c r="BP225" s="744"/>
      <c r="BQ225" s="744"/>
      <c r="BR225" s="744"/>
      <c r="BS225" s="744"/>
      <c r="BT225" s="744"/>
      <c r="BU225" s="744"/>
      <c r="BV225" s="744"/>
      <c r="BW225" s="744"/>
      <c r="BX225" s="744"/>
      <c r="BY225" s="744"/>
      <c r="BZ225" s="744"/>
      <c r="CA225" s="744"/>
      <c r="CB225" s="744"/>
      <c r="CC225" s="744"/>
      <c r="CD225" s="744"/>
      <c r="CE225" s="744"/>
      <c r="CF225" s="744"/>
      <c r="CG225" s="744"/>
      <c r="CH225" s="744"/>
      <c r="CI225" s="744"/>
      <c r="CJ225" s="744"/>
      <c r="CK225" s="744"/>
      <c r="CL225" s="744"/>
      <c r="CM225" s="744"/>
      <c r="CN225" s="744"/>
      <c r="CO225" s="744"/>
      <c r="CP225" s="744"/>
      <c r="CQ225" s="744"/>
      <c r="CR225" s="744"/>
      <c r="CS225" s="744"/>
      <c r="CT225" s="744"/>
      <c r="CU225" s="744"/>
      <c r="CV225" s="744"/>
      <c r="CW225" s="744"/>
      <c r="CX225" s="744"/>
      <c r="CY225" s="744"/>
      <c r="CZ225" s="744"/>
      <c r="DA225" s="744"/>
      <c r="DB225" s="744"/>
      <c r="DC225" s="744"/>
      <c r="DD225" s="744"/>
      <c r="DE225" s="744"/>
      <c r="DF225" s="744"/>
      <c r="DG225" s="744"/>
      <c r="DH225" s="744"/>
      <c r="DI225" s="744"/>
      <c r="DJ225" s="744"/>
      <c r="DK225" s="744"/>
      <c r="DL225" s="744"/>
      <c r="DM225" s="744"/>
      <c r="DN225" s="744"/>
      <c r="DO225" s="744"/>
      <c r="DP225" s="744"/>
      <c r="DQ225" s="744"/>
      <c r="DR225" s="744"/>
      <c r="DS225" s="744"/>
      <c r="DT225" s="744"/>
      <c r="DU225" s="744"/>
      <c r="DV225" s="744"/>
      <c r="DW225" s="744"/>
      <c r="DX225" s="744"/>
      <c r="DY225" s="744"/>
      <c r="DZ225" s="744"/>
      <c r="EA225" s="744"/>
      <c r="EB225" s="744"/>
      <c r="EC225" s="744"/>
      <c r="ED225" s="744"/>
      <c r="EE225" s="744"/>
      <c r="EF225" s="744"/>
      <c r="EG225" s="744"/>
      <c r="EH225" s="744"/>
      <c r="EI225" s="744"/>
      <c r="EJ225" s="744"/>
      <c r="EK225" s="744"/>
      <c r="EL225" s="744"/>
      <c r="EM225" s="744"/>
      <c r="EN225" s="744"/>
      <c r="EO225" s="744"/>
      <c r="EP225" s="744"/>
      <c r="EQ225" s="744"/>
      <c r="ER225" s="744"/>
      <c r="ES225" s="744"/>
      <c r="ET225" s="744"/>
      <c r="EU225" s="744"/>
      <c r="EV225" s="744"/>
      <c r="EW225" s="744"/>
      <c r="EX225" s="744"/>
      <c r="EY225" s="744"/>
      <c r="EZ225" s="744"/>
      <c r="FA225" s="744"/>
      <c r="FB225" s="744"/>
      <c r="FC225" s="744"/>
      <c r="FD225" s="744"/>
      <c r="FE225" s="744"/>
      <c r="FF225" s="744"/>
      <c r="FG225" s="744"/>
      <c r="FH225" s="744"/>
      <c r="FI225" s="744"/>
      <c r="FJ225" s="744"/>
      <c r="FK225" s="744"/>
      <c r="FL225" s="744"/>
      <c r="FM225" s="744"/>
      <c r="FN225" s="744"/>
      <c r="FO225" s="744"/>
      <c r="FP225" s="744"/>
      <c r="FQ225" s="744"/>
      <c r="FR225" s="744"/>
      <c r="FS225" s="744"/>
      <c r="FT225" s="744"/>
      <c r="FU225" s="744"/>
      <c r="FV225" s="744"/>
      <c r="FW225" s="744"/>
      <c r="FX225" s="744"/>
      <c r="FY225" s="744"/>
      <c r="FZ225" s="744"/>
      <c r="GA225" s="744"/>
      <c r="GB225" s="744"/>
      <c r="GC225" s="744"/>
      <c r="GD225" s="744"/>
      <c r="GE225" s="744"/>
      <c r="GF225" s="744"/>
      <c r="GG225" s="744"/>
      <c r="GH225" s="744"/>
      <c r="GI225" s="744"/>
      <c r="GJ225" s="744"/>
      <c r="GK225" s="744"/>
      <c r="GL225" s="744"/>
      <c r="GM225" s="744"/>
      <c r="GN225" s="744"/>
      <c r="GO225" s="744"/>
      <c r="GP225" s="744"/>
      <c r="GQ225" s="744"/>
      <c r="GR225" s="744"/>
      <c r="GS225" s="744"/>
      <c r="GT225" s="744"/>
      <c r="GU225" s="744"/>
      <c r="GV225" s="744"/>
      <c r="GW225" s="744"/>
      <c r="GX225" s="744"/>
      <c r="GY225" s="744"/>
      <c r="GZ225" s="744"/>
      <c r="HA225" s="744"/>
      <c r="HB225" s="744"/>
      <c r="HC225" s="744"/>
      <c r="HD225" s="744"/>
      <c r="HE225" s="744"/>
      <c r="HF225" s="744"/>
      <c r="HG225" s="744"/>
      <c r="HH225" s="744"/>
      <c r="HI225" s="744"/>
      <c r="HJ225" s="744"/>
      <c r="HK225" s="744"/>
      <c r="HL225" s="744"/>
      <c r="HM225" s="744"/>
      <c r="HN225" s="744"/>
      <c r="HO225" s="744"/>
      <c r="HP225" s="744"/>
      <c r="HQ225" s="744"/>
      <c r="HR225" s="744"/>
      <c r="HS225" s="744"/>
      <c r="HT225" s="744"/>
      <c r="HU225" s="744"/>
      <c r="HV225" s="744"/>
      <c r="HW225" s="744"/>
      <c r="HX225" s="744"/>
      <c r="HY225" s="744"/>
      <c r="HZ225" s="744"/>
      <c r="IA225" s="744"/>
      <c r="IB225" s="744"/>
      <c r="IC225" s="744"/>
      <c r="ID225" s="744"/>
      <c r="IE225" s="744"/>
      <c r="IF225" s="744"/>
      <c r="IG225" s="744"/>
      <c r="IH225" s="744"/>
      <c r="II225" s="744"/>
      <c r="IJ225" s="744"/>
      <c r="IK225" s="744"/>
      <c r="IL225" s="744"/>
      <c r="IM225" s="744"/>
      <c r="IN225" s="744"/>
      <c r="IO225" s="744"/>
      <c r="IP225" s="744"/>
      <c r="IQ225" s="744"/>
      <c r="IR225" s="744"/>
      <c r="IS225" s="744"/>
      <c r="IT225" s="744"/>
      <c r="IU225" s="744"/>
      <c r="IV225" s="744"/>
      <c r="IW225" s="744"/>
      <c r="IX225" s="744"/>
      <c r="IY225" s="768"/>
    </row>
    <row r="226" spans="1:259" s="767" customFormat="1" ht="19.899999999999999" customHeight="1">
      <c r="A226" s="768"/>
      <c r="B226" s="751"/>
      <c r="C226" s="751"/>
      <c r="D226" s="863"/>
      <c r="E226" s="860"/>
      <c r="F226" s="1035"/>
      <c r="G226" s="863"/>
      <c r="H226" s="821"/>
      <c r="I226" s="860"/>
      <c r="J226" s="821"/>
      <c r="K226" s="821"/>
      <c r="L226" s="771" t="s">
        <v>1204</v>
      </c>
      <c r="M226" s="861">
        <v>0</v>
      </c>
      <c r="N226" s="821"/>
      <c r="O226" s="821"/>
      <c r="P226" s="821"/>
      <c r="Q226" s="821"/>
      <c r="R226" s="821"/>
      <c r="S226" s="821"/>
      <c r="T226" s="822"/>
      <c r="U226" s="822"/>
      <c r="V226" s="822"/>
      <c r="W226" s="822"/>
      <c r="X226" s="822"/>
      <c r="Y226" s="744"/>
      <c r="Z226" s="768"/>
      <c r="AA226" s="1022"/>
      <c r="AB226" s="768"/>
      <c r="AC226" s="768"/>
      <c r="AD226" s="768"/>
      <c r="AE226" s="768"/>
      <c r="AF226" s="768"/>
      <c r="AG226" s="768"/>
      <c r="AH226" s="768"/>
      <c r="AI226" s="768"/>
      <c r="AJ226" s="768"/>
      <c r="AK226" s="768"/>
      <c r="AL226" s="768"/>
      <c r="AM226" s="768"/>
      <c r="AN226" s="768"/>
      <c r="AO226" s="768"/>
      <c r="AP226" s="768"/>
      <c r="AQ226" s="768"/>
      <c r="AR226" s="768"/>
      <c r="AS226" s="768"/>
      <c r="AT226" s="768"/>
      <c r="AU226" s="768"/>
      <c r="AV226" s="768"/>
      <c r="AW226" s="768"/>
      <c r="AX226" s="768"/>
      <c r="AY226" s="768"/>
      <c r="AZ226" s="768"/>
      <c r="BA226" s="768"/>
      <c r="BB226" s="768"/>
      <c r="BC226" s="768"/>
      <c r="BD226" s="768"/>
      <c r="BE226" s="768"/>
      <c r="BF226" s="768"/>
      <c r="BG226" s="768"/>
      <c r="BH226" s="768"/>
      <c r="BI226" s="768"/>
      <c r="BJ226" s="768"/>
      <c r="BK226" s="768"/>
      <c r="BL226" s="768"/>
      <c r="BM226" s="768"/>
      <c r="BN226" s="768"/>
      <c r="BO226" s="768"/>
      <c r="BP226" s="768"/>
      <c r="BQ226" s="768"/>
      <c r="BR226" s="768"/>
      <c r="BS226" s="768"/>
      <c r="BT226" s="768"/>
      <c r="BU226" s="768"/>
      <c r="BV226" s="768"/>
      <c r="BW226" s="768"/>
      <c r="BX226" s="768"/>
      <c r="BY226" s="768"/>
      <c r="BZ226" s="768"/>
      <c r="CA226" s="768"/>
      <c r="CB226" s="768"/>
      <c r="CC226" s="768"/>
      <c r="CD226" s="768"/>
      <c r="CE226" s="768"/>
      <c r="CF226" s="768"/>
      <c r="CG226" s="768"/>
      <c r="CH226" s="768"/>
      <c r="CI226" s="768"/>
      <c r="CJ226" s="768"/>
      <c r="CK226" s="768"/>
      <c r="CL226" s="768"/>
      <c r="CM226" s="768"/>
      <c r="CN226" s="768"/>
      <c r="CO226" s="768"/>
      <c r="CP226" s="768"/>
      <c r="CQ226" s="768"/>
      <c r="CR226" s="768"/>
      <c r="CS226" s="768"/>
      <c r="CT226" s="768"/>
      <c r="CU226" s="768"/>
      <c r="CV226" s="768"/>
      <c r="CW226" s="768"/>
      <c r="CX226" s="768"/>
      <c r="CY226" s="768"/>
      <c r="CZ226" s="768"/>
      <c r="DA226" s="768"/>
      <c r="DB226" s="768"/>
      <c r="DC226" s="768"/>
      <c r="DD226" s="768"/>
      <c r="DE226" s="768"/>
      <c r="DF226" s="768"/>
      <c r="DG226" s="768"/>
      <c r="DH226" s="768"/>
      <c r="DI226" s="768"/>
      <c r="DJ226" s="768"/>
      <c r="DK226" s="768"/>
      <c r="DL226" s="768"/>
      <c r="DM226" s="768"/>
      <c r="DN226" s="768"/>
      <c r="DO226" s="768"/>
      <c r="DP226" s="768"/>
      <c r="DQ226" s="768"/>
      <c r="DR226" s="768"/>
      <c r="DS226" s="768"/>
      <c r="DT226" s="768"/>
      <c r="DU226" s="768"/>
      <c r="DV226" s="768"/>
      <c r="DW226" s="768"/>
      <c r="DX226" s="768"/>
      <c r="DY226" s="768"/>
      <c r="DZ226" s="768"/>
      <c r="EA226" s="768"/>
      <c r="EB226" s="768"/>
      <c r="EC226" s="768"/>
      <c r="ED226" s="768"/>
      <c r="EE226" s="768"/>
      <c r="EF226" s="768"/>
      <c r="EG226" s="768"/>
      <c r="EH226" s="768"/>
      <c r="EI226" s="768"/>
      <c r="EJ226" s="768"/>
      <c r="EK226" s="768"/>
      <c r="EL226" s="768"/>
      <c r="EM226" s="768"/>
      <c r="EN226" s="768"/>
      <c r="EO226" s="768"/>
      <c r="EP226" s="768"/>
      <c r="EQ226" s="768"/>
      <c r="ER226" s="768"/>
      <c r="ES226" s="768"/>
      <c r="ET226" s="768"/>
      <c r="EU226" s="768"/>
      <c r="EV226" s="768"/>
      <c r="EW226" s="768"/>
      <c r="EX226" s="768"/>
      <c r="EY226" s="768"/>
      <c r="EZ226" s="768"/>
      <c r="FA226" s="768"/>
      <c r="FB226" s="768"/>
      <c r="FC226" s="768"/>
      <c r="FD226" s="768"/>
      <c r="FE226" s="768"/>
      <c r="FF226" s="768"/>
      <c r="FG226" s="768"/>
      <c r="FH226" s="768"/>
      <c r="FI226" s="768"/>
      <c r="FJ226" s="768"/>
      <c r="FK226" s="768"/>
      <c r="FL226" s="768"/>
      <c r="FM226" s="768"/>
      <c r="FN226" s="768"/>
      <c r="FO226" s="768"/>
      <c r="FP226" s="768"/>
      <c r="FQ226" s="768"/>
      <c r="FR226" s="768"/>
      <c r="FS226" s="768"/>
      <c r="FT226" s="768"/>
      <c r="FU226" s="768"/>
      <c r="FV226" s="768"/>
      <c r="FW226" s="768"/>
      <c r="FX226" s="768"/>
      <c r="FY226" s="768"/>
      <c r="FZ226" s="768"/>
      <c r="GA226" s="768"/>
      <c r="GB226" s="768"/>
      <c r="GC226" s="768"/>
      <c r="GD226" s="768"/>
      <c r="GE226" s="768"/>
      <c r="GF226" s="768"/>
      <c r="GG226" s="768"/>
      <c r="GH226" s="768"/>
      <c r="GI226" s="768"/>
      <c r="GJ226" s="768"/>
      <c r="GK226" s="768"/>
      <c r="GL226" s="768"/>
      <c r="GM226" s="768"/>
      <c r="GN226" s="768"/>
      <c r="GO226" s="768"/>
      <c r="GP226" s="768"/>
      <c r="GQ226" s="768"/>
      <c r="GR226" s="768"/>
      <c r="GS226" s="768"/>
      <c r="GT226" s="768"/>
      <c r="GU226" s="768"/>
      <c r="GV226" s="768"/>
      <c r="GW226" s="768"/>
      <c r="GX226" s="768"/>
      <c r="GY226" s="768"/>
      <c r="GZ226" s="768"/>
      <c r="HA226" s="768"/>
      <c r="HB226" s="768"/>
      <c r="HC226" s="768"/>
      <c r="HD226" s="768"/>
      <c r="HE226" s="768"/>
      <c r="HF226" s="768"/>
      <c r="HG226" s="768"/>
      <c r="HH226" s="768"/>
      <c r="HI226" s="768"/>
      <c r="HJ226" s="768"/>
      <c r="HK226" s="768"/>
      <c r="HL226" s="768"/>
      <c r="HM226" s="768"/>
      <c r="HN226" s="768"/>
      <c r="HO226" s="768"/>
      <c r="HP226" s="768"/>
      <c r="HQ226" s="768"/>
      <c r="HR226" s="768"/>
      <c r="HS226" s="768"/>
      <c r="HT226" s="768"/>
      <c r="HU226" s="768"/>
      <c r="HV226" s="768"/>
      <c r="HW226" s="768"/>
      <c r="HX226" s="768"/>
      <c r="HY226" s="768"/>
      <c r="HZ226" s="768"/>
      <c r="IA226" s="768"/>
      <c r="IB226" s="768"/>
      <c r="IC226" s="768"/>
      <c r="ID226" s="768"/>
      <c r="IE226" s="768"/>
      <c r="IF226" s="768"/>
      <c r="IG226" s="768"/>
      <c r="IH226" s="768"/>
      <c r="II226" s="768"/>
      <c r="IJ226" s="768"/>
      <c r="IK226" s="768"/>
      <c r="IL226" s="768"/>
      <c r="IM226" s="768"/>
      <c r="IN226" s="768"/>
      <c r="IO226" s="768"/>
      <c r="IP226" s="768"/>
      <c r="IQ226" s="768"/>
      <c r="IR226" s="768"/>
      <c r="IS226" s="768"/>
      <c r="IT226" s="768"/>
      <c r="IU226" s="768"/>
      <c r="IV226" s="768"/>
      <c r="IW226" s="768"/>
      <c r="IX226" s="768"/>
      <c r="IY226" s="744"/>
    </row>
    <row r="227" spans="1:259" s="768" customFormat="1" ht="19.899999999999999" customHeight="1">
      <c r="B227" s="751"/>
      <c r="C227" s="751"/>
      <c r="D227" s="788"/>
      <c r="E227" s="860"/>
      <c r="F227" s="1035"/>
      <c r="G227" s="863"/>
      <c r="H227" s="821"/>
      <c r="I227" s="860"/>
      <c r="J227" s="821"/>
      <c r="K227" s="821"/>
      <c r="L227" s="772" t="s">
        <v>105</v>
      </c>
      <c r="M227" s="861">
        <v>3</v>
      </c>
      <c r="N227" s="821"/>
      <c r="O227" s="821"/>
      <c r="P227" s="821"/>
      <c r="Q227" s="821"/>
      <c r="R227" s="821"/>
      <c r="S227" s="821"/>
      <c r="T227" s="822"/>
      <c r="U227" s="822"/>
      <c r="V227" s="822"/>
      <c r="W227" s="822"/>
      <c r="X227" s="822"/>
      <c r="Y227" s="744"/>
      <c r="Z227" s="1022"/>
      <c r="AA227" s="744"/>
      <c r="AB227" s="744"/>
      <c r="AC227" s="744"/>
      <c r="AD227" s="744"/>
      <c r="AE227" s="744"/>
      <c r="AF227" s="744"/>
      <c r="AG227" s="744"/>
      <c r="AH227" s="744"/>
      <c r="AI227" s="744"/>
      <c r="AJ227" s="744"/>
      <c r="AK227" s="744"/>
      <c r="AL227" s="744"/>
      <c r="AM227" s="744"/>
      <c r="AN227" s="744"/>
      <c r="AO227" s="744"/>
      <c r="AP227" s="744"/>
      <c r="AQ227" s="744"/>
      <c r="AR227" s="744"/>
      <c r="AS227" s="744"/>
      <c r="AT227" s="744"/>
      <c r="AU227" s="744"/>
      <c r="AV227" s="744"/>
      <c r="AW227" s="744"/>
      <c r="AX227" s="744"/>
      <c r="AY227" s="744"/>
      <c r="AZ227" s="744"/>
      <c r="BA227" s="744"/>
      <c r="BB227" s="744"/>
      <c r="BC227" s="744"/>
      <c r="BD227" s="744"/>
      <c r="BE227" s="744"/>
      <c r="BF227" s="744"/>
      <c r="BG227" s="744"/>
      <c r="BH227" s="744"/>
      <c r="BI227" s="744"/>
      <c r="BJ227" s="744"/>
      <c r="BK227" s="744"/>
      <c r="BL227" s="744"/>
      <c r="BM227" s="744"/>
      <c r="BN227" s="744"/>
      <c r="BO227" s="744"/>
      <c r="BP227" s="744"/>
      <c r="BQ227" s="744"/>
      <c r="BR227" s="744"/>
      <c r="BS227" s="744"/>
      <c r="BT227" s="744"/>
      <c r="BU227" s="744"/>
      <c r="BV227" s="744"/>
      <c r="BW227" s="744"/>
      <c r="BX227" s="744"/>
      <c r="BY227" s="744"/>
      <c r="BZ227" s="744"/>
      <c r="CA227" s="744"/>
      <c r="CB227" s="744"/>
      <c r="CC227" s="744"/>
      <c r="CD227" s="744"/>
      <c r="CE227" s="744"/>
      <c r="CF227" s="744"/>
      <c r="CG227" s="744"/>
      <c r="CH227" s="744"/>
      <c r="CI227" s="744"/>
      <c r="CJ227" s="744"/>
      <c r="CK227" s="744"/>
      <c r="CL227" s="744"/>
      <c r="CM227" s="744"/>
      <c r="CN227" s="744"/>
      <c r="CO227" s="744"/>
      <c r="CP227" s="744"/>
      <c r="CQ227" s="744"/>
      <c r="CR227" s="744"/>
      <c r="CS227" s="744"/>
      <c r="CT227" s="744"/>
      <c r="CU227" s="744"/>
      <c r="CV227" s="744"/>
      <c r="CW227" s="744"/>
      <c r="CX227" s="744"/>
      <c r="CY227" s="744"/>
      <c r="CZ227" s="744"/>
      <c r="DA227" s="744"/>
      <c r="DB227" s="744"/>
      <c r="DC227" s="744"/>
      <c r="DD227" s="744"/>
      <c r="DE227" s="744"/>
      <c r="DF227" s="744"/>
      <c r="DG227" s="744"/>
      <c r="DH227" s="744"/>
      <c r="DI227" s="744"/>
      <c r="DJ227" s="744"/>
      <c r="DK227" s="744"/>
      <c r="DL227" s="744"/>
      <c r="DM227" s="744"/>
      <c r="DN227" s="744"/>
      <c r="DO227" s="744"/>
      <c r="DP227" s="744"/>
      <c r="DQ227" s="744"/>
      <c r="DR227" s="744"/>
      <c r="DS227" s="744"/>
      <c r="DT227" s="744"/>
      <c r="DU227" s="744"/>
      <c r="DV227" s="744"/>
      <c r="DW227" s="744"/>
      <c r="DX227" s="744"/>
      <c r="DY227" s="744"/>
      <c r="DZ227" s="744"/>
      <c r="EA227" s="744"/>
      <c r="EB227" s="744"/>
      <c r="EC227" s="744"/>
      <c r="ED227" s="744"/>
      <c r="EE227" s="744"/>
      <c r="EF227" s="744"/>
      <c r="EG227" s="744"/>
      <c r="EH227" s="744"/>
      <c r="EI227" s="744"/>
      <c r="EJ227" s="744"/>
      <c r="EK227" s="744"/>
      <c r="EL227" s="744"/>
      <c r="EM227" s="744"/>
      <c r="EN227" s="744"/>
      <c r="EO227" s="744"/>
      <c r="EP227" s="744"/>
      <c r="EQ227" s="744"/>
      <c r="ER227" s="744"/>
      <c r="ES227" s="744"/>
      <c r="ET227" s="744"/>
      <c r="EU227" s="744"/>
      <c r="EV227" s="744"/>
      <c r="EW227" s="744"/>
      <c r="EX227" s="744"/>
      <c r="EY227" s="744"/>
      <c r="EZ227" s="744"/>
      <c r="FA227" s="744"/>
      <c r="FB227" s="744"/>
      <c r="FC227" s="744"/>
      <c r="FD227" s="744"/>
      <c r="FE227" s="744"/>
      <c r="FF227" s="744"/>
      <c r="FG227" s="744"/>
      <c r="FH227" s="744"/>
      <c r="FI227" s="744"/>
      <c r="FJ227" s="744"/>
      <c r="FK227" s="744"/>
      <c r="FL227" s="744"/>
      <c r="FM227" s="744"/>
      <c r="FN227" s="744"/>
      <c r="FO227" s="744"/>
      <c r="FP227" s="744"/>
      <c r="FQ227" s="744"/>
      <c r="FR227" s="744"/>
      <c r="FS227" s="744"/>
      <c r="FT227" s="744"/>
      <c r="FU227" s="744"/>
      <c r="FV227" s="744"/>
      <c r="FW227" s="744"/>
      <c r="FX227" s="744"/>
      <c r="FY227" s="744"/>
      <c r="FZ227" s="744"/>
      <c r="GA227" s="744"/>
      <c r="GB227" s="744"/>
      <c r="GC227" s="744"/>
      <c r="GD227" s="744"/>
      <c r="GE227" s="744"/>
      <c r="GF227" s="744"/>
      <c r="GG227" s="744"/>
      <c r="GH227" s="744"/>
      <c r="GI227" s="744"/>
      <c r="GJ227" s="744"/>
      <c r="GK227" s="744"/>
      <c r="GL227" s="744"/>
      <c r="GM227" s="744"/>
      <c r="GN227" s="744"/>
      <c r="GO227" s="744"/>
      <c r="GP227" s="744"/>
      <c r="GQ227" s="744"/>
      <c r="GR227" s="744"/>
      <c r="GS227" s="744"/>
      <c r="GT227" s="744"/>
      <c r="GU227" s="744"/>
      <c r="GV227" s="744"/>
      <c r="GW227" s="744"/>
      <c r="GX227" s="744"/>
      <c r="GY227" s="744"/>
      <c r="GZ227" s="744"/>
      <c r="HA227" s="744"/>
      <c r="HB227" s="744"/>
      <c r="HC227" s="744"/>
      <c r="HD227" s="744"/>
      <c r="HE227" s="744"/>
      <c r="HF227" s="744"/>
      <c r="HG227" s="744"/>
      <c r="HH227" s="744"/>
      <c r="HI227" s="744"/>
      <c r="HJ227" s="744"/>
      <c r="HK227" s="744"/>
      <c r="HL227" s="744"/>
      <c r="HM227" s="744"/>
      <c r="HN227" s="744"/>
      <c r="HO227" s="744"/>
      <c r="HP227" s="744"/>
      <c r="HQ227" s="744"/>
      <c r="HR227" s="744"/>
      <c r="HS227" s="744"/>
      <c r="HT227" s="744"/>
      <c r="HU227" s="744"/>
      <c r="HV227" s="744"/>
      <c r="HW227" s="744"/>
      <c r="HX227" s="744"/>
      <c r="HY227" s="744"/>
      <c r="HZ227" s="744"/>
      <c r="IA227" s="744"/>
      <c r="IB227" s="744"/>
      <c r="IC227" s="744"/>
      <c r="ID227" s="744"/>
      <c r="IE227" s="744"/>
      <c r="IF227" s="744"/>
      <c r="IG227" s="744"/>
      <c r="IH227" s="744"/>
      <c r="II227" s="744"/>
      <c r="IJ227" s="744"/>
      <c r="IK227" s="744"/>
      <c r="IL227" s="744"/>
      <c r="IM227" s="744"/>
      <c r="IN227" s="744"/>
      <c r="IO227" s="744"/>
      <c r="IP227" s="744"/>
      <c r="IQ227" s="744"/>
      <c r="IR227" s="744"/>
      <c r="IS227" s="744"/>
      <c r="IT227" s="744"/>
      <c r="IU227" s="744"/>
      <c r="IV227" s="744"/>
      <c r="IW227" s="744"/>
      <c r="IX227" s="744"/>
      <c r="IY227" s="767"/>
    </row>
    <row r="228" spans="1:259" s="767" customFormat="1" ht="19.899999999999999" customHeight="1">
      <c r="A228" s="768"/>
      <c r="B228" s="751"/>
      <c r="C228" s="751"/>
      <c r="D228" s="863"/>
      <c r="E228" s="860"/>
      <c r="F228" s="1035"/>
      <c r="G228" s="863"/>
      <c r="H228" s="821"/>
      <c r="I228" s="860"/>
      <c r="J228" s="821"/>
      <c r="K228" s="821"/>
      <c r="L228" s="773" t="s">
        <v>294</v>
      </c>
      <c r="M228" s="861">
        <v>4</v>
      </c>
      <c r="N228" s="821"/>
      <c r="O228" s="821"/>
      <c r="P228" s="821"/>
      <c r="Q228" s="821"/>
      <c r="R228" s="821"/>
      <c r="S228" s="821"/>
      <c r="T228" s="822"/>
      <c r="U228" s="822"/>
      <c r="V228" s="822"/>
      <c r="W228" s="822"/>
      <c r="X228" s="822"/>
      <c r="Y228" s="744"/>
      <c r="Z228" s="768"/>
    </row>
    <row r="229" spans="1:259" ht="19.899999999999999" customHeight="1">
      <c r="B229" s="751"/>
      <c r="C229" s="751"/>
      <c r="D229" s="863"/>
      <c r="E229" s="860"/>
      <c r="F229" s="1035"/>
      <c r="G229" s="863"/>
      <c r="I229" s="860"/>
      <c r="L229" s="774" t="s">
        <v>228</v>
      </c>
      <c r="M229" s="861">
        <v>7</v>
      </c>
      <c r="Y229" s="744"/>
      <c r="Z229" s="767"/>
      <c r="AA229" s="767"/>
      <c r="AB229" s="767"/>
      <c r="AC229" s="767"/>
      <c r="AD229" s="767"/>
      <c r="AE229" s="767"/>
      <c r="AF229" s="767"/>
      <c r="AG229" s="767"/>
      <c r="AH229" s="767"/>
      <c r="AI229" s="767"/>
      <c r="AJ229" s="767"/>
      <c r="AK229" s="767"/>
      <c r="AL229" s="767"/>
      <c r="AM229" s="767"/>
      <c r="AN229" s="767"/>
      <c r="AO229" s="767"/>
      <c r="AP229" s="767"/>
      <c r="AQ229" s="767"/>
      <c r="AR229" s="767"/>
      <c r="AS229" s="767"/>
      <c r="AT229" s="767"/>
      <c r="AU229" s="767"/>
      <c r="AV229" s="767"/>
      <c r="AW229" s="767"/>
      <c r="AX229" s="767"/>
      <c r="AY229" s="767"/>
      <c r="AZ229" s="767"/>
      <c r="BA229" s="767"/>
      <c r="BB229" s="767"/>
      <c r="BC229" s="767"/>
      <c r="BD229" s="767"/>
      <c r="BE229" s="767"/>
      <c r="BF229" s="767"/>
      <c r="BG229" s="767"/>
      <c r="BH229" s="767"/>
      <c r="BI229" s="767"/>
      <c r="BJ229" s="767"/>
      <c r="BK229" s="767"/>
      <c r="BL229" s="767"/>
      <c r="BM229" s="767"/>
      <c r="BN229" s="767"/>
      <c r="BO229" s="767"/>
      <c r="BP229" s="767"/>
      <c r="BQ229" s="767"/>
      <c r="BR229" s="767"/>
      <c r="BS229" s="767"/>
      <c r="BT229" s="767"/>
      <c r="BU229" s="767"/>
      <c r="BV229" s="767"/>
      <c r="BW229" s="767"/>
      <c r="BX229" s="767"/>
      <c r="BY229" s="767"/>
      <c r="BZ229" s="767"/>
      <c r="CA229" s="767"/>
      <c r="CB229" s="767"/>
      <c r="CC229" s="767"/>
      <c r="CD229" s="767"/>
      <c r="CE229" s="767"/>
      <c r="CF229" s="767"/>
      <c r="CG229" s="767"/>
      <c r="CH229" s="767"/>
      <c r="CI229" s="767"/>
      <c r="CJ229" s="767"/>
      <c r="CK229" s="767"/>
      <c r="CL229" s="767"/>
      <c r="CM229" s="767"/>
      <c r="CN229" s="767"/>
      <c r="CO229" s="767"/>
      <c r="CP229" s="767"/>
      <c r="CQ229" s="767"/>
      <c r="CR229" s="767"/>
      <c r="CS229" s="767"/>
      <c r="CT229" s="767"/>
      <c r="CU229" s="767"/>
      <c r="CV229" s="767"/>
      <c r="CW229" s="767"/>
      <c r="CX229" s="767"/>
      <c r="CY229" s="767"/>
      <c r="CZ229" s="767"/>
      <c r="DA229" s="767"/>
      <c r="DB229" s="767"/>
      <c r="DC229" s="767"/>
      <c r="DD229" s="767"/>
      <c r="DE229" s="767"/>
      <c r="DF229" s="767"/>
      <c r="DG229" s="767"/>
      <c r="DH229" s="767"/>
      <c r="DI229" s="767"/>
      <c r="DJ229" s="767"/>
      <c r="DK229" s="767"/>
      <c r="DL229" s="767"/>
      <c r="DM229" s="767"/>
      <c r="DN229" s="767"/>
      <c r="DO229" s="767"/>
      <c r="DP229" s="767"/>
      <c r="DQ229" s="767"/>
      <c r="DR229" s="767"/>
      <c r="DS229" s="767"/>
      <c r="DT229" s="767"/>
      <c r="DU229" s="767"/>
      <c r="DV229" s="767"/>
      <c r="DW229" s="767"/>
      <c r="DX229" s="767"/>
      <c r="DY229" s="767"/>
      <c r="DZ229" s="767"/>
      <c r="EA229" s="767"/>
      <c r="EB229" s="767"/>
      <c r="EC229" s="767"/>
      <c r="ED229" s="767"/>
      <c r="EE229" s="767"/>
      <c r="EF229" s="767"/>
      <c r="EG229" s="767"/>
      <c r="EH229" s="767"/>
      <c r="EI229" s="767"/>
      <c r="EJ229" s="767"/>
      <c r="EK229" s="767"/>
      <c r="EL229" s="767"/>
      <c r="EM229" s="767"/>
      <c r="EN229" s="767"/>
      <c r="EO229" s="767"/>
      <c r="EP229" s="767"/>
      <c r="EQ229" s="767"/>
      <c r="ER229" s="767"/>
      <c r="ES229" s="767"/>
      <c r="ET229" s="767"/>
      <c r="EU229" s="767"/>
      <c r="EV229" s="767"/>
      <c r="EW229" s="767"/>
      <c r="EX229" s="767"/>
      <c r="EY229" s="767"/>
      <c r="EZ229" s="767"/>
      <c r="FA229" s="767"/>
      <c r="FB229" s="767"/>
      <c r="FC229" s="767"/>
      <c r="FD229" s="767"/>
      <c r="FE229" s="767"/>
      <c r="FF229" s="767"/>
      <c r="FG229" s="767"/>
      <c r="FH229" s="767"/>
      <c r="FI229" s="767"/>
      <c r="FJ229" s="767"/>
      <c r="FK229" s="767"/>
      <c r="FL229" s="767"/>
      <c r="FM229" s="767"/>
      <c r="FN229" s="767"/>
      <c r="FO229" s="767"/>
      <c r="FP229" s="767"/>
      <c r="FQ229" s="767"/>
      <c r="FR229" s="767"/>
      <c r="FS229" s="767"/>
      <c r="FT229" s="767"/>
      <c r="FU229" s="767"/>
      <c r="FV229" s="767"/>
      <c r="FW229" s="767"/>
      <c r="FX229" s="767"/>
      <c r="FY229" s="767"/>
      <c r="FZ229" s="767"/>
      <c r="GA229" s="767"/>
      <c r="GB229" s="767"/>
      <c r="GC229" s="767"/>
      <c r="GD229" s="767"/>
      <c r="GE229" s="767"/>
      <c r="GF229" s="767"/>
      <c r="GG229" s="767"/>
      <c r="GH229" s="767"/>
      <c r="GI229" s="767"/>
      <c r="GJ229" s="767"/>
      <c r="GK229" s="767"/>
      <c r="GL229" s="767"/>
      <c r="GM229" s="767"/>
      <c r="GN229" s="767"/>
      <c r="GO229" s="767"/>
      <c r="GP229" s="767"/>
      <c r="GQ229" s="767"/>
      <c r="GR229" s="767"/>
      <c r="GS229" s="767"/>
      <c r="GT229" s="767"/>
      <c r="GU229" s="767"/>
      <c r="GV229" s="767"/>
      <c r="GW229" s="767"/>
      <c r="GX229" s="767"/>
      <c r="GY229" s="767"/>
      <c r="GZ229" s="767"/>
      <c r="HA229" s="767"/>
      <c r="HB229" s="767"/>
      <c r="HC229" s="767"/>
      <c r="HD229" s="767"/>
      <c r="HE229" s="767"/>
      <c r="HF229" s="767"/>
      <c r="HG229" s="767"/>
      <c r="HH229" s="767"/>
      <c r="HI229" s="767"/>
      <c r="HJ229" s="767"/>
      <c r="HK229" s="767"/>
      <c r="HL229" s="767"/>
      <c r="HM229" s="767"/>
      <c r="HN229" s="767"/>
      <c r="HO229" s="767"/>
      <c r="HP229" s="767"/>
      <c r="HQ229" s="767"/>
      <c r="HR229" s="767"/>
      <c r="HS229" s="767"/>
      <c r="HT229" s="767"/>
      <c r="HU229" s="767"/>
      <c r="HV229" s="767"/>
      <c r="HW229" s="767"/>
      <c r="HX229" s="767"/>
      <c r="HY229" s="767"/>
      <c r="HZ229" s="767"/>
      <c r="IA229" s="767"/>
      <c r="IB229" s="767"/>
      <c r="IC229" s="767"/>
      <c r="ID229" s="767"/>
      <c r="IE229" s="767"/>
      <c r="IF229" s="767"/>
      <c r="IG229" s="767"/>
      <c r="IH229" s="767"/>
      <c r="II229" s="767"/>
      <c r="IJ229" s="767"/>
      <c r="IK229" s="767"/>
      <c r="IL229" s="767"/>
      <c r="IM229" s="767"/>
      <c r="IN229" s="767"/>
      <c r="IO229" s="767"/>
      <c r="IP229" s="767"/>
      <c r="IQ229" s="767"/>
      <c r="IR229" s="767"/>
      <c r="IS229" s="767"/>
      <c r="IT229" s="767"/>
      <c r="IU229" s="767"/>
      <c r="IV229" s="767"/>
      <c r="IW229" s="767"/>
      <c r="IX229" s="767"/>
      <c r="IY229" s="768"/>
    </row>
    <row r="230" spans="1:259" ht="19.899999999999999" customHeight="1">
      <c r="B230" s="751"/>
      <c r="C230" s="751"/>
      <c r="D230" s="863"/>
      <c r="E230" s="860"/>
      <c r="F230" s="1035"/>
      <c r="G230" s="863"/>
      <c r="I230" s="860"/>
      <c r="L230" s="797" t="s">
        <v>292</v>
      </c>
      <c r="M230" s="797">
        <f>SUM(M225:M229)</f>
        <v>18</v>
      </c>
      <c r="Y230" s="744"/>
      <c r="Z230" s="767"/>
      <c r="AA230" s="767"/>
      <c r="AB230" s="767"/>
      <c r="AC230" s="767"/>
      <c r="AD230" s="767"/>
      <c r="AE230" s="767"/>
      <c r="AF230" s="767"/>
      <c r="AG230" s="767"/>
      <c r="AH230" s="767"/>
      <c r="AI230" s="767"/>
      <c r="AJ230" s="767"/>
      <c r="AK230" s="767"/>
      <c r="AL230" s="767"/>
      <c r="AM230" s="767"/>
      <c r="AN230" s="767"/>
      <c r="AO230" s="767"/>
      <c r="AP230" s="767"/>
      <c r="AQ230" s="767"/>
      <c r="AR230" s="767"/>
      <c r="AS230" s="767"/>
      <c r="AT230" s="767"/>
      <c r="AU230" s="767"/>
      <c r="AV230" s="767"/>
      <c r="AW230" s="767"/>
      <c r="AX230" s="767"/>
      <c r="AY230" s="767"/>
      <c r="AZ230" s="767"/>
      <c r="BA230" s="767"/>
      <c r="BB230" s="767"/>
      <c r="BC230" s="767"/>
      <c r="BD230" s="767"/>
      <c r="BE230" s="767"/>
      <c r="BF230" s="767"/>
      <c r="BG230" s="767"/>
      <c r="BH230" s="767"/>
      <c r="BI230" s="767"/>
      <c r="BJ230" s="767"/>
      <c r="BK230" s="767"/>
      <c r="BL230" s="767"/>
      <c r="BM230" s="767"/>
      <c r="BN230" s="767"/>
      <c r="BO230" s="767"/>
      <c r="BP230" s="767"/>
      <c r="BQ230" s="767"/>
      <c r="BR230" s="767"/>
      <c r="BS230" s="767"/>
      <c r="BT230" s="767"/>
      <c r="BU230" s="767"/>
      <c r="BV230" s="767"/>
      <c r="BW230" s="767"/>
      <c r="BX230" s="767"/>
      <c r="BY230" s="767"/>
      <c r="BZ230" s="767"/>
      <c r="CA230" s="767"/>
      <c r="CB230" s="767"/>
      <c r="CC230" s="767"/>
      <c r="CD230" s="767"/>
      <c r="CE230" s="767"/>
      <c r="CF230" s="767"/>
      <c r="CG230" s="767"/>
      <c r="CH230" s="767"/>
      <c r="CI230" s="767"/>
      <c r="CJ230" s="767"/>
      <c r="CK230" s="767"/>
      <c r="CL230" s="767"/>
      <c r="CM230" s="767"/>
      <c r="CN230" s="767"/>
      <c r="CO230" s="767"/>
      <c r="CP230" s="767"/>
      <c r="CQ230" s="767"/>
      <c r="CR230" s="767"/>
      <c r="CS230" s="767"/>
      <c r="CT230" s="767"/>
      <c r="CU230" s="767"/>
      <c r="CV230" s="767"/>
      <c r="CW230" s="767"/>
      <c r="CX230" s="767"/>
      <c r="CY230" s="767"/>
      <c r="CZ230" s="767"/>
      <c r="DA230" s="767"/>
      <c r="DB230" s="767"/>
      <c r="DC230" s="767"/>
      <c r="DD230" s="767"/>
      <c r="DE230" s="767"/>
      <c r="DF230" s="767"/>
      <c r="DG230" s="767"/>
      <c r="DH230" s="767"/>
      <c r="DI230" s="767"/>
      <c r="DJ230" s="767"/>
      <c r="DK230" s="767"/>
      <c r="DL230" s="767"/>
      <c r="DM230" s="767"/>
      <c r="DN230" s="767"/>
      <c r="DO230" s="767"/>
      <c r="DP230" s="767"/>
      <c r="DQ230" s="767"/>
      <c r="DR230" s="767"/>
      <c r="DS230" s="767"/>
      <c r="DT230" s="767"/>
      <c r="DU230" s="767"/>
      <c r="DV230" s="767"/>
      <c r="DW230" s="767"/>
      <c r="DX230" s="767"/>
      <c r="DY230" s="767"/>
      <c r="DZ230" s="767"/>
      <c r="EA230" s="767"/>
      <c r="EB230" s="767"/>
      <c r="EC230" s="767"/>
      <c r="ED230" s="767"/>
      <c r="EE230" s="767"/>
      <c r="EF230" s="767"/>
      <c r="EG230" s="767"/>
      <c r="EH230" s="767"/>
      <c r="EI230" s="767"/>
      <c r="EJ230" s="767"/>
      <c r="EK230" s="767"/>
      <c r="EL230" s="767"/>
      <c r="EM230" s="767"/>
      <c r="EN230" s="767"/>
      <c r="EO230" s="767"/>
      <c r="EP230" s="767"/>
      <c r="EQ230" s="767"/>
      <c r="ER230" s="767"/>
      <c r="ES230" s="767"/>
      <c r="ET230" s="767"/>
      <c r="EU230" s="767"/>
      <c r="EV230" s="767"/>
      <c r="EW230" s="767"/>
      <c r="EX230" s="767"/>
      <c r="EY230" s="767"/>
      <c r="EZ230" s="767"/>
      <c r="FA230" s="767"/>
      <c r="FB230" s="767"/>
      <c r="FC230" s="767"/>
      <c r="FD230" s="767"/>
      <c r="FE230" s="767"/>
      <c r="FF230" s="767"/>
      <c r="FG230" s="767"/>
      <c r="FH230" s="767"/>
      <c r="FI230" s="767"/>
      <c r="FJ230" s="767"/>
      <c r="FK230" s="767"/>
      <c r="FL230" s="767"/>
      <c r="FM230" s="767"/>
      <c r="FN230" s="767"/>
      <c r="FO230" s="767"/>
      <c r="FP230" s="767"/>
      <c r="FQ230" s="767"/>
      <c r="FR230" s="767"/>
      <c r="FS230" s="767"/>
      <c r="FT230" s="767"/>
      <c r="FU230" s="767"/>
      <c r="FV230" s="767"/>
      <c r="FW230" s="767"/>
      <c r="FX230" s="767"/>
      <c r="FY230" s="767"/>
      <c r="FZ230" s="767"/>
      <c r="GA230" s="767"/>
      <c r="GB230" s="767"/>
      <c r="GC230" s="767"/>
      <c r="GD230" s="767"/>
      <c r="GE230" s="767"/>
      <c r="GF230" s="767"/>
      <c r="GG230" s="767"/>
      <c r="GH230" s="767"/>
      <c r="GI230" s="767"/>
      <c r="GJ230" s="767"/>
      <c r="GK230" s="767"/>
      <c r="GL230" s="767"/>
      <c r="GM230" s="767"/>
      <c r="GN230" s="767"/>
      <c r="GO230" s="767"/>
      <c r="GP230" s="767"/>
      <c r="GQ230" s="767"/>
      <c r="GR230" s="767"/>
      <c r="GS230" s="767"/>
      <c r="GT230" s="767"/>
      <c r="GU230" s="767"/>
      <c r="GV230" s="767"/>
      <c r="GW230" s="767"/>
      <c r="GX230" s="767"/>
      <c r="GY230" s="767"/>
      <c r="GZ230" s="767"/>
      <c r="HA230" s="767"/>
      <c r="HB230" s="767"/>
      <c r="HC230" s="767"/>
      <c r="HD230" s="767"/>
      <c r="HE230" s="767"/>
      <c r="HF230" s="767"/>
      <c r="HG230" s="767"/>
      <c r="HH230" s="767"/>
      <c r="HI230" s="767"/>
      <c r="HJ230" s="767"/>
      <c r="HK230" s="767"/>
      <c r="HL230" s="767"/>
      <c r="HM230" s="767"/>
      <c r="HN230" s="767"/>
      <c r="HO230" s="767"/>
      <c r="HP230" s="767"/>
      <c r="HQ230" s="767"/>
      <c r="HR230" s="767"/>
      <c r="HS230" s="767"/>
      <c r="HT230" s="767"/>
      <c r="HU230" s="767"/>
      <c r="HV230" s="767"/>
      <c r="HW230" s="767"/>
      <c r="HX230" s="767"/>
      <c r="HY230" s="767"/>
      <c r="HZ230" s="767"/>
      <c r="IA230" s="767"/>
      <c r="IB230" s="767"/>
      <c r="IC230" s="767"/>
      <c r="ID230" s="767"/>
      <c r="IE230" s="767"/>
      <c r="IF230" s="767"/>
      <c r="IG230" s="767"/>
      <c r="IH230" s="767"/>
      <c r="II230" s="767"/>
      <c r="IJ230" s="767"/>
      <c r="IK230" s="767"/>
      <c r="IL230" s="767"/>
      <c r="IM230" s="767"/>
      <c r="IN230" s="767"/>
      <c r="IO230" s="767"/>
      <c r="IP230" s="767"/>
      <c r="IQ230" s="767"/>
      <c r="IR230" s="767"/>
      <c r="IS230" s="767"/>
      <c r="IT230" s="767"/>
      <c r="IU230" s="767"/>
      <c r="IV230" s="767"/>
      <c r="IW230" s="767"/>
      <c r="IX230" s="767"/>
    </row>
    <row r="231" spans="1:259" ht="79.900000000000006" customHeight="1">
      <c r="B231" s="751"/>
      <c r="C231" s="751"/>
      <c r="D231" s="863"/>
      <c r="E231" s="860"/>
      <c r="F231" s="1035"/>
      <c r="G231" s="863"/>
      <c r="I231" s="860"/>
      <c r="Y231" s="744"/>
    </row>
    <row r="232" spans="1:259" ht="79.900000000000006" customHeight="1">
      <c r="B232" s="1446" t="s">
        <v>8166</v>
      </c>
      <c r="C232" s="1438"/>
      <c r="D232" s="1438"/>
      <c r="E232" s="1438"/>
      <c r="F232" s="1438"/>
      <c r="G232" s="1438"/>
      <c r="H232" s="1438"/>
      <c r="I232" s="1438"/>
      <c r="J232" s="1438"/>
      <c r="K232" s="1438"/>
      <c r="L232" s="1438"/>
      <c r="M232" s="1438"/>
      <c r="N232" s="1438"/>
      <c r="O232" s="1438"/>
      <c r="P232" s="1438"/>
      <c r="Q232" s="1438"/>
      <c r="R232" s="1438"/>
      <c r="S232" s="1438"/>
      <c r="T232" s="1438"/>
      <c r="U232" s="1438"/>
      <c r="V232" s="1438"/>
      <c r="W232" s="1438"/>
      <c r="X232" s="1438"/>
      <c r="Y232" s="744"/>
    </row>
    <row r="233" spans="1:259" s="788" customFormat="1" ht="79.900000000000006" customHeight="1">
      <c r="A233" s="768"/>
      <c r="B233" s="471"/>
      <c r="C233" s="471"/>
      <c r="D233" s="834" t="s">
        <v>338</v>
      </c>
      <c r="E233" s="835" t="s">
        <v>297</v>
      </c>
      <c r="F233" s="834"/>
      <c r="G233" s="835" t="s">
        <v>66</v>
      </c>
      <c r="H233" s="835" t="s">
        <v>298</v>
      </c>
      <c r="I233" s="835" t="s">
        <v>301</v>
      </c>
      <c r="J233" s="835" t="s">
        <v>302</v>
      </c>
      <c r="K233" s="836" t="s">
        <v>597</v>
      </c>
      <c r="L233" s="837" t="s">
        <v>130</v>
      </c>
      <c r="M233" s="836" t="s">
        <v>131</v>
      </c>
      <c r="N233" s="836" t="s">
        <v>770</v>
      </c>
      <c r="O233" s="836" t="s">
        <v>4174</v>
      </c>
      <c r="P233" s="836" t="s">
        <v>1406</v>
      </c>
      <c r="Q233" s="836" t="s">
        <v>1587</v>
      </c>
      <c r="R233" s="836" t="s">
        <v>5745</v>
      </c>
      <c r="S233" s="836" t="s">
        <v>220</v>
      </c>
      <c r="T233" s="835" t="s">
        <v>1378</v>
      </c>
      <c r="U233" s="835" t="s">
        <v>761</v>
      </c>
      <c r="V233" s="835" t="s">
        <v>4763</v>
      </c>
      <c r="W233" s="835" t="s">
        <v>1381</v>
      </c>
      <c r="X233" s="835" t="s">
        <v>1382</v>
      </c>
      <c r="Y233" s="744"/>
      <c r="Z233" s="768"/>
      <c r="AA233" s="744"/>
      <c r="AB233" s="744"/>
      <c r="AC233" s="744"/>
      <c r="AD233" s="744"/>
      <c r="AE233" s="744"/>
      <c r="AF233" s="744"/>
      <c r="AG233" s="744"/>
      <c r="AH233" s="744"/>
      <c r="AI233" s="744"/>
      <c r="AJ233" s="744"/>
      <c r="AK233" s="744"/>
      <c r="AL233" s="744"/>
      <c r="AM233" s="744"/>
      <c r="AN233" s="744"/>
      <c r="AO233" s="744"/>
      <c r="AP233" s="744"/>
      <c r="AQ233" s="744"/>
      <c r="AR233" s="744"/>
      <c r="AS233" s="744"/>
      <c r="AT233" s="744"/>
      <c r="AU233" s="744"/>
      <c r="AV233" s="744"/>
      <c r="AW233" s="744"/>
      <c r="AX233" s="744"/>
      <c r="AY233" s="744"/>
      <c r="AZ233" s="744"/>
      <c r="BA233" s="744"/>
      <c r="BB233" s="744"/>
      <c r="BC233" s="744"/>
      <c r="BD233" s="744"/>
      <c r="BE233" s="744"/>
      <c r="BF233" s="744"/>
      <c r="BG233" s="744"/>
      <c r="BH233" s="744"/>
      <c r="BI233" s="744"/>
      <c r="BJ233" s="744"/>
      <c r="BK233" s="744"/>
      <c r="BL233" s="744"/>
      <c r="BM233" s="744"/>
      <c r="BN233" s="744"/>
      <c r="BO233" s="744"/>
      <c r="BP233" s="744"/>
      <c r="BQ233" s="744"/>
      <c r="BR233" s="744"/>
      <c r="BS233" s="744"/>
      <c r="BT233" s="744"/>
      <c r="BU233" s="744"/>
      <c r="BV233" s="744"/>
      <c r="BW233" s="744"/>
      <c r="BX233" s="744"/>
      <c r="BY233" s="744"/>
      <c r="BZ233" s="744"/>
      <c r="CA233" s="744"/>
      <c r="CB233" s="744"/>
      <c r="CC233" s="744"/>
      <c r="CD233" s="744"/>
      <c r="CE233" s="744"/>
      <c r="CF233" s="744"/>
      <c r="CG233" s="744"/>
      <c r="CH233" s="744"/>
      <c r="CI233" s="744"/>
      <c r="CJ233" s="744"/>
      <c r="CK233" s="744"/>
      <c r="CL233" s="744"/>
      <c r="CM233" s="744"/>
      <c r="CN233" s="744"/>
      <c r="CO233" s="744"/>
      <c r="CP233" s="744"/>
      <c r="CQ233" s="744"/>
      <c r="CR233" s="744"/>
      <c r="CS233" s="744"/>
      <c r="CT233" s="744"/>
      <c r="CU233" s="744"/>
      <c r="CV233" s="744"/>
      <c r="CW233" s="744"/>
      <c r="CX233" s="744"/>
      <c r="CY233" s="744"/>
      <c r="CZ233" s="744"/>
      <c r="DA233" s="744"/>
      <c r="DB233" s="744"/>
      <c r="DC233" s="744"/>
      <c r="DD233" s="744"/>
      <c r="DE233" s="744"/>
      <c r="DF233" s="744"/>
      <c r="DG233" s="744"/>
      <c r="DH233" s="744"/>
      <c r="DI233" s="744"/>
      <c r="DJ233" s="744"/>
      <c r="DK233" s="744"/>
      <c r="DL233" s="744"/>
      <c r="DM233" s="744"/>
      <c r="DN233" s="744"/>
      <c r="DO233" s="744"/>
      <c r="DP233" s="744"/>
      <c r="DQ233" s="744"/>
      <c r="DR233" s="744"/>
      <c r="DS233" s="744"/>
      <c r="DT233" s="744"/>
      <c r="DU233" s="744"/>
      <c r="DV233" s="744"/>
      <c r="DW233" s="744"/>
      <c r="DX233" s="744"/>
      <c r="DY233" s="744"/>
      <c r="DZ233" s="744"/>
      <c r="EA233" s="744"/>
      <c r="EB233" s="744"/>
      <c r="EC233" s="744"/>
      <c r="ED233" s="744"/>
      <c r="EE233" s="744"/>
      <c r="EF233" s="744"/>
      <c r="EG233" s="744"/>
      <c r="EH233" s="744"/>
      <c r="EI233" s="744"/>
      <c r="EJ233" s="744"/>
      <c r="EK233" s="744"/>
      <c r="EL233" s="744"/>
      <c r="EM233" s="744"/>
      <c r="EN233" s="744"/>
      <c r="EO233" s="744"/>
      <c r="EP233" s="744"/>
      <c r="EQ233" s="744"/>
      <c r="ER233" s="744"/>
      <c r="ES233" s="744"/>
      <c r="ET233" s="744"/>
      <c r="EU233" s="744"/>
      <c r="EV233" s="744"/>
      <c r="EW233" s="744"/>
      <c r="EX233" s="744"/>
      <c r="EY233" s="744"/>
      <c r="EZ233" s="744"/>
      <c r="FA233" s="744"/>
      <c r="FB233" s="744"/>
      <c r="FC233" s="744"/>
      <c r="FD233" s="744"/>
      <c r="FE233" s="744"/>
      <c r="FF233" s="744"/>
      <c r="FG233" s="744"/>
      <c r="FH233" s="744"/>
      <c r="FI233" s="744"/>
      <c r="FJ233" s="744"/>
      <c r="FK233" s="744"/>
      <c r="FL233" s="744"/>
      <c r="FM233" s="744"/>
      <c r="FN233" s="744"/>
      <c r="FO233" s="744"/>
      <c r="FP233" s="744"/>
      <c r="FQ233" s="744"/>
      <c r="FR233" s="744"/>
      <c r="FS233" s="744"/>
      <c r="FT233" s="744"/>
      <c r="FU233" s="744"/>
      <c r="FV233" s="744"/>
      <c r="FW233" s="744"/>
      <c r="FX233" s="744"/>
      <c r="FY233" s="744"/>
      <c r="FZ233" s="744"/>
      <c r="GA233" s="744"/>
      <c r="GB233" s="744"/>
      <c r="GC233" s="744"/>
      <c r="GD233" s="744"/>
      <c r="GE233" s="744"/>
      <c r="GF233" s="744"/>
      <c r="GG233" s="744"/>
      <c r="GH233" s="744"/>
      <c r="GI233" s="744"/>
      <c r="GJ233" s="744"/>
      <c r="GK233" s="744"/>
      <c r="GL233" s="744"/>
      <c r="GM233" s="744"/>
      <c r="GN233" s="744"/>
      <c r="GO233" s="744"/>
      <c r="GP233" s="744"/>
      <c r="GQ233" s="744"/>
      <c r="GR233" s="744"/>
      <c r="GS233" s="744"/>
      <c r="GT233" s="744"/>
      <c r="GU233" s="744"/>
      <c r="GV233" s="744"/>
      <c r="GW233" s="744"/>
      <c r="GX233" s="744"/>
      <c r="GY233" s="744"/>
      <c r="GZ233" s="744"/>
      <c r="HA233" s="744"/>
      <c r="HB233" s="744"/>
      <c r="HC233" s="744"/>
      <c r="HD233" s="744"/>
      <c r="HE233" s="744"/>
      <c r="HF233" s="744"/>
      <c r="HG233" s="744"/>
      <c r="HH233" s="744"/>
      <c r="HI233" s="744"/>
      <c r="HJ233" s="744"/>
      <c r="HK233" s="744"/>
      <c r="HL233" s="744"/>
      <c r="HM233" s="744"/>
      <c r="HN233" s="744"/>
      <c r="HO233" s="744"/>
      <c r="HP233" s="744"/>
      <c r="HQ233" s="744"/>
      <c r="HR233" s="744"/>
      <c r="HS233" s="744"/>
      <c r="HT233" s="744"/>
      <c r="HU233" s="744"/>
      <c r="HV233" s="744"/>
      <c r="HW233" s="744"/>
      <c r="HX233" s="744"/>
      <c r="HY233" s="744"/>
      <c r="HZ233" s="744"/>
      <c r="IA233" s="744"/>
      <c r="IB233" s="744"/>
      <c r="IC233" s="744"/>
      <c r="ID233" s="744"/>
      <c r="IE233" s="744"/>
      <c r="IF233" s="744"/>
      <c r="IG233" s="744"/>
      <c r="IH233" s="744"/>
      <c r="II233" s="744"/>
      <c r="IJ233" s="744"/>
      <c r="IK233" s="744"/>
      <c r="IL233" s="744"/>
      <c r="IM233" s="744"/>
      <c r="IN233" s="744"/>
      <c r="IO233" s="744"/>
      <c r="IP233" s="744"/>
      <c r="IQ233" s="744"/>
      <c r="IR233" s="744"/>
      <c r="IS233" s="744"/>
      <c r="IT233" s="744"/>
      <c r="IU233" s="744"/>
      <c r="IV233" s="744"/>
      <c r="IW233" s="744"/>
      <c r="IX233" s="744"/>
      <c r="IY233" s="744"/>
    </row>
    <row r="234" spans="1:259" ht="79.900000000000006" customHeight="1">
      <c r="A234" s="768" t="s">
        <v>625</v>
      </c>
      <c r="B234" s="471">
        <v>1</v>
      </c>
      <c r="C234" s="471"/>
      <c r="D234" s="776" t="s">
        <v>16</v>
      </c>
      <c r="E234" s="780">
        <v>37486</v>
      </c>
      <c r="F234" s="781">
        <f ca="1">ABS((N7-E234)/365)</f>
        <v>18.049315068493151</v>
      </c>
      <c r="G234" s="776" t="s">
        <v>275</v>
      </c>
      <c r="H234" s="456" t="s">
        <v>17</v>
      </c>
      <c r="I234" s="780">
        <v>40317</v>
      </c>
      <c r="J234" s="456" t="s">
        <v>18</v>
      </c>
      <c r="K234" s="456" t="s">
        <v>796</v>
      </c>
      <c r="L234" s="776" t="s">
        <v>552</v>
      </c>
      <c r="M234" s="456" t="s">
        <v>1093</v>
      </c>
      <c r="N234" s="456"/>
      <c r="O234" s="456"/>
      <c r="P234" s="456"/>
      <c r="Q234" s="456"/>
      <c r="R234" s="456"/>
      <c r="S234" s="456" t="s">
        <v>324</v>
      </c>
      <c r="T234" s="456"/>
      <c r="U234" s="456"/>
      <c r="V234" s="456"/>
      <c r="W234" s="456"/>
      <c r="X234" s="456" t="s">
        <v>5884</v>
      </c>
      <c r="Y234" s="744" t="s">
        <v>1102</v>
      </c>
    </row>
    <row r="235" spans="1:259" ht="79.900000000000006" customHeight="1">
      <c r="A235" s="768" t="s">
        <v>625</v>
      </c>
      <c r="B235" s="471">
        <v>2</v>
      </c>
      <c r="C235" s="471"/>
      <c r="D235" s="776" t="s">
        <v>19</v>
      </c>
      <c r="E235" s="780">
        <v>37944</v>
      </c>
      <c r="F235" s="781">
        <f ca="1">ABS((N7-E235)/365)</f>
        <v>16.794520547945204</v>
      </c>
      <c r="G235" s="776" t="s">
        <v>275</v>
      </c>
      <c r="H235" s="456" t="s">
        <v>17</v>
      </c>
      <c r="I235" s="780">
        <v>40317</v>
      </c>
      <c r="J235" s="456" t="s">
        <v>18</v>
      </c>
      <c r="K235" s="456" t="s">
        <v>797</v>
      </c>
      <c r="L235" s="776" t="s">
        <v>552</v>
      </c>
      <c r="M235" s="456" t="s">
        <v>1093</v>
      </c>
      <c r="N235" s="456"/>
      <c r="O235" s="456"/>
      <c r="P235" s="456"/>
      <c r="Q235" s="456"/>
      <c r="R235" s="456"/>
      <c r="S235" s="456" t="s">
        <v>324</v>
      </c>
      <c r="T235" s="456"/>
      <c r="U235" s="456"/>
      <c r="V235" s="456"/>
      <c r="W235" s="456"/>
      <c r="X235" s="456"/>
      <c r="Y235" s="744" t="s">
        <v>1102</v>
      </c>
      <c r="IY235" s="788"/>
    </row>
    <row r="236" spans="1:259" s="766" customFormat="1" ht="79.900000000000006" customHeight="1">
      <c r="A236" s="768" t="s">
        <v>625</v>
      </c>
      <c r="B236" s="471">
        <v>3</v>
      </c>
      <c r="C236" s="471"/>
      <c r="D236" s="776" t="s">
        <v>184</v>
      </c>
      <c r="E236" s="780">
        <v>37195</v>
      </c>
      <c r="F236" s="781">
        <f ca="1">ABS((N7-E236)/365)</f>
        <v>18.846575342465755</v>
      </c>
      <c r="G236" s="776" t="s">
        <v>271</v>
      </c>
      <c r="H236" s="780" t="s">
        <v>185</v>
      </c>
      <c r="I236" s="780">
        <v>40450</v>
      </c>
      <c r="J236" s="456" t="s">
        <v>330</v>
      </c>
      <c r="K236" s="841"/>
      <c r="L236" s="776" t="s">
        <v>500</v>
      </c>
      <c r="M236" s="841" t="s">
        <v>1284</v>
      </c>
      <c r="N236" s="841" t="s">
        <v>943</v>
      </c>
      <c r="O236" s="841"/>
      <c r="P236" s="841" t="s">
        <v>799</v>
      </c>
      <c r="Q236" s="841"/>
      <c r="R236" s="841"/>
      <c r="S236" s="456" t="s">
        <v>682</v>
      </c>
      <c r="T236" s="456" t="s">
        <v>296</v>
      </c>
      <c r="U236" s="456"/>
      <c r="V236" s="456"/>
      <c r="W236" s="456" t="s">
        <v>4141</v>
      </c>
      <c r="X236" s="456" t="s">
        <v>4808</v>
      </c>
      <c r="Y236" s="744" t="s">
        <v>1102</v>
      </c>
      <c r="Z236" s="768"/>
      <c r="AA236" s="744"/>
      <c r="AB236" s="744"/>
      <c r="AC236" s="744"/>
      <c r="AD236" s="744"/>
      <c r="AE236" s="744"/>
      <c r="AF236" s="744"/>
      <c r="AG236" s="744"/>
      <c r="AH236" s="744"/>
      <c r="AI236" s="744"/>
      <c r="AJ236" s="744"/>
      <c r="AK236" s="744"/>
      <c r="AL236" s="744"/>
      <c r="AM236" s="744"/>
      <c r="AN236" s="744"/>
      <c r="AO236" s="744"/>
      <c r="AP236" s="744"/>
      <c r="AQ236" s="744"/>
      <c r="AR236" s="744"/>
      <c r="AS236" s="744"/>
      <c r="AT236" s="744"/>
      <c r="AU236" s="744"/>
      <c r="AV236" s="744"/>
      <c r="AW236" s="744"/>
      <c r="AX236" s="744"/>
      <c r="AY236" s="744"/>
      <c r="AZ236" s="744"/>
      <c r="BA236" s="744"/>
      <c r="BB236" s="744"/>
      <c r="BC236" s="744"/>
      <c r="BD236" s="744"/>
      <c r="BE236" s="744"/>
      <c r="BF236" s="744"/>
      <c r="BG236" s="744"/>
      <c r="BH236" s="744"/>
      <c r="BI236" s="744"/>
      <c r="BJ236" s="744"/>
      <c r="BK236" s="744"/>
      <c r="BL236" s="744"/>
      <c r="BM236" s="744"/>
      <c r="BN236" s="744"/>
      <c r="BO236" s="744"/>
      <c r="BP236" s="744"/>
      <c r="BQ236" s="744"/>
      <c r="BR236" s="744"/>
      <c r="BS236" s="744"/>
      <c r="BT236" s="744"/>
      <c r="BU236" s="744"/>
      <c r="BV236" s="744"/>
      <c r="BW236" s="744"/>
      <c r="BX236" s="744"/>
      <c r="BY236" s="744"/>
      <c r="BZ236" s="744"/>
      <c r="CA236" s="744"/>
      <c r="CB236" s="744"/>
      <c r="CC236" s="744"/>
      <c r="CD236" s="744"/>
      <c r="CE236" s="744"/>
      <c r="CF236" s="744"/>
      <c r="CG236" s="744"/>
      <c r="CH236" s="744"/>
      <c r="CI236" s="744"/>
      <c r="CJ236" s="744"/>
      <c r="CK236" s="744"/>
      <c r="CL236" s="744"/>
      <c r="CM236" s="744"/>
      <c r="CN236" s="744"/>
      <c r="CO236" s="744"/>
      <c r="CP236" s="744"/>
      <c r="CQ236" s="744"/>
      <c r="CR236" s="744"/>
      <c r="CS236" s="744"/>
      <c r="CT236" s="744"/>
      <c r="CU236" s="744"/>
      <c r="CV236" s="744"/>
      <c r="CW236" s="744"/>
      <c r="CX236" s="744"/>
      <c r="CY236" s="744"/>
      <c r="CZ236" s="744"/>
      <c r="DA236" s="744"/>
      <c r="DB236" s="744"/>
      <c r="DC236" s="744"/>
      <c r="DD236" s="744"/>
      <c r="DE236" s="744"/>
      <c r="DF236" s="744"/>
      <c r="DG236" s="744"/>
      <c r="DH236" s="744"/>
      <c r="DI236" s="744"/>
      <c r="DJ236" s="744"/>
      <c r="DK236" s="744"/>
      <c r="DL236" s="744"/>
      <c r="DM236" s="744"/>
      <c r="DN236" s="744"/>
      <c r="DO236" s="744"/>
      <c r="DP236" s="744"/>
      <c r="DQ236" s="744"/>
      <c r="DR236" s="744"/>
      <c r="DS236" s="744"/>
      <c r="DT236" s="744"/>
      <c r="DU236" s="744"/>
      <c r="DV236" s="744"/>
      <c r="DW236" s="744"/>
      <c r="DX236" s="744"/>
      <c r="DY236" s="744"/>
      <c r="DZ236" s="744"/>
      <c r="EA236" s="744"/>
      <c r="EB236" s="744"/>
      <c r="EC236" s="744"/>
      <c r="ED236" s="744"/>
      <c r="EE236" s="744"/>
      <c r="EF236" s="744"/>
      <c r="EG236" s="744"/>
      <c r="EH236" s="744"/>
      <c r="EI236" s="744"/>
      <c r="EJ236" s="744"/>
      <c r="EK236" s="744"/>
      <c r="EL236" s="744"/>
      <c r="EM236" s="744"/>
      <c r="EN236" s="744"/>
      <c r="EO236" s="744"/>
      <c r="EP236" s="744"/>
      <c r="EQ236" s="744"/>
      <c r="ER236" s="744"/>
      <c r="ES236" s="744"/>
      <c r="ET236" s="744"/>
      <c r="EU236" s="744"/>
      <c r="EV236" s="744"/>
      <c r="EW236" s="744"/>
      <c r="EX236" s="744"/>
      <c r="EY236" s="744"/>
      <c r="EZ236" s="744"/>
      <c r="FA236" s="744"/>
      <c r="FB236" s="744"/>
      <c r="FC236" s="744"/>
      <c r="FD236" s="744"/>
      <c r="FE236" s="744"/>
      <c r="FF236" s="744"/>
      <c r="FG236" s="744"/>
      <c r="FH236" s="744"/>
      <c r="FI236" s="744"/>
      <c r="FJ236" s="744"/>
      <c r="FK236" s="744"/>
      <c r="FL236" s="744"/>
      <c r="FM236" s="744"/>
      <c r="FN236" s="744"/>
      <c r="FO236" s="744"/>
      <c r="FP236" s="744"/>
      <c r="FQ236" s="744"/>
      <c r="FR236" s="744"/>
      <c r="FS236" s="744"/>
      <c r="FT236" s="744"/>
      <c r="FU236" s="744"/>
      <c r="FV236" s="744"/>
      <c r="FW236" s="744"/>
      <c r="FX236" s="744"/>
      <c r="FY236" s="744"/>
      <c r="FZ236" s="744"/>
      <c r="GA236" s="744"/>
      <c r="GB236" s="744"/>
      <c r="GC236" s="744"/>
      <c r="GD236" s="744"/>
      <c r="GE236" s="744"/>
      <c r="GF236" s="744"/>
      <c r="GG236" s="744"/>
      <c r="GH236" s="744"/>
      <c r="GI236" s="744"/>
      <c r="GJ236" s="744"/>
      <c r="GK236" s="744"/>
      <c r="GL236" s="744"/>
      <c r="GM236" s="744"/>
      <c r="GN236" s="744"/>
      <c r="GO236" s="744"/>
      <c r="GP236" s="744"/>
      <c r="GQ236" s="744"/>
      <c r="GR236" s="744"/>
      <c r="GS236" s="744"/>
      <c r="GT236" s="744"/>
      <c r="GU236" s="744"/>
      <c r="GV236" s="744"/>
      <c r="GW236" s="744"/>
      <c r="GX236" s="744"/>
      <c r="GY236" s="744"/>
      <c r="GZ236" s="744"/>
      <c r="HA236" s="744"/>
      <c r="HB236" s="744"/>
      <c r="HC236" s="744"/>
      <c r="HD236" s="744"/>
      <c r="HE236" s="744"/>
      <c r="HF236" s="744"/>
      <c r="HG236" s="744"/>
      <c r="HH236" s="744"/>
      <c r="HI236" s="744"/>
      <c r="HJ236" s="744"/>
      <c r="HK236" s="744"/>
      <c r="HL236" s="744"/>
      <c r="HM236" s="744"/>
      <c r="HN236" s="744"/>
      <c r="HO236" s="744"/>
      <c r="HP236" s="744"/>
      <c r="HQ236" s="744"/>
      <c r="HR236" s="744"/>
      <c r="HS236" s="744"/>
      <c r="HT236" s="744"/>
      <c r="HU236" s="744"/>
      <c r="HV236" s="744"/>
      <c r="HW236" s="744"/>
      <c r="HX236" s="744"/>
      <c r="HY236" s="744"/>
      <c r="HZ236" s="744"/>
      <c r="IA236" s="744"/>
      <c r="IB236" s="744"/>
      <c r="IC236" s="744"/>
      <c r="ID236" s="744"/>
      <c r="IE236" s="744"/>
      <c r="IF236" s="744"/>
      <c r="IG236" s="744"/>
      <c r="IH236" s="744"/>
      <c r="II236" s="744"/>
      <c r="IJ236" s="744"/>
      <c r="IK236" s="744"/>
      <c r="IL236" s="744"/>
      <c r="IM236" s="744"/>
      <c r="IN236" s="744"/>
      <c r="IO236" s="744"/>
      <c r="IP236" s="744"/>
      <c r="IQ236" s="744"/>
      <c r="IR236" s="744"/>
      <c r="IS236" s="744"/>
      <c r="IT236" s="744"/>
      <c r="IU236" s="744"/>
      <c r="IV236" s="744"/>
      <c r="IW236" s="744"/>
      <c r="IX236" s="788"/>
      <c r="IY236" s="744"/>
    </row>
    <row r="237" spans="1:259" ht="79.900000000000006" customHeight="1">
      <c r="A237" s="768" t="s">
        <v>625</v>
      </c>
      <c r="B237" s="471">
        <v>4</v>
      </c>
      <c r="C237" s="471"/>
      <c r="D237" s="776" t="s">
        <v>2312</v>
      </c>
      <c r="E237" s="780">
        <v>39108</v>
      </c>
      <c r="F237" s="781">
        <f ca="1">ABS((N7-E237)/365)</f>
        <v>13.605479452054794</v>
      </c>
      <c r="G237" s="776" t="s">
        <v>272</v>
      </c>
      <c r="H237" s="456" t="s">
        <v>262</v>
      </c>
      <c r="I237" s="780">
        <v>40499</v>
      </c>
      <c r="J237" s="456" t="s">
        <v>84</v>
      </c>
      <c r="K237" s="841" t="s">
        <v>800</v>
      </c>
      <c r="L237" s="776" t="s">
        <v>721</v>
      </c>
      <c r="M237" s="841" t="s">
        <v>142</v>
      </c>
      <c r="N237" s="841" t="s">
        <v>773</v>
      </c>
      <c r="O237" s="841"/>
      <c r="P237" s="841" t="s">
        <v>801</v>
      </c>
      <c r="Q237" s="841" t="s">
        <v>802</v>
      </c>
      <c r="R237" s="841"/>
      <c r="S237" s="456" t="s">
        <v>508</v>
      </c>
      <c r="T237" s="456" t="s">
        <v>456</v>
      </c>
      <c r="U237" s="456"/>
      <c r="V237" s="456"/>
      <c r="W237" s="456" t="s">
        <v>3222</v>
      </c>
      <c r="X237" s="456" t="s">
        <v>7119</v>
      </c>
      <c r="Y237" s="744" t="s">
        <v>1102</v>
      </c>
      <c r="Z237" s="767"/>
      <c r="AF237" s="788"/>
      <c r="AG237" s="788"/>
      <c r="AH237" s="788"/>
      <c r="AI237" s="788"/>
      <c r="AJ237" s="788"/>
      <c r="AK237" s="788"/>
      <c r="AL237" s="788"/>
      <c r="AM237" s="788"/>
      <c r="AN237" s="788"/>
      <c r="AO237" s="788"/>
      <c r="AP237" s="788"/>
      <c r="AQ237" s="788"/>
      <c r="AR237" s="788"/>
      <c r="AS237" s="788"/>
      <c r="AT237" s="788"/>
      <c r="AU237" s="788"/>
      <c r="AV237" s="788"/>
      <c r="AW237" s="788"/>
      <c r="AX237" s="788"/>
      <c r="AY237" s="788"/>
      <c r="AZ237" s="788"/>
      <c r="BA237" s="788"/>
      <c r="BB237" s="788"/>
      <c r="BC237" s="788"/>
      <c r="BD237" s="788"/>
      <c r="BE237" s="788"/>
      <c r="BF237" s="788"/>
      <c r="BG237" s="788"/>
      <c r="BH237" s="788"/>
      <c r="BI237" s="788"/>
      <c r="BJ237" s="788"/>
      <c r="BK237" s="788"/>
      <c r="BL237" s="788"/>
      <c r="BM237" s="788"/>
      <c r="BN237" s="788"/>
      <c r="BO237" s="788"/>
      <c r="BP237" s="788"/>
      <c r="BQ237" s="788"/>
      <c r="BR237" s="788"/>
      <c r="BS237" s="788"/>
      <c r="BT237" s="788"/>
      <c r="BU237" s="788"/>
      <c r="BV237" s="788"/>
      <c r="BW237" s="788"/>
      <c r="BX237" s="788"/>
      <c r="BY237" s="788"/>
      <c r="BZ237" s="788"/>
      <c r="CA237" s="788"/>
      <c r="CB237" s="788"/>
      <c r="CC237" s="788"/>
      <c r="CD237" s="788"/>
      <c r="CE237" s="788"/>
      <c r="CF237" s="788"/>
      <c r="CG237" s="788"/>
      <c r="CH237" s="788"/>
      <c r="CI237" s="788"/>
      <c r="CJ237" s="788"/>
      <c r="CK237" s="788"/>
      <c r="CL237" s="788"/>
      <c r="CM237" s="788"/>
      <c r="CN237" s="788"/>
      <c r="CO237" s="788"/>
      <c r="CP237" s="788"/>
      <c r="CQ237" s="788"/>
      <c r="CR237" s="788"/>
      <c r="CS237" s="788"/>
      <c r="CT237" s="788"/>
      <c r="CU237" s="788"/>
      <c r="CV237" s="788"/>
      <c r="CW237" s="788"/>
      <c r="CX237" s="788"/>
      <c r="CY237" s="788"/>
      <c r="CZ237" s="788"/>
      <c r="DA237" s="788"/>
      <c r="DB237" s="788"/>
      <c r="DC237" s="788"/>
      <c r="DD237" s="788"/>
      <c r="DE237" s="788"/>
      <c r="DF237" s="788"/>
      <c r="DG237" s="788"/>
      <c r="DH237" s="788"/>
      <c r="DI237" s="788"/>
      <c r="DJ237" s="788"/>
      <c r="DK237" s="788"/>
      <c r="DL237" s="788"/>
      <c r="DM237" s="788"/>
      <c r="DN237" s="788"/>
      <c r="DO237" s="788"/>
      <c r="DP237" s="788"/>
      <c r="DQ237" s="788"/>
      <c r="DR237" s="788"/>
      <c r="DS237" s="788"/>
      <c r="DT237" s="788"/>
      <c r="DU237" s="788"/>
      <c r="DV237" s="788"/>
      <c r="DW237" s="788"/>
      <c r="DX237" s="788"/>
      <c r="DY237" s="788"/>
      <c r="DZ237" s="788"/>
      <c r="EA237" s="788"/>
      <c r="EB237" s="788"/>
      <c r="EC237" s="788"/>
      <c r="ED237" s="788"/>
      <c r="EE237" s="788"/>
      <c r="EF237" s="788"/>
      <c r="EG237" s="788"/>
      <c r="EH237" s="788"/>
      <c r="EI237" s="788"/>
      <c r="EJ237" s="788"/>
      <c r="EK237" s="788"/>
      <c r="EL237" s="788"/>
      <c r="EM237" s="788"/>
      <c r="EN237" s="788"/>
      <c r="EO237" s="788"/>
      <c r="EP237" s="788"/>
      <c r="EQ237" s="788"/>
      <c r="ER237" s="788"/>
      <c r="ES237" s="788"/>
      <c r="ET237" s="788"/>
      <c r="EU237" s="788"/>
      <c r="EV237" s="788"/>
      <c r="EW237" s="788"/>
      <c r="EX237" s="788"/>
      <c r="EY237" s="788"/>
      <c r="EZ237" s="788"/>
      <c r="FA237" s="788"/>
      <c r="FB237" s="788"/>
      <c r="FC237" s="788"/>
      <c r="FD237" s="788"/>
      <c r="FE237" s="788"/>
      <c r="FF237" s="788"/>
      <c r="FG237" s="788"/>
      <c r="FH237" s="788"/>
      <c r="FI237" s="788"/>
      <c r="FJ237" s="788"/>
      <c r="FK237" s="788"/>
      <c r="FL237" s="788"/>
      <c r="FM237" s="788"/>
      <c r="FN237" s="788"/>
      <c r="FO237" s="788"/>
      <c r="FP237" s="788"/>
      <c r="FQ237" s="788"/>
      <c r="FR237" s="788"/>
      <c r="FS237" s="788"/>
      <c r="FT237" s="788"/>
      <c r="FU237" s="788"/>
      <c r="FV237" s="788"/>
      <c r="FW237" s="788"/>
      <c r="FX237" s="788"/>
      <c r="FY237" s="788"/>
      <c r="FZ237" s="788"/>
      <c r="GA237" s="788"/>
      <c r="GB237" s="788"/>
      <c r="GC237" s="788"/>
      <c r="GD237" s="788"/>
      <c r="GE237" s="788"/>
      <c r="GF237" s="788"/>
      <c r="GG237" s="788"/>
      <c r="GH237" s="788"/>
      <c r="GI237" s="788"/>
      <c r="GJ237" s="788"/>
      <c r="GK237" s="788"/>
      <c r="GL237" s="788"/>
      <c r="GM237" s="788"/>
      <c r="GN237" s="788"/>
      <c r="GO237" s="788"/>
      <c r="GP237" s="788"/>
      <c r="GQ237" s="788"/>
      <c r="GR237" s="788"/>
      <c r="GS237" s="788"/>
      <c r="GT237" s="788"/>
      <c r="GU237" s="788"/>
      <c r="GV237" s="788"/>
      <c r="GW237" s="788"/>
      <c r="GX237" s="788"/>
      <c r="GY237" s="788"/>
      <c r="GZ237" s="788"/>
      <c r="HA237" s="788"/>
      <c r="HB237" s="788"/>
      <c r="HC237" s="788"/>
      <c r="HD237" s="788"/>
      <c r="HE237" s="788"/>
      <c r="HF237" s="788"/>
      <c r="HG237" s="788"/>
      <c r="HH237" s="788"/>
      <c r="HI237" s="788"/>
      <c r="HJ237" s="788"/>
      <c r="HK237" s="788"/>
      <c r="HL237" s="788"/>
      <c r="HM237" s="788"/>
      <c r="HN237" s="788"/>
      <c r="HO237" s="788"/>
      <c r="HP237" s="788"/>
      <c r="HQ237" s="788"/>
      <c r="HR237" s="788"/>
      <c r="HS237" s="788"/>
      <c r="HT237" s="788"/>
      <c r="HU237" s="788"/>
      <c r="HV237" s="788"/>
      <c r="HW237" s="788"/>
      <c r="HX237" s="788"/>
      <c r="HY237" s="788"/>
      <c r="HZ237" s="788"/>
      <c r="IA237" s="788"/>
      <c r="IB237" s="788"/>
      <c r="IC237" s="788"/>
      <c r="ID237" s="788"/>
      <c r="IE237" s="788"/>
      <c r="IF237" s="788"/>
      <c r="IG237" s="788"/>
      <c r="IH237" s="788"/>
      <c r="II237" s="788"/>
      <c r="IJ237" s="788"/>
      <c r="IK237" s="788"/>
      <c r="IL237" s="788"/>
      <c r="IM237" s="788"/>
      <c r="IN237" s="788"/>
      <c r="IO237" s="788"/>
      <c r="IP237" s="788"/>
      <c r="IQ237" s="788"/>
      <c r="IR237" s="788"/>
      <c r="IS237" s="788"/>
      <c r="IT237" s="788"/>
      <c r="IU237" s="788"/>
      <c r="IV237" s="788"/>
      <c r="IW237" s="788"/>
      <c r="IY237" s="766"/>
    </row>
    <row r="238" spans="1:259" ht="79.900000000000006" customHeight="1">
      <c r="A238" s="768" t="s">
        <v>625</v>
      </c>
      <c r="B238" s="471">
        <v>5</v>
      </c>
      <c r="C238" s="471"/>
      <c r="D238" s="776" t="s">
        <v>2313</v>
      </c>
      <c r="E238" s="780">
        <v>37915</v>
      </c>
      <c r="F238" s="781">
        <f ca="1">ABS((N7-E238)/365)</f>
        <v>16.873972602739727</v>
      </c>
      <c r="G238" s="776" t="s">
        <v>272</v>
      </c>
      <c r="H238" s="456" t="s">
        <v>262</v>
      </c>
      <c r="I238" s="780">
        <v>40499</v>
      </c>
      <c r="J238" s="456" t="s">
        <v>84</v>
      </c>
      <c r="K238" s="841" t="s">
        <v>800</v>
      </c>
      <c r="L238" s="776" t="s">
        <v>721</v>
      </c>
      <c r="M238" s="841" t="s">
        <v>142</v>
      </c>
      <c r="N238" s="841" t="s">
        <v>773</v>
      </c>
      <c r="O238" s="841"/>
      <c r="P238" s="841" t="s">
        <v>801</v>
      </c>
      <c r="Q238" s="841" t="s">
        <v>802</v>
      </c>
      <c r="R238" s="841"/>
      <c r="S238" s="456" t="s">
        <v>508</v>
      </c>
      <c r="T238" s="456" t="s">
        <v>456</v>
      </c>
      <c r="U238" s="456"/>
      <c r="V238" s="456"/>
      <c r="W238" s="456" t="s">
        <v>3222</v>
      </c>
      <c r="X238" s="456" t="s">
        <v>7120</v>
      </c>
      <c r="Y238" s="744" t="s">
        <v>1102</v>
      </c>
      <c r="Z238" s="1022"/>
      <c r="AB238" s="766"/>
      <c r="AC238" s="766"/>
      <c r="AD238" s="766"/>
      <c r="AE238" s="766"/>
      <c r="AF238" s="766"/>
      <c r="AG238" s="766"/>
      <c r="AH238" s="766"/>
      <c r="AI238" s="766"/>
      <c r="AJ238" s="766"/>
      <c r="AK238" s="766"/>
      <c r="AL238" s="766"/>
      <c r="AM238" s="766"/>
      <c r="AN238" s="766"/>
      <c r="AO238" s="766"/>
      <c r="AP238" s="766"/>
      <c r="AQ238" s="766"/>
      <c r="AR238" s="766"/>
      <c r="AS238" s="766"/>
      <c r="AT238" s="766"/>
      <c r="AU238" s="766"/>
      <c r="AV238" s="766"/>
      <c r="AW238" s="766"/>
      <c r="AX238" s="766"/>
      <c r="AY238" s="766"/>
      <c r="AZ238" s="766"/>
      <c r="BA238" s="766"/>
      <c r="BB238" s="766"/>
      <c r="BC238" s="766"/>
      <c r="BD238" s="766"/>
      <c r="BE238" s="766"/>
      <c r="BF238" s="766"/>
      <c r="BG238" s="766"/>
      <c r="BH238" s="766"/>
      <c r="BI238" s="766"/>
      <c r="BJ238" s="766"/>
      <c r="BK238" s="766"/>
      <c r="BL238" s="766"/>
      <c r="BM238" s="766"/>
      <c r="BN238" s="766"/>
      <c r="BO238" s="766"/>
      <c r="BP238" s="766"/>
      <c r="BQ238" s="766"/>
      <c r="BR238" s="766"/>
      <c r="BS238" s="766"/>
      <c r="BT238" s="766"/>
      <c r="BU238" s="766"/>
      <c r="BV238" s="766"/>
      <c r="BW238" s="766"/>
      <c r="BX238" s="766"/>
      <c r="BY238" s="766"/>
      <c r="BZ238" s="766"/>
      <c r="CA238" s="766"/>
      <c r="CB238" s="766"/>
      <c r="CC238" s="766"/>
      <c r="CD238" s="766"/>
      <c r="CE238" s="766"/>
      <c r="CF238" s="766"/>
      <c r="CG238" s="766"/>
      <c r="CH238" s="766"/>
      <c r="CI238" s="766"/>
      <c r="CJ238" s="766"/>
      <c r="CK238" s="766"/>
      <c r="CL238" s="766"/>
      <c r="CM238" s="766"/>
      <c r="CN238" s="766"/>
      <c r="CO238" s="766"/>
      <c r="CP238" s="766"/>
      <c r="CQ238" s="766"/>
      <c r="CR238" s="766"/>
      <c r="CS238" s="766"/>
      <c r="CT238" s="766"/>
      <c r="CU238" s="766"/>
      <c r="CV238" s="766"/>
      <c r="CW238" s="766"/>
      <c r="CX238" s="766"/>
      <c r="CY238" s="766"/>
      <c r="CZ238" s="766"/>
      <c r="DA238" s="766"/>
      <c r="DB238" s="766"/>
      <c r="DC238" s="766"/>
      <c r="DD238" s="766"/>
      <c r="DE238" s="766"/>
      <c r="DF238" s="766"/>
      <c r="DG238" s="766"/>
      <c r="DH238" s="766"/>
      <c r="DI238" s="766"/>
      <c r="DJ238" s="766"/>
      <c r="DK238" s="766"/>
      <c r="DL238" s="766"/>
      <c r="DM238" s="766"/>
      <c r="DN238" s="766"/>
      <c r="DO238" s="766"/>
      <c r="DP238" s="766"/>
      <c r="DQ238" s="766"/>
      <c r="DR238" s="766"/>
      <c r="DS238" s="766"/>
      <c r="DT238" s="766"/>
      <c r="DU238" s="766"/>
      <c r="DV238" s="766"/>
      <c r="DW238" s="766"/>
      <c r="DX238" s="766"/>
      <c r="DY238" s="766"/>
      <c r="DZ238" s="766"/>
      <c r="EA238" s="766"/>
      <c r="EB238" s="766"/>
      <c r="EC238" s="766"/>
      <c r="ED238" s="766"/>
      <c r="EE238" s="766"/>
      <c r="EF238" s="766"/>
      <c r="EG238" s="766"/>
      <c r="EH238" s="766"/>
      <c r="EI238" s="766"/>
      <c r="EJ238" s="766"/>
      <c r="EK238" s="766"/>
      <c r="EL238" s="766"/>
      <c r="EM238" s="766"/>
      <c r="EN238" s="766"/>
      <c r="EO238" s="766"/>
      <c r="EP238" s="766"/>
      <c r="EQ238" s="766"/>
      <c r="ER238" s="766"/>
      <c r="ES238" s="766"/>
      <c r="ET238" s="766"/>
      <c r="EU238" s="766"/>
      <c r="EV238" s="766"/>
      <c r="EW238" s="766"/>
      <c r="EX238" s="766"/>
      <c r="EY238" s="766"/>
      <c r="EZ238" s="766"/>
      <c r="FA238" s="766"/>
      <c r="FB238" s="766"/>
      <c r="FC238" s="766"/>
      <c r="FD238" s="766"/>
      <c r="FE238" s="766"/>
      <c r="FF238" s="766"/>
      <c r="FG238" s="766"/>
      <c r="FH238" s="766"/>
      <c r="FI238" s="766"/>
      <c r="FJ238" s="766"/>
      <c r="FK238" s="766"/>
      <c r="FL238" s="766"/>
      <c r="FM238" s="766"/>
      <c r="FN238" s="766"/>
      <c r="FO238" s="766"/>
      <c r="FP238" s="766"/>
      <c r="FQ238" s="766"/>
      <c r="FR238" s="766"/>
      <c r="FS238" s="766"/>
      <c r="FT238" s="766"/>
      <c r="FU238" s="766"/>
      <c r="FV238" s="766"/>
      <c r="FW238" s="766"/>
      <c r="FX238" s="766"/>
      <c r="FY238" s="766"/>
      <c r="FZ238" s="766"/>
      <c r="GA238" s="766"/>
      <c r="GB238" s="766"/>
      <c r="GC238" s="766"/>
      <c r="GD238" s="766"/>
      <c r="GE238" s="766"/>
      <c r="GF238" s="766"/>
      <c r="GG238" s="766"/>
      <c r="GH238" s="766"/>
      <c r="GI238" s="766"/>
      <c r="GJ238" s="766"/>
      <c r="GK238" s="766"/>
      <c r="GL238" s="766"/>
      <c r="GM238" s="766"/>
      <c r="GN238" s="766"/>
      <c r="GO238" s="766"/>
      <c r="GP238" s="766"/>
      <c r="GQ238" s="766"/>
      <c r="GR238" s="766"/>
      <c r="GS238" s="766"/>
      <c r="GT238" s="766"/>
      <c r="GU238" s="766"/>
      <c r="GV238" s="766"/>
      <c r="GW238" s="766"/>
      <c r="GX238" s="766"/>
      <c r="GY238" s="766"/>
      <c r="GZ238" s="766"/>
      <c r="HA238" s="766"/>
      <c r="HB238" s="766"/>
      <c r="HC238" s="766"/>
      <c r="HD238" s="766"/>
      <c r="HE238" s="766"/>
      <c r="HF238" s="766"/>
      <c r="HG238" s="766"/>
      <c r="HH238" s="766"/>
      <c r="HI238" s="766"/>
      <c r="HJ238" s="766"/>
      <c r="HK238" s="766"/>
      <c r="HL238" s="766"/>
      <c r="HM238" s="766"/>
      <c r="HN238" s="766"/>
      <c r="HO238" s="766"/>
      <c r="HP238" s="766"/>
      <c r="HQ238" s="766"/>
      <c r="HR238" s="766"/>
      <c r="HS238" s="766"/>
      <c r="HT238" s="766"/>
      <c r="HU238" s="766"/>
      <c r="HV238" s="766"/>
      <c r="HW238" s="766"/>
      <c r="HX238" s="766"/>
      <c r="HY238" s="766"/>
      <c r="HZ238" s="766"/>
      <c r="IA238" s="766"/>
      <c r="IB238" s="766"/>
      <c r="IC238" s="766"/>
      <c r="ID238" s="766"/>
      <c r="IE238" s="766"/>
      <c r="IF238" s="766"/>
      <c r="IG238" s="766"/>
      <c r="IH238" s="766"/>
      <c r="II238" s="766"/>
      <c r="IJ238" s="766"/>
      <c r="IK238" s="766"/>
      <c r="IL238" s="766"/>
      <c r="IM238" s="766"/>
      <c r="IN238" s="766"/>
      <c r="IO238" s="766"/>
      <c r="IP238" s="766"/>
      <c r="IQ238" s="766"/>
      <c r="IR238" s="766"/>
      <c r="IS238" s="766"/>
      <c r="IT238" s="766"/>
      <c r="IU238" s="766"/>
      <c r="IV238" s="766"/>
      <c r="IW238" s="766"/>
      <c r="IX238" s="766"/>
    </row>
    <row r="239" spans="1:259" ht="79.900000000000006" customHeight="1">
      <c r="A239" s="768" t="s">
        <v>625</v>
      </c>
      <c r="B239" s="471">
        <v>6</v>
      </c>
      <c r="C239" s="471"/>
      <c r="D239" s="776" t="s">
        <v>2314</v>
      </c>
      <c r="E239" s="780">
        <v>38483</v>
      </c>
      <c r="F239" s="781">
        <f ca="1">ABS((N7-E239)/365)</f>
        <v>15.317808219178081</v>
      </c>
      <c r="G239" s="776" t="s">
        <v>272</v>
      </c>
      <c r="H239" s="456" t="s">
        <v>262</v>
      </c>
      <c r="I239" s="780">
        <v>40499</v>
      </c>
      <c r="J239" s="456" t="s">
        <v>84</v>
      </c>
      <c r="K239" s="841" t="s">
        <v>800</v>
      </c>
      <c r="L239" s="776" t="s">
        <v>721</v>
      </c>
      <c r="M239" s="841" t="s">
        <v>142</v>
      </c>
      <c r="N239" s="841" t="s">
        <v>773</v>
      </c>
      <c r="O239" s="841"/>
      <c r="P239" s="841" t="s">
        <v>801</v>
      </c>
      <c r="Q239" s="841" t="s">
        <v>802</v>
      </c>
      <c r="R239" s="841"/>
      <c r="S239" s="456" t="s">
        <v>508</v>
      </c>
      <c r="T239" s="456"/>
      <c r="U239" s="456"/>
      <c r="V239" s="456"/>
      <c r="W239" s="456" t="s">
        <v>3222</v>
      </c>
      <c r="X239" s="456" t="s">
        <v>7121</v>
      </c>
      <c r="Y239" s="744" t="s">
        <v>1102</v>
      </c>
    </row>
    <row r="240" spans="1:259" s="767" customFormat="1" ht="79.900000000000006" customHeight="1">
      <c r="A240" s="767" t="s">
        <v>625</v>
      </c>
      <c r="B240" s="471">
        <v>7</v>
      </c>
      <c r="C240" s="471"/>
      <c r="D240" s="762" t="s">
        <v>1064</v>
      </c>
      <c r="E240" s="778">
        <v>38183</v>
      </c>
      <c r="F240" s="781">
        <f ca="1">ABS((N7-E240)/365)</f>
        <v>16.139726027397259</v>
      </c>
      <c r="G240" s="762" t="s">
        <v>433</v>
      </c>
      <c r="H240" s="762" t="s">
        <v>749</v>
      </c>
      <c r="I240" s="902">
        <v>41390</v>
      </c>
      <c r="J240" s="762" t="s">
        <v>84</v>
      </c>
      <c r="K240" s="776" t="s">
        <v>805</v>
      </c>
      <c r="L240" s="776" t="s">
        <v>1069</v>
      </c>
      <c r="M240" s="762" t="s">
        <v>1240</v>
      </c>
      <c r="N240" s="776" t="s">
        <v>773</v>
      </c>
      <c r="O240" s="776"/>
      <c r="P240" s="776" t="s">
        <v>6796</v>
      </c>
      <c r="Q240" s="776" t="s">
        <v>902</v>
      </c>
      <c r="R240" s="776" t="s">
        <v>6041</v>
      </c>
      <c r="S240" s="776" t="s">
        <v>945</v>
      </c>
      <c r="T240" s="776"/>
      <c r="U240" s="801"/>
      <c r="V240" s="801"/>
      <c r="W240" s="801" t="s">
        <v>3231</v>
      </c>
      <c r="X240" s="776" t="s">
        <v>7523</v>
      </c>
      <c r="Y240" s="768" t="s">
        <v>1102</v>
      </c>
      <c r="Z240" s="768"/>
      <c r="AA240" s="744"/>
      <c r="AB240" s="744"/>
      <c r="AC240" s="744"/>
      <c r="AD240" s="744"/>
      <c r="AE240" s="744"/>
      <c r="AF240" s="744"/>
      <c r="AG240" s="744"/>
      <c r="AH240" s="744"/>
      <c r="AI240" s="744"/>
      <c r="AJ240" s="744"/>
      <c r="AK240" s="744"/>
      <c r="AL240" s="744"/>
      <c r="AM240" s="744"/>
      <c r="AN240" s="744"/>
      <c r="AO240" s="744"/>
      <c r="AP240" s="744"/>
      <c r="AQ240" s="744"/>
      <c r="AR240" s="744"/>
      <c r="AS240" s="744"/>
      <c r="AT240" s="744"/>
      <c r="AU240" s="744"/>
      <c r="AV240" s="744"/>
      <c r="AW240" s="744"/>
      <c r="AX240" s="744"/>
      <c r="AY240" s="744"/>
      <c r="AZ240" s="744"/>
      <c r="BA240" s="744"/>
      <c r="BB240" s="744"/>
      <c r="BC240" s="744"/>
      <c r="BD240" s="744"/>
      <c r="BE240" s="744"/>
      <c r="BF240" s="744"/>
      <c r="BG240" s="744"/>
      <c r="BH240" s="744"/>
      <c r="BI240" s="744"/>
      <c r="BJ240" s="744"/>
      <c r="BK240" s="744"/>
      <c r="BL240" s="744"/>
      <c r="BM240" s="744"/>
      <c r="BN240" s="744"/>
      <c r="BO240" s="744"/>
      <c r="BP240" s="744"/>
      <c r="BQ240" s="744"/>
      <c r="BR240" s="744"/>
      <c r="BS240" s="744"/>
      <c r="BT240" s="744"/>
      <c r="BU240" s="744"/>
      <c r="BV240" s="744"/>
      <c r="BW240" s="744"/>
      <c r="BX240" s="744"/>
      <c r="BY240" s="744"/>
      <c r="BZ240" s="744"/>
      <c r="CA240" s="744"/>
      <c r="CB240" s="744"/>
      <c r="CC240" s="744"/>
      <c r="CD240" s="744"/>
      <c r="CE240" s="744"/>
      <c r="CF240" s="744"/>
      <c r="CG240" s="744"/>
      <c r="CH240" s="744"/>
      <c r="CI240" s="744"/>
      <c r="CJ240" s="744"/>
      <c r="CK240" s="744"/>
      <c r="CL240" s="744"/>
      <c r="CM240" s="744"/>
      <c r="CN240" s="744"/>
      <c r="CO240" s="744"/>
      <c r="CP240" s="744"/>
      <c r="CQ240" s="744"/>
      <c r="CR240" s="744"/>
      <c r="CS240" s="744"/>
      <c r="CT240" s="744"/>
      <c r="CU240" s="744"/>
      <c r="CV240" s="744"/>
      <c r="CW240" s="744"/>
      <c r="CX240" s="744"/>
      <c r="CY240" s="744"/>
      <c r="CZ240" s="744"/>
      <c r="DA240" s="744"/>
      <c r="DB240" s="744"/>
      <c r="DC240" s="744"/>
      <c r="DD240" s="744"/>
      <c r="DE240" s="744"/>
      <c r="DF240" s="744"/>
      <c r="DG240" s="744"/>
      <c r="DH240" s="744"/>
      <c r="DI240" s="744"/>
      <c r="DJ240" s="744"/>
      <c r="DK240" s="744"/>
      <c r="DL240" s="744"/>
      <c r="DM240" s="744"/>
      <c r="DN240" s="744"/>
      <c r="DO240" s="744"/>
      <c r="DP240" s="744"/>
      <c r="DQ240" s="744"/>
      <c r="DR240" s="744"/>
      <c r="DS240" s="744"/>
      <c r="DT240" s="744"/>
      <c r="DU240" s="744"/>
      <c r="DV240" s="744"/>
      <c r="DW240" s="744"/>
      <c r="DX240" s="744"/>
      <c r="DY240" s="744"/>
      <c r="DZ240" s="744"/>
      <c r="EA240" s="744"/>
      <c r="EB240" s="744"/>
      <c r="EC240" s="744"/>
      <c r="ED240" s="744"/>
      <c r="EE240" s="744"/>
      <c r="EF240" s="744"/>
      <c r="EG240" s="744"/>
      <c r="EH240" s="744"/>
      <c r="EI240" s="744"/>
      <c r="EJ240" s="744"/>
      <c r="EK240" s="744"/>
      <c r="EL240" s="744"/>
      <c r="EM240" s="744"/>
      <c r="EN240" s="744"/>
      <c r="EO240" s="744"/>
      <c r="EP240" s="744"/>
      <c r="EQ240" s="744"/>
      <c r="ER240" s="744"/>
      <c r="ES240" s="744"/>
      <c r="ET240" s="744"/>
      <c r="EU240" s="744"/>
      <c r="EV240" s="744"/>
      <c r="EW240" s="744"/>
      <c r="EX240" s="744"/>
      <c r="EY240" s="744"/>
      <c r="EZ240" s="744"/>
      <c r="FA240" s="744"/>
      <c r="FB240" s="744"/>
      <c r="FC240" s="744"/>
      <c r="FD240" s="744"/>
      <c r="FE240" s="744"/>
      <c r="FF240" s="744"/>
      <c r="FG240" s="744"/>
      <c r="FH240" s="744"/>
      <c r="FI240" s="744"/>
      <c r="FJ240" s="744"/>
      <c r="FK240" s="744"/>
      <c r="FL240" s="744"/>
      <c r="FM240" s="744"/>
      <c r="FN240" s="744"/>
      <c r="FO240" s="744"/>
      <c r="FP240" s="744"/>
      <c r="FQ240" s="744"/>
      <c r="FR240" s="744"/>
      <c r="FS240" s="744"/>
      <c r="FT240" s="744"/>
      <c r="FU240" s="744"/>
      <c r="FV240" s="744"/>
      <c r="FW240" s="744"/>
      <c r="FX240" s="744"/>
      <c r="FY240" s="744"/>
      <c r="FZ240" s="744"/>
      <c r="GA240" s="744"/>
      <c r="GB240" s="744"/>
      <c r="GC240" s="744"/>
      <c r="GD240" s="744"/>
      <c r="GE240" s="744"/>
      <c r="GF240" s="744"/>
      <c r="GG240" s="744"/>
      <c r="GH240" s="744"/>
      <c r="GI240" s="744"/>
      <c r="GJ240" s="744"/>
      <c r="GK240" s="744"/>
      <c r="GL240" s="744"/>
      <c r="GM240" s="744"/>
      <c r="GN240" s="744"/>
      <c r="GO240" s="744"/>
      <c r="GP240" s="744"/>
      <c r="GQ240" s="744"/>
      <c r="GR240" s="744"/>
      <c r="GS240" s="744"/>
      <c r="GT240" s="744"/>
      <c r="GU240" s="744"/>
      <c r="GV240" s="744"/>
      <c r="GW240" s="744"/>
      <c r="GX240" s="744"/>
      <c r="GY240" s="744"/>
      <c r="GZ240" s="744"/>
      <c r="HA240" s="744"/>
      <c r="HB240" s="744"/>
      <c r="HC240" s="744"/>
      <c r="HD240" s="744"/>
      <c r="HE240" s="744"/>
      <c r="HF240" s="744"/>
      <c r="HG240" s="744"/>
      <c r="HH240" s="744"/>
      <c r="HI240" s="744"/>
      <c r="HJ240" s="744"/>
      <c r="HK240" s="744"/>
      <c r="HL240" s="744"/>
      <c r="HM240" s="744"/>
      <c r="HN240" s="744"/>
      <c r="HO240" s="744"/>
      <c r="HP240" s="744"/>
      <c r="HQ240" s="744"/>
      <c r="HR240" s="744"/>
      <c r="HS240" s="744"/>
      <c r="HT240" s="744"/>
      <c r="HU240" s="744"/>
      <c r="HV240" s="744"/>
      <c r="HW240" s="744"/>
      <c r="HX240" s="744"/>
      <c r="HY240" s="744"/>
      <c r="HZ240" s="744"/>
      <c r="IA240" s="744"/>
      <c r="IB240" s="744"/>
      <c r="IC240" s="744"/>
      <c r="ID240" s="744"/>
      <c r="IE240" s="744"/>
      <c r="IF240" s="744"/>
      <c r="IG240" s="744"/>
      <c r="IH240" s="744"/>
      <c r="II240" s="744"/>
      <c r="IJ240" s="744"/>
      <c r="IK240" s="744"/>
      <c r="IL240" s="744"/>
      <c r="IM240" s="744"/>
      <c r="IN240" s="744"/>
      <c r="IO240" s="744"/>
      <c r="IP240" s="744"/>
      <c r="IQ240" s="744"/>
      <c r="IR240" s="744"/>
      <c r="IS240" s="744"/>
      <c r="IT240" s="744"/>
      <c r="IU240" s="744"/>
      <c r="IV240" s="744"/>
      <c r="IW240" s="744"/>
      <c r="IX240" s="744"/>
      <c r="IY240" s="744"/>
    </row>
    <row r="241" spans="1:259" s="788" customFormat="1" ht="79.900000000000006" customHeight="1">
      <c r="A241" s="767" t="s">
        <v>625</v>
      </c>
      <c r="B241" s="471">
        <v>8</v>
      </c>
      <c r="C241" s="471"/>
      <c r="D241" s="762" t="s">
        <v>991</v>
      </c>
      <c r="E241" s="778">
        <v>38699</v>
      </c>
      <c r="F241" s="781">
        <f ca="1">ABS((N7-E241)/365)</f>
        <v>14.726027397260275</v>
      </c>
      <c r="G241" s="776" t="s">
        <v>272</v>
      </c>
      <c r="H241" s="762" t="s">
        <v>996</v>
      </c>
      <c r="I241" s="763">
        <v>41579</v>
      </c>
      <c r="J241" s="762" t="s">
        <v>58</v>
      </c>
      <c r="K241" s="776" t="s">
        <v>998</v>
      </c>
      <c r="L241" s="776" t="s">
        <v>1387</v>
      </c>
      <c r="M241" s="776" t="s">
        <v>142</v>
      </c>
      <c r="N241" s="776" t="s">
        <v>3130</v>
      </c>
      <c r="O241" s="776"/>
      <c r="P241" s="776"/>
      <c r="Q241" s="776" t="s">
        <v>1259</v>
      </c>
      <c r="R241" s="776"/>
      <c r="S241" s="776" t="s">
        <v>1062</v>
      </c>
      <c r="T241" s="801" t="s">
        <v>1247</v>
      </c>
      <c r="U241" s="801"/>
      <c r="V241" s="801"/>
      <c r="W241" s="776" t="s">
        <v>7590</v>
      </c>
      <c r="X241" s="776"/>
      <c r="Y241" s="768" t="s">
        <v>1102</v>
      </c>
      <c r="Z241" s="768"/>
      <c r="AA241" s="744"/>
      <c r="AB241" s="744"/>
      <c r="AC241" s="744"/>
      <c r="AD241" s="744"/>
      <c r="AE241" s="744"/>
      <c r="AF241" s="744"/>
      <c r="AG241" s="744"/>
      <c r="AH241" s="744"/>
      <c r="AI241" s="744"/>
      <c r="AJ241" s="744"/>
      <c r="AK241" s="744"/>
      <c r="AL241" s="744"/>
      <c r="AM241" s="744"/>
      <c r="AN241" s="744"/>
      <c r="AO241" s="744"/>
      <c r="AP241" s="744"/>
      <c r="AQ241" s="744"/>
      <c r="AR241" s="744"/>
      <c r="AS241" s="744"/>
      <c r="AT241" s="744"/>
      <c r="AU241" s="744"/>
      <c r="AV241" s="744"/>
      <c r="AW241" s="744"/>
      <c r="AX241" s="744"/>
      <c r="AY241" s="744"/>
      <c r="AZ241" s="744"/>
      <c r="BA241" s="744"/>
      <c r="BB241" s="744"/>
      <c r="BC241" s="744"/>
      <c r="BD241" s="744"/>
      <c r="BE241" s="744"/>
      <c r="BF241" s="744"/>
      <c r="BG241" s="744"/>
      <c r="BH241" s="744"/>
      <c r="BI241" s="744"/>
      <c r="BJ241" s="744"/>
      <c r="BK241" s="744"/>
      <c r="BL241" s="744"/>
      <c r="BM241" s="744"/>
      <c r="BN241" s="744"/>
      <c r="BO241" s="744"/>
      <c r="BP241" s="744"/>
      <c r="BQ241" s="744"/>
      <c r="BR241" s="744"/>
      <c r="BS241" s="744"/>
      <c r="BT241" s="744"/>
      <c r="BU241" s="744"/>
      <c r="BV241" s="744"/>
      <c r="BW241" s="744"/>
      <c r="BX241" s="744"/>
      <c r="BY241" s="744"/>
      <c r="BZ241" s="744"/>
      <c r="CA241" s="744"/>
      <c r="CB241" s="744"/>
      <c r="CC241" s="744"/>
      <c r="CD241" s="744"/>
      <c r="CE241" s="744"/>
      <c r="CF241" s="744"/>
      <c r="CG241" s="744"/>
      <c r="CH241" s="744"/>
      <c r="CI241" s="744"/>
      <c r="CJ241" s="744"/>
      <c r="CK241" s="744"/>
      <c r="CL241" s="744"/>
      <c r="CM241" s="744"/>
      <c r="CN241" s="744"/>
      <c r="CO241" s="744"/>
      <c r="CP241" s="744"/>
      <c r="CQ241" s="744"/>
      <c r="CR241" s="744"/>
      <c r="CS241" s="744"/>
      <c r="CT241" s="744"/>
      <c r="CU241" s="744"/>
      <c r="CV241" s="744"/>
      <c r="CW241" s="744"/>
      <c r="CX241" s="744"/>
      <c r="CY241" s="744"/>
      <c r="CZ241" s="744"/>
      <c r="DA241" s="744"/>
      <c r="DB241" s="744"/>
      <c r="DC241" s="744"/>
      <c r="DD241" s="744"/>
      <c r="DE241" s="744"/>
      <c r="DF241" s="744"/>
      <c r="DG241" s="744"/>
      <c r="DH241" s="744"/>
      <c r="DI241" s="744"/>
      <c r="DJ241" s="744"/>
      <c r="DK241" s="744"/>
      <c r="DL241" s="744"/>
      <c r="DM241" s="744"/>
      <c r="DN241" s="744"/>
      <c r="DO241" s="744"/>
      <c r="DP241" s="744"/>
      <c r="DQ241" s="744"/>
      <c r="DR241" s="744"/>
      <c r="DS241" s="744"/>
      <c r="DT241" s="744"/>
      <c r="DU241" s="744"/>
      <c r="DV241" s="744"/>
      <c r="DW241" s="744"/>
      <c r="DX241" s="744"/>
      <c r="DY241" s="744"/>
      <c r="DZ241" s="744"/>
      <c r="EA241" s="744"/>
      <c r="EB241" s="744"/>
      <c r="EC241" s="744"/>
      <c r="ED241" s="744"/>
      <c r="EE241" s="744"/>
      <c r="EF241" s="744"/>
      <c r="EG241" s="744"/>
      <c r="EH241" s="744"/>
      <c r="EI241" s="744"/>
      <c r="EJ241" s="744"/>
      <c r="EK241" s="744"/>
      <c r="EL241" s="744"/>
      <c r="EM241" s="744"/>
      <c r="EN241" s="744"/>
      <c r="EO241" s="744"/>
      <c r="EP241" s="744"/>
      <c r="EQ241" s="744"/>
      <c r="ER241" s="744"/>
      <c r="ES241" s="744"/>
      <c r="ET241" s="744"/>
      <c r="EU241" s="744"/>
      <c r="EV241" s="744"/>
      <c r="EW241" s="744"/>
      <c r="EX241" s="744"/>
      <c r="EY241" s="744"/>
      <c r="EZ241" s="744"/>
      <c r="FA241" s="744"/>
      <c r="FB241" s="744"/>
      <c r="FC241" s="744"/>
      <c r="FD241" s="744"/>
      <c r="FE241" s="744"/>
      <c r="FF241" s="744"/>
      <c r="FG241" s="744"/>
      <c r="FH241" s="744"/>
      <c r="FI241" s="744"/>
      <c r="FJ241" s="744"/>
      <c r="FK241" s="744"/>
      <c r="FL241" s="744"/>
      <c r="FM241" s="744"/>
      <c r="FN241" s="744"/>
      <c r="FO241" s="744"/>
      <c r="FP241" s="744"/>
      <c r="FQ241" s="744"/>
      <c r="FR241" s="744"/>
      <c r="FS241" s="744"/>
      <c r="FT241" s="744"/>
      <c r="FU241" s="744"/>
      <c r="FV241" s="744"/>
      <c r="FW241" s="744"/>
      <c r="FX241" s="744"/>
      <c r="FY241" s="744"/>
      <c r="FZ241" s="744"/>
      <c r="GA241" s="744"/>
      <c r="GB241" s="744"/>
      <c r="GC241" s="744"/>
      <c r="GD241" s="744"/>
      <c r="GE241" s="744"/>
      <c r="GF241" s="744"/>
      <c r="GG241" s="744"/>
      <c r="GH241" s="744"/>
      <c r="GI241" s="744"/>
      <c r="GJ241" s="744"/>
      <c r="GK241" s="744"/>
      <c r="GL241" s="744"/>
      <c r="GM241" s="744"/>
      <c r="GN241" s="744"/>
      <c r="GO241" s="744"/>
      <c r="GP241" s="744"/>
      <c r="GQ241" s="744"/>
      <c r="GR241" s="744"/>
      <c r="GS241" s="744"/>
      <c r="GT241" s="744"/>
      <c r="GU241" s="744"/>
      <c r="GV241" s="744"/>
      <c r="GW241" s="744"/>
      <c r="GX241" s="744"/>
      <c r="GY241" s="744"/>
      <c r="GZ241" s="744"/>
      <c r="HA241" s="744"/>
      <c r="HB241" s="744"/>
      <c r="HC241" s="744"/>
      <c r="HD241" s="744"/>
      <c r="HE241" s="744"/>
      <c r="HF241" s="744"/>
      <c r="HG241" s="744"/>
      <c r="HH241" s="744"/>
      <c r="HI241" s="744"/>
      <c r="HJ241" s="744"/>
      <c r="HK241" s="744"/>
      <c r="HL241" s="744"/>
      <c r="HM241" s="744"/>
      <c r="HN241" s="744"/>
      <c r="HO241" s="744"/>
      <c r="HP241" s="744"/>
      <c r="HQ241" s="744"/>
      <c r="HR241" s="744"/>
      <c r="HS241" s="744"/>
      <c r="HT241" s="744"/>
      <c r="HU241" s="744"/>
      <c r="HV241" s="744"/>
      <c r="HW241" s="744"/>
      <c r="HX241" s="744"/>
      <c r="HY241" s="744"/>
      <c r="HZ241" s="744"/>
      <c r="IA241" s="744"/>
      <c r="IB241" s="744"/>
      <c r="IC241" s="744"/>
      <c r="ID241" s="744"/>
      <c r="IE241" s="744"/>
      <c r="IF241" s="744"/>
      <c r="IG241" s="744"/>
      <c r="IH241" s="744"/>
      <c r="II241" s="744"/>
      <c r="IJ241" s="744"/>
      <c r="IK241" s="744"/>
      <c r="IL241" s="744"/>
      <c r="IM241" s="744"/>
      <c r="IN241" s="744"/>
      <c r="IO241" s="744"/>
      <c r="IP241" s="744"/>
      <c r="IQ241" s="744"/>
      <c r="IR241" s="744"/>
      <c r="IS241" s="744"/>
      <c r="IT241" s="744"/>
      <c r="IU241" s="744"/>
      <c r="IV241" s="744"/>
      <c r="IW241" s="744"/>
      <c r="IX241" s="744"/>
      <c r="IY241" s="744"/>
    </row>
    <row r="242" spans="1:259" s="788" customFormat="1" ht="79.900000000000006" customHeight="1">
      <c r="A242" s="768" t="s">
        <v>625</v>
      </c>
      <c r="B242" s="471">
        <v>9</v>
      </c>
      <c r="C242" s="471"/>
      <c r="D242" s="762" t="s">
        <v>992</v>
      </c>
      <c r="E242" s="778">
        <v>39336</v>
      </c>
      <c r="F242" s="781">
        <f ca="1">ABS((N7-E242)/365)</f>
        <v>12.980821917808219</v>
      </c>
      <c r="G242" s="776" t="s">
        <v>272</v>
      </c>
      <c r="H242" s="762" t="s">
        <v>996</v>
      </c>
      <c r="I242" s="763">
        <v>41579</v>
      </c>
      <c r="J242" s="762" t="s">
        <v>58</v>
      </c>
      <c r="K242" s="776" t="s">
        <v>998</v>
      </c>
      <c r="L242" s="776" t="s">
        <v>1387</v>
      </c>
      <c r="M242" s="776" t="s">
        <v>142</v>
      </c>
      <c r="N242" s="776" t="s">
        <v>3130</v>
      </c>
      <c r="O242" s="776"/>
      <c r="P242" s="776"/>
      <c r="Q242" s="776" t="s">
        <v>1259</v>
      </c>
      <c r="R242" s="776"/>
      <c r="S242" s="776" t="s">
        <v>1062</v>
      </c>
      <c r="T242" s="801" t="s">
        <v>1246</v>
      </c>
      <c r="U242" s="801"/>
      <c r="V242" s="801"/>
      <c r="W242" s="776" t="s">
        <v>7590</v>
      </c>
      <c r="X242" s="776"/>
      <c r="Y242" s="768" t="s">
        <v>1102</v>
      </c>
      <c r="Z242" s="768"/>
      <c r="AA242" s="744"/>
      <c r="AB242" s="744"/>
      <c r="AC242" s="744"/>
      <c r="AD242" s="744"/>
      <c r="AE242" s="744"/>
      <c r="AF242" s="744"/>
      <c r="AG242" s="744"/>
      <c r="AH242" s="744"/>
      <c r="AI242" s="744"/>
      <c r="AJ242" s="744"/>
      <c r="AK242" s="744"/>
      <c r="AL242" s="744"/>
      <c r="AM242" s="744"/>
      <c r="AN242" s="744"/>
      <c r="AO242" s="744"/>
      <c r="AP242" s="744"/>
      <c r="AQ242" s="744"/>
      <c r="AR242" s="744"/>
      <c r="AS242" s="744"/>
      <c r="AT242" s="744"/>
      <c r="AU242" s="744"/>
      <c r="AV242" s="744"/>
      <c r="AW242" s="744"/>
      <c r="AX242" s="744"/>
      <c r="AY242" s="744"/>
      <c r="AZ242" s="744"/>
      <c r="BA242" s="744"/>
      <c r="BB242" s="744"/>
      <c r="BC242" s="744"/>
      <c r="BD242" s="744"/>
      <c r="BE242" s="744"/>
      <c r="BF242" s="744"/>
      <c r="BG242" s="744"/>
      <c r="BH242" s="744"/>
      <c r="BI242" s="744"/>
      <c r="BJ242" s="744"/>
      <c r="BK242" s="744"/>
      <c r="BL242" s="744"/>
      <c r="BM242" s="744"/>
      <c r="BN242" s="744"/>
      <c r="BO242" s="744"/>
      <c r="BP242" s="744"/>
      <c r="BQ242" s="744"/>
      <c r="BR242" s="744"/>
      <c r="BS242" s="744"/>
      <c r="BT242" s="744"/>
      <c r="BU242" s="744"/>
      <c r="BV242" s="744"/>
      <c r="BW242" s="744"/>
      <c r="BX242" s="744"/>
      <c r="BY242" s="744"/>
      <c r="BZ242" s="744"/>
      <c r="CA242" s="744"/>
      <c r="CB242" s="744"/>
      <c r="CC242" s="744"/>
      <c r="CD242" s="744"/>
      <c r="CE242" s="744"/>
      <c r="CF242" s="744"/>
      <c r="CG242" s="744"/>
      <c r="CH242" s="744"/>
      <c r="CI242" s="744"/>
      <c r="CJ242" s="744"/>
      <c r="CK242" s="744"/>
      <c r="CL242" s="744"/>
      <c r="CM242" s="744"/>
      <c r="CN242" s="744"/>
      <c r="CO242" s="744"/>
      <c r="CP242" s="744"/>
      <c r="CQ242" s="744"/>
      <c r="CR242" s="744"/>
      <c r="CS242" s="744"/>
      <c r="CT242" s="744"/>
      <c r="CU242" s="744"/>
      <c r="CV242" s="744"/>
      <c r="CW242" s="744"/>
      <c r="CX242" s="744"/>
      <c r="CY242" s="744"/>
      <c r="CZ242" s="744"/>
      <c r="DA242" s="744"/>
      <c r="DB242" s="744"/>
      <c r="DC242" s="744"/>
      <c r="DD242" s="744"/>
      <c r="DE242" s="744"/>
      <c r="DF242" s="744"/>
      <c r="DG242" s="744"/>
      <c r="DH242" s="744"/>
      <c r="DI242" s="744"/>
      <c r="DJ242" s="744"/>
      <c r="DK242" s="744"/>
      <c r="DL242" s="744"/>
      <c r="DM242" s="744"/>
      <c r="DN242" s="744"/>
      <c r="DO242" s="744"/>
      <c r="DP242" s="744"/>
      <c r="DQ242" s="744"/>
      <c r="DR242" s="744"/>
      <c r="DS242" s="744"/>
      <c r="DT242" s="744"/>
      <c r="DU242" s="744"/>
      <c r="DV242" s="744"/>
      <c r="DW242" s="744"/>
      <c r="DX242" s="744"/>
      <c r="DY242" s="744"/>
      <c r="DZ242" s="744"/>
      <c r="EA242" s="744"/>
      <c r="EB242" s="744"/>
      <c r="EC242" s="744"/>
      <c r="ED242" s="744"/>
      <c r="EE242" s="744"/>
      <c r="EF242" s="744"/>
      <c r="EG242" s="744"/>
      <c r="EH242" s="744"/>
      <c r="EI242" s="744"/>
      <c r="EJ242" s="744"/>
      <c r="EK242" s="744"/>
      <c r="EL242" s="744"/>
      <c r="EM242" s="744"/>
      <c r="EN242" s="744"/>
      <c r="EO242" s="744"/>
      <c r="EP242" s="744"/>
      <c r="EQ242" s="744"/>
      <c r="ER242" s="744"/>
      <c r="ES242" s="744"/>
      <c r="ET242" s="744"/>
      <c r="EU242" s="744"/>
      <c r="EV242" s="744"/>
      <c r="EW242" s="744"/>
      <c r="EX242" s="744"/>
      <c r="EY242" s="744"/>
      <c r="EZ242" s="744"/>
      <c r="FA242" s="744"/>
      <c r="FB242" s="744"/>
      <c r="FC242" s="744"/>
      <c r="FD242" s="744"/>
      <c r="FE242" s="744"/>
      <c r="FF242" s="744"/>
      <c r="FG242" s="744"/>
      <c r="FH242" s="744"/>
      <c r="FI242" s="744"/>
      <c r="FJ242" s="744"/>
      <c r="FK242" s="744"/>
      <c r="FL242" s="744"/>
      <c r="FM242" s="744"/>
      <c r="FN242" s="744"/>
      <c r="FO242" s="744"/>
      <c r="FP242" s="744"/>
      <c r="FQ242" s="744"/>
      <c r="FR242" s="744"/>
      <c r="FS242" s="744"/>
      <c r="FT242" s="744"/>
      <c r="FU242" s="744"/>
      <c r="FV242" s="744"/>
      <c r="FW242" s="744"/>
      <c r="FX242" s="744"/>
      <c r="FY242" s="744"/>
      <c r="FZ242" s="744"/>
      <c r="GA242" s="744"/>
      <c r="GB242" s="744"/>
      <c r="GC242" s="744"/>
      <c r="GD242" s="744"/>
      <c r="GE242" s="744"/>
      <c r="GF242" s="744"/>
      <c r="GG242" s="744"/>
      <c r="GH242" s="744"/>
      <c r="GI242" s="744"/>
      <c r="GJ242" s="744"/>
      <c r="GK242" s="744"/>
      <c r="GL242" s="744"/>
      <c r="GM242" s="744"/>
      <c r="GN242" s="744"/>
      <c r="GO242" s="744"/>
      <c r="GP242" s="744"/>
      <c r="GQ242" s="744"/>
      <c r="GR242" s="744"/>
      <c r="GS242" s="744"/>
      <c r="GT242" s="744"/>
      <c r="GU242" s="744"/>
      <c r="GV242" s="744"/>
      <c r="GW242" s="744"/>
      <c r="GX242" s="744"/>
      <c r="GY242" s="744"/>
      <c r="GZ242" s="744"/>
      <c r="HA242" s="744"/>
      <c r="HB242" s="744"/>
      <c r="HC242" s="744"/>
      <c r="HD242" s="744"/>
      <c r="HE242" s="744"/>
      <c r="HF242" s="744"/>
      <c r="HG242" s="744"/>
      <c r="HH242" s="744"/>
      <c r="HI242" s="744"/>
      <c r="HJ242" s="744"/>
      <c r="HK242" s="744"/>
      <c r="HL242" s="744"/>
      <c r="HM242" s="744"/>
      <c r="HN242" s="744"/>
      <c r="HO242" s="744"/>
      <c r="HP242" s="744"/>
      <c r="HQ242" s="744"/>
      <c r="HR242" s="744"/>
      <c r="HS242" s="744"/>
      <c r="HT242" s="744"/>
      <c r="HU242" s="744"/>
      <c r="HV242" s="744"/>
      <c r="HW242" s="744"/>
      <c r="HX242" s="744"/>
      <c r="HY242" s="744"/>
      <c r="HZ242" s="744"/>
      <c r="IA242" s="744"/>
      <c r="IB242" s="744"/>
      <c r="IC242" s="744"/>
      <c r="ID242" s="744"/>
      <c r="IE242" s="744"/>
      <c r="IF242" s="744"/>
      <c r="IG242" s="744"/>
      <c r="IH242" s="744"/>
      <c r="II242" s="744"/>
      <c r="IJ242" s="744"/>
      <c r="IK242" s="744"/>
      <c r="IL242" s="744"/>
      <c r="IM242" s="744"/>
      <c r="IN242" s="744"/>
      <c r="IO242" s="744"/>
      <c r="IP242" s="744"/>
      <c r="IQ242" s="744"/>
      <c r="IR242" s="744"/>
      <c r="IS242" s="744"/>
      <c r="IT242" s="744"/>
      <c r="IU242" s="744"/>
      <c r="IV242" s="744"/>
      <c r="IW242" s="744"/>
      <c r="IX242" s="744"/>
      <c r="IY242" s="744"/>
    </row>
    <row r="243" spans="1:259" ht="79.900000000000006" customHeight="1">
      <c r="A243" s="768" t="s">
        <v>625</v>
      </c>
      <c r="B243" s="471">
        <v>10</v>
      </c>
      <c r="C243" s="471"/>
      <c r="D243" s="762" t="s">
        <v>1222</v>
      </c>
      <c r="E243" s="867">
        <v>39050</v>
      </c>
      <c r="F243" s="781">
        <f ca="1">ABS((N7-E243)/365)</f>
        <v>13.764383561643836</v>
      </c>
      <c r="G243" s="762" t="s">
        <v>272</v>
      </c>
      <c r="H243" s="762" t="s">
        <v>1223</v>
      </c>
      <c r="I243" s="844">
        <v>41991</v>
      </c>
      <c r="J243" s="762" t="s">
        <v>84</v>
      </c>
      <c r="K243" s="456" t="s">
        <v>1231</v>
      </c>
      <c r="L243" s="776" t="s">
        <v>1935</v>
      </c>
      <c r="M243" s="868" t="s">
        <v>142</v>
      </c>
      <c r="N243" s="456" t="s">
        <v>3069</v>
      </c>
      <c r="O243" s="456"/>
      <c r="P243" s="776"/>
      <c r="Q243" s="776"/>
      <c r="R243" s="776"/>
      <c r="S243" s="776" t="s">
        <v>1369</v>
      </c>
      <c r="T243" s="776" t="s">
        <v>1270</v>
      </c>
      <c r="U243" s="776"/>
      <c r="V243" s="776"/>
      <c r="W243" s="776" t="s">
        <v>1545</v>
      </c>
      <c r="X243" s="776" t="s">
        <v>7118</v>
      </c>
      <c r="Y243" s="768" t="s">
        <v>1102</v>
      </c>
      <c r="IY243" s="788"/>
    </row>
    <row r="244" spans="1:259" s="766" customFormat="1" ht="79.900000000000006" customHeight="1">
      <c r="A244" s="768" t="s">
        <v>625</v>
      </c>
      <c r="B244" s="471">
        <v>11</v>
      </c>
      <c r="C244" s="471"/>
      <c r="D244" s="762" t="s">
        <v>1049</v>
      </c>
      <c r="E244" s="778">
        <v>38004</v>
      </c>
      <c r="F244" s="781">
        <f ca="1">ABS((N7-E244)/365)</f>
        <v>16.63013698630137</v>
      </c>
      <c r="G244" s="776" t="s">
        <v>272</v>
      </c>
      <c r="H244" s="762" t="s">
        <v>1050</v>
      </c>
      <c r="I244" s="763">
        <v>41704</v>
      </c>
      <c r="J244" s="762" t="s">
        <v>58</v>
      </c>
      <c r="K244" s="868" t="s">
        <v>1066</v>
      </c>
      <c r="L244" s="793" t="s">
        <v>1206</v>
      </c>
      <c r="M244" s="776" t="s">
        <v>1508</v>
      </c>
      <c r="N244" s="776" t="s">
        <v>773</v>
      </c>
      <c r="O244" s="776"/>
      <c r="P244" s="776"/>
      <c r="Q244" s="800"/>
      <c r="R244" s="800"/>
      <c r="S244" s="800" t="s">
        <v>1065</v>
      </c>
      <c r="T244" s="800" t="s">
        <v>1080</v>
      </c>
      <c r="U244" s="800"/>
      <c r="V244" s="800"/>
      <c r="W244" s="800"/>
      <c r="X244" s="903" t="s">
        <v>6988</v>
      </c>
      <c r="Y244" s="768" t="s">
        <v>1102</v>
      </c>
      <c r="Z244" s="768"/>
      <c r="AA244" s="744"/>
      <c r="AB244" s="744"/>
      <c r="AC244" s="744"/>
      <c r="AD244" s="744"/>
      <c r="AE244" s="744"/>
      <c r="AF244" s="744"/>
      <c r="AG244" s="744"/>
      <c r="AH244" s="744"/>
      <c r="AI244" s="744"/>
      <c r="AJ244" s="744"/>
      <c r="AK244" s="744"/>
      <c r="AL244" s="744"/>
      <c r="AM244" s="744"/>
      <c r="AN244" s="744"/>
      <c r="AO244" s="744"/>
      <c r="AP244" s="744"/>
      <c r="AQ244" s="744"/>
      <c r="AR244" s="744"/>
      <c r="AS244" s="744"/>
      <c r="AT244" s="744"/>
      <c r="AU244" s="744"/>
      <c r="AV244" s="744"/>
      <c r="AW244" s="744"/>
      <c r="AX244" s="744"/>
      <c r="AY244" s="744"/>
      <c r="AZ244" s="744"/>
      <c r="BA244" s="744"/>
      <c r="BB244" s="744"/>
      <c r="BC244" s="744"/>
      <c r="BD244" s="744"/>
      <c r="BE244" s="744"/>
      <c r="BF244" s="744"/>
      <c r="BG244" s="744"/>
      <c r="BH244" s="744"/>
      <c r="BI244" s="744"/>
      <c r="BJ244" s="744"/>
      <c r="BK244" s="744"/>
      <c r="BL244" s="744"/>
      <c r="BM244" s="744"/>
      <c r="BN244" s="744"/>
      <c r="BO244" s="744"/>
      <c r="BP244" s="744"/>
      <c r="BQ244" s="744"/>
      <c r="BR244" s="744"/>
      <c r="BS244" s="744"/>
      <c r="BT244" s="744"/>
      <c r="BU244" s="744"/>
      <c r="BV244" s="744"/>
      <c r="BW244" s="744"/>
      <c r="BX244" s="744"/>
      <c r="BY244" s="744"/>
      <c r="BZ244" s="744"/>
      <c r="CA244" s="744"/>
      <c r="CB244" s="744"/>
      <c r="CC244" s="744"/>
      <c r="CD244" s="744"/>
      <c r="CE244" s="744"/>
      <c r="CF244" s="744"/>
      <c r="CG244" s="744"/>
      <c r="CH244" s="744"/>
      <c r="CI244" s="744"/>
      <c r="CJ244" s="744"/>
      <c r="CK244" s="744"/>
      <c r="CL244" s="744"/>
      <c r="CM244" s="744"/>
      <c r="CN244" s="744"/>
      <c r="CO244" s="744"/>
      <c r="CP244" s="744"/>
      <c r="CQ244" s="744"/>
      <c r="CR244" s="744"/>
      <c r="CS244" s="744"/>
      <c r="CT244" s="744"/>
      <c r="CU244" s="744"/>
      <c r="CV244" s="744"/>
      <c r="CW244" s="744"/>
      <c r="CX244" s="744"/>
      <c r="CY244" s="744"/>
      <c r="CZ244" s="744"/>
      <c r="DA244" s="744"/>
      <c r="DB244" s="744"/>
      <c r="DC244" s="744"/>
      <c r="DD244" s="744"/>
      <c r="DE244" s="744"/>
      <c r="DF244" s="744"/>
      <c r="DG244" s="744"/>
      <c r="DH244" s="744"/>
      <c r="DI244" s="744"/>
      <c r="DJ244" s="744"/>
      <c r="DK244" s="744"/>
      <c r="DL244" s="744"/>
      <c r="DM244" s="744"/>
      <c r="DN244" s="744"/>
      <c r="DO244" s="744"/>
      <c r="DP244" s="744"/>
      <c r="DQ244" s="744"/>
      <c r="DR244" s="744"/>
      <c r="DS244" s="744"/>
      <c r="DT244" s="744"/>
      <c r="DU244" s="744"/>
      <c r="DV244" s="744"/>
      <c r="DW244" s="744"/>
      <c r="DX244" s="744"/>
      <c r="DY244" s="744"/>
      <c r="DZ244" s="744"/>
      <c r="EA244" s="744"/>
      <c r="EB244" s="744"/>
      <c r="EC244" s="744"/>
      <c r="ED244" s="744"/>
      <c r="EE244" s="744"/>
      <c r="EF244" s="744"/>
      <c r="EG244" s="744"/>
      <c r="EH244" s="744"/>
      <c r="EI244" s="744"/>
      <c r="EJ244" s="744"/>
      <c r="EK244" s="744"/>
      <c r="EL244" s="744"/>
      <c r="EM244" s="744"/>
      <c r="EN244" s="744"/>
      <c r="EO244" s="744"/>
      <c r="EP244" s="744"/>
      <c r="EQ244" s="744"/>
      <c r="ER244" s="744"/>
      <c r="ES244" s="744"/>
      <c r="ET244" s="744"/>
      <c r="EU244" s="744"/>
      <c r="EV244" s="744"/>
      <c r="EW244" s="744"/>
      <c r="EX244" s="744"/>
      <c r="EY244" s="744"/>
      <c r="EZ244" s="744"/>
      <c r="FA244" s="744"/>
      <c r="FB244" s="744"/>
      <c r="FC244" s="744"/>
      <c r="FD244" s="744"/>
      <c r="FE244" s="744"/>
      <c r="FF244" s="744"/>
      <c r="FG244" s="744"/>
      <c r="FH244" s="744"/>
      <c r="FI244" s="744"/>
      <c r="FJ244" s="744"/>
      <c r="FK244" s="744"/>
      <c r="FL244" s="744"/>
      <c r="FM244" s="744"/>
      <c r="FN244" s="744"/>
      <c r="FO244" s="744"/>
      <c r="FP244" s="744"/>
      <c r="FQ244" s="744"/>
      <c r="FR244" s="744"/>
      <c r="FS244" s="744"/>
      <c r="FT244" s="744"/>
      <c r="FU244" s="744"/>
      <c r="FV244" s="744"/>
      <c r="FW244" s="744"/>
      <c r="FX244" s="744"/>
      <c r="FY244" s="744"/>
      <c r="FZ244" s="744"/>
      <c r="GA244" s="744"/>
      <c r="GB244" s="744"/>
      <c r="GC244" s="744"/>
      <c r="GD244" s="744"/>
      <c r="GE244" s="744"/>
      <c r="GF244" s="744"/>
      <c r="GG244" s="744"/>
      <c r="GH244" s="744"/>
      <c r="GI244" s="744"/>
      <c r="GJ244" s="744"/>
      <c r="GK244" s="744"/>
      <c r="GL244" s="744"/>
      <c r="GM244" s="744"/>
      <c r="GN244" s="744"/>
      <c r="GO244" s="744"/>
      <c r="GP244" s="744"/>
      <c r="GQ244" s="744"/>
      <c r="GR244" s="744"/>
      <c r="GS244" s="744"/>
      <c r="GT244" s="744"/>
      <c r="GU244" s="744"/>
      <c r="GV244" s="744"/>
      <c r="GW244" s="744"/>
      <c r="GX244" s="744"/>
      <c r="GY244" s="744"/>
      <c r="GZ244" s="744"/>
      <c r="HA244" s="744"/>
      <c r="HB244" s="744"/>
      <c r="HC244" s="744"/>
      <c r="HD244" s="744"/>
      <c r="HE244" s="744"/>
      <c r="HF244" s="744"/>
      <c r="HG244" s="744"/>
      <c r="HH244" s="744"/>
      <c r="HI244" s="744"/>
      <c r="HJ244" s="744"/>
      <c r="HK244" s="744"/>
      <c r="HL244" s="744"/>
      <c r="HM244" s="744"/>
      <c r="HN244" s="744"/>
      <c r="HO244" s="744"/>
      <c r="HP244" s="744"/>
      <c r="HQ244" s="744"/>
      <c r="HR244" s="744"/>
      <c r="HS244" s="744"/>
      <c r="HT244" s="744"/>
      <c r="HU244" s="744"/>
      <c r="HV244" s="744"/>
      <c r="HW244" s="744"/>
      <c r="HX244" s="744"/>
      <c r="HY244" s="744"/>
      <c r="HZ244" s="744"/>
      <c r="IA244" s="744"/>
      <c r="IB244" s="744"/>
      <c r="IC244" s="744"/>
      <c r="ID244" s="744"/>
      <c r="IE244" s="744"/>
      <c r="IF244" s="744"/>
      <c r="IG244" s="744"/>
      <c r="IH244" s="744"/>
      <c r="II244" s="744"/>
      <c r="IJ244" s="744"/>
      <c r="IK244" s="744"/>
      <c r="IL244" s="744"/>
      <c r="IM244" s="744"/>
      <c r="IN244" s="744"/>
      <c r="IO244" s="744"/>
      <c r="IP244" s="744"/>
      <c r="IQ244" s="744"/>
      <c r="IR244" s="744"/>
      <c r="IS244" s="744"/>
      <c r="IT244" s="744"/>
      <c r="IU244" s="744"/>
      <c r="IV244" s="744"/>
      <c r="IW244" s="744"/>
      <c r="IX244" s="788"/>
      <c r="IY244" s="788"/>
    </row>
    <row r="245" spans="1:259" s="766" customFormat="1" ht="79.900000000000006" customHeight="1">
      <c r="A245" s="768" t="s">
        <v>625</v>
      </c>
      <c r="B245" s="471">
        <v>12</v>
      </c>
      <c r="C245" s="471" t="s">
        <v>1707</v>
      </c>
      <c r="D245" s="776" t="s">
        <v>1709</v>
      </c>
      <c r="E245" s="780">
        <v>39217</v>
      </c>
      <c r="F245" s="781">
        <f ca="1">ABS((N7-E245)/365)</f>
        <v>13.306849315068494</v>
      </c>
      <c r="G245" s="776" t="s">
        <v>272</v>
      </c>
      <c r="H245" s="780" t="s">
        <v>1708</v>
      </c>
      <c r="I245" s="780">
        <v>42458</v>
      </c>
      <c r="J245" s="782" t="s">
        <v>1665</v>
      </c>
      <c r="K245" s="776" t="s">
        <v>1713</v>
      </c>
      <c r="L245" s="456" t="s">
        <v>3828</v>
      </c>
      <c r="M245" s="456" t="s">
        <v>1328</v>
      </c>
      <c r="N245" s="456" t="s">
        <v>5840</v>
      </c>
      <c r="O245" s="456"/>
      <c r="P245" s="456"/>
      <c r="Q245" s="456" t="s">
        <v>2237</v>
      </c>
      <c r="R245" s="456"/>
      <c r="S245" s="776" t="s">
        <v>1712</v>
      </c>
      <c r="T245" s="776" t="s">
        <v>1824</v>
      </c>
      <c r="U245" s="776"/>
      <c r="V245" s="776"/>
      <c r="W245" s="776" t="s">
        <v>3559</v>
      </c>
      <c r="X245" s="776" t="s">
        <v>3900</v>
      </c>
      <c r="Y245" s="768" t="s">
        <v>1423</v>
      </c>
      <c r="Z245" s="744"/>
      <c r="AA245" s="744"/>
      <c r="AB245" s="744"/>
      <c r="AC245" s="744"/>
      <c r="AD245" s="744"/>
      <c r="AE245" s="744"/>
      <c r="AF245" s="744"/>
      <c r="AG245" s="744"/>
      <c r="AH245" s="744"/>
      <c r="AI245" s="744"/>
      <c r="AJ245" s="744"/>
      <c r="AK245" s="744"/>
      <c r="AL245" s="744"/>
      <c r="AM245" s="744"/>
      <c r="AN245" s="744"/>
      <c r="AO245" s="744"/>
      <c r="AP245" s="744"/>
      <c r="AQ245" s="744"/>
      <c r="AR245" s="744"/>
      <c r="AS245" s="744"/>
      <c r="AT245" s="744"/>
      <c r="AU245" s="744"/>
      <c r="AV245" s="744"/>
      <c r="AW245" s="744"/>
      <c r="AX245" s="744"/>
      <c r="AY245" s="744"/>
      <c r="AZ245" s="744"/>
      <c r="BA245" s="744"/>
      <c r="BB245" s="744"/>
      <c r="BC245" s="744"/>
      <c r="BD245" s="744"/>
      <c r="BE245" s="744"/>
      <c r="BF245" s="744"/>
      <c r="BG245" s="744"/>
      <c r="BH245" s="744"/>
      <c r="BI245" s="744"/>
      <c r="BJ245" s="744"/>
      <c r="BK245" s="744"/>
      <c r="BL245" s="744"/>
      <c r="BM245" s="744"/>
      <c r="BN245" s="744"/>
      <c r="BO245" s="744"/>
      <c r="BP245" s="744"/>
      <c r="BQ245" s="744"/>
      <c r="BR245" s="744"/>
      <c r="BS245" s="744"/>
      <c r="BT245" s="744"/>
      <c r="BU245" s="744"/>
      <c r="BV245" s="744"/>
      <c r="BW245" s="744"/>
      <c r="BX245" s="744"/>
      <c r="BY245" s="744"/>
      <c r="BZ245" s="744"/>
      <c r="CA245" s="744"/>
      <c r="CB245" s="744"/>
      <c r="CC245" s="744"/>
      <c r="CD245" s="744"/>
      <c r="CE245" s="744"/>
      <c r="CF245" s="744"/>
      <c r="CG245" s="744"/>
      <c r="CH245" s="744"/>
      <c r="CI245" s="744"/>
      <c r="CJ245" s="744"/>
      <c r="CK245" s="744"/>
      <c r="CL245" s="744"/>
      <c r="CM245" s="744"/>
      <c r="CN245" s="744"/>
      <c r="CO245" s="744"/>
      <c r="CP245" s="744"/>
      <c r="CQ245" s="744"/>
      <c r="CR245" s="744"/>
      <c r="CS245" s="744"/>
      <c r="CT245" s="744"/>
      <c r="CU245" s="744"/>
      <c r="CV245" s="744"/>
      <c r="CW245" s="744"/>
      <c r="CX245" s="744"/>
      <c r="CY245" s="744"/>
      <c r="CZ245" s="744"/>
      <c r="DA245" s="744"/>
      <c r="DB245" s="744"/>
      <c r="DC245" s="744"/>
      <c r="DD245" s="744"/>
      <c r="DE245" s="744"/>
      <c r="DF245" s="744"/>
      <c r="DG245" s="744"/>
      <c r="DH245" s="744"/>
      <c r="DI245" s="744"/>
      <c r="DJ245" s="744"/>
      <c r="DK245" s="744"/>
      <c r="DL245" s="744"/>
      <c r="DM245" s="744"/>
      <c r="DN245" s="744"/>
      <c r="DO245" s="744"/>
      <c r="DP245" s="744"/>
      <c r="DQ245" s="744"/>
      <c r="DR245" s="744"/>
      <c r="DS245" s="744"/>
      <c r="DT245" s="744"/>
      <c r="DU245" s="744"/>
      <c r="DV245" s="744"/>
      <c r="DW245" s="744"/>
      <c r="DX245" s="744"/>
      <c r="DY245" s="744"/>
      <c r="DZ245" s="744"/>
      <c r="EA245" s="744"/>
      <c r="EB245" s="744"/>
      <c r="EC245" s="744"/>
      <c r="ED245" s="744"/>
      <c r="EE245" s="744"/>
      <c r="EF245" s="744"/>
      <c r="EG245" s="744"/>
      <c r="EH245" s="744"/>
      <c r="EI245" s="744"/>
      <c r="EJ245" s="744"/>
      <c r="EK245" s="744"/>
      <c r="EL245" s="744"/>
      <c r="EM245" s="744"/>
      <c r="EN245" s="744"/>
      <c r="EO245" s="744"/>
      <c r="EP245" s="744"/>
      <c r="EQ245" s="744"/>
      <c r="ER245" s="744"/>
      <c r="ES245" s="744"/>
      <c r="ET245" s="744"/>
      <c r="EU245" s="744"/>
      <c r="EV245" s="744"/>
      <c r="EW245" s="744"/>
      <c r="EX245" s="744"/>
      <c r="EY245" s="744"/>
      <c r="EZ245" s="744"/>
      <c r="FA245" s="744"/>
      <c r="FB245" s="744"/>
      <c r="FC245" s="744"/>
      <c r="FD245" s="744"/>
      <c r="FE245" s="744"/>
      <c r="FF245" s="744"/>
      <c r="FG245" s="744"/>
      <c r="FH245" s="744"/>
      <c r="FI245" s="744"/>
      <c r="FJ245" s="744"/>
      <c r="FK245" s="744"/>
      <c r="FL245" s="744"/>
      <c r="FM245" s="744"/>
      <c r="FN245" s="744"/>
      <c r="FO245" s="744"/>
      <c r="FP245" s="744"/>
      <c r="FQ245" s="744"/>
      <c r="FR245" s="744"/>
      <c r="FS245" s="744"/>
      <c r="FT245" s="744"/>
      <c r="FU245" s="744"/>
      <c r="FV245" s="744"/>
      <c r="FW245" s="744"/>
      <c r="FX245" s="744"/>
      <c r="FY245" s="744"/>
      <c r="FZ245" s="744"/>
      <c r="GA245" s="744"/>
      <c r="GB245" s="744"/>
      <c r="GC245" s="744"/>
      <c r="GD245" s="744"/>
      <c r="GE245" s="744"/>
      <c r="GF245" s="744"/>
      <c r="GG245" s="744"/>
      <c r="GH245" s="744"/>
      <c r="GI245" s="744"/>
      <c r="GJ245" s="744"/>
      <c r="GK245" s="744"/>
      <c r="GL245" s="744"/>
      <c r="GM245" s="744"/>
      <c r="GN245" s="744"/>
      <c r="GO245" s="744"/>
      <c r="GP245" s="744"/>
      <c r="GQ245" s="744"/>
      <c r="GR245" s="744"/>
      <c r="GS245" s="744"/>
      <c r="GT245" s="744"/>
      <c r="GU245" s="744"/>
      <c r="GV245" s="744"/>
      <c r="GW245" s="744"/>
      <c r="GX245" s="744"/>
      <c r="GY245" s="744"/>
      <c r="GZ245" s="744"/>
      <c r="HA245" s="744"/>
      <c r="HB245" s="744"/>
      <c r="HC245" s="744"/>
      <c r="HD245" s="744"/>
      <c r="HE245" s="744"/>
      <c r="HF245" s="744"/>
      <c r="HG245" s="744"/>
      <c r="HH245" s="744"/>
      <c r="HI245" s="744"/>
      <c r="HJ245" s="744"/>
      <c r="HK245" s="744"/>
      <c r="HL245" s="744"/>
      <c r="HM245" s="744"/>
      <c r="HN245" s="744"/>
      <c r="HO245" s="744"/>
      <c r="HP245" s="744"/>
      <c r="HQ245" s="744"/>
      <c r="HR245" s="744"/>
      <c r="HS245" s="744"/>
      <c r="HT245" s="744"/>
      <c r="HU245" s="744"/>
      <c r="HV245" s="744"/>
      <c r="HW245" s="744"/>
      <c r="HX245" s="744"/>
      <c r="HY245" s="744"/>
      <c r="HZ245" s="744"/>
      <c r="IA245" s="744"/>
      <c r="IB245" s="744"/>
      <c r="IC245" s="744"/>
      <c r="ID245" s="744"/>
      <c r="IE245" s="744"/>
      <c r="IF245" s="744"/>
      <c r="IG245" s="744"/>
      <c r="IH245" s="744"/>
      <c r="II245" s="744"/>
      <c r="IJ245" s="744"/>
      <c r="IK245" s="744"/>
      <c r="IL245" s="744"/>
      <c r="IM245" s="744"/>
      <c r="IN245" s="744"/>
      <c r="IO245" s="744"/>
      <c r="IP245" s="744"/>
      <c r="IQ245" s="744"/>
      <c r="IR245" s="744"/>
      <c r="IS245" s="744"/>
      <c r="IT245" s="744"/>
      <c r="IU245" s="744"/>
      <c r="IV245" s="744"/>
      <c r="IW245" s="744"/>
      <c r="IX245" s="788"/>
      <c r="IY245" s="744"/>
    </row>
    <row r="246" spans="1:259" ht="79.900000000000006" customHeight="1">
      <c r="A246" s="768" t="s">
        <v>625</v>
      </c>
      <c r="B246" s="471">
        <v>13</v>
      </c>
      <c r="C246" s="471" t="s">
        <v>1707</v>
      </c>
      <c r="D246" s="776" t="s">
        <v>1710</v>
      </c>
      <c r="E246" s="780">
        <v>39805</v>
      </c>
      <c r="F246" s="781">
        <f ca="1">ABS((N7-E246)/365)</f>
        <v>11.695890410958905</v>
      </c>
      <c r="G246" s="776" t="s">
        <v>272</v>
      </c>
      <c r="H246" s="780" t="s">
        <v>1708</v>
      </c>
      <c r="I246" s="780">
        <v>42458</v>
      </c>
      <c r="J246" s="782" t="s">
        <v>1665</v>
      </c>
      <c r="K246" s="776" t="s">
        <v>1713</v>
      </c>
      <c r="L246" s="456" t="s">
        <v>3828</v>
      </c>
      <c r="M246" s="456" t="s">
        <v>1328</v>
      </c>
      <c r="N246" s="456" t="s">
        <v>1328</v>
      </c>
      <c r="O246" s="456"/>
      <c r="P246" s="456"/>
      <c r="Q246" s="456" t="s">
        <v>2237</v>
      </c>
      <c r="R246" s="456"/>
      <c r="S246" s="776" t="s">
        <v>1712</v>
      </c>
      <c r="T246" s="776" t="s">
        <v>1824</v>
      </c>
      <c r="U246" s="776"/>
      <c r="V246" s="776"/>
      <c r="W246" s="776" t="s">
        <v>3560</v>
      </c>
      <c r="X246" s="776"/>
      <c r="Y246" s="768" t="s">
        <v>1423</v>
      </c>
      <c r="Z246" s="744"/>
    </row>
    <row r="247" spans="1:259" ht="79.900000000000006" customHeight="1">
      <c r="A247" s="768" t="s">
        <v>625</v>
      </c>
      <c r="B247" s="471">
        <v>14</v>
      </c>
      <c r="C247" s="471" t="s">
        <v>1939</v>
      </c>
      <c r="D247" s="792" t="s">
        <v>1940</v>
      </c>
      <c r="E247" s="851">
        <v>40132</v>
      </c>
      <c r="F247" s="852">
        <f ca="1">ABS((N7-E247)/365)</f>
        <v>10.8</v>
      </c>
      <c r="G247" s="792" t="s">
        <v>272</v>
      </c>
      <c r="H247" s="792" t="s">
        <v>1942</v>
      </c>
      <c r="I247" s="851">
        <v>42608</v>
      </c>
      <c r="J247" s="869" t="s">
        <v>84</v>
      </c>
      <c r="K247" s="870" t="s">
        <v>1952</v>
      </c>
      <c r="L247" s="792" t="s">
        <v>5836</v>
      </c>
      <c r="M247" s="765" t="s">
        <v>114</v>
      </c>
      <c r="N247" s="765" t="s">
        <v>5837</v>
      </c>
      <c r="O247" s="765"/>
      <c r="P247" s="765"/>
      <c r="Q247" s="765" t="s">
        <v>2245</v>
      </c>
      <c r="R247" s="765"/>
      <c r="S247" s="765" t="s">
        <v>1950</v>
      </c>
      <c r="T247" s="792" t="s">
        <v>2051</v>
      </c>
      <c r="U247" s="792"/>
      <c r="V247" s="792"/>
      <c r="W247" s="792" t="s">
        <v>8144</v>
      </c>
      <c r="X247" s="792" t="s">
        <v>3390</v>
      </c>
      <c r="Y247" s="768" t="s">
        <v>1423</v>
      </c>
      <c r="Z247" s="744"/>
    </row>
    <row r="248" spans="1:259" ht="79.900000000000006" customHeight="1">
      <c r="A248" s="768" t="s">
        <v>625</v>
      </c>
      <c r="B248" s="471">
        <v>15</v>
      </c>
      <c r="C248" s="471" t="s">
        <v>1939</v>
      </c>
      <c r="D248" s="792" t="s">
        <v>1941</v>
      </c>
      <c r="E248" s="851">
        <v>40481</v>
      </c>
      <c r="F248" s="852">
        <f ca="1">ABS((N7-E248)/365)</f>
        <v>9.8438356164383567</v>
      </c>
      <c r="G248" s="792" t="s">
        <v>272</v>
      </c>
      <c r="H248" s="792" t="s">
        <v>1942</v>
      </c>
      <c r="I248" s="851">
        <v>42608</v>
      </c>
      <c r="J248" s="869" t="s">
        <v>84</v>
      </c>
      <c r="K248" s="870" t="s">
        <v>1952</v>
      </c>
      <c r="L248" s="792" t="s">
        <v>5836</v>
      </c>
      <c r="M248" s="765" t="s">
        <v>114</v>
      </c>
      <c r="N248" s="765" t="s">
        <v>5837</v>
      </c>
      <c r="O248" s="765"/>
      <c r="P248" s="765"/>
      <c r="Q248" s="765" t="s">
        <v>2245</v>
      </c>
      <c r="R248" s="765"/>
      <c r="S248" s="765" t="s">
        <v>1950</v>
      </c>
      <c r="T248" s="792" t="s">
        <v>2051</v>
      </c>
      <c r="U248" s="792"/>
      <c r="V248" s="792"/>
      <c r="W248" s="792" t="s">
        <v>8144</v>
      </c>
      <c r="X248" s="792" t="s">
        <v>3390</v>
      </c>
      <c r="Y248" s="768" t="s">
        <v>1423</v>
      </c>
      <c r="Z248" s="744"/>
      <c r="AB248" s="788"/>
      <c r="AC248" s="788"/>
      <c r="AD248" s="788"/>
      <c r="AE248" s="788"/>
      <c r="AF248" s="788"/>
      <c r="AG248" s="788"/>
      <c r="AH248" s="788"/>
      <c r="AI248" s="788"/>
      <c r="AJ248" s="788"/>
      <c r="AK248" s="788"/>
      <c r="AL248" s="788"/>
      <c r="AM248" s="788"/>
      <c r="AN248" s="788"/>
      <c r="AO248" s="788"/>
      <c r="AP248" s="788"/>
      <c r="AQ248" s="788"/>
      <c r="AR248" s="788"/>
      <c r="AS248" s="788"/>
      <c r="AT248" s="788"/>
      <c r="AU248" s="788"/>
      <c r="AV248" s="788"/>
      <c r="AW248" s="788"/>
      <c r="AX248" s="788"/>
      <c r="AY248" s="788"/>
      <c r="AZ248" s="788"/>
      <c r="BA248" s="788"/>
      <c r="BB248" s="788"/>
      <c r="BC248" s="788"/>
      <c r="BD248" s="788"/>
      <c r="BE248" s="788"/>
      <c r="BF248" s="788"/>
      <c r="BG248" s="788"/>
      <c r="BH248" s="788"/>
      <c r="BI248" s="788"/>
      <c r="BJ248" s="788"/>
      <c r="BK248" s="788"/>
      <c r="BL248" s="788"/>
      <c r="BM248" s="788"/>
      <c r="BN248" s="788"/>
      <c r="BO248" s="788"/>
      <c r="BP248" s="788"/>
      <c r="BQ248" s="788"/>
      <c r="BR248" s="788"/>
      <c r="BS248" s="788"/>
      <c r="BT248" s="788"/>
      <c r="BU248" s="788"/>
      <c r="BV248" s="788"/>
      <c r="BW248" s="788"/>
      <c r="BX248" s="788"/>
      <c r="BY248" s="788"/>
      <c r="BZ248" s="788"/>
      <c r="CA248" s="788"/>
      <c r="CB248" s="788"/>
      <c r="CC248" s="788"/>
      <c r="CD248" s="788"/>
      <c r="CE248" s="788"/>
      <c r="CF248" s="788"/>
      <c r="CG248" s="788"/>
      <c r="CH248" s="788"/>
      <c r="CI248" s="788"/>
      <c r="CJ248" s="788"/>
      <c r="CK248" s="788"/>
      <c r="CL248" s="788"/>
      <c r="CM248" s="788"/>
      <c r="CN248" s="788"/>
      <c r="CO248" s="788"/>
      <c r="CP248" s="788"/>
      <c r="CQ248" s="788"/>
      <c r="CR248" s="788"/>
      <c r="CS248" s="788"/>
      <c r="CT248" s="788"/>
      <c r="CU248" s="788"/>
      <c r="CV248" s="788"/>
      <c r="CW248" s="788"/>
      <c r="CX248" s="788"/>
      <c r="CY248" s="788"/>
      <c r="CZ248" s="788"/>
      <c r="DA248" s="788"/>
      <c r="DB248" s="788"/>
      <c r="DC248" s="788"/>
      <c r="DD248" s="788"/>
      <c r="DE248" s="788"/>
      <c r="DF248" s="788"/>
      <c r="DG248" s="788"/>
      <c r="DH248" s="788"/>
      <c r="DI248" s="788"/>
      <c r="DJ248" s="788"/>
      <c r="DK248" s="788"/>
      <c r="DL248" s="788"/>
      <c r="DM248" s="788"/>
      <c r="DN248" s="788"/>
      <c r="DO248" s="788"/>
      <c r="DP248" s="788"/>
      <c r="DQ248" s="788"/>
      <c r="DR248" s="788"/>
      <c r="DS248" s="788"/>
      <c r="DT248" s="788"/>
      <c r="DU248" s="788"/>
      <c r="DV248" s="788"/>
      <c r="DW248" s="788"/>
      <c r="DX248" s="788"/>
      <c r="DY248" s="788"/>
      <c r="DZ248" s="788"/>
      <c r="EA248" s="788"/>
      <c r="EB248" s="788"/>
      <c r="EC248" s="788"/>
      <c r="ED248" s="788"/>
      <c r="EE248" s="788"/>
      <c r="EF248" s="788"/>
      <c r="EG248" s="788"/>
      <c r="EH248" s="788"/>
      <c r="EI248" s="788"/>
      <c r="EJ248" s="788"/>
      <c r="EK248" s="788"/>
      <c r="EL248" s="788"/>
      <c r="EM248" s="788"/>
      <c r="EN248" s="788"/>
      <c r="EO248" s="788"/>
      <c r="EP248" s="788"/>
      <c r="EQ248" s="788"/>
      <c r="ER248" s="788"/>
      <c r="ES248" s="788"/>
      <c r="ET248" s="788"/>
      <c r="EU248" s="788"/>
      <c r="EV248" s="788"/>
      <c r="EW248" s="788"/>
      <c r="EX248" s="788"/>
      <c r="EY248" s="788"/>
      <c r="EZ248" s="788"/>
      <c r="FA248" s="788"/>
      <c r="FB248" s="788"/>
      <c r="FC248" s="788"/>
      <c r="FD248" s="788"/>
      <c r="FE248" s="788"/>
      <c r="FF248" s="788"/>
      <c r="FG248" s="788"/>
      <c r="FH248" s="788"/>
      <c r="FI248" s="788"/>
      <c r="FJ248" s="788"/>
      <c r="FK248" s="788"/>
      <c r="FL248" s="788"/>
      <c r="FM248" s="788"/>
      <c r="FN248" s="788"/>
      <c r="FO248" s="788"/>
      <c r="FP248" s="788"/>
      <c r="FQ248" s="788"/>
      <c r="FR248" s="788"/>
      <c r="FS248" s="788"/>
      <c r="FT248" s="788"/>
      <c r="FU248" s="788"/>
      <c r="FV248" s="788"/>
      <c r="FW248" s="788"/>
      <c r="FX248" s="788"/>
      <c r="FY248" s="788"/>
      <c r="FZ248" s="788"/>
      <c r="GA248" s="788"/>
      <c r="GB248" s="788"/>
      <c r="GC248" s="788"/>
      <c r="GD248" s="788"/>
      <c r="GE248" s="788"/>
      <c r="GF248" s="788"/>
      <c r="GG248" s="788"/>
      <c r="GH248" s="788"/>
      <c r="GI248" s="788"/>
      <c r="GJ248" s="788"/>
      <c r="GK248" s="788"/>
      <c r="GL248" s="788"/>
      <c r="GM248" s="788"/>
      <c r="GN248" s="788"/>
      <c r="GO248" s="788"/>
      <c r="GP248" s="788"/>
      <c r="GQ248" s="788"/>
      <c r="GR248" s="788"/>
      <c r="GS248" s="788"/>
      <c r="GT248" s="788"/>
      <c r="GU248" s="788"/>
      <c r="GV248" s="788"/>
      <c r="GW248" s="788"/>
      <c r="GX248" s="788"/>
      <c r="GY248" s="788"/>
      <c r="GZ248" s="788"/>
      <c r="HA248" s="788"/>
      <c r="HB248" s="788"/>
      <c r="HC248" s="788"/>
      <c r="HD248" s="788"/>
      <c r="HE248" s="788"/>
      <c r="HF248" s="788"/>
      <c r="HG248" s="788"/>
      <c r="HH248" s="788"/>
      <c r="HI248" s="788"/>
      <c r="HJ248" s="788"/>
      <c r="HK248" s="788"/>
      <c r="HL248" s="788"/>
      <c r="HM248" s="788"/>
      <c r="HN248" s="788"/>
      <c r="HO248" s="788"/>
      <c r="HP248" s="788"/>
      <c r="HQ248" s="788"/>
      <c r="HR248" s="788"/>
      <c r="HS248" s="788"/>
      <c r="HT248" s="788"/>
      <c r="HU248" s="788"/>
      <c r="HV248" s="788"/>
      <c r="HW248" s="788"/>
      <c r="HX248" s="788"/>
      <c r="HY248" s="788"/>
      <c r="HZ248" s="788"/>
      <c r="IA248" s="788"/>
      <c r="IB248" s="788"/>
      <c r="IC248" s="788"/>
      <c r="ID248" s="788"/>
      <c r="IE248" s="788"/>
      <c r="IF248" s="788"/>
      <c r="IG248" s="788"/>
      <c r="IH248" s="788"/>
      <c r="II248" s="788"/>
      <c r="IJ248" s="788"/>
      <c r="IK248" s="788"/>
      <c r="IL248" s="788"/>
      <c r="IM248" s="788"/>
      <c r="IN248" s="788"/>
      <c r="IO248" s="788"/>
      <c r="IP248" s="788"/>
      <c r="IQ248" s="788"/>
      <c r="IR248" s="788"/>
      <c r="IS248" s="788"/>
      <c r="IT248" s="788"/>
      <c r="IU248" s="788"/>
      <c r="IV248" s="788"/>
      <c r="IW248" s="788"/>
    </row>
    <row r="249" spans="1:259" ht="79.900000000000006" customHeight="1">
      <c r="A249" s="768" t="s">
        <v>625</v>
      </c>
      <c r="B249" s="471">
        <v>16</v>
      </c>
      <c r="C249" s="872" t="s">
        <v>3823</v>
      </c>
      <c r="D249" s="783" t="s">
        <v>3817</v>
      </c>
      <c r="E249" s="811">
        <v>40611</v>
      </c>
      <c r="F249" s="813">
        <f ca="1">ABS((N7-E249)/365)</f>
        <v>9.4876712328767123</v>
      </c>
      <c r="G249" s="783" t="s">
        <v>272</v>
      </c>
      <c r="H249" s="783" t="s">
        <v>3815</v>
      </c>
      <c r="I249" s="811">
        <v>43152</v>
      </c>
      <c r="J249" s="814" t="s">
        <v>716</v>
      </c>
      <c r="K249" s="783" t="s">
        <v>3869</v>
      </c>
      <c r="L249" s="783"/>
      <c r="M249" s="769"/>
      <c r="N249" s="769"/>
      <c r="O249" s="769"/>
      <c r="P249" s="769"/>
      <c r="Q249" s="769" t="s">
        <v>6883</v>
      </c>
      <c r="R249" s="769"/>
      <c r="S249" s="769" t="s">
        <v>3897</v>
      </c>
      <c r="T249" s="783" t="s">
        <v>3923</v>
      </c>
      <c r="U249" s="783"/>
      <c r="V249" s="783"/>
      <c r="W249" s="783" t="s">
        <v>4609</v>
      </c>
      <c r="X249" s="783" t="s">
        <v>4194</v>
      </c>
      <c r="Y249" s="768" t="s">
        <v>1495</v>
      </c>
      <c r="AA249" s="788"/>
    </row>
    <row r="250" spans="1:259" ht="79.900000000000006" customHeight="1">
      <c r="A250" s="768" t="s">
        <v>625</v>
      </c>
      <c r="B250" s="471">
        <v>17</v>
      </c>
      <c r="C250" s="872" t="s">
        <v>3823</v>
      </c>
      <c r="D250" s="783" t="s">
        <v>3816</v>
      </c>
      <c r="E250" s="811">
        <v>39299</v>
      </c>
      <c r="F250" s="813">
        <f ca="1">ABS((N7-E250)/365)</f>
        <v>13.082191780821917</v>
      </c>
      <c r="G250" s="783" t="s">
        <v>272</v>
      </c>
      <c r="H250" s="783" t="s">
        <v>3815</v>
      </c>
      <c r="I250" s="811">
        <v>43152</v>
      </c>
      <c r="J250" s="814" t="s">
        <v>716</v>
      </c>
      <c r="K250" s="783" t="s">
        <v>3869</v>
      </c>
      <c r="L250" s="783"/>
      <c r="M250" s="769"/>
      <c r="N250" s="769"/>
      <c r="O250" s="769"/>
      <c r="P250" s="769"/>
      <c r="Q250" s="769" t="s">
        <v>6883</v>
      </c>
      <c r="R250" s="769"/>
      <c r="S250" s="769" t="s">
        <v>3897</v>
      </c>
      <c r="T250" s="783" t="s">
        <v>3924</v>
      </c>
      <c r="U250" s="783"/>
      <c r="V250" s="783"/>
      <c r="W250" s="783" t="s">
        <v>4609</v>
      </c>
      <c r="X250" s="783" t="s">
        <v>4194</v>
      </c>
      <c r="Y250" s="744" t="s">
        <v>1495</v>
      </c>
    </row>
    <row r="251" spans="1:259" s="767" customFormat="1" ht="79.900000000000006" customHeight="1">
      <c r="A251" s="768" t="s">
        <v>625</v>
      </c>
      <c r="B251" s="471">
        <v>18</v>
      </c>
      <c r="C251" s="858" t="s">
        <v>3298</v>
      </c>
      <c r="D251" s="792" t="s">
        <v>3299</v>
      </c>
      <c r="E251" s="851">
        <v>40811</v>
      </c>
      <c r="F251" s="852">
        <f ca="1">ABS((N7-E251)/365)</f>
        <v>8.9397260273972599</v>
      </c>
      <c r="G251" s="792" t="s">
        <v>272</v>
      </c>
      <c r="H251" s="792" t="s">
        <v>3300</v>
      </c>
      <c r="I251" s="851">
        <v>42930</v>
      </c>
      <c r="J251" s="869" t="s">
        <v>1836</v>
      </c>
      <c r="K251" s="792"/>
      <c r="L251" s="792" t="s">
        <v>4716</v>
      </c>
      <c r="M251" s="765" t="s">
        <v>114</v>
      </c>
      <c r="N251" s="765" t="s">
        <v>5851</v>
      </c>
      <c r="O251" s="765"/>
      <c r="P251" s="765"/>
      <c r="Q251" s="765"/>
      <c r="R251" s="765"/>
      <c r="S251" s="765" t="s">
        <v>6788</v>
      </c>
      <c r="T251" s="792" t="s">
        <v>6797</v>
      </c>
      <c r="U251" s="792" t="s">
        <v>7007</v>
      </c>
      <c r="V251" s="792"/>
      <c r="W251" s="792"/>
      <c r="X251" s="792"/>
      <c r="Y251" s="768" t="s">
        <v>1106</v>
      </c>
      <c r="IY251" s="744"/>
    </row>
    <row r="252" spans="1:259" ht="19.899999999999999" customHeight="1">
      <c r="D252" s="788">
        <v>19</v>
      </c>
      <c r="E252" s="860"/>
      <c r="G252" s="831"/>
      <c r="I252" s="860"/>
      <c r="L252" s="770" t="s">
        <v>104</v>
      </c>
      <c r="M252" s="861">
        <v>3</v>
      </c>
      <c r="Y252" s="744"/>
    </row>
    <row r="253" spans="1:259" ht="19.899999999999999" customHeight="1">
      <c r="E253" s="860"/>
      <c r="G253" s="831"/>
      <c r="I253" s="860"/>
      <c r="L253" s="771" t="s">
        <v>1204</v>
      </c>
      <c r="M253" s="861">
        <v>0</v>
      </c>
      <c r="Y253" s="744"/>
    </row>
    <row r="254" spans="1:259" s="788" customFormat="1" ht="19.899999999999999" customHeight="1">
      <c r="A254" s="768"/>
      <c r="B254" s="859"/>
      <c r="C254" s="859"/>
      <c r="D254" s="863"/>
      <c r="E254" s="860"/>
      <c r="F254" s="821"/>
      <c r="G254" s="831"/>
      <c r="H254" s="821"/>
      <c r="I254" s="860"/>
      <c r="J254" s="821"/>
      <c r="K254" s="821"/>
      <c r="L254" s="772" t="s">
        <v>105</v>
      </c>
      <c r="M254" s="861">
        <v>2</v>
      </c>
      <c r="N254" s="821"/>
      <c r="O254" s="821"/>
      <c r="P254" s="821"/>
      <c r="Q254" s="821"/>
      <c r="R254" s="821"/>
      <c r="S254" s="821"/>
      <c r="T254" s="822"/>
      <c r="U254" s="822"/>
      <c r="V254" s="822"/>
      <c r="W254" s="822"/>
      <c r="X254" s="822"/>
      <c r="Y254" s="744"/>
      <c r="Z254" s="768"/>
      <c r="AA254" s="744"/>
      <c r="AB254" s="744"/>
      <c r="AC254" s="744"/>
      <c r="AD254" s="744"/>
      <c r="AE254" s="744"/>
      <c r="AF254" s="744"/>
      <c r="AG254" s="744"/>
      <c r="AH254" s="744"/>
      <c r="AI254" s="744"/>
      <c r="AJ254" s="744"/>
      <c r="AK254" s="744"/>
      <c r="AL254" s="744"/>
      <c r="AM254" s="744"/>
      <c r="AN254" s="744"/>
      <c r="AO254" s="744"/>
      <c r="AP254" s="744"/>
      <c r="AQ254" s="744"/>
      <c r="AR254" s="744"/>
      <c r="AS254" s="744"/>
      <c r="AT254" s="744"/>
      <c r="AU254" s="744"/>
      <c r="AV254" s="744"/>
      <c r="AW254" s="744"/>
      <c r="AX254" s="744"/>
      <c r="AY254" s="744"/>
      <c r="AZ254" s="744"/>
      <c r="BA254" s="744"/>
      <c r="BB254" s="744"/>
      <c r="BC254" s="744"/>
      <c r="BD254" s="744"/>
      <c r="BE254" s="744"/>
      <c r="BF254" s="744"/>
      <c r="BG254" s="744"/>
      <c r="BH254" s="744"/>
      <c r="BI254" s="744"/>
      <c r="BJ254" s="744"/>
      <c r="BK254" s="744"/>
      <c r="BL254" s="744"/>
      <c r="BM254" s="744"/>
      <c r="BN254" s="744"/>
      <c r="BO254" s="744"/>
      <c r="BP254" s="744"/>
      <c r="BQ254" s="744"/>
      <c r="BR254" s="744"/>
      <c r="BS254" s="744"/>
      <c r="BT254" s="744"/>
      <c r="BU254" s="744"/>
      <c r="BV254" s="744"/>
      <c r="BW254" s="744"/>
      <c r="BX254" s="744"/>
      <c r="BY254" s="744"/>
      <c r="BZ254" s="744"/>
      <c r="CA254" s="744"/>
      <c r="CB254" s="744"/>
      <c r="CC254" s="744"/>
      <c r="CD254" s="744"/>
      <c r="CE254" s="744"/>
      <c r="CF254" s="744"/>
      <c r="CG254" s="744"/>
      <c r="CH254" s="744"/>
      <c r="CI254" s="744"/>
      <c r="CJ254" s="744"/>
      <c r="CK254" s="744"/>
      <c r="CL254" s="744"/>
      <c r="CM254" s="744"/>
      <c r="CN254" s="744"/>
      <c r="CO254" s="744"/>
      <c r="CP254" s="744"/>
      <c r="CQ254" s="744"/>
      <c r="CR254" s="744"/>
      <c r="CS254" s="744"/>
      <c r="CT254" s="744"/>
      <c r="CU254" s="744"/>
      <c r="CV254" s="744"/>
      <c r="CW254" s="744"/>
      <c r="CX254" s="744"/>
      <c r="CY254" s="744"/>
      <c r="CZ254" s="744"/>
      <c r="DA254" s="744"/>
      <c r="DB254" s="744"/>
      <c r="DC254" s="744"/>
      <c r="DD254" s="744"/>
      <c r="DE254" s="744"/>
      <c r="DF254" s="744"/>
      <c r="DG254" s="744"/>
      <c r="DH254" s="744"/>
      <c r="DI254" s="744"/>
      <c r="DJ254" s="744"/>
      <c r="DK254" s="744"/>
      <c r="DL254" s="744"/>
      <c r="DM254" s="744"/>
      <c r="DN254" s="744"/>
      <c r="DO254" s="744"/>
      <c r="DP254" s="744"/>
      <c r="DQ254" s="744"/>
      <c r="DR254" s="744"/>
      <c r="DS254" s="744"/>
      <c r="DT254" s="744"/>
      <c r="DU254" s="744"/>
      <c r="DV254" s="744"/>
      <c r="DW254" s="744"/>
      <c r="DX254" s="744"/>
      <c r="DY254" s="744"/>
      <c r="DZ254" s="744"/>
      <c r="EA254" s="744"/>
      <c r="EB254" s="744"/>
      <c r="EC254" s="744"/>
      <c r="ED254" s="744"/>
      <c r="EE254" s="744"/>
      <c r="EF254" s="744"/>
      <c r="EG254" s="744"/>
      <c r="EH254" s="744"/>
      <c r="EI254" s="744"/>
      <c r="EJ254" s="744"/>
      <c r="EK254" s="744"/>
      <c r="EL254" s="744"/>
      <c r="EM254" s="744"/>
      <c r="EN254" s="744"/>
      <c r="EO254" s="744"/>
      <c r="EP254" s="744"/>
      <c r="EQ254" s="744"/>
      <c r="ER254" s="744"/>
      <c r="ES254" s="744"/>
      <c r="ET254" s="744"/>
      <c r="EU254" s="744"/>
      <c r="EV254" s="744"/>
      <c r="EW254" s="744"/>
      <c r="EX254" s="744"/>
      <c r="EY254" s="744"/>
      <c r="EZ254" s="744"/>
      <c r="FA254" s="744"/>
      <c r="FB254" s="744"/>
      <c r="FC254" s="744"/>
      <c r="FD254" s="744"/>
      <c r="FE254" s="744"/>
      <c r="FF254" s="744"/>
      <c r="FG254" s="744"/>
      <c r="FH254" s="744"/>
      <c r="FI254" s="744"/>
      <c r="FJ254" s="744"/>
      <c r="FK254" s="744"/>
      <c r="FL254" s="744"/>
      <c r="FM254" s="744"/>
      <c r="FN254" s="744"/>
      <c r="FO254" s="744"/>
      <c r="FP254" s="744"/>
      <c r="FQ254" s="744"/>
      <c r="FR254" s="744"/>
      <c r="FS254" s="744"/>
      <c r="FT254" s="744"/>
      <c r="FU254" s="744"/>
      <c r="FV254" s="744"/>
      <c r="FW254" s="744"/>
      <c r="FX254" s="744"/>
      <c r="FY254" s="744"/>
      <c r="FZ254" s="744"/>
      <c r="GA254" s="744"/>
      <c r="GB254" s="744"/>
      <c r="GC254" s="744"/>
      <c r="GD254" s="744"/>
      <c r="GE254" s="744"/>
      <c r="GF254" s="744"/>
      <c r="GG254" s="744"/>
      <c r="GH254" s="744"/>
      <c r="GI254" s="744"/>
      <c r="GJ254" s="744"/>
      <c r="GK254" s="744"/>
      <c r="GL254" s="744"/>
      <c r="GM254" s="744"/>
      <c r="GN254" s="744"/>
      <c r="GO254" s="744"/>
      <c r="GP254" s="744"/>
      <c r="GQ254" s="744"/>
      <c r="GR254" s="744"/>
      <c r="GS254" s="744"/>
      <c r="GT254" s="744"/>
      <c r="GU254" s="744"/>
      <c r="GV254" s="744"/>
      <c r="GW254" s="744"/>
      <c r="GX254" s="744"/>
      <c r="GY254" s="744"/>
      <c r="GZ254" s="744"/>
      <c r="HA254" s="744"/>
      <c r="HB254" s="744"/>
      <c r="HC254" s="744"/>
      <c r="HD254" s="744"/>
      <c r="HE254" s="744"/>
      <c r="HF254" s="744"/>
      <c r="HG254" s="744"/>
      <c r="HH254" s="744"/>
      <c r="HI254" s="744"/>
      <c r="HJ254" s="744"/>
      <c r="HK254" s="744"/>
      <c r="HL254" s="744"/>
      <c r="HM254" s="744"/>
      <c r="HN254" s="744"/>
      <c r="HO254" s="744"/>
      <c r="HP254" s="744"/>
      <c r="HQ254" s="744"/>
      <c r="HR254" s="744"/>
      <c r="HS254" s="744"/>
      <c r="HT254" s="744"/>
      <c r="HU254" s="744"/>
      <c r="HV254" s="744"/>
      <c r="HW254" s="744"/>
      <c r="HX254" s="744"/>
      <c r="HY254" s="744"/>
      <c r="HZ254" s="744"/>
      <c r="IA254" s="744"/>
      <c r="IB254" s="744"/>
      <c r="IC254" s="744"/>
      <c r="ID254" s="744"/>
      <c r="IE254" s="744"/>
      <c r="IF254" s="744"/>
      <c r="IG254" s="744"/>
      <c r="IH254" s="744"/>
      <c r="II254" s="744"/>
      <c r="IJ254" s="744"/>
      <c r="IK254" s="744"/>
      <c r="IL254" s="744"/>
      <c r="IM254" s="744"/>
      <c r="IN254" s="744"/>
      <c r="IO254" s="744"/>
      <c r="IP254" s="744"/>
      <c r="IQ254" s="744"/>
      <c r="IR254" s="744"/>
      <c r="IS254" s="744"/>
      <c r="IT254" s="744"/>
      <c r="IU254" s="744"/>
      <c r="IV254" s="744"/>
      <c r="IW254" s="744"/>
      <c r="IX254" s="744"/>
      <c r="IY254" s="744"/>
    </row>
    <row r="255" spans="1:259" s="788" customFormat="1" ht="19.899999999999999" customHeight="1">
      <c r="A255" s="768"/>
      <c r="B255" s="859"/>
      <c r="C255" s="859"/>
      <c r="D255" s="863"/>
      <c r="E255" s="860"/>
      <c r="F255" s="821"/>
      <c r="G255" s="831"/>
      <c r="H255" s="821"/>
      <c r="I255" s="860"/>
      <c r="J255" s="821"/>
      <c r="K255" s="821"/>
      <c r="L255" s="773" t="s">
        <v>244</v>
      </c>
      <c r="M255" s="861">
        <v>0</v>
      </c>
      <c r="N255" s="821"/>
      <c r="O255" s="821"/>
      <c r="P255" s="821"/>
      <c r="Q255" s="821"/>
      <c r="R255" s="821"/>
      <c r="S255" s="821"/>
      <c r="T255" s="822"/>
      <c r="U255" s="822"/>
      <c r="V255" s="822"/>
      <c r="W255" s="822"/>
      <c r="X255" s="822"/>
      <c r="Y255" s="744"/>
      <c r="Z255" s="768"/>
      <c r="AA255" s="744"/>
      <c r="AB255" s="744"/>
      <c r="AC255" s="744"/>
      <c r="AD255" s="744"/>
      <c r="AE255" s="744"/>
      <c r="AF255" s="744"/>
      <c r="AG255" s="744"/>
      <c r="AH255" s="744"/>
      <c r="AI255" s="744"/>
      <c r="AJ255" s="744"/>
      <c r="AK255" s="744"/>
      <c r="AL255" s="744"/>
      <c r="AM255" s="744"/>
      <c r="AN255" s="744"/>
      <c r="AO255" s="744"/>
      <c r="AP255" s="744"/>
      <c r="AQ255" s="744"/>
      <c r="AR255" s="744"/>
      <c r="AS255" s="744"/>
      <c r="AT255" s="744"/>
      <c r="AU255" s="744"/>
      <c r="AV255" s="744"/>
      <c r="AW255" s="744"/>
      <c r="AX255" s="744"/>
      <c r="AY255" s="744"/>
      <c r="AZ255" s="744"/>
      <c r="BA255" s="744"/>
      <c r="BB255" s="744"/>
      <c r="BC255" s="744"/>
      <c r="BD255" s="744"/>
      <c r="BE255" s="744"/>
      <c r="BF255" s="744"/>
      <c r="BG255" s="744"/>
      <c r="BH255" s="744"/>
      <c r="BI255" s="744"/>
      <c r="BJ255" s="744"/>
      <c r="BK255" s="744"/>
      <c r="BL255" s="744"/>
      <c r="BM255" s="744"/>
      <c r="BN255" s="744"/>
      <c r="BO255" s="744"/>
      <c r="BP255" s="744"/>
      <c r="BQ255" s="744"/>
      <c r="BR255" s="744"/>
      <c r="BS255" s="744"/>
      <c r="BT255" s="744"/>
      <c r="BU255" s="744"/>
      <c r="BV255" s="744"/>
      <c r="BW255" s="744"/>
      <c r="BX255" s="744"/>
      <c r="BY255" s="744"/>
      <c r="BZ255" s="744"/>
      <c r="CA255" s="744"/>
      <c r="CB255" s="744"/>
      <c r="CC255" s="744"/>
      <c r="CD255" s="744"/>
      <c r="CE255" s="744"/>
      <c r="CF255" s="744"/>
      <c r="CG255" s="744"/>
      <c r="CH255" s="744"/>
      <c r="CI255" s="744"/>
      <c r="CJ255" s="744"/>
      <c r="CK255" s="744"/>
      <c r="CL255" s="744"/>
      <c r="CM255" s="744"/>
      <c r="CN255" s="744"/>
      <c r="CO255" s="744"/>
      <c r="CP255" s="744"/>
      <c r="CQ255" s="744"/>
      <c r="CR255" s="744"/>
      <c r="CS255" s="744"/>
      <c r="CT255" s="744"/>
      <c r="CU255" s="744"/>
      <c r="CV255" s="744"/>
      <c r="CW255" s="744"/>
      <c r="CX255" s="744"/>
      <c r="CY255" s="744"/>
      <c r="CZ255" s="744"/>
      <c r="DA255" s="744"/>
      <c r="DB255" s="744"/>
      <c r="DC255" s="744"/>
      <c r="DD255" s="744"/>
      <c r="DE255" s="744"/>
      <c r="DF255" s="744"/>
      <c r="DG255" s="744"/>
      <c r="DH255" s="744"/>
      <c r="DI255" s="744"/>
      <c r="DJ255" s="744"/>
      <c r="DK255" s="744"/>
      <c r="DL255" s="744"/>
      <c r="DM255" s="744"/>
      <c r="DN255" s="744"/>
      <c r="DO255" s="744"/>
      <c r="DP255" s="744"/>
      <c r="DQ255" s="744"/>
      <c r="DR255" s="744"/>
      <c r="DS255" s="744"/>
      <c r="DT255" s="744"/>
      <c r="DU255" s="744"/>
      <c r="DV255" s="744"/>
      <c r="DW255" s="744"/>
      <c r="DX255" s="744"/>
      <c r="DY255" s="744"/>
      <c r="DZ255" s="744"/>
      <c r="EA255" s="744"/>
      <c r="EB255" s="744"/>
      <c r="EC255" s="744"/>
      <c r="ED255" s="744"/>
      <c r="EE255" s="744"/>
      <c r="EF255" s="744"/>
      <c r="EG255" s="744"/>
      <c r="EH255" s="744"/>
      <c r="EI255" s="744"/>
      <c r="EJ255" s="744"/>
      <c r="EK255" s="744"/>
      <c r="EL255" s="744"/>
      <c r="EM255" s="744"/>
      <c r="EN255" s="744"/>
      <c r="EO255" s="744"/>
      <c r="EP255" s="744"/>
      <c r="EQ255" s="744"/>
      <c r="ER255" s="744"/>
      <c r="ES255" s="744"/>
      <c r="ET255" s="744"/>
      <c r="EU255" s="744"/>
      <c r="EV255" s="744"/>
      <c r="EW255" s="744"/>
      <c r="EX255" s="744"/>
      <c r="EY255" s="744"/>
      <c r="EZ255" s="744"/>
      <c r="FA255" s="744"/>
      <c r="FB255" s="744"/>
      <c r="FC255" s="744"/>
      <c r="FD255" s="744"/>
      <c r="FE255" s="744"/>
      <c r="FF255" s="744"/>
      <c r="FG255" s="744"/>
      <c r="FH255" s="744"/>
      <c r="FI255" s="744"/>
      <c r="FJ255" s="744"/>
      <c r="FK255" s="744"/>
      <c r="FL255" s="744"/>
      <c r="FM255" s="744"/>
      <c r="FN255" s="744"/>
      <c r="FO255" s="744"/>
      <c r="FP255" s="744"/>
      <c r="FQ255" s="744"/>
      <c r="FR255" s="744"/>
      <c r="FS255" s="744"/>
      <c r="FT255" s="744"/>
      <c r="FU255" s="744"/>
      <c r="FV255" s="744"/>
      <c r="FW255" s="744"/>
      <c r="FX255" s="744"/>
      <c r="FY255" s="744"/>
      <c r="FZ255" s="744"/>
      <c r="GA255" s="744"/>
      <c r="GB255" s="744"/>
      <c r="GC255" s="744"/>
      <c r="GD255" s="744"/>
      <c r="GE255" s="744"/>
      <c r="GF255" s="744"/>
      <c r="GG255" s="744"/>
      <c r="GH255" s="744"/>
      <c r="GI255" s="744"/>
      <c r="GJ255" s="744"/>
      <c r="GK255" s="744"/>
      <c r="GL255" s="744"/>
      <c r="GM255" s="744"/>
      <c r="GN255" s="744"/>
      <c r="GO255" s="744"/>
      <c r="GP255" s="744"/>
      <c r="GQ255" s="744"/>
      <c r="GR255" s="744"/>
      <c r="GS255" s="744"/>
      <c r="GT255" s="744"/>
      <c r="GU255" s="744"/>
      <c r="GV255" s="744"/>
      <c r="GW255" s="744"/>
      <c r="GX255" s="744"/>
      <c r="GY255" s="744"/>
      <c r="GZ255" s="744"/>
      <c r="HA255" s="744"/>
      <c r="HB255" s="744"/>
      <c r="HC255" s="744"/>
      <c r="HD255" s="744"/>
      <c r="HE255" s="744"/>
      <c r="HF255" s="744"/>
      <c r="HG255" s="744"/>
      <c r="HH255" s="744"/>
      <c r="HI255" s="744"/>
      <c r="HJ255" s="744"/>
      <c r="HK255" s="744"/>
      <c r="HL255" s="744"/>
      <c r="HM255" s="744"/>
      <c r="HN255" s="744"/>
      <c r="HO255" s="744"/>
      <c r="HP255" s="744"/>
      <c r="HQ255" s="744"/>
      <c r="HR255" s="744"/>
      <c r="HS255" s="744"/>
      <c r="HT255" s="744"/>
      <c r="HU255" s="744"/>
      <c r="HV255" s="744"/>
      <c r="HW255" s="744"/>
      <c r="HX255" s="744"/>
      <c r="HY255" s="744"/>
      <c r="HZ255" s="744"/>
      <c r="IA255" s="744"/>
      <c r="IB255" s="744"/>
      <c r="IC255" s="744"/>
      <c r="ID255" s="744"/>
      <c r="IE255" s="744"/>
      <c r="IF255" s="744"/>
      <c r="IG255" s="744"/>
      <c r="IH255" s="744"/>
      <c r="II255" s="744"/>
      <c r="IJ255" s="744"/>
      <c r="IK255" s="744"/>
      <c r="IL255" s="744"/>
      <c r="IM255" s="744"/>
      <c r="IN255" s="744"/>
      <c r="IO255" s="744"/>
      <c r="IP255" s="744"/>
      <c r="IQ255" s="744"/>
      <c r="IR255" s="744"/>
      <c r="IS255" s="744"/>
      <c r="IT255" s="744"/>
      <c r="IU255" s="744"/>
      <c r="IV255" s="744"/>
      <c r="IW255" s="744"/>
      <c r="IX255" s="744"/>
      <c r="IY255" s="744"/>
    </row>
    <row r="256" spans="1:259" s="788" customFormat="1" ht="19.899999999999999" customHeight="1">
      <c r="A256" s="768"/>
      <c r="B256" s="859"/>
      <c r="C256" s="859"/>
      <c r="D256" s="863"/>
      <c r="E256" s="860"/>
      <c r="F256" s="821"/>
      <c r="G256" s="831"/>
      <c r="H256" s="821"/>
      <c r="I256" s="893"/>
      <c r="J256" s="821"/>
      <c r="K256" s="821"/>
      <c r="L256" s="774" t="s">
        <v>228</v>
      </c>
      <c r="M256" s="861">
        <v>13</v>
      </c>
      <c r="N256" s="821"/>
      <c r="O256" s="821"/>
      <c r="P256" s="821"/>
      <c r="Q256" s="821"/>
      <c r="R256" s="821"/>
      <c r="S256" s="821"/>
      <c r="T256" s="904"/>
      <c r="U256" s="824"/>
      <c r="V256" s="824"/>
      <c r="W256" s="822"/>
      <c r="X256" s="822"/>
      <c r="Y256" s="744"/>
      <c r="Z256" s="768"/>
      <c r="AA256" s="744"/>
      <c r="AB256" s="744"/>
      <c r="AC256" s="744"/>
      <c r="AD256" s="744"/>
      <c r="AE256" s="744"/>
      <c r="AF256" s="744"/>
      <c r="AG256" s="744"/>
      <c r="AH256" s="744"/>
      <c r="AI256" s="744"/>
      <c r="AJ256" s="744"/>
      <c r="AK256" s="744"/>
      <c r="AL256" s="744"/>
      <c r="AM256" s="744"/>
      <c r="AN256" s="744"/>
      <c r="AO256" s="744"/>
      <c r="AP256" s="744"/>
      <c r="AQ256" s="744"/>
      <c r="AR256" s="744"/>
      <c r="AS256" s="744"/>
      <c r="AT256" s="744"/>
      <c r="AU256" s="744"/>
      <c r="AV256" s="744"/>
      <c r="AW256" s="744"/>
      <c r="AX256" s="744"/>
      <c r="AY256" s="744"/>
      <c r="AZ256" s="744"/>
      <c r="BA256" s="744"/>
      <c r="BB256" s="744"/>
      <c r="BC256" s="744"/>
      <c r="BD256" s="744"/>
      <c r="BE256" s="744"/>
      <c r="BF256" s="744"/>
      <c r="BG256" s="744"/>
      <c r="BH256" s="744"/>
      <c r="BI256" s="744"/>
      <c r="BJ256" s="744"/>
      <c r="BK256" s="744"/>
      <c r="BL256" s="744"/>
      <c r="BM256" s="744"/>
      <c r="BN256" s="744"/>
      <c r="BO256" s="744"/>
      <c r="BP256" s="744"/>
      <c r="BQ256" s="744"/>
      <c r="BR256" s="744"/>
      <c r="BS256" s="744"/>
      <c r="BT256" s="744"/>
      <c r="BU256" s="744"/>
      <c r="BV256" s="744"/>
      <c r="BW256" s="744"/>
      <c r="BX256" s="744"/>
      <c r="BY256" s="744"/>
      <c r="BZ256" s="744"/>
      <c r="CA256" s="744"/>
      <c r="CB256" s="744"/>
      <c r="CC256" s="744"/>
      <c r="CD256" s="744"/>
      <c r="CE256" s="744"/>
      <c r="CF256" s="744"/>
      <c r="CG256" s="744"/>
      <c r="CH256" s="744"/>
      <c r="CI256" s="744"/>
      <c r="CJ256" s="744"/>
      <c r="CK256" s="744"/>
      <c r="CL256" s="744"/>
      <c r="CM256" s="744"/>
      <c r="CN256" s="744"/>
      <c r="CO256" s="744"/>
      <c r="CP256" s="744"/>
      <c r="CQ256" s="744"/>
      <c r="CR256" s="744"/>
      <c r="CS256" s="744"/>
      <c r="CT256" s="744"/>
      <c r="CU256" s="744"/>
      <c r="CV256" s="744"/>
      <c r="CW256" s="744"/>
      <c r="CX256" s="744"/>
      <c r="CY256" s="744"/>
      <c r="CZ256" s="744"/>
      <c r="DA256" s="744"/>
      <c r="DB256" s="744"/>
      <c r="DC256" s="744"/>
      <c r="DD256" s="744"/>
      <c r="DE256" s="744"/>
      <c r="DF256" s="744"/>
      <c r="DG256" s="744"/>
      <c r="DH256" s="744"/>
      <c r="DI256" s="744"/>
      <c r="DJ256" s="744"/>
      <c r="DK256" s="744"/>
      <c r="DL256" s="744"/>
      <c r="DM256" s="744"/>
      <c r="DN256" s="744"/>
      <c r="DO256" s="744"/>
      <c r="DP256" s="744"/>
      <c r="DQ256" s="744"/>
      <c r="DR256" s="744"/>
      <c r="DS256" s="744"/>
      <c r="DT256" s="744"/>
      <c r="DU256" s="744"/>
      <c r="DV256" s="744"/>
      <c r="DW256" s="744"/>
      <c r="DX256" s="744"/>
      <c r="DY256" s="744"/>
      <c r="DZ256" s="744"/>
      <c r="EA256" s="744"/>
      <c r="EB256" s="744"/>
      <c r="EC256" s="744"/>
      <c r="ED256" s="744"/>
      <c r="EE256" s="744"/>
      <c r="EF256" s="744"/>
      <c r="EG256" s="744"/>
      <c r="EH256" s="744"/>
      <c r="EI256" s="744"/>
      <c r="EJ256" s="744"/>
      <c r="EK256" s="744"/>
      <c r="EL256" s="744"/>
      <c r="EM256" s="744"/>
      <c r="EN256" s="744"/>
      <c r="EO256" s="744"/>
      <c r="EP256" s="744"/>
      <c r="EQ256" s="744"/>
      <c r="ER256" s="744"/>
      <c r="ES256" s="744"/>
      <c r="ET256" s="744"/>
      <c r="EU256" s="744"/>
      <c r="EV256" s="744"/>
      <c r="EW256" s="744"/>
      <c r="EX256" s="744"/>
      <c r="EY256" s="744"/>
      <c r="EZ256" s="744"/>
      <c r="FA256" s="744"/>
      <c r="FB256" s="744"/>
      <c r="FC256" s="744"/>
      <c r="FD256" s="744"/>
      <c r="FE256" s="744"/>
      <c r="FF256" s="744"/>
      <c r="FG256" s="744"/>
      <c r="FH256" s="744"/>
      <c r="FI256" s="744"/>
      <c r="FJ256" s="744"/>
      <c r="FK256" s="744"/>
      <c r="FL256" s="744"/>
      <c r="FM256" s="744"/>
      <c r="FN256" s="744"/>
      <c r="FO256" s="744"/>
      <c r="FP256" s="744"/>
      <c r="FQ256" s="744"/>
      <c r="FR256" s="744"/>
      <c r="FS256" s="744"/>
      <c r="FT256" s="744"/>
      <c r="FU256" s="744"/>
      <c r="FV256" s="744"/>
      <c r="FW256" s="744"/>
      <c r="FX256" s="744"/>
      <c r="FY256" s="744"/>
      <c r="FZ256" s="744"/>
      <c r="GA256" s="744"/>
      <c r="GB256" s="744"/>
      <c r="GC256" s="744"/>
      <c r="GD256" s="744"/>
      <c r="GE256" s="744"/>
      <c r="GF256" s="744"/>
      <c r="GG256" s="744"/>
      <c r="GH256" s="744"/>
      <c r="GI256" s="744"/>
      <c r="GJ256" s="744"/>
      <c r="GK256" s="744"/>
      <c r="GL256" s="744"/>
      <c r="GM256" s="744"/>
      <c r="GN256" s="744"/>
      <c r="GO256" s="744"/>
      <c r="GP256" s="744"/>
      <c r="GQ256" s="744"/>
      <c r="GR256" s="744"/>
      <c r="GS256" s="744"/>
      <c r="GT256" s="744"/>
      <c r="GU256" s="744"/>
      <c r="GV256" s="744"/>
      <c r="GW256" s="744"/>
      <c r="GX256" s="744"/>
      <c r="GY256" s="744"/>
      <c r="GZ256" s="744"/>
      <c r="HA256" s="744"/>
      <c r="HB256" s="744"/>
      <c r="HC256" s="744"/>
      <c r="HD256" s="744"/>
      <c r="HE256" s="744"/>
      <c r="HF256" s="744"/>
      <c r="HG256" s="744"/>
      <c r="HH256" s="744"/>
      <c r="HI256" s="744"/>
      <c r="HJ256" s="744"/>
      <c r="HK256" s="744"/>
      <c r="HL256" s="744"/>
      <c r="HM256" s="744"/>
      <c r="HN256" s="744"/>
      <c r="HO256" s="744"/>
      <c r="HP256" s="744"/>
      <c r="HQ256" s="744"/>
      <c r="HR256" s="744"/>
      <c r="HS256" s="744"/>
      <c r="HT256" s="744"/>
      <c r="HU256" s="744"/>
      <c r="HV256" s="744"/>
      <c r="HW256" s="744"/>
      <c r="HX256" s="744"/>
      <c r="HY256" s="744"/>
      <c r="HZ256" s="744"/>
      <c r="IA256" s="744"/>
      <c r="IB256" s="744"/>
      <c r="IC256" s="744"/>
      <c r="ID256" s="744"/>
      <c r="IE256" s="744"/>
      <c r="IF256" s="744"/>
      <c r="IG256" s="744"/>
      <c r="IH256" s="744"/>
      <c r="II256" s="744"/>
      <c r="IJ256" s="744"/>
      <c r="IK256" s="744"/>
      <c r="IL256" s="744"/>
      <c r="IM256" s="744"/>
      <c r="IN256" s="744"/>
      <c r="IO256" s="744"/>
      <c r="IP256" s="744"/>
      <c r="IQ256" s="744"/>
      <c r="IR256" s="744"/>
      <c r="IS256" s="744"/>
      <c r="IT256" s="744"/>
      <c r="IU256" s="744"/>
      <c r="IV256" s="744"/>
      <c r="IW256" s="744"/>
      <c r="IX256" s="744"/>
    </row>
    <row r="257" spans="1:259" ht="19.899999999999999" customHeight="1">
      <c r="D257" s="863"/>
      <c r="E257" s="860"/>
      <c r="G257" s="831"/>
      <c r="I257" s="860"/>
      <c r="L257" s="797" t="s">
        <v>292</v>
      </c>
      <c r="M257" s="797">
        <f>SUM(M252:M256)</f>
        <v>18</v>
      </c>
      <c r="Y257" s="744"/>
      <c r="IX257" s="788"/>
      <c r="IY257" s="788"/>
    </row>
    <row r="258" spans="1:259" s="788" customFormat="1" ht="79.900000000000006" customHeight="1">
      <c r="A258" s="768"/>
      <c r="B258" s="1031"/>
      <c r="C258" s="1031"/>
      <c r="D258" s="863"/>
      <c r="E258" s="860"/>
      <c r="F258" s="821"/>
      <c r="G258" s="831"/>
      <c r="H258" s="821"/>
      <c r="I258" s="860"/>
      <c r="J258" s="821"/>
      <c r="K258" s="821"/>
      <c r="N258" s="821"/>
      <c r="O258" s="821"/>
      <c r="P258" s="821"/>
      <c r="Q258" s="821"/>
      <c r="R258" s="821"/>
      <c r="S258" s="821"/>
      <c r="T258" s="822"/>
      <c r="U258" s="822"/>
      <c r="V258" s="822"/>
      <c r="W258" s="822"/>
      <c r="X258" s="822"/>
      <c r="Y258" s="744"/>
      <c r="Z258" s="768"/>
      <c r="AA258" s="744"/>
    </row>
    <row r="259" spans="1:259" ht="79.900000000000006" customHeight="1">
      <c r="B259" s="1448" t="s">
        <v>8167</v>
      </c>
      <c r="C259" s="1449"/>
      <c r="D259" s="1449"/>
      <c r="E259" s="1449"/>
      <c r="F259" s="1449"/>
      <c r="G259" s="1449"/>
      <c r="H259" s="1449"/>
      <c r="I259" s="1449"/>
      <c r="J259" s="1449"/>
      <c r="K259" s="1449"/>
      <c r="L259" s="1449"/>
      <c r="M259" s="1449"/>
      <c r="N259" s="1449"/>
      <c r="O259" s="1449"/>
      <c r="P259" s="1449"/>
      <c r="Q259" s="1449"/>
      <c r="R259" s="1449"/>
      <c r="S259" s="1449"/>
      <c r="T259" s="1449"/>
      <c r="U259" s="1449"/>
      <c r="V259" s="1449"/>
      <c r="W259" s="1449"/>
      <c r="X259" s="1449"/>
      <c r="Y259" s="744"/>
      <c r="AA259" s="788"/>
      <c r="AB259" s="788"/>
      <c r="AC259" s="788"/>
      <c r="AD259" s="788"/>
      <c r="AE259" s="788"/>
      <c r="AF259" s="788"/>
      <c r="AG259" s="788"/>
      <c r="AH259" s="788"/>
      <c r="AI259" s="788"/>
      <c r="AJ259" s="788"/>
      <c r="AK259" s="788"/>
      <c r="AL259" s="788"/>
      <c r="AM259" s="788"/>
      <c r="AN259" s="788"/>
      <c r="AO259" s="788"/>
      <c r="AP259" s="788"/>
      <c r="AQ259" s="788"/>
      <c r="AR259" s="788"/>
      <c r="AS259" s="788"/>
      <c r="AT259" s="788"/>
      <c r="AU259" s="788"/>
      <c r="AV259" s="788"/>
      <c r="AW259" s="788"/>
      <c r="AX259" s="788"/>
      <c r="AY259" s="788"/>
      <c r="AZ259" s="788"/>
      <c r="BA259" s="788"/>
      <c r="BB259" s="788"/>
      <c r="BC259" s="788"/>
      <c r="BD259" s="788"/>
      <c r="BE259" s="788"/>
      <c r="BF259" s="788"/>
      <c r="BG259" s="788"/>
      <c r="BH259" s="788"/>
      <c r="BI259" s="788"/>
      <c r="BJ259" s="788"/>
      <c r="BK259" s="788"/>
      <c r="BL259" s="788"/>
      <c r="BM259" s="788"/>
      <c r="BN259" s="788"/>
      <c r="BO259" s="788"/>
      <c r="BP259" s="788"/>
      <c r="BQ259" s="788"/>
      <c r="BR259" s="788"/>
      <c r="BS259" s="788"/>
      <c r="BT259" s="788"/>
      <c r="BU259" s="788"/>
      <c r="BV259" s="788"/>
      <c r="BW259" s="788"/>
      <c r="BX259" s="788"/>
      <c r="BY259" s="788"/>
      <c r="BZ259" s="788"/>
      <c r="CA259" s="788"/>
      <c r="CB259" s="788"/>
      <c r="CC259" s="788"/>
      <c r="CD259" s="788"/>
      <c r="CE259" s="788"/>
      <c r="CF259" s="788"/>
      <c r="CG259" s="788"/>
      <c r="CH259" s="788"/>
      <c r="CI259" s="788"/>
      <c r="CJ259" s="788"/>
      <c r="CK259" s="788"/>
      <c r="CL259" s="788"/>
      <c r="CM259" s="788"/>
      <c r="CN259" s="788"/>
      <c r="CO259" s="788"/>
      <c r="CP259" s="788"/>
      <c r="CQ259" s="788"/>
      <c r="CR259" s="788"/>
      <c r="CS259" s="788"/>
      <c r="CT259" s="788"/>
      <c r="CU259" s="788"/>
      <c r="CV259" s="788"/>
      <c r="CW259" s="788"/>
      <c r="CX259" s="788"/>
      <c r="CY259" s="788"/>
      <c r="CZ259" s="788"/>
      <c r="DA259" s="788"/>
      <c r="DB259" s="788"/>
      <c r="DC259" s="788"/>
      <c r="DD259" s="788"/>
      <c r="DE259" s="788"/>
      <c r="DF259" s="788"/>
      <c r="DG259" s="788"/>
      <c r="DH259" s="788"/>
      <c r="DI259" s="788"/>
      <c r="DJ259" s="788"/>
      <c r="DK259" s="788"/>
      <c r="DL259" s="788"/>
      <c r="DM259" s="788"/>
      <c r="DN259" s="788"/>
      <c r="DO259" s="788"/>
      <c r="DP259" s="788"/>
      <c r="DQ259" s="788"/>
      <c r="DR259" s="788"/>
      <c r="DS259" s="788"/>
      <c r="DT259" s="788"/>
      <c r="DU259" s="788"/>
      <c r="DV259" s="788"/>
      <c r="DW259" s="788"/>
      <c r="DX259" s="788"/>
      <c r="DY259" s="788"/>
      <c r="DZ259" s="788"/>
      <c r="EA259" s="788"/>
      <c r="EB259" s="788"/>
      <c r="EC259" s="788"/>
      <c r="ED259" s="788"/>
      <c r="EE259" s="788"/>
      <c r="EF259" s="788"/>
      <c r="EG259" s="788"/>
      <c r="EH259" s="788"/>
      <c r="EI259" s="788"/>
      <c r="EJ259" s="788"/>
      <c r="EK259" s="788"/>
      <c r="EL259" s="788"/>
      <c r="EM259" s="788"/>
      <c r="EN259" s="788"/>
      <c r="EO259" s="788"/>
      <c r="EP259" s="788"/>
      <c r="EQ259" s="788"/>
      <c r="ER259" s="788"/>
      <c r="ES259" s="788"/>
      <c r="ET259" s="788"/>
      <c r="EU259" s="788"/>
      <c r="EV259" s="788"/>
      <c r="EW259" s="788"/>
      <c r="EX259" s="788"/>
      <c r="EY259" s="788"/>
      <c r="EZ259" s="788"/>
      <c r="FA259" s="788"/>
      <c r="FB259" s="788"/>
      <c r="FC259" s="788"/>
      <c r="FD259" s="788"/>
      <c r="FE259" s="788"/>
      <c r="FF259" s="788"/>
      <c r="FG259" s="788"/>
      <c r="FH259" s="788"/>
      <c r="FI259" s="788"/>
      <c r="FJ259" s="788"/>
      <c r="FK259" s="788"/>
      <c r="FL259" s="788"/>
      <c r="FM259" s="788"/>
      <c r="FN259" s="788"/>
      <c r="FO259" s="788"/>
      <c r="FP259" s="788"/>
      <c r="FQ259" s="788"/>
      <c r="FR259" s="788"/>
      <c r="FS259" s="788"/>
      <c r="FT259" s="788"/>
      <c r="FU259" s="788"/>
      <c r="FV259" s="788"/>
      <c r="FW259" s="788"/>
      <c r="FX259" s="788"/>
      <c r="FY259" s="788"/>
      <c r="FZ259" s="788"/>
      <c r="GA259" s="788"/>
      <c r="GB259" s="788"/>
      <c r="GC259" s="788"/>
      <c r="GD259" s="788"/>
      <c r="GE259" s="788"/>
      <c r="GF259" s="788"/>
      <c r="GG259" s="788"/>
      <c r="GH259" s="788"/>
      <c r="GI259" s="788"/>
      <c r="GJ259" s="788"/>
      <c r="GK259" s="788"/>
      <c r="GL259" s="788"/>
      <c r="GM259" s="788"/>
      <c r="GN259" s="788"/>
      <c r="GO259" s="788"/>
      <c r="GP259" s="788"/>
      <c r="GQ259" s="788"/>
      <c r="GR259" s="788"/>
      <c r="GS259" s="788"/>
      <c r="GT259" s="788"/>
      <c r="GU259" s="788"/>
      <c r="GV259" s="788"/>
      <c r="GW259" s="788"/>
      <c r="GX259" s="788"/>
      <c r="GY259" s="788"/>
      <c r="GZ259" s="788"/>
      <c r="HA259" s="788"/>
      <c r="HB259" s="788"/>
      <c r="HC259" s="788"/>
      <c r="HD259" s="788"/>
      <c r="HE259" s="788"/>
      <c r="HF259" s="788"/>
      <c r="HG259" s="788"/>
      <c r="HH259" s="788"/>
      <c r="HI259" s="788"/>
      <c r="HJ259" s="788"/>
      <c r="HK259" s="788"/>
      <c r="HL259" s="788"/>
      <c r="HM259" s="788"/>
      <c r="HN259" s="788"/>
      <c r="HO259" s="788"/>
      <c r="HP259" s="788"/>
      <c r="HQ259" s="788"/>
      <c r="HR259" s="788"/>
      <c r="HS259" s="788"/>
      <c r="HT259" s="788"/>
      <c r="HU259" s="788"/>
      <c r="HV259" s="788"/>
      <c r="HW259" s="788"/>
      <c r="HX259" s="788"/>
      <c r="HY259" s="788"/>
      <c r="HZ259" s="788"/>
      <c r="IA259" s="788"/>
      <c r="IB259" s="788"/>
      <c r="IC259" s="788"/>
      <c r="ID259" s="788"/>
      <c r="IE259" s="788"/>
      <c r="IF259" s="788"/>
      <c r="IG259" s="788"/>
      <c r="IH259" s="788"/>
      <c r="II259" s="788"/>
      <c r="IJ259" s="788"/>
      <c r="IK259" s="788"/>
      <c r="IL259" s="788"/>
      <c r="IM259" s="788"/>
      <c r="IN259" s="788"/>
      <c r="IO259" s="788"/>
      <c r="IP259" s="788"/>
      <c r="IQ259" s="788"/>
      <c r="IR259" s="788"/>
      <c r="IS259" s="788"/>
      <c r="IT259" s="788"/>
      <c r="IU259" s="788"/>
      <c r="IV259" s="788"/>
      <c r="IW259" s="788"/>
      <c r="IX259" s="788"/>
    </row>
    <row r="260" spans="1:259" s="788" customFormat="1" ht="79.900000000000006" customHeight="1">
      <c r="A260" s="768"/>
      <c r="B260" s="471"/>
      <c r="C260" s="471"/>
      <c r="D260" s="834" t="s">
        <v>338</v>
      </c>
      <c r="E260" s="835" t="s">
        <v>297</v>
      </c>
      <c r="F260" s="834"/>
      <c r="G260" s="835" t="s">
        <v>66</v>
      </c>
      <c r="H260" s="835" t="s">
        <v>298</v>
      </c>
      <c r="I260" s="835" t="s">
        <v>301</v>
      </c>
      <c r="J260" s="835" t="s">
        <v>302</v>
      </c>
      <c r="K260" s="836" t="s">
        <v>597</v>
      </c>
      <c r="L260" s="837" t="s">
        <v>130</v>
      </c>
      <c r="M260" s="836" t="s">
        <v>131</v>
      </c>
      <c r="N260" s="836" t="s">
        <v>770</v>
      </c>
      <c r="O260" s="836" t="s">
        <v>4174</v>
      </c>
      <c r="P260" s="836" t="s">
        <v>1406</v>
      </c>
      <c r="Q260" s="836" t="s">
        <v>1587</v>
      </c>
      <c r="R260" s="836" t="s">
        <v>5745</v>
      </c>
      <c r="S260" s="836" t="s">
        <v>220</v>
      </c>
      <c r="T260" s="835" t="s">
        <v>1378</v>
      </c>
      <c r="U260" s="835" t="s">
        <v>761</v>
      </c>
      <c r="V260" s="835" t="s">
        <v>4764</v>
      </c>
      <c r="W260" s="835" t="s">
        <v>1381</v>
      </c>
      <c r="X260" s="835" t="s">
        <v>1382</v>
      </c>
      <c r="Y260" s="744"/>
      <c r="Z260" s="768"/>
      <c r="IX260" s="744"/>
    </row>
    <row r="261" spans="1:259" ht="79.900000000000006" customHeight="1">
      <c r="A261" s="768" t="s">
        <v>625</v>
      </c>
      <c r="B261" s="1036">
        <v>1</v>
      </c>
      <c r="C261" s="1036"/>
      <c r="D261" s="792" t="s">
        <v>674</v>
      </c>
      <c r="E261" s="851">
        <v>33084</v>
      </c>
      <c r="F261" s="852">
        <f ca="1">ABS((N7-E261)/365)</f>
        <v>30.109589041095891</v>
      </c>
      <c r="G261" s="792" t="s">
        <v>268</v>
      </c>
      <c r="H261" s="765" t="s">
        <v>248</v>
      </c>
      <c r="I261" s="851">
        <v>38021</v>
      </c>
      <c r="J261" s="765" t="s">
        <v>31</v>
      </c>
      <c r="K261" s="765" t="s">
        <v>806</v>
      </c>
      <c r="L261" s="792" t="s">
        <v>4487</v>
      </c>
      <c r="M261" s="792" t="s">
        <v>4488</v>
      </c>
      <c r="N261" s="765" t="s">
        <v>4489</v>
      </c>
      <c r="O261" s="765"/>
      <c r="P261" s="765"/>
      <c r="Q261" s="765" t="s">
        <v>1333</v>
      </c>
      <c r="R261" s="765"/>
      <c r="S261" s="765"/>
      <c r="T261" s="905"/>
      <c r="U261" s="905"/>
      <c r="V261" s="905"/>
      <c r="W261" s="765" t="s">
        <v>621</v>
      </c>
      <c r="X261" s="905"/>
      <c r="Y261" s="744" t="s">
        <v>1495</v>
      </c>
      <c r="AA261" s="788"/>
      <c r="AB261" s="788"/>
      <c r="AC261" s="788"/>
      <c r="AD261" s="788"/>
      <c r="AE261" s="788"/>
      <c r="AF261" s="788"/>
      <c r="AG261" s="788"/>
      <c r="AH261" s="788"/>
      <c r="AI261" s="788"/>
      <c r="AJ261" s="788"/>
      <c r="AK261" s="788"/>
      <c r="AL261" s="788"/>
      <c r="AM261" s="788"/>
      <c r="AN261" s="788"/>
      <c r="AO261" s="788"/>
      <c r="AP261" s="788"/>
      <c r="AQ261" s="788"/>
      <c r="AR261" s="788"/>
      <c r="AS261" s="788"/>
      <c r="AT261" s="788"/>
      <c r="AU261" s="788"/>
      <c r="AV261" s="788"/>
      <c r="AW261" s="788"/>
      <c r="AX261" s="788"/>
      <c r="AY261" s="788"/>
      <c r="AZ261" s="788"/>
      <c r="BA261" s="788"/>
      <c r="BB261" s="788"/>
      <c r="BC261" s="788"/>
      <c r="BD261" s="788"/>
      <c r="BE261" s="788"/>
      <c r="BF261" s="788"/>
      <c r="BG261" s="788"/>
      <c r="BH261" s="788"/>
      <c r="BI261" s="788"/>
      <c r="BJ261" s="788"/>
      <c r="BK261" s="788"/>
      <c r="BL261" s="788"/>
      <c r="BM261" s="788"/>
      <c r="BN261" s="788"/>
      <c r="BO261" s="788"/>
      <c r="BP261" s="788"/>
      <c r="BQ261" s="788"/>
      <c r="BR261" s="788"/>
      <c r="BS261" s="788"/>
      <c r="BT261" s="788"/>
      <c r="BU261" s="788"/>
      <c r="BV261" s="788"/>
      <c r="BW261" s="788"/>
      <c r="BX261" s="788"/>
      <c r="BY261" s="788"/>
      <c r="BZ261" s="788"/>
      <c r="CA261" s="788"/>
      <c r="CB261" s="788"/>
      <c r="CC261" s="788"/>
      <c r="CD261" s="788"/>
      <c r="CE261" s="788"/>
      <c r="CF261" s="788"/>
      <c r="CG261" s="788"/>
      <c r="CH261" s="788"/>
      <c r="CI261" s="788"/>
      <c r="CJ261" s="788"/>
      <c r="CK261" s="788"/>
      <c r="CL261" s="788"/>
      <c r="CM261" s="788"/>
      <c r="CN261" s="788"/>
      <c r="CO261" s="788"/>
      <c r="CP261" s="788"/>
      <c r="CQ261" s="788"/>
      <c r="CR261" s="788"/>
      <c r="CS261" s="788"/>
      <c r="CT261" s="788"/>
      <c r="CU261" s="788"/>
      <c r="CV261" s="788"/>
      <c r="CW261" s="788"/>
      <c r="CX261" s="788"/>
      <c r="CY261" s="788"/>
      <c r="CZ261" s="788"/>
      <c r="DA261" s="788"/>
      <c r="DB261" s="788"/>
      <c r="DC261" s="788"/>
      <c r="DD261" s="788"/>
      <c r="DE261" s="788"/>
      <c r="DF261" s="788"/>
      <c r="DG261" s="788"/>
      <c r="DH261" s="788"/>
      <c r="DI261" s="788"/>
      <c r="DJ261" s="788"/>
      <c r="DK261" s="788"/>
      <c r="DL261" s="788"/>
      <c r="DM261" s="788"/>
      <c r="DN261" s="788"/>
      <c r="DO261" s="788"/>
      <c r="DP261" s="788"/>
      <c r="DQ261" s="788"/>
      <c r="DR261" s="788"/>
      <c r="DS261" s="788"/>
      <c r="DT261" s="788"/>
      <c r="DU261" s="788"/>
      <c r="DV261" s="788"/>
      <c r="DW261" s="788"/>
      <c r="DX261" s="788"/>
      <c r="DY261" s="788"/>
      <c r="DZ261" s="788"/>
      <c r="EA261" s="788"/>
      <c r="EB261" s="788"/>
      <c r="EC261" s="788"/>
      <c r="ED261" s="788"/>
      <c r="EE261" s="788"/>
      <c r="EF261" s="788"/>
      <c r="EG261" s="788"/>
      <c r="EH261" s="788"/>
      <c r="EI261" s="788"/>
      <c r="EJ261" s="788"/>
      <c r="EK261" s="788"/>
      <c r="EL261" s="788"/>
      <c r="EM261" s="788"/>
      <c r="EN261" s="788"/>
      <c r="EO261" s="788"/>
      <c r="EP261" s="788"/>
      <c r="EQ261" s="788"/>
      <c r="ER261" s="788"/>
      <c r="ES261" s="788"/>
      <c r="ET261" s="788"/>
      <c r="EU261" s="788"/>
      <c r="EV261" s="788"/>
      <c r="EW261" s="788"/>
      <c r="EX261" s="788"/>
      <c r="EY261" s="788"/>
      <c r="EZ261" s="788"/>
      <c r="FA261" s="788"/>
      <c r="FB261" s="788"/>
      <c r="FC261" s="788"/>
      <c r="FD261" s="788"/>
      <c r="FE261" s="788"/>
      <c r="FF261" s="788"/>
      <c r="FG261" s="788"/>
      <c r="FH261" s="788"/>
      <c r="FI261" s="788"/>
      <c r="FJ261" s="788"/>
      <c r="FK261" s="788"/>
      <c r="FL261" s="788"/>
      <c r="FM261" s="788"/>
      <c r="FN261" s="788"/>
      <c r="FO261" s="788"/>
      <c r="FP261" s="788"/>
      <c r="FQ261" s="788"/>
      <c r="FR261" s="788"/>
      <c r="FS261" s="788"/>
      <c r="FT261" s="788"/>
      <c r="FU261" s="788"/>
      <c r="FV261" s="788"/>
      <c r="FW261" s="788"/>
      <c r="FX261" s="788"/>
      <c r="FY261" s="788"/>
      <c r="FZ261" s="788"/>
      <c r="GA261" s="788"/>
      <c r="GB261" s="788"/>
      <c r="GC261" s="788"/>
      <c r="GD261" s="788"/>
      <c r="GE261" s="788"/>
      <c r="GF261" s="788"/>
      <c r="GG261" s="788"/>
      <c r="GH261" s="788"/>
      <c r="GI261" s="788"/>
      <c r="GJ261" s="788"/>
      <c r="GK261" s="788"/>
      <c r="GL261" s="788"/>
      <c r="GM261" s="788"/>
      <c r="GN261" s="788"/>
      <c r="GO261" s="788"/>
      <c r="GP261" s="788"/>
      <c r="GQ261" s="788"/>
      <c r="GR261" s="788"/>
      <c r="GS261" s="788"/>
      <c r="GT261" s="788"/>
      <c r="GU261" s="788"/>
      <c r="GV261" s="788"/>
      <c r="GW261" s="788"/>
      <c r="GX261" s="788"/>
      <c r="GY261" s="788"/>
      <c r="GZ261" s="788"/>
      <c r="HA261" s="788"/>
      <c r="HB261" s="788"/>
      <c r="HC261" s="788"/>
      <c r="HD261" s="788"/>
      <c r="HE261" s="788"/>
      <c r="HF261" s="788"/>
      <c r="HG261" s="788"/>
      <c r="HH261" s="788"/>
      <c r="HI261" s="788"/>
      <c r="HJ261" s="788"/>
      <c r="HK261" s="788"/>
      <c r="HL261" s="788"/>
      <c r="HM261" s="788"/>
      <c r="HN261" s="788"/>
      <c r="HO261" s="788"/>
      <c r="HP261" s="788"/>
      <c r="HQ261" s="788"/>
      <c r="HR261" s="788"/>
      <c r="HS261" s="788"/>
      <c r="HT261" s="788"/>
      <c r="HU261" s="788"/>
      <c r="HV261" s="788"/>
      <c r="HW261" s="788"/>
      <c r="HX261" s="788"/>
      <c r="HY261" s="788"/>
      <c r="HZ261" s="788"/>
      <c r="IA261" s="788"/>
      <c r="IB261" s="788"/>
      <c r="IC261" s="788"/>
      <c r="ID261" s="788"/>
      <c r="IE261" s="788"/>
      <c r="IF261" s="788"/>
      <c r="IG261" s="788"/>
      <c r="IH261" s="788"/>
      <c r="II261" s="788"/>
      <c r="IJ261" s="788"/>
      <c r="IK261" s="788"/>
      <c r="IL261" s="788"/>
      <c r="IM261" s="788"/>
      <c r="IN261" s="788"/>
      <c r="IO261" s="788"/>
      <c r="IP261" s="788"/>
      <c r="IQ261" s="788"/>
      <c r="IR261" s="788"/>
      <c r="IS261" s="788"/>
      <c r="IT261" s="788"/>
      <c r="IU261" s="788"/>
      <c r="IV261" s="788"/>
      <c r="IW261" s="788"/>
      <c r="IX261" s="788"/>
    </row>
    <row r="262" spans="1:259" ht="79.900000000000006" customHeight="1">
      <c r="A262" s="768" t="s">
        <v>625</v>
      </c>
      <c r="B262" s="471">
        <v>2</v>
      </c>
      <c r="C262" s="471"/>
      <c r="D262" s="776" t="s">
        <v>145</v>
      </c>
      <c r="E262" s="780">
        <v>31377</v>
      </c>
      <c r="F262" s="781">
        <f ca="1">ABS((N7-E262)/365)</f>
        <v>34.786301369863011</v>
      </c>
      <c r="G262" s="776" t="s">
        <v>275</v>
      </c>
      <c r="H262" s="456" t="s">
        <v>146</v>
      </c>
      <c r="I262" s="780">
        <v>38888</v>
      </c>
      <c r="J262" s="456" t="s">
        <v>31</v>
      </c>
      <c r="K262" s="456"/>
      <c r="L262" s="776" t="s">
        <v>264</v>
      </c>
      <c r="M262" s="776" t="s">
        <v>52</v>
      </c>
      <c r="N262" s="456" t="s">
        <v>1798</v>
      </c>
      <c r="O262" s="456"/>
      <c r="P262" s="456"/>
      <c r="Q262" s="456"/>
      <c r="R262" s="456"/>
      <c r="S262" s="456" t="s">
        <v>314</v>
      </c>
      <c r="T262" s="840"/>
      <c r="U262" s="840"/>
      <c r="V262" s="840"/>
      <c r="W262" s="456" t="s">
        <v>1171</v>
      </c>
      <c r="X262" s="456"/>
      <c r="Y262" s="744" t="s">
        <v>1495</v>
      </c>
      <c r="AA262" s="788"/>
      <c r="IY262" s="788"/>
    </row>
    <row r="263" spans="1:259" s="768" customFormat="1" ht="79.900000000000006" customHeight="1">
      <c r="A263" s="768" t="s">
        <v>625</v>
      </c>
      <c r="B263" s="471">
        <v>3</v>
      </c>
      <c r="C263" s="471"/>
      <c r="D263" s="776" t="s">
        <v>379</v>
      </c>
      <c r="E263" s="780">
        <v>32256</v>
      </c>
      <c r="F263" s="781">
        <f ca="1">ABS((N7-E263)/365)</f>
        <v>32.37808219178082</v>
      </c>
      <c r="G263" s="776" t="s">
        <v>272</v>
      </c>
      <c r="H263" s="456" t="s">
        <v>448</v>
      </c>
      <c r="I263" s="780">
        <v>37595</v>
      </c>
      <c r="J263" s="456" t="s">
        <v>84</v>
      </c>
      <c r="K263" s="456"/>
      <c r="L263" s="776" t="s">
        <v>265</v>
      </c>
      <c r="M263" s="776" t="s">
        <v>52</v>
      </c>
      <c r="N263" s="456" t="s">
        <v>1796</v>
      </c>
      <c r="O263" s="456"/>
      <c r="P263" s="456"/>
      <c r="Q263" s="456"/>
      <c r="R263" s="456"/>
      <c r="S263" s="456"/>
      <c r="T263" s="840"/>
      <c r="U263" s="840"/>
      <c r="V263" s="840"/>
      <c r="W263" s="456" t="s">
        <v>1171</v>
      </c>
      <c r="X263" s="456" t="s">
        <v>1691</v>
      </c>
      <c r="Y263" s="744" t="s">
        <v>1495</v>
      </c>
      <c r="AA263" s="744"/>
      <c r="AB263" s="744"/>
      <c r="AC263" s="744"/>
      <c r="AD263" s="744"/>
      <c r="AE263" s="744"/>
      <c r="AF263" s="744"/>
      <c r="AG263" s="744"/>
      <c r="AH263" s="744"/>
      <c r="AI263" s="744"/>
      <c r="AJ263" s="744"/>
      <c r="AK263" s="744"/>
      <c r="AL263" s="744"/>
      <c r="AM263" s="744"/>
      <c r="AN263" s="744"/>
      <c r="AO263" s="744"/>
      <c r="AP263" s="744"/>
      <c r="AQ263" s="744"/>
      <c r="AR263" s="744"/>
      <c r="AS263" s="744"/>
      <c r="AT263" s="744"/>
      <c r="AU263" s="744"/>
      <c r="AV263" s="744"/>
      <c r="AW263" s="744"/>
      <c r="AX263" s="744"/>
      <c r="AY263" s="744"/>
      <c r="AZ263" s="744"/>
      <c r="BA263" s="744"/>
      <c r="BB263" s="744"/>
      <c r="BC263" s="744"/>
      <c r="BD263" s="744"/>
      <c r="BE263" s="744"/>
      <c r="BF263" s="744"/>
      <c r="BG263" s="744"/>
      <c r="BH263" s="744"/>
      <c r="BI263" s="744"/>
      <c r="BJ263" s="744"/>
      <c r="BK263" s="744"/>
      <c r="BL263" s="744"/>
      <c r="BM263" s="744"/>
      <c r="BN263" s="744"/>
      <c r="BO263" s="744"/>
      <c r="BP263" s="744"/>
      <c r="BQ263" s="744"/>
      <c r="BR263" s="744"/>
      <c r="BS263" s="744"/>
      <c r="BT263" s="744"/>
      <c r="BU263" s="744"/>
      <c r="BV263" s="744"/>
      <c r="BW263" s="744"/>
      <c r="BX263" s="744"/>
      <c r="BY263" s="744"/>
      <c r="BZ263" s="744"/>
      <c r="CA263" s="744"/>
      <c r="CB263" s="744"/>
      <c r="CC263" s="744"/>
      <c r="CD263" s="744"/>
      <c r="CE263" s="744"/>
      <c r="CF263" s="744"/>
      <c r="CG263" s="744"/>
      <c r="CH263" s="744"/>
      <c r="CI263" s="744"/>
      <c r="CJ263" s="744"/>
      <c r="CK263" s="744"/>
      <c r="CL263" s="744"/>
      <c r="CM263" s="744"/>
      <c r="CN263" s="744"/>
      <c r="CO263" s="744"/>
      <c r="CP263" s="744"/>
      <c r="CQ263" s="744"/>
      <c r="CR263" s="744"/>
      <c r="CS263" s="744"/>
      <c r="CT263" s="744"/>
      <c r="CU263" s="744"/>
      <c r="CV263" s="744"/>
      <c r="CW263" s="744"/>
      <c r="CX263" s="744"/>
      <c r="CY263" s="744"/>
      <c r="CZ263" s="744"/>
      <c r="DA263" s="744"/>
      <c r="DB263" s="744"/>
      <c r="DC263" s="744"/>
      <c r="DD263" s="744"/>
      <c r="DE263" s="744"/>
      <c r="DF263" s="744"/>
      <c r="DG263" s="744"/>
      <c r="DH263" s="744"/>
      <c r="DI263" s="744"/>
      <c r="DJ263" s="744"/>
      <c r="DK263" s="744"/>
      <c r="DL263" s="744"/>
      <c r="DM263" s="744"/>
      <c r="DN263" s="744"/>
      <c r="DO263" s="744"/>
      <c r="DP263" s="744"/>
      <c r="DQ263" s="744"/>
      <c r="DR263" s="744"/>
      <c r="DS263" s="744"/>
      <c r="DT263" s="744"/>
      <c r="DU263" s="744"/>
      <c r="DV263" s="744"/>
      <c r="DW263" s="744"/>
      <c r="DX263" s="744"/>
      <c r="DY263" s="744"/>
      <c r="DZ263" s="744"/>
      <c r="EA263" s="744"/>
      <c r="EB263" s="744"/>
      <c r="EC263" s="744"/>
      <c r="ED263" s="744"/>
      <c r="EE263" s="744"/>
      <c r="EF263" s="744"/>
      <c r="EG263" s="744"/>
      <c r="EH263" s="744"/>
      <c r="EI263" s="744"/>
      <c r="EJ263" s="744"/>
      <c r="EK263" s="744"/>
      <c r="EL263" s="744"/>
      <c r="EM263" s="744"/>
      <c r="EN263" s="744"/>
      <c r="EO263" s="744"/>
      <c r="EP263" s="744"/>
      <c r="EQ263" s="744"/>
      <c r="ER263" s="744"/>
      <c r="ES263" s="744"/>
      <c r="ET263" s="744"/>
      <c r="EU263" s="744"/>
      <c r="EV263" s="744"/>
      <c r="EW263" s="744"/>
      <c r="EX263" s="744"/>
      <c r="EY263" s="744"/>
      <c r="EZ263" s="744"/>
      <c r="FA263" s="744"/>
      <c r="FB263" s="744"/>
      <c r="FC263" s="744"/>
      <c r="FD263" s="744"/>
      <c r="FE263" s="744"/>
      <c r="FF263" s="744"/>
      <c r="FG263" s="744"/>
      <c r="FH263" s="744"/>
      <c r="FI263" s="744"/>
      <c r="FJ263" s="744"/>
      <c r="FK263" s="744"/>
      <c r="FL263" s="744"/>
      <c r="FM263" s="744"/>
      <c r="FN263" s="744"/>
      <c r="FO263" s="744"/>
      <c r="FP263" s="744"/>
      <c r="FQ263" s="744"/>
      <c r="FR263" s="744"/>
      <c r="FS263" s="744"/>
      <c r="FT263" s="744"/>
      <c r="FU263" s="744"/>
      <c r="FV263" s="744"/>
      <c r="FW263" s="744"/>
      <c r="FX263" s="744"/>
      <c r="FY263" s="744"/>
      <c r="FZ263" s="744"/>
      <c r="GA263" s="744"/>
      <c r="GB263" s="744"/>
      <c r="GC263" s="744"/>
      <c r="GD263" s="744"/>
      <c r="GE263" s="744"/>
      <c r="GF263" s="744"/>
      <c r="GG263" s="744"/>
      <c r="GH263" s="744"/>
      <c r="GI263" s="744"/>
      <c r="GJ263" s="744"/>
      <c r="GK263" s="744"/>
      <c r="GL263" s="744"/>
      <c r="GM263" s="744"/>
      <c r="GN263" s="744"/>
      <c r="GO263" s="744"/>
      <c r="GP263" s="744"/>
      <c r="GQ263" s="744"/>
      <c r="GR263" s="744"/>
      <c r="GS263" s="744"/>
      <c r="GT263" s="744"/>
      <c r="GU263" s="744"/>
      <c r="GV263" s="744"/>
      <c r="GW263" s="744"/>
      <c r="GX263" s="744"/>
      <c r="GY263" s="744"/>
      <c r="GZ263" s="744"/>
      <c r="HA263" s="744"/>
      <c r="HB263" s="744"/>
      <c r="HC263" s="744"/>
      <c r="HD263" s="744"/>
      <c r="HE263" s="744"/>
      <c r="HF263" s="744"/>
      <c r="HG263" s="744"/>
      <c r="HH263" s="744"/>
      <c r="HI263" s="744"/>
      <c r="HJ263" s="744"/>
      <c r="HK263" s="744"/>
      <c r="HL263" s="744"/>
      <c r="HM263" s="744"/>
      <c r="HN263" s="744"/>
      <c r="HO263" s="744"/>
      <c r="HP263" s="744"/>
      <c r="HQ263" s="744"/>
      <c r="HR263" s="744"/>
      <c r="HS263" s="744"/>
      <c r="HT263" s="744"/>
      <c r="HU263" s="744"/>
      <c r="HV263" s="744"/>
      <c r="HW263" s="744"/>
      <c r="HX263" s="744"/>
      <c r="HY263" s="744"/>
      <c r="HZ263" s="744"/>
      <c r="IA263" s="744"/>
      <c r="IB263" s="744"/>
      <c r="IC263" s="744"/>
      <c r="ID263" s="744"/>
      <c r="IE263" s="744"/>
      <c r="IF263" s="744"/>
      <c r="IG263" s="744"/>
      <c r="IH263" s="744"/>
      <c r="II263" s="744"/>
      <c r="IJ263" s="744"/>
      <c r="IK263" s="744"/>
      <c r="IL263" s="744"/>
      <c r="IM263" s="744"/>
      <c r="IN263" s="744"/>
      <c r="IO263" s="744"/>
      <c r="IP263" s="744"/>
      <c r="IQ263" s="744"/>
      <c r="IR263" s="744"/>
      <c r="IS263" s="744"/>
      <c r="IT263" s="744"/>
      <c r="IU263" s="744"/>
      <c r="IV263" s="744"/>
      <c r="IW263" s="744"/>
      <c r="IX263" s="744"/>
      <c r="IY263" s="744"/>
    </row>
    <row r="264" spans="1:259" s="768" customFormat="1" ht="19.899999999999999" customHeight="1">
      <c r="B264" s="751"/>
      <c r="C264" s="751"/>
      <c r="D264" s="788"/>
      <c r="E264" s="860"/>
      <c r="F264" s="912"/>
      <c r="G264" s="831"/>
      <c r="H264" s="821"/>
      <c r="I264" s="860"/>
      <c r="J264" s="821"/>
      <c r="K264" s="821"/>
      <c r="L264" s="770" t="s">
        <v>104</v>
      </c>
      <c r="M264" s="861">
        <v>1</v>
      </c>
      <c r="N264" s="821"/>
      <c r="O264" s="821"/>
      <c r="P264" s="821"/>
      <c r="Q264" s="821"/>
      <c r="R264" s="821"/>
      <c r="S264" s="821"/>
      <c r="T264" s="822"/>
      <c r="U264" s="822"/>
      <c r="V264" s="822"/>
      <c r="W264" s="822"/>
      <c r="X264" s="822"/>
      <c r="Y264" s="744"/>
      <c r="AA264" s="744"/>
      <c r="AB264" s="744"/>
      <c r="AC264" s="744"/>
      <c r="AD264" s="744"/>
      <c r="AE264" s="744"/>
      <c r="AF264" s="744"/>
      <c r="AG264" s="744"/>
      <c r="AH264" s="744"/>
      <c r="AI264" s="744"/>
      <c r="AJ264" s="744"/>
      <c r="AK264" s="744"/>
      <c r="AL264" s="744"/>
      <c r="AM264" s="744"/>
      <c r="AN264" s="744"/>
      <c r="AO264" s="744"/>
      <c r="AP264" s="744"/>
      <c r="AQ264" s="744"/>
      <c r="AR264" s="744"/>
      <c r="AS264" s="744"/>
      <c r="AT264" s="744"/>
      <c r="AU264" s="744"/>
      <c r="AV264" s="744"/>
      <c r="AW264" s="744"/>
      <c r="AX264" s="744"/>
      <c r="AY264" s="744"/>
      <c r="AZ264" s="744"/>
      <c r="BA264" s="744"/>
      <c r="BB264" s="744"/>
      <c r="BC264" s="744"/>
      <c r="BD264" s="744"/>
      <c r="BE264" s="744"/>
      <c r="BF264" s="744"/>
      <c r="BG264" s="744"/>
      <c r="BH264" s="744"/>
      <c r="BI264" s="744"/>
      <c r="BJ264" s="744"/>
      <c r="BK264" s="744"/>
      <c r="BL264" s="744"/>
      <c r="BM264" s="744"/>
      <c r="BN264" s="744"/>
      <c r="BO264" s="744"/>
      <c r="BP264" s="744"/>
      <c r="BQ264" s="744"/>
      <c r="BR264" s="744"/>
      <c r="BS264" s="744"/>
      <c r="BT264" s="744"/>
      <c r="BU264" s="744"/>
      <c r="BV264" s="744"/>
      <c r="BW264" s="744"/>
      <c r="BX264" s="744"/>
      <c r="BY264" s="744"/>
      <c r="BZ264" s="744"/>
      <c r="CA264" s="744"/>
      <c r="CB264" s="744"/>
      <c r="CC264" s="744"/>
      <c r="CD264" s="744"/>
      <c r="CE264" s="744"/>
      <c r="CF264" s="744"/>
      <c r="CG264" s="744"/>
      <c r="CH264" s="744"/>
      <c r="CI264" s="744"/>
      <c r="CJ264" s="744"/>
      <c r="CK264" s="744"/>
      <c r="CL264" s="744"/>
      <c r="CM264" s="744"/>
      <c r="CN264" s="744"/>
      <c r="CO264" s="744"/>
      <c r="CP264" s="744"/>
      <c r="CQ264" s="744"/>
      <c r="CR264" s="744"/>
      <c r="CS264" s="744"/>
      <c r="CT264" s="744"/>
      <c r="CU264" s="744"/>
      <c r="CV264" s="744"/>
      <c r="CW264" s="744"/>
      <c r="CX264" s="744"/>
      <c r="CY264" s="744"/>
      <c r="CZ264" s="744"/>
      <c r="DA264" s="744"/>
      <c r="DB264" s="744"/>
      <c r="DC264" s="744"/>
      <c r="DD264" s="744"/>
      <c r="DE264" s="744"/>
      <c r="DF264" s="744"/>
      <c r="DG264" s="744"/>
      <c r="DH264" s="744"/>
      <c r="DI264" s="744"/>
      <c r="DJ264" s="744"/>
      <c r="DK264" s="744"/>
      <c r="DL264" s="744"/>
      <c r="DM264" s="744"/>
      <c r="DN264" s="744"/>
      <c r="DO264" s="744"/>
      <c r="DP264" s="744"/>
      <c r="DQ264" s="744"/>
      <c r="DR264" s="744"/>
      <c r="DS264" s="744"/>
      <c r="DT264" s="744"/>
      <c r="DU264" s="744"/>
      <c r="DV264" s="744"/>
      <c r="DW264" s="744"/>
      <c r="DX264" s="744"/>
      <c r="DY264" s="744"/>
      <c r="DZ264" s="744"/>
      <c r="EA264" s="744"/>
      <c r="EB264" s="744"/>
      <c r="EC264" s="744"/>
      <c r="ED264" s="744"/>
      <c r="EE264" s="744"/>
      <c r="EF264" s="744"/>
      <c r="EG264" s="744"/>
      <c r="EH264" s="744"/>
      <c r="EI264" s="744"/>
      <c r="EJ264" s="744"/>
      <c r="EK264" s="744"/>
      <c r="EL264" s="744"/>
      <c r="EM264" s="744"/>
      <c r="EN264" s="744"/>
      <c r="EO264" s="744"/>
      <c r="EP264" s="744"/>
      <c r="EQ264" s="744"/>
      <c r="ER264" s="744"/>
      <c r="ES264" s="744"/>
      <c r="ET264" s="744"/>
      <c r="EU264" s="744"/>
      <c r="EV264" s="744"/>
      <c r="EW264" s="744"/>
      <c r="EX264" s="744"/>
      <c r="EY264" s="744"/>
      <c r="EZ264" s="744"/>
      <c r="FA264" s="744"/>
      <c r="FB264" s="744"/>
      <c r="FC264" s="744"/>
      <c r="FD264" s="744"/>
      <c r="FE264" s="744"/>
      <c r="FF264" s="744"/>
      <c r="FG264" s="744"/>
      <c r="FH264" s="744"/>
      <c r="FI264" s="744"/>
      <c r="FJ264" s="744"/>
      <c r="FK264" s="744"/>
      <c r="FL264" s="744"/>
      <c r="FM264" s="744"/>
      <c r="FN264" s="744"/>
      <c r="FO264" s="744"/>
      <c r="FP264" s="744"/>
      <c r="FQ264" s="744"/>
      <c r="FR264" s="744"/>
      <c r="FS264" s="744"/>
      <c r="FT264" s="744"/>
      <c r="FU264" s="744"/>
      <c r="FV264" s="744"/>
      <c r="FW264" s="744"/>
      <c r="FX264" s="744"/>
      <c r="FY264" s="744"/>
      <c r="FZ264" s="744"/>
      <c r="GA264" s="744"/>
      <c r="GB264" s="744"/>
      <c r="GC264" s="744"/>
      <c r="GD264" s="744"/>
      <c r="GE264" s="744"/>
      <c r="GF264" s="744"/>
      <c r="GG264" s="744"/>
      <c r="GH264" s="744"/>
      <c r="GI264" s="744"/>
      <c r="GJ264" s="744"/>
      <c r="GK264" s="744"/>
      <c r="GL264" s="744"/>
      <c r="GM264" s="744"/>
      <c r="GN264" s="744"/>
      <c r="GO264" s="744"/>
      <c r="GP264" s="744"/>
      <c r="GQ264" s="744"/>
      <c r="GR264" s="744"/>
      <c r="GS264" s="744"/>
      <c r="GT264" s="744"/>
      <c r="GU264" s="744"/>
      <c r="GV264" s="744"/>
      <c r="GW264" s="744"/>
      <c r="GX264" s="744"/>
      <c r="GY264" s="744"/>
      <c r="GZ264" s="744"/>
      <c r="HA264" s="744"/>
      <c r="HB264" s="744"/>
      <c r="HC264" s="744"/>
      <c r="HD264" s="744"/>
      <c r="HE264" s="744"/>
      <c r="HF264" s="744"/>
      <c r="HG264" s="744"/>
      <c r="HH264" s="744"/>
      <c r="HI264" s="744"/>
      <c r="HJ264" s="744"/>
      <c r="HK264" s="744"/>
      <c r="HL264" s="744"/>
      <c r="HM264" s="744"/>
      <c r="HN264" s="744"/>
      <c r="HO264" s="744"/>
      <c r="HP264" s="744"/>
      <c r="HQ264" s="744"/>
      <c r="HR264" s="744"/>
      <c r="HS264" s="744"/>
      <c r="HT264" s="744"/>
      <c r="HU264" s="744"/>
      <c r="HV264" s="744"/>
      <c r="HW264" s="744"/>
      <c r="HX264" s="744"/>
      <c r="HY264" s="744"/>
      <c r="HZ264" s="744"/>
      <c r="IA264" s="744"/>
      <c r="IB264" s="744"/>
      <c r="IC264" s="744"/>
      <c r="ID264" s="744"/>
      <c r="IE264" s="744"/>
      <c r="IF264" s="744"/>
      <c r="IG264" s="744"/>
      <c r="IH264" s="744"/>
      <c r="II264" s="744"/>
      <c r="IJ264" s="744"/>
      <c r="IK264" s="744"/>
      <c r="IL264" s="744"/>
      <c r="IM264" s="744"/>
      <c r="IN264" s="744"/>
      <c r="IO264" s="744"/>
      <c r="IP264" s="744"/>
      <c r="IQ264" s="744"/>
      <c r="IR264" s="744"/>
      <c r="IS264" s="744"/>
      <c r="IT264" s="744"/>
      <c r="IU264" s="744"/>
      <c r="IV264" s="744"/>
      <c r="IW264" s="744"/>
      <c r="IX264" s="744"/>
      <c r="IY264" s="744"/>
    </row>
    <row r="265" spans="1:259" ht="19.899999999999999" customHeight="1">
      <c r="B265" s="751"/>
      <c r="C265" s="751"/>
      <c r="E265" s="860"/>
      <c r="F265" s="912"/>
      <c r="G265" s="831"/>
      <c r="I265" s="860"/>
      <c r="L265" s="771" t="s">
        <v>1204</v>
      </c>
      <c r="M265" s="861">
        <v>0</v>
      </c>
      <c r="Y265" s="744"/>
      <c r="IY265" s="768"/>
    </row>
    <row r="266" spans="1:259" ht="19.899999999999999" customHeight="1">
      <c r="B266" s="751"/>
      <c r="C266" s="751"/>
      <c r="D266" s="831"/>
      <c r="E266" s="860"/>
      <c r="F266" s="912"/>
      <c r="G266" s="831"/>
      <c r="I266" s="860"/>
      <c r="L266" s="772" t="s">
        <v>105</v>
      </c>
      <c r="M266" s="861">
        <v>0</v>
      </c>
      <c r="Y266" s="744"/>
      <c r="Z266" s="1022"/>
      <c r="AA266" s="1022"/>
      <c r="AB266" s="768"/>
      <c r="AC266" s="768"/>
      <c r="AD266" s="768"/>
      <c r="AE266" s="768"/>
      <c r="AF266" s="768"/>
      <c r="AG266" s="768"/>
      <c r="AH266" s="768"/>
      <c r="AI266" s="768"/>
      <c r="AJ266" s="768"/>
      <c r="AK266" s="768"/>
      <c r="AL266" s="768"/>
      <c r="AM266" s="768"/>
      <c r="AN266" s="768"/>
      <c r="AO266" s="768"/>
      <c r="AP266" s="768"/>
      <c r="AQ266" s="768"/>
      <c r="AR266" s="768"/>
      <c r="AS266" s="768"/>
      <c r="AT266" s="768"/>
      <c r="AU266" s="768"/>
      <c r="AV266" s="768"/>
      <c r="AW266" s="768"/>
      <c r="AX266" s="768"/>
      <c r="AY266" s="768"/>
      <c r="AZ266" s="768"/>
      <c r="BA266" s="768"/>
      <c r="BB266" s="768"/>
      <c r="BC266" s="768"/>
      <c r="BD266" s="768"/>
      <c r="BE266" s="768"/>
      <c r="BF266" s="768"/>
      <c r="BG266" s="768"/>
      <c r="BH266" s="768"/>
      <c r="BI266" s="768"/>
      <c r="BJ266" s="768"/>
      <c r="BK266" s="768"/>
      <c r="BL266" s="768"/>
      <c r="BM266" s="768"/>
      <c r="BN266" s="768"/>
      <c r="BO266" s="768"/>
      <c r="BP266" s="768"/>
      <c r="BQ266" s="768"/>
      <c r="BR266" s="768"/>
      <c r="BS266" s="768"/>
      <c r="BT266" s="768"/>
      <c r="BU266" s="768"/>
      <c r="BV266" s="768"/>
      <c r="BW266" s="768"/>
      <c r="BX266" s="768"/>
      <c r="BY266" s="768"/>
      <c r="BZ266" s="768"/>
      <c r="CA266" s="768"/>
      <c r="CB266" s="768"/>
      <c r="CC266" s="768"/>
      <c r="CD266" s="768"/>
      <c r="CE266" s="768"/>
      <c r="CF266" s="768"/>
      <c r="CG266" s="768"/>
      <c r="CH266" s="768"/>
      <c r="CI266" s="768"/>
      <c r="CJ266" s="768"/>
      <c r="CK266" s="768"/>
      <c r="CL266" s="768"/>
      <c r="CM266" s="768"/>
      <c r="CN266" s="768"/>
      <c r="CO266" s="768"/>
      <c r="CP266" s="768"/>
      <c r="CQ266" s="768"/>
      <c r="CR266" s="768"/>
      <c r="CS266" s="768"/>
      <c r="CT266" s="768"/>
      <c r="CU266" s="768"/>
      <c r="CV266" s="768"/>
      <c r="CW266" s="768"/>
      <c r="CX266" s="768"/>
      <c r="CY266" s="768"/>
      <c r="CZ266" s="768"/>
      <c r="DA266" s="768"/>
      <c r="DB266" s="768"/>
      <c r="DC266" s="768"/>
      <c r="DD266" s="768"/>
      <c r="DE266" s="768"/>
      <c r="DF266" s="768"/>
      <c r="DG266" s="768"/>
      <c r="DH266" s="768"/>
      <c r="DI266" s="768"/>
      <c r="DJ266" s="768"/>
      <c r="DK266" s="768"/>
      <c r="DL266" s="768"/>
      <c r="DM266" s="768"/>
      <c r="DN266" s="768"/>
      <c r="DO266" s="768"/>
      <c r="DP266" s="768"/>
      <c r="DQ266" s="768"/>
      <c r="DR266" s="768"/>
      <c r="DS266" s="768"/>
      <c r="DT266" s="768"/>
      <c r="DU266" s="768"/>
      <c r="DV266" s="768"/>
      <c r="DW266" s="768"/>
      <c r="DX266" s="768"/>
      <c r="DY266" s="768"/>
      <c r="DZ266" s="768"/>
      <c r="EA266" s="768"/>
      <c r="EB266" s="768"/>
      <c r="EC266" s="768"/>
      <c r="ED266" s="768"/>
      <c r="EE266" s="768"/>
      <c r="EF266" s="768"/>
      <c r="EG266" s="768"/>
      <c r="EH266" s="768"/>
      <c r="EI266" s="768"/>
      <c r="EJ266" s="768"/>
      <c r="EK266" s="768"/>
      <c r="EL266" s="768"/>
      <c r="EM266" s="768"/>
      <c r="EN266" s="768"/>
      <c r="EO266" s="768"/>
      <c r="EP266" s="768"/>
      <c r="EQ266" s="768"/>
      <c r="ER266" s="768"/>
      <c r="ES266" s="768"/>
      <c r="ET266" s="768"/>
      <c r="EU266" s="768"/>
      <c r="EV266" s="768"/>
      <c r="EW266" s="768"/>
      <c r="EX266" s="768"/>
      <c r="EY266" s="768"/>
      <c r="EZ266" s="768"/>
      <c r="FA266" s="768"/>
      <c r="FB266" s="768"/>
      <c r="FC266" s="768"/>
      <c r="FD266" s="768"/>
      <c r="FE266" s="768"/>
      <c r="FF266" s="768"/>
      <c r="FG266" s="768"/>
      <c r="FH266" s="768"/>
      <c r="FI266" s="768"/>
      <c r="FJ266" s="768"/>
      <c r="FK266" s="768"/>
      <c r="FL266" s="768"/>
      <c r="FM266" s="768"/>
      <c r="FN266" s="768"/>
      <c r="FO266" s="768"/>
      <c r="FP266" s="768"/>
      <c r="FQ266" s="768"/>
      <c r="FR266" s="768"/>
      <c r="FS266" s="768"/>
      <c r="FT266" s="768"/>
      <c r="FU266" s="768"/>
      <c r="FV266" s="768"/>
      <c r="FW266" s="768"/>
      <c r="FX266" s="768"/>
      <c r="FY266" s="768"/>
      <c r="FZ266" s="768"/>
      <c r="GA266" s="768"/>
      <c r="GB266" s="768"/>
      <c r="GC266" s="768"/>
      <c r="GD266" s="768"/>
      <c r="GE266" s="768"/>
      <c r="GF266" s="768"/>
      <c r="GG266" s="768"/>
      <c r="GH266" s="768"/>
      <c r="GI266" s="768"/>
      <c r="GJ266" s="768"/>
      <c r="GK266" s="768"/>
      <c r="GL266" s="768"/>
      <c r="GM266" s="768"/>
      <c r="GN266" s="768"/>
      <c r="GO266" s="768"/>
      <c r="GP266" s="768"/>
      <c r="GQ266" s="768"/>
      <c r="GR266" s="768"/>
      <c r="GS266" s="768"/>
      <c r="GT266" s="768"/>
      <c r="GU266" s="768"/>
      <c r="GV266" s="768"/>
      <c r="GW266" s="768"/>
      <c r="GX266" s="768"/>
      <c r="GY266" s="768"/>
      <c r="GZ266" s="768"/>
      <c r="HA266" s="768"/>
      <c r="HB266" s="768"/>
      <c r="HC266" s="768"/>
      <c r="HD266" s="768"/>
      <c r="HE266" s="768"/>
      <c r="HF266" s="768"/>
      <c r="HG266" s="768"/>
      <c r="HH266" s="768"/>
      <c r="HI266" s="768"/>
      <c r="HJ266" s="768"/>
      <c r="HK266" s="768"/>
      <c r="HL266" s="768"/>
      <c r="HM266" s="768"/>
      <c r="HN266" s="768"/>
      <c r="HO266" s="768"/>
      <c r="HP266" s="768"/>
      <c r="HQ266" s="768"/>
      <c r="HR266" s="768"/>
      <c r="HS266" s="768"/>
      <c r="HT266" s="768"/>
      <c r="HU266" s="768"/>
      <c r="HV266" s="768"/>
      <c r="HW266" s="768"/>
      <c r="HX266" s="768"/>
      <c r="HY266" s="768"/>
      <c r="HZ266" s="768"/>
      <c r="IA266" s="768"/>
      <c r="IB266" s="768"/>
      <c r="IC266" s="768"/>
      <c r="ID266" s="768"/>
      <c r="IE266" s="768"/>
      <c r="IF266" s="768"/>
      <c r="IG266" s="768"/>
      <c r="IH266" s="768"/>
      <c r="II266" s="768"/>
      <c r="IJ266" s="768"/>
      <c r="IK266" s="768"/>
      <c r="IL266" s="768"/>
      <c r="IM266" s="768"/>
      <c r="IN266" s="768"/>
      <c r="IO266" s="768"/>
      <c r="IP266" s="768"/>
      <c r="IQ266" s="768"/>
      <c r="IR266" s="768"/>
      <c r="IS266" s="768"/>
      <c r="IT266" s="768"/>
      <c r="IU266" s="768"/>
      <c r="IV266" s="768"/>
      <c r="IW266" s="768"/>
      <c r="IX266" s="768"/>
      <c r="IY266" s="768"/>
    </row>
    <row r="267" spans="1:259" ht="19.899999999999999" customHeight="1">
      <c r="B267" s="751"/>
      <c r="C267" s="751"/>
      <c r="D267" s="831"/>
      <c r="E267" s="860"/>
      <c r="F267" s="912"/>
      <c r="G267" s="831"/>
      <c r="I267" s="860"/>
      <c r="L267" s="773" t="s">
        <v>67</v>
      </c>
      <c r="M267" s="861">
        <v>0</v>
      </c>
      <c r="Y267" s="744"/>
      <c r="AA267" s="768"/>
      <c r="AB267" s="768"/>
      <c r="AC267" s="768"/>
      <c r="AD267" s="768"/>
      <c r="AE267" s="768"/>
      <c r="AF267" s="768"/>
      <c r="AG267" s="768"/>
      <c r="AH267" s="768"/>
      <c r="AI267" s="768"/>
      <c r="AJ267" s="768"/>
      <c r="AK267" s="768"/>
      <c r="AL267" s="768"/>
      <c r="AM267" s="768"/>
      <c r="AN267" s="768"/>
      <c r="AO267" s="768"/>
      <c r="AP267" s="768"/>
      <c r="AQ267" s="768"/>
      <c r="AR267" s="768"/>
      <c r="AS267" s="768"/>
      <c r="AT267" s="768"/>
      <c r="AU267" s="768"/>
      <c r="AV267" s="768"/>
      <c r="AW267" s="768"/>
      <c r="AX267" s="768"/>
      <c r="AY267" s="768"/>
      <c r="AZ267" s="768"/>
      <c r="BA267" s="768"/>
      <c r="BB267" s="768"/>
      <c r="BC267" s="768"/>
      <c r="BD267" s="768"/>
      <c r="BE267" s="768"/>
      <c r="BF267" s="768"/>
      <c r="BG267" s="768"/>
      <c r="BH267" s="768"/>
      <c r="BI267" s="768"/>
      <c r="BJ267" s="768"/>
      <c r="BK267" s="768"/>
      <c r="BL267" s="768"/>
      <c r="BM267" s="768"/>
      <c r="BN267" s="768"/>
      <c r="BO267" s="768"/>
      <c r="BP267" s="768"/>
      <c r="BQ267" s="768"/>
      <c r="BR267" s="768"/>
      <c r="BS267" s="768"/>
      <c r="BT267" s="768"/>
      <c r="BU267" s="768"/>
      <c r="BV267" s="768"/>
      <c r="BW267" s="768"/>
      <c r="BX267" s="768"/>
      <c r="BY267" s="768"/>
      <c r="BZ267" s="768"/>
      <c r="CA267" s="768"/>
      <c r="CB267" s="768"/>
      <c r="CC267" s="768"/>
      <c r="CD267" s="768"/>
      <c r="CE267" s="768"/>
      <c r="CF267" s="768"/>
      <c r="CG267" s="768"/>
      <c r="CH267" s="768"/>
      <c r="CI267" s="768"/>
      <c r="CJ267" s="768"/>
      <c r="CK267" s="768"/>
      <c r="CL267" s="768"/>
      <c r="CM267" s="768"/>
      <c r="CN267" s="768"/>
      <c r="CO267" s="768"/>
      <c r="CP267" s="768"/>
      <c r="CQ267" s="768"/>
      <c r="CR267" s="768"/>
      <c r="CS267" s="768"/>
      <c r="CT267" s="768"/>
      <c r="CU267" s="768"/>
      <c r="CV267" s="768"/>
      <c r="CW267" s="768"/>
      <c r="CX267" s="768"/>
      <c r="CY267" s="768"/>
      <c r="CZ267" s="768"/>
      <c r="DA267" s="768"/>
      <c r="DB267" s="768"/>
      <c r="DC267" s="768"/>
      <c r="DD267" s="768"/>
      <c r="DE267" s="768"/>
      <c r="DF267" s="768"/>
      <c r="DG267" s="768"/>
      <c r="DH267" s="768"/>
      <c r="DI267" s="768"/>
      <c r="DJ267" s="768"/>
      <c r="DK267" s="768"/>
      <c r="DL267" s="768"/>
      <c r="DM267" s="768"/>
      <c r="DN267" s="768"/>
      <c r="DO267" s="768"/>
      <c r="DP267" s="768"/>
      <c r="DQ267" s="768"/>
      <c r="DR267" s="768"/>
      <c r="DS267" s="768"/>
      <c r="DT267" s="768"/>
      <c r="DU267" s="768"/>
      <c r="DV267" s="768"/>
      <c r="DW267" s="768"/>
      <c r="DX267" s="768"/>
      <c r="DY267" s="768"/>
      <c r="DZ267" s="768"/>
      <c r="EA267" s="768"/>
      <c r="EB267" s="768"/>
      <c r="EC267" s="768"/>
      <c r="ED267" s="768"/>
      <c r="EE267" s="768"/>
      <c r="EF267" s="768"/>
      <c r="EG267" s="768"/>
      <c r="EH267" s="768"/>
      <c r="EI267" s="768"/>
      <c r="EJ267" s="768"/>
      <c r="EK267" s="768"/>
      <c r="EL267" s="768"/>
      <c r="EM267" s="768"/>
      <c r="EN267" s="768"/>
      <c r="EO267" s="768"/>
      <c r="EP267" s="768"/>
      <c r="EQ267" s="768"/>
      <c r="ER267" s="768"/>
      <c r="ES267" s="768"/>
      <c r="ET267" s="768"/>
      <c r="EU267" s="768"/>
      <c r="EV267" s="768"/>
      <c r="EW267" s="768"/>
      <c r="EX267" s="768"/>
      <c r="EY267" s="768"/>
      <c r="EZ267" s="768"/>
      <c r="FA267" s="768"/>
      <c r="FB267" s="768"/>
      <c r="FC267" s="768"/>
      <c r="FD267" s="768"/>
      <c r="FE267" s="768"/>
      <c r="FF267" s="768"/>
      <c r="FG267" s="768"/>
      <c r="FH267" s="768"/>
      <c r="FI267" s="768"/>
      <c r="FJ267" s="768"/>
      <c r="FK267" s="768"/>
      <c r="FL267" s="768"/>
      <c r="FM267" s="768"/>
      <c r="FN267" s="768"/>
      <c r="FO267" s="768"/>
      <c r="FP267" s="768"/>
      <c r="FQ267" s="768"/>
      <c r="FR267" s="768"/>
      <c r="FS267" s="768"/>
      <c r="FT267" s="768"/>
      <c r="FU267" s="768"/>
      <c r="FV267" s="768"/>
      <c r="FW267" s="768"/>
      <c r="FX267" s="768"/>
      <c r="FY267" s="768"/>
      <c r="FZ267" s="768"/>
      <c r="GA267" s="768"/>
      <c r="GB267" s="768"/>
      <c r="GC267" s="768"/>
      <c r="GD267" s="768"/>
      <c r="GE267" s="768"/>
      <c r="GF267" s="768"/>
      <c r="GG267" s="768"/>
      <c r="GH267" s="768"/>
      <c r="GI267" s="768"/>
      <c r="GJ267" s="768"/>
      <c r="GK267" s="768"/>
      <c r="GL267" s="768"/>
      <c r="GM267" s="768"/>
      <c r="GN267" s="768"/>
      <c r="GO267" s="768"/>
      <c r="GP267" s="768"/>
      <c r="GQ267" s="768"/>
      <c r="GR267" s="768"/>
      <c r="GS267" s="768"/>
      <c r="GT267" s="768"/>
      <c r="GU267" s="768"/>
      <c r="GV267" s="768"/>
      <c r="GW267" s="768"/>
      <c r="GX267" s="768"/>
      <c r="GY267" s="768"/>
      <c r="GZ267" s="768"/>
      <c r="HA267" s="768"/>
      <c r="HB267" s="768"/>
      <c r="HC267" s="768"/>
      <c r="HD267" s="768"/>
      <c r="HE267" s="768"/>
      <c r="HF267" s="768"/>
      <c r="HG267" s="768"/>
      <c r="HH267" s="768"/>
      <c r="HI267" s="768"/>
      <c r="HJ267" s="768"/>
      <c r="HK267" s="768"/>
      <c r="HL267" s="768"/>
      <c r="HM267" s="768"/>
      <c r="HN267" s="768"/>
      <c r="HO267" s="768"/>
      <c r="HP267" s="768"/>
      <c r="HQ267" s="768"/>
      <c r="HR267" s="768"/>
      <c r="HS267" s="768"/>
      <c r="HT267" s="768"/>
      <c r="HU267" s="768"/>
      <c r="HV267" s="768"/>
      <c r="HW267" s="768"/>
      <c r="HX267" s="768"/>
      <c r="HY267" s="768"/>
      <c r="HZ267" s="768"/>
      <c r="IA267" s="768"/>
      <c r="IB267" s="768"/>
      <c r="IC267" s="768"/>
      <c r="ID267" s="768"/>
      <c r="IE267" s="768"/>
      <c r="IF267" s="768"/>
      <c r="IG267" s="768"/>
      <c r="IH267" s="768"/>
      <c r="II267" s="768"/>
      <c r="IJ267" s="768"/>
      <c r="IK267" s="768"/>
      <c r="IL267" s="768"/>
      <c r="IM267" s="768"/>
      <c r="IN267" s="768"/>
      <c r="IO267" s="768"/>
      <c r="IP267" s="768"/>
      <c r="IQ267" s="768"/>
      <c r="IR267" s="768"/>
      <c r="IS267" s="768"/>
      <c r="IT267" s="768"/>
      <c r="IU267" s="768"/>
      <c r="IV267" s="768"/>
      <c r="IW267" s="768"/>
      <c r="IX267" s="768"/>
    </row>
    <row r="268" spans="1:259" s="766" customFormat="1" ht="19.899999999999999" customHeight="1">
      <c r="A268" s="768"/>
      <c r="B268" s="751"/>
      <c r="C268" s="751"/>
      <c r="D268" s="831"/>
      <c r="E268" s="860"/>
      <c r="F268" s="912"/>
      <c r="G268" s="831"/>
      <c r="H268" s="821"/>
      <c r="I268" s="860"/>
      <c r="J268" s="821"/>
      <c r="K268" s="821"/>
      <c r="L268" s="774" t="s">
        <v>228</v>
      </c>
      <c r="M268" s="861">
        <v>2</v>
      </c>
      <c r="N268" s="821"/>
      <c r="O268" s="821"/>
      <c r="P268" s="821"/>
      <c r="Q268" s="821"/>
      <c r="R268" s="821"/>
      <c r="S268" s="821"/>
      <c r="T268" s="822"/>
      <c r="U268" s="822"/>
      <c r="V268" s="822"/>
      <c r="W268" s="822"/>
      <c r="X268" s="822"/>
      <c r="Y268" s="744"/>
      <c r="Z268" s="768"/>
      <c r="AA268" s="744"/>
      <c r="AB268" s="744"/>
      <c r="AC268" s="744"/>
      <c r="AD268" s="744"/>
      <c r="AE268" s="744"/>
      <c r="AF268" s="744"/>
      <c r="AG268" s="744"/>
      <c r="AH268" s="744"/>
      <c r="AI268" s="744"/>
      <c r="AJ268" s="744"/>
      <c r="AK268" s="744"/>
      <c r="AL268" s="744"/>
      <c r="AM268" s="744"/>
      <c r="AN268" s="744"/>
      <c r="AO268" s="744"/>
      <c r="AP268" s="744"/>
      <c r="AQ268" s="744"/>
      <c r="AR268" s="744"/>
      <c r="AS268" s="744"/>
      <c r="AT268" s="744"/>
      <c r="AU268" s="744"/>
      <c r="AV268" s="744"/>
      <c r="AW268" s="744"/>
      <c r="AX268" s="744"/>
      <c r="AY268" s="744"/>
      <c r="AZ268" s="744"/>
      <c r="BA268" s="744"/>
      <c r="BB268" s="744"/>
      <c r="BC268" s="744"/>
      <c r="BD268" s="744"/>
      <c r="BE268" s="744"/>
      <c r="BF268" s="744"/>
      <c r="BG268" s="744"/>
      <c r="BH268" s="744"/>
      <c r="BI268" s="744"/>
      <c r="BJ268" s="744"/>
      <c r="BK268" s="744"/>
      <c r="BL268" s="744"/>
      <c r="BM268" s="744"/>
      <c r="BN268" s="744"/>
      <c r="BO268" s="744"/>
      <c r="BP268" s="744"/>
      <c r="BQ268" s="744"/>
      <c r="BR268" s="744"/>
      <c r="BS268" s="744"/>
      <c r="BT268" s="744"/>
      <c r="BU268" s="744"/>
      <c r="BV268" s="744"/>
      <c r="BW268" s="744"/>
      <c r="BX268" s="744"/>
      <c r="BY268" s="744"/>
      <c r="BZ268" s="744"/>
      <c r="CA268" s="744"/>
      <c r="CB268" s="744"/>
      <c r="CC268" s="744"/>
      <c r="CD268" s="744"/>
      <c r="CE268" s="744"/>
      <c r="CF268" s="744"/>
      <c r="CG268" s="744"/>
      <c r="CH268" s="744"/>
      <c r="CI268" s="744"/>
      <c r="CJ268" s="744"/>
      <c r="CK268" s="744"/>
      <c r="CL268" s="744"/>
      <c r="CM268" s="744"/>
      <c r="CN268" s="744"/>
      <c r="CO268" s="744"/>
      <c r="CP268" s="744"/>
      <c r="CQ268" s="744"/>
      <c r="CR268" s="744"/>
      <c r="CS268" s="744"/>
      <c r="CT268" s="744"/>
      <c r="CU268" s="744"/>
      <c r="CV268" s="744"/>
      <c r="CW268" s="744"/>
      <c r="CX268" s="744"/>
      <c r="CY268" s="744"/>
      <c r="CZ268" s="744"/>
      <c r="DA268" s="744"/>
      <c r="DB268" s="744"/>
      <c r="DC268" s="744"/>
      <c r="DD268" s="744"/>
      <c r="DE268" s="744"/>
      <c r="DF268" s="744"/>
      <c r="DG268" s="744"/>
      <c r="DH268" s="744"/>
      <c r="DI268" s="744"/>
      <c r="DJ268" s="744"/>
      <c r="DK268" s="744"/>
      <c r="DL268" s="744"/>
      <c r="DM268" s="744"/>
      <c r="DN268" s="744"/>
      <c r="DO268" s="744"/>
      <c r="DP268" s="744"/>
      <c r="DQ268" s="744"/>
      <c r="DR268" s="744"/>
      <c r="DS268" s="744"/>
      <c r="DT268" s="744"/>
      <c r="DU268" s="744"/>
      <c r="DV268" s="744"/>
      <c r="DW268" s="744"/>
      <c r="DX268" s="744"/>
      <c r="DY268" s="744"/>
      <c r="DZ268" s="744"/>
      <c r="EA268" s="744"/>
      <c r="EB268" s="744"/>
      <c r="EC268" s="744"/>
      <c r="ED268" s="744"/>
      <c r="EE268" s="744"/>
      <c r="EF268" s="744"/>
      <c r="EG268" s="744"/>
      <c r="EH268" s="744"/>
      <c r="EI268" s="744"/>
      <c r="EJ268" s="744"/>
      <c r="EK268" s="744"/>
      <c r="EL268" s="744"/>
      <c r="EM268" s="744"/>
      <c r="EN268" s="744"/>
      <c r="EO268" s="744"/>
      <c r="EP268" s="744"/>
      <c r="EQ268" s="744"/>
      <c r="ER268" s="744"/>
      <c r="ES268" s="744"/>
      <c r="ET268" s="744"/>
      <c r="EU268" s="744"/>
      <c r="EV268" s="744"/>
      <c r="EW268" s="744"/>
      <c r="EX268" s="744"/>
      <c r="EY268" s="744"/>
      <c r="EZ268" s="744"/>
      <c r="FA268" s="744"/>
      <c r="FB268" s="744"/>
      <c r="FC268" s="744"/>
      <c r="FD268" s="744"/>
      <c r="FE268" s="744"/>
      <c r="FF268" s="744"/>
      <c r="FG268" s="744"/>
      <c r="FH268" s="744"/>
      <c r="FI268" s="744"/>
      <c r="FJ268" s="744"/>
      <c r="FK268" s="744"/>
      <c r="FL268" s="744"/>
      <c r="FM268" s="744"/>
      <c r="FN268" s="744"/>
      <c r="FO268" s="744"/>
      <c r="FP268" s="744"/>
      <c r="FQ268" s="744"/>
      <c r="FR268" s="744"/>
      <c r="FS268" s="744"/>
      <c r="FT268" s="744"/>
      <c r="FU268" s="744"/>
      <c r="FV268" s="744"/>
      <c r="FW268" s="744"/>
      <c r="FX268" s="744"/>
      <c r="FY268" s="744"/>
      <c r="FZ268" s="744"/>
      <c r="GA268" s="744"/>
      <c r="GB268" s="744"/>
      <c r="GC268" s="744"/>
      <c r="GD268" s="744"/>
      <c r="GE268" s="744"/>
      <c r="GF268" s="744"/>
      <c r="GG268" s="744"/>
      <c r="GH268" s="744"/>
      <c r="GI268" s="744"/>
      <c r="GJ268" s="744"/>
      <c r="GK268" s="744"/>
      <c r="GL268" s="744"/>
      <c r="GM268" s="744"/>
      <c r="GN268" s="744"/>
      <c r="GO268" s="744"/>
      <c r="GP268" s="744"/>
      <c r="GQ268" s="744"/>
      <c r="GR268" s="744"/>
      <c r="GS268" s="744"/>
      <c r="GT268" s="744"/>
      <c r="GU268" s="744"/>
      <c r="GV268" s="744"/>
      <c r="GW268" s="744"/>
      <c r="GX268" s="744"/>
      <c r="GY268" s="744"/>
      <c r="GZ268" s="744"/>
      <c r="HA268" s="744"/>
      <c r="HB268" s="744"/>
      <c r="HC268" s="744"/>
      <c r="HD268" s="744"/>
      <c r="HE268" s="744"/>
      <c r="HF268" s="744"/>
      <c r="HG268" s="744"/>
      <c r="HH268" s="744"/>
      <c r="HI268" s="744"/>
      <c r="HJ268" s="744"/>
      <c r="HK268" s="744"/>
      <c r="HL268" s="744"/>
      <c r="HM268" s="744"/>
      <c r="HN268" s="744"/>
      <c r="HO268" s="744"/>
      <c r="HP268" s="744"/>
      <c r="HQ268" s="744"/>
      <c r="HR268" s="744"/>
      <c r="HS268" s="744"/>
      <c r="HT268" s="744"/>
      <c r="HU268" s="744"/>
      <c r="HV268" s="744"/>
      <c r="HW268" s="744"/>
      <c r="HX268" s="744"/>
      <c r="HY268" s="744"/>
      <c r="HZ268" s="744"/>
      <c r="IA268" s="744"/>
      <c r="IB268" s="744"/>
      <c r="IC268" s="744"/>
      <c r="ID268" s="744"/>
      <c r="IE268" s="744"/>
      <c r="IF268" s="744"/>
      <c r="IG268" s="744"/>
      <c r="IH268" s="744"/>
      <c r="II268" s="744"/>
      <c r="IJ268" s="744"/>
      <c r="IK268" s="744"/>
      <c r="IL268" s="744"/>
      <c r="IM268" s="744"/>
      <c r="IN268" s="744"/>
      <c r="IO268" s="744"/>
      <c r="IP268" s="744"/>
      <c r="IQ268" s="744"/>
      <c r="IR268" s="744"/>
      <c r="IS268" s="744"/>
      <c r="IT268" s="744"/>
      <c r="IU268" s="744"/>
      <c r="IV268" s="744"/>
      <c r="IW268" s="744"/>
      <c r="IX268" s="744"/>
      <c r="IY268" s="744"/>
    </row>
    <row r="269" spans="1:259" ht="19.899999999999999" customHeight="1">
      <c r="B269" s="751"/>
      <c r="C269" s="751"/>
      <c r="D269" s="831"/>
      <c r="E269" s="860"/>
      <c r="F269" s="912"/>
      <c r="G269" s="831"/>
      <c r="I269" s="860"/>
      <c r="L269" s="797" t="s">
        <v>292</v>
      </c>
      <c r="M269" s="797">
        <f>SUM(M264:M268)</f>
        <v>3</v>
      </c>
      <c r="Y269" s="788"/>
    </row>
    <row r="270" spans="1:259" ht="79.900000000000006" customHeight="1">
      <c r="B270" s="1031"/>
      <c r="C270" s="1031"/>
      <c r="D270" s="831"/>
      <c r="E270" s="860"/>
      <c r="F270" s="912"/>
      <c r="G270" s="831"/>
      <c r="I270" s="860"/>
      <c r="Y270" s="823"/>
      <c r="IY270" s="766"/>
    </row>
    <row r="271" spans="1:259" ht="79.900000000000006" customHeight="1">
      <c r="B271" s="1445" t="s">
        <v>8168</v>
      </c>
      <c r="C271" s="1438"/>
      <c r="D271" s="1438"/>
      <c r="E271" s="1438"/>
      <c r="F271" s="1438"/>
      <c r="G271" s="1438"/>
      <c r="H271" s="1438"/>
      <c r="I271" s="1438"/>
      <c r="J271" s="1438"/>
      <c r="K271" s="1438"/>
      <c r="L271" s="1438"/>
      <c r="M271" s="1438"/>
      <c r="N271" s="1438"/>
      <c r="O271" s="1438"/>
      <c r="P271" s="1438"/>
      <c r="Q271" s="1438"/>
      <c r="R271" s="1438"/>
      <c r="S271" s="1438"/>
      <c r="T271" s="1438"/>
      <c r="U271" s="1438"/>
      <c r="V271" s="1438"/>
      <c r="W271" s="1438"/>
      <c r="X271" s="1438"/>
      <c r="Y271" s="744"/>
      <c r="Z271" s="1022"/>
      <c r="AB271" s="766"/>
      <c r="AC271" s="766"/>
      <c r="AD271" s="766"/>
      <c r="AE271" s="766"/>
      <c r="AF271" s="766"/>
      <c r="AG271" s="766"/>
      <c r="AH271" s="766"/>
      <c r="AI271" s="766"/>
      <c r="AJ271" s="766"/>
      <c r="AK271" s="766"/>
      <c r="AL271" s="766"/>
      <c r="AM271" s="766"/>
      <c r="AN271" s="766"/>
      <c r="AO271" s="766"/>
      <c r="AP271" s="766"/>
      <c r="AQ271" s="766"/>
      <c r="AR271" s="766"/>
      <c r="AS271" s="766"/>
      <c r="AT271" s="766"/>
      <c r="AU271" s="766"/>
      <c r="AV271" s="766"/>
      <c r="AW271" s="766"/>
      <c r="AX271" s="766"/>
      <c r="AY271" s="766"/>
      <c r="AZ271" s="766"/>
      <c r="BA271" s="766"/>
      <c r="BB271" s="766"/>
      <c r="BC271" s="766"/>
      <c r="BD271" s="766"/>
      <c r="BE271" s="766"/>
      <c r="BF271" s="766"/>
      <c r="BG271" s="766"/>
      <c r="BH271" s="766"/>
      <c r="BI271" s="766"/>
      <c r="BJ271" s="766"/>
      <c r="BK271" s="766"/>
      <c r="BL271" s="766"/>
      <c r="BM271" s="766"/>
      <c r="BN271" s="766"/>
      <c r="BO271" s="766"/>
      <c r="BP271" s="766"/>
      <c r="BQ271" s="766"/>
      <c r="BR271" s="766"/>
      <c r="BS271" s="766"/>
      <c r="BT271" s="766"/>
      <c r="BU271" s="766"/>
      <c r="BV271" s="766"/>
      <c r="BW271" s="766"/>
      <c r="BX271" s="766"/>
      <c r="BY271" s="766"/>
      <c r="BZ271" s="766"/>
      <c r="CA271" s="766"/>
      <c r="CB271" s="766"/>
      <c r="CC271" s="766"/>
      <c r="CD271" s="766"/>
      <c r="CE271" s="766"/>
      <c r="CF271" s="766"/>
      <c r="CG271" s="766"/>
      <c r="CH271" s="766"/>
      <c r="CI271" s="766"/>
      <c r="CJ271" s="766"/>
      <c r="CK271" s="766"/>
      <c r="CL271" s="766"/>
      <c r="CM271" s="766"/>
      <c r="CN271" s="766"/>
      <c r="CO271" s="766"/>
      <c r="CP271" s="766"/>
      <c r="CQ271" s="766"/>
      <c r="CR271" s="766"/>
      <c r="CS271" s="766"/>
      <c r="CT271" s="766"/>
      <c r="CU271" s="766"/>
      <c r="CV271" s="766"/>
      <c r="CW271" s="766"/>
      <c r="CX271" s="766"/>
      <c r="CY271" s="766"/>
      <c r="CZ271" s="766"/>
      <c r="DA271" s="766"/>
      <c r="DB271" s="766"/>
      <c r="DC271" s="766"/>
      <c r="DD271" s="766"/>
      <c r="DE271" s="766"/>
      <c r="DF271" s="766"/>
      <c r="DG271" s="766"/>
      <c r="DH271" s="766"/>
      <c r="DI271" s="766"/>
      <c r="DJ271" s="766"/>
      <c r="DK271" s="766"/>
      <c r="DL271" s="766"/>
      <c r="DM271" s="766"/>
      <c r="DN271" s="766"/>
      <c r="DO271" s="766"/>
      <c r="DP271" s="766"/>
      <c r="DQ271" s="766"/>
      <c r="DR271" s="766"/>
      <c r="DS271" s="766"/>
      <c r="DT271" s="766"/>
      <c r="DU271" s="766"/>
      <c r="DV271" s="766"/>
      <c r="DW271" s="766"/>
      <c r="DX271" s="766"/>
      <c r="DY271" s="766"/>
      <c r="DZ271" s="766"/>
      <c r="EA271" s="766"/>
      <c r="EB271" s="766"/>
      <c r="EC271" s="766"/>
      <c r="ED271" s="766"/>
      <c r="EE271" s="766"/>
      <c r="EF271" s="766"/>
      <c r="EG271" s="766"/>
      <c r="EH271" s="766"/>
      <c r="EI271" s="766"/>
      <c r="EJ271" s="766"/>
      <c r="EK271" s="766"/>
      <c r="EL271" s="766"/>
      <c r="EM271" s="766"/>
      <c r="EN271" s="766"/>
      <c r="EO271" s="766"/>
      <c r="EP271" s="766"/>
      <c r="EQ271" s="766"/>
      <c r="ER271" s="766"/>
      <c r="ES271" s="766"/>
      <c r="ET271" s="766"/>
      <c r="EU271" s="766"/>
      <c r="EV271" s="766"/>
      <c r="EW271" s="766"/>
      <c r="EX271" s="766"/>
      <c r="EY271" s="766"/>
      <c r="EZ271" s="766"/>
      <c r="FA271" s="766"/>
      <c r="FB271" s="766"/>
      <c r="FC271" s="766"/>
      <c r="FD271" s="766"/>
      <c r="FE271" s="766"/>
      <c r="FF271" s="766"/>
      <c r="FG271" s="766"/>
      <c r="FH271" s="766"/>
      <c r="FI271" s="766"/>
      <c r="FJ271" s="766"/>
      <c r="FK271" s="766"/>
      <c r="FL271" s="766"/>
      <c r="FM271" s="766"/>
      <c r="FN271" s="766"/>
      <c r="FO271" s="766"/>
      <c r="FP271" s="766"/>
      <c r="FQ271" s="766"/>
      <c r="FR271" s="766"/>
      <c r="FS271" s="766"/>
      <c r="FT271" s="766"/>
      <c r="FU271" s="766"/>
      <c r="FV271" s="766"/>
      <c r="FW271" s="766"/>
      <c r="FX271" s="766"/>
      <c r="FY271" s="766"/>
      <c r="FZ271" s="766"/>
      <c r="GA271" s="766"/>
      <c r="GB271" s="766"/>
      <c r="GC271" s="766"/>
      <c r="GD271" s="766"/>
      <c r="GE271" s="766"/>
      <c r="GF271" s="766"/>
      <c r="GG271" s="766"/>
      <c r="GH271" s="766"/>
      <c r="GI271" s="766"/>
      <c r="GJ271" s="766"/>
      <c r="GK271" s="766"/>
      <c r="GL271" s="766"/>
      <c r="GM271" s="766"/>
      <c r="GN271" s="766"/>
      <c r="GO271" s="766"/>
      <c r="GP271" s="766"/>
      <c r="GQ271" s="766"/>
      <c r="GR271" s="766"/>
      <c r="GS271" s="766"/>
      <c r="GT271" s="766"/>
      <c r="GU271" s="766"/>
      <c r="GV271" s="766"/>
      <c r="GW271" s="766"/>
      <c r="GX271" s="766"/>
      <c r="GY271" s="766"/>
      <c r="GZ271" s="766"/>
      <c r="HA271" s="766"/>
      <c r="HB271" s="766"/>
      <c r="HC271" s="766"/>
      <c r="HD271" s="766"/>
      <c r="HE271" s="766"/>
      <c r="HF271" s="766"/>
      <c r="HG271" s="766"/>
      <c r="HH271" s="766"/>
      <c r="HI271" s="766"/>
      <c r="HJ271" s="766"/>
      <c r="HK271" s="766"/>
      <c r="HL271" s="766"/>
      <c r="HM271" s="766"/>
      <c r="HN271" s="766"/>
      <c r="HO271" s="766"/>
      <c r="HP271" s="766"/>
      <c r="HQ271" s="766"/>
      <c r="HR271" s="766"/>
      <c r="HS271" s="766"/>
      <c r="HT271" s="766"/>
      <c r="HU271" s="766"/>
      <c r="HV271" s="766"/>
      <c r="HW271" s="766"/>
      <c r="HX271" s="766"/>
      <c r="HY271" s="766"/>
      <c r="HZ271" s="766"/>
      <c r="IA271" s="766"/>
      <c r="IB271" s="766"/>
      <c r="IC271" s="766"/>
      <c r="ID271" s="766"/>
      <c r="IE271" s="766"/>
      <c r="IF271" s="766"/>
      <c r="IG271" s="766"/>
      <c r="IH271" s="766"/>
      <c r="II271" s="766"/>
      <c r="IJ271" s="766"/>
      <c r="IK271" s="766"/>
      <c r="IL271" s="766"/>
      <c r="IM271" s="766"/>
      <c r="IN271" s="766"/>
      <c r="IO271" s="766"/>
      <c r="IP271" s="766"/>
      <c r="IQ271" s="766"/>
      <c r="IR271" s="766"/>
      <c r="IS271" s="766"/>
      <c r="IT271" s="766"/>
      <c r="IU271" s="766"/>
      <c r="IV271" s="766"/>
      <c r="IW271" s="766"/>
      <c r="IX271" s="766"/>
    </row>
    <row r="272" spans="1:259" ht="79.900000000000006" customHeight="1">
      <c r="B272" s="471"/>
      <c r="C272" s="471"/>
      <c r="D272" s="834" t="s">
        <v>338</v>
      </c>
      <c r="E272" s="835" t="s">
        <v>297</v>
      </c>
      <c r="F272" s="834"/>
      <c r="G272" s="835" t="s">
        <v>66</v>
      </c>
      <c r="H272" s="835" t="s">
        <v>298</v>
      </c>
      <c r="I272" s="835" t="s">
        <v>301</v>
      </c>
      <c r="J272" s="835" t="s">
        <v>302</v>
      </c>
      <c r="K272" s="836" t="s">
        <v>597</v>
      </c>
      <c r="L272" s="837" t="s">
        <v>130</v>
      </c>
      <c r="M272" s="836" t="s">
        <v>131</v>
      </c>
      <c r="N272" s="836" t="s">
        <v>770</v>
      </c>
      <c r="O272" s="836" t="s">
        <v>4174</v>
      </c>
      <c r="P272" s="836" t="s">
        <v>1406</v>
      </c>
      <c r="Q272" s="836" t="s">
        <v>1587</v>
      </c>
      <c r="R272" s="836" t="s">
        <v>5745</v>
      </c>
      <c r="S272" s="836" t="s">
        <v>220</v>
      </c>
      <c r="T272" s="835" t="s">
        <v>1378</v>
      </c>
      <c r="U272" s="835" t="s">
        <v>761</v>
      </c>
      <c r="V272" s="835" t="s">
        <v>4763</v>
      </c>
      <c r="W272" s="835" t="s">
        <v>1381</v>
      </c>
      <c r="X272" s="835" t="s">
        <v>1382</v>
      </c>
      <c r="Y272" s="744"/>
    </row>
    <row r="273" spans="1:261" ht="79.900000000000006" customHeight="1">
      <c r="A273" s="768" t="s">
        <v>625</v>
      </c>
      <c r="B273" s="471">
        <v>1</v>
      </c>
      <c r="C273" s="471"/>
      <c r="D273" s="776" t="s">
        <v>199</v>
      </c>
      <c r="E273" s="780">
        <v>38432</v>
      </c>
      <c r="F273" s="781">
        <f ca="1">ABS((N7-E273)/365)</f>
        <v>15.457534246575342</v>
      </c>
      <c r="G273" s="776" t="s">
        <v>272</v>
      </c>
      <c r="H273" s="456" t="s">
        <v>215</v>
      </c>
      <c r="I273" s="780">
        <v>38489</v>
      </c>
      <c r="J273" s="456" t="s">
        <v>457</v>
      </c>
      <c r="K273" s="456"/>
      <c r="L273" s="776" t="s">
        <v>2273</v>
      </c>
      <c r="M273" s="776" t="s">
        <v>142</v>
      </c>
      <c r="N273" s="456" t="s">
        <v>773</v>
      </c>
      <c r="O273" s="456"/>
      <c r="P273" s="456"/>
      <c r="Q273" s="456"/>
      <c r="R273" s="456"/>
      <c r="S273" s="456"/>
      <c r="T273" s="840"/>
      <c r="U273" s="840"/>
      <c r="V273" s="840"/>
      <c r="W273" s="840"/>
      <c r="X273" s="840"/>
      <c r="Y273" s="744" t="s">
        <v>1102</v>
      </c>
    </row>
    <row r="274" spans="1:261" ht="79.900000000000006" customHeight="1">
      <c r="A274" s="768" t="s">
        <v>625</v>
      </c>
      <c r="B274" s="471">
        <v>2</v>
      </c>
      <c r="C274" s="471"/>
      <c r="D274" s="792" t="s">
        <v>336</v>
      </c>
      <c r="E274" s="851">
        <v>36941</v>
      </c>
      <c r="F274" s="852">
        <f ca="1">ABS((N7-E274)/365)</f>
        <v>19.542465753424658</v>
      </c>
      <c r="G274" s="792" t="s">
        <v>272</v>
      </c>
      <c r="H274" s="765"/>
      <c r="I274" s="851"/>
      <c r="J274" s="765" t="s">
        <v>84</v>
      </c>
      <c r="K274" s="765"/>
      <c r="L274" s="792" t="s">
        <v>7688</v>
      </c>
      <c r="M274" s="792" t="s">
        <v>52</v>
      </c>
      <c r="N274" s="765" t="s">
        <v>773</v>
      </c>
      <c r="O274" s="765"/>
      <c r="P274" s="765"/>
      <c r="Q274" s="765"/>
      <c r="R274" s="765"/>
      <c r="S274" s="765"/>
      <c r="T274" s="905"/>
      <c r="U274" s="905"/>
      <c r="V274" s="905"/>
      <c r="W274" s="905"/>
      <c r="X274" s="765" t="s">
        <v>7608</v>
      </c>
      <c r="Y274" s="744" t="s">
        <v>1423</v>
      </c>
    </row>
    <row r="275" spans="1:261" ht="79.900000000000006" customHeight="1">
      <c r="A275" s="768" t="s">
        <v>625</v>
      </c>
      <c r="B275" s="471">
        <v>3</v>
      </c>
      <c r="C275" s="471"/>
      <c r="D275" s="776" t="s">
        <v>308</v>
      </c>
      <c r="E275" s="780">
        <v>38116</v>
      </c>
      <c r="F275" s="781">
        <f ca="1">ABS((N7-E275)/365)</f>
        <v>16.323287671232876</v>
      </c>
      <c r="G275" s="776" t="s">
        <v>272</v>
      </c>
      <c r="H275" s="456" t="s">
        <v>307</v>
      </c>
      <c r="I275" s="780">
        <v>40180</v>
      </c>
      <c r="J275" s="782" t="s">
        <v>84</v>
      </c>
      <c r="K275" s="841"/>
      <c r="L275" s="776" t="s">
        <v>86</v>
      </c>
      <c r="M275" s="841" t="s">
        <v>52</v>
      </c>
      <c r="N275" s="841" t="s">
        <v>773</v>
      </c>
      <c r="O275" s="841"/>
      <c r="P275" s="841"/>
      <c r="Q275" s="841"/>
      <c r="R275" s="841"/>
      <c r="S275" s="456" t="s">
        <v>312</v>
      </c>
      <c r="T275" s="840"/>
      <c r="U275" s="840"/>
      <c r="V275" s="840"/>
      <c r="W275" s="456" t="s">
        <v>3219</v>
      </c>
      <c r="X275" s="456" t="s">
        <v>7556</v>
      </c>
      <c r="Y275" s="744" t="s">
        <v>1102</v>
      </c>
    </row>
    <row r="276" spans="1:261" ht="79.900000000000006" customHeight="1">
      <c r="A276" s="768" t="s">
        <v>625</v>
      </c>
      <c r="B276" s="471">
        <v>4</v>
      </c>
      <c r="C276" s="471"/>
      <c r="D276" s="776" t="s">
        <v>136</v>
      </c>
      <c r="E276" s="780">
        <v>38948</v>
      </c>
      <c r="F276" s="781">
        <f ca="1">ABS((N7-E276)/365)</f>
        <v>14.043835616438356</v>
      </c>
      <c r="G276" s="776" t="s">
        <v>269</v>
      </c>
      <c r="H276" s="456" t="s">
        <v>135</v>
      </c>
      <c r="I276" s="780">
        <v>40505</v>
      </c>
      <c r="J276" s="782" t="s">
        <v>84</v>
      </c>
      <c r="K276" s="456"/>
      <c r="L276" s="776" t="s">
        <v>505</v>
      </c>
      <c r="M276" s="841" t="s">
        <v>551</v>
      </c>
      <c r="N276" s="456" t="s">
        <v>773</v>
      </c>
      <c r="O276" s="456"/>
      <c r="P276" s="456" t="s">
        <v>810</v>
      </c>
      <c r="Q276" s="456" t="s">
        <v>1281</v>
      </c>
      <c r="R276" s="456"/>
      <c r="S276" s="456"/>
      <c r="T276" s="456" t="s">
        <v>383</v>
      </c>
      <c r="U276" s="456"/>
      <c r="V276" s="456"/>
      <c r="W276" s="456"/>
      <c r="X276" s="456"/>
      <c r="Y276" s="744" t="s">
        <v>1102</v>
      </c>
    </row>
    <row r="277" spans="1:261" ht="79.900000000000006" customHeight="1">
      <c r="A277" s="768" t="s">
        <v>625</v>
      </c>
      <c r="B277" s="471">
        <v>5</v>
      </c>
      <c r="C277" s="471"/>
      <c r="D277" s="776" t="s">
        <v>422</v>
      </c>
      <c r="E277" s="780">
        <v>37892</v>
      </c>
      <c r="F277" s="781">
        <f ca="1">ABS((N7-E277)/365)</f>
        <v>16.936986301369863</v>
      </c>
      <c r="G277" s="776" t="s">
        <v>272</v>
      </c>
      <c r="H277" s="456"/>
      <c r="I277" s="780">
        <v>39994</v>
      </c>
      <c r="J277" s="456" t="s">
        <v>189</v>
      </c>
      <c r="K277" s="456" t="s">
        <v>812</v>
      </c>
      <c r="L277" s="776" t="s">
        <v>56</v>
      </c>
      <c r="M277" s="776" t="s">
        <v>52</v>
      </c>
      <c r="N277" s="456" t="s">
        <v>773</v>
      </c>
      <c r="O277" s="456"/>
      <c r="P277" s="456"/>
      <c r="Q277" s="456"/>
      <c r="R277" s="456"/>
      <c r="S277" s="456"/>
      <c r="T277" s="840"/>
      <c r="U277" s="840"/>
      <c r="V277" s="840"/>
      <c r="W277" s="456" t="s">
        <v>4778</v>
      </c>
      <c r="X277" s="456" t="s">
        <v>7672</v>
      </c>
      <c r="Y277" s="744" t="s">
        <v>1102</v>
      </c>
    </row>
    <row r="278" spans="1:261" ht="79.900000000000006" customHeight="1">
      <c r="A278" s="767" t="s">
        <v>625</v>
      </c>
      <c r="B278" s="471">
        <v>6</v>
      </c>
      <c r="C278" s="471"/>
      <c r="D278" s="776" t="s">
        <v>53</v>
      </c>
      <c r="E278" s="780">
        <v>39379</v>
      </c>
      <c r="F278" s="781">
        <f ca="1">ABS((N7-E278)/365)</f>
        <v>12.863013698630137</v>
      </c>
      <c r="G278" s="776" t="s">
        <v>272</v>
      </c>
      <c r="H278" s="780" t="s">
        <v>192</v>
      </c>
      <c r="I278" s="780">
        <v>39470</v>
      </c>
      <c r="J278" s="456" t="s">
        <v>77</v>
      </c>
      <c r="K278" s="776" t="s">
        <v>52</v>
      </c>
      <c r="L278" s="456" t="s">
        <v>83</v>
      </c>
      <c r="M278" s="776" t="s">
        <v>813</v>
      </c>
      <c r="N278" s="776" t="s">
        <v>773</v>
      </c>
      <c r="O278" s="776"/>
      <c r="P278" s="456" t="s">
        <v>814</v>
      </c>
      <c r="Q278" s="456"/>
      <c r="R278" s="809"/>
      <c r="S278" s="809"/>
      <c r="T278" s="840"/>
      <c r="U278" s="840"/>
      <c r="V278" s="840"/>
      <c r="W278" s="456" t="s">
        <v>715</v>
      </c>
      <c r="X278" s="840"/>
      <c r="Y278" s="744" t="s">
        <v>1102</v>
      </c>
    </row>
    <row r="279" spans="1:261" ht="79.900000000000006" customHeight="1">
      <c r="A279" s="768" t="s">
        <v>625</v>
      </c>
      <c r="B279" s="471">
        <v>7</v>
      </c>
      <c r="C279" s="471"/>
      <c r="D279" s="757" t="s">
        <v>909</v>
      </c>
      <c r="E279" s="848">
        <v>35285</v>
      </c>
      <c r="F279" s="845">
        <f ca="1">ABS((N7-E279)/365)</f>
        <v>24.079452054794519</v>
      </c>
      <c r="G279" s="757" t="s">
        <v>275</v>
      </c>
      <c r="H279" s="757" t="s">
        <v>910</v>
      </c>
      <c r="I279" s="802">
        <v>41440</v>
      </c>
      <c r="J279" s="757" t="s">
        <v>84</v>
      </c>
      <c r="K279" s="871" t="s">
        <v>1629</v>
      </c>
      <c r="L279" s="907" t="s">
        <v>1919</v>
      </c>
      <c r="M279" s="907" t="s">
        <v>724</v>
      </c>
      <c r="N279" s="760" t="s">
        <v>5849</v>
      </c>
      <c r="O279" s="760"/>
      <c r="P279" s="908" t="s">
        <v>1920</v>
      </c>
      <c r="Q279" s="909" t="s">
        <v>1282</v>
      </c>
      <c r="R279" s="909"/>
      <c r="S279" s="803" t="s">
        <v>981</v>
      </c>
      <c r="T279" s="803"/>
      <c r="U279" s="910"/>
      <c r="V279" s="910"/>
      <c r="W279" s="910" t="s">
        <v>1051</v>
      </c>
      <c r="X279" s="803"/>
      <c r="Y279" s="744" t="s">
        <v>1106</v>
      </c>
      <c r="Z279" s="744"/>
      <c r="IY279" s="766"/>
      <c r="IZ279" s="788"/>
      <c r="JA279" s="788"/>
    </row>
    <row r="280" spans="1:261" ht="79.900000000000006" customHeight="1">
      <c r="A280" s="768" t="s">
        <v>625</v>
      </c>
      <c r="B280" s="471">
        <v>8</v>
      </c>
      <c r="C280" s="471"/>
      <c r="D280" s="776" t="s">
        <v>350</v>
      </c>
      <c r="E280" s="780">
        <v>39861</v>
      </c>
      <c r="F280" s="781">
        <f ca="1">ABS((N7-E280)/365)</f>
        <v>11.542465753424658</v>
      </c>
      <c r="G280" s="776" t="s">
        <v>275</v>
      </c>
      <c r="H280" s="780" t="s">
        <v>434</v>
      </c>
      <c r="I280" s="780">
        <v>40273</v>
      </c>
      <c r="J280" s="782" t="s">
        <v>84</v>
      </c>
      <c r="K280" s="841" t="s">
        <v>52</v>
      </c>
      <c r="L280" s="841" t="s">
        <v>351</v>
      </c>
      <c r="M280" s="776" t="s">
        <v>854</v>
      </c>
      <c r="N280" s="776" t="s">
        <v>773</v>
      </c>
      <c r="O280" s="776"/>
      <c r="P280" s="841" t="s">
        <v>773</v>
      </c>
      <c r="Q280" s="841"/>
      <c r="R280" s="1150"/>
      <c r="S280" s="809" t="s">
        <v>503</v>
      </c>
      <c r="T280" s="456" t="s">
        <v>956</v>
      </c>
      <c r="U280" s="456"/>
      <c r="V280" s="456"/>
      <c r="W280" s="456"/>
      <c r="X280" s="456"/>
      <c r="Y280" s="1022" t="s">
        <v>1102</v>
      </c>
      <c r="AA280" s="766"/>
      <c r="AB280" s="766"/>
      <c r="AC280" s="766"/>
      <c r="AD280" s="766"/>
      <c r="AE280" s="766"/>
      <c r="AF280" s="766"/>
      <c r="AG280" s="766"/>
      <c r="AH280" s="766"/>
      <c r="AI280" s="766"/>
      <c r="AJ280" s="766"/>
      <c r="AK280" s="766"/>
      <c r="AL280" s="766"/>
      <c r="AM280" s="766"/>
      <c r="AN280" s="766"/>
      <c r="AO280" s="766"/>
      <c r="AP280" s="766"/>
      <c r="AQ280" s="766"/>
      <c r="AR280" s="766"/>
      <c r="AS280" s="766"/>
      <c r="AT280" s="766"/>
      <c r="AU280" s="766"/>
      <c r="AV280" s="766"/>
      <c r="AW280" s="766"/>
      <c r="AX280" s="766"/>
      <c r="AY280" s="766"/>
      <c r="AZ280" s="766"/>
      <c r="BA280" s="766"/>
      <c r="BB280" s="766"/>
      <c r="BC280" s="766"/>
      <c r="BD280" s="766"/>
      <c r="BE280" s="766"/>
      <c r="BF280" s="766"/>
      <c r="BG280" s="766"/>
      <c r="BH280" s="766"/>
      <c r="BI280" s="766"/>
      <c r="BJ280" s="766"/>
      <c r="BK280" s="766"/>
      <c r="BL280" s="766"/>
      <c r="BM280" s="766"/>
      <c r="BN280" s="766"/>
      <c r="BO280" s="766"/>
      <c r="BP280" s="766"/>
      <c r="BQ280" s="766"/>
      <c r="BR280" s="766"/>
      <c r="BS280" s="766"/>
      <c r="BT280" s="766"/>
      <c r="BU280" s="766"/>
      <c r="BV280" s="766"/>
      <c r="BW280" s="766"/>
      <c r="BX280" s="766"/>
      <c r="BY280" s="766"/>
      <c r="BZ280" s="766"/>
      <c r="CA280" s="766"/>
      <c r="CB280" s="766"/>
      <c r="CC280" s="766"/>
      <c r="CD280" s="766"/>
      <c r="CE280" s="766"/>
      <c r="CF280" s="766"/>
      <c r="CG280" s="766"/>
      <c r="CH280" s="766"/>
      <c r="CI280" s="766"/>
      <c r="CJ280" s="766"/>
      <c r="CK280" s="766"/>
      <c r="CL280" s="766"/>
      <c r="CM280" s="766"/>
      <c r="CN280" s="766"/>
      <c r="CO280" s="766"/>
      <c r="CP280" s="766"/>
      <c r="CQ280" s="766"/>
      <c r="CR280" s="766"/>
      <c r="CS280" s="766"/>
      <c r="CT280" s="766"/>
      <c r="CU280" s="766"/>
      <c r="CV280" s="766"/>
      <c r="CW280" s="766"/>
      <c r="CX280" s="766"/>
      <c r="CY280" s="766"/>
      <c r="CZ280" s="766"/>
      <c r="DA280" s="766"/>
      <c r="DB280" s="766"/>
      <c r="DC280" s="766"/>
      <c r="DD280" s="766"/>
      <c r="DE280" s="766"/>
      <c r="DF280" s="766"/>
      <c r="DG280" s="766"/>
      <c r="DH280" s="766"/>
      <c r="DI280" s="766"/>
      <c r="DJ280" s="766"/>
      <c r="DK280" s="766"/>
      <c r="DL280" s="766"/>
      <c r="DM280" s="766"/>
      <c r="DN280" s="766"/>
      <c r="DO280" s="766"/>
      <c r="DP280" s="766"/>
      <c r="DQ280" s="766"/>
      <c r="DR280" s="766"/>
      <c r="DS280" s="766"/>
      <c r="DT280" s="766"/>
      <c r="DU280" s="766"/>
      <c r="DV280" s="766"/>
      <c r="DW280" s="766"/>
      <c r="DX280" s="766"/>
      <c r="DY280" s="766"/>
      <c r="DZ280" s="766"/>
      <c r="EA280" s="766"/>
      <c r="EB280" s="766"/>
      <c r="EC280" s="766"/>
      <c r="ED280" s="766"/>
      <c r="EE280" s="766"/>
      <c r="EF280" s="766"/>
      <c r="EG280" s="766"/>
      <c r="EH280" s="766"/>
      <c r="EI280" s="766"/>
      <c r="EJ280" s="766"/>
      <c r="EK280" s="766"/>
      <c r="EL280" s="766"/>
      <c r="EM280" s="766"/>
      <c r="EN280" s="766"/>
      <c r="EO280" s="766"/>
      <c r="EP280" s="766"/>
      <c r="EQ280" s="766"/>
      <c r="ER280" s="766"/>
      <c r="ES280" s="766"/>
      <c r="ET280" s="766"/>
      <c r="EU280" s="766"/>
      <c r="EV280" s="766"/>
      <c r="EW280" s="766"/>
      <c r="EX280" s="766"/>
      <c r="EY280" s="766"/>
      <c r="EZ280" s="766"/>
      <c r="FA280" s="766"/>
      <c r="FB280" s="766"/>
      <c r="FC280" s="766"/>
      <c r="FD280" s="766"/>
      <c r="FE280" s="766"/>
      <c r="FF280" s="766"/>
      <c r="FG280" s="766"/>
      <c r="FH280" s="766"/>
      <c r="FI280" s="766"/>
      <c r="FJ280" s="766"/>
      <c r="FK280" s="766"/>
      <c r="FL280" s="766"/>
      <c r="FM280" s="766"/>
      <c r="FN280" s="766"/>
      <c r="FO280" s="766"/>
      <c r="FP280" s="766"/>
      <c r="FQ280" s="766"/>
      <c r="FR280" s="766"/>
      <c r="FS280" s="766"/>
      <c r="FT280" s="766"/>
      <c r="FU280" s="766"/>
      <c r="FV280" s="766"/>
      <c r="FW280" s="766"/>
      <c r="FX280" s="766"/>
      <c r="FY280" s="766"/>
      <c r="FZ280" s="766"/>
      <c r="GA280" s="766"/>
      <c r="GB280" s="766"/>
      <c r="GC280" s="766"/>
      <c r="GD280" s="766"/>
      <c r="GE280" s="766"/>
      <c r="GF280" s="766"/>
      <c r="GG280" s="766"/>
      <c r="GH280" s="766"/>
      <c r="GI280" s="766"/>
      <c r="GJ280" s="766"/>
      <c r="GK280" s="766"/>
      <c r="GL280" s="766"/>
      <c r="GM280" s="766"/>
      <c r="GN280" s="766"/>
      <c r="GO280" s="766"/>
      <c r="GP280" s="766"/>
      <c r="GQ280" s="766"/>
      <c r="GR280" s="766"/>
      <c r="GS280" s="766"/>
      <c r="GT280" s="766"/>
      <c r="GU280" s="766"/>
      <c r="GV280" s="766"/>
      <c r="GW280" s="766"/>
      <c r="GX280" s="766"/>
      <c r="GY280" s="766"/>
      <c r="GZ280" s="766"/>
      <c r="HA280" s="766"/>
      <c r="HB280" s="766"/>
      <c r="HC280" s="766"/>
      <c r="HD280" s="766"/>
      <c r="HE280" s="766"/>
      <c r="HF280" s="766"/>
      <c r="HG280" s="766"/>
      <c r="HH280" s="766"/>
      <c r="HI280" s="766"/>
      <c r="HJ280" s="766"/>
      <c r="HK280" s="766"/>
      <c r="HL280" s="766"/>
      <c r="HM280" s="766"/>
      <c r="HN280" s="766"/>
      <c r="HO280" s="766"/>
      <c r="HP280" s="766"/>
      <c r="HQ280" s="766"/>
      <c r="HR280" s="766"/>
      <c r="HS280" s="766"/>
      <c r="HT280" s="766"/>
      <c r="HU280" s="766"/>
      <c r="HV280" s="766"/>
      <c r="HW280" s="766"/>
      <c r="HX280" s="766"/>
      <c r="HY280" s="766"/>
      <c r="HZ280" s="766"/>
      <c r="IA280" s="766"/>
      <c r="IB280" s="766"/>
      <c r="IC280" s="766"/>
      <c r="ID280" s="766"/>
      <c r="IE280" s="766"/>
      <c r="IF280" s="766"/>
      <c r="IG280" s="766"/>
      <c r="IH280" s="766"/>
      <c r="II280" s="766"/>
      <c r="IJ280" s="766"/>
      <c r="IK280" s="766"/>
      <c r="IL280" s="766"/>
      <c r="IM280" s="766"/>
      <c r="IN280" s="766"/>
      <c r="IO280" s="766"/>
      <c r="IP280" s="766"/>
      <c r="IQ280" s="766"/>
      <c r="IR280" s="766"/>
      <c r="IS280" s="766"/>
      <c r="IT280" s="766"/>
      <c r="IU280" s="766"/>
      <c r="IV280" s="766"/>
      <c r="IW280" s="766"/>
      <c r="IX280" s="766"/>
    </row>
    <row r="281" spans="1:261" s="766" customFormat="1" ht="79.900000000000006" customHeight="1">
      <c r="A281" s="768" t="s">
        <v>625</v>
      </c>
      <c r="B281" s="471">
        <v>9</v>
      </c>
      <c r="C281" s="471"/>
      <c r="D281" s="762" t="s">
        <v>1032</v>
      </c>
      <c r="E281" s="780">
        <v>40088</v>
      </c>
      <c r="F281" s="781">
        <f ca="1">ABS((N7-E281)/365)</f>
        <v>10.920547945205479</v>
      </c>
      <c r="G281" s="776" t="s">
        <v>129</v>
      </c>
      <c r="H281" s="762" t="s">
        <v>1033</v>
      </c>
      <c r="I281" s="762" t="s">
        <v>1034</v>
      </c>
      <c r="J281" s="762" t="s">
        <v>84</v>
      </c>
      <c r="K281" s="1095" t="s">
        <v>1037</v>
      </c>
      <c r="L281" s="776" t="s">
        <v>2420</v>
      </c>
      <c r="M281" s="776" t="s">
        <v>1036</v>
      </c>
      <c r="N281" s="1095" t="s">
        <v>773</v>
      </c>
      <c r="O281" s="1095"/>
      <c r="P281" s="776"/>
      <c r="Q281" s="1044"/>
      <c r="R281" s="1044"/>
      <c r="S281" s="800"/>
      <c r="T281" s="841" t="s">
        <v>1513</v>
      </c>
      <c r="U281" s="841"/>
      <c r="V281" s="841"/>
      <c r="W281" s="800" t="s">
        <v>3258</v>
      </c>
      <c r="X281" s="800" t="s">
        <v>1529</v>
      </c>
      <c r="Y281" s="744" t="s">
        <v>1495</v>
      </c>
      <c r="Z281" s="744"/>
      <c r="AA281" s="744"/>
      <c r="AB281" s="744"/>
      <c r="AC281" s="744"/>
      <c r="AD281" s="744"/>
      <c r="AE281" s="744"/>
      <c r="AF281" s="744"/>
      <c r="AG281" s="744"/>
      <c r="AH281" s="744"/>
      <c r="AI281" s="744"/>
      <c r="AJ281" s="744"/>
      <c r="AK281" s="744"/>
      <c r="AL281" s="744"/>
      <c r="AM281" s="744"/>
      <c r="AN281" s="744"/>
      <c r="AO281" s="744"/>
      <c r="AP281" s="744"/>
      <c r="AQ281" s="744"/>
      <c r="AR281" s="744"/>
      <c r="AS281" s="744"/>
      <c r="AT281" s="744"/>
      <c r="AU281" s="744"/>
      <c r="AV281" s="744"/>
      <c r="AW281" s="744"/>
      <c r="AX281" s="744"/>
      <c r="AY281" s="744"/>
      <c r="AZ281" s="744"/>
      <c r="BA281" s="744"/>
      <c r="BB281" s="744"/>
      <c r="BC281" s="744"/>
      <c r="BD281" s="744"/>
      <c r="BE281" s="744"/>
      <c r="BF281" s="744"/>
      <c r="BG281" s="744"/>
      <c r="BH281" s="744"/>
      <c r="BI281" s="744"/>
      <c r="BJ281" s="744"/>
      <c r="BK281" s="744"/>
      <c r="BL281" s="744"/>
      <c r="BM281" s="744"/>
      <c r="BN281" s="744"/>
      <c r="BO281" s="744"/>
      <c r="BP281" s="744"/>
      <c r="BQ281" s="744"/>
      <c r="BR281" s="744"/>
      <c r="BS281" s="744"/>
      <c r="BT281" s="744"/>
      <c r="BU281" s="744"/>
      <c r="BV281" s="744"/>
      <c r="BW281" s="744"/>
      <c r="BX281" s="744"/>
      <c r="BY281" s="744"/>
      <c r="BZ281" s="744"/>
      <c r="CA281" s="744"/>
      <c r="CB281" s="744"/>
      <c r="CC281" s="744"/>
      <c r="CD281" s="744"/>
      <c r="CE281" s="744"/>
      <c r="CF281" s="744"/>
      <c r="CG281" s="744"/>
      <c r="CH281" s="744"/>
      <c r="CI281" s="744"/>
      <c r="CJ281" s="744"/>
      <c r="CK281" s="744"/>
      <c r="CL281" s="744"/>
      <c r="CM281" s="744"/>
      <c r="CN281" s="744"/>
      <c r="CO281" s="744"/>
      <c r="CP281" s="744"/>
      <c r="CQ281" s="744"/>
      <c r="CR281" s="744"/>
      <c r="CS281" s="744"/>
      <c r="CT281" s="744"/>
      <c r="CU281" s="744"/>
      <c r="CV281" s="744"/>
      <c r="CW281" s="744"/>
      <c r="CX281" s="744"/>
      <c r="CY281" s="744"/>
      <c r="CZ281" s="744"/>
      <c r="DA281" s="744"/>
      <c r="DB281" s="744"/>
      <c r="DC281" s="744"/>
      <c r="DD281" s="744"/>
      <c r="DE281" s="744"/>
      <c r="DF281" s="744"/>
      <c r="DG281" s="744"/>
      <c r="DH281" s="744"/>
      <c r="DI281" s="744"/>
      <c r="DJ281" s="744"/>
      <c r="DK281" s="744"/>
      <c r="DL281" s="744"/>
      <c r="DM281" s="744"/>
      <c r="DN281" s="744"/>
      <c r="DO281" s="744"/>
      <c r="DP281" s="744"/>
      <c r="DQ281" s="744"/>
      <c r="DR281" s="744"/>
      <c r="DS281" s="744"/>
      <c r="DT281" s="744"/>
      <c r="DU281" s="744"/>
      <c r="DV281" s="744"/>
      <c r="DW281" s="744"/>
      <c r="DX281" s="744"/>
      <c r="DY281" s="744"/>
      <c r="DZ281" s="744"/>
      <c r="EA281" s="744"/>
      <c r="EB281" s="744"/>
      <c r="EC281" s="744"/>
      <c r="ED281" s="744"/>
      <c r="EE281" s="744"/>
      <c r="EF281" s="744"/>
      <c r="EG281" s="744"/>
      <c r="EH281" s="744"/>
      <c r="EI281" s="744"/>
      <c r="EJ281" s="744"/>
      <c r="EK281" s="744"/>
      <c r="EL281" s="744"/>
      <c r="EM281" s="744"/>
      <c r="EN281" s="744"/>
      <c r="EO281" s="744"/>
      <c r="EP281" s="744"/>
      <c r="EQ281" s="744"/>
      <c r="ER281" s="744"/>
      <c r="ES281" s="744"/>
      <c r="ET281" s="744"/>
      <c r="EU281" s="744"/>
      <c r="EV281" s="744"/>
      <c r="EW281" s="744"/>
      <c r="EX281" s="744"/>
      <c r="EY281" s="744"/>
      <c r="EZ281" s="744"/>
      <c r="FA281" s="744"/>
      <c r="FB281" s="744"/>
      <c r="FC281" s="744"/>
      <c r="FD281" s="744"/>
      <c r="FE281" s="744"/>
      <c r="FF281" s="744"/>
      <c r="FG281" s="744"/>
      <c r="FH281" s="744"/>
      <c r="FI281" s="744"/>
      <c r="FJ281" s="744"/>
      <c r="FK281" s="744"/>
      <c r="FL281" s="744"/>
      <c r="FM281" s="744"/>
      <c r="FN281" s="744"/>
      <c r="FO281" s="744"/>
      <c r="FP281" s="744"/>
      <c r="FQ281" s="744"/>
      <c r="FR281" s="744"/>
      <c r="FS281" s="744"/>
      <c r="FT281" s="744"/>
      <c r="FU281" s="744"/>
      <c r="FV281" s="744"/>
      <c r="FW281" s="744"/>
      <c r="FX281" s="744"/>
      <c r="FY281" s="744"/>
      <c r="FZ281" s="744"/>
      <c r="GA281" s="744"/>
      <c r="GB281" s="744"/>
      <c r="GC281" s="744"/>
      <c r="GD281" s="744"/>
      <c r="GE281" s="744"/>
      <c r="GF281" s="744"/>
      <c r="GG281" s="744"/>
      <c r="GH281" s="744"/>
      <c r="GI281" s="744"/>
      <c r="GJ281" s="744"/>
      <c r="GK281" s="744"/>
      <c r="GL281" s="744"/>
      <c r="GM281" s="744"/>
      <c r="GN281" s="744"/>
      <c r="GO281" s="744"/>
      <c r="GP281" s="744"/>
      <c r="GQ281" s="744"/>
      <c r="GR281" s="744"/>
      <c r="GS281" s="744"/>
      <c r="GT281" s="744"/>
      <c r="GU281" s="744"/>
      <c r="GV281" s="744"/>
      <c r="GW281" s="744"/>
      <c r="GX281" s="744"/>
      <c r="GY281" s="744"/>
      <c r="GZ281" s="744"/>
      <c r="HA281" s="744"/>
      <c r="HB281" s="744"/>
      <c r="HC281" s="744"/>
      <c r="HD281" s="744"/>
      <c r="HE281" s="744"/>
      <c r="HF281" s="744"/>
      <c r="HG281" s="744"/>
      <c r="HH281" s="744"/>
      <c r="HI281" s="744"/>
      <c r="HJ281" s="744"/>
      <c r="HK281" s="744"/>
      <c r="HL281" s="744"/>
      <c r="HM281" s="744"/>
      <c r="HN281" s="744"/>
      <c r="HO281" s="744"/>
      <c r="HP281" s="744"/>
      <c r="HQ281" s="744"/>
      <c r="HR281" s="744"/>
      <c r="HS281" s="744"/>
      <c r="HT281" s="744"/>
      <c r="HU281" s="744"/>
      <c r="HV281" s="744"/>
      <c r="HW281" s="744"/>
      <c r="HX281" s="744"/>
      <c r="HY281" s="744"/>
      <c r="HZ281" s="744"/>
      <c r="IA281" s="744"/>
      <c r="IB281" s="744"/>
      <c r="IC281" s="744"/>
      <c r="ID281" s="744"/>
      <c r="IE281" s="744"/>
      <c r="IF281" s="744"/>
      <c r="IG281" s="744"/>
      <c r="IH281" s="744"/>
      <c r="II281" s="744"/>
      <c r="IJ281" s="744"/>
      <c r="IK281" s="744"/>
      <c r="IL281" s="744"/>
      <c r="IM281" s="744"/>
      <c r="IN281" s="744"/>
      <c r="IO281" s="744"/>
      <c r="IP281" s="744"/>
      <c r="IQ281" s="744"/>
      <c r="IR281" s="744"/>
      <c r="IS281" s="744"/>
      <c r="IT281" s="744"/>
      <c r="IU281" s="744"/>
      <c r="IV281" s="744"/>
      <c r="IW281" s="744"/>
      <c r="IX281" s="744"/>
      <c r="IY281" s="744"/>
    </row>
    <row r="282" spans="1:261" ht="79.900000000000006" customHeight="1">
      <c r="A282" s="767" t="s">
        <v>625</v>
      </c>
      <c r="B282" s="471">
        <v>10</v>
      </c>
      <c r="C282" s="471"/>
      <c r="D282" s="776" t="s">
        <v>1271</v>
      </c>
      <c r="E282" s="778">
        <v>38529</v>
      </c>
      <c r="F282" s="781">
        <f ca="1">ABS((N7-E282)/365)</f>
        <v>15.191780821917808</v>
      </c>
      <c r="G282" s="776" t="s">
        <v>272</v>
      </c>
      <c r="H282" s="776" t="s">
        <v>1272</v>
      </c>
      <c r="I282" s="778">
        <v>42055</v>
      </c>
      <c r="J282" s="456" t="s">
        <v>84</v>
      </c>
      <c r="K282" s="776">
        <v>5937</v>
      </c>
      <c r="L282" s="776" t="s">
        <v>1969</v>
      </c>
      <c r="M282" s="456" t="s">
        <v>142</v>
      </c>
      <c r="N282" s="456" t="s">
        <v>3106</v>
      </c>
      <c r="O282" s="456"/>
      <c r="P282" s="776"/>
      <c r="Q282" s="776" t="s">
        <v>1588</v>
      </c>
      <c r="R282" s="776"/>
      <c r="S282" s="776"/>
      <c r="T282" s="776" t="s">
        <v>1286</v>
      </c>
      <c r="U282" s="776"/>
      <c r="V282" s="776"/>
      <c r="W282" s="776" t="s">
        <v>2215</v>
      </c>
      <c r="X282" s="776" t="s">
        <v>7554</v>
      </c>
      <c r="Y282" s="788" t="s">
        <v>1102</v>
      </c>
    </row>
    <row r="283" spans="1:261" ht="79.900000000000006" customHeight="1">
      <c r="A283" s="768" t="s">
        <v>625</v>
      </c>
      <c r="B283" s="471">
        <v>11</v>
      </c>
      <c r="C283" s="471" t="s">
        <v>3723</v>
      </c>
      <c r="D283" s="792" t="s">
        <v>8086</v>
      </c>
      <c r="E283" s="851">
        <v>39274</v>
      </c>
      <c r="F283" s="852">
        <f ca="1">ABS((N7-E283)/365)</f>
        <v>13.150684931506849</v>
      </c>
      <c r="G283" s="792" t="s">
        <v>272</v>
      </c>
      <c r="H283" s="792" t="s">
        <v>3728</v>
      </c>
      <c r="I283" s="851">
        <v>43116</v>
      </c>
      <c r="J283" s="869" t="s">
        <v>330</v>
      </c>
      <c r="K283" s="792" t="s">
        <v>4035</v>
      </c>
      <c r="L283" s="792" t="s">
        <v>7998</v>
      </c>
      <c r="M283" s="765"/>
      <c r="N283" s="765"/>
      <c r="O283" s="765"/>
      <c r="P283" s="765"/>
      <c r="Q283" s="765"/>
      <c r="R283" s="765"/>
      <c r="S283" s="765"/>
      <c r="T283" s="792" t="s">
        <v>3889</v>
      </c>
      <c r="U283" s="792"/>
      <c r="V283" s="792" t="s">
        <v>5570</v>
      </c>
      <c r="W283" s="792"/>
      <c r="X283" s="792"/>
      <c r="Y283" s="768" t="s">
        <v>1423</v>
      </c>
      <c r="Z283" s="744"/>
    </row>
    <row r="284" spans="1:261" ht="79.900000000000006" customHeight="1">
      <c r="A284" s="768" t="s">
        <v>625</v>
      </c>
      <c r="B284" s="471">
        <v>12</v>
      </c>
      <c r="C284" s="855" t="s">
        <v>3157</v>
      </c>
      <c r="D284" s="792" t="s">
        <v>3158</v>
      </c>
      <c r="E284" s="851">
        <v>42315</v>
      </c>
      <c r="F284" s="852">
        <f ca="1">ABS((N7-E284)/365)</f>
        <v>4.8191780821917805</v>
      </c>
      <c r="G284" s="792" t="s">
        <v>275</v>
      </c>
      <c r="H284" s="792" t="s">
        <v>3159</v>
      </c>
      <c r="I284" s="851">
        <v>42899</v>
      </c>
      <c r="J284" s="869" t="s">
        <v>84</v>
      </c>
      <c r="K284" s="792" t="s">
        <v>3161</v>
      </c>
      <c r="L284" s="792" t="s">
        <v>4801</v>
      </c>
      <c r="M284" s="765" t="s">
        <v>114</v>
      </c>
      <c r="N284" s="765" t="s">
        <v>5850</v>
      </c>
      <c r="O284" s="765" t="s">
        <v>4176</v>
      </c>
      <c r="P284" s="765"/>
      <c r="Q284" s="765"/>
      <c r="R284" s="765" t="s">
        <v>5748</v>
      </c>
      <c r="S284" s="765"/>
      <c r="T284" s="792" t="s">
        <v>3201</v>
      </c>
      <c r="U284" s="792"/>
      <c r="V284" s="792"/>
      <c r="W284" s="792" t="s">
        <v>3414</v>
      </c>
      <c r="X284" s="792" t="s">
        <v>3777</v>
      </c>
      <c r="Y284" s="768" t="s">
        <v>1106</v>
      </c>
      <c r="Z284" s="1022"/>
      <c r="AB284" s="766"/>
      <c r="AC284" s="766"/>
      <c r="AD284" s="766"/>
      <c r="AE284" s="766"/>
      <c r="AF284" s="766"/>
      <c r="AG284" s="766"/>
      <c r="AH284" s="766"/>
      <c r="AI284" s="766"/>
      <c r="AJ284" s="766"/>
      <c r="AK284" s="766"/>
      <c r="AL284" s="766"/>
      <c r="AM284" s="766"/>
      <c r="AN284" s="766"/>
      <c r="AO284" s="766"/>
      <c r="AP284" s="766"/>
      <c r="AQ284" s="766"/>
      <c r="AR284" s="766"/>
      <c r="AS284" s="766"/>
      <c r="AT284" s="766"/>
      <c r="AU284" s="766"/>
      <c r="AV284" s="766"/>
      <c r="AW284" s="766"/>
      <c r="AX284" s="766"/>
      <c r="AY284" s="766"/>
      <c r="AZ284" s="766"/>
      <c r="BA284" s="766"/>
      <c r="BB284" s="766"/>
      <c r="BC284" s="766"/>
      <c r="BD284" s="766"/>
      <c r="BE284" s="766"/>
      <c r="BF284" s="766"/>
      <c r="BG284" s="766"/>
      <c r="BH284" s="766"/>
      <c r="BI284" s="766"/>
      <c r="BJ284" s="766"/>
      <c r="BK284" s="766"/>
      <c r="BL284" s="766"/>
      <c r="BM284" s="766"/>
      <c r="BN284" s="766"/>
      <c r="BO284" s="766"/>
      <c r="BP284" s="766"/>
      <c r="BQ284" s="766"/>
      <c r="BR284" s="766"/>
      <c r="BS284" s="766"/>
      <c r="BT284" s="766"/>
      <c r="BU284" s="766"/>
      <c r="BV284" s="766"/>
      <c r="BW284" s="766"/>
      <c r="BX284" s="766"/>
      <c r="BY284" s="766"/>
      <c r="BZ284" s="766"/>
      <c r="CA284" s="766"/>
      <c r="CB284" s="766"/>
      <c r="CC284" s="766"/>
      <c r="CD284" s="766"/>
      <c r="CE284" s="766"/>
      <c r="CF284" s="766"/>
      <c r="CG284" s="766"/>
      <c r="CH284" s="766"/>
      <c r="CI284" s="766"/>
      <c r="CJ284" s="766"/>
      <c r="CK284" s="766"/>
      <c r="CL284" s="766"/>
      <c r="CM284" s="766"/>
      <c r="CN284" s="766"/>
      <c r="CO284" s="766"/>
      <c r="CP284" s="766"/>
      <c r="CQ284" s="766"/>
      <c r="CR284" s="766"/>
      <c r="CS284" s="766"/>
      <c r="CT284" s="766"/>
      <c r="CU284" s="766"/>
      <c r="CV284" s="766"/>
      <c r="CW284" s="766"/>
      <c r="CX284" s="766"/>
      <c r="CY284" s="766"/>
      <c r="CZ284" s="766"/>
      <c r="DA284" s="766"/>
      <c r="DB284" s="766"/>
      <c r="DC284" s="766"/>
      <c r="DD284" s="766"/>
      <c r="DE284" s="766"/>
      <c r="DF284" s="766"/>
      <c r="DG284" s="766"/>
      <c r="DH284" s="766"/>
      <c r="DI284" s="766"/>
      <c r="DJ284" s="766"/>
      <c r="DK284" s="766"/>
      <c r="DL284" s="766"/>
      <c r="DM284" s="766"/>
      <c r="DN284" s="766"/>
      <c r="DO284" s="766"/>
      <c r="DP284" s="766"/>
      <c r="DQ284" s="766"/>
      <c r="DR284" s="766"/>
      <c r="DS284" s="766"/>
      <c r="DT284" s="766"/>
      <c r="DU284" s="766"/>
      <c r="DV284" s="766"/>
      <c r="DW284" s="766"/>
      <c r="DX284" s="766"/>
      <c r="DY284" s="766"/>
      <c r="DZ284" s="766"/>
      <c r="EA284" s="766"/>
      <c r="EB284" s="766"/>
      <c r="EC284" s="766"/>
      <c r="ED284" s="766"/>
      <c r="EE284" s="766"/>
      <c r="EF284" s="766"/>
      <c r="EG284" s="766"/>
      <c r="EH284" s="766"/>
      <c r="EI284" s="766"/>
      <c r="EJ284" s="766"/>
      <c r="EK284" s="766"/>
      <c r="EL284" s="766"/>
      <c r="EM284" s="766"/>
      <c r="EN284" s="766"/>
      <c r="EO284" s="766"/>
      <c r="EP284" s="766"/>
      <c r="EQ284" s="766"/>
      <c r="ER284" s="766"/>
      <c r="ES284" s="766"/>
      <c r="ET284" s="766"/>
      <c r="EU284" s="766"/>
      <c r="EV284" s="766"/>
      <c r="EW284" s="766"/>
      <c r="EX284" s="766"/>
      <c r="EY284" s="766"/>
      <c r="EZ284" s="766"/>
      <c r="FA284" s="766"/>
      <c r="FB284" s="766"/>
      <c r="FC284" s="766"/>
      <c r="FD284" s="766"/>
      <c r="FE284" s="766"/>
      <c r="FF284" s="766"/>
      <c r="FG284" s="766"/>
      <c r="FH284" s="766"/>
      <c r="FI284" s="766"/>
      <c r="FJ284" s="766"/>
      <c r="FK284" s="766"/>
      <c r="FL284" s="766"/>
      <c r="FM284" s="766"/>
      <c r="FN284" s="766"/>
      <c r="FO284" s="766"/>
      <c r="FP284" s="766"/>
      <c r="FQ284" s="766"/>
      <c r="FR284" s="766"/>
      <c r="FS284" s="766"/>
      <c r="FT284" s="766"/>
      <c r="FU284" s="766"/>
      <c r="FV284" s="766"/>
      <c r="FW284" s="766"/>
      <c r="FX284" s="766"/>
      <c r="FY284" s="766"/>
      <c r="FZ284" s="766"/>
      <c r="GA284" s="766"/>
      <c r="GB284" s="766"/>
      <c r="GC284" s="766"/>
      <c r="GD284" s="766"/>
      <c r="GE284" s="766"/>
      <c r="GF284" s="766"/>
      <c r="GG284" s="766"/>
      <c r="GH284" s="766"/>
      <c r="GI284" s="766"/>
      <c r="GJ284" s="766"/>
      <c r="GK284" s="766"/>
      <c r="GL284" s="766"/>
      <c r="GM284" s="766"/>
      <c r="GN284" s="766"/>
      <c r="GO284" s="766"/>
      <c r="GP284" s="766"/>
      <c r="GQ284" s="766"/>
      <c r="GR284" s="766"/>
      <c r="GS284" s="766"/>
      <c r="GT284" s="766"/>
      <c r="GU284" s="766"/>
      <c r="GV284" s="766"/>
      <c r="GW284" s="766"/>
      <c r="GX284" s="766"/>
      <c r="GY284" s="766"/>
      <c r="GZ284" s="766"/>
      <c r="HA284" s="766"/>
      <c r="HB284" s="766"/>
      <c r="HC284" s="766"/>
      <c r="HD284" s="766"/>
      <c r="HE284" s="766"/>
      <c r="HF284" s="766"/>
      <c r="HG284" s="766"/>
      <c r="HH284" s="766"/>
      <c r="HI284" s="766"/>
      <c r="HJ284" s="766"/>
      <c r="HK284" s="766"/>
      <c r="HL284" s="766"/>
      <c r="HM284" s="766"/>
      <c r="HN284" s="766"/>
      <c r="HO284" s="766"/>
      <c r="HP284" s="766"/>
      <c r="HQ284" s="766"/>
      <c r="HR284" s="766"/>
      <c r="HS284" s="766"/>
      <c r="HT284" s="766"/>
      <c r="HU284" s="766"/>
      <c r="HV284" s="766"/>
      <c r="HW284" s="766"/>
      <c r="HX284" s="766"/>
      <c r="HY284" s="766"/>
      <c r="HZ284" s="766"/>
      <c r="IA284" s="766"/>
      <c r="IB284" s="766"/>
      <c r="IC284" s="766"/>
      <c r="ID284" s="766"/>
      <c r="IE284" s="766"/>
      <c r="IF284" s="766"/>
      <c r="IG284" s="766"/>
      <c r="IH284" s="766"/>
      <c r="II284" s="766"/>
      <c r="IJ284" s="766"/>
      <c r="IK284" s="766"/>
      <c r="IL284" s="766"/>
      <c r="IM284" s="766"/>
      <c r="IN284" s="766"/>
      <c r="IO284" s="766"/>
      <c r="IP284" s="766"/>
      <c r="IQ284" s="766"/>
      <c r="IR284" s="766"/>
      <c r="IS284" s="766"/>
      <c r="IT284" s="766"/>
      <c r="IU284" s="766"/>
      <c r="IV284" s="766"/>
      <c r="IW284" s="766"/>
      <c r="IX284" s="766"/>
      <c r="IY284" s="766"/>
    </row>
    <row r="285" spans="1:261" s="766" customFormat="1" ht="79.900000000000006" customHeight="1">
      <c r="A285" s="768" t="s">
        <v>625</v>
      </c>
      <c r="B285" s="471">
        <v>13</v>
      </c>
      <c r="C285" s="471" t="s">
        <v>5678</v>
      </c>
      <c r="D285" s="783" t="s">
        <v>5688</v>
      </c>
      <c r="E285" s="811"/>
      <c r="F285" s="813">
        <v>14</v>
      </c>
      <c r="G285" s="783" t="s">
        <v>5186</v>
      </c>
      <c r="H285" s="783" t="s">
        <v>5680</v>
      </c>
      <c r="I285" s="811">
        <v>43683</v>
      </c>
      <c r="J285" s="814" t="s">
        <v>58</v>
      </c>
      <c r="K285" s="783" t="s">
        <v>6121</v>
      </c>
      <c r="L285" s="783"/>
      <c r="M285" s="769"/>
      <c r="N285" s="769"/>
      <c r="O285" s="769"/>
      <c r="P285" s="769"/>
      <c r="Q285" s="769" t="s">
        <v>6885</v>
      </c>
      <c r="R285" s="769"/>
      <c r="S285" s="769"/>
      <c r="T285" s="783" t="s">
        <v>6033</v>
      </c>
      <c r="U285" s="783" t="s">
        <v>6885</v>
      </c>
      <c r="V285" s="783"/>
      <c r="W285" s="783" t="s">
        <v>5996</v>
      </c>
      <c r="X285" s="783" t="s">
        <v>5999</v>
      </c>
      <c r="Y285" s="768" t="s">
        <v>1495</v>
      </c>
      <c r="Z285" s="768"/>
      <c r="AA285" s="744"/>
      <c r="AB285" s="744"/>
      <c r="AC285" s="744"/>
      <c r="AD285" s="744"/>
      <c r="AE285" s="744"/>
      <c r="AF285" s="744"/>
      <c r="AG285" s="744"/>
      <c r="AH285" s="744"/>
      <c r="AI285" s="744"/>
      <c r="AJ285" s="744"/>
      <c r="AK285" s="744"/>
      <c r="AL285" s="744"/>
      <c r="AM285" s="744"/>
      <c r="AN285" s="744"/>
      <c r="AO285" s="744"/>
      <c r="AP285" s="744"/>
      <c r="AQ285" s="744"/>
      <c r="AR285" s="744"/>
      <c r="AS285" s="744"/>
      <c r="AT285" s="744"/>
      <c r="AU285" s="744"/>
      <c r="AV285" s="744"/>
      <c r="AW285" s="744"/>
      <c r="AX285" s="744"/>
      <c r="AY285" s="744"/>
      <c r="AZ285" s="744"/>
      <c r="BA285" s="744"/>
      <c r="BB285" s="744"/>
      <c r="BC285" s="744"/>
      <c r="BD285" s="744"/>
      <c r="BE285" s="744"/>
      <c r="BF285" s="744"/>
      <c r="BG285" s="744"/>
      <c r="BH285" s="744"/>
      <c r="BI285" s="744"/>
      <c r="BJ285" s="744"/>
      <c r="BK285" s="744"/>
      <c r="BL285" s="744"/>
      <c r="BM285" s="744"/>
      <c r="BN285" s="744"/>
      <c r="BO285" s="744"/>
      <c r="BP285" s="744"/>
      <c r="BQ285" s="744"/>
      <c r="BR285" s="744"/>
      <c r="BS285" s="744"/>
      <c r="BT285" s="744"/>
      <c r="BU285" s="744"/>
      <c r="BV285" s="744"/>
      <c r="BW285" s="744"/>
      <c r="BX285" s="744"/>
      <c r="BY285" s="744"/>
      <c r="BZ285" s="744"/>
      <c r="CA285" s="744"/>
      <c r="CB285" s="744"/>
      <c r="CC285" s="744"/>
      <c r="CD285" s="744"/>
      <c r="CE285" s="744"/>
      <c r="CF285" s="744"/>
      <c r="CG285" s="744"/>
      <c r="CH285" s="744"/>
      <c r="CI285" s="744"/>
      <c r="CJ285" s="744"/>
      <c r="CK285" s="744"/>
      <c r="CL285" s="744"/>
      <c r="CM285" s="744"/>
      <c r="CN285" s="744"/>
      <c r="CO285" s="744"/>
      <c r="CP285" s="744"/>
      <c r="CQ285" s="744"/>
      <c r="CR285" s="744"/>
      <c r="CS285" s="744"/>
      <c r="CT285" s="744"/>
      <c r="CU285" s="744"/>
      <c r="CV285" s="744"/>
      <c r="CW285" s="744"/>
      <c r="CX285" s="744"/>
      <c r="CY285" s="744"/>
      <c r="CZ285" s="744"/>
      <c r="DA285" s="744"/>
      <c r="DB285" s="744"/>
      <c r="DC285" s="744"/>
      <c r="DD285" s="744"/>
      <c r="DE285" s="744"/>
      <c r="DF285" s="744"/>
      <c r="DG285" s="744"/>
      <c r="DH285" s="744"/>
      <c r="DI285" s="744"/>
      <c r="DJ285" s="744"/>
      <c r="DK285" s="744"/>
      <c r="DL285" s="744"/>
      <c r="DM285" s="744"/>
      <c r="DN285" s="744"/>
      <c r="DO285" s="744"/>
      <c r="DP285" s="744"/>
      <c r="DQ285" s="744"/>
      <c r="DR285" s="744"/>
      <c r="DS285" s="744"/>
      <c r="DT285" s="744"/>
      <c r="DU285" s="744"/>
      <c r="DV285" s="744"/>
      <c r="DW285" s="744"/>
      <c r="DX285" s="744"/>
      <c r="DY285" s="744"/>
      <c r="DZ285" s="744"/>
      <c r="EA285" s="744"/>
      <c r="EB285" s="744"/>
      <c r="EC285" s="744"/>
      <c r="ED285" s="744"/>
      <c r="EE285" s="744"/>
      <c r="EF285" s="744"/>
      <c r="EG285" s="744"/>
      <c r="EH285" s="744"/>
      <c r="EI285" s="744"/>
      <c r="EJ285" s="744"/>
      <c r="EK285" s="744"/>
      <c r="EL285" s="744"/>
      <c r="EM285" s="744"/>
      <c r="EN285" s="744"/>
      <c r="EO285" s="744"/>
      <c r="EP285" s="744"/>
      <c r="EQ285" s="744"/>
      <c r="ER285" s="744"/>
      <c r="ES285" s="744"/>
      <c r="ET285" s="744"/>
      <c r="EU285" s="744"/>
      <c r="EV285" s="744"/>
      <c r="EW285" s="744"/>
      <c r="EX285" s="744"/>
      <c r="EY285" s="744"/>
      <c r="EZ285" s="744"/>
      <c r="FA285" s="744"/>
      <c r="FB285" s="744"/>
      <c r="FC285" s="744"/>
      <c r="FD285" s="744"/>
      <c r="FE285" s="744"/>
      <c r="FF285" s="744"/>
      <c r="FG285" s="744"/>
      <c r="FH285" s="744"/>
      <c r="FI285" s="744"/>
      <c r="FJ285" s="744"/>
      <c r="FK285" s="744"/>
      <c r="FL285" s="744"/>
      <c r="FM285" s="744"/>
      <c r="FN285" s="744"/>
      <c r="FO285" s="744"/>
      <c r="FP285" s="744"/>
      <c r="FQ285" s="744"/>
      <c r="FR285" s="744"/>
      <c r="FS285" s="744"/>
      <c r="FT285" s="744"/>
      <c r="FU285" s="744"/>
      <c r="FV285" s="744"/>
      <c r="FW285" s="744"/>
      <c r="FX285" s="744"/>
      <c r="FY285" s="744"/>
      <c r="FZ285" s="744"/>
      <c r="GA285" s="744"/>
      <c r="GB285" s="744"/>
      <c r="GC285" s="744"/>
      <c r="GD285" s="744"/>
      <c r="GE285" s="744"/>
      <c r="GF285" s="744"/>
      <c r="GG285" s="744"/>
      <c r="GH285" s="744"/>
      <c r="GI285" s="744"/>
      <c r="GJ285" s="744"/>
      <c r="GK285" s="744"/>
      <c r="GL285" s="744"/>
      <c r="GM285" s="744"/>
      <c r="GN285" s="744"/>
      <c r="GO285" s="744"/>
      <c r="GP285" s="744"/>
      <c r="GQ285" s="744"/>
      <c r="GR285" s="744"/>
      <c r="GS285" s="744"/>
      <c r="GT285" s="744"/>
      <c r="GU285" s="744"/>
      <c r="GV285" s="744"/>
      <c r="GW285" s="744"/>
      <c r="GX285" s="744"/>
      <c r="GY285" s="744"/>
      <c r="GZ285" s="744"/>
      <c r="HA285" s="744"/>
      <c r="HB285" s="744"/>
      <c r="HC285" s="744"/>
      <c r="HD285" s="744"/>
      <c r="HE285" s="744"/>
      <c r="HF285" s="744"/>
      <c r="HG285" s="744"/>
      <c r="HH285" s="744"/>
      <c r="HI285" s="744"/>
      <c r="HJ285" s="744"/>
      <c r="HK285" s="744"/>
      <c r="HL285" s="744"/>
      <c r="HM285" s="744"/>
      <c r="HN285" s="744"/>
      <c r="HO285" s="744"/>
      <c r="HP285" s="744"/>
      <c r="HQ285" s="744"/>
      <c r="HR285" s="744"/>
      <c r="HS285" s="744"/>
      <c r="HT285" s="744"/>
      <c r="HU285" s="744"/>
      <c r="HV285" s="744"/>
      <c r="HW285" s="744"/>
      <c r="HX285" s="744"/>
      <c r="HY285" s="744"/>
      <c r="HZ285" s="744"/>
      <c r="IA285" s="744"/>
      <c r="IB285" s="744"/>
      <c r="IC285" s="744"/>
      <c r="ID285" s="744"/>
      <c r="IE285" s="744"/>
      <c r="IF285" s="744"/>
      <c r="IG285" s="744"/>
      <c r="IH285" s="744"/>
      <c r="II285" s="744"/>
      <c r="IJ285" s="744"/>
      <c r="IK285" s="744"/>
      <c r="IL285" s="744"/>
      <c r="IM285" s="744"/>
      <c r="IN285" s="744"/>
      <c r="IO285" s="744"/>
      <c r="IP285" s="744"/>
      <c r="IQ285" s="744"/>
      <c r="IR285" s="744"/>
      <c r="IS285" s="744"/>
      <c r="IT285" s="744"/>
      <c r="IU285" s="744"/>
      <c r="IV285" s="744"/>
      <c r="IW285" s="744"/>
      <c r="IX285" s="744"/>
      <c r="IY285" s="744"/>
    </row>
    <row r="286" spans="1:261" customFormat="1" ht="79.900000000000006" customHeight="1">
      <c r="A286" s="768" t="s">
        <v>625</v>
      </c>
      <c r="B286" s="471">
        <v>14</v>
      </c>
      <c r="C286" s="471" t="s">
        <v>6051</v>
      </c>
      <c r="D286" s="783" t="s">
        <v>6052</v>
      </c>
      <c r="E286" s="811">
        <v>37848</v>
      </c>
      <c r="F286" s="813">
        <f ca="1">ABS((N7-E286)/365)</f>
        <v>17.057534246575344</v>
      </c>
      <c r="G286" s="783" t="s">
        <v>166</v>
      </c>
      <c r="H286" s="783" t="s">
        <v>6053</v>
      </c>
      <c r="I286" s="811">
        <v>43747</v>
      </c>
      <c r="J286" s="814" t="s">
        <v>31</v>
      </c>
      <c r="K286" s="783" t="s">
        <v>6098</v>
      </c>
      <c r="L286" s="783"/>
      <c r="M286" s="769"/>
      <c r="N286" s="769"/>
      <c r="O286" s="769"/>
      <c r="P286" s="769"/>
      <c r="Q286" s="769" t="s">
        <v>7192</v>
      </c>
      <c r="R286" s="769" t="s">
        <v>7004</v>
      </c>
      <c r="S286" s="811"/>
      <c r="T286" s="783" t="s">
        <v>7347</v>
      </c>
      <c r="U286" s="783" t="s">
        <v>7003</v>
      </c>
      <c r="V286" s="783" t="s">
        <v>5570</v>
      </c>
      <c r="W286" s="785"/>
      <c r="X286" s="785"/>
      <c r="Y286" s="768" t="s">
        <v>7066</v>
      </c>
    </row>
    <row r="287" spans="1:261" ht="19.899999999999999" customHeight="1">
      <c r="B287" s="751"/>
      <c r="C287" s="751"/>
      <c r="E287" s="860"/>
      <c r="F287" s="912"/>
      <c r="G287" s="831"/>
      <c r="I287" s="860"/>
      <c r="L287" s="770" t="s">
        <v>104</v>
      </c>
      <c r="M287" s="861">
        <v>4</v>
      </c>
      <c r="Y287" s="744"/>
    </row>
    <row r="288" spans="1:261" ht="19.899999999999999" customHeight="1">
      <c r="B288" s="751"/>
      <c r="C288" s="751"/>
      <c r="E288" s="860"/>
      <c r="F288" s="912"/>
      <c r="G288" s="831"/>
      <c r="I288" s="860"/>
      <c r="L288" s="771" t="s">
        <v>1204</v>
      </c>
      <c r="M288" s="861">
        <v>0</v>
      </c>
      <c r="Y288" s="744"/>
    </row>
    <row r="289" spans="1:259" s="788" customFormat="1" ht="19.899999999999999" customHeight="1">
      <c r="A289" s="768"/>
      <c r="B289" s="751"/>
      <c r="C289" s="751"/>
      <c r="D289" s="831"/>
      <c r="E289" s="860"/>
      <c r="F289" s="912"/>
      <c r="G289" s="831"/>
      <c r="H289" s="821"/>
      <c r="I289" s="860"/>
      <c r="J289" s="821"/>
      <c r="K289" s="821"/>
      <c r="L289" s="772" t="s">
        <v>105</v>
      </c>
      <c r="M289" s="861">
        <v>2</v>
      </c>
      <c r="N289" s="821"/>
      <c r="O289" s="821"/>
      <c r="P289" s="821"/>
      <c r="Q289" s="821"/>
      <c r="R289" s="821"/>
      <c r="S289" s="821"/>
      <c r="T289" s="822"/>
      <c r="U289" s="822"/>
      <c r="V289" s="822"/>
      <c r="W289" s="822"/>
      <c r="X289" s="822"/>
      <c r="Y289" s="744"/>
      <c r="Z289" s="768"/>
      <c r="AA289" s="744"/>
      <c r="AB289" s="744"/>
      <c r="AC289" s="744"/>
      <c r="AD289" s="744"/>
      <c r="AE289" s="744"/>
      <c r="AF289" s="744"/>
      <c r="AG289" s="744"/>
      <c r="AH289" s="744"/>
      <c r="AI289" s="744"/>
      <c r="AJ289" s="744"/>
      <c r="AK289" s="744"/>
      <c r="AL289" s="744"/>
      <c r="AM289" s="744"/>
      <c r="AN289" s="744"/>
      <c r="AO289" s="744"/>
      <c r="AP289" s="744"/>
      <c r="AQ289" s="744"/>
      <c r="AR289" s="744"/>
      <c r="AS289" s="744"/>
      <c r="AT289" s="744"/>
      <c r="AU289" s="744"/>
      <c r="AV289" s="744"/>
      <c r="AW289" s="744"/>
      <c r="AX289" s="744"/>
      <c r="AY289" s="744"/>
      <c r="AZ289" s="744"/>
      <c r="BA289" s="744"/>
      <c r="BB289" s="744"/>
      <c r="BC289" s="744"/>
      <c r="BD289" s="744"/>
      <c r="BE289" s="744"/>
      <c r="BF289" s="744"/>
      <c r="BG289" s="744"/>
      <c r="BH289" s="744"/>
      <c r="BI289" s="744"/>
      <c r="BJ289" s="744"/>
      <c r="BK289" s="744"/>
      <c r="BL289" s="744"/>
      <c r="BM289" s="744"/>
      <c r="BN289" s="744"/>
      <c r="BO289" s="744"/>
      <c r="BP289" s="744"/>
      <c r="BQ289" s="744"/>
      <c r="BR289" s="744"/>
      <c r="BS289" s="744"/>
      <c r="BT289" s="744"/>
      <c r="BU289" s="744"/>
      <c r="BV289" s="744"/>
      <c r="BW289" s="744"/>
      <c r="BX289" s="744"/>
      <c r="BY289" s="744"/>
      <c r="BZ289" s="744"/>
      <c r="CA289" s="744"/>
      <c r="CB289" s="744"/>
      <c r="CC289" s="744"/>
      <c r="CD289" s="744"/>
      <c r="CE289" s="744"/>
      <c r="CF289" s="744"/>
      <c r="CG289" s="744"/>
      <c r="CH289" s="744"/>
      <c r="CI289" s="744"/>
      <c r="CJ289" s="744"/>
      <c r="CK289" s="744"/>
      <c r="CL289" s="744"/>
      <c r="CM289" s="744"/>
      <c r="CN289" s="744"/>
      <c r="CO289" s="744"/>
      <c r="CP289" s="744"/>
      <c r="CQ289" s="744"/>
      <c r="CR289" s="744"/>
      <c r="CS289" s="744"/>
      <c r="CT289" s="744"/>
      <c r="CU289" s="744"/>
      <c r="CV289" s="744"/>
      <c r="CW289" s="744"/>
      <c r="CX289" s="744"/>
      <c r="CY289" s="744"/>
      <c r="CZ289" s="744"/>
      <c r="DA289" s="744"/>
      <c r="DB289" s="744"/>
      <c r="DC289" s="744"/>
      <c r="DD289" s="744"/>
      <c r="DE289" s="744"/>
      <c r="DF289" s="744"/>
      <c r="DG289" s="744"/>
      <c r="DH289" s="744"/>
      <c r="DI289" s="744"/>
      <c r="DJ289" s="744"/>
      <c r="DK289" s="744"/>
      <c r="DL289" s="744"/>
      <c r="DM289" s="744"/>
      <c r="DN289" s="744"/>
      <c r="DO289" s="744"/>
      <c r="DP289" s="744"/>
      <c r="DQ289" s="744"/>
      <c r="DR289" s="744"/>
      <c r="DS289" s="744"/>
      <c r="DT289" s="744"/>
      <c r="DU289" s="744"/>
      <c r="DV289" s="744"/>
      <c r="DW289" s="744"/>
      <c r="DX289" s="744"/>
      <c r="DY289" s="744"/>
      <c r="DZ289" s="744"/>
      <c r="EA289" s="744"/>
      <c r="EB289" s="744"/>
      <c r="EC289" s="744"/>
      <c r="ED289" s="744"/>
      <c r="EE289" s="744"/>
      <c r="EF289" s="744"/>
      <c r="EG289" s="744"/>
      <c r="EH289" s="744"/>
      <c r="EI289" s="744"/>
      <c r="EJ289" s="744"/>
      <c r="EK289" s="744"/>
      <c r="EL289" s="744"/>
      <c r="EM289" s="744"/>
      <c r="EN289" s="744"/>
      <c r="EO289" s="744"/>
      <c r="EP289" s="744"/>
      <c r="EQ289" s="744"/>
      <c r="ER289" s="744"/>
      <c r="ES289" s="744"/>
      <c r="ET289" s="744"/>
      <c r="EU289" s="744"/>
      <c r="EV289" s="744"/>
      <c r="EW289" s="744"/>
      <c r="EX289" s="744"/>
      <c r="EY289" s="744"/>
      <c r="EZ289" s="744"/>
      <c r="FA289" s="744"/>
      <c r="FB289" s="744"/>
      <c r="FC289" s="744"/>
      <c r="FD289" s="744"/>
      <c r="FE289" s="744"/>
      <c r="FF289" s="744"/>
      <c r="FG289" s="744"/>
      <c r="FH289" s="744"/>
      <c r="FI289" s="744"/>
      <c r="FJ289" s="744"/>
      <c r="FK289" s="744"/>
      <c r="FL289" s="744"/>
      <c r="FM289" s="744"/>
      <c r="FN289" s="744"/>
      <c r="FO289" s="744"/>
      <c r="FP289" s="744"/>
      <c r="FQ289" s="744"/>
      <c r="FR289" s="744"/>
      <c r="FS289" s="744"/>
      <c r="FT289" s="744"/>
      <c r="FU289" s="744"/>
      <c r="FV289" s="744"/>
      <c r="FW289" s="744"/>
      <c r="FX289" s="744"/>
      <c r="FY289" s="744"/>
      <c r="FZ289" s="744"/>
      <c r="GA289" s="744"/>
      <c r="GB289" s="744"/>
      <c r="GC289" s="744"/>
      <c r="GD289" s="744"/>
      <c r="GE289" s="744"/>
      <c r="GF289" s="744"/>
      <c r="GG289" s="744"/>
      <c r="GH289" s="744"/>
      <c r="GI289" s="744"/>
      <c r="GJ289" s="744"/>
      <c r="GK289" s="744"/>
      <c r="GL289" s="744"/>
      <c r="GM289" s="744"/>
      <c r="GN289" s="744"/>
      <c r="GO289" s="744"/>
      <c r="GP289" s="744"/>
      <c r="GQ289" s="744"/>
      <c r="GR289" s="744"/>
      <c r="GS289" s="744"/>
      <c r="GT289" s="744"/>
      <c r="GU289" s="744"/>
      <c r="GV289" s="744"/>
      <c r="GW289" s="744"/>
      <c r="GX289" s="744"/>
      <c r="GY289" s="744"/>
      <c r="GZ289" s="744"/>
      <c r="HA289" s="744"/>
      <c r="HB289" s="744"/>
      <c r="HC289" s="744"/>
      <c r="HD289" s="744"/>
      <c r="HE289" s="744"/>
      <c r="HF289" s="744"/>
      <c r="HG289" s="744"/>
      <c r="HH289" s="744"/>
      <c r="HI289" s="744"/>
      <c r="HJ289" s="744"/>
      <c r="HK289" s="744"/>
      <c r="HL289" s="744"/>
      <c r="HM289" s="744"/>
      <c r="HN289" s="744"/>
      <c r="HO289" s="744"/>
      <c r="HP289" s="744"/>
      <c r="HQ289" s="744"/>
      <c r="HR289" s="744"/>
      <c r="HS289" s="744"/>
      <c r="HT289" s="744"/>
      <c r="HU289" s="744"/>
      <c r="HV289" s="744"/>
      <c r="HW289" s="744"/>
      <c r="HX289" s="744"/>
      <c r="HY289" s="744"/>
      <c r="HZ289" s="744"/>
      <c r="IA289" s="744"/>
      <c r="IB289" s="744"/>
      <c r="IC289" s="744"/>
      <c r="ID289" s="744"/>
      <c r="IE289" s="744"/>
      <c r="IF289" s="744"/>
      <c r="IG289" s="744"/>
      <c r="IH289" s="744"/>
      <c r="II289" s="744"/>
      <c r="IJ289" s="744"/>
      <c r="IK289" s="744"/>
      <c r="IL289" s="744"/>
      <c r="IM289" s="744"/>
      <c r="IN289" s="744"/>
      <c r="IO289" s="744"/>
      <c r="IP289" s="744"/>
      <c r="IQ289" s="744"/>
      <c r="IR289" s="744"/>
      <c r="IS289" s="744"/>
      <c r="IT289" s="744"/>
      <c r="IU289" s="744"/>
      <c r="IV289" s="744"/>
      <c r="IW289" s="744"/>
      <c r="IX289" s="744"/>
      <c r="IY289" s="744"/>
    </row>
    <row r="290" spans="1:259" ht="19.899999999999999" customHeight="1">
      <c r="B290" s="751"/>
      <c r="C290" s="751"/>
      <c r="D290" s="831"/>
      <c r="E290" s="860"/>
      <c r="F290" s="912"/>
      <c r="G290" s="831"/>
      <c r="I290" s="860"/>
      <c r="L290" s="773" t="s">
        <v>67</v>
      </c>
      <c r="M290" s="861">
        <v>0</v>
      </c>
      <c r="Y290" s="744"/>
    </row>
    <row r="291" spans="1:259" ht="19.899999999999999" customHeight="1">
      <c r="B291" s="751"/>
      <c r="C291" s="751"/>
      <c r="D291" s="831"/>
      <c r="E291" s="860"/>
      <c r="F291" s="912"/>
      <c r="G291" s="831"/>
      <c r="I291" s="860"/>
      <c r="L291" s="804" t="s">
        <v>235</v>
      </c>
      <c r="M291" s="861">
        <v>0</v>
      </c>
      <c r="Y291" s="744"/>
      <c r="IY291" s="788"/>
    </row>
    <row r="292" spans="1:259" ht="19.899999999999999" customHeight="1">
      <c r="B292" s="751"/>
      <c r="C292" s="751"/>
      <c r="D292" s="831"/>
      <c r="E292" s="860"/>
      <c r="F292" s="912"/>
      <c r="G292" s="831"/>
      <c r="I292" s="860"/>
      <c r="L292" s="774" t="s">
        <v>228</v>
      </c>
      <c r="M292" s="861">
        <v>8</v>
      </c>
      <c r="Y292" s="744"/>
      <c r="IX292" s="788"/>
    </row>
    <row r="293" spans="1:259" ht="19.899999999999999" customHeight="1">
      <c r="B293" s="751"/>
      <c r="C293" s="751"/>
      <c r="D293" s="831"/>
      <c r="E293" s="860"/>
      <c r="F293" s="912"/>
      <c r="G293" s="831"/>
      <c r="I293" s="860"/>
      <c r="L293" s="797" t="s">
        <v>292</v>
      </c>
      <c r="M293" s="797">
        <f>SUM(M287:M292)</f>
        <v>14</v>
      </c>
      <c r="Y293" s="744"/>
      <c r="AB293" s="788"/>
      <c r="AC293" s="788"/>
      <c r="AD293" s="788"/>
      <c r="AE293" s="788"/>
      <c r="AF293" s="788"/>
      <c r="AG293" s="788"/>
      <c r="AH293" s="788"/>
      <c r="AI293" s="788"/>
      <c r="AJ293" s="788"/>
      <c r="AK293" s="788"/>
      <c r="AL293" s="788"/>
      <c r="AM293" s="788"/>
      <c r="AN293" s="788"/>
      <c r="AO293" s="788"/>
      <c r="AP293" s="788"/>
      <c r="AQ293" s="788"/>
      <c r="AR293" s="788"/>
      <c r="AS293" s="788"/>
      <c r="AT293" s="788"/>
      <c r="AU293" s="788"/>
      <c r="AV293" s="788"/>
      <c r="AW293" s="788"/>
      <c r="AX293" s="788"/>
      <c r="AY293" s="788"/>
      <c r="AZ293" s="788"/>
      <c r="BA293" s="788"/>
      <c r="BB293" s="788"/>
      <c r="BC293" s="788"/>
      <c r="BD293" s="788"/>
      <c r="BE293" s="788"/>
      <c r="BF293" s="788"/>
      <c r="BG293" s="788"/>
      <c r="BH293" s="788"/>
      <c r="BI293" s="788"/>
      <c r="BJ293" s="788"/>
      <c r="BK293" s="788"/>
      <c r="BL293" s="788"/>
      <c r="BM293" s="788"/>
      <c r="BN293" s="788"/>
      <c r="BO293" s="788"/>
      <c r="BP293" s="788"/>
      <c r="BQ293" s="788"/>
      <c r="BR293" s="788"/>
      <c r="BS293" s="788"/>
      <c r="BT293" s="788"/>
      <c r="BU293" s="788"/>
      <c r="BV293" s="788"/>
      <c r="BW293" s="788"/>
      <c r="BX293" s="788"/>
      <c r="BY293" s="788"/>
      <c r="BZ293" s="788"/>
      <c r="CA293" s="788"/>
      <c r="CB293" s="788"/>
      <c r="CC293" s="788"/>
      <c r="CD293" s="788"/>
      <c r="CE293" s="788"/>
      <c r="CF293" s="788"/>
      <c r="CG293" s="788"/>
      <c r="CH293" s="788"/>
      <c r="CI293" s="788"/>
      <c r="CJ293" s="788"/>
      <c r="CK293" s="788"/>
      <c r="CL293" s="788"/>
      <c r="CM293" s="788"/>
      <c r="CN293" s="788"/>
      <c r="CO293" s="788"/>
      <c r="CP293" s="788"/>
      <c r="CQ293" s="788"/>
      <c r="CR293" s="788"/>
      <c r="CS293" s="788"/>
      <c r="CT293" s="788"/>
      <c r="CU293" s="788"/>
      <c r="CV293" s="788"/>
      <c r="CW293" s="788"/>
      <c r="CX293" s="788"/>
      <c r="CY293" s="788"/>
      <c r="CZ293" s="788"/>
      <c r="DA293" s="788"/>
      <c r="DB293" s="788"/>
      <c r="DC293" s="788"/>
      <c r="DD293" s="788"/>
      <c r="DE293" s="788"/>
      <c r="DF293" s="788"/>
      <c r="DG293" s="788"/>
      <c r="DH293" s="788"/>
      <c r="DI293" s="788"/>
      <c r="DJ293" s="788"/>
      <c r="DK293" s="788"/>
      <c r="DL293" s="788"/>
      <c r="DM293" s="788"/>
      <c r="DN293" s="788"/>
      <c r="DO293" s="788"/>
      <c r="DP293" s="788"/>
      <c r="DQ293" s="788"/>
      <c r="DR293" s="788"/>
      <c r="DS293" s="788"/>
      <c r="DT293" s="788"/>
      <c r="DU293" s="788"/>
      <c r="DV293" s="788"/>
      <c r="DW293" s="788"/>
      <c r="DX293" s="788"/>
      <c r="DY293" s="788"/>
      <c r="DZ293" s="788"/>
      <c r="EA293" s="788"/>
      <c r="EB293" s="788"/>
      <c r="EC293" s="788"/>
      <c r="ED293" s="788"/>
      <c r="EE293" s="788"/>
      <c r="EF293" s="788"/>
      <c r="EG293" s="788"/>
      <c r="EH293" s="788"/>
      <c r="EI293" s="788"/>
      <c r="EJ293" s="788"/>
      <c r="EK293" s="788"/>
      <c r="EL293" s="788"/>
      <c r="EM293" s="788"/>
      <c r="EN293" s="788"/>
      <c r="EO293" s="788"/>
      <c r="EP293" s="788"/>
      <c r="EQ293" s="788"/>
      <c r="ER293" s="788"/>
      <c r="ES293" s="788"/>
      <c r="ET293" s="788"/>
      <c r="EU293" s="788"/>
      <c r="EV293" s="788"/>
      <c r="EW293" s="788"/>
      <c r="EX293" s="788"/>
      <c r="EY293" s="788"/>
      <c r="EZ293" s="788"/>
      <c r="FA293" s="788"/>
      <c r="FB293" s="788"/>
      <c r="FC293" s="788"/>
      <c r="FD293" s="788"/>
      <c r="FE293" s="788"/>
      <c r="FF293" s="788"/>
      <c r="FG293" s="788"/>
      <c r="FH293" s="788"/>
      <c r="FI293" s="788"/>
      <c r="FJ293" s="788"/>
      <c r="FK293" s="788"/>
      <c r="FL293" s="788"/>
      <c r="FM293" s="788"/>
      <c r="FN293" s="788"/>
      <c r="FO293" s="788"/>
      <c r="FP293" s="788"/>
      <c r="FQ293" s="788"/>
      <c r="FR293" s="788"/>
      <c r="FS293" s="788"/>
      <c r="FT293" s="788"/>
      <c r="FU293" s="788"/>
      <c r="FV293" s="788"/>
      <c r="FW293" s="788"/>
      <c r="FX293" s="788"/>
      <c r="FY293" s="788"/>
      <c r="FZ293" s="788"/>
      <c r="GA293" s="788"/>
      <c r="GB293" s="788"/>
      <c r="GC293" s="788"/>
      <c r="GD293" s="788"/>
      <c r="GE293" s="788"/>
      <c r="GF293" s="788"/>
      <c r="GG293" s="788"/>
      <c r="GH293" s="788"/>
      <c r="GI293" s="788"/>
      <c r="GJ293" s="788"/>
      <c r="GK293" s="788"/>
      <c r="GL293" s="788"/>
      <c r="GM293" s="788"/>
      <c r="GN293" s="788"/>
      <c r="GO293" s="788"/>
      <c r="GP293" s="788"/>
      <c r="GQ293" s="788"/>
      <c r="GR293" s="788"/>
      <c r="GS293" s="788"/>
      <c r="GT293" s="788"/>
      <c r="GU293" s="788"/>
      <c r="GV293" s="788"/>
      <c r="GW293" s="788"/>
      <c r="GX293" s="788"/>
      <c r="GY293" s="788"/>
      <c r="GZ293" s="788"/>
      <c r="HA293" s="788"/>
      <c r="HB293" s="788"/>
      <c r="HC293" s="788"/>
      <c r="HD293" s="788"/>
      <c r="HE293" s="788"/>
      <c r="HF293" s="788"/>
      <c r="HG293" s="788"/>
      <c r="HH293" s="788"/>
      <c r="HI293" s="788"/>
      <c r="HJ293" s="788"/>
      <c r="HK293" s="788"/>
      <c r="HL293" s="788"/>
      <c r="HM293" s="788"/>
      <c r="HN293" s="788"/>
      <c r="HO293" s="788"/>
      <c r="HP293" s="788"/>
      <c r="HQ293" s="788"/>
      <c r="HR293" s="788"/>
      <c r="HS293" s="788"/>
      <c r="HT293" s="788"/>
      <c r="HU293" s="788"/>
      <c r="HV293" s="788"/>
      <c r="HW293" s="788"/>
      <c r="HX293" s="788"/>
      <c r="HY293" s="788"/>
      <c r="HZ293" s="788"/>
      <c r="IA293" s="788"/>
      <c r="IB293" s="788"/>
      <c r="IC293" s="788"/>
      <c r="ID293" s="788"/>
      <c r="IE293" s="788"/>
      <c r="IF293" s="788"/>
      <c r="IG293" s="788"/>
      <c r="IH293" s="788"/>
      <c r="II293" s="788"/>
      <c r="IJ293" s="788"/>
      <c r="IK293" s="788"/>
      <c r="IL293" s="788"/>
      <c r="IM293" s="788"/>
      <c r="IN293" s="788"/>
      <c r="IO293" s="788"/>
      <c r="IP293" s="788"/>
      <c r="IQ293" s="788"/>
      <c r="IR293" s="788"/>
      <c r="IS293" s="788"/>
      <c r="IT293" s="788"/>
      <c r="IU293" s="788"/>
      <c r="IV293" s="788"/>
      <c r="IW293" s="788"/>
    </row>
    <row r="294" spans="1:259" ht="79.900000000000006" customHeight="1">
      <c r="D294" s="831"/>
      <c r="E294" s="860"/>
      <c r="F294" s="912"/>
      <c r="G294" s="831"/>
      <c r="I294" s="860"/>
      <c r="Y294" s="744"/>
    </row>
    <row r="295" spans="1:259" ht="79.900000000000006" customHeight="1">
      <c r="B295" s="1441" t="s">
        <v>8169</v>
      </c>
      <c r="C295" s="1438"/>
      <c r="D295" s="1438"/>
      <c r="E295" s="1438"/>
      <c r="F295" s="1438"/>
      <c r="G295" s="1438"/>
      <c r="H295" s="1438"/>
      <c r="I295" s="1438"/>
      <c r="J295" s="1438"/>
      <c r="K295" s="1438"/>
      <c r="L295" s="1438"/>
      <c r="M295" s="1438"/>
      <c r="N295" s="1438"/>
      <c r="O295" s="1438"/>
      <c r="P295" s="1438"/>
      <c r="Q295" s="1438"/>
      <c r="R295" s="1438"/>
      <c r="S295" s="1438"/>
      <c r="T295" s="1438"/>
      <c r="U295" s="1438"/>
      <c r="V295" s="1438"/>
      <c r="W295" s="1438"/>
      <c r="X295" s="1438"/>
      <c r="Y295" s="744"/>
      <c r="IY295" s="788"/>
    </row>
    <row r="296" spans="1:259" s="766" customFormat="1" ht="79.900000000000006" customHeight="1">
      <c r="A296" s="768"/>
      <c r="B296" s="471"/>
      <c r="C296" s="471"/>
      <c r="D296" s="834" t="s">
        <v>338</v>
      </c>
      <c r="E296" s="835" t="s">
        <v>297</v>
      </c>
      <c r="F296" s="834"/>
      <c r="G296" s="835" t="s">
        <v>66</v>
      </c>
      <c r="H296" s="835" t="s">
        <v>298</v>
      </c>
      <c r="I296" s="835" t="s">
        <v>301</v>
      </c>
      <c r="J296" s="835" t="s">
        <v>302</v>
      </c>
      <c r="K296" s="836" t="s">
        <v>597</v>
      </c>
      <c r="L296" s="837" t="s">
        <v>130</v>
      </c>
      <c r="M296" s="836" t="s">
        <v>131</v>
      </c>
      <c r="N296" s="836" t="s">
        <v>770</v>
      </c>
      <c r="O296" s="836" t="s">
        <v>4174</v>
      </c>
      <c r="P296" s="836" t="s">
        <v>1406</v>
      </c>
      <c r="Q296" s="836" t="s">
        <v>1587</v>
      </c>
      <c r="R296" s="836" t="s">
        <v>5745</v>
      </c>
      <c r="S296" s="836" t="s">
        <v>220</v>
      </c>
      <c r="T296" s="835" t="s">
        <v>1378</v>
      </c>
      <c r="U296" s="835" t="s">
        <v>761</v>
      </c>
      <c r="V296" s="835" t="s">
        <v>4763</v>
      </c>
      <c r="W296" s="835" t="s">
        <v>1381</v>
      </c>
      <c r="X296" s="835" t="s">
        <v>1382</v>
      </c>
      <c r="Y296" s="744"/>
      <c r="Z296" s="768"/>
      <c r="AA296" s="744"/>
      <c r="AB296" s="744"/>
      <c r="AC296" s="744"/>
      <c r="AD296" s="744"/>
      <c r="AE296" s="744"/>
      <c r="AF296" s="744"/>
      <c r="AG296" s="744"/>
      <c r="AH296" s="744"/>
      <c r="AI296" s="744"/>
      <c r="AJ296" s="744"/>
      <c r="AK296" s="744"/>
      <c r="AL296" s="744"/>
      <c r="AM296" s="744"/>
      <c r="AN296" s="744"/>
      <c r="AO296" s="744"/>
      <c r="AP296" s="744"/>
      <c r="AQ296" s="744"/>
      <c r="AR296" s="744"/>
      <c r="AS296" s="744"/>
      <c r="AT296" s="744"/>
      <c r="AU296" s="744"/>
      <c r="AV296" s="744"/>
      <c r="AW296" s="744"/>
      <c r="AX296" s="744"/>
      <c r="AY296" s="744"/>
      <c r="AZ296" s="744"/>
      <c r="BA296" s="744"/>
      <c r="BB296" s="744"/>
      <c r="BC296" s="744"/>
      <c r="BD296" s="744"/>
      <c r="BE296" s="744"/>
      <c r="BF296" s="744"/>
      <c r="BG296" s="744"/>
      <c r="BH296" s="744"/>
      <c r="BI296" s="744"/>
      <c r="BJ296" s="744"/>
      <c r="BK296" s="744"/>
      <c r="BL296" s="744"/>
      <c r="BM296" s="744"/>
      <c r="BN296" s="744"/>
      <c r="BO296" s="744"/>
      <c r="BP296" s="744"/>
      <c r="BQ296" s="744"/>
      <c r="BR296" s="744"/>
      <c r="BS296" s="744"/>
      <c r="BT296" s="744"/>
      <c r="BU296" s="744"/>
      <c r="BV296" s="744"/>
      <c r="BW296" s="744"/>
      <c r="BX296" s="744"/>
      <c r="BY296" s="744"/>
      <c r="BZ296" s="744"/>
      <c r="CA296" s="744"/>
      <c r="CB296" s="744"/>
      <c r="CC296" s="744"/>
      <c r="CD296" s="744"/>
      <c r="CE296" s="744"/>
      <c r="CF296" s="744"/>
      <c r="CG296" s="744"/>
      <c r="CH296" s="744"/>
      <c r="CI296" s="744"/>
      <c r="CJ296" s="744"/>
      <c r="CK296" s="744"/>
      <c r="CL296" s="744"/>
      <c r="CM296" s="744"/>
      <c r="CN296" s="744"/>
      <c r="CO296" s="744"/>
      <c r="CP296" s="744"/>
      <c r="CQ296" s="744"/>
      <c r="CR296" s="744"/>
      <c r="CS296" s="744"/>
      <c r="CT296" s="744"/>
      <c r="CU296" s="744"/>
      <c r="CV296" s="744"/>
      <c r="CW296" s="744"/>
      <c r="CX296" s="744"/>
      <c r="CY296" s="744"/>
      <c r="CZ296" s="744"/>
      <c r="DA296" s="744"/>
      <c r="DB296" s="744"/>
      <c r="DC296" s="744"/>
      <c r="DD296" s="744"/>
      <c r="DE296" s="744"/>
      <c r="DF296" s="744"/>
      <c r="DG296" s="744"/>
      <c r="DH296" s="744"/>
      <c r="DI296" s="744"/>
      <c r="DJ296" s="744"/>
      <c r="DK296" s="744"/>
      <c r="DL296" s="744"/>
      <c r="DM296" s="744"/>
      <c r="DN296" s="744"/>
      <c r="DO296" s="744"/>
      <c r="DP296" s="744"/>
      <c r="DQ296" s="744"/>
      <c r="DR296" s="744"/>
      <c r="DS296" s="744"/>
      <c r="DT296" s="744"/>
      <c r="DU296" s="744"/>
      <c r="DV296" s="744"/>
      <c r="DW296" s="744"/>
      <c r="DX296" s="744"/>
      <c r="DY296" s="744"/>
      <c r="DZ296" s="744"/>
      <c r="EA296" s="744"/>
      <c r="EB296" s="744"/>
      <c r="EC296" s="744"/>
      <c r="ED296" s="744"/>
      <c r="EE296" s="744"/>
      <c r="EF296" s="744"/>
      <c r="EG296" s="744"/>
      <c r="EH296" s="744"/>
      <c r="EI296" s="744"/>
      <c r="EJ296" s="744"/>
      <c r="EK296" s="744"/>
      <c r="EL296" s="744"/>
      <c r="EM296" s="744"/>
      <c r="EN296" s="744"/>
      <c r="EO296" s="744"/>
      <c r="EP296" s="744"/>
      <c r="EQ296" s="744"/>
      <c r="ER296" s="744"/>
      <c r="ES296" s="744"/>
      <c r="ET296" s="744"/>
      <c r="EU296" s="744"/>
      <c r="EV296" s="744"/>
      <c r="EW296" s="744"/>
      <c r="EX296" s="744"/>
      <c r="EY296" s="744"/>
      <c r="EZ296" s="744"/>
      <c r="FA296" s="744"/>
      <c r="FB296" s="744"/>
      <c r="FC296" s="744"/>
      <c r="FD296" s="744"/>
      <c r="FE296" s="744"/>
      <c r="FF296" s="744"/>
      <c r="FG296" s="744"/>
      <c r="FH296" s="744"/>
      <c r="FI296" s="744"/>
      <c r="FJ296" s="744"/>
      <c r="FK296" s="744"/>
      <c r="FL296" s="744"/>
      <c r="FM296" s="744"/>
      <c r="FN296" s="744"/>
      <c r="FO296" s="744"/>
      <c r="FP296" s="744"/>
      <c r="FQ296" s="744"/>
      <c r="FR296" s="744"/>
      <c r="FS296" s="744"/>
      <c r="FT296" s="744"/>
      <c r="FU296" s="744"/>
      <c r="FV296" s="744"/>
      <c r="FW296" s="744"/>
      <c r="FX296" s="744"/>
      <c r="FY296" s="744"/>
      <c r="FZ296" s="744"/>
      <c r="GA296" s="744"/>
      <c r="GB296" s="744"/>
      <c r="GC296" s="744"/>
      <c r="GD296" s="744"/>
      <c r="GE296" s="744"/>
      <c r="GF296" s="744"/>
      <c r="GG296" s="744"/>
      <c r="GH296" s="744"/>
      <c r="GI296" s="744"/>
      <c r="GJ296" s="744"/>
      <c r="GK296" s="744"/>
      <c r="GL296" s="744"/>
      <c r="GM296" s="744"/>
      <c r="GN296" s="744"/>
      <c r="GO296" s="744"/>
      <c r="GP296" s="744"/>
      <c r="GQ296" s="744"/>
      <c r="GR296" s="744"/>
      <c r="GS296" s="744"/>
      <c r="GT296" s="744"/>
      <c r="GU296" s="744"/>
      <c r="GV296" s="744"/>
      <c r="GW296" s="744"/>
      <c r="GX296" s="744"/>
      <c r="GY296" s="744"/>
      <c r="GZ296" s="744"/>
      <c r="HA296" s="744"/>
      <c r="HB296" s="744"/>
      <c r="HC296" s="744"/>
      <c r="HD296" s="744"/>
      <c r="HE296" s="744"/>
      <c r="HF296" s="744"/>
      <c r="HG296" s="744"/>
      <c r="HH296" s="744"/>
      <c r="HI296" s="744"/>
      <c r="HJ296" s="744"/>
      <c r="HK296" s="744"/>
      <c r="HL296" s="744"/>
      <c r="HM296" s="744"/>
      <c r="HN296" s="744"/>
      <c r="HO296" s="744"/>
      <c r="HP296" s="744"/>
      <c r="HQ296" s="744"/>
      <c r="HR296" s="744"/>
      <c r="HS296" s="744"/>
      <c r="HT296" s="744"/>
      <c r="HU296" s="744"/>
      <c r="HV296" s="744"/>
      <c r="HW296" s="744"/>
      <c r="HX296" s="744"/>
      <c r="HY296" s="744"/>
      <c r="HZ296" s="744"/>
      <c r="IA296" s="744"/>
      <c r="IB296" s="744"/>
      <c r="IC296" s="744"/>
      <c r="ID296" s="744"/>
      <c r="IE296" s="744"/>
      <c r="IF296" s="744"/>
      <c r="IG296" s="744"/>
      <c r="IH296" s="744"/>
      <c r="II296" s="744"/>
      <c r="IJ296" s="744"/>
      <c r="IK296" s="744"/>
      <c r="IL296" s="744"/>
      <c r="IM296" s="744"/>
      <c r="IN296" s="744"/>
      <c r="IO296" s="744"/>
      <c r="IP296" s="744"/>
      <c r="IQ296" s="744"/>
      <c r="IR296" s="744"/>
      <c r="IS296" s="744"/>
      <c r="IT296" s="744"/>
      <c r="IU296" s="744"/>
      <c r="IV296" s="744"/>
      <c r="IW296" s="744"/>
      <c r="IX296" s="788"/>
      <c r="IY296" s="744"/>
    </row>
    <row r="297" spans="1:259" ht="79.900000000000006" customHeight="1">
      <c r="A297" s="768" t="s">
        <v>638</v>
      </c>
      <c r="B297" s="471">
        <v>1</v>
      </c>
      <c r="C297" s="471"/>
      <c r="D297" s="776" t="s">
        <v>432</v>
      </c>
      <c r="E297" s="780">
        <v>31557</v>
      </c>
      <c r="F297" s="781">
        <f ca="1">ABS((N7-E297)/365)</f>
        <v>34.293150684931504</v>
      </c>
      <c r="G297" s="776" t="s">
        <v>271</v>
      </c>
      <c r="H297" s="456" t="s">
        <v>317</v>
      </c>
      <c r="I297" s="780">
        <v>36491</v>
      </c>
      <c r="J297" s="456" t="s">
        <v>84</v>
      </c>
      <c r="K297" s="456" t="s">
        <v>815</v>
      </c>
      <c r="L297" s="776" t="s">
        <v>1007</v>
      </c>
      <c r="M297" s="776" t="s">
        <v>1328</v>
      </c>
      <c r="N297" s="456" t="s">
        <v>115</v>
      </c>
      <c r="O297" s="456"/>
      <c r="P297" s="456"/>
      <c r="Q297" s="456"/>
      <c r="R297" s="456"/>
      <c r="S297" s="456" t="s">
        <v>563</v>
      </c>
      <c r="T297" s="456" t="s">
        <v>1427</v>
      </c>
      <c r="U297" s="456"/>
      <c r="V297" s="456"/>
      <c r="W297" s="840"/>
      <c r="X297" s="840"/>
      <c r="Y297" s="744" t="s">
        <v>1102</v>
      </c>
      <c r="AB297" s="788"/>
      <c r="AC297" s="788"/>
      <c r="AD297" s="788"/>
      <c r="AE297" s="788"/>
      <c r="AF297" s="788"/>
      <c r="AG297" s="788"/>
      <c r="AH297" s="788"/>
      <c r="AI297" s="788"/>
      <c r="AJ297" s="788"/>
      <c r="AK297" s="788"/>
      <c r="AL297" s="788"/>
      <c r="AM297" s="788"/>
      <c r="AN297" s="788"/>
      <c r="AO297" s="788"/>
      <c r="AP297" s="788"/>
      <c r="AQ297" s="788"/>
      <c r="AR297" s="788"/>
      <c r="AS297" s="788"/>
      <c r="AT297" s="788"/>
      <c r="AU297" s="788"/>
      <c r="AV297" s="788"/>
      <c r="AW297" s="788"/>
      <c r="AX297" s="788"/>
      <c r="AY297" s="788"/>
      <c r="AZ297" s="788"/>
      <c r="BA297" s="788"/>
      <c r="BB297" s="788"/>
      <c r="BC297" s="788"/>
      <c r="BD297" s="788"/>
      <c r="BE297" s="788"/>
      <c r="BF297" s="788"/>
      <c r="BG297" s="788"/>
      <c r="BH297" s="788"/>
      <c r="BI297" s="788"/>
      <c r="BJ297" s="788"/>
      <c r="BK297" s="788"/>
      <c r="BL297" s="788"/>
      <c r="BM297" s="788"/>
      <c r="BN297" s="788"/>
      <c r="BO297" s="788"/>
      <c r="BP297" s="788"/>
      <c r="BQ297" s="788"/>
      <c r="BR297" s="788"/>
      <c r="BS297" s="788"/>
      <c r="BT297" s="788"/>
      <c r="BU297" s="788"/>
      <c r="BV297" s="788"/>
      <c r="BW297" s="788"/>
      <c r="BX297" s="788"/>
      <c r="BY297" s="788"/>
      <c r="BZ297" s="788"/>
      <c r="CA297" s="788"/>
      <c r="CB297" s="788"/>
      <c r="CC297" s="788"/>
      <c r="CD297" s="788"/>
      <c r="CE297" s="788"/>
      <c r="CF297" s="788"/>
      <c r="CG297" s="788"/>
      <c r="CH297" s="788"/>
      <c r="CI297" s="788"/>
      <c r="CJ297" s="788"/>
      <c r="CK297" s="788"/>
      <c r="CL297" s="788"/>
      <c r="CM297" s="788"/>
      <c r="CN297" s="788"/>
      <c r="CO297" s="788"/>
      <c r="CP297" s="788"/>
      <c r="CQ297" s="788"/>
      <c r="CR297" s="788"/>
      <c r="CS297" s="788"/>
      <c r="CT297" s="788"/>
      <c r="CU297" s="788"/>
      <c r="CV297" s="788"/>
      <c r="CW297" s="788"/>
      <c r="CX297" s="788"/>
      <c r="CY297" s="788"/>
      <c r="CZ297" s="788"/>
      <c r="DA297" s="788"/>
      <c r="DB297" s="788"/>
      <c r="DC297" s="788"/>
      <c r="DD297" s="788"/>
      <c r="DE297" s="788"/>
      <c r="DF297" s="788"/>
      <c r="DG297" s="788"/>
      <c r="DH297" s="788"/>
      <c r="DI297" s="788"/>
      <c r="DJ297" s="788"/>
      <c r="DK297" s="788"/>
      <c r="DL297" s="788"/>
      <c r="DM297" s="788"/>
      <c r="DN297" s="788"/>
      <c r="DO297" s="788"/>
      <c r="DP297" s="788"/>
      <c r="DQ297" s="788"/>
      <c r="DR297" s="788"/>
      <c r="DS297" s="788"/>
      <c r="DT297" s="788"/>
      <c r="DU297" s="788"/>
      <c r="DV297" s="788"/>
      <c r="DW297" s="788"/>
      <c r="DX297" s="788"/>
      <c r="DY297" s="788"/>
      <c r="DZ297" s="788"/>
      <c r="EA297" s="788"/>
      <c r="EB297" s="788"/>
      <c r="EC297" s="788"/>
      <c r="ED297" s="788"/>
      <c r="EE297" s="788"/>
      <c r="EF297" s="788"/>
      <c r="EG297" s="788"/>
      <c r="EH297" s="788"/>
      <c r="EI297" s="788"/>
      <c r="EJ297" s="788"/>
      <c r="EK297" s="788"/>
      <c r="EL297" s="788"/>
      <c r="EM297" s="788"/>
      <c r="EN297" s="788"/>
      <c r="EO297" s="788"/>
      <c r="EP297" s="788"/>
      <c r="EQ297" s="788"/>
      <c r="ER297" s="788"/>
      <c r="ES297" s="788"/>
      <c r="ET297" s="788"/>
      <c r="EU297" s="788"/>
      <c r="EV297" s="788"/>
      <c r="EW297" s="788"/>
      <c r="EX297" s="788"/>
      <c r="EY297" s="788"/>
      <c r="EZ297" s="788"/>
      <c r="FA297" s="788"/>
      <c r="FB297" s="788"/>
      <c r="FC297" s="788"/>
      <c r="FD297" s="788"/>
      <c r="FE297" s="788"/>
      <c r="FF297" s="788"/>
      <c r="FG297" s="788"/>
      <c r="FH297" s="788"/>
      <c r="FI297" s="788"/>
      <c r="FJ297" s="788"/>
      <c r="FK297" s="788"/>
      <c r="FL297" s="788"/>
      <c r="FM297" s="788"/>
      <c r="FN297" s="788"/>
      <c r="FO297" s="788"/>
      <c r="FP297" s="788"/>
      <c r="FQ297" s="788"/>
      <c r="FR297" s="788"/>
      <c r="FS297" s="788"/>
      <c r="FT297" s="788"/>
      <c r="FU297" s="788"/>
      <c r="FV297" s="788"/>
      <c r="FW297" s="788"/>
      <c r="FX297" s="788"/>
      <c r="FY297" s="788"/>
      <c r="FZ297" s="788"/>
      <c r="GA297" s="788"/>
      <c r="GB297" s="788"/>
      <c r="GC297" s="788"/>
      <c r="GD297" s="788"/>
      <c r="GE297" s="788"/>
      <c r="GF297" s="788"/>
      <c r="GG297" s="788"/>
      <c r="GH297" s="788"/>
      <c r="GI297" s="788"/>
      <c r="GJ297" s="788"/>
      <c r="GK297" s="788"/>
      <c r="GL297" s="788"/>
      <c r="GM297" s="788"/>
      <c r="GN297" s="788"/>
      <c r="GO297" s="788"/>
      <c r="GP297" s="788"/>
      <c r="GQ297" s="788"/>
      <c r="GR297" s="788"/>
      <c r="GS297" s="788"/>
      <c r="GT297" s="788"/>
      <c r="GU297" s="788"/>
      <c r="GV297" s="788"/>
      <c r="GW297" s="788"/>
      <c r="GX297" s="788"/>
      <c r="GY297" s="788"/>
      <c r="GZ297" s="788"/>
      <c r="HA297" s="788"/>
      <c r="HB297" s="788"/>
      <c r="HC297" s="788"/>
      <c r="HD297" s="788"/>
      <c r="HE297" s="788"/>
      <c r="HF297" s="788"/>
      <c r="HG297" s="788"/>
      <c r="HH297" s="788"/>
      <c r="HI297" s="788"/>
      <c r="HJ297" s="788"/>
      <c r="HK297" s="788"/>
      <c r="HL297" s="788"/>
      <c r="HM297" s="788"/>
      <c r="HN297" s="788"/>
      <c r="HO297" s="788"/>
      <c r="HP297" s="788"/>
      <c r="HQ297" s="788"/>
      <c r="HR297" s="788"/>
      <c r="HS297" s="788"/>
      <c r="HT297" s="788"/>
      <c r="HU297" s="788"/>
      <c r="HV297" s="788"/>
      <c r="HW297" s="788"/>
      <c r="HX297" s="788"/>
      <c r="HY297" s="788"/>
      <c r="HZ297" s="788"/>
      <c r="IA297" s="788"/>
      <c r="IB297" s="788"/>
      <c r="IC297" s="788"/>
      <c r="ID297" s="788"/>
      <c r="IE297" s="788"/>
      <c r="IF297" s="788"/>
      <c r="IG297" s="788"/>
      <c r="IH297" s="788"/>
      <c r="II297" s="788"/>
      <c r="IJ297" s="788"/>
      <c r="IK297" s="788"/>
      <c r="IL297" s="788"/>
      <c r="IM297" s="788"/>
      <c r="IN297" s="788"/>
      <c r="IO297" s="788"/>
      <c r="IP297" s="788"/>
      <c r="IQ297" s="788"/>
      <c r="IR297" s="788"/>
      <c r="IS297" s="788"/>
      <c r="IT297" s="788"/>
      <c r="IU297" s="788"/>
      <c r="IV297" s="788"/>
      <c r="IW297" s="788"/>
    </row>
    <row r="298" spans="1:259" ht="79.900000000000006" customHeight="1">
      <c r="A298" s="768" t="s">
        <v>638</v>
      </c>
      <c r="B298" s="471">
        <v>2</v>
      </c>
      <c r="C298" s="471"/>
      <c r="D298" s="776" t="s">
        <v>380</v>
      </c>
      <c r="E298" s="780">
        <v>35875</v>
      </c>
      <c r="F298" s="781">
        <f ca="1">ABS((N7-E298)/365)</f>
        <v>22.463013698630139</v>
      </c>
      <c r="G298" s="776" t="s">
        <v>272</v>
      </c>
      <c r="H298" s="456" t="s">
        <v>431</v>
      </c>
      <c r="I298" s="780">
        <v>36991</v>
      </c>
      <c r="J298" s="456" t="s">
        <v>116</v>
      </c>
      <c r="K298" s="456"/>
      <c r="L298" s="776" t="s">
        <v>2289</v>
      </c>
      <c r="M298" s="776" t="s">
        <v>2290</v>
      </c>
      <c r="N298" s="456" t="s">
        <v>115</v>
      </c>
      <c r="O298" s="456"/>
      <c r="P298" s="456"/>
      <c r="Q298" s="456"/>
      <c r="R298" s="456"/>
      <c r="S298" s="456" t="s">
        <v>726</v>
      </c>
      <c r="T298" s="840"/>
      <c r="U298" s="840"/>
      <c r="V298" s="840"/>
      <c r="W298" s="840"/>
      <c r="X298" s="840"/>
      <c r="Y298" s="744" t="s">
        <v>1102</v>
      </c>
      <c r="Z298" s="744"/>
      <c r="AA298" s="788"/>
      <c r="AB298" s="768"/>
      <c r="AC298" s="768"/>
      <c r="AD298" s="768"/>
      <c r="AE298" s="768"/>
      <c r="AF298" s="768"/>
      <c r="AG298" s="768"/>
      <c r="AH298" s="768"/>
      <c r="AI298" s="768"/>
      <c r="AJ298" s="768"/>
      <c r="AK298" s="768"/>
      <c r="AL298" s="768"/>
      <c r="AM298" s="768"/>
      <c r="AN298" s="768"/>
      <c r="AO298" s="768"/>
      <c r="AP298" s="768"/>
      <c r="AQ298" s="768"/>
      <c r="AR298" s="768"/>
      <c r="AS298" s="768"/>
      <c r="AT298" s="768"/>
      <c r="AU298" s="768"/>
      <c r="AV298" s="768"/>
      <c r="AW298" s="768"/>
      <c r="AX298" s="768"/>
      <c r="AY298" s="768"/>
      <c r="AZ298" s="768"/>
      <c r="BA298" s="768"/>
      <c r="BB298" s="768"/>
      <c r="BC298" s="768"/>
      <c r="BD298" s="768"/>
      <c r="BE298" s="768"/>
      <c r="BF298" s="768"/>
      <c r="BG298" s="768"/>
      <c r="BH298" s="768"/>
      <c r="BI298" s="768"/>
      <c r="BJ298" s="768"/>
      <c r="BK298" s="768"/>
      <c r="BL298" s="768"/>
      <c r="BM298" s="768"/>
      <c r="BN298" s="768"/>
      <c r="BO298" s="768"/>
      <c r="BP298" s="768"/>
      <c r="BQ298" s="768"/>
      <c r="BR298" s="768"/>
      <c r="BS298" s="768"/>
      <c r="BT298" s="768"/>
      <c r="BU298" s="768"/>
      <c r="BV298" s="768"/>
      <c r="BW298" s="768"/>
      <c r="BX298" s="768"/>
      <c r="BY298" s="768"/>
      <c r="BZ298" s="768"/>
      <c r="CA298" s="768"/>
      <c r="CB298" s="768"/>
      <c r="CC298" s="768"/>
      <c r="CD298" s="768"/>
      <c r="CE298" s="768"/>
      <c r="CF298" s="768"/>
      <c r="CG298" s="768"/>
      <c r="CH298" s="768"/>
      <c r="CI298" s="768"/>
      <c r="CJ298" s="768"/>
      <c r="CK298" s="768"/>
      <c r="CL298" s="768"/>
      <c r="CM298" s="768"/>
      <c r="CN298" s="768"/>
      <c r="CO298" s="768"/>
      <c r="CP298" s="768"/>
      <c r="CQ298" s="768"/>
      <c r="CR298" s="768"/>
      <c r="CS298" s="768"/>
      <c r="CT298" s="768"/>
      <c r="CU298" s="768"/>
      <c r="CV298" s="768"/>
      <c r="CW298" s="768"/>
      <c r="CX298" s="768"/>
      <c r="CY298" s="768"/>
      <c r="CZ298" s="768"/>
      <c r="DA298" s="768"/>
      <c r="DB298" s="768"/>
      <c r="DC298" s="768"/>
      <c r="DD298" s="768"/>
      <c r="DE298" s="768"/>
      <c r="DF298" s="768"/>
      <c r="DG298" s="768"/>
      <c r="DH298" s="768"/>
      <c r="DI298" s="768"/>
      <c r="DJ298" s="768"/>
      <c r="DK298" s="768"/>
      <c r="DL298" s="768"/>
      <c r="DM298" s="768"/>
      <c r="DN298" s="768"/>
      <c r="DO298" s="768"/>
      <c r="DP298" s="768"/>
      <c r="DQ298" s="768"/>
      <c r="DR298" s="768"/>
      <c r="DS298" s="768"/>
      <c r="DT298" s="768"/>
      <c r="DU298" s="768"/>
      <c r="DV298" s="768"/>
      <c r="DW298" s="768"/>
      <c r="DX298" s="768"/>
      <c r="DY298" s="768"/>
      <c r="DZ298" s="768"/>
      <c r="EA298" s="768"/>
      <c r="EB298" s="768"/>
      <c r="EC298" s="768"/>
      <c r="ED298" s="768"/>
      <c r="EE298" s="768"/>
      <c r="EF298" s="768"/>
      <c r="EG298" s="768"/>
      <c r="EH298" s="768"/>
      <c r="EI298" s="768"/>
      <c r="EJ298" s="768"/>
      <c r="EK298" s="768"/>
      <c r="EL298" s="768"/>
      <c r="EM298" s="768"/>
      <c r="EN298" s="768"/>
      <c r="EO298" s="768"/>
      <c r="EP298" s="768"/>
      <c r="EQ298" s="768"/>
      <c r="ER298" s="768"/>
      <c r="ES298" s="768"/>
      <c r="ET298" s="768"/>
      <c r="EU298" s="768"/>
      <c r="EV298" s="768"/>
      <c r="EW298" s="768"/>
      <c r="EX298" s="768"/>
      <c r="EY298" s="768"/>
      <c r="EZ298" s="768"/>
      <c r="FA298" s="768"/>
      <c r="FB298" s="768"/>
      <c r="FC298" s="768"/>
      <c r="FD298" s="768"/>
      <c r="FE298" s="768"/>
      <c r="FF298" s="768"/>
      <c r="FG298" s="768"/>
      <c r="FH298" s="768"/>
      <c r="FI298" s="768"/>
      <c r="FJ298" s="768"/>
      <c r="FK298" s="768"/>
      <c r="FL298" s="768"/>
      <c r="FM298" s="768"/>
      <c r="FN298" s="768"/>
      <c r="FO298" s="768"/>
      <c r="FP298" s="768"/>
      <c r="FQ298" s="768"/>
      <c r="FR298" s="768"/>
      <c r="FS298" s="768"/>
      <c r="FT298" s="768"/>
      <c r="FU298" s="768"/>
      <c r="FV298" s="768"/>
      <c r="FW298" s="768"/>
      <c r="FX298" s="768"/>
      <c r="FY298" s="768"/>
      <c r="FZ298" s="768"/>
      <c r="GA298" s="768"/>
      <c r="GB298" s="768"/>
      <c r="GC298" s="768"/>
      <c r="GD298" s="768"/>
      <c r="GE298" s="768"/>
      <c r="GF298" s="768"/>
      <c r="GG298" s="768"/>
      <c r="GH298" s="768"/>
      <c r="GI298" s="768"/>
      <c r="GJ298" s="768"/>
      <c r="GK298" s="768"/>
      <c r="GL298" s="768"/>
      <c r="GM298" s="768"/>
      <c r="GN298" s="768"/>
      <c r="GO298" s="768"/>
      <c r="GP298" s="768"/>
      <c r="GQ298" s="768"/>
      <c r="GR298" s="768"/>
      <c r="GS298" s="768"/>
      <c r="GT298" s="768"/>
      <c r="GU298" s="768"/>
      <c r="GV298" s="768"/>
      <c r="GW298" s="768"/>
      <c r="GX298" s="768"/>
      <c r="GY298" s="768"/>
      <c r="GZ298" s="768"/>
      <c r="HA298" s="768"/>
      <c r="HB298" s="768"/>
      <c r="HC298" s="768"/>
      <c r="HD298" s="768"/>
      <c r="HE298" s="768"/>
      <c r="HF298" s="768"/>
      <c r="HG298" s="768"/>
      <c r="HH298" s="768"/>
      <c r="HI298" s="768"/>
      <c r="HJ298" s="768"/>
      <c r="HK298" s="768"/>
      <c r="HL298" s="768"/>
      <c r="HM298" s="768"/>
      <c r="HN298" s="768"/>
      <c r="HO298" s="768"/>
      <c r="HP298" s="768"/>
      <c r="HQ298" s="768"/>
      <c r="HR298" s="768"/>
      <c r="HS298" s="768"/>
      <c r="HT298" s="768"/>
      <c r="HU298" s="768"/>
      <c r="HV298" s="768"/>
      <c r="HW298" s="768"/>
      <c r="HX298" s="768"/>
      <c r="HY298" s="768"/>
      <c r="HZ298" s="768"/>
      <c r="IA298" s="768"/>
      <c r="IB298" s="768"/>
      <c r="IC298" s="768"/>
      <c r="ID298" s="768"/>
      <c r="IE298" s="768"/>
      <c r="IF298" s="768"/>
      <c r="IG298" s="768"/>
      <c r="IH298" s="768"/>
      <c r="II298" s="768"/>
      <c r="IJ298" s="768"/>
      <c r="IK298" s="768"/>
      <c r="IL298" s="768"/>
      <c r="IM298" s="768"/>
      <c r="IN298" s="768"/>
      <c r="IO298" s="768"/>
      <c r="IP298" s="768"/>
      <c r="IQ298" s="768"/>
      <c r="IR298" s="768"/>
      <c r="IS298" s="768"/>
      <c r="IT298" s="768"/>
      <c r="IU298" s="768"/>
      <c r="IV298" s="768"/>
      <c r="IW298" s="768"/>
      <c r="IY298" s="766"/>
    </row>
    <row r="299" spans="1:259" ht="79.900000000000006" customHeight="1">
      <c r="A299" s="768" t="s">
        <v>638</v>
      </c>
      <c r="B299" s="471">
        <v>3</v>
      </c>
      <c r="C299" s="471"/>
      <c r="D299" s="776" t="s">
        <v>381</v>
      </c>
      <c r="E299" s="780">
        <v>35597</v>
      </c>
      <c r="F299" s="781">
        <f ca="1">ABS((N7-E299)/365)</f>
        <v>23.224657534246575</v>
      </c>
      <c r="G299" s="776" t="s">
        <v>272</v>
      </c>
      <c r="H299" s="456" t="s">
        <v>165</v>
      </c>
      <c r="I299" s="780">
        <v>36991</v>
      </c>
      <c r="J299" s="456" t="s">
        <v>84</v>
      </c>
      <c r="K299" s="456"/>
      <c r="L299" s="776" t="s">
        <v>2274</v>
      </c>
      <c r="M299" s="776" t="s">
        <v>724</v>
      </c>
      <c r="N299" s="456" t="s">
        <v>115</v>
      </c>
      <c r="O299" s="456"/>
      <c r="P299" s="456"/>
      <c r="Q299" s="456"/>
      <c r="R299" s="456"/>
      <c r="S299" s="456" t="s">
        <v>727</v>
      </c>
      <c r="T299" s="840"/>
      <c r="U299" s="840"/>
      <c r="V299" s="840"/>
      <c r="W299" s="840"/>
      <c r="X299" s="840"/>
      <c r="Y299" s="744" t="s">
        <v>1102</v>
      </c>
      <c r="AB299" s="766"/>
      <c r="AC299" s="766"/>
      <c r="AD299" s="766"/>
      <c r="AE299" s="766"/>
      <c r="AF299" s="766"/>
      <c r="AG299" s="766"/>
      <c r="AH299" s="766"/>
      <c r="AI299" s="766"/>
      <c r="AJ299" s="766"/>
      <c r="AK299" s="766"/>
      <c r="AL299" s="766"/>
      <c r="AM299" s="766"/>
      <c r="AN299" s="766"/>
      <c r="AO299" s="766"/>
      <c r="AP299" s="766"/>
      <c r="AQ299" s="766"/>
      <c r="AR299" s="766"/>
      <c r="AS299" s="766"/>
      <c r="AT299" s="766"/>
      <c r="AU299" s="766"/>
      <c r="AV299" s="766"/>
      <c r="AW299" s="766"/>
      <c r="AX299" s="766"/>
      <c r="AY299" s="766"/>
      <c r="AZ299" s="766"/>
      <c r="BA299" s="766"/>
      <c r="BB299" s="766"/>
      <c r="BC299" s="766"/>
      <c r="BD299" s="766"/>
      <c r="BE299" s="766"/>
      <c r="BF299" s="766"/>
      <c r="BG299" s="766"/>
      <c r="BH299" s="766"/>
      <c r="BI299" s="766"/>
      <c r="BJ299" s="766"/>
      <c r="BK299" s="766"/>
      <c r="BL299" s="766"/>
      <c r="BM299" s="766"/>
      <c r="BN299" s="766"/>
      <c r="BO299" s="766"/>
      <c r="BP299" s="766"/>
      <c r="BQ299" s="766"/>
      <c r="BR299" s="766"/>
      <c r="BS299" s="766"/>
      <c r="BT299" s="766"/>
      <c r="BU299" s="766"/>
      <c r="BV299" s="766"/>
      <c r="BW299" s="766"/>
      <c r="BX299" s="766"/>
      <c r="BY299" s="766"/>
      <c r="BZ299" s="766"/>
      <c r="CA299" s="766"/>
      <c r="CB299" s="766"/>
      <c r="CC299" s="766"/>
      <c r="CD299" s="766"/>
      <c r="CE299" s="766"/>
      <c r="CF299" s="766"/>
      <c r="CG299" s="766"/>
      <c r="CH299" s="766"/>
      <c r="CI299" s="766"/>
      <c r="CJ299" s="766"/>
      <c r="CK299" s="766"/>
      <c r="CL299" s="766"/>
      <c r="CM299" s="766"/>
      <c r="CN299" s="766"/>
      <c r="CO299" s="766"/>
      <c r="CP299" s="766"/>
      <c r="CQ299" s="766"/>
      <c r="CR299" s="766"/>
      <c r="CS299" s="766"/>
      <c r="CT299" s="766"/>
      <c r="CU299" s="766"/>
      <c r="CV299" s="766"/>
      <c r="CW299" s="766"/>
      <c r="CX299" s="766"/>
      <c r="CY299" s="766"/>
      <c r="CZ299" s="766"/>
      <c r="DA299" s="766"/>
      <c r="DB299" s="766"/>
      <c r="DC299" s="766"/>
      <c r="DD299" s="766"/>
      <c r="DE299" s="766"/>
      <c r="DF299" s="766"/>
      <c r="DG299" s="766"/>
      <c r="DH299" s="766"/>
      <c r="DI299" s="766"/>
      <c r="DJ299" s="766"/>
      <c r="DK299" s="766"/>
      <c r="DL299" s="766"/>
      <c r="DM299" s="766"/>
      <c r="DN299" s="766"/>
      <c r="DO299" s="766"/>
      <c r="DP299" s="766"/>
      <c r="DQ299" s="766"/>
      <c r="DR299" s="766"/>
      <c r="DS299" s="766"/>
      <c r="DT299" s="766"/>
      <c r="DU299" s="766"/>
      <c r="DV299" s="766"/>
      <c r="DW299" s="766"/>
      <c r="DX299" s="766"/>
      <c r="DY299" s="766"/>
      <c r="DZ299" s="766"/>
      <c r="EA299" s="766"/>
      <c r="EB299" s="766"/>
      <c r="EC299" s="766"/>
      <c r="ED299" s="766"/>
      <c r="EE299" s="766"/>
      <c r="EF299" s="766"/>
      <c r="EG299" s="766"/>
      <c r="EH299" s="766"/>
      <c r="EI299" s="766"/>
      <c r="EJ299" s="766"/>
      <c r="EK299" s="766"/>
      <c r="EL299" s="766"/>
      <c r="EM299" s="766"/>
      <c r="EN299" s="766"/>
      <c r="EO299" s="766"/>
      <c r="EP299" s="766"/>
      <c r="EQ299" s="766"/>
      <c r="ER299" s="766"/>
      <c r="ES299" s="766"/>
      <c r="ET299" s="766"/>
      <c r="EU299" s="766"/>
      <c r="EV299" s="766"/>
      <c r="EW299" s="766"/>
      <c r="EX299" s="766"/>
      <c r="EY299" s="766"/>
      <c r="EZ299" s="766"/>
      <c r="FA299" s="766"/>
      <c r="FB299" s="766"/>
      <c r="FC299" s="766"/>
      <c r="FD299" s="766"/>
      <c r="FE299" s="766"/>
      <c r="FF299" s="766"/>
      <c r="FG299" s="766"/>
      <c r="FH299" s="766"/>
      <c r="FI299" s="766"/>
      <c r="FJ299" s="766"/>
      <c r="FK299" s="766"/>
      <c r="FL299" s="766"/>
      <c r="FM299" s="766"/>
      <c r="FN299" s="766"/>
      <c r="FO299" s="766"/>
      <c r="FP299" s="766"/>
      <c r="FQ299" s="766"/>
      <c r="FR299" s="766"/>
      <c r="FS299" s="766"/>
      <c r="FT299" s="766"/>
      <c r="FU299" s="766"/>
      <c r="FV299" s="766"/>
      <c r="FW299" s="766"/>
      <c r="FX299" s="766"/>
      <c r="FY299" s="766"/>
      <c r="FZ299" s="766"/>
      <c r="GA299" s="766"/>
      <c r="GB299" s="766"/>
      <c r="GC299" s="766"/>
      <c r="GD299" s="766"/>
      <c r="GE299" s="766"/>
      <c r="GF299" s="766"/>
      <c r="GG299" s="766"/>
      <c r="GH299" s="766"/>
      <c r="GI299" s="766"/>
      <c r="GJ299" s="766"/>
      <c r="GK299" s="766"/>
      <c r="GL299" s="766"/>
      <c r="GM299" s="766"/>
      <c r="GN299" s="766"/>
      <c r="GO299" s="766"/>
      <c r="GP299" s="766"/>
      <c r="GQ299" s="766"/>
      <c r="GR299" s="766"/>
      <c r="GS299" s="766"/>
      <c r="GT299" s="766"/>
      <c r="GU299" s="766"/>
      <c r="GV299" s="766"/>
      <c r="GW299" s="766"/>
      <c r="GX299" s="766"/>
      <c r="GY299" s="766"/>
      <c r="GZ299" s="766"/>
      <c r="HA299" s="766"/>
      <c r="HB299" s="766"/>
      <c r="HC299" s="766"/>
      <c r="HD299" s="766"/>
      <c r="HE299" s="766"/>
      <c r="HF299" s="766"/>
      <c r="HG299" s="766"/>
      <c r="HH299" s="766"/>
      <c r="HI299" s="766"/>
      <c r="HJ299" s="766"/>
      <c r="HK299" s="766"/>
      <c r="HL299" s="766"/>
      <c r="HM299" s="766"/>
      <c r="HN299" s="766"/>
      <c r="HO299" s="766"/>
      <c r="HP299" s="766"/>
      <c r="HQ299" s="766"/>
      <c r="HR299" s="766"/>
      <c r="HS299" s="766"/>
      <c r="HT299" s="766"/>
      <c r="HU299" s="766"/>
      <c r="HV299" s="766"/>
      <c r="HW299" s="766"/>
      <c r="HX299" s="766"/>
      <c r="HY299" s="766"/>
      <c r="HZ299" s="766"/>
      <c r="IA299" s="766"/>
      <c r="IB299" s="766"/>
      <c r="IC299" s="766"/>
      <c r="ID299" s="766"/>
      <c r="IE299" s="766"/>
      <c r="IF299" s="766"/>
      <c r="IG299" s="766"/>
      <c r="IH299" s="766"/>
      <c r="II299" s="766"/>
      <c r="IJ299" s="766"/>
      <c r="IK299" s="766"/>
      <c r="IL299" s="766"/>
      <c r="IM299" s="766"/>
      <c r="IN299" s="766"/>
      <c r="IO299" s="766"/>
      <c r="IP299" s="766"/>
      <c r="IQ299" s="766"/>
      <c r="IR299" s="766"/>
      <c r="IS299" s="766"/>
      <c r="IT299" s="766"/>
      <c r="IU299" s="766"/>
      <c r="IV299" s="766"/>
      <c r="IW299" s="766"/>
      <c r="IX299" s="766"/>
    </row>
    <row r="300" spans="1:259" s="767" customFormat="1" ht="79.900000000000006" customHeight="1">
      <c r="A300" s="768" t="s">
        <v>625</v>
      </c>
      <c r="B300" s="471">
        <v>4</v>
      </c>
      <c r="C300" s="471"/>
      <c r="D300" s="776" t="s">
        <v>98</v>
      </c>
      <c r="E300" s="780">
        <v>30053</v>
      </c>
      <c r="F300" s="781">
        <f ca="1">ABS((N7-E300)/365)</f>
        <v>38.413698630136984</v>
      </c>
      <c r="G300" s="776" t="s">
        <v>277</v>
      </c>
      <c r="H300" s="456" t="s">
        <v>164</v>
      </c>
      <c r="I300" s="780">
        <v>36776</v>
      </c>
      <c r="J300" s="456" t="s">
        <v>457</v>
      </c>
      <c r="K300" s="456" t="s">
        <v>816</v>
      </c>
      <c r="L300" s="776" t="s">
        <v>1886</v>
      </c>
      <c r="M300" s="776" t="s">
        <v>1507</v>
      </c>
      <c r="N300" s="456" t="s">
        <v>115</v>
      </c>
      <c r="O300" s="456"/>
      <c r="P300" s="456"/>
      <c r="Q300" s="456" t="s">
        <v>2269</v>
      </c>
      <c r="R300" s="456"/>
      <c r="S300" s="456" t="s">
        <v>560</v>
      </c>
      <c r="T300" s="840"/>
      <c r="U300" s="840"/>
      <c r="V300" s="840"/>
      <c r="W300" s="840"/>
      <c r="X300" s="456" t="s">
        <v>3951</v>
      </c>
      <c r="Y300" s="744" t="s">
        <v>1106</v>
      </c>
      <c r="Z300" s="744"/>
      <c r="AA300" s="768"/>
      <c r="AB300" s="744"/>
      <c r="AC300" s="744"/>
      <c r="AD300" s="744"/>
      <c r="AE300" s="744"/>
      <c r="AF300" s="744"/>
      <c r="AG300" s="744"/>
      <c r="AH300" s="744"/>
      <c r="AI300" s="744"/>
      <c r="AJ300" s="744"/>
      <c r="AK300" s="744"/>
      <c r="AL300" s="744"/>
      <c r="AM300" s="744"/>
      <c r="AN300" s="744"/>
      <c r="AO300" s="744"/>
      <c r="AP300" s="744"/>
      <c r="AQ300" s="744"/>
      <c r="AR300" s="744"/>
      <c r="AS300" s="744"/>
      <c r="AT300" s="744"/>
      <c r="AU300" s="744"/>
      <c r="AV300" s="744"/>
      <c r="AW300" s="744"/>
      <c r="AX300" s="744"/>
      <c r="AY300" s="744"/>
      <c r="AZ300" s="744"/>
      <c r="BA300" s="744"/>
      <c r="BB300" s="744"/>
      <c r="BC300" s="744"/>
      <c r="BD300" s="744"/>
      <c r="BE300" s="744"/>
      <c r="BF300" s="744"/>
      <c r="BG300" s="744"/>
      <c r="BH300" s="744"/>
      <c r="BI300" s="744"/>
      <c r="BJ300" s="744"/>
      <c r="BK300" s="744"/>
      <c r="BL300" s="744"/>
      <c r="BM300" s="744"/>
      <c r="BN300" s="744"/>
      <c r="BO300" s="744"/>
      <c r="BP300" s="744"/>
      <c r="BQ300" s="744"/>
      <c r="BR300" s="744"/>
      <c r="BS300" s="744"/>
      <c r="BT300" s="744"/>
      <c r="BU300" s="744"/>
      <c r="BV300" s="744"/>
      <c r="BW300" s="744"/>
      <c r="BX300" s="744"/>
      <c r="BY300" s="744"/>
      <c r="BZ300" s="744"/>
      <c r="CA300" s="744"/>
      <c r="CB300" s="744"/>
      <c r="CC300" s="744"/>
      <c r="CD300" s="744"/>
      <c r="CE300" s="744"/>
      <c r="CF300" s="744"/>
      <c r="CG300" s="744"/>
      <c r="CH300" s="744"/>
      <c r="CI300" s="744"/>
      <c r="CJ300" s="744"/>
      <c r="CK300" s="744"/>
      <c r="CL300" s="744"/>
      <c r="CM300" s="744"/>
      <c r="CN300" s="744"/>
      <c r="CO300" s="744"/>
      <c r="CP300" s="744"/>
      <c r="CQ300" s="744"/>
      <c r="CR300" s="744"/>
      <c r="CS300" s="744"/>
      <c r="CT300" s="744"/>
      <c r="CU300" s="744"/>
      <c r="CV300" s="744"/>
      <c r="CW300" s="744"/>
      <c r="CX300" s="744"/>
      <c r="CY300" s="744"/>
      <c r="CZ300" s="744"/>
      <c r="DA300" s="744"/>
      <c r="DB300" s="744"/>
      <c r="DC300" s="744"/>
      <c r="DD300" s="744"/>
      <c r="DE300" s="744"/>
      <c r="DF300" s="744"/>
      <c r="DG300" s="744"/>
      <c r="DH300" s="744"/>
      <c r="DI300" s="744"/>
      <c r="DJ300" s="744"/>
      <c r="DK300" s="744"/>
      <c r="DL300" s="744"/>
      <c r="DM300" s="744"/>
      <c r="DN300" s="744"/>
      <c r="DO300" s="744"/>
      <c r="DP300" s="744"/>
      <c r="DQ300" s="744"/>
      <c r="DR300" s="744"/>
      <c r="DS300" s="744"/>
      <c r="DT300" s="744"/>
      <c r="DU300" s="744"/>
      <c r="DV300" s="744"/>
      <c r="DW300" s="744"/>
      <c r="DX300" s="744"/>
      <c r="DY300" s="744"/>
      <c r="DZ300" s="744"/>
      <c r="EA300" s="744"/>
      <c r="EB300" s="744"/>
      <c r="EC300" s="744"/>
      <c r="ED300" s="744"/>
      <c r="EE300" s="744"/>
      <c r="EF300" s="744"/>
      <c r="EG300" s="744"/>
      <c r="EH300" s="744"/>
      <c r="EI300" s="744"/>
      <c r="EJ300" s="744"/>
      <c r="EK300" s="744"/>
      <c r="EL300" s="744"/>
      <c r="EM300" s="744"/>
      <c r="EN300" s="744"/>
      <c r="EO300" s="744"/>
      <c r="EP300" s="744"/>
      <c r="EQ300" s="744"/>
      <c r="ER300" s="744"/>
      <c r="ES300" s="744"/>
      <c r="ET300" s="744"/>
      <c r="EU300" s="744"/>
      <c r="EV300" s="744"/>
      <c r="EW300" s="744"/>
      <c r="EX300" s="744"/>
      <c r="EY300" s="744"/>
      <c r="EZ300" s="744"/>
      <c r="FA300" s="744"/>
      <c r="FB300" s="744"/>
      <c r="FC300" s="744"/>
      <c r="FD300" s="744"/>
      <c r="FE300" s="744"/>
      <c r="FF300" s="744"/>
      <c r="FG300" s="744"/>
      <c r="FH300" s="744"/>
      <c r="FI300" s="744"/>
      <c r="FJ300" s="744"/>
      <c r="FK300" s="744"/>
      <c r="FL300" s="744"/>
      <c r="FM300" s="744"/>
      <c r="FN300" s="744"/>
      <c r="FO300" s="744"/>
      <c r="FP300" s="744"/>
      <c r="FQ300" s="744"/>
      <c r="FR300" s="744"/>
      <c r="FS300" s="744"/>
      <c r="FT300" s="744"/>
      <c r="FU300" s="744"/>
      <c r="FV300" s="744"/>
      <c r="FW300" s="744"/>
      <c r="FX300" s="744"/>
      <c r="FY300" s="744"/>
      <c r="FZ300" s="744"/>
      <c r="GA300" s="744"/>
      <c r="GB300" s="744"/>
      <c r="GC300" s="744"/>
      <c r="GD300" s="744"/>
      <c r="GE300" s="744"/>
      <c r="GF300" s="744"/>
      <c r="GG300" s="744"/>
      <c r="GH300" s="744"/>
      <c r="GI300" s="744"/>
      <c r="GJ300" s="744"/>
      <c r="GK300" s="744"/>
      <c r="GL300" s="744"/>
      <c r="GM300" s="744"/>
      <c r="GN300" s="744"/>
      <c r="GO300" s="744"/>
      <c r="GP300" s="744"/>
      <c r="GQ300" s="744"/>
      <c r="GR300" s="744"/>
      <c r="GS300" s="744"/>
      <c r="GT300" s="744"/>
      <c r="GU300" s="744"/>
      <c r="GV300" s="744"/>
      <c r="GW300" s="744"/>
      <c r="GX300" s="744"/>
      <c r="GY300" s="744"/>
      <c r="GZ300" s="744"/>
      <c r="HA300" s="744"/>
      <c r="HB300" s="744"/>
      <c r="HC300" s="744"/>
      <c r="HD300" s="744"/>
      <c r="HE300" s="744"/>
      <c r="HF300" s="744"/>
      <c r="HG300" s="744"/>
      <c r="HH300" s="744"/>
      <c r="HI300" s="744"/>
      <c r="HJ300" s="744"/>
      <c r="HK300" s="744"/>
      <c r="HL300" s="744"/>
      <c r="HM300" s="744"/>
      <c r="HN300" s="744"/>
      <c r="HO300" s="744"/>
      <c r="HP300" s="744"/>
      <c r="HQ300" s="744"/>
      <c r="HR300" s="744"/>
      <c r="HS300" s="744"/>
      <c r="HT300" s="744"/>
      <c r="HU300" s="744"/>
      <c r="HV300" s="744"/>
      <c r="HW300" s="744"/>
      <c r="HX300" s="744"/>
      <c r="HY300" s="744"/>
      <c r="HZ300" s="744"/>
      <c r="IA300" s="744"/>
      <c r="IB300" s="744"/>
      <c r="IC300" s="744"/>
      <c r="ID300" s="744"/>
      <c r="IE300" s="744"/>
      <c r="IF300" s="744"/>
      <c r="IG300" s="744"/>
      <c r="IH300" s="744"/>
      <c r="II300" s="744"/>
      <c r="IJ300" s="744"/>
      <c r="IK300" s="744"/>
      <c r="IL300" s="744"/>
      <c r="IM300" s="744"/>
      <c r="IN300" s="744"/>
      <c r="IO300" s="744"/>
      <c r="IP300" s="744"/>
      <c r="IQ300" s="744"/>
      <c r="IR300" s="744"/>
      <c r="IS300" s="744"/>
      <c r="IT300" s="744"/>
      <c r="IU300" s="744"/>
      <c r="IV300" s="744"/>
      <c r="IW300" s="744"/>
      <c r="IX300" s="744"/>
      <c r="IY300" s="744"/>
    </row>
    <row r="301" spans="1:259" ht="79.900000000000006" customHeight="1">
      <c r="A301" s="768" t="s">
        <v>638</v>
      </c>
      <c r="B301" s="471">
        <v>5</v>
      </c>
      <c r="C301" s="471"/>
      <c r="D301" s="776" t="s">
        <v>564</v>
      </c>
      <c r="E301" s="780">
        <v>32487</v>
      </c>
      <c r="F301" s="781">
        <f ca="1">ABS((N7-E301)/365)</f>
        <v>31.745205479452054</v>
      </c>
      <c r="G301" s="776" t="s">
        <v>277</v>
      </c>
      <c r="H301" s="456" t="s">
        <v>318</v>
      </c>
      <c r="I301" s="780">
        <v>37329</v>
      </c>
      <c r="J301" s="456" t="s">
        <v>84</v>
      </c>
      <c r="K301" s="456" t="s">
        <v>817</v>
      </c>
      <c r="L301" s="776" t="s">
        <v>999</v>
      </c>
      <c r="M301" s="776" t="s">
        <v>1028</v>
      </c>
      <c r="N301" s="456" t="s">
        <v>115</v>
      </c>
      <c r="O301" s="456"/>
      <c r="P301" s="456"/>
      <c r="Q301" s="456"/>
      <c r="R301" s="456"/>
      <c r="S301" s="456" t="s">
        <v>565</v>
      </c>
      <c r="T301" s="840"/>
      <c r="U301" s="840"/>
      <c r="V301" s="840"/>
      <c r="W301" s="840"/>
      <c r="X301" s="840"/>
      <c r="Y301" s="744" t="s">
        <v>1102</v>
      </c>
    </row>
    <row r="302" spans="1:259" ht="79.900000000000006" customHeight="1">
      <c r="A302" s="768" t="s">
        <v>625</v>
      </c>
      <c r="B302" s="471">
        <v>6</v>
      </c>
      <c r="C302" s="471"/>
      <c r="D302" s="776" t="s">
        <v>562</v>
      </c>
      <c r="E302" s="780">
        <v>31546</v>
      </c>
      <c r="F302" s="781">
        <f ca="1">ABS((N7-E302)/365)</f>
        <v>34.323287671232876</v>
      </c>
      <c r="G302" s="776" t="s">
        <v>272</v>
      </c>
      <c r="H302" s="456"/>
      <c r="I302" s="780">
        <v>36305</v>
      </c>
      <c r="J302" s="456" t="s">
        <v>304</v>
      </c>
      <c r="K302" s="456" t="s">
        <v>818</v>
      </c>
      <c r="L302" s="776" t="s">
        <v>955</v>
      </c>
      <c r="M302" s="776" t="s">
        <v>1028</v>
      </c>
      <c r="N302" s="456" t="s">
        <v>115</v>
      </c>
      <c r="O302" s="456"/>
      <c r="P302" s="456"/>
      <c r="Q302" s="456"/>
      <c r="R302" s="456"/>
      <c r="S302" s="456" t="s">
        <v>561</v>
      </c>
      <c r="T302" s="840"/>
      <c r="U302" s="840"/>
      <c r="V302" s="840"/>
      <c r="W302" s="840"/>
      <c r="X302" s="840"/>
      <c r="Y302" s="744" t="s">
        <v>1102</v>
      </c>
      <c r="IY302" s="767"/>
    </row>
    <row r="303" spans="1:259" ht="79.900000000000006" customHeight="1">
      <c r="A303" s="768" t="s">
        <v>625</v>
      </c>
      <c r="B303" s="471">
        <v>7</v>
      </c>
      <c r="C303" s="471"/>
      <c r="D303" s="776" t="s">
        <v>331</v>
      </c>
      <c r="E303" s="780">
        <v>31875</v>
      </c>
      <c r="F303" s="781">
        <f ca="1">ABS((N7-E303)/365)</f>
        <v>33.421917808219177</v>
      </c>
      <c r="G303" s="776" t="s">
        <v>273</v>
      </c>
      <c r="H303" s="456"/>
      <c r="I303" s="780">
        <v>35122</v>
      </c>
      <c r="J303" s="456" t="s">
        <v>84</v>
      </c>
      <c r="K303" s="456"/>
      <c r="L303" s="776" t="s">
        <v>651</v>
      </c>
      <c r="M303" s="776" t="s">
        <v>1028</v>
      </c>
      <c r="N303" s="456" t="s">
        <v>115</v>
      </c>
      <c r="O303" s="456"/>
      <c r="P303" s="456"/>
      <c r="Q303" s="456"/>
      <c r="R303" s="456"/>
      <c r="S303" s="456" t="s">
        <v>566</v>
      </c>
      <c r="T303" s="840"/>
      <c r="U303" s="840"/>
      <c r="V303" s="840"/>
      <c r="W303" s="840"/>
      <c r="X303" s="840"/>
      <c r="Y303" s="744" t="s">
        <v>1102</v>
      </c>
      <c r="AA303" s="767"/>
      <c r="AB303" s="767"/>
      <c r="AC303" s="767"/>
      <c r="AD303" s="767"/>
      <c r="AE303" s="767"/>
      <c r="AF303" s="767"/>
      <c r="AG303" s="767"/>
      <c r="AH303" s="767"/>
      <c r="AI303" s="767"/>
      <c r="AJ303" s="767"/>
      <c r="AK303" s="767"/>
      <c r="AL303" s="767"/>
      <c r="AM303" s="767"/>
      <c r="AN303" s="767"/>
      <c r="AO303" s="767"/>
      <c r="AP303" s="767"/>
      <c r="AQ303" s="767"/>
      <c r="AR303" s="767"/>
      <c r="AS303" s="767"/>
      <c r="AT303" s="767"/>
      <c r="AU303" s="767"/>
      <c r="AV303" s="767"/>
      <c r="AW303" s="767"/>
      <c r="AX303" s="767"/>
      <c r="AY303" s="767"/>
      <c r="AZ303" s="767"/>
      <c r="BA303" s="767"/>
      <c r="BB303" s="767"/>
      <c r="BC303" s="767"/>
      <c r="BD303" s="767"/>
      <c r="BE303" s="767"/>
      <c r="BF303" s="767"/>
      <c r="BG303" s="767"/>
      <c r="BH303" s="767"/>
      <c r="BI303" s="767"/>
      <c r="BJ303" s="767"/>
      <c r="BK303" s="767"/>
      <c r="BL303" s="767"/>
      <c r="BM303" s="767"/>
      <c r="BN303" s="767"/>
      <c r="BO303" s="767"/>
      <c r="BP303" s="767"/>
      <c r="BQ303" s="767"/>
      <c r="BR303" s="767"/>
      <c r="BS303" s="767"/>
      <c r="BT303" s="767"/>
      <c r="BU303" s="767"/>
      <c r="BV303" s="767"/>
      <c r="BW303" s="767"/>
      <c r="BX303" s="767"/>
      <c r="BY303" s="767"/>
      <c r="BZ303" s="767"/>
      <c r="CA303" s="767"/>
      <c r="CB303" s="767"/>
      <c r="CC303" s="767"/>
      <c r="CD303" s="767"/>
      <c r="CE303" s="767"/>
      <c r="CF303" s="767"/>
      <c r="CG303" s="767"/>
      <c r="CH303" s="767"/>
      <c r="CI303" s="767"/>
      <c r="CJ303" s="767"/>
      <c r="CK303" s="767"/>
      <c r="CL303" s="767"/>
      <c r="CM303" s="767"/>
      <c r="CN303" s="767"/>
      <c r="CO303" s="767"/>
      <c r="CP303" s="767"/>
      <c r="CQ303" s="767"/>
      <c r="CR303" s="767"/>
      <c r="CS303" s="767"/>
      <c r="CT303" s="767"/>
      <c r="CU303" s="767"/>
      <c r="CV303" s="767"/>
      <c r="CW303" s="767"/>
      <c r="CX303" s="767"/>
      <c r="CY303" s="767"/>
      <c r="CZ303" s="767"/>
      <c r="DA303" s="767"/>
      <c r="DB303" s="767"/>
      <c r="DC303" s="767"/>
      <c r="DD303" s="767"/>
      <c r="DE303" s="767"/>
      <c r="DF303" s="767"/>
      <c r="DG303" s="767"/>
      <c r="DH303" s="767"/>
      <c r="DI303" s="767"/>
      <c r="DJ303" s="767"/>
      <c r="DK303" s="767"/>
      <c r="DL303" s="767"/>
      <c r="DM303" s="767"/>
      <c r="DN303" s="767"/>
      <c r="DO303" s="767"/>
      <c r="DP303" s="767"/>
      <c r="DQ303" s="767"/>
      <c r="DR303" s="767"/>
      <c r="DS303" s="767"/>
      <c r="DT303" s="767"/>
      <c r="DU303" s="767"/>
      <c r="DV303" s="767"/>
      <c r="DW303" s="767"/>
      <c r="DX303" s="767"/>
      <c r="DY303" s="767"/>
      <c r="DZ303" s="767"/>
      <c r="EA303" s="767"/>
      <c r="EB303" s="767"/>
      <c r="EC303" s="767"/>
      <c r="ED303" s="767"/>
      <c r="EE303" s="767"/>
      <c r="EF303" s="767"/>
      <c r="EG303" s="767"/>
      <c r="EH303" s="767"/>
      <c r="EI303" s="767"/>
      <c r="EJ303" s="767"/>
      <c r="EK303" s="767"/>
      <c r="EL303" s="767"/>
      <c r="EM303" s="767"/>
      <c r="EN303" s="767"/>
      <c r="EO303" s="767"/>
      <c r="EP303" s="767"/>
      <c r="EQ303" s="767"/>
      <c r="ER303" s="767"/>
      <c r="ES303" s="767"/>
      <c r="ET303" s="767"/>
      <c r="EU303" s="767"/>
      <c r="EV303" s="767"/>
      <c r="EW303" s="767"/>
      <c r="EX303" s="767"/>
      <c r="EY303" s="767"/>
      <c r="EZ303" s="767"/>
      <c r="FA303" s="767"/>
      <c r="FB303" s="767"/>
      <c r="FC303" s="767"/>
      <c r="FD303" s="767"/>
      <c r="FE303" s="767"/>
      <c r="FF303" s="767"/>
      <c r="FG303" s="767"/>
      <c r="FH303" s="767"/>
      <c r="FI303" s="767"/>
      <c r="FJ303" s="767"/>
      <c r="FK303" s="767"/>
      <c r="FL303" s="767"/>
      <c r="FM303" s="767"/>
      <c r="FN303" s="767"/>
      <c r="FO303" s="767"/>
      <c r="FP303" s="767"/>
      <c r="FQ303" s="767"/>
      <c r="FR303" s="767"/>
      <c r="FS303" s="767"/>
      <c r="FT303" s="767"/>
      <c r="FU303" s="767"/>
      <c r="FV303" s="767"/>
      <c r="FW303" s="767"/>
      <c r="FX303" s="767"/>
      <c r="FY303" s="767"/>
      <c r="FZ303" s="767"/>
      <c r="GA303" s="767"/>
      <c r="GB303" s="767"/>
      <c r="GC303" s="767"/>
      <c r="GD303" s="767"/>
      <c r="GE303" s="767"/>
      <c r="GF303" s="767"/>
      <c r="GG303" s="767"/>
      <c r="GH303" s="767"/>
      <c r="GI303" s="767"/>
      <c r="GJ303" s="767"/>
      <c r="GK303" s="767"/>
      <c r="GL303" s="767"/>
      <c r="GM303" s="767"/>
      <c r="GN303" s="767"/>
      <c r="GO303" s="767"/>
      <c r="GP303" s="767"/>
      <c r="GQ303" s="767"/>
      <c r="GR303" s="767"/>
      <c r="GS303" s="767"/>
      <c r="GT303" s="767"/>
      <c r="GU303" s="767"/>
      <c r="GV303" s="767"/>
      <c r="GW303" s="767"/>
      <c r="GX303" s="767"/>
      <c r="GY303" s="767"/>
      <c r="GZ303" s="767"/>
      <c r="HA303" s="767"/>
      <c r="HB303" s="767"/>
      <c r="HC303" s="767"/>
      <c r="HD303" s="767"/>
      <c r="HE303" s="767"/>
      <c r="HF303" s="767"/>
      <c r="HG303" s="767"/>
      <c r="HH303" s="767"/>
      <c r="HI303" s="767"/>
      <c r="HJ303" s="767"/>
      <c r="HK303" s="767"/>
      <c r="HL303" s="767"/>
      <c r="HM303" s="767"/>
      <c r="HN303" s="767"/>
      <c r="HO303" s="767"/>
      <c r="HP303" s="767"/>
      <c r="HQ303" s="767"/>
      <c r="HR303" s="767"/>
      <c r="HS303" s="767"/>
      <c r="HT303" s="767"/>
      <c r="HU303" s="767"/>
      <c r="HV303" s="767"/>
      <c r="HW303" s="767"/>
      <c r="HX303" s="767"/>
      <c r="HY303" s="767"/>
      <c r="HZ303" s="767"/>
      <c r="IA303" s="767"/>
      <c r="IB303" s="767"/>
      <c r="IC303" s="767"/>
      <c r="ID303" s="767"/>
      <c r="IE303" s="767"/>
      <c r="IF303" s="767"/>
      <c r="IG303" s="767"/>
      <c r="IH303" s="767"/>
      <c r="II303" s="767"/>
      <c r="IJ303" s="767"/>
      <c r="IK303" s="767"/>
      <c r="IL303" s="767"/>
      <c r="IM303" s="767"/>
      <c r="IN303" s="767"/>
      <c r="IO303" s="767"/>
      <c r="IP303" s="767"/>
      <c r="IQ303" s="767"/>
      <c r="IR303" s="767"/>
      <c r="IS303" s="767"/>
      <c r="IT303" s="767"/>
      <c r="IU303" s="767"/>
      <c r="IV303" s="767"/>
      <c r="IW303" s="767"/>
      <c r="IX303" s="767"/>
    </row>
    <row r="304" spans="1:259" ht="79.900000000000006" customHeight="1">
      <c r="A304" s="768" t="s">
        <v>638</v>
      </c>
      <c r="B304" s="471">
        <v>8</v>
      </c>
      <c r="C304" s="471"/>
      <c r="D304" s="776" t="s">
        <v>430</v>
      </c>
      <c r="E304" s="780">
        <v>28275</v>
      </c>
      <c r="F304" s="781">
        <f ca="1">ABS((N7-E304)/365)</f>
        <v>43.284931506849318</v>
      </c>
      <c r="G304" s="776" t="s">
        <v>272</v>
      </c>
      <c r="H304" s="456" t="s">
        <v>65</v>
      </c>
      <c r="I304" s="780">
        <v>37277</v>
      </c>
      <c r="J304" s="456" t="s">
        <v>84</v>
      </c>
      <c r="K304" s="456"/>
      <c r="L304" s="776" t="s">
        <v>962</v>
      </c>
      <c r="M304" s="776" t="s">
        <v>1328</v>
      </c>
      <c r="N304" s="456" t="s">
        <v>115</v>
      </c>
      <c r="O304" s="456"/>
      <c r="P304" s="456"/>
      <c r="Q304" s="456"/>
      <c r="R304" s="456"/>
      <c r="S304" s="456" t="s">
        <v>567</v>
      </c>
      <c r="T304" s="840"/>
      <c r="U304" s="840"/>
      <c r="V304" s="840"/>
      <c r="W304" s="456" t="s">
        <v>1134</v>
      </c>
      <c r="X304" s="456"/>
      <c r="Y304" s="744" t="s">
        <v>1102</v>
      </c>
      <c r="Z304" s="767"/>
    </row>
    <row r="305" spans="1:259" ht="79.900000000000006" customHeight="1">
      <c r="A305" s="768" t="s">
        <v>625</v>
      </c>
      <c r="B305" s="471">
        <v>9</v>
      </c>
      <c r="C305" s="471"/>
      <c r="D305" s="776" t="s">
        <v>332</v>
      </c>
      <c r="E305" s="780">
        <v>30773</v>
      </c>
      <c r="F305" s="781">
        <f ca="1">ABS((N7-E305)/365)</f>
        <v>36.441095890410956</v>
      </c>
      <c r="G305" s="776" t="s">
        <v>274</v>
      </c>
      <c r="H305" s="456" t="s">
        <v>319</v>
      </c>
      <c r="I305" s="780">
        <v>37174</v>
      </c>
      <c r="J305" s="456" t="s">
        <v>31</v>
      </c>
      <c r="K305" s="456" t="s">
        <v>820</v>
      </c>
      <c r="L305" s="776" t="s">
        <v>983</v>
      </c>
      <c r="M305" s="776" t="s">
        <v>1028</v>
      </c>
      <c r="N305" s="456" t="s">
        <v>115</v>
      </c>
      <c r="O305" s="456"/>
      <c r="P305" s="456"/>
      <c r="Q305" s="456"/>
      <c r="R305" s="456"/>
      <c r="S305" s="456" t="s">
        <v>559</v>
      </c>
      <c r="T305" s="840"/>
      <c r="U305" s="840"/>
      <c r="V305" s="840"/>
      <c r="W305" s="840"/>
      <c r="X305" s="840"/>
      <c r="Y305" s="744" t="s">
        <v>1102</v>
      </c>
    </row>
    <row r="306" spans="1:259" ht="79.900000000000006" customHeight="1">
      <c r="A306" s="768" t="s">
        <v>638</v>
      </c>
      <c r="B306" s="471">
        <v>10</v>
      </c>
      <c r="C306" s="471"/>
      <c r="D306" s="882" t="s">
        <v>333</v>
      </c>
      <c r="E306" s="883">
        <v>36429</v>
      </c>
      <c r="F306" s="879">
        <f ca="1">ABS((N7-E306)/365)</f>
        <v>20.945205479452056</v>
      </c>
      <c r="G306" s="882" t="s">
        <v>272</v>
      </c>
      <c r="H306" s="880" t="s">
        <v>320</v>
      </c>
      <c r="I306" s="883">
        <v>37538</v>
      </c>
      <c r="J306" s="880" t="s">
        <v>84</v>
      </c>
      <c r="K306" s="880"/>
      <c r="L306" s="882"/>
      <c r="M306" s="882" t="s">
        <v>572</v>
      </c>
      <c r="N306" s="880"/>
      <c r="O306" s="880"/>
      <c r="P306" s="880"/>
      <c r="Q306" s="880"/>
      <c r="R306" s="880"/>
      <c r="S306" s="880" t="s">
        <v>571</v>
      </c>
      <c r="T306" s="881"/>
      <c r="U306" s="881"/>
      <c r="V306" s="881"/>
      <c r="W306" s="881"/>
      <c r="X306" s="881"/>
      <c r="Y306" s="744" t="s">
        <v>1102</v>
      </c>
    </row>
    <row r="307" spans="1:259" ht="79.900000000000006" customHeight="1">
      <c r="A307" s="768" t="s">
        <v>638</v>
      </c>
      <c r="B307" s="471">
        <v>11</v>
      </c>
      <c r="C307" s="471"/>
      <c r="D307" s="776" t="s">
        <v>127</v>
      </c>
      <c r="E307" s="780">
        <v>32953</v>
      </c>
      <c r="F307" s="781">
        <f ca="1">ABS((N7-E307)/365)</f>
        <v>30.468493150684932</v>
      </c>
      <c r="G307" s="776" t="s">
        <v>276</v>
      </c>
      <c r="H307" s="456" t="s">
        <v>357</v>
      </c>
      <c r="I307" s="780">
        <v>38097</v>
      </c>
      <c r="J307" s="456" t="s">
        <v>84</v>
      </c>
      <c r="K307" s="456"/>
      <c r="L307" s="776" t="s">
        <v>953</v>
      </c>
      <c r="M307" s="776" t="s">
        <v>1028</v>
      </c>
      <c r="N307" s="456" t="s">
        <v>115</v>
      </c>
      <c r="O307" s="456"/>
      <c r="P307" s="456"/>
      <c r="Q307" s="456"/>
      <c r="R307" s="456"/>
      <c r="S307" s="456" t="s">
        <v>569</v>
      </c>
      <c r="T307" s="840"/>
      <c r="U307" s="840"/>
      <c r="V307" s="840"/>
      <c r="W307" s="840"/>
      <c r="X307" s="840"/>
      <c r="Y307" s="744" t="s">
        <v>1102</v>
      </c>
    </row>
    <row r="308" spans="1:259" ht="79.900000000000006" customHeight="1">
      <c r="A308" s="768" t="s">
        <v>638</v>
      </c>
      <c r="B308" s="471">
        <v>12</v>
      </c>
      <c r="C308" s="471"/>
      <c r="D308" s="776" t="s">
        <v>334</v>
      </c>
      <c r="E308" s="838">
        <v>37363</v>
      </c>
      <c r="F308" s="781">
        <f ca="1">ABS((N7-E308)/365)</f>
        <v>18.386301369863013</v>
      </c>
      <c r="G308" s="776" t="s">
        <v>272</v>
      </c>
      <c r="H308" s="746" t="s">
        <v>359</v>
      </c>
      <c r="I308" s="838">
        <v>38485</v>
      </c>
      <c r="J308" s="456" t="s">
        <v>84</v>
      </c>
      <c r="K308" s="456"/>
      <c r="L308" s="776"/>
      <c r="M308" s="776"/>
      <c r="N308" s="456" t="s">
        <v>1797</v>
      </c>
      <c r="O308" s="456"/>
      <c r="P308" s="456"/>
      <c r="Q308" s="456"/>
      <c r="R308" s="456"/>
      <c r="S308" s="746" t="s">
        <v>728</v>
      </c>
      <c r="T308" s="840"/>
      <c r="U308" s="840"/>
      <c r="V308" s="840"/>
      <c r="W308" s="840"/>
      <c r="X308" s="840"/>
      <c r="Y308" s="744" t="s">
        <v>1102</v>
      </c>
    </row>
    <row r="309" spans="1:259" ht="79.900000000000006" customHeight="1">
      <c r="A309" s="768" t="s">
        <v>638</v>
      </c>
      <c r="B309" s="471">
        <v>13</v>
      </c>
      <c r="C309" s="471"/>
      <c r="D309" s="792" t="s">
        <v>354</v>
      </c>
      <c r="E309" s="851">
        <v>36253</v>
      </c>
      <c r="F309" s="852">
        <f ca="1">ABS((N7-E309)/365)</f>
        <v>21.427397260273974</v>
      </c>
      <c r="G309" s="792" t="s">
        <v>129</v>
      </c>
      <c r="H309" s="765" t="s">
        <v>355</v>
      </c>
      <c r="I309" s="851">
        <v>38474</v>
      </c>
      <c r="J309" s="765" t="s">
        <v>84</v>
      </c>
      <c r="K309" s="765"/>
      <c r="L309" s="792" t="s">
        <v>6993</v>
      </c>
      <c r="M309" s="792"/>
      <c r="N309" s="765"/>
      <c r="O309" s="765"/>
      <c r="P309" s="765"/>
      <c r="Q309" s="765"/>
      <c r="R309" s="765"/>
      <c r="S309" s="765" t="s">
        <v>570</v>
      </c>
      <c r="T309" s="905"/>
      <c r="U309" s="905"/>
      <c r="V309" s="905"/>
      <c r="W309" s="905"/>
      <c r="X309" s="905"/>
      <c r="Y309" s="744" t="s">
        <v>1102</v>
      </c>
    </row>
    <row r="310" spans="1:259" ht="79.900000000000006" customHeight="1">
      <c r="A310" s="768" t="s">
        <v>638</v>
      </c>
      <c r="B310" s="471">
        <v>14</v>
      </c>
      <c r="C310" s="471"/>
      <c r="D310" s="776" t="s">
        <v>1800</v>
      </c>
      <c r="E310" s="780">
        <v>33968</v>
      </c>
      <c r="F310" s="781">
        <f ca="1">ABS((N7-E310)/365)</f>
        <v>27.687671232876713</v>
      </c>
      <c r="G310" s="776" t="s">
        <v>270</v>
      </c>
      <c r="H310" s="456" t="s">
        <v>398</v>
      </c>
      <c r="I310" s="780">
        <v>37862</v>
      </c>
      <c r="J310" s="456" t="s">
        <v>84</v>
      </c>
      <c r="K310" s="456"/>
      <c r="L310" s="776" t="s">
        <v>2137</v>
      </c>
      <c r="M310" s="776" t="s">
        <v>174</v>
      </c>
      <c r="N310" s="456" t="s">
        <v>115</v>
      </c>
      <c r="O310" s="456"/>
      <c r="P310" s="456"/>
      <c r="Q310" s="456"/>
      <c r="R310" s="456"/>
      <c r="S310" s="456" t="s">
        <v>729</v>
      </c>
      <c r="T310" s="840"/>
      <c r="U310" s="840"/>
      <c r="V310" s="840"/>
      <c r="W310" s="840"/>
      <c r="X310" s="840"/>
      <c r="Y310" s="744" t="s">
        <v>1102</v>
      </c>
      <c r="Z310" s="744"/>
    </row>
    <row r="311" spans="1:259" ht="79.900000000000006" customHeight="1">
      <c r="A311" s="768" t="s">
        <v>638</v>
      </c>
      <c r="B311" s="471">
        <v>15</v>
      </c>
      <c r="C311" s="471"/>
      <c r="D311" s="759" t="s">
        <v>378</v>
      </c>
      <c r="E311" s="848">
        <v>35966</v>
      </c>
      <c r="F311" s="845">
        <f ca="1">ABS((N7-E311)/365)</f>
        <v>22.213698630136985</v>
      </c>
      <c r="G311" s="759" t="s">
        <v>272</v>
      </c>
      <c r="H311" s="760" t="s">
        <v>128</v>
      </c>
      <c r="I311" s="848">
        <v>38478</v>
      </c>
      <c r="J311" s="760" t="s">
        <v>84</v>
      </c>
      <c r="K311" s="760"/>
      <c r="L311" s="759" t="s">
        <v>6172</v>
      </c>
      <c r="M311" s="759" t="s">
        <v>52</v>
      </c>
      <c r="N311" s="760" t="s">
        <v>6173</v>
      </c>
      <c r="O311" s="760"/>
      <c r="P311" s="760"/>
      <c r="Q311" s="760"/>
      <c r="R311" s="760"/>
      <c r="S311" s="760" t="s">
        <v>730</v>
      </c>
      <c r="T311" s="913"/>
      <c r="U311" s="913"/>
      <c r="V311" s="913"/>
      <c r="W311" s="913"/>
      <c r="X311" s="913"/>
      <c r="Y311" s="744" t="s">
        <v>6174</v>
      </c>
      <c r="Z311" s="744"/>
    </row>
    <row r="312" spans="1:259" ht="79.900000000000006" customHeight="1">
      <c r="A312" s="768" t="s">
        <v>625</v>
      </c>
      <c r="B312" s="471">
        <v>16</v>
      </c>
      <c r="C312" s="471"/>
      <c r="D312" s="776" t="s">
        <v>358</v>
      </c>
      <c r="E312" s="838">
        <v>37521</v>
      </c>
      <c r="F312" s="781">
        <f ca="1">ABS((N7-E312)/365)</f>
        <v>17.953424657534246</v>
      </c>
      <c r="G312" s="776" t="s">
        <v>268</v>
      </c>
      <c r="H312" s="746"/>
      <c r="I312" s="838"/>
      <c r="J312" s="456" t="s">
        <v>84</v>
      </c>
      <c r="K312" s="456"/>
      <c r="L312" s="776" t="s">
        <v>137</v>
      </c>
      <c r="M312" s="776" t="s">
        <v>52</v>
      </c>
      <c r="N312" s="456" t="s">
        <v>1797</v>
      </c>
      <c r="O312" s="456"/>
      <c r="P312" s="456"/>
      <c r="Q312" s="456"/>
      <c r="R312" s="456"/>
      <c r="S312" s="746" t="s">
        <v>731</v>
      </c>
      <c r="T312" s="840"/>
      <c r="U312" s="840"/>
      <c r="V312" s="840"/>
      <c r="W312" s="840"/>
      <c r="X312" s="840"/>
      <c r="Y312" s="744" t="s">
        <v>1102</v>
      </c>
    </row>
    <row r="313" spans="1:259" ht="79.900000000000006" customHeight="1">
      <c r="A313" s="768" t="s">
        <v>638</v>
      </c>
      <c r="B313" s="471">
        <v>17</v>
      </c>
      <c r="C313" s="471"/>
      <c r="D313" s="776" t="s">
        <v>382</v>
      </c>
      <c r="E313" s="780">
        <v>38401</v>
      </c>
      <c r="F313" s="781">
        <f ca="1">ABS((N7-E313)/365)</f>
        <v>15.542465753424658</v>
      </c>
      <c r="G313" s="776" t="s">
        <v>272</v>
      </c>
      <c r="H313" s="456"/>
      <c r="I313" s="780"/>
      <c r="J313" s="456" t="s">
        <v>84</v>
      </c>
      <c r="K313" s="456"/>
      <c r="L313" s="776" t="s">
        <v>279</v>
      </c>
      <c r="M313" s="776" t="s">
        <v>52</v>
      </c>
      <c r="N313" s="456" t="s">
        <v>1797</v>
      </c>
      <c r="O313" s="456"/>
      <c r="P313" s="456"/>
      <c r="Q313" s="456"/>
      <c r="R313" s="456"/>
      <c r="S313" s="456" t="s">
        <v>732</v>
      </c>
      <c r="T313" s="840"/>
      <c r="U313" s="840"/>
      <c r="V313" s="840"/>
      <c r="W313" s="840"/>
      <c r="X313" s="840"/>
      <c r="Y313" s="744" t="s">
        <v>1102</v>
      </c>
    </row>
    <row r="314" spans="1:259" ht="79.900000000000006" customHeight="1">
      <c r="A314" s="768" t="s">
        <v>638</v>
      </c>
      <c r="B314" s="471">
        <v>18</v>
      </c>
      <c r="C314" s="471"/>
      <c r="D314" s="776" t="s">
        <v>1561</v>
      </c>
      <c r="E314" s="780">
        <v>33552</v>
      </c>
      <c r="F314" s="781">
        <f ca="1">ABS((N7-E314)/365)</f>
        <v>28.827397260273973</v>
      </c>
      <c r="G314" s="776" t="s">
        <v>275</v>
      </c>
      <c r="H314" s="456" t="s">
        <v>21</v>
      </c>
      <c r="I314" s="780">
        <v>39352</v>
      </c>
      <c r="J314" s="456" t="s">
        <v>84</v>
      </c>
      <c r="K314" s="456" t="s">
        <v>821</v>
      </c>
      <c r="L314" s="776" t="s">
        <v>181</v>
      </c>
      <c r="M314" s="776" t="s">
        <v>52</v>
      </c>
      <c r="N314" s="456" t="s">
        <v>115</v>
      </c>
      <c r="O314" s="456"/>
      <c r="P314" s="456"/>
      <c r="Q314" s="456"/>
      <c r="R314" s="456"/>
      <c r="S314" s="456" t="s">
        <v>733</v>
      </c>
      <c r="T314" s="840"/>
      <c r="U314" s="840"/>
      <c r="V314" s="840"/>
      <c r="W314" s="840"/>
      <c r="X314" s="840"/>
      <c r="Y314" s="744" t="s">
        <v>1102</v>
      </c>
    </row>
    <row r="315" spans="1:259" s="788" customFormat="1" ht="79.900000000000006" customHeight="1">
      <c r="A315" s="768" t="s">
        <v>638</v>
      </c>
      <c r="B315" s="471">
        <v>19</v>
      </c>
      <c r="C315" s="471"/>
      <c r="D315" s="776" t="s">
        <v>22</v>
      </c>
      <c r="E315" s="780">
        <v>32143</v>
      </c>
      <c r="F315" s="781">
        <f ca="1">ABS((N7-E315)/365)</f>
        <v>32.68767123287671</v>
      </c>
      <c r="G315" s="776" t="s">
        <v>270</v>
      </c>
      <c r="H315" s="456" t="s">
        <v>23</v>
      </c>
      <c r="I315" s="780">
        <v>39367</v>
      </c>
      <c r="J315" s="456" t="s">
        <v>84</v>
      </c>
      <c r="K315" s="456"/>
      <c r="L315" s="776" t="s">
        <v>2</v>
      </c>
      <c r="M315" s="776" t="s">
        <v>52</v>
      </c>
      <c r="N315" s="456" t="s">
        <v>115</v>
      </c>
      <c r="O315" s="456"/>
      <c r="P315" s="456"/>
      <c r="Q315" s="456"/>
      <c r="R315" s="456"/>
      <c r="S315" s="456" t="s">
        <v>734</v>
      </c>
      <c r="T315" s="456" t="s">
        <v>1427</v>
      </c>
      <c r="U315" s="456"/>
      <c r="V315" s="456"/>
      <c r="W315" s="840"/>
      <c r="X315" s="840"/>
      <c r="Y315" s="744" t="s">
        <v>1102</v>
      </c>
      <c r="Z315" s="768"/>
      <c r="AA315" s="744"/>
      <c r="AB315" s="744"/>
      <c r="AC315" s="744"/>
      <c r="AD315" s="744"/>
      <c r="AE315" s="744"/>
      <c r="AF315" s="744"/>
      <c r="AG315" s="744"/>
      <c r="AH315" s="744"/>
      <c r="AI315" s="744"/>
      <c r="AJ315" s="744"/>
      <c r="AK315" s="744"/>
      <c r="AL315" s="744"/>
      <c r="AM315" s="744"/>
      <c r="AN315" s="744"/>
      <c r="AO315" s="744"/>
      <c r="AP315" s="744"/>
      <c r="AQ315" s="744"/>
      <c r="AR315" s="744"/>
      <c r="AS315" s="744"/>
      <c r="AT315" s="744"/>
      <c r="AU315" s="744"/>
      <c r="AV315" s="744"/>
      <c r="AW315" s="744"/>
      <c r="AX315" s="744"/>
      <c r="AY315" s="744"/>
      <c r="AZ315" s="744"/>
      <c r="BA315" s="744"/>
      <c r="BB315" s="744"/>
      <c r="BC315" s="744"/>
      <c r="BD315" s="744"/>
      <c r="BE315" s="744"/>
      <c r="BF315" s="744"/>
      <c r="BG315" s="744"/>
      <c r="BH315" s="744"/>
      <c r="BI315" s="744"/>
      <c r="BJ315" s="744"/>
      <c r="BK315" s="744"/>
      <c r="BL315" s="744"/>
      <c r="BM315" s="744"/>
      <c r="BN315" s="744"/>
      <c r="BO315" s="744"/>
      <c r="BP315" s="744"/>
      <c r="BQ315" s="744"/>
      <c r="BR315" s="744"/>
      <c r="BS315" s="744"/>
      <c r="BT315" s="744"/>
      <c r="BU315" s="744"/>
      <c r="BV315" s="744"/>
      <c r="BW315" s="744"/>
      <c r="BX315" s="744"/>
      <c r="BY315" s="744"/>
      <c r="BZ315" s="744"/>
      <c r="CA315" s="744"/>
      <c r="CB315" s="744"/>
      <c r="CC315" s="744"/>
      <c r="CD315" s="744"/>
      <c r="CE315" s="744"/>
      <c r="CF315" s="744"/>
      <c r="CG315" s="744"/>
      <c r="CH315" s="744"/>
      <c r="CI315" s="744"/>
      <c r="CJ315" s="744"/>
      <c r="CK315" s="744"/>
      <c r="CL315" s="744"/>
      <c r="CM315" s="744"/>
      <c r="CN315" s="744"/>
      <c r="CO315" s="744"/>
      <c r="CP315" s="744"/>
      <c r="CQ315" s="744"/>
      <c r="CR315" s="744"/>
      <c r="CS315" s="744"/>
      <c r="CT315" s="744"/>
      <c r="CU315" s="744"/>
      <c r="CV315" s="744"/>
      <c r="CW315" s="744"/>
      <c r="CX315" s="744"/>
      <c r="CY315" s="744"/>
      <c r="CZ315" s="744"/>
      <c r="DA315" s="744"/>
      <c r="DB315" s="744"/>
      <c r="DC315" s="744"/>
      <c r="DD315" s="744"/>
      <c r="DE315" s="744"/>
      <c r="DF315" s="744"/>
      <c r="DG315" s="744"/>
      <c r="DH315" s="744"/>
      <c r="DI315" s="744"/>
      <c r="DJ315" s="744"/>
      <c r="DK315" s="744"/>
      <c r="DL315" s="744"/>
      <c r="DM315" s="744"/>
      <c r="DN315" s="744"/>
      <c r="DO315" s="744"/>
      <c r="DP315" s="744"/>
      <c r="DQ315" s="744"/>
      <c r="DR315" s="744"/>
      <c r="DS315" s="744"/>
      <c r="DT315" s="744"/>
      <c r="DU315" s="744"/>
      <c r="DV315" s="744"/>
      <c r="DW315" s="744"/>
      <c r="DX315" s="744"/>
      <c r="DY315" s="744"/>
      <c r="DZ315" s="744"/>
      <c r="EA315" s="744"/>
      <c r="EB315" s="744"/>
      <c r="EC315" s="744"/>
      <c r="ED315" s="744"/>
      <c r="EE315" s="744"/>
      <c r="EF315" s="744"/>
      <c r="EG315" s="744"/>
      <c r="EH315" s="744"/>
      <c r="EI315" s="744"/>
      <c r="EJ315" s="744"/>
      <c r="EK315" s="744"/>
      <c r="EL315" s="744"/>
      <c r="EM315" s="744"/>
      <c r="EN315" s="744"/>
      <c r="EO315" s="744"/>
      <c r="EP315" s="744"/>
      <c r="EQ315" s="744"/>
      <c r="ER315" s="744"/>
      <c r="ES315" s="744"/>
      <c r="ET315" s="744"/>
      <c r="EU315" s="744"/>
      <c r="EV315" s="744"/>
      <c r="EW315" s="744"/>
      <c r="EX315" s="744"/>
      <c r="EY315" s="744"/>
      <c r="EZ315" s="744"/>
      <c r="FA315" s="744"/>
      <c r="FB315" s="744"/>
      <c r="FC315" s="744"/>
      <c r="FD315" s="744"/>
      <c r="FE315" s="744"/>
      <c r="FF315" s="744"/>
      <c r="FG315" s="744"/>
      <c r="FH315" s="744"/>
      <c r="FI315" s="744"/>
      <c r="FJ315" s="744"/>
      <c r="FK315" s="744"/>
      <c r="FL315" s="744"/>
      <c r="FM315" s="744"/>
      <c r="FN315" s="744"/>
      <c r="FO315" s="744"/>
      <c r="FP315" s="744"/>
      <c r="FQ315" s="744"/>
      <c r="FR315" s="744"/>
      <c r="FS315" s="744"/>
      <c r="FT315" s="744"/>
      <c r="FU315" s="744"/>
      <c r="FV315" s="744"/>
      <c r="FW315" s="744"/>
      <c r="FX315" s="744"/>
      <c r="FY315" s="744"/>
      <c r="FZ315" s="744"/>
      <c r="GA315" s="744"/>
      <c r="GB315" s="744"/>
      <c r="GC315" s="744"/>
      <c r="GD315" s="744"/>
      <c r="GE315" s="744"/>
      <c r="GF315" s="744"/>
      <c r="GG315" s="744"/>
      <c r="GH315" s="744"/>
      <c r="GI315" s="744"/>
      <c r="GJ315" s="744"/>
      <c r="GK315" s="744"/>
      <c r="GL315" s="744"/>
      <c r="GM315" s="744"/>
      <c r="GN315" s="744"/>
      <c r="GO315" s="744"/>
      <c r="GP315" s="744"/>
      <c r="GQ315" s="744"/>
      <c r="GR315" s="744"/>
      <c r="GS315" s="744"/>
      <c r="GT315" s="744"/>
      <c r="GU315" s="744"/>
      <c r="GV315" s="744"/>
      <c r="GW315" s="744"/>
      <c r="GX315" s="744"/>
      <c r="GY315" s="744"/>
      <c r="GZ315" s="744"/>
      <c r="HA315" s="744"/>
      <c r="HB315" s="744"/>
      <c r="HC315" s="744"/>
      <c r="HD315" s="744"/>
      <c r="HE315" s="744"/>
      <c r="HF315" s="744"/>
      <c r="HG315" s="744"/>
      <c r="HH315" s="744"/>
      <c r="HI315" s="744"/>
      <c r="HJ315" s="744"/>
      <c r="HK315" s="744"/>
      <c r="HL315" s="744"/>
      <c r="HM315" s="744"/>
      <c r="HN315" s="744"/>
      <c r="HO315" s="744"/>
      <c r="HP315" s="744"/>
      <c r="HQ315" s="744"/>
      <c r="HR315" s="744"/>
      <c r="HS315" s="744"/>
      <c r="HT315" s="744"/>
      <c r="HU315" s="744"/>
      <c r="HV315" s="744"/>
      <c r="HW315" s="744"/>
      <c r="HX315" s="744"/>
      <c r="HY315" s="744"/>
      <c r="HZ315" s="744"/>
      <c r="IA315" s="744"/>
      <c r="IB315" s="744"/>
      <c r="IC315" s="744"/>
      <c r="ID315" s="744"/>
      <c r="IE315" s="744"/>
      <c r="IF315" s="744"/>
      <c r="IG315" s="744"/>
      <c r="IH315" s="744"/>
      <c r="II315" s="744"/>
      <c r="IJ315" s="744"/>
      <c r="IK315" s="744"/>
      <c r="IL315" s="744"/>
      <c r="IM315" s="744"/>
      <c r="IN315" s="744"/>
      <c r="IO315" s="744"/>
      <c r="IP315" s="744"/>
      <c r="IQ315" s="744"/>
      <c r="IR315" s="744"/>
      <c r="IS315" s="744"/>
      <c r="IT315" s="744"/>
      <c r="IU315" s="744"/>
      <c r="IV315" s="744"/>
      <c r="IW315" s="744"/>
      <c r="IX315" s="744"/>
      <c r="IY315" s="744"/>
    </row>
    <row r="316" spans="1:259" s="788" customFormat="1" ht="79.900000000000006" customHeight="1">
      <c r="A316" s="768" t="s">
        <v>638</v>
      </c>
      <c r="B316" s="471">
        <v>20</v>
      </c>
      <c r="C316" s="471"/>
      <c r="D316" s="776" t="s">
        <v>428</v>
      </c>
      <c r="E316" s="780">
        <v>34041</v>
      </c>
      <c r="F316" s="781">
        <f ca="1">ABS((N7-E316)/365)</f>
        <v>27.487671232876714</v>
      </c>
      <c r="G316" s="776" t="s">
        <v>272</v>
      </c>
      <c r="H316" s="780" t="s">
        <v>429</v>
      </c>
      <c r="I316" s="780">
        <v>39461</v>
      </c>
      <c r="J316" s="456" t="s">
        <v>84</v>
      </c>
      <c r="K316" s="456"/>
      <c r="L316" s="776" t="s">
        <v>558</v>
      </c>
      <c r="M316" s="776" t="s">
        <v>52</v>
      </c>
      <c r="N316" s="456" t="s">
        <v>115</v>
      </c>
      <c r="O316" s="456"/>
      <c r="P316" s="456"/>
      <c r="Q316" s="456"/>
      <c r="R316" s="456"/>
      <c r="S316" s="456" t="s">
        <v>735</v>
      </c>
      <c r="T316" s="840"/>
      <c r="U316" s="840"/>
      <c r="V316" s="840"/>
      <c r="W316" s="840"/>
      <c r="X316" s="840"/>
      <c r="Y316" s="744" t="s">
        <v>1102</v>
      </c>
      <c r="Z316" s="768"/>
      <c r="AA316" s="744"/>
      <c r="AB316" s="744"/>
      <c r="AC316" s="744"/>
      <c r="AD316" s="744"/>
      <c r="AE316" s="744"/>
      <c r="AF316" s="744"/>
      <c r="AG316" s="744"/>
      <c r="AH316" s="744"/>
      <c r="AI316" s="744"/>
      <c r="AJ316" s="744"/>
      <c r="AK316" s="744"/>
      <c r="AL316" s="744"/>
      <c r="AM316" s="744"/>
      <c r="AN316" s="744"/>
      <c r="AO316" s="744"/>
      <c r="AP316" s="744"/>
      <c r="AQ316" s="744"/>
      <c r="AR316" s="744"/>
      <c r="AS316" s="744"/>
      <c r="AT316" s="744"/>
      <c r="AU316" s="744"/>
      <c r="AV316" s="744"/>
      <c r="AW316" s="744"/>
      <c r="AX316" s="744"/>
      <c r="AY316" s="744"/>
      <c r="AZ316" s="744"/>
      <c r="BA316" s="744"/>
      <c r="BB316" s="744"/>
      <c r="BC316" s="744"/>
      <c r="BD316" s="744"/>
      <c r="BE316" s="744"/>
      <c r="BF316" s="744"/>
      <c r="BG316" s="744"/>
      <c r="BH316" s="744"/>
      <c r="BI316" s="744"/>
      <c r="BJ316" s="744"/>
      <c r="BK316" s="744"/>
      <c r="BL316" s="744"/>
      <c r="BM316" s="744"/>
      <c r="BN316" s="744"/>
      <c r="BO316" s="744"/>
      <c r="BP316" s="744"/>
      <c r="BQ316" s="744"/>
      <c r="BR316" s="744"/>
      <c r="BS316" s="744"/>
      <c r="BT316" s="744"/>
      <c r="BU316" s="744"/>
      <c r="BV316" s="744"/>
      <c r="BW316" s="744"/>
      <c r="BX316" s="744"/>
      <c r="BY316" s="744"/>
      <c r="BZ316" s="744"/>
      <c r="CA316" s="744"/>
      <c r="CB316" s="744"/>
      <c r="CC316" s="744"/>
      <c r="CD316" s="744"/>
      <c r="CE316" s="744"/>
      <c r="CF316" s="744"/>
      <c r="CG316" s="744"/>
      <c r="CH316" s="744"/>
      <c r="CI316" s="744"/>
      <c r="CJ316" s="744"/>
      <c r="CK316" s="744"/>
      <c r="CL316" s="744"/>
      <c r="CM316" s="744"/>
      <c r="CN316" s="744"/>
      <c r="CO316" s="744"/>
      <c r="CP316" s="744"/>
      <c r="CQ316" s="744"/>
      <c r="CR316" s="744"/>
      <c r="CS316" s="744"/>
      <c r="CT316" s="744"/>
      <c r="CU316" s="744"/>
      <c r="CV316" s="744"/>
      <c r="CW316" s="744"/>
      <c r="CX316" s="744"/>
      <c r="CY316" s="744"/>
      <c r="CZ316" s="744"/>
      <c r="DA316" s="744"/>
      <c r="DB316" s="744"/>
      <c r="DC316" s="744"/>
      <c r="DD316" s="744"/>
      <c r="DE316" s="744"/>
      <c r="DF316" s="744"/>
      <c r="DG316" s="744"/>
      <c r="DH316" s="744"/>
      <c r="DI316" s="744"/>
      <c r="DJ316" s="744"/>
      <c r="DK316" s="744"/>
      <c r="DL316" s="744"/>
      <c r="DM316" s="744"/>
      <c r="DN316" s="744"/>
      <c r="DO316" s="744"/>
      <c r="DP316" s="744"/>
      <c r="DQ316" s="744"/>
      <c r="DR316" s="744"/>
      <c r="DS316" s="744"/>
      <c r="DT316" s="744"/>
      <c r="DU316" s="744"/>
      <c r="DV316" s="744"/>
      <c r="DW316" s="744"/>
      <c r="DX316" s="744"/>
      <c r="DY316" s="744"/>
      <c r="DZ316" s="744"/>
      <c r="EA316" s="744"/>
      <c r="EB316" s="744"/>
      <c r="EC316" s="744"/>
      <c r="ED316" s="744"/>
      <c r="EE316" s="744"/>
      <c r="EF316" s="744"/>
      <c r="EG316" s="744"/>
      <c r="EH316" s="744"/>
      <c r="EI316" s="744"/>
      <c r="EJ316" s="744"/>
      <c r="EK316" s="744"/>
      <c r="EL316" s="744"/>
      <c r="EM316" s="744"/>
      <c r="EN316" s="744"/>
      <c r="EO316" s="744"/>
      <c r="EP316" s="744"/>
      <c r="EQ316" s="744"/>
      <c r="ER316" s="744"/>
      <c r="ES316" s="744"/>
      <c r="ET316" s="744"/>
      <c r="EU316" s="744"/>
      <c r="EV316" s="744"/>
      <c r="EW316" s="744"/>
      <c r="EX316" s="744"/>
      <c r="EY316" s="744"/>
      <c r="EZ316" s="744"/>
      <c r="FA316" s="744"/>
      <c r="FB316" s="744"/>
      <c r="FC316" s="744"/>
      <c r="FD316" s="744"/>
      <c r="FE316" s="744"/>
      <c r="FF316" s="744"/>
      <c r="FG316" s="744"/>
      <c r="FH316" s="744"/>
      <c r="FI316" s="744"/>
      <c r="FJ316" s="744"/>
      <c r="FK316" s="744"/>
      <c r="FL316" s="744"/>
      <c r="FM316" s="744"/>
      <c r="FN316" s="744"/>
      <c r="FO316" s="744"/>
      <c r="FP316" s="744"/>
      <c r="FQ316" s="744"/>
      <c r="FR316" s="744"/>
      <c r="FS316" s="744"/>
      <c r="FT316" s="744"/>
      <c r="FU316" s="744"/>
      <c r="FV316" s="744"/>
      <c r="FW316" s="744"/>
      <c r="FX316" s="744"/>
      <c r="FY316" s="744"/>
      <c r="FZ316" s="744"/>
      <c r="GA316" s="744"/>
      <c r="GB316" s="744"/>
      <c r="GC316" s="744"/>
      <c r="GD316" s="744"/>
      <c r="GE316" s="744"/>
      <c r="GF316" s="744"/>
      <c r="GG316" s="744"/>
      <c r="GH316" s="744"/>
      <c r="GI316" s="744"/>
      <c r="GJ316" s="744"/>
      <c r="GK316" s="744"/>
      <c r="GL316" s="744"/>
      <c r="GM316" s="744"/>
      <c r="GN316" s="744"/>
      <c r="GO316" s="744"/>
      <c r="GP316" s="744"/>
      <c r="GQ316" s="744"/>
      <c r="GR316" s="744"/>
      <c r="GS316" s="744"/>
      <c r="GT316" s="744"/>
      <c r="GU316" s="744"/>
      <c r="GV316" s="744"/>
      <c r="GW316" s="744"/>
      <c r="GX316" s="744"/>
      <c r="GY316" s="744"/>
      <c r="GZ316" s="744"/>
      <c r="HA316" s="744"/>
      <c r="HB316" s="744"/>
      <c r="HC316" s="744"/>
      <c r="HD316" s="744"/>
      <c r="HE316" s="744"/>
      <c r="HF316" s="744"/>
      <c r="HG316" s="744"/>
      <c r="HH316" s="744"/>
      <c r="HI316" s="744"/>
      <c r="HJ316" s="744"/>
      <c r="HK316" s="744"/>
      <c r="HL316" s="744"/>
      <c r="HM316" s="744"/>
      <c r="HN316" s="744"/>
      <c r="HO316" s="744"/>
      <c r="HP316" s="744"/>
      <c r="HQ316" s="744"/>
      <c r="HR316" s="744"/>
      <c r="HS316" s="744"/>
      <c r="HT316" s="744"/>
      <c r="HU316" s="744"/>
      <c r="HV316" s="744"/>
      <c r="HW316" s="744"/>
      <c r="HX316" s="744"/>
      <c r="HY316" s="744"/>
      <c r="HZ316" s="744"/>
      <c r="IA316" s="744"/>
      <c r="IB316" s="744"/>
      <c r="IC316" s="744"/>
      <c r="ID316" s="744"/>
      <c r="IE316" s="744"/>
      <c r="IF316" s="744"/>
      <c r="IG316" s="744"/>
      <c r="IH316" s="744"/>
      <c r="II316" s="744"/>
      <c r="IJ316" s="744"/>
      <c r="IK316" s="744"/>
      <c r="IL316" s="744"/>
      <c r="IM316" s="744"/>
      <c r="IN316" s="744"/>
      <c r="IO316" s="744"/>
      <c r="IP316" s="744"/>
      <c r="IQ316" s="744"/>
      <c r="IR316" s="744"/>
      <c r="IS316" s="744"/>
      <c r="IT316" s="744"/>
      <c r="IU316" s="744"/>
      <c r="IV316" s="744"/>
      <c r="IW316" s="744"/>
      <c r="IX316" s="744"/>
      <c r="IY316" s="744"/>
    </row>
    <row r="317" spans="1:259" s="766" customFormat="1" ht="79.900000000000006" customHeight="1">
      <c r="A317" s="768" t="s">
        <v>625</v>
      </c>
      <c r="B317" s="471">
        <v>21</v>
      </c>
      <c r="C317" s="471"/>
      <c r="D317" s="776" t="s">
        <v>237</v>
      </c>
      <c r="E317" s="780">
        <v>33173</v>
      </c>
      <c r="F317" s="781">
        <f ca="1">ABS((N7-E317)/365)</f>
        <v>29.865753424657534</v>
      </c>
      <c r="G317" s="776" t="s">
        <v>272</v>
      </c>
      <c r="H317" s="456"/>
      <c r="I317" s="780"/>
      <c r="J317" s="456" t="s">
        <v>84</v>
      </c>
      <c r="K317" s="456"/>
      <c r="L317" s="776" t="s">
        <v>652</v>
      </c>
      <c r="M317" s="776" t="s">
        <v>724</v>
      </c>
      <c r="N317" s="456" t="s">
        <v>115</v>
      </c>
      <c r="O317" s="456"/>
      <c r="P317" s="456"/>
      <c r="Q317" s="456"/>
      <c r="R317" s="456"/>
      <c r="S317" s="456" t="s">
        <v>568</v>
      </c>
      <c r="T317" s="456" t="s">
        <v>1428</v>
      </c>
      <c r="U317" s="456"/>
      <c r="V317" s="456"/>
      <c r="W317" s="456" t="s">
        <v>1071</v>
      </c>
      <c r="X317" s="456"/>
      <c r="Y317" s="744" t="s">
        <v>1102</v>
      </c>
      <c r="Z317" s="768"/>
      <c r="AA317" s="744"/>
      <c r="AB317" s="744"/>
      <c r="AC317" s="744"/>
      <c r="AD317" s="744"/>
      <c r="AE317" s="744"/>
      <c r="AF317" s="744"/>
      <c r="AG317" s="744"/>
      <c r="AH317" s="744"/>
      <c r="AI317" s="744"/>
      <c r="AJ317" s="744"/>
      <c r="AK317" s="744"/>
      <c r="AL317" s="744"/>
      <c r="AM317" s="744"/>
      <c r="AN317" s="744"/>
      <c r="AO317" s="744"/>
      <c r="AP317" s="744"/>
      <c r="AQ317" s="744"/>
      <c r="AR317" s="744"/>
      <c r="AS317" s="744"/>
      <c r="AT317" s="744"/>
      <c r="AU317" s="744"/>
      <c r="AV317" s="744"/>
      <c r="AW317" s="744"/>
      <c r="AX317" s="744"/>
      <c r="AY317" s="744"/>
      <c r="AZ317" s="744"/>
      <c r="BA317" s="744"/>
      <c r="BB317" s="744"/>
      <c r="BC317" s="744"/>
      <c r="BD317" s="744"/>
      <c r="BE317" s="744"/>
      <c r="BF317" s="744"/>
      <c r="BG317" s="744"/>
      <c r="BH317" s="744"/>
      <c r="BI317" s="744"/>
      <c r="BJ317" s="744"/>
      <c r="BK317" s="744"/>
      <c r="BL317" s="744"/>
      <c r="BM317" s="744"/>
      <c r="BN317" s="744"/>
      <c r="BO317" s="744"/>
      <c r="BP317" s="744"/>
      <c r="BQ317" s="744"/>
      <c r="BR317" s="744"/>
      <c r="BS317" s="744"/>
      <c r="BT317" s="744"/>
      <c r="BU317" s="744"/>
      <c r="BV317" s="744"/>
      <c r="BW317" s="744"/>
      <c r="BX317" s="744"/>
      <c r="BY317" s="744"/>
      <c r="BZ317" s="744"/>
      <c r="CA317" s="744"/>
      <c r="CB317" s="744"/>
      <c r="CC317" s="744"/>
      <c r="CD317" s="744"/>
      <c r="CE317" s="744"/>
      <c r="CF317" s="744"/>
      <c r="CG317" s="744"/>
      <c r="CH317" s="744"/>
      <c r="CI317" s="744"/>
      <c r="CJ317" s="744"/>
      <c r="CK317" s="744"/>
      <c r="CL317" s="744"/>
      <c r="CM317" s="744"/>
      <c r="CN317" s="744"/>
      <c r="CO317" s="744"/>
      <c r="CP317" s="744"/>
      <c r="CQ317" s="744"/>
      <c r="CR317" s="744"/>
      <c r="CS317" s="744"/>
      <c r="CT317" s="744"/>
      <c r="CU317" s="744"/>
      <c r="CV317" s="744"/>
      <c r="CW317" s="744"/>
      <c r="CX317" s="744"/>
      <c r="CY317" s="744"/>
      <c r="CZ317" s="744"/>
      <c r="DA317" s="744"/>
      <c r="DB317" s="744"/>
      <c r="DC317" s="744"/>
      <c r="DD317" s="744"/>
      <c r="DE317" s="744"/>
      <c r="DF317" s="744"/>
      <c r="DG317" s="744"/>
      <c r="DH317" s="744"/>
      <c r="DI317" s="744"/>
      <c r="DJ317" s="744"/>
      <c r="DK317" s="744"/>
      <c r="DL317" s="744"/>
      <c r="DM317" s="744"/>
      <c r="DN317" s="744"/>
      <c r="DO317" s="744"/>
      <c r="DP317" s="744"/>
      <c r="DQ317" s="744"/>
      <c r="DR317" s="744"/>
      <c r="DS317" s="744"/>
      <c r="DT317" s="744"/>
      <c r="DU317" s="744"/>
      <c r="DV317" s="744"/>
      <c r="DW317" s="744"/>
      <c r="DX317" s="744"/>
      <c r="DY317" s="744"/>
      <c r="DZ317" s="744"/>
      <c r="EA317" s="744"/>
      <c r="EB317" s="744"/>
      <c r="EC317" s="744"/>
      <c r="ED317" s="744"/>
      <c r="EE317" s="744"/>
      <c r="EF317" s="744"/>
      <c r="EG317" s="744"/>
      <c r="EH317" s="744"/>
      <c r="EI317" s="744"/>
      <c r="EJ317" s="744"/>
      <c r="EK317" s="744"/>
      <c r="EL317" s="744"/>
      <c r="EM317" s="744"/>
      <c r="EN317" s="744"/>
      <c r="EO317" s="744"/>
      <c r="EP317" s="744"/>
      <c r="EQ317" s="744"/>
      <c r="ER317" s="744"/>
      <c r="ES317" s="744"/>
      <c r="ET317" s="744"/>
      <c r="EU317" s="744"/>
      <c r="EV317" s="744"/>
      <c r="EW317" s="744"/>
      <c r="EX317" s="744"/>
      <c r="EY317" s="744"/>
      <c r="EZ317" s="744"/>
      <c r="FA317" s="744"/>
      <c r="FB317" s="744"/>
      <c r="FC317" s="744"/>
      <c r="FD317" s="744"/>
      <c r="FE317" s="744"/>
      <c r="FF317" s="744"/>
      <c r="FG317" s="744"/>
      <c r="FH317" s="744"/>
      <c r="FI317" s="744"/>
      <c r="FJ317" s="744"/>
      <c r="FK317" s="744"/>
      <c r="FL317" s="744"/>
      <c r="FM317" s="744"/>
      <c r="FN317" s="744"/>
      <c r="FO317" s="744"/>
      <c r="FP317" s="744"/>
      <c r="FQ317" s="744"/>
      <c r="FR317" s="744"/>
      <c r="FS317" s="744"/>
      <c r="FT317" s="744"/>
      <c r="FU317" s="744"/>
      <c r="FV317" s="744"/>
      <c r="FW317" s="744"/>
      <c r="FX317" s="744"/>
      <c r="FY317" s="744"/>
      <c r="FZ317" s="744"/>
      <c r="GA317" s="744"/>
      <c r="GB317" s="744"/>
      <c r="GC317" s="744"/>
      <c r="GD317" s="744"/>
      <c r="GE317" s="744"/>
      <c r="GF317" s="744"/>
      <c r="GG317" s="744"/>
      <c r="GH317" s="744"/>
      <c r="GI317" s="744"/>
      <c r="GJ317" s="744"/>
      <c r="GK317" s="744"/>
      <c r="GL317" s="744"/>
      <c r="GM317" s="744"/>
      <c r="GN317" s="744"/>
      <c r="GO317" s="744"/>
      <c r="GP317" s="744"/>
      <c r="GQ317" s="744"/>
      <c r="GR317" s="744"/>
      <c r="GS317" s="744"/>
      <c r="GT317" s="744"/>
      <c r="GU317" s="744"/>
      <c r="GV317" s="744"/>
      <c r="GW317" s="744"/>
      <c r="GX317" s="744"/>
      <c r="GY317" s="744"/>
      <c r="GZ317" s="744"/>
      <c r="HA317" s="744"/>
      <c r="HB317" s="744"/>
      <c r="HC317" s="744"/>
      <c r="HD317" s="744"/>
      <c r="HE317" s="744"/>
      <c r="HF317" s="744"/>
      <c r="HG317" s="744"/>
      <c r="HH317" s="744"/>
      <c r="HI317" s="744"/>
      <c r="HJ317" s="744"/>
      <c r="HK317" s="744"/>
      <c r="HL317" s="744"/>
      <c r="HM317" s="744"/>
      <c r="HN317" s="744"/>
      <c r="HO317" s="744"/>
      <c r="HP317" s="744"/>
      <c r="HQ317" s="744"/>
      <c r="HR317" s="744"/>
      <c r="HS317" s="744"/>
      <c r="HT317" s="744"/>
      <c r="HU317" s="744"/>
      <c r="HV317" s="744"/>
      <c r="HW317" s="744"/>
      <c r="HX317" s="744"/>
      <c r="HY317" s="744"/>
      <c r="HZ317" s="744"/>
      <c r="IA317" s="744"/>
      <c r="IB317" s="744"/>
      <c r="IC317" s="744"/>
      <c r="ID317" s="744"/>
      <c r="IE317" s="744"/>
      <c r="IF317" s="744"/>
      <c r="IG317" s="744"/>
      <c r="IH317" s="744"/>
      <c r="II317" s="744"/>
      <c r="IJ317" s="744"/>
      <c r="IK317" s="744"/>
      <c r="IL317" s="744"/>
      <c r="IM317" s="744"/>
      <c r="IN317" s="744"/>
      <c r="IO317" s="744"/>
      <c r="IP317" s="744"/>
      <c r="IQ317" s="744"/>
      <c r="IR317" s="744"/>
      <c r="IS317" s="744"/>
      <c r="IT317" s="744"/>
      <c r="IU317" s="744"/>
      <c r="IV317" s="744"/>
      <c r="IW317" s="744"/>
      <c r="IX317" s="744"/>
      <c r="IY317" s="788"/>
    </row>
    <row r="318" spans="1:259" s="766" customFormat="1" ht="79.900000000000006" customHeight="1">
      <c r="A318" s="768" t="s">
        <v>638</v>
      </c>
      <c r="B318" s="471">
        <v>22</v>
      </c>
      <c r="C318" s="471"/>
      <c r="D318" s="776" t="s">
        <v>70</v>
      </c>
      <c r="E318" s="780">
        <v>36641</v>
      </c>
      <c r="F318" s="781">
        <f ca="1">ABS((N7-E318)/365)</f>
        <v>20.364383561643837</v>
      </c>
      <c r="G318" s="776" t="s">
        <v>166</v>
      </c>
      <c r="H318" s="456" t="s">
        <v>239</v>
      </c>
      <c r="I318" s="780">
        <v>39561</v>
      </c>
      <c r="J318" s="456" t="s">
        <v>84</v>
      </c>
      <c r="K318" s="456" t="s">
        <v>822</v>
      </c>
      <c r="L318" s="776" t="s">
        <v>984</v>
      </c>
      <c r="M318" s="776" t="s">
        <v>52</v>
      </c>
      <c r="N318" s="456" t="s">
        <v>1797</v>
      </c>
      <c r="O318" s="456"/>
      <c r="P318" s="456"/>
      <c r="Q318" s="456"/>
      <c r="R318" s="456"/>
      <c r="S318" s="456" t="s">
        <v>736</v>
      </c>
      <c r="T318" s="840"/>
      <c r="U318" s="840"/>
      <c r="V318" s="840"/>
      <c r="W318" s="456" t="s">
        <v>1348</v>
      </c>
      <c r="X318" s="456" t="s">
        <v>1967</v>
      </c>
      <c r="Y318" s="744" t="s">
        <v>1102</v>
      </c>
      <c r="Z318" s="768"/>
      <c r="AA318" s="744"/>
      <c r="AB318" s="744"/>
      <c r="AC318" s="744"/>
      <c r="AD318" s="744"/>
      <c r="AE318" s="744"/>
      <c r="AF318" s="744"/>
      <c r="AG318" s="744"/>
      <c r="AH318" s="744"/>
      <c r="AI318" s="744"/>
      <c r="AJ318" s="744"/>
      <c r="AK318" s="744"/>
      <c r="AL318" s="744"/>
      <c r="AM318" s="744"/>
      <c r="AN318" s="744"/>
      <c r="AO318" s="744"/>
      <c r="AP318" s="744"/>
      <c r="AQ318" s="744"/>
      <c r="AR318" s="744"/>
      <c r="AS318" s="744"/>
      <c r="AT318" s="744"/>
      <c r="AU318" s="744"/>
      <c r="AV318" s="744"/>
      <c r="AW318" s="744"/>
      <c r="AX318" s="744"/>
      <c r="AY318" s="744"/>
      <c r="AZ318" s="744"/>
      <c r="BA318" s="744"/>
      <c r="BB318" s="744"/>
      <c r="BC318" s="744"/>
      <c r="BD318" s="744"/>
      <c r="BE318" s="744"/>
      <c r="BF318" s="744"/>
      <c r="BG318" s="744"/>
      <c r="BH318" s="744"/>
      <c r="BI318" s="744"/>
      <c r="BJ318" s="744"/>
      <c r="BK318" s="744"/>
      <c r="BL318" s="744"/>
      <c r="BM318" s="744"/>
      <c r="BN318" s="744"/>
      <c r="BO318" s="744"/>
      <c r="BP318" s="744"/>
      <c r="BQ318" s="744"/>
      <c r="BR318" s="744"/>
      <c r="BS318" s="744"/>
      <c r="BT318" s="744"/>
      <c r="BU318" s="744"/>
      <c r="BV318" s="744"/>
      <c r="BW318" s="744"/>
      <c r="BX318" s="744"/>
      <c r="BY318" s="744"/>
      <c r="BZ318" s="744"/>
      <c r="CA318" s="744"/>
      <c r="CB318" s="744"/>
      <c r="CC318" s="744"/>
      <c r="CD318" s="744"/>
      <c r="CE318" s="744"/>
      <c r="CF318" s="744"/>
      <c r="CG318" s="744"/>
      <c r="CH318" s="744"/>
      <c r="CI318" s="744"/>
      <c r="CJ318" s="744"/>
      <c r="CK318" s="744"/>
      <c r="CL318" s="744"/>
      <c r="CM318" s="744"/>
      <c r="CN318" s="744"/>
      <c r="CO318" s="744"/>
      <c r="CP318" s="744"/>
      <c r="CQ318" s="744"/>
      <c r="CR318" s="744"/>
      <c r="CS318" s="744"/>
      <c r="CT318" s="744"/>
      <c r="CU318" s="744"/>
      <c r="CV318" s="744"/>
      <c r="CW318" s="744"/>
      <c r="CX318" s="744"/>
      <c r="CY318" s="744"/>
      <c r="CZ318" s="744"/>
      <c r="DA318" s="744"/>
      <c r="DB318" s="744"/>
      <c r="DC318" s="744"/>
      <c r="DD318" s="744"/>
      <c r="DE318" s="744"/>
      <c r="DF318" s="744"/>
      <c r="DG318" s="744"/>
      <c r="DH318" s="744"/>
      <c r="DI318" s="744"/>
      <c r="DJ318" s="744"/>
      <c r="DK318" s="744"/>
      <c r="DL318" s="744"/>
      <c r="DM318" s="744"/>
      <c r="DN318" s="744"/>
      <c r="DO318" s="744"/>
      <c r="DP318" s="744"/>
      <c r="DQ318" s="744"/>
      <c r="DR318" s="744"/>
      <c r="DS318" s="744"/>
      <c r="DT318" s="744"/>
      <c r="DU318" s="744"/>
      <c r="DV318" s="744"/>
      <c r="DW318" s="744"/>
      <c r="DX318" s="744"/>
      <c r="DY318" s="744"/>
      <c r="DZ318" s="744"/>
      <c r="EA318" s="744"/>
      <c r="EB318" s="744"/>
      <c r="EC318" s="744"/>
      <c r="ED318" s="744"/>
      <c r="EE318" s="744"/>
      <c r="EF318" s="744"/>
      <c r="EG318" s="744"/>
      <c r="EH318" s="744"/>
      <c r="EI318" s="744"/>
      <c r="EJ318" s="744"/>
      <c r="EK318" s="744"/>
      <c r="EL318" s="744"/>
      <c r="EM318" s="744"/>
      <c r="EN318" s="744"/>
      <c r="EO318" s="744"/>
      <c r="EP318" s="744"/>
      <c r="EQ318" s="744"/>
      <c r="ER318" s="744"/>
      <c r="ES318" s="744"/>
      <c r="ET318" s="744"/>
      <c r="EU318" s="744"/>
      <c r="EV318" s="744"/>
      <c r="EW318" s="744"/>
      <c r="EX318" s="744"/>
      <c r="EY318" s="744"/>
      <c r="EZ318" s="744"/>
      <c r="FA318" s="744"/>
      <c r="FB318" s="744"/>
      <c r="FC318" s="744"/>
      <c r="FD318" s="744"/>
      <c r="FE318" s="744"/>
      <c r="FF318" s="744"/>
      <c r="FG318" s="744"/>
      <c r="FH318" s="744"/>
      <c r="FI318" s="744"/>
      <c r="FJ318" s="744"/>
      <c r="FK318" s="744"/>
      <c r="FL318" s="744"/>
      <c r="FM318" s="744"/>
      <c r="FN318" s="744"/>
      <c r="FO318" s="744"/>
      <c r="FP318" s="744"/>
      <c r="FQ318" s="744"/>
      <c r="FR318" s="744"/>
      <c r="FS318" s="744"/>
      <c r="FT318" s="744"/>
      <c r="FU318" s="744"/>
      <c r="FV318" s="744"/>
      <c r="FW318" s="744"/>
      <c r="FX318" s="744"/>
      <c r="FY318" s="744"/>
      <c r="FZ318" s="744"/>
      <c r="GA318" s="744"/>
      <c r="GB318" s="744"/>
      <c r="GC318" s="744"/>
      <c r="GD318" s="744"/>
      <c r="GE318" s="744"/>
      <c r="GF318" s="744"/>
      <c r="GG318" s="744"/>
      <c r="GH318" s="744"/>
      <c r="GI318" s="744"/>
      <c r="GJ318" s="744"/>
      <c r="GK318" s="744"/>
      <c r="GL318" s="744"/>
      <c r="GM318" s="744"/>
      <c r="GN318" s="744"/>
      <c r="GO318" s="744"/>
      <c r="GP318" s="744"/>
      <c r="GQ318" s="744"/>
      <c r="GR318" s="744"/>
      <c r="GS318" s="744"/>
      <c r="GT318" s="744"/>
      <c r="GU318" s="744"/>
      <c r="GV318" s="744"/>
      <c r="GW318" s="744"/>
      <c r="GX318" s="744"/>
      <c r="GY318" s="744"/>
      <c r="GZ318" s="744"/>
      <c r="HA318" s="744"/>
      <c r="HB318" s="744"/>
      <c r="HC318" s="744"/>
      <c r="HD318" s="744"/>
      <c r="HE318" s="744"/>
      <c r="HF318" s="744"/>
      <c r="HG318" s="744"/>
      <c r="HH318" s="744"/>
      <c r="HI318" s="744"/>
      <c r="HJ318" s="744"/>
      <c r="HK318" s="744"/>
      <c r="HL318" s="744"/>
      <c r="HM318" s="744"/>
      <c r="HN318" s="744"/>
      <c r="HO318" s="744"/>
      <c r="HP318" s="744"/>
      <c r="HQ318" s="744"/>
      <c r="HR318" s="744"/>
      <c r="HS318" s="744"/>
      <c r="HT318" s="744"/>
      <c r="HU318" s="744"/>
      <c r="HV318" s="744"/>
      <c r="HW318" s="744"/>
      <c r="HX318" s="744"/>
      <c r="HY318" s="744"/>
      <c r="HZ318" s="744"/>
      <c r="IA318" s="744"/>
      <c r="IB318" s="744"/>
      <c r="IC318" s="744"/>
      <c r="ID318" s="744"/>
      <c r="IE318" s="744"/>
      <c r="IF318" s="744"/>
      <c r="IG318" s="744"/>
      <c r="IH318" s="744"/>
      <c r="II318" s="744"/>
      <c r="IJ318" s="744"/>
      <c r="IK318" s="744"/>
      <c r="IL318" s="744"/>
      <c r="IM318" s="744"/>
      <c r="IN318" s="744"/>
      <c r="IO318" s="744"/>
      <c r="IP318" s="744"/>
      <c r="IQ318" s="744"/>
      <c r="IR318" s="744"/>
      <c r="IS318" s="744"/>
      <c r="IT318" s="744"/>
      <c r="IU318" s="744"/>
      <c r="IV318" s="744"/>
      <c r="IW318" s="744"/>
      <c r="IX318" s="788"/>
      <c r="IY318" s="788"/>
    </row>
    <row r="319" spans="1:259" ht="79.900000000000006" customHeight="1">
      <c r="A319" s="768" t="s">
        <v>638</v>
      </c>
      <c r="B319" s="471">
        <v>23</v>
      </c>
      <c r="C319" s="471"/>
      <c r="D319" s="776" t="s">
        <v>280</v>
      </c>
      <c r="E319" s="780">
        <v>37595</v>
      </c>
      <c r="F319" s="781">
        <f ca="1">ABS((N7-E319)/365)</f>
        <v>17.75068493150685</v>
      </c>
      <c r="G319" s="776" t="s">
        <v>269</v>
      </c>
      <c r="H319" s="456" t="s">
        <v>135</v>
      </c>
      <c r="I319" s="780">
        <v>40505</v>
      </c>
      <c r="J319" s="782" t="s">
        <v>84</v>
      </c>
      <c r="K319" s="456"/>
      <c r="L319" s="776" t="s">
        <v>505</v>
      </c>
      <c r="M319" s="841" t="s">
        <v>551</v>
      </c>
      <c r="N319" s="456" t="s">
        <v>115</v>
      </c>
      <c r="O319" s="456"/>
      <c r="P319" s="456" t="s">
        <v>810</v>
      </c>
      <c r="Q319" s="456" t="s">
        <v>630</v>
      </c>
      <c r="R319" s="456"/>
      <c r="S319" s="456" t="s">
        <v>737</v>
      </c>
      <c r="T319" s="456" t="s">
        <v>384</v>
      </c>
      <c r="U319" s="456"/>
      <c r="V319" s="456"/>
      <c r="W319" s="456"/>
      <c r="X319" s="456"/>
      <c r="Y319" s="744" t="s">
        <v>1102</v>
      </c>
      <c r="AA319" s="788"/>
      <c r="AB319" s="788"/>
      <c r="AC319" s="788"/>
      <c r="AD319" s="788"/>
      <c r="AE319" s="788"/>
      <c r="AF319" s="788"/>
      <c r="AG319" s="788"/>
      <c r="AH319" s="788"/>
      <c r="AI319" s="788"/>
      <c r="AJ319" s="788"/>
      <c r="AK319" s="788"/>
      <c r="AL319" s="788"/>
      <c r="AM319" s="788"/>
      <c r="AN319" s="788"/>
      <c r="AO319" s="788"/>
      <c r="AP319" s="788"/>
      <c r="AQ319" s="788"/>
      <c r="AR319" s="788"/>
      <c r="AS319" s="788"/>
      <c r="AT319" s="788"/>
      <c r="AU319" s="788"/>
      <c r="AV319" s="788"/>
      <c r="AW319" s="788"/>
      <c r="AX319" s="788"/>
      <c r="AY319" s="788"/>
      <c r="AZ319" s="788"/>
      <c r="BA319" s="788"/>
      <c r="BB319" s="788"/>
      <c r="BC319" s="788"/>
      <c r="BD319" s="788"/>
      <c r="BE319" s="788"/>
      <c r="BF319" s="788"/>
      <c r="BG319" s="788"/>
      <c r="BH319" s="788"/>
      <c r="BI319" s="788"/>
      <c r="BJ319" s="788"/>
      <c r="BK319" s="788"/>
      <c r="BL319" s="788"/>
      <c r="BM319" s="788"/>
      <c r="BN319" s="788"/>
      <c r="BO319" s="788"/>
      <c r="BP319" s="788"/>
      <c r="BQ319" s="788"/>
      <c r="BR319" s="788"/>
      <c r="BS319" s="788"/>
      <c r="BT319" s="788"/>
      <c r="BU319" s="788"/>
      <c r="BV319" s="788"/>
      <c r="BW319" s="788"/>
      <c r="BX319" s="788"/>
      <c r="BY319" s="788"/>
      <c r="BZ319" s="788"/>
      <c r="CA319" s="788"/>
      <c r="CB319" s="788"/>
      <c r="CC319" s="788"/>
      <c r="CD319" s="788"/>
      <c r="CE319" s="788"/>
      <c r="CF319" s="788"/>
      <c r="CG319" s="788"/>
      <c r="CH319" s="788"/>
      <c r="CI319" s="788"/>
      <c r="CJ319" s="788"/>
      <c r="CK319" s="788"/>
      <c r="CL319" s="788"/>
      <c r="CM319" s="788"/>
      <c r="CN319" s="788"/>
      <c r="CO319" s="788"/>
      <c r="CP319" s="788"/>
      <c r="CQ319" s="788"/>
      <c r="CR319" s="788"/>
      <c r="CS319" s="788"/>
      <c r="CT319" s="788"/>
      <c r="CU319" s="788"/>
      <c r="CV319" s="788"/>
      <c r="CW319" s="788"/>
      <c r="CX319" s="788"/>
      <c r="CY319" s="788"/>
      <c r="CZ319" s="788"/>
      <c r="DA319" s="788"/>
      <c r="DB319" s="788"/>
      <c r="DC319" s="788"/>
      <c r="DD319" s="788"/>
      <c r="DE319" s="788"/>
      <c r="DF319" s="788"/>
      <c r="DG319" s="788"/>
      <c r="DH319" s="788"/>
      <c r="DI319" s="788"/>
      <c r="DJ319" s="788"/>
      <c r="DK319" s="788"/>
      <c r="DL319" s="788"/>
      <c r="DM319" s="788"/>
      <c r="DN319" s="788"/>
      <c r="DO319" s="788"/>
      <c r="DP319" s="788"/>
      <c r="DQ319" s="788"/>
      <c r="DR319" s="788"/>
      <c r="DS319" s="788"/>
      <c r="DT319" s="788"/>
      <c r="DU319" s="788"/>
      <c r="DV319" s="788"/>
      <c r="DW319" s="788"/>
      <c r="DX319" s="788"/>
      <c r="DY319" s="788"/>
      <c r="DZ319" s="788"/>
      <c r="EA319" s="788"/>
      <c r="EB319" s="788"/>
      <c r="EC319" s="788"/>
      <c r="ED319" s="788"/>
      <c r="EE319" s="788"/>
      <c r="EF319" s="788"/>
      <c r="EG319" s="788"/>
      <c r="EH319" s="788"/>
      <c r="EI319" s="788"/>
      <c r="EJ319" s="788"/>
      <c r="EK319" s="788"/>
      <c r="EL319" s="788"/>
      <c r="EM319" s="788"/>
      <c r="EN319" s="788"/>
      <c r="EO319" s="788"/>
      <c r="EP319" s="788"/>
      <c r="EQ319" s="788"/>
      <c r="ER319" s="788"/>
      <c r="ES319" s="788"/>
      <c r="ET319" s="788"/>
      <c r="EU319" s="788"/>
      <c r="EV319" s="788"/>
      <c r="EW319" s="788"/>
      <c r="EX319" s="788"/>
      <c r="EY319" s="788"/>
      <c r="EZ319" s="788"/>
      <c r="FA319" s="788"/>
      <c r="FB319" s="788"/>
      <c r="FC319" s="788"/>
      <c r="FD319" s="788"/>
      <c r="FE319" s="788"/>
      <c r="FF319" s="788"/>
      <c r="FG319" s="788"/>
      <c r="FH319" s="788"/>
      <c r="FI319" s="788"/>
      <c r="FJ319" s="788"/>
      <c r="FK319" s="788"/>
      <c r="FL319" s="788"/>
      <c r="FM319" s="788"/>
      <c r="FN319" s="788"/>
      <c r="FO319" s="788"/>
      <c r="FP319" s="788"/>
      <c r="FQ319" s="788"/>
      <c r="FR319" s="788"/>
      <c r="FS319" s="788"/>
      <c r="FT319" s="788"/>
      <c r="FU319" s="788"/>
      <c r="FV319" s="788"/>
      <c r="FW319" s="788"/>
      <c r="FX319" s="788"/>
      <c r="FY319" s="788"/>
      <c r="FZ319" s="788"/>
      <c r="GA319" s="788"/>
      <c r="GB319" s="788"/>
      <c r="GC319" s="788"/>
      <c r="GD319" s="788"/>
      <c r="GE319" s="788"/>
      <c r="GF319" s="788"/>
      <c r="GG319" s="788"/>
      <c r="GH319" s="788"/>
      <c r="GI319" s="788"/>
      <c r="GJ319" s="788"/>
      <c r="GK319" s="788"/>
      <c r="GL319" s="788"/>
      <c r="GM319" s="788"/>
      <c r="GN319" s="788"/>
      <c r="GO319" s="788"/>
      <c r="GP319" s="788"/>
      <c r="GQ319" s="788"/>
      <c r="GR319" s="788"/>
      <c r="GS319" s="788"/>
      <c r="GT319" s="788"/>
      <c r="GU319" s="788"/>
      <c r="GV319" s="788"/>
      <c r="GW319" s="788"/>
      <c r="GX319" s="788"/>
      <c r="GY319" s="788"/>
      <c r="GZ319" s="788"/>
      <c r="HA319" s="788"/>
      <c r="HB319" s="788"/>
      <c r="HC319" s="788"/>
      <c r="HD319" s="788"/>
      <c r="HE319" s="788"/>
      <c r="HF319" s="788"/>
      <c r="HG319" s="788"/>
      <c r="HH319" s="788"/>
      <c r="HI319" s="788"/>
      <c r="HJ319" s="788"/>
      <c r="HK319" s="788"/>
      <c r="HL319" s="788"/>
      <c r="HM319" s="788"/>
      <c r="HN319" s="788"/>
      <c r="HO319" s="788"/>
      <c r="HP319" s="788"/>
      <c r="HQ319" s="788"/>
      <c r="HR319" s="788"/>
      <c r="HS319" s="788"/>
      <c r="HT319" s="788"/>
      <c r="HU319" s="788"/>
      <c r="HV319" s="788"/>
      <c r="HW319" s="788"/>
      <c r="HX319" s="788"/>
      <c r="HY319" s="788"/>
      <c r="HZ319" s="788"/>
      <c r="IA319" s="788"/>
      <c r="IB319" s="788"/>
      <c r="IC319" s="788"/>
      <c r="ID319" s="788"/>
      <c r="IE319" s="788"/>
      <c r="IF319" s="788"/>
      <c r="IG319" s="788"/>
      <c r="IH319" s="788"/>
      <c r="II319" s="788"/>
      <c r="IJ319" s="788"/>
      <c r="IK319" s="788"/>
      <c r="IL319" s="788"/>
      <c r="IM319" s="788"/>
      <c r="IN319" s="788"/>
      <c r="IO319" s="788"/>
      <c r="IP319" s="788"/>
      <c r="IQ319" s="788"/>
      <c r="IR319" s="788"/>
      <c r="IS319" s="788"/>
      <c r="IT319" s="788"/>
      <c r="IU319" s="788"/>
      <c r="IV319" s="788"/>
      <c r="IW319" s="788"/>
      <c r="IX319" s="788"/>
      <c r="IY319" s="766"/>
    </row>
    <row r="320" spans="1:259" s="766" customFormat="1" ht="79.900000000000006" customHeight="1">
      <c r="A320" s="768" t="s">
        <v>638</v>
      </c>
      <c r="B320" s="471">
        <v>24</v>
      </c>
      <c r="C320" s="471"/>
      <c r="D320" s="795" t="s">
        <v>723</v>
      </c>
      <c r="E320" s="851">
        <v>35698</v>
      </c>
      <c r="F320" s="852">
        <f ca="1">ABS((N7-E320)/365)</f>
        <v>22.947945205479453</v>
      </c>
      <c r="G320" s="792" t="s">
        <v>272</v>
      </c>
      <c r="H320" s="1401" t="s">
        <v>655</v>
      </c>
      <c r="I320" s="1383">
        <v>41177</v>
      </c>
      <c r="J320" s="765" t="s">
        <v>1772</v>
      </c>
      <c r="K320" s="1402" t="s">
        <v>823</v>
      </c>
      <c r="L320" s="765" t="s">
        <v>7505</v>
      </c>
      <c r="M320" s="765" t="s">
        <v>435</v>
      </c>
      <c r="N320" s="765" t="s">
        <v>7506</v>
      </c>
      <c r="O320" s="765"/>
      <c r="P320" s="792"/>
      <c r="Q320" s="792" t="s">
        <v>688</v>
      </c>
      <c r="R320" s="791"/>
      <c r="S320" s="791" t="s">
        <v>738</v>
      </c>
      <c r="T320" s="792"/>
      <c r="U320" s="792"/>
      <c r="V320" s="792"/>
      <c r="W320" s="792"/>
      <c r="X320" s="792"/>
      <c r="Y320" s="744" t="s">
        <v>6174</v>
      </c>
      <c r="Z320" s="768"/>
      <c r="AA320" s="744"/>
      <c r="IY320" s="788"/>
    </row>
    <row r="321" spans="1:259" s="766" customFormat="1" ht="79.900000000000006" customHeight="1">
      <c r="A321" s="767" t="s">
        <v>638</v>
      </c>
      <c r="B321" s="471">
        <v>25</v>
      </c>
      <c r="C321" s="471"/>
      <c r="D321" s="776" t="s">
        <v>751</v>
      </c>
      <c r="E321" s="780">
        <v>39017</v>
      </c>
      <c r="F321" s="781">
        <f ca="1">ABS((N7-E321)/365)</f>
        <v>13.854794520547944</v>
      </c>
      <c r="G321" s="776" t="s">
        <v>275</v>
      </c>
      <c r="H321" s="456" t="s">
        <v>73</v>
      </c>
      <c r="I321" s="780">
        <v>39077</v>
      </c>
      <c r="J321" s="456" t="s">
        <v>84</v>
      </c>
      <c r="K321" s="776" t="s">
        <v>52</v>
      </c>
      <c r="L321" s="456" t="s">
        <v>618</v>
      </c>
      <c r="M321" s="776" t="s">
        <v>850</v>
      </c>
      <c r="N321" s="776" t="s">
        <v>1797</v>
      </c>
      <c r="O321" s="776"/>
      <c r="P321" s="456" t="s">
        <v>773</v>
      </c>
      <c r="Q321" s="456"/>
      <c r="R321" s="809"/>
      <c r="S321" s="809" t="s">
        <v>335</v>
      </c>
      <c r="T321" s="840"/>
      <c r="U321" s="840"/>
      <c r="V321" s="840"/>
      <c r="W321" s="840"/>
      <c r="X321" s="840"/>
      <c r="Y321" s="744" t="s">
        <v>1102</v>
      </c>
      <c r="Z321" s="768"/>
      <c r="AA321" s="744"/>
      <c r="AB321" s="744"/>
      <c r="AC321" s="744"/>
      <c r="AD321" s="744"/>
      <c r="AE321" s="744"/>
      <c r="AF321" s="744"/>
      <c r="AG321" s="744"/>
      <c r="AH321" s="744"/>
      <c r="AI321" s="744"/>
      <c r="AJ321" s="744"/>
      <c r="AK321" s="744"/>
      <c r="AL321" s="744"/>
      <c r="AM321" s="744"/>
      <c r="AN321" s="744"/>
      <c r="AO321" s="744"/>
      <c r="AP321" s="744"/>
      <c r="AQ321" s="744"/>
      <c r="AR321" s="744"/>
      <c r="AS321" s="744"/>
      <c r="AT321" s="744"/>
      <c r="AU321" s="744"/>
      <c r="AV321" s="744"/>
      <c r="AW321" s="744"/>
      <c r="AX321" s="744"/>
      <c r="AY321" s="744"/>
      <c r="AZ321" s="744"/>
      <c r="BA321" s="744"/>
      <c r="BB321" s="744"/>
      <c r="BC321" s="744"/>
      <c r="BD321" s="744"/>
      <c r="BE321" s="744"/>
      <c r="BF321" s="744"/>
      <c r="BG321" s="744"/>
      <c r="BH321" s="744"/>
      <c r="BI321" s="744"/>
      <c r="BJ321" s="744"/>
      <c r="BK321" s="744"/>
      <c r="BL321" s="744"/>
      <c r="BM321" s="744"/>
      <c r="BN321" s="744"/>
      <c r="BO321" s="744"/>
      <c r="BP321" s="744"/>
      <c r="BQ321" s="744"/>
      <c r="BR321" s="744"/>
      <c r="BS321" s="744"/>
      <c r="BT321" s="744"/>
      <c r="BU321" s="744"/>
      <c r="BV321" s="744"/>
      <c r="BW321" s="744"/>
      <c r="BX321" s="744"/>
      <c r="BY321" s="744"/>
      <c r="BZ321" s="744"/>
      <c r="CA321" s="744"/>
      <c r="CB321" s="744"/>
      <c r="CC321" s="744"/>
      <c r="CD321" s="744"/>
      <c r="CE321" s="744"/>
      <c r="CF321" s="744"/>
      <c r="CG321" s="744"/>
      <c r="CH321" s="744"/>
      <c r="CI321" s="744"/>
      <c r="CJ321" s="744"/>
      <c r="CK321" s="744"/>
      <c r="CL321" s="744"/>
      <c r="CM321" s="744"/>
      <c r="CN321" s="744"/>
      <c r="CO321" s="744"/>
      <c r="CP321" s="744"/>
      <c r="CQ321" s="744"/>
      <c r="CR321" s="744"/>
      <c r="CS321" s="744"/>
      <c r="CT321" s="744"/>
      <c r="CU321" s="744"/>
      <c r="CV321" s="744"/>
      <c r="CW321" s="744"/>
      <c r="CX321" s="744"/>
      <c r="CY321" s="744"/>
      <c r="CZ321" s="744"/>
      <c r="DA321" s="744"/>
      <c r="DB321" s="744"/>
      <c r="DC321" s="744"/>
      <c r="DD321" s="744"/>
      <c r="DE321" s="744"/>
      <c r="DF321" s="744"/>
      <c r="DG321" s="744"/>
      <c r="DH321" s="744"/>
      <c r="DI321" s="744"/>
      <c r="DJ321" s="744"/>
      <c r="DK321" s="744"/>
      <c r="DL321" s="744"/>
      <c r="DM321" s="744"/>
      <c r="DN321" s="744"/>
      <c r="DO321" s="744"/>
      <c r="DP321" s="744"/>
      <c r="DQ321" s="744"/>
      <c r="DR321" s="744"/>
      <c r="DS321" s="744"/>
      <c r="DT321" s="744"/>
      <c r="DU321" s="744"/>
      <c r="DV321" s="744"/>
      <c r="DW321" s="744"/>
      <c r="DX321" s="744"/>
      <c r="DY321" s="744"/>
      <c r="DZ321" s="744"/>
      <c r="EA321" s="744"/>
      <c r="EB321" s="744"/>
      <c r="EC321" s="744"/>
      <c r="ED321" s="744"/>
      <c r="EE321" s="744"/>
      <c r="EF321" s="744"/>
      <c r="EG321" s="744"/>
      <c r="EH321" s="744"/>
      <c r="EI321" s="744"/>
      <c r="EJ321" s="744"/>
      <c r="EK321" s="744"/>
      <c r="EL321" s="744"/>
      <c r="EM321" s="744"/>
      <c r="EN321" s="744"/>
      <c r="EO321" s="744"/>
      <c r="EP321" s="744"/>
      <c r="EQ321" s="744"/>
      <c r="ER321" s="744"/>
      <c r="ES321" s="744"/>
      <c r="ET321" s="744"/>
      <c r="EU321" s="744"/>
      <c r="EV321" s="744"/>
      <c r="EW321" s="744"/>
      <c r="EX321" s="744"/>
      <c r="EY321" s="744"/>
      <c r="EZ321" s="744"/>
      <c r="FA321" s="744"/>
      <c r="FB321" s="744"/>
      <c r="FC321" s="744"/>
      <c r="FD321" s="744"/>
      <c r="FE321" s="744"/>
      <c r="FF321" s="744"/>
      <c r="FG321" s="744"/>
      <c r="FH321" s="744"/>
      <c r="FI321" s="744"/>
      <c r="FJ321" s="744"/>
      <c r="FK321" s="744"/>
      <c r="FL321" s="744"/>
      <c r="FM321" s="744"/>
      <c r="FN321" s="744"/>
      <c r="FO321" s="744"/>
      <c r="FP321" s="744"/>
      <c r="FQ321" s="744"/>
      <c r="FR321" s="744"/>
      <c r="FS321" s="744"/>
      <c r="FT321" s="744"/>
      <c r="FU321" s="744"/>
      <c r="FV321" s="744"/>
      <c r="FW321" s="744"/>
      <c r="FX321" s="744"/>
      <c r="FY321" s="744"/>
      <c r="FZ321" s="744"/>
      <c r="GA321" s="744"/>
      <c r="GB321" s="744"/>
      <c r="GC321" s="744"/>
      <c r="GD321" s="744"/>
      <c r="GE321" s="744"/>
      <c r="GF321" s="744"/>
      <c r="GG321" s="744"/>
      <c r="GH321" s="744"/>
      <c r="GI321" s="744"/>
      <c r="GJ321" s="744"/>
      <c r="GK321" s="744"/>
      <c r="GL321" s="744"/>
      <c r="GM321" s="744"/>
      <c r="GN321" s="744"/>
      <c r="GO321" s="744"/>
      <c r="GP321" s="744"/>
      <c r="GQ321" s="744"/>
      <c r="GR321" s="744"/>
      <c r="GS321" s="744"/>
      <c r="GT321" s="744"/>
      <c r="GU321" s="744"/>
      <c r="GV321" s="744"/>
      <c r="GW321" s="744"/>
      <c r="GX321" s="744"/>
      <c r="GY321" s="744"/>
      <c r="GZ321" s="744"/>
      <c r="HA321" s="744"/>
      <c r="HB321" s="744"/>
      <c r="HC321" s="744"/>
      <c r="HD321" s="744"/>
      <c r="HE321" s="744"/>
      <c r="HF321" s="744"/>
      <c r="HG321" s="744"/>
      <c r="HH321" s="744"/>
      <c r="HI321" s="744"/>
      <c r="HJ321" s="744"/>
      <c r="HK321" s="744"/>
      <c r="HL321" s="744"/>
      <c r="HM321" s="744"/>
      <c r="HN321" s="744"/>
      <c r="HO321" s="744"/>
      <c r="HP321" s="744"/>
      <c r="HQ321" s="744"/>
      <c r="HR321" s="744"/>
      <c r="HS321" s="744"/>
      <c r="HT321" s="744"/>
      <c r="HU321" s="744"/>
      <c r="HV321" s="744"/>
      <c r="HW321" s="744"/>
      <c r="HX321" s="744"/>
      <c r="HY321" s="744"/>
      <c r="HZ321" s="744"/>
      <c r="IA321" s="744"/>
      <c r="IB321" s="744"/>
      <c r="IC321" s="744"/>
      <c r="ID321" s="744"/>
      <c r="IE321" s="744"/>
      <c r="IF321" s="744"/>
      <c r="IG321" s="744"/>
      <c r="IH321" s="744"/>
      <c r="II321" s="744"/>
      <c r="IJ321" s="744"/>
      <c r="IK321" s="744"/>
      <c r="IL321" s="744"/>
      <c r="IM321" s="744"/>
      <c r="IN321" s="744"/>
      <c r="IO321" s="744"/>
      <c r="IP321" s="744"/>
      <c r="IQ321" s="744"/>
      <c r="IR321" s="744"/>
      <c r="IS321" s="744"/>
      <c r="IT321" s="744"/>
      <c r="IU321" s="744"/>
      <c r="IV321" s="744"/>
      <c r="IW321" s="744"/>
      <c r="IX321" s="788"/>
    </row>
    <row r="322" spans="1:259" s="766" customFormat="1" ht="79.900000000000006" customHeight="1">
      <c r="A322" s="768" t="s">
        <v>625</v>
      </c>
      <c r="B322" s="471">
        <v>26</v>
      </c>
      <c r="C322" s="471"/>
      <c r="D322" s="762" t="s">
        <v>949</v>
      </c>
      <c r="E322" s="780">
        <v>39106</v>
      </c>
      <c r="F322" s="781">
        <f ca="1">ABS((N7-E322)/365)</f>
        <v>13.610958904109589</v>
      </c>
      <c r="G322" s="762" t="s">
        <v>272</v>
      </c>
      <c r="H322" s="762" t="s">
        <v>950</v>
      </c>
      <c r="I322" s="763">
        <v>41509</v>
      </c>
      <c r="J322" s="762" t="s">
        <v>84</v>
      </c>
      <c r="K322" s="776" t="s">
        <v>952</v>
      </c>
      <c r="L322" s="776" t="s">
        <v>1726</v>
      </c>
      <c r="M322" s="762" t="s">
        <v>1328</v>
      </c>
      <c r="N322" s="456" t="s">
        <v>1797</v>
      </c>
      <c r="O322" s="456"/>
      <c r="P322" s="776"/>
      <c r="Q322" s="762" t="s">
        <v>1004</v>
      </c>
      <c r="R322" s="762"/>
      <c r="S322" s="776"/>
      <c r="T322" s="776" t="s">
        <v>986</v>
      </c>
      <c r="U322" s="776"/>
      <c r="V322" s="776"/>
      <c r="W322" s="776" t="s">
        <v>951</v>
      </c>
      <c r="X322" s="776" t="s">
        <v>1459</v>
      </c>
      <c r="Y322" s="744" t="s">
        <v>1102</v>
      </c>
      <c r="Z322" s="767"/>
      <c r="IY322" s="744"/>
    </row>
    <row r="323" spans="1:259" s="766" customFormat="1" ht="79.900000000000006" customHeight="1">
      <c r="A323" s="768" t="s">
        <v>638</v>
      </c>
      <c r="B323" s="471">
        <v>27</v>
      </c>
      <c r="C323" s="471"/>
      <c r="D323" s="776" t="s">
        <v>1293</v>
      </c>
      <c r="E323" s="780">
        <v>34344</v>
      </c>
      <c r="F323" s="781">
        <f ca="1">ABS((N7-E323)/365)</f>
        <v>26.657534246575342</v>
      </c>
      <c r="G323" s="776" t="s">
        <v>272</v>
      </c>
      <c r="H323" s="456"/>
      <c r="I323" s="780"/>
      <c r="J323" s="456" t="s">
        <v>84</v>
      </c>
      <c r="K323" s="776" t="s">
        <v>52</v>
      </c>
      <c r="L323" s="456"/>
      <c r="M323" s="776" t="s">
        <v>1294</v>
      </c>
      <c r="N323" s="776" t="s">
        <v>115</v>
      </c>
      <c r="O323" s="776"/>
      <c r="P323" s="456" t="s">
        <v>1801</v>
      </c>
      <c r="Q323" s="456"/>
      <c r="R323" s="809"/>
      <c r="S323" s="809"/>
      <c r="T323" s="456" t="s">
        <v>1427</v>
      </c>
      <c r="U323" s="456"/>
      <c r="V323" s="456"/>
      <c r="W323" s="840"/>
      <c r="X323" s="840"/>
      <c r="Y323" s="744" t="s">
        <v>1102</v>
      </c>
      <c r="Z323" s="767"/>
      <c r="AB323" s="744"/>
      <c r="AC323" s="744"/>
      <c r="AD323" s="744"/>
      <c r="AE323" s="744"/>
      <c r="AF323" s="744"/>
      <c r="AG323" s="744"/>
      <c r="AH323" s="744"/>
      <c r="AI323" s="744"/>
      <c r="AJ323" s="744"/>
      <c r="AK323" s="744"/>
      <c r="AL323" s="744"/>
      <c r="AM323" s="744"/>
      <c r="AN323" s="744"/>
      <c r="AO323" s="744"/>
      <c r="AP323" s="744"/>
      <c r="AQ323" s="744"/>
      <c r="AR323" s="744"/>
      <c r="AS323" s="744"/>
      <c r="AT323" s="744"/>
      <c r="AU323" s="744"/>
      <c r="AV323" s="744"/>
      <c r="AW323" s="744"/>
      <c r="AX323" s="744"/>
      <c r="AY323" s="744"/>
      <c r="AZ323" s="744"/>
      <c r="BA323" s="744"/>
      <c r="BB323" s="744"/>
      <c r="BC323" s="744"/>
      <c r="BD323" s="744"/>
      <c r="BE323" s="744"/>
      <c r="BF323" s="744"/>
      <c r="BG323" s="744"/>
      <c r="BH323" s="744"/>
      <c r="BI323" s="744"/>
      <c r="BJ323" s="744"/>
      <c r="BK323" s="744"/>
      <c r="BL323" s="744"/>
      <c r="BM323" s="744"/>
      <c r="BN323" s="744"/>
      <c r="BO323" s="744"/>
      <c r="BP323" s="744"/>
      <c r="BQ323" s="744"/>
      <c r="BR323" s="744"/>
      <c r="BS323" s="744"/>
      <c r="BT323" s="744"/>
      <c r="BU323" s="744"/>
      <c r="BV323" s="744"/>
      <c r="BW323" s="744"/>
      <c r="BX323" s="744"/>
      <c r="BY323" s="744"/>
      <c r="BZ323" s="744"/>
      <c r="CA323" s="744"/>
      <c r="CB323" s="744"/>
      <c r="CC323" s="744"/>
      <c r="CD323" s="744"/>
      <c r="CE323" s="744"/>
      <c r="CF323" s="744"/>
      <c r="CG323" s="744"/>
      <c r="CH323" s="744"/>
      <c r="CI323" s="744"/>
      <c r="CJ323" s="744"/>
      <c r="CK323" s="744"/>
      <c r="CL323" s="744"/>
      <c r="CM323" s="744"/>
      <c r="CN323" s="744"/>
      <c r="CO323" s="744"/>
      <c r="CP323" s="744"/>
      <c r="CQ323" s="744"/>
      <c r="CR323" s="744"/>
      <c r="CS323" s="744"/>
      <c r="CT323" s="744"/>
      <c r="CU323" s="744"/>
      <c r="CV323" s="744"/>
      <c r="CW323" s="744"/>
      <c r="CX323" s="744"/>
      <c r="CY323" s="744"/>
      <c r="CZ323" s="744"/>
      <c r="DA323" s="744"/>
      <c r="DB323" s="744"/>
      <c r="DC323" s="744"/>
      <c r="DD323" s="744"/>
      <c r="DE323" s="744"/>
      <c r="DF323" s="744"/>
      <c r="DG323" s="744"/>
      <c r="DH323" s="744"/>
      <c r="DI323" s="744"/>
      <c r="DJ323" s="744"/>
      <c r="DK323" s="744"/>
      <c r="DL323" s="744"/>
      <c r="DM323" s="744"/>
      <c r="DN323" s="744"/>
      <c r="DO323" s="744"/>
      <c r="DP323" s="744"/>
      <c r="DQ323" s="744"/>
      <c r="DR323" s="744"/>
      <c r="DS323" s="744"/>
      <c r="DT323" s="744"/>
      <c r="DU323" s="744"/>
      <c r="DV323" s="744"/>
      <c r="DW323" s="744"/>
      <c r="DX323" s="744"/>
      <c r="DY323" s="744"/>
      <c r="DZ323" s="744"/>
      <c r="EA323" s="744"/>
      <c r="EB323" s="744"/>
      <c r="EC323" s="744"/>
      <c r="ED323" s="744"/>
      <c r="EE323" s="744"/>
      <c r="EF323" s="744"/>
      <c r="EG323" s="744"/>
      <c r="EH323" s="744"/>
      <c r="EI323" s="744"/>
      <c r="EJ323" s="744"/>
      <c r="EK323" s="744"/>
      <c r="EL323" s="744"/>
      <c r="EM323" s="744"/>
      <c r="EN323" s="744"/>
      <c r="EO323" s="744"/>
      <c r="EP323" s="744"/>
      <c r="EQ323" s="744"/>
      <c r="ER323" s="744"/>
      <c r="ES323" s="744"/>
      <c r="ET323" s="744"/>
      <c r="EU323" s="744"/>
      <c r="EV323" s="744"/>
      <c r="EW323" s="744"/>
      <c r="EX323" s="744"/>
      <c r="EY323" s="744"/>
      <c r="EZ323" s="744"/>
      <c r="FA323" s="744"/>
      <c r="FB323" s="744"/>
      <c r="FC323" s="744"/>
      <c r="FD323" s="744"/>
      <c r="FE323" s="744"/>
      <c r="FF323" s="744"/>
      <c r="FG323" s="744"/>
      <c r="FH323" s="744"/>
      <c r="FI323" s="744"/>
      <c r="FJ323" s="744"/>
      <c r="FK323" s="744"/>
      <c r="FL323" s="744"/>
      <c r="FM323" s="744"/>
      <c r="FN323" s="744"/>
      <c r="FO323" s="744"/>
      <c r="FP323" s="744"/>
      <c r="FQ323" s="744"/>
      <c r="FR323" s="744"/>
      <c r="FS323" s="744"/>
      <c r="FT323" s="744"/>
      <c r="FU323" s="744"/>
      <c r="FV323" s="744"/>
      <c r="FW323" s="744"/>
      <c r="FX323" s="744"/>
      <c r="FY323" s="744"/>
      <c r="FZ323" s="744"/>
      <c r="GA323" s="744"/>
      <c r="GB323" s="744"/>
      <c r="GC323" s="744"/>
      <c r="GD323" s="744"/>
      <c r="GE323" s="744"/>
      <c r="GF323" s="744"/>
      <c r="GG323" s="744"/>
      <c r="GH323" s="744"/>
      <c r="GI323" s="744"/>
      <c r="GJ323" s="744"/>
      <c r="GK323" s="744"/>
      <c r="GL323" s="744"/>
      <c r="GM323" s="744"/>
      <c r="GN323" s="744"/>
      <c r="GO323" s="744"/>
      <c r="GP323" s="744"/>
      <c r="GQ323" s="744"/>
      <c r="GR323" s="744"/>
      <c r="GS323" s="744"/>
      <c r="GT323" s="744"/>
      <c r="GU323" s="744"/>
      <c r="GV323" s="744"/>
      <c r="GW323" s="744"/>
      <c r="GX323" s="744"/>
      <c r="GY323" s="744"/>
      <c r="GZ323" s="744"/>
      <c r="HA323" s="744"/>
      <c r="HB323" s="744"/>
      <c r="HC323" s="744"/>
      <c r="HD323" s="744"/>
      <c r="HE323" s="744"/>
      <c r="HF323" s="744"/>
      <c r="HG323" s="744"/>
      <c r="HH323" s="744"/>
      <c r="HI323" s="744"/>
      <c r="HJ323" s="744"/>
      <c r="HK323" s="744"/>
      <c r="HL323" s="744"/>
      <c r="HM323" s="744"/>
      <c r="HN323" s="744"/>
      <c r="HO323" s="744"/>
      <c r="HP323" s="744"/>
      <c r="HQ323" s="744"/>
      <c r="HR323" s="744"/>
      <c r="HS323" s="744"/>
      <c r="HT323" s="744"/>
      <c r="HU323" s="744"/>
      <c r="HV323" s="744"/>
      <c r="HW323" s="744"/>
      <c r="HX323" s="744"/>
      <c r="HY323" s="744"/>
      <c r="HZ323" s="744"/>
      <c r="IA323" s="744"/>
      <c r="IB323" s="744"/>
      <c r="IC323" s="744"/>
      <c r="ID323" s="744"/>
      <c r="IE323" s="744"/>
      <c r="IF323" s="744"/>
      <c r="IG323" s="744"/>
      <c r="IH323" s="744"/>
      <c r="II323" s="744"/>
      <c r="IJ323" s="744"/>
      <c r="IK323" s="744"/>
      <c r="IL323" s="744"/>
      <c r="IM323" s="744"/>
      <c r="IN323" s="744"/>
      <c r="IO323" s="744"/>
      <c r="IP323" s="744"/>
      <c r="IQ323" s="744"/>
      <c r="IR323" s="744"/>
      <c r="IS323" s="744"/>
      <c r="IT323" s="744"/>
      <c r="IU323" s="744"/>
      <c r="IV323" s="744"/>
      <c r="IW323" s="744"/>
      <c r="IX323" s="744"/>
    </row>
    <row r="324" spans="1:259" s="767" customFormat="1" ht="79.900000000000006" customHeight="1">
      <c r="A324" s="767" t="s">
        <v>638</v>
      </c>
      <c r="B324" s="471">
        <v>28</v>
      </c>
      <c r="C324" s="471"/>
      <c r="D324" s="762" t="s">
        <v>700</v>
      </c>
      <c r="E324" s="780">
        <v>39102</v>
      </c>
      <c r="F324" s="781">
        <f ca="1">ABS((N7-E324)/365)</f>
        <v>13.621917808219179</v>
      </c>
      <c r="G324" s="776" t="s">
        <v>129</v>
      </c>
      <c r="H324" s="762" t="s">
        <v>698</v>
      </c>
      <c r="I324" s="844">
        <v>41326</v>
      </c>
      <c r="J324" s="456" t="s">
        <v>31</v>
      </c>
      <c r="K324" s="776" t="s">
        <v>1002</v>
      </c>
      <c r="L324" s="456" t="s">
        <v>1013</v>
      </c>
      <c r="M324" s="776" t="s">
        <v>142</v>
      </c>
      <c r="N324" s="776" t="s">
        <v>115</v>
      </c>
      <c r="O324" s="776"/>
      <c r="P324" s="776" t="s">
        <v>913</v>
      </c>
      <c r="Q324" s="776" t="s">
        <v>855</v>
      </c>
      <c r="R324" s="776"/>
      <c r="S324" s="776"/>
      <c r="T324" s="776" t="s">
        <v>702</v>
      </c>
      <c r="U324" s="776"/>
      <c r="V324" s="776"/>
      <c r="W324" s="776" t="s">
        <v>4051</v>
      </c>
      <c r="X324" s="776" t="s">
        <v>7221</v>
      </c>
      <c r="Y324" s="744" t="s">
        <v>1102</v>
      </c>
      <c r="Z324" s="768"/>
      <c r="AA324" s="766"/>
      <c r="AB324" s="766"/>
      <c r="AC324" s="766"/>
      <c r="AD324" s="766"/>
      <c r="AE324" s="766"/>
      <c r="AF324" s="766"/>
      <c r="AG324" s="766"/>
      <c r="AH324" s="766"/>
      <c r="AI324" s="766"/>
      <c r="AJ324" s="766"/>
      <c r="AK324" s="766"/>
      <c r="AL324" s="766"/>
      <c r="AM324" s="766"/>
      <c r="AN324" s="766"/>
      <c r="AO324" s="766"/>
      <c r="AP324" s="766"/>
      <c r="AQ324" s="766"/>
      <c r="AR324" s="766"/>
      <c r="AS324" s="766"/>
      <c r="AT324" s="766"/>
      <c r="AU324" s="766"/>
      <c r="AV324" s="766"/>
      <c r="AW324" s="766"/>
      <c r="AX324" s="766"/>
      <c r="AY324" s="766"/>
      <c r="AZ324" s="766"/>
      <c r="BA324" s="766"/>
      <c r="BB324" s="766"/>
      <c r="BC324" s="766"/>
      <c r="BD324" s="766"/>
      <c r="BE324" s="766"/>
      <c r="BF324" s="766"/>
      <c r="BG324" s="766"/>
      <c r="BH324" s="766"/>
      <c r="BI324" s="766"/>
      <c r="BJ324" s="766"/>
      <c r="BK324" s="766"/>
      <c r="BL324" s="766"/>
      <c r="BM324" s="766"/>
      <c r="BN324" s="766"/>
      <c r="BO324" s="766"/>
      <c r="BP324" s="766"/>
      <c r="BQ324" s="766"/>
      <c r="BR324" s="766"/>
      <c r="BS324" s="766"/>
      <c r="BT324" s="766"/>
      <c r="BU324" s="766"/>
      <c r="BV324" s="766"/>
      <c r="BW324" s="766"/>
      <c r="BX324" s="766"/>
      <c r="BY324" s="766"/>
      <c r="BZ324" s="766"/>
      <c r="CA324" s="766"/>
      <c r="CB324" s="766"/>
      <c r="CC324" s="766"/>
      <c r="CD324" s="766"/>
      <c r="CE324" s="766"/>
      <c r="CF324" s="766"/>
      <c r="CG324" s="766"/>
      <c r="CH324" s="766"/>
      <c r="CI324" s="766"/>
      <c r="CJ324" s="766"/>
      <c r="CK324" s="766"/>
      <c r="CL324" s="766"/>
      <c r="CM324" s="766"/>
      <c r="CN324" s="766"/>
      <c r="CO324" s="766"/>
      <c r="CP324" s="766"/>
      <c r="CQ324" s="766"/>
      <c r="CR324" s="766"/>
      <c r="CS324" s="766"/>
      <c r="CT324" s="766"/>
      <c r="CU324" s="766"/>
      <c r="CV324" s="766"/>
      <c r="CW324" s="766"/>
      <c r="CX324" s="766"/>
      <c r="CY324" s="766"/>
      <c r="CZ324" s="766"/>
      <c r="DA324" s="766"/>
      <c r="DB324" s="766"/>
      <c r="DC324" s="766"/>
      <c r="DD324" s="766"/>
      <c r="DE324" s="766"/>
      <c r="DF324" s="766"/>
      <c r="DG324" s="766"/>
      <c r="DH324" s="766"/>
      <c r="DI324" s="766"/>
      <c r="DJ324" s="766"/>
      <c r="DK324" s="766"/>
      <c r="DL324" s="766"/>
      <c r="DM324" s="766"/>
      <c r="DN324" s="766"/>
      <c r="DO324" s="766"/>
      <c r="DP324" s="766"/>
      <c r="DQ324" s="766"/>
      <c r="DR324" s="766"/>
      <c r="DS324" s="766"/>
      <c r="DT324" s="766"/>
      <c r="DU324" s="766"/>
      <c r="DV324" s="766"/>
      <c r="DW324" s="766"/>
      <c r="DX324" s="766"/>
      <c r="DY324" s="766"/>
      <c r="DZ324" s="766"/>
      <c r="EA324" s="766"/>
      <c r="EB324" s="766"/>
      <c r="EC324" s="766"/>
      <c r="ED324" s="766"/>
      <c r="EE324" s="766"/>
      <c r="EF324" s="766"/>
      <c r="EG324" s="766"/>
      <c r="EH324" s="766"/>
      <c r="EI324" s="766"/>
      <c r="EJ324" s="766"/>
      <c r="EK324" s="766"/>
      <c r="EL324" s="766"/>
      <c r="EM324" s="766"/>
      <c r="EN324" s="766"/>
      <c r="EO324" s="766"/>
      <c r="EP324" s="766"/>
      <c r="EQ324" s="766"/>
      <c r="ER324" s="766"/>
      <c r="ES324" s="766"/>
      <c r="ET324" s="766"/>
      <c r="EU324" s="766"/>
      <c r="EV324" s="766"/>
      <c r="EW324" s="766"/>
      <c r="EX324" s="766"/>
      <c r="EY324" s="766"/>
      <c r="EZ324" s="766"/>
      <c r="FA324" s="766"/>
      <c r="FB324" s="766"/>
      <c r="FC324" s="766"/>
      <c r="FD324" s="766"/>
      <c r="FE324" s="766"/>
      <c r="FF324" s="766"/>
      <c r="FG324" s="766"/>
      <c r="FH324" s="766"/>
      <c r="FI324" s="766"/>
      <c r="FJ324" s="766"/>
      <c r="FK324" s="766"/>
      <c r="FL324" s="766"/>
      <c r="FM324" s="766"/>
      <c r="FN324" s="766"/>
      <c r="FO324" s="766"/>
      <c r="FP324" s="766"/>
      <c r="FQ324" s="766"/>
      <c r="FR324" s="766"/>
      <c r="FS324" s="766"/>
      <c r="FT324" s="766"/>
      <c r="FU324" s="766"/>
      <c r="FV324" s="766"/>
      <c r="FW324" s="766"/>
      <c r="FX324" s="766"/>
      <c r="FY324" s="766"/>
      <c r="FZ324" s="766"/>
      <c r="GA324" s="766"/>
      <c r="GB324" s="766"/>
      <c r="GC324" s="766"/>
      <c r="GD324" s="766"/>
      <c r="GE324" s="766"/>
      <c r="GF324" s="766"/>
      <c r="GG324" s="766"/>
      <c r="GH324" s="766"/>
      <c r="GI324" s="766"/>
      <c r="GJ324" s="766"/>
      <c r="GK324" s="766"/>
      <c r="GL324" s="766"/>
      <c r="GM324" s="766"/>
      <c r="GN324" s="766"/>
      <c r="GO324" s="766"/>
      <c r="GP324" s="766"/>
      <c r="GQ324" s="766"/>
      <c r="GR324" s="766"/>
      <c r="GS324" s="766"/>
      <c r="GT324" s="766"/>
      <c r="GU324" s="766"/>
      <c r="GV324" s="766"/>
      <c r="GW324" s="766"/>
      <c r="GX324" s="766"/>
      <c r="GY324" s="766"/>
      <c r="GZ324" s="766"/>
      <c r="HA324" s="766"/>
      <c r="HB324" s="766"/>
      <c r="HC324" s="766"/>
      <c r="HD324" s="766"/>
      <c r="HE324" s="766"/>
      <c r="HF324" s="766"/>
      <c r="HG324" s="766"/>
      <c r="HH324" s="766"/>
      <c r="HI324" s="766"/>
      <c r="HJ324" s="766"/>
      <c r="HK324" s="766"/>
      <c r="HL324" s="766"/>
      <c r="HM324" s="766"/>
      <c r="HN324" s="766"/>
      <c r="HO324" s="766"/>
      <c r="HP324" s="766"/>
      <c r="HQ324" s="766"/>
      <c r="HR324" s="766"/>
      <c r="HS324" s="766"/>
      <c r="HT324" s="766"/>
      <c r="HU324" s="766"/>
      <c r="HV324" s="766"/>
      <c r="HW324" s="766"/>
      <c r="HX324" s="766"/>
      <c r="HY324" s="766"/>
      <c r="HZ324" s="766"/>
      <c r="IA324" s="766"/>
      <c r="IB324" s="766"/>
      <c r="IC324" s="766"/>
      <c r="ID324" s="766"/>
      <c r="IE324" s="766"/>
      <c r="IF324" s="766"/>
      <c r="IG324" s="766"/>
      <c r="IH324" s="766"/>
      <c r="II324" s="766"/>
      <c r="IJ324" s="766"/>
      <c r="IK324" s="766"/>
      <c r="IL324" s="766"/>
      <c r="IM324" s="766"/>
      <c r="IN324" s="766"/>
      <c r="IO324" s="766"/>
      <c r="IP324" s="766"/>
      <c r="IQ324" s="766"/>
      <c r="IR324" s="766"/>
      <c r="IS324" s="766"/>
      <c r="IT324" s="766"/>
      <c r="IU324" s="766"/>
      <c r="IV324" s="766"/>
      <c r="IW324" s="766"/>
      <c r="IX324" s="766"/>
      <c r="IY324" s="766"/>
    </row>
    <row r="325" spans="1:259" ht="79.900000000000006" customHeight="1">
      <c r="A325" s="768" t="s">
        <v>625</v>
      </c>
      <c r="B325" s="471">
        <v>29</v>
      </c>
      <c r="C325" s="471" t="s">
        <v>5605</v>
      </c>
      <c r="D325" s="783" t="s">
        <v>5606</v>
      </c>
      <c r="E325" s="811">
        <v>40968</v>
      </c>
      <c r="F325" s="813">
        <f ca="1">ABS((N7-E325)/365)</f>
        <v>8.5095890410958912</v>
      </c>
      <c r="G325" s="783" t="s">
        <v>272</v>
      </c>
      <c r="H325" s="783" t="s">
        <v>5607</v>
      </c>
      <c r="I325" s="811">
        <v>43658</v>
      </c>
      <c r="J325" s="814" t="s">
        <v>84</v>
      </c>
      <c r="K325" s="783" t="s">
        <v>5697</v>
      </c>
      <c r="L325" s="783"/>
      <c r="M325" s="769"/>
      <c r="N325" s="769"/>
      <c r="O325" s="769"/>
      <c r="P325" s="769"/>
      <c r="Q325" s="769" t="s">
        <v>7001</v>
      </c>
      <c r="R325" s="769"/>
      <c r="S325" s="811"/>
      <c r="T325" s="783" t="s">
        <v>7051</v>
      </c>
      <c r="U325" s="783" t="s">
        <v>6840</v>
      </c>
      <c r="V325" s="783" t="s">
        <v>6072</v>
      </c>
      <c r="W325" s="785"/>
      <c r="X325" s="785"/>
      <c r="Y325" s="768" t="s">
        <v>7066</v>
      </c>
      <c r="Z325" s="788"/>
    </row>
    <row r="326" spans="1:259" s="767" customFormat="1" ht="19.899999999999999" customHeight="1">
      <c r="A326" s="768"/>
      <c r="B326" s="751"/>
      <c r="C326" s="751"/>
      <c r="D326" s="788"/>
      <c r="E326" s="860"/>
      <c r="F326" s="912"/>
      <c r="G326" s="831"/>
      <c r="H326" s="821"/>
      <c r="I326" s="860"/>
      <c r="J326" s="821"/>
      <c r="K326" s="821"/>
      <c r="L326" s="770" t="s">
        <v>104</v>
      </c>
      <c r="M326" s="861">
        <v>3</v>
      </c>
      <c r="N326" s="821"/>
      <c r="O326" s="821"/>
      <c r="P326" s="821"/>
      <c r="Q326" s="821"/>
      <c r="R326" s="821"/>
      <c r="S326" s="821"/>
      <c r="T326" s="822"/>
      <c r="U326" s="822"/>
      <c r="V326" s="822"/>
      <c r="W326" s="822"/>
      <c r="X326" s="822"/>
      <c r="Y326" s="744"/>
      <c r="AA326" s="766"/>
      <c r="AB326" s="766"/>
      <c r="AC326" s="766"/>
      <c r="AD326" s="766"/>
      <c r="AE326" s="766"/>
      <c r="AF326" s="766"/>
      <c r="AG326" s="766"/>
      <c r="AH326" s="766"/>
      <c r="AI326" s="766"/>
      <c r="AJ326" s="766"/>
      <c r="AK326" s="766"/>
      <c r="AL326" s="766"/>
      <c r="AM326" s="766"/>
      <c r="AN326" s="766"/>
      <c r="AO326" s="766"/>
      <c r="AP326" s="766"/>
      <c r="AQ326" s="766"/>
      <c r="AR326" s="766"/>
      <c r="AS326" s="766"/>
      <c r="AT326" s="766"/>
      <c r="AU326" s="766"/>
      <c r="AV326" s="766"/>
      <c r="AW326" s="766"/>
      <c r="AX326" s="766"/>
      <c r="AY326" s="766"/>
      <c r="AZ326" s="766"/>
      <c r="BA326" s="766"/>
      <c r="BB326" s="766"/>
      <c r="BC326" s="766"/>
      <c r="BD326" s="766"/>
      <c r="BE326" s="766"/>
      <c r="BF326" s="766"/>
      <c r="BG326" s="766"/>
      <c r="BH326" s="766"/>
      <c r="BI326" s="766"/>
      <c r="BJ326" s="766"/>
      <c r="BK326" s="766"/>
      <c r="BL326" s="766"/>
      <c r="BM326" s="766"/>
      <c r="BN326" s="766"/>
      <c r="BO326" s="766"/>
      <c r="BP326" s="766"/>
      <c r="BQ326" s="766"/>
      <c r="BR326" s="766"/>
      <c r="BS326" s="766"/>
      <c r="BT326" s="766"/>
      <c r="BU326" s="766"/>
      <c r="BV326" s="766"/>
      <c r="BW326" s="766"/>
      <c r="BX326" s="766"/>
      <c r="BY326" s="766"/>
      <c r="BZ326" s="766"/>
      <c r="CA326" s="766"/>
      <c r="CB326" s="766"/>
      <c r="CC326" s="766"/>
      <c r="CD326" s="766"/>
      <c r="CE326" s="766"/>
      <c r="CF326" s="766"/>
      <c r="CG326" s="766"/>
      <c r="CH326" s="766"/>
      <c r="CI326" s="766"/>
      <c r="CJ326" s="766"/>
      <c r="CK326" s="766"/>
      <c r="CL326" s="766"/>
      <c r="CM326" s="766"/>
      <c r="CN326" s="766"/>
      <c r="CO326" s="766"/>
      <c r="CP326" s="766"/>
      <c r="CQ326" s="766"/>
      <c r="CR326" s="766"/>
      <c r="CS326" s="766"/>
      <c r="CT326" s="766"/>
      <c r="CU326" s="766"/>
      <c r="CV326" s="766"/>
      <c r="CW326" s="766"/>
      <c r="CX326" s="766"/>
      <c r="CY326" s="766"/>
      <c r="CZ326" s="766"/>
      <c r="DA326" s="766"/>
      <c r="DB326" s="766"/>
      <c r="DC326" s="766"/>
      <c r="DD326" s="766"/>
      <c r="DE326" s="766"/>
      <c r="DF326" s="766"/>
      <c r="DG326" s="766"/>
      <c r="DH326" s="766"/>
      <c r="DI326" s="766"/>
      <c r="DJ326" s="766"/>
      <c r="DK326" s="766"/>
      <c r="DL326" s="766"/>
      <c r="DM326" s="766"/>
      <c r="DN326" s="766"/>
      <c r="DO326" s="766"/>
      <c r="DP326" s="766"/>
      <c r="DQ326" s="766"/>
      <c r="DR326" s="766"/>
      <c r="DS326" s="766"/>
      <c r="DT326" s="766"/>
      <c r="DU326" s="766"/>
      <c r="DV326" s="766"/>
      <c r="DW326" s="766"/>
      <c r="DX326" s="766"/>
      <c r="DY326" s="766"/>
      <c r="DZ326" s="766"/>
      <c r="EA326" s="766"/>
      <c r="EB326" s="766"/>
      <c r="EC326" s="766"/>
      <c r="ED326" s="766"/>
      <c r="EE326" s="766"/>
      <c r="EF326" s="766"/>
      <c r="EG326" s="766"/>
      <c r="EH326" s="766"/>
      <c r="EI326" s="766"/>
      <c r="EJ326" s="766"/>
      <c r="EK326" s="766"/>
      <c r="EL326" s="766"/>
      <c r="EM326" s="766"/>
      <c r="EN326" s="766"/>
      <c r="EO326" s="766"/>
      <c r="EP326" s="766"/>
      <c r="EQ326" s="766"/>
      <c r="ER326" s="766"/>
      <c r="ES326" s="766"/>
      <c r="ET326" s="766"/>
      <c r="EU326" s="766"/>
      <c r="EV326" s="766"/>
      <c r="EW326" s="766"/>
      <c r="EX326" s="766"/>
      <c r="EY326" s="766"/>
      <c r="EZ326" s="766"/>
      <c r="FA326" s="766"/>
      <c r="FB326" s="766"/>
      <c r="FC326" s="766"/>
      <c r="FD326" s="766"/>
      <c r="FE326" s="766"/>
      <c r="FF326" s="766"/>
      <c r="FG326" s="766"/>
      <c r="FH326" s="766"/>
      <c r="FI326" s="766"/>
      <c r="FJ326" s="766"/>
      <c r="FK326" s="766"/>
      <c r="FL326" s="766"/>
      <c r="FM326" s="766"/>
      <c r="FN326" s="766"/>
      <c r="FO326" s="766"/>
      <c r="FP326" s="766"/>
      <c r="FQ326" s="766"/>
      <c r="FR326" s="766"/>
      <c r="FS326" s="766"/>
      <c r="FT326" s="766"/>
      <c r="FU326" s="766"/>
      <c r="FV326" s="766"/>
      <c r="FW326" s="766"/>
      <c r="FX326" s="766"/>
      <c r="FY326" s="766"/>
      <c r="FZ326" s="766"/>
      <c r="GA326" s="766"/>
      <c r="GB326" s="766"/>
      <c r="GC326" s="766"/>
      <c r="GD326" s="766"/>
      <c r="GE326" s="766"/>
      <c r="GF326" s="766"/>
      <c r="GG326" s="766"/>
      <c r="GH326" s="766"/>
      <c r="GI326" s="766"/>
      <c r="GJ326" s="766"/>
      <c r="GK326" s="766"/>
      <c r="GL326" s="766"/>
      <c r="GM326" s="766"/>
      <c r="GN326" s="766"/>
      <c r="GO326" s="766"/>
      <c r="GP326" s="766"/>
      <c r="GQ326" s="766"/>
      <c r="GR326" s="766"/>
      <c r="GS326" s="766"/>
      <c r="GT326" s="766"/>
      <c r="GU326" s="766"/>
      <c r="GV326" s="766"/>
      <c r="GW326" s="766"/>
      <c r="GX326" s="766"/>
      <c r="GY326" s="766"/>
      <c r="GZ326" s="766"/>
      <c r="HA326" s="766"/>
      <c r="HB326" s="766"/>
      <c r="HC326" s="766"/>
      <c r="HD326" s="766"/>
      <c r="HE326" s="766"/>
      <c r="HF326" s="766"/>
      <c r="HG326" s="766"/>
      <c r="HH326" s="766"/>
      <c r="HI326" s="766"/>
      <c r="HJ326" s="766"/>
      <c r="HK326" s="766"/>
      <c r="HL326" s="766"/>
      <c r="HM326" s="766"/>
      <c r="HN326" s="766"/>
      <c r="HO326" s="766"/>
      <c r="HP326" s="766"/>
      <c r="HQ326" s="766"/>
      <c r="HR326" s="766"/>
      <c r="HS326" s="766"/>
      <c r="HT326" s="766"/>
      <c r="HU326" s="766"/>
      <c r="HV326" s="766"/>
      <c r="HW326" s="766"/>
      <c r="HX326" s="766"/>
      <c r="HY326" s="766"/>
      <c r="HZ326" s="766"/>
      <c r="IA326" s="766"/>
      <c r="IB326" s="766"/>
      <c r="IC326" s="766"/>
      <c r="ID326" s="766"/>
      <c r="IE326" s="766"/>
      <c r="IF326" s="766"/>
      <c r="IG326" s="766"/>
      <c r="IH326" s="766"/>
      <c r="II326" s="766"/>
      <c r="IJ326" s="766"/>
      <c r="IK326" s="766"/>
      <c r="IL326" s="766"/>
      <c r="IM326" s="766"/>
      <c r="IN326" s="766"/>
      <c r="IO326" s="766"/>
      <c r="IP326" s="766"/>
      <c r="IQ326" s="766"/>
      <c r="IR326" s="766"/>
      <c r="IS326" s="766"/>
      <c r="IT326" s="766"/>
      <c r="IU326" s="766"/>
      <c r="IV326" s="766"/>
      <c r="IW326" s="766"/>
      <c r="IX326" s="766"/>
    </row>
    <row r="327" spans="1:259" s="768" customFormat="1" ht="19.899999999999999" customHeight="1">
      <c r="B327" s="751"/>
      <c r="C327" s="751"/>
      <c r="D327" s="788"/>
      <c r="E327" s="860"/>
      <c r="F327" s="912"/>
      <c r="G327" s="831"/>
      <c r="H327" s="821"/>
      <c r="I327" s="860"/>
      <c r="J327" s="821"/>
      <c r="K327" s="821"/>
      <c r="L327" s="771" t="s">
        <v>1204</v>
      </c>
      <c r="M327" s="861">
        <v>0</v>
      </c>
      <c r="N327" s="821"/>
      <c r="O327" s="821"/>
      <c r="P327" s="821"/>
      <c r="Q327" s="821"/>
      <c r="R327" s="821"/>
      <c r="S327" s="821"/>
      <c r="T327" s="822"/>
      <c r="U327" s="822"/>
      <c r="V327" s="822"/>
      <c r="W327" s="822"/>
      <c r="X327" s="822"/>
      <c r="Y327" s="744"/>
      <c r="Z327" s="767"/>
      <c r="AA327" s="766"/>
      <c r="AB327" s="767"/>
      <c r="AC327" s="767"/>
      <c r="AD327" s="767"/>
      <c r="AE327" s="767"/>
      <c r="AF327" s="767"/>
      <c r="AG327" s="767"/>
      <c r="AH327" s="767"/>
      <c r="AI327" s="767"/>
      <c r="AJ327" s="767"/>
      <c r="AK327" s="767"/>
      <c r="AL327" s="767"/>
      <c r="AM327" s="767"/>
      <c r="AN327" s="767"/>
      <c r="AO327" s="767"/>
      <c r="AP327" s="767"/>
      <c r="AQ327" s="767"/>
      <c r="AR327" s="767"/>
      <c r="AS327" s="767"/>
      <c r="AT327" s="767"/>
      <c r="AU327" s="767"/>
      <c r="AV327" s="767"/>
      <c r="AW327" s="767"/>
      <c r="AX327" s="767"/>
      <c r="AY327" s="767"/>
      <c r="AZ327" s="767"/>
      <c r="BA327" s="767"/>
      <c r="BB327" s="767"/>
      <c r="BC327" s="767"/>
      <c r="BD327" s="767"/>
      <c r="BE327" s="767"/>
      <c r="BF327" s="767"/>
      <c r="BG327" s="767"/>
      <c r="BH327" s="767"/>
      <c r="BI327" s="767"/>
      <c r="BJ327" s="767"/>
      <c r="BK327" s="767"/>
      <c r="BL327" s="767"/>
      <c r="BM327" s="767"/>
      <c r="BN327" s="767"/>
      <c r="BO327" s="767"/>
      <c r="BP327" s="767"/>
      <c r="BQ327" s="767"/>
      <c r="BR327" s="767"/>
      <c r="BS327" s="767"/>
      <c r="BT327" s="767"/>
      <c r="BU327" s="767"/>
      <c r="BV327" s="767"/>
      <c r="BW327" s="767"/>
      <c r="BX327" s="767"/>
      <c r="BY327" s="767"/>
      <c r="BZ327" s="767"/>
      <c r="CA327" s="767"/>
      <c r="CB327" s="767"/>
      <c r="CC327" s="767"/>
      <c r="CD327" s="767"/>
      <c r="CE327" s="767"/>
      <c r="CF327" s="767"/>
      <c r="CG327" s="767"/>
      <c r="CH327" s="767"/>
      <c r="CI327" s="767"/>
      <c r="CJ327" s="767"/>
      <c r="CK327" s="767"/>
      <c r="CL327" s="767"/>
      <c r="CM327" s="767"/>
      <c r="CN327" s="767"/>
      <c r="CO327" s="767"/>
      <c r="CP327" s="767"/>
      <c r="CQ327" s="767"/>
      <c r="CR327" s="767"/>
      <c r="CS327" s="767"/>
      <c r="CT327" s="767"/>
      <c r="CU327" s="767"/>
      <c r="CV327" s="767"/>
      <c r="CW327" s="767"/>
      <c r="CX327" s="767"/>
      <c r="CY327" s="767"/>
      <c r="CZ327" s="767"/>
      <c r="DA327" s="767"/>
      <c r="DB327" s="767"/>
      <c r="DC327" s="767"/>
      <c r="DD327" s="767"/>
      <c r="DE327" s="767"/>
      <c r="DF327" s="767"/>
      <c r="DG327" s="767"/>
      <c r="DH327" s="767"/>
      <c r="DI327" s="767"/>
      <c r="DJ327" s="767"/>
      <c r="DK327" s="767"/>
      <c r="DL327" s="767"/>
      <c r="DM327" s="767"/>
      <c r="DN327" s="767"/>
      <c r="DO327" s="767"/>
      <c r="DP327" s="767"/>
      <c r="DQ327" s="767"/>
      <c r="DR327" s="767"/>
      <c r="DS327" s="767"/>
      <c r="DT327" s="767"/>
      <c r="DU327" s="767"/>
      <c r="DV327" s="767"/>
      <c r="DW327" s="767"/>
      <c r="DX327" s="767"/>
      <c r="DY327" s="767"/>
      <c r="DZ327" s="767"/>
      <c r="EA327" s="767"/>
      <c r="EB327" s="767"/>
      <c r="EC327" s="767"/>
      <c r="ED327" s="767"/>
      <c r="EE327" s="767"/>
      <c r="EF327" s="767"/>
      <c r="EG327" s="767"/>
      <c r="EH327" s="767"/>
      <c r="EI327" s="767"/>
      <c r="EJ327" s="767"/>
      <c r="EK327" s="767"/>
      <c r="EL327" s="767"/>
      <c r="EM327" s="767"/>
      <c r="EN327" s="767"/>
      <c r="EO327" s="767"/>
      <c r="EP327" s="767"/>
      <c r="EQ327" s="767"/>
      <c r="ER327" s="767"/>
      <c r="ES327" s="767"/>
      <c r="ET327" s="767"/>
      <c r="EU327" s="767"/>
      <c r="EV327" s="767"/>
      <c r="EW327" s="767"/>
      <c r="EX327" s="767"/>
      <c r="EY327" s="767"/>
      <c r="EZ327" s="767"/>
      <c r="FA327" s="767"/>
      <c r="FB327" s="767"/>
      <c r="FC327" s="767"/>
      <c r="FD327" s="767"/>
      <c r="FE327" s="767"/>
      <c r="FF327" s="767"/>
      <c r="FG327" s="767"/>
      <c r="FH327" s="767"/>
      <c r="FI327" s="767"/>
      <c r="FJ327" s="767"/>
      <c r="FK327" s="767"/>
      <c r="FL327" s="767"/>
      <c r="FM327" s="767"/>
      <c r="FN327" s="767"/>
      <c r="FO327" s="767"/>
      <c r="FP327" s="767"/>
      <c r="FQ327" s="767"/>
      <c r="FR327" s="767"/>
      <c r="FS327" s="767"/>
      <c r="FT327" s="767"/>
      <c r="FU327" s="767"/>
      <c r="FV327" s="767"/>
      <c r="FW327" s="767"/>
      <c r="FX327" s="767"/>
      <c r="FY327" s="767"/>
      <c r="FZ327" s="767"/>
      <c r="GA327" s="767"/>
      <c r="GB327" s="767"/>
      <c r="GC327" s="767"/>
      <c r="GD327" s="767"/>
      <c r="GE327" s="767"/>
      <c r="GF327" s="767"/>
      <c r="GG327" s="767"/>
      <c r="GH327" s="767"/>
      <c r="GI327" s="767"/>
      <c r="GJ327" s="767"/>
      <c r="GK327" s="767"/>
      <c r="GL327" s="767"/>
      <c r="GM327" s="767"/>
      <c r="GN327" s="767"/>
      <c r="GO327" s="767"/>
      <c r="GP327" s="767"/>
      <c r="GQ327" s="767"/>
      <c r="GR327" s="767"/>
      <c r="GS327" s="767"/>
      <c r="GT327" s="767"/>
      <c r="GU327" s="767"/>
      <c r="GV327" s="767"/>
      <c r="GW327" s="767"/>
      <c r="GX327" s="767"/>
      <c r="GY327" s="767"/>
      <c r="GZ327" s="767"/>
      <c r="HA327" s="767"/>
      <c r="HB327" s="767"/>
      <c r="HC327" s="767"/>
      <c r="HD327" s="767"/>
      <c r="HE327" s="767"/>
      <c r="HF327" s="767"/>
      <c r="HG327" s="767"/>
      <c r="HH327" s="767"/>
      <c r="HI327" s="767"/>
      <c r="HJ327" s="767"/>
      <c r="HK327" s="767"/>
      <c r="HL327" s="767"/>
      <c r="HM327" s="767"/>
      <c r="HN327" s="767"/>
      <c r="HO327" s="767"/>
      <c r="HP327" s="767"/>
      <c r="HQ327" s="767"/>
      <c r="HR327" s="767"/>
      <c r="HS327" s="767"/>
      <c r="HT327" s="767"/>
      <c r="HU327" s="767"/>
      <c r="HV327" s="767"/>
      <c r="HW327" s="767"/>
      <c r="HX327" s="767"/>
      <c r="HY327" s="767"/>
      <c r="HZ327" s="767"/>
      <c r="IA327" s="767"/>
      <c r="IB327" s="767"/>
      <c r="IC327" s="767"/>
      <c r="ID327" s="767"/>
      <c r="IE327" s="767"/>
      <c r="IF327" s="767"/>
      <c r="IG327" s="767"/>
      <c r="IH327" s="767"/>
      <c r="II327" s="767"/>
      <c r="IJ327" s="767"/>
      <c r="IK327" s="767"/>
      <c r="IL327" s="767"/>
      <c r="IM327" s="767"/>
      <c r="IN327" s="767"/>
      <c r="IO327" s="767"/>
      <c r="IP327" s="767"/>
      <c r="IQ327" s="767"/>
      <c r="IR327" s="767"/>
      <c r="IS327" s="767"/>
      <c r="IT327" s="767"/>
      <c r="IU327" s="767"/>
      <c r="IV327" s="767"/>
      <c r="IW327" s="767"/>
      <c r="IX327" s="767"/>
      <c r="IY327" s="767"/>
    </row>
    <row r="328" spans="1:259" s="766" customFormat="1" ht="19.899999999999999" customHeight="1">
      <c r="A328" s="768"/>
      <c r="B328" s="751"/>
      <c r="C328" s="751"/>
      <c r="D328" s="831"/>
      <c r="E328" s="860"/>
      <c r="F328" s="912"/>
      <c r="G328" s="831"/>
      <c r="H328" s="821"/>
      <c r="I328" s="860"/>
      <c r="J328" s="821"/>
      <c r="K328" s="821"/>
      <c r="L328" s="772" t="s">
        <v>105</v>
      </c>
      <c r="M328" s="861">
        <v>1</v>
      </c>
      <c r="N328" s="821"/>
      <c r="O328" s="821"/>
      <c r="P328" s="821"/>
      <c r="Q328" s="821"/>
      <c r="R328" s="821"/>
      <c r="S328" s="821"/>
      <c r="T328" s="822"/>
      <c r="U328" s="822"/>
      <c r="V328" s="822"/>
      <c r="W328" s="822"/>
      <c r="X328" s="822"/>
      <c r="Y328" s="744"/>
      <c r="Z328" s="767"/>
      <c r="AA328" s="767"/>
      <c r="AB328" s="767"/>
      <c r="AC328" s="767"/>
      <c r="AD328" s="767"/>
      <c r="AE328" s="767"/>
      <c r="AF328" s="767"/>
      <c r="AG328" s="767"/>
      <c r="AH328" s="767"/>
      <c r="AI328" s="767"/>
      <c r="AJ328" s="767"/>
      <c r="AK328" s="767"/>
      <c r="AL328" s="767"/>
      <c r="AM328" s="767"/>
      <c r="AN328" s="767"/>
      <c r="AO328" s="767"/>
      <c r="AP328" s="767"/>
      <c r="AQ328" s="767"/>
      <c r="AR328" s="767"/>
      <c r="AS328" s="767"/>
      <c r="AT328" s="767"/>
      <c r="AU328" s="767"/>
      <c r="AV328" s="767"/>
      <c r="AW328" s="767"/>
      <c r="AX328" s="767"/>
      <c r="AY328" s="767"/>
      <c r="AZ328" s="767"/>
      <c r="BA328" s="767"/>
      <c r="BB328" s="767"/>
      <c r="BC328" s="767"/>
      <c r="BD328" s="767"/>
      <c r="BE328" s="767"/>
      <c r="BF328" s="767"/>
      <c r="BG328" s="767"/>
      <c r="BH328" s="767"/>
      <c r="BI328" s="767"/>
      <c r="BJ328" s="767"/>
      <c r="BK328" s="767"/>
      <c r="BL328" s="767"/>
      <c r="BM328" s="767"/>
      <c r="BN328" s="767"/>
      <c r="BO328" s="767"/>
      <c r="BP328" s="767"/>
      <c r="BQ328" s="767"/>
      <c r="BR328" s="767"/>
      <c r="BS328" s="767"/>
      <c r="BT328" s="767"/>
      <c r="BU328" s="767"/>
      <c r="BV328" s="767"/>
      <c r="BW328" s="767"/>
      <c r="BX328" s="767"/>
      <c r="BY328" s="767"/>
      <c r="BZ328" s="767"/>
      <c r="CA328" s="767"/>
      <c r="CB328" s="767"/>
      <c r="CC328" s="767"/>
      <c r="CD328" s="767"/>
      <c r="CE328" s="767"/>
      <c r="CF328" s="767"/>
      <c r="CG328" s="767"/>
      <c r="CH328" s="767"/>
      <c r="CI328" s="767"/>
      <c r="CJ328" s="767"/>
      <c r="CK328" s="767"/>
      <c r="CL328" s="767"/>
      <c r="CM328" s="767"/>
      <c r="CN328" s="767"/>
      <c r="CO328" s="767"/>
      <c r="CP328" s="767"/>
      <c r="CQ328" s="767"/>
      <c r="CR328" s="767"/>
      <c r="CS328" s="767"/>
      <c r="CT328" s="767"/>
      <c r="CU328" s="767"/>
      <c r="CV328" s="767"/>
      <c r="CW328" s="767"/>
      <c r="CX328" s="767"/>
      <c r="CY328" s="767"/>
      <c r="CZ328" s="767"/>
      <c r="DA328" s="767"/>
      <c r="DB328" s="767"/>
      <c r="DC328" s="767"/>
      <c r="DD328" s="767"/>
      <c r="DE328" s="767"/>
      <c r="DF328" s="767"/>
      <c r="DG328" s="767"/>
      <c r="DH328" s="767"/>
      <c r="DI328" s="767"/>
      <c r="DJ328" s="767"/>
      <c r="DK328" s="767"/>
      <c r="DL328" s="767"/>
      <c r="DM328" s="767"/>
      <c r="DN328" s="767"/>
      <c r="DO328" s="767"/>
      <c r="DP328" s="767"/>
      <c r="DQ328" s="767"/>
      <c r="DR328" s="767"/>
      <c r="DS328" s="767"/>
      <c r="DT328" s="767"/>
      <c r="DU328" s="767"/>
      <c r="DV328" s="767"/>
      <c r="DW328" s="767"/>
      <c r="DX328" s="767"/>
      <c r="DY328" s="767"/>
      <c r="DZ328" s="767"/>
      <c r="EA328" s="767"/>
      <c r="EB328" s="767"/>
      <c r="EC328" s="767"/>
      <c r="ED328" s="767"/>
      <c r="EE328" s="767"/>
      <c r="EF328" s="767"/>
      <c r="EG328" s="767"/>
      <c r="EH328" s="767"/>
      <c r="EI328" s="767"/>
      <c r="EJ328" s="767"/>
      <c r="EK328" s="767"/>
      <c r="EL328" s="767"/>
      <c r="EM328" s="767"/>
      <c r="EN328" s="767"/>
      <c r="EO328" s="767"/>
      <c r="EP328" s="767"/>
      <c r="EQ328" s="767"/>
      <c r="ER328" s="767"/>
      <c r="ES328" s="767"/>
      <c r="ET328" s="767"/>
      <c r="EU328" s="767"/>
      <c r="EV328" s="767"/>
      <c r="EW328" s="767"/>
      <c r="EX328" s="767"/>
      <c r="EY328" s="767"/>
      <c r="EZ328" s="767"/>
      <c r="FA328" s="767"/>
      <c r="FB328" s="767"/>
      <c r="FC328" s="767"/>
      <c r="FD328" s="767"/>
      <c r="FE328" s="767"/>
      <c r="FF328" s="767"/>
      <c r="FG328" s="767"/>
      <c r="FH328" s="767"/>
      <c r="FI328" s="767"/>
      <c r="FJ328" s="767"/>
      <c r="FK328" s="767"/>
      <c r="FL328" s="767"/>
      <c r="FM328" s="767"/>
      <c r="FN328" s="767"/>
      <c r="FO328" s="767"/>
      <c r="FP328" s="767"/>
      <c r="FQ328" s="767"/>
      <c r="FR328" s="767"/>
      <c r="FS328" s="767"/>
      <c r="FT328" s="767"/>
      <c r="FU328" s="767"/>
      <c r="FV328" s="767"/>
      <c r="FW328" s="767"/>
      <c r="FX328" s="767"/>
      <c r="FY328" s="767"/>
      <c r="FZ328" s="767"/>
      <c r="GA328" s="767"/>
      <c r="GB328" s="767"/>
      <c r="GC328" s="767"/>
      <c r="GD328" s="767"/>
      <c r="GE328" s="767"/>
      <c r="GF328" s="767"/>
      <c r="GG328" s="767"/>
      <c r="GH328" s="767"/>
      <c r="GI328" s="767"/>
      <c r="GJ328" s="767"/>
      <c r="GK328" s="767"/>
      <c r="GL328" s="767"/>
      <c r="GM328" s="767"/>
      <c r="GN328" s="767"/>
      <c r="GO328" s="767"/>
      <c r="GP328" s="767"/>
      <c r="GQ328" s="767"/>
      <c r="GR328" s="767"/>
      <c r="GS328" s="767"/>
      <c r="GT328" s="767"/>
      <c r="GU328" s="767"/>
      <c r="GV328" s="767"/>
      <c r="GW328" s="767"/>
      <c r="GX328" s="767"/>
      <c r="GY328" s="767"/>
      <c r="GZ328" s="767"/>
      <c r="HA328" s="767"/>
      <c r="HB328" s="767"/>
      <c r="HC328" s="767"/>
      <c r="HD328" s="767"/>
      <c r="HE328" s="767"/>
      <c r="HF328" s="767"/>
      <c r="HG328" s="767"/>
      <c r="HH328" s="767"/>
      <c r="HI328" s="767"/>
      <c r="HJ328" s="767"/>
      <c r="HK328" s="767"/>
      <c r="HL328" s="767"/>
      <c r="HM328" s="767"/>
      <c r="HN328" s="767"/>
      <c r="HO328" s="767"/>
      <c r="HP328" s="767"/>
      <c r="HQ328" s="767"/>
      <c r="HR328" s="767"/>
      <c r="HS328" s="767"/>
      <c r="HT328" s="767"/>
      <c r="HU328" s="767"/>
      <c r="HV328" s="767"/>
      <c r="HW328" s="767"/>
      <c r="HX328" s="767"/>
      <c r="HY328" s="767"/>
      <c r="HZ328" s="767"/>
      <c r="IA328" s="767"/>
      <c r="IB328" s="767"/>
      <c r="IC328" s="767"/>
      <c r="ID328" s="767"/>
      <c r="IE328" s="767"/>
      <c r="IF328" s="767"/>
      <c r="IG328" s="767"/>
      <c r="IH328" s="767"/>
      <c r="II328" s="767"/>
      <c r="IJ328" s="767"/>
      <c r="IK328" s="767"/>
      <c r="IL328" s="767"/>
      <c r="IM328" s="767"/>
      <c r="IN328" s="767"/>
      <c r="IO328" s="767"/>
      <c r="IP328" s="767"/>
      <c r="IQ328" s="767"/>
      <c r="IR328" s="767"/>
      <c r="IS328" s="767"/>
      <c r="IT328" s="767"/>
      <c r="IU328" s="767"/>
      <c r="IV328" s="767"/>
      <c r="IW328" s="767"/>
      <c r="IX328" s="767"/>
      <c r="IY328" s="767"/>
    </row>
    <row r="329" spans="1:259" ht="19.899999999999999" customHeight="1">
      <c r="B329" s="751"/>
      <c r="C329" s="751"/>
      <c r="D329" s="831"/>
      <c r="E329" s="860"/>
      <c r="F329" s="912"/>
      <c r="G329" s="831"/>
      <c r="I329" s="860"/>
      <c r="L329" s="773" t="s">
        <v>67</v>
      </c>
      <c r="M329" s="861">
        <v>1</v>
      </c>
      <c r="Y329" s="744"/>
      <c r="Z329" s="767"/>
      <c r="AA329" s="767"/>
      <c r="AB329" s="767"/>
      <c r="AC329" s="767"/>
      <c r="AD329" s="767"/>
      <c r="AE329" s="767"/>
      <c r="AF329" s="767"/>
      <c r="AG329" s="767"/>
      <c r="AH329" s="767"/>
      <c r="AI329" s="767"/>
      <c r="AJ329" s="767"/>
      <c r="AK329" s="767"/>
      <c r="AL329" s="767"/>
      <c r="AM329" s="767"/>
      <c r="AN329" s="767"/>
      <c r="AO329" s="767"/>
      <c r="AP329" s="767"/>
      <c r="AQ329" s="767"/>
      <c r="AR329" s="767"/>
      <c r="AS329" s="767"/>
      <c r="AT329" s="767"/>
      <c r="AU329" s="767"/>
      <c r="AV329" s="767"/>
      <c r="AW329" s="767"/>
      <c r="AX329" s="767"/>
      <c r="AY329" s="767"/>
      <c r="AZ329" s="767"/>
      <c r="BA329" s="767"/>
      <c r="BB329" s="767"/>
      <c r="BC329" s="767"/>
      <c r="BD329" s="767"/>
      <c r="BE329" s="767"/>
      <c r="BF329" s="767"/>
      <c r="BG329" s="767"/>
      <c r="BH329" s="767"/>
      <c r="BI329" s="767"/>
      <c r="BJ329" s="767"/>
      <c r="BK329" s="767"/>
      <c r="BL329" s="767"/>
      <c r="BM329" s="767"/>
      <c r="BN329" s="767"/>
      <c r="BO329" s="767"/>
      <c r="BP329" s="767"/>
      <c r="BQ329" s="767"/>
      <c r="BR329" s="767"/>
      <c r="BS329" s="767"/>
      <c r="BT329" s="767"/>
      <c r="BU329" s="767"/>
      <c r="BV329" s="767"/>
      <c r="BW329" s="767"/>
      <c r="BX329" s="767"/>
      <c r="BY329" s="767"/>
      <c r="BZ329" s="767"/>
      <c r="CA329" s="767"/>
      <c r="CB329" s="767"/>
      <c r="CC329" s="767"/>
      <c r="CD329" s="767"/>
      <c r="CE329" s="767"/>
      <c r="CF329" s="767"/>
      <c r="CG329" s="767"/>
      <c r="CH329" s="767"/>
      <c r="CI329" s="767"/>
      <c r="CJ329" s="767"/>
      <c r="CK329" s="767"/>
      <c r="CL329" s="767"/>
      <c r="CM329" s="767"/>
      <c r="CN329" s="767"/>
      <c r="CO329" s="767"/>
      <c r="CP329" s="767"/>
      <c r="CQ329" s="767"/>
      <c r="CR329" s="767"/>
      <c r="CS329" s="767"/>
      <c r="CT329" s="767"/>
      <c r="CU329" s="767"/>
      <c r="CV329" s="767"/>
      <c r="CW329" s="767"/>
      <c r="CX329" s="767"/>
      <c r="CY329" s="767"/>
      <c r="CZ329" s="767"/>
      <c r="DA329" s="767"/>
      <c r="DB329" s="767"/>
      <c r="DC329" s="767"/>
      <c r="DD329" s="767"/>
      <c r="DE329" s="767"/>
      <c r="DF329" s="767"/>
      <c r="DG329" s="767"/>
      <c r="DH329" s="767"/>
      <c r="DI329" s="767"/>
      <c r="DJ329" s="767"/>
      <c r="DK329" s="767"/>
      <c r="DL329" s="767"/>
      <c r="DM329" s="767"/>
      <c r="DN329" s="767"/>
      <c r="DO329" s="767"/>
      <c r="DP329" s="767"/>
      <c r="DQ329" s="767"/>
      <c r="DR329" s="767"/>
      <c r="DS329" s="767"/>
      <c r="DT329" s="767"/>
      <c r="DU329" s="767"/>
      <c r="DV329" s="767"/>
      <c r="DW329" s="767"/>
      <c r="DX329" s="767"/>
      <c r="DY329" s="767"/>
      <c r="DZ329" s="767"/>
      <c r="EA329" s="767"/>
      <c r="EB329" s="767"/>
      <c r="EC329" s="767"/>
      <c r="ED329" s="767"/>
      <c r="EE329" s="767"/>
      <c r="EF329" s="767"/>
      <c r="EG329" s="767"/>
      <c r="EH329" s="767"/>
      <c r="EI329" s="767"/>
      <c r="EJ329" s="767"/>
      <c r="EK329" s="767"/>
      <c r="EL329" s="767"/>
      <c r="EM329" s="767"/>
      <c r="EN329" s="767"/>
      <c r="EO329" s="767"/>
      <c r="EP329" s="767"/>
      <c r="EQ329" s="767"/>
      <c r="ER329" s="767"/>
      <c r="ES329" s="767"/>
      <c r="ET329" s="767"/>
      <c r="EU329" s="767"/>
      <c r="EV329" s="767"/>
      <c r="EW329" s="767"/>
      <c r="EX329" s="767"/>
      <c r="EY329" s="767"/>
      <c r="EZ329" s="767"/>
      <c r="FA329" s="767"/>
      <c r="FB329" s="767"/>
      <c r="FC329" s="767"/>
      <c r="FD329" s="767"/>
      <c r="FE329" s="767"/>
      <c r="FF329" s="767"/>
      <c r="FG329" s="767"/>
      <c r="FH329" s="767"/>
      <c r="FI329" s="767"/>
      <c r="FJ329" s="767"/>
      <c r="FK329" s="767"/>
      <c r="FL329" s="767"/>
      <c r="FM329" s="767"/>
      <c r="FN329" s="767"/>
      <c r="FO329" s="767"/>
      <c r="FP329" s="767"/>
      <c r="FQ329" s="767"/>
      <c r="FR329" s="767"/>
      <c r="FS329" s="767"/>
      <c r="FT329" s="767"/>
      <c r="FU329" s="767"/>
      <c r="FV329" s="767"/>
      <c r="FW329" s="767"/>
      <c r="FX329" s="767"/>
      <c r="FY329" s="767"/>
      <c r="FZ329" s="767"/>
      <c r="GA329" s="767"/>
      <c r="GB329" s="767"/>
      <c r="GC329" s="767"/>
      <c r="GD329" s="767"/>
      <c r="GE329" s="767"/>
      <c r="GF329" s="767"/>
      <c r="GG329" s="767"/>
      <c r="GH329" s="767"/>
      <c r="GI329" s="767"/>
      <c r="GJ329" s="767"/>
      <c r="GK329" s="767"/>
      <c r="GL329" s="767"/>
      <c r="GM329" s="767"/>
      <c r="GN329" s="767"/>
      <c r="GO329" s="767"/>
      <c r="GP329" s="767"/>
      <c r="GQ329" s="767"/>
      <c r="GR329" s="767"/>
      <c r="GS329" s="767"/>
      <c r="GT329" s="767"/>
      <c r="GU329" s="767"/>
      <c r="GV329" s="767"/>
      <c r="GW329" s="767"/>
      <c r="GX329" s="767"/>
      <c r="GY329" s="767"/>
      <c r="GZ329" s="767"/>
      <c r="HA329" s="767"/>
      <c r="HB329" s="767"/>
      <c r="HC329" s="767"/>
      <c r="HD329" s="767"/>
      <c r="HE329" s="767"/>
      <c r="HF329" s="767"/>
      <c r="HG329" s="767"/>
      <c r="HH329" s="767"/>
      <c r="HI329" s="767"/>
      <c r="HJ329" s="767"/>
      <c r="HK329" s="767"/>
      <c r="HL329" s="767"/>
      <c r="HM329" s="767"/>
      <c r="HN329" s="767"/>
      <c r="HO329" s="767"/>
      <c r="HP329" s="767"/>
      <c r="HQ329" s="767"/>
      <c r="HR329" s="767"/>
      <c r="HS329" s="767"/>
      <c r="HT329" s="767"/>
      <c r="HU329" s="767"/>
      <c r="HV329" s="767"/>
      <c r="HW329" s="767"/>
      <c r="HX329" s="767"/>
      <c r="HY329" s="767"/>
      <c r="HZ329" s="767"/>
      <c r="IA329" s="767"/>
      <c r="IB329" s="767"/>
      <c r="IC329" s="767"/>
      <c r="ID329" s="767"/>
      <c r="IE329" s="767"/>
      <c r="IF329" s="767"/>
      <c r="IG329" s="767"/>
      <c r="IH329" s="767"/>
      <c r="II329" s="767"/>
      <c r="IJ329" s="767"/>
      <c r="IK329" s="767"/>
      <c r="IL329" s="767"/>
      <c r="IM329" s="767"/>
      <c r="IN329" s="767"/>
      <c r="IO329" s="767"/>
      <c r="IP329" s="767"/>
      <c r="IQ329" s="767"/>
      <c r="IR329" s="767"/>
      <c r="IS329" s="767"/>
      <c r="IT329" s="767"/>
      <c r="IU329" s="767"/>
      <c r="IV329" s="767"/>
      <c r="IW329" s="767"/>
      <c r="IX329" s="767"/>
      <c r="IY329" s="768"/>
    </row>
    <row r="330" spans="1:259" s="766" customFormat="1" ht="19.899999999999999" customHeight="1">
      <c r="A330" s="768"/>
      <c r="B330" s="751"/>
      <c r="C330" s="751"/>
      <c r="D330" s="831"/>
      <c r="E330" s="860"/>
      <c r="F330" s="912"/>
      <c r="G330" s="831"/>
      <c r="H330" s="821"/>
      <c r="I330" s="860"/>
      <c r="J330" s="821"/>
      <c r="K330" s="821"/>
      <c r="L330" s="774" t="s">
        <v>228</v>
      </c>
      <c r="M330" s="861">
        <v>24</v>
      </c>
      <c r="N330" s="821"/>
      <c r="O330" s="821"/>
      <c r="P330" s="821"/>
      <c r="Q330" s="821"/>
      <c r="R330" s="821"/>
      <c r="S330" s="821"/>
      <c r="T330" s="822"/>
      <c r="U330" s="822"/>
      <c r="V330" s="822"/>
      <c r="W330" s="822"/>
      <c r="X330" s="822"/>
      <c r="Y330" s="744"/>
      <c r="Z330" s="767"/>
      <c r="AA330" s="767"/>
      <c r="AB330" s="768"/>
      <c r="AC330" s="768"/>
      <c r="AD330" s="768"/>
      <c r="AE330" s="768"/>
      <c r="AF330" s="768"/>
      <c r="AG330" s="768"/>
      <c r="AH330" s="768"/>
      <c r="AI330" s="768"/>
      <c r="AJ330" s="768"/>
      <c r="AK330" s="768"/>
      <c r="AL330" s="768"/>
      <c r="AM330" s="768"/>
      <c r="AN330" s="768"/>
      <c r="AO330" s="768"/>
      <c r="AP330" s="768"/>
      <c r="AQ330" s="768"/>
      <c r="AR330" s="768"/>
      <c r="AS330" s="768"/>
      <c r="AT330" s="768"/>
      <c r="AU330" s="768"/>
      <c r="AV330" s="768"/>
      <c r="AW330" s="768"/>
      <c r="AX330" s="768"/>
      <c r="AY330" s="768"/>
      <c r="AZ330" s="768"/>
      <c r="BA330" s="768"/>
      <c r="BB330" s="768"/>
      <c r="BC330" s="768"/>
      <c r="BD330" s="768"/>
      <c r="BE330" s="768"/>
      <c r="BF330" s="768"/>
      <c r="BG330" s="768"/>
      <c r="BH330" s="768"/>
      <c r="BI330" s="768"/>
      <c r="BJ330" s="768"/>
      <c r="BK330" s="768"/>
      <c r="BL330" s="768"/>
      <c r="BM330" s="768"/>
      <c r="BN330" s="768"/>
      <c r="BO330" s="768"/>
      <c r="BP330" s="768"/>
      <c r="BQ330" s="768"/>
      <c r="BR330" s="768"/>
      <c r="BS330" s="768"/>
      <c r="BT330" s="768"/>
      <c r="BU330" s="768"/>
      <c r="BV330" s="768"/>
      <c r="BW330" s="768"/>
      <c r="BX330" s="768"/>
      <c r="BY330" s="768"/>
      <c r="BZ330" s="768"/>
      <c r="CA330" s="768"/>
      <c r="CB330" s="768"/>
      <c r="CC330" s="768"/>
      <c r="CD330" s="768"/>
      <c r="CE330" s="768"/>
      <c r="CF330" s="768"/>
      <c r="CG330" s="768"/>
      <c r="CH330" s="768"/>
      <c r="CI330" s="768"/>
      <c r="CJ330" s="768"/>
      <c r="CK330" s="768"/>
      <c r="CL330" s="768"/>
      <c r="CM330" s="768"/>
      <c r="CN330" s="768"/>
      <c r="CO330" s="768"/>
      <c r="CP330" s="768"/>
      <c r="CQ330" s="768"/>
      <c r="CR330" s="768"/>
      <c r="CS330" s="768"/>
      <c r="CT330" s="768"/>
      <c r="CU330" s="768"/>
      <c r="CV330" s="768"/>
      <c r="CW330" s="768"/>
      <c r="CX330" s="768"/>
      <c r="CY330" s="768"/>
      <c r="CZ330" s="768"/>
      <c r="DA330" s="768"/>
      <c r="DB330" s="768"/>
      <c r="DC330" s="768"/>
      <c r="DD330" s="768"/>
      <c r="DE330" s="768"/>
      <c r="DF330" s="768"/>
      <c r="DG330" s="768"/>
      <c r="DH330" s="768"/>
      <c r="DI330" s="768"/>
      <c r="DJ330" s="768"/>
      <c r="DK330" s="768"/>
      <c r="DL330" s="768"/>
      <c r="DM330" s="768"/>
      <c r="DN330" s="768"/>
      <c r="DO330" s="768"/>
      <c r="DP330" s="768"/>
      <c r="DQ330" s="768"/>
      <c r="DR330" s="768"/>
      <c r="DS330" s="768"/>
      <c r="DT330" s="768"/>
      <c r="DU330" s="768"/>
      <c r="DV330" s="768"/>
      <c r="DW330" s="768"/>
      <c r="DX330" s="768"/>
      <c r="DY330" s="768"/>
      <c r="DZ330" s="768"/>
      <c r="EA330" s="768"/>
      <c r="EB330" s="768"/>
      <c r="EC330" s="768"/>
      <c r="ED330" s="768"/>
      <c r="EE330" s="768"/>
      <c r="EF330" s="768"/>
      <c r="EG330" s="768"/>
      <c r="EH330" s="768"/>
      <c r="EI330" s="768"/>
      <c r="EJ330" s="768"/>
      <c r="EK330" s="768"/>
      <c r="EL330" s="768"/>
      <c r="EM330" s="768"/>
      <c r="EN330" s="768"/>
      <c r="EO330" s="768"/>
      <c r="EP330" s="768"/>
      <c r="EQ330" s="768"/>
      <c r="ER330" s="768"/>
      <c r="ES330" s="768"/>
      <c r="ET330" s="768"/>
      <c r="EU330" s="768"/>
      <c r="EV330" s="768"/>
      <c r="EW330" s="768"/>
      <c r="EX330" s="768"/>
      <c r="EY330" s="768"/>
      <c r="EZ330" s="768"/>
      <c r="FA330" s="768"/>
      <c r="FB330" s="768"/>
      <c r="FC330" s="768"/>
      <c r="FD330" s="768"/>
      <c r="FE330" s="768"/>
      <c r="FF330" s="768"/>
      <c r="FG330" s="768"/>
      <c r="FH330" s="768"/>
      <c r="FI330" s="768"/>
      <c r="FJ330" s="768"/>
      <c r="FK330" s="768"/>
      <c r="FL330" s="768"/>
      <c r="FM330" s="768"/>
      <c r="FN330" s="768"/>
      <c r="FO330" s="768"/>
      <c r="FP330" s="768"/>
      <c r="FQ330" s="768"/>
      <c r="FR330" s="768"/>
      <c r="FS330" s="768"/>
      <c r="FT330" s="768"/>
      <c r="FU330" s="768"/>
      <c r="FV330" s="768"/>
      <c r="FW330" s="768"/>
      <c r="FX330" s="768"/>
      <c r="FY330" s="768"/>
      <c r="FZ330" s="768"/>
      <c r="GA330" s="768"/>
      <c r="GB330" s="768"/>
      <c r="GC330" s="768"/>
      <c r="GD330" s="768"/>
      <c r="GE330" s="768"/>
      <c r="GF330" s="768"/>
      <c r="GG330" s="768"/>
      <c r="GH330" s="768"/>
      <c r="GI330" s="768"/>
      <c r="GJ330" s="768"/>
      <c r="GK330" s="768"/>
      <c r="GL330" s="768"/>
      <c r="GM330" s="768"/>
      <c r="GN330" s="768"/>
      <c r="GO330" s="768"/>
      <c r="GP330" s="768"/>
      <c r="GQ330" s="768"/>
      <c r="GR330" s="768"/>
      <c r="GS330" s="768"/>
      <c r="GT330" s="768"/>
      <c r="GU330" s="768"/>
      <c r="GV330" s="768"/>
      <c r="GW330" s="768"/>
      <c r="GX330" s="768"/>
      <c r="GY330" s="768"/>
      <c r="GZ330" s="768"/>
      <c r="HA330" s="768"/>
      <c r="HB330" s="768"/>
      <c r="HC330" s="768"/>
      <c r="HD330" s="768"/>
      <c r="HE330" s="768"/>
      <c r="HF330" s="768"/>
      <c r="HG330" s="768"/>
      <c r="HH330" s="768"/>
      <c r="HI330" s="768"/>
      <c r="HJ330" s="768"/>
      <c r="HK330" s="768"/>
      <c r="HL330" s="768"/>
      <c r="HM330" s="768"/>
      <c r="HN330" s="768"/>
      <c r="HO330" s="768"/>
      <c r="HP330" s="768"/>
      <c r="HQ330" s="768"/>
      <c r="HR330" s="768"/>
      <c r="HS330" s="768"/>
      <c r="HT330" s="768"/>
      <c r="HU330" s="768"/>
      <c r="HV330" s="768"/>
      <c r="HW330" s="768"/>
      <c r="HX330" s="768"/>
      <c r="HY330" s="768"/>
      <c r="HZ330" s="768"/>
      <c r="IA330" s="768"/>
      <c r="IB330" s="768"/>
      <c r="IC330" s="768"/>
      <c r="ID330" s="768"/>
      <c r="IE330" s="768"/>
      <c r="IF330" s="768"/>
      <c r="IG330" s="768"/>
      <c r="IH330" s="768"/>
      <c r="II330" s="768"/>
      <c r="IJ330" s="768"/>
      <c r="IK330" s="768"/>
      <c r="IL330" s="768"/>
      <c r="IM330" s="768"/>
      <c r="IN330" s="768"/>
      <c r="IO330" s="768"/>
      <c r="IP330" s="768"/>
      <c r="IQ330" s="768"/>
      <c r="IR330" s="768"/>
      <c r="IS330" s="768"/>
      <c r="IT330" s="768"/>
      <c r="IU330" s="768"/>
      <c r="IV330" s="768"/>
      <c r="IW330" s="768"/>
      <c r="IX330" s="768"/>
    </row>
    <row r="331" spans="1:259" ht="19.899999999999999" customHeight="1">
      <c r="D331" s="831"/>
      <c r="E331" s="860"/>
      <c r="F331" s="912"/>
      <c r="G331" s="831"/>
      <c r="I331" s="860"/>
      <c r="L331" s="797" t="s">
        <v>292</v>
      </c>
      <c r="M331" s="797">
        <f>SUM(M326:M330)</f>
        <v>29</v>
      </c>
      <c r="Y331" s="744"/>
      <c r="AB331" s="766"/>
      <c r="AC331" s="766"/>
      <c r="AD331" s="766"/>
      <c r="AE331" s="766"/>
      <c r="AF331" s="766"/>
      <c r="AG331" s="766"/>
      <c r="AH331" s="766"/>
      <c r="AI331" s="766"/>
      <c r="AJ331" s="766"/>
      <c r="AK331" s="766"/>
      <c r="AL331" s="766"/>
      <c r="AM331" s="766"/>
      <c r="AN331" s="766"/>
      <c r="AO331" s="766"/>
      <c r="AP331" s="766"/>
      <c r="AQ331" s="766"/>
      <c r="AR331" s="766"/>
      <c r="AS331" s="766"/>
      <c r="AT331" s="766"/>
      <c r="AU331" s="766"/>
      <c r="AV331" s="766"/>
      <c r="AW331" s="766"/>
      <c r="AX331" s="766"/>
      <c r="AY331" s="766"/>
      <c r="AZ331" s="766"/>
      <c r="BA331" s="766"/>
      <c r="BB331" s="766"/>
      <c r="BC331" s="766"/>
      <c r="BD331" s="766"/>
      <c r="BE331" s="766"/>
      <c r="BF331" s="766"/>
      <c r="BG331" s="766"/>
      <c r="BH331" s="766"/>
      <c r="BI331" s="766"/>
      <c r="BJ331" s="766"/>
      <c r="BK331" s="766"/>
      <c r="BL331" s="766"/>
      <c r="BM331" s="766"/>
      <c r="BN331" s="766"/>
      <c r="BO331" s="766"/>
      <c r="BP331" s="766"/>
      <c r="BQ331" s="766"/>
      <c r="BR331" s="766"/>
      <c r="BS331" s="766"/>
      <c r="BT331" s="766"/>
      <c r="BU331" s="766"/>
      <c r="BV331" s="766"/>
      <c r="BW331" s="766"/>
      <c r="BX331" s="766"/>
      <c r="BY331" s="766"/>
      <c r="BZ331" s="766"/>
      <c r="CA331" s="766"/>
      <c r="CB331" s="766"/>
      <c r="CC331" s="766"/>
      <c r="CD331" s="766"/>
      <c r="CE331" s="766"/>
      <c r="CF331" s="766"/>
      <c r="CG331" s="766"/>
      <c r="CH331" s="766"/>
      <c r="CI331" s="766"/>
      <c r="CJ331" s="766"/>
      <c r="CK331" s="766"/>
      <c r="CL331" s="766"/>
      <c r="CM331" s="766"/>
      <c r="CN331" s="766"/>
      <c r="CO331" s="766"/>
      <c r="CP331" s="766"/>
      <c r="CQ331" s="766"/>
      <c r="CR331" s="766"/>
      <c r="CS331" s="766"/>
      <c r="CT331" s="766"/>
      <c r="CU331" s="766"/>
      <c r="CV331" s="766"/>
      <c r="CW331" s="766"/>
      <c r="CX331" s="766"/>
      <c r="CY331" s="766"/>
      <c r="CZ331" s="766"/>
      <c r="DA331" s="766"/>
      <c r="DB331" s="766"/>
      <c r="DC331" s="766"/>
      <c r="DD331" s="766"/>
      <c r="DE331" s="766"/>
      <c r="DF331" s="766"/>
      <c r="DG331" s="766"/>
      <c r="DH331" s="766"/>
      <c r="DI331" s="766"/>
      <c r="DJ331" s="766"/>
      <c r="DK331" s="766"/>
      <c r="DL331" s="766"/>
      <c r="DM331" s="766"/>
      <c r="DN331" s="766"/>
      <c r="DO331" s="766"/>
      <c r="DP331" s="766"/>
      <c r="DQ331" s="766"/>
      <c r="DR331" s="766"/>
      <c r="DS331" s="766"/>
      <c r="DT331" s="766"/>
      <c r="DU331" s="766"/>
      <c r="DV331" s="766"/>
      <c r="DW331" s="766"/>
      <c r="DX331" s="766"/>
      <c r="DY331" s="766"/>
      <c r="DZ331" s="766"/>
      <c r="EA331" s="766"/>
      <c r="EB331" s="766"/>
      <c r="EC331" s="766"/>
      <c r="ED331" s="766"/>
      <c r="EE331" s="766"/>
      <c r="EF331" s="766"/>
      <c r="EG331" s="766"/>
      <c r="EH331" s="766"/>
      <c r="EI331" s="766"/>
      <c r="EJ331" s="766"/>
      <c r="EK331" s="766"/>
      <c r="EL331" s="766"/>
      <c r="EM331" s="766"/>
      <c r="EN331" s="766"/>
      <c r="EO331" s="766"/>
      <c r="EP331" s="766"/>
      <c r="EQ331" s="766"/>
      <c r="ER331" s="766"/>
      <c r="ES331" s="766"/>
      <c r="ET331" s="766"/>
      <c r="EU331" s="766"/>
      <c r="EV331" s="766"/>
      <c r="EW331" s="766"/>
      <c r="EX331" s="766"/>
      <c r="EY331" s="766"/>
      <c r="EZ331" s="766"/>
      <c r="FA331" s="766"/>
      <c r="FB331" s="766"/>
      <c r="FC331" s="766"/>
      <c r="FD331" s="766"/>
      <c r="FE331" s="766"/>
      <c r="FF331" s="766"/>
      <c r="FG331" s="766"/>
      <c r="FH331" s="766"/>
      <c r="FI331" s="766"/>
      <c r="FJ331" s="766"/>
      <c r="FK331" s="766"/>
      <c r="FL331" s="766"/>
      <c r="FM331" s="766"/>
      <c r="FN331" s="766"/>
      <c r="FO331" s="766"/>
      <c r="FP331" s="766"/>
      <c r="FQ331" s="766"/>
      <c r="FR331" s="766"/>
      <c r="FS331" s="766"/>
      <c r="FT331" s="766"/>
      <c r="FU331" s="766"/>
      <c r="FV331" s="766"/>
      <c r="FW331" s="766"/>
      <c r="FX331" s="766"/>
      <c r="FY331" s="766"/>
      <c r="FZ331" s="766"/>
      <c r="GA331" s="766"/>
      <c r="GB331" s="766"/>
      <c r="GC331" s="766"/>
      <c r="GD331" s="766"/>
      <c r="GE331" s="766"/>
      <c r="GF331" s="766"/>
      <c r="GG331" s="766"/>
      <c r="GH331" s="766"/>
      <c r="GI331" s="766"/>
      <c r="GJ331" s="766"/>
      <c r="GK331" s="766"/>
      <c r="GL331" s="766"/>
      <c r="GM331" s="766"/>
      <c r="GN331" s="766"/>
      <c r="GO331" s="766"/>
      <c r="GP331" s="766"/>
      <c r="GQ331" s="766"/>
      <c r="GR331" s="766"/>
      <c r="GS331" s="766"/>
      <c r="GT331" s="766"/>
      <c r="GU331" s="766"/>
      <c r="GV331" s="766"/>
      <c r="GW331" s="766"/>
      <c r="GX331" s="766"/>
      <c r="GY331" s="766"/>
      <c r="GZ331" s="766"/>
      <c r="HA331" s="766"/>
      <c r="HB331" s="766"/>
      <c r="HC331" s="766"/>
      <c r="HD331" s="766"/>
      <c r="HE331" s="766"/>
      <c r="HF331" s="766"/>
      <c r="HG331" s="766"/>
      <c r="HH331" s="766"/>
      <c r="HI331" s="766"/>
      <c r="HJ331" s="766"/>
      <c r="HK331" s="766"/>
      <c r="HL331" s="766"/>
      <c r="HM331" s="766"/>
      <c r="HN331" s="766"/>
      <c r="HO331" s="766"/>
      <c r="HP331" s="766"/>
      <c r="HQ331" s="766"/>
      <c r="HR331" s="766"/>
      <c r="HS331" s="766"/>
      <c r="HT331" s="766"/>
      <c r="HU331" s="766"/>
      <c r="HV331" s="766"/>
      <c r="HW331" s="766"/>
      <c r="HX331" s="766"/>
      <c r="HY331" s="766"/>
      <c r="HZ331" s="766"/>
      <c r="IA331" s="766"/>
      <c r="IB331" s="766"/>
      <c r="IC331" s="766"/>
      <c r="ID331" s="766"/>
      <c r="IE331" s="766"/>
      <c r="IF331" s="766"/>
      <c r="IG331" s="766"/>
      <c r="IH331" s="766"/>
      <c r="II331" s="766"/>
      <c r="IJ331" s="766"/>
      <c r="IK331" s="766"/>
      <c r="IL331" s="766"/>
      <c r="IM331" s="766"/>
      <c r="IN331" s="766"/>
      <c r="IO331" s="766"/>
      <c r="IP331" s="766"/>
      <c r="IQ331" s="766"/>
      <c r="IR331" s="766"/>
      <c r="IS331" s="766"/>
      <c r="IT331" s="766"/>
      <c r="IU331" s="766"/>
      <c r="IV331" s="766"/>
      <c r="IW331" s="766"/>
      <c r="IX331" s="766"/>
    </row>
    <row r="332" spans="1:259" ht="79.900000000000006" customHeight="1">
      <c r="B332" s="768"/>
      <c r="C332" s="768"/>
      <c r="D332" s="831"/>
      <c r="E332" s="860"/>
      <c r="G332" s="831"/>
      <c r="I332" s="860"/>
      <c r="Y332" s="744"/>
      <c r="AA332" s="767"/>
      <c r="IY332" s="766"/>
    </row>
    <row r="333" spans="1:259" ht="79.900000000000006" customHeight="1">
      <c r="B333" s="1445" t="s">
        <v>8170</v>
      </c>
      <c r="C333" s="1444"/>
      <c r="D333" s="1444"/>
      <c r="E333" s="1444"/>
      <c r="F333" s="1444"/>
      <c r="G333" s="1444"/>
      <c r="H333" s="1444"/>
      <c r="I333" s="1444"/>
      <c r="J333" s="1444"/>
      <c r="K333" s="1444"/>
      <c r="L333" s="1444"/>
      <c r="M333" s="1444"/>
      <c r="N333" s="1444"/>
      <c r="O333" s="1444"/>
      <c r="P333" s="1444"/>
      <c r="Q333" s="1444"/>
      <c r="R333" s="1444"/>
      <c r="S333" s="1444"/>
      <c r="T333" s="1444"/>
      <c r="U333" s="1444"/>
      <c r="V333" s="1444"/>
      <c r="W333" s="1444"/>
      <c r="X333" s="1444"/>
      <c r="Y333" s="744"/>
      <c r="Z333" s="767"/>
      <c r="AA333" s="766"/>
      <c r="AB333" s="766"/>
      <c r="AC333" s="766"/>
      <c r="AD333" s="766"/>
      <c r="AE333" s="766"/>
      <c r="AF333" s="766"/>
      <c r="AG333" s="766"/>
      <c r="AH333" s="766"/>
      <c r="AI333" s="766"/>
      <c r="AJ333" s="766"/>
      <c r="AK333" s="766"/>
      <c r="AL333" s="766"/>
      <c r="AM333" s="766"/>
      <c r="AN333" s="766"/>
      <c r="AO333" s="766"/>
      <c r="AP333" s="766"/>
      <c r="AQ333" s="766"/>
      <c r="AR333" s="766"/>
      <c r="AS333" s="766"/>
      <c r="AT333" s="766"/>
      <c r="AU333" s="766"/>
      <c r="AV333" s="766"/>
      <c r="AW333" s="766"/>
      <c r="AX333" s="766"/>
      <c r="AY333" s="766"/>
      <c r="AZ333" s="766"/>
      <c r="BA333" s="766"/>
      <c r="BB333" s="766"/>
      <c r="BC333" s="766"/>
      <c r="BD333" s="766"/>
      <c r="BE333" s="766"/>
      <c r="BF333" s="766"/>
      <c r="BG333" s="766"/>
      <c r="BH333" s="766"/>
      <c r="BI333" s="766"/>
      <c r="BJ333" s="766"/>
      <c r="BK333" s="766"/>
      <c r="BL333" s="766"/>
      <c r="BM333" s="766"/>
      <c r="BN333" s="766"/>
      <c r="BO333" s="766"/>
      <c r="BP333" s="766"/>
      <c r="BQ333" s="766"/>
      <c r="BR333" s="766"/>
      <c r="BS333" s="766"/>
      <c r="BT333" s="766"/>
      <c r="BU333" s="766"/>
      <c r="BV333" s="766"/>
      <c r="BW333" s="766"/>
      <c r="BX333" s="766"/>
      <c r="BY333" s="766"/>
      <c r="BZ333" s="766"/>
      <c r="CA333" s="766"/>
      <c r="CB333" s="766"/>
      <c r="CC333" s="766"/>
      <c r="CD333" s="766"/>
      <c r="CE333" s="766"/>
      <c r="CF333" s="766"/>
      <c r="CG333" s="766"/>
      <c r="CH333" s="766"/>
      <c r="CI333" s="766"/>
      <c r="CJ333" s="766"/>
      <c r="CK333" s="766"/>
      <c r="CL333" s="766"/>
      <c r="CM333" s="766"/>
      <c r="CN333" s="766"/>
      <c r="CO333" s="766"/>
      <c r="CP333" s="766"/>
      <c r="CQ333" s="766"/>
      <c r="CR333" s="766"/>
      <c r="CS333" s="766"/>
      <c r="CT333" s="766"/>
      <c r="CU333" s="766"/>
      <c r="CV333" s="766"/>
      <c r="CW333" s="766"/>
      <c r="CX333" s="766"/>
      <c r="CY333" s="766"/>
      <c r="CZ333" s="766"/>
      <c r="DA333" s="766"/>
      <c r="DB333" s="766"/>
      <c r="DC333" s="766"/>
      <c r="DD333" s="766"/>
      <c r="DE333" s="766"/>
      <c r="DF333" s="766"/>
      <c r="DG333" s="766"/>
      <c r="DH333" s="766"/>
      <c r="DI333" s="766"/>
      <c r="DJ333" s="766"/>
      <c r="DK333" s="766"/>
      <c r="DL333" s="766"/>
      <c r="DM333" s="766"/>
      <c r="DN333" s="766"/>
      <c r="DO333" s="766"/>
      <c r="DP333" s="766"/>
      <c r="DQ333" s="766"/>
      <c r="DR333" s="766"/>
      <c r="DS333" s="766"/>
      <c r="DT333" s="766"/>
      <c r="DU333" s="766"/>
      <c r="DV333" s="766"/>
      <c r="DW333" s="766"/>
      <c r="DX333" s="766"/>
      <c r="DY333" s="766"/>
      <c r="DZ333" s="766"/>
      <c r="EA333" s="766"/>
      <c r="EB333" s="766"/>
      <c r="EC333" s="766"/>
      <c r="ED333" s="766"/>
      <c r="EE333" s="766"/>
      <c r="EF333" s="766"/>
      <c r="EG333" s="766"/>
      <c r="EH333" s="766"/>
      <c r="EI333" s="766"/>
      <c r="EJ333" s="766"/>
      <c r="EK333" s="766"/>
      <c r="EL333" s="766"/>
      <c r="EM333" s="766"/>
      <c r="EN333" s="766"/>
      <c r="EO333" s="766"/>
      <c r="EP333" s="766"/>
      <c r="EQ333" s="766"/>
      <c r="ER333" s="766"/>
      <c r="ES333" s="766"/>
      <c r="ET333" s="766"/>
      <c r="EU333" s="766"/>
      <c r="EV333" s="766"/>
      <c r="EW333" s="766"/>
      <c r="EX333" s="766"/>
      <c r="EY333" s="766"/>
      <c r="EZ333" s="766"/>
      <c r="FA333" s="766"/>
      <c r="FB333" s="766"/>
      <c r="FC333" s="766"/>
      <c r="FD333" s="766"/>
      <c r="FE333" s="766"/>
      <c r="FF333" s="766"/>
      <c r="FG333" s="766"/>
      <c r="FH333" s="766"/>
      <c r="FI333" s="766"/>
      <c r="FJ333" s="766"/>
      <c r="FK333" s="766"/>
      <c r="FL333" s="766"/>
      <c r="FM333" s="766"/>
      <c r="FN333" s="766"/>
      <c r="FO333" s="766"/>
      <c r="FP333" s="766"/>
      <c r="FQ333" s="766"/>
      <c r="FR333" s="766"/>
      <c r="FS333" s="766"/>
      <c r="FT333" s="766"/>
      <c r="FU333" s="766"/>
      <c r="FV333" s="766"/>
      <c r="FW333" s="766"/>
      <c r="FX333" s="766"/>
      <c r="FY333" s="766"/>
      <c r="FZ333" s="766"/>
      <c r="GA333" s="766"/>
      <c r="GB333" s="766"/>
      <c r="GC333" s="766"/>
      <c r="GD333" s="766"/>
      <c r="GE333" s="766"/>
      <c r="GF333" s="766"/>
      <c r="GG333" s="766"/>
      <c r="GH333" s="766"/>
      <c r="GI333" s="766"/>
      <c r="GJ333" s="766"/>
      <c r="GK333" s="766"/>
      <c r="GL333" s="766"/>
      <c r="GM333" s="766"/>
      <c r="GN333" s="766"/>
      <c r="GO333" s="766"/>
      <c r="GP333" s="766"/>
      <c r="GQ333" s="766"/>
      <c r="GR333" s="766"/>
      <c r="GS333" s="766"/>
      <c r="GT333" s="766"/>
      <c r="GU333" s="766"/>
      <c r="GV333" s="766"/>
      <c r="GW333" s="766"/>
      <c r="GX333" s="766"/>
      <c r="GY333" s="766"/>
      <c r="GZ333" s="766"/>
      <c r="HA333" s="766"/>
      <c r="HB333" s="766"/>
      <c r="HC333" s="766"/>
      <c r="HD333" s="766"/>
      <c r="HE333" s="766"/>
      <c r="HF333" s="766"/>
      <c r="HG333" s="766"/>
      <c r="HH333" s="766"/>
      <c r="HI333" s="766"/>
      <c r="HJ333" s="766"/>
      <c r="HK333" s="766"/>
      <c r="HL333" s="766"/>
      <c r="HM333" s="766"/>
      <c r="HN333" s="766"/>
      <c r="HO333" s="766"/>
      <c r="HP333" s="766"/>
      <c r="HQ333" s="766"/>
      <c r="HR333" s="766"/>
      <c r="HS333" s="766"/>
      <c r="HT333" s="766"/>
      <c r="HU333" s="766"/>
      <c r="HV333" s="766"/>
      <c r="HW333" s="766"/>
      <c r="HX333" s="766"/>
      <c r="HY333" s="766"/>
      <c r="HZ333" s="766"/>
      <c r="IA333" s="766"/>
      <c r="IB333" s="766"/>
      <c r="IC333" s="766"/>
      <c r="ID333" s="766"/>
      <c r="IE333" s="766"/>
      <c r="IF333" s="766"/>
      <c r="IG333" s="766"/>
      <c r="IH333" s="766"/>
      <c r="II333" s="766"/>
      <c r="IJ333" s="766"/>
      <c r="IK333" s="766"/>
      <c r="IL333" s="766"/>
      <c r="IM333" s="766"/>
      <c r="IN333" s="766"/>
      <c r="IO333" s="766"/>
      <c r="IP333" s="766"/>
      <c r="IQ333" s="766"/>
      <c r="IR333" s="766"/>
      <c r="IS333" s="766"/>
      <c r="IT333" s="766"/>
      <c r="IU333" s="766"/>
      <c r="IV333" s="766"/>
      <c r="IW333" s="766"/>
      <c r="IX333" s="766"/>
    </row>
    <row r="334" spans="1:259" s="768" customFormat="1" ht="79.900000000000006" customHeight="1">
      <c r="B334" s="471"/>
      <c r="C334" s="471"/>
      <c r="D334" s="834" t="s">
        <v>338</v>
      </c>
      <c r="E334" s="835" t="s">
        <v>297</v>
      </c>
      <c r="F334" s="834"/>
      <c r="G334" s="835" t="s">
        <v>66</v>
      </c>
      <c r="H334" s="835" t="s">
        <v>298</v>
      </c>
      <c r="I334" s="835" t="s">
        <v>301</v>
      </c>
      <c r="J334" s="835" t="s">
        <v>302</v>
      </c>
      <c r="K334" s="836" t="s">
        <v>597</v>
      </c>
      <c r="L334" s="837" t="s">
        <v>130</v>
      </c>
      <c r="M334" s="836" t="s">
        <v>131</v>
      </c>
      <c r="N334" s="836" t="s">
        <v>770</v>
      </c>
      <c r="O334" s="836" t="s">
        <v>4174</v>
      </c>
      <c r="P334" s="836" t="s">
        <v>1406</v>
      </c>
      <c r="Q334" s="836" t="s">
        <v>1587</v>
      </c>
      <c r="R334" s="836" t="s">
        <v>5745</v>
      </c>
      <c r="S334" s="836" t="s">
        <v>220</v>
      </c>
      <c r="T334" s="835" t="s">
        <v>1378</v>
      </c>
      <c r="U334" s="835" t="s">
        <v>761</v>
      </c>
      <c r="V334" s="835" t="s">
        <v>4763</v>
      </c>
      <c r="W334" s="835" t="s">
        <v>1381</v>
      </c>
      <c r="X334" s="835" t="s">
        <v>1382</v>
      </c>
      <c r="Y334" s="744"/>
      <c r="Z334" s="767"/>
      <c r="AA334" s="744"/>
      <c r="AB334" s="744"/>
      <c r="AC334" s="744"/>
      <c r="AD334" s="744"/>
      <c r="AE334" s="744"/>
      <c r="AF334" s="744"/>
      <c r="AG334" s="744"/>
      <c r="AH334" s="744"/>
      <c r="AI334" s="744"/>
      <c r="AJ334" s="744"/>
      <c r="AK334" s="744"/>
      <c r="AL334" s="744"/>
      <c r="AM334" s="744"/>
      <c r="AN334" s="744"/>
      <c r="AO334" s="744"/>
      <c r="AP334" s="744"/>
      <c r="AQ334" s="744"/>
      <c r="AR334" s="744"/>
      <c r="AS334" s="744"/>
      <c r="AT334" s="744"/>
      <c r="AU334" s="744"/>
      <c r="AV334" s="744"/>
      <c r="AW334" s="744"/>
      <c r="AX334" s="744"/>
      <c r="AY334" s="744"/>
      <c r="AZ334" s="744"/>
      <c r="BA334" s="744"/>
      <c r="BB334" s="744"/>
      <c r="BC334" s="744"/>
      <c r="BD334" s="744"/>
      <c r="BE334" s="744"/>
      <c r="BF334" s="744"/>
      <c r="BG334" s="744"/>
      <c r="BH334" s="744"/>
      <c r="BI334" s="744"/>
      <c r="BJ334" s="744"/>
      <c r="BK334" s="744"/>
      <c r="BL334" s="744"/>
      <c r="BM334" s="744"/>
      <c r="BN334" s="744"/>
      <c r="BO334" s="744"/>
      <c r="BP334" s="744"/>
      <c r="BQ334" s="744"/>
      <c r="BR334" s="744"/>
      <c r="BS334" s="744"/>
      <c r="BT334" s="744"/>
      <c r="BU334" s="744"/>
      <c r="BV334" s="744"/>
      <c r="BW334" s="744"/>
      <c r="BX334" s="744"/>
      <c r="BY334" s="744"/>
      <c r="BZ334" s="744"/>
      <c r="CA334" s="744"/>
      <c r="CB334" s="744"/>
      <c r="CC334" s="744"/>
      <c r="CD334" s="744"/>
      <c r="CE334" s="744"/>
      <c r="CF334" s="744"/>
      <c r="CG334" s="744"/>
      <c r="CH334" s="744"/>
      <c r="CI334" s="744"/>
      <c r="CJ334" s="744"/>
      <c r="CK334" s="744"/>
      <c r="CL334" s="744"/>
      <c r="CM334" s="744"/>
      <c r="CN334" s="744"/>
      <c r="CO334" s="744"/>
      <c r="CP334" s="744"/>
      <c r="CQ334" s="744"/>
      <c r="CR334" s="744"/>
      <c r="CS334" s="744"/>
      <c r="CT334" s="744"/>
      <c r="CU334" s="744"/>
      <c r="CV334" s="744"/>
      <c r="CW334" s="744"/>
      <c r="CX334" s="744"/>
      <c r="CY334" s="744"/>
      <c r="CZ334" s="744"/>
      <c r="DA334" s="744"/>
      <c r="DB334" s="744"/>
      <c r="DC334" s="744"/>
      <c r="DD334" s="744"/>
      <c r="DE334" s="744"/>
      <c r="DF334" s="744"/>
      <c r="DG334" s="744"/>
      <c r="DH334" s="744"/>
      <c r="DI334" s="744"/>
      <c r="DJ334" s="744"/>
      <c r="DK334" s="744"/>
      <c r="DL334" s="744"/>
      <c r="DM334" s="744"/>
      <c r="DN334" s="744"/>
      <c r="DO334" s="744"/>
      <c r="DP334" s="744"/>
      <c r="DQ334" s="744"/>
      <c r="DR334" s="744"/>
      <c r="DS334" s="744"/>
      <c r="DT334" s="744"/>
      <c r="DU334" s="744"/>
      <c r="DV334" s="744"/>
      <c r="DW334" s="744"/>
      <c r="DX334" s="744"/>
      <c r="DY334" s="744"/>
      <c r="DZ334" s="744"/>
      <c r="EA334" s="744"/>
      <c r="EB334" s="744"/>
      <c r="EC334" s="744"/>
      <c r="ED334" s="744"/>
      <c r="EE334" s="744"/>
      <c r="EF334" s="744"/>
      <c r="EG334" s="744"/>
      <c r="EH334" s="744"/>
      <c r="EI334" s="744"/>
      <c r="EJ334" s="744"/>
      <c r="EK334" s="744"/>
      <c r="EL334" s="744"/>
      <c r="EM334" s="744"/>
      <c r="EN334" s="744"/>
      <c r="EO334" s="744"/>
      <c r="EP334" s="744"/>
      <c r="EQ334" s="744"/>
      <c r="ER334" s="744"/>
      <c r="ES334" s="744"/>
      <c r="ET334" s="744"/>
      <c r="EU334" s="744"/>
      <c r="EV334" s="744"/>
      <c r="EW334" s="744"/>
      <c r="EX334" s="744"/>
      <c r="EY334" s="744"/>
      <c r="EZ334" s="744"/>
      <c r="FA334" s="744"/>
      <c r="FB334" s="744"/>
      <c r="FC334" s="744"/>
      <c r="FD334" s="744"/>
      <c r="FE334" s="744"/>
      <c r="FF334" s="744"/>
      <c r="FG334" s="744"/>
      <c r="FH334" s="744"/>
      <c r="FI334" s="744"/>
      <c r="FJ334" s="744"/>
      <c r="FK334" s="744"/>
      <c r="FL334" s="744"/>
      <c r="FM334" s="744"/>
      <c r="FN334" s="744"/>
      <c r="FO334" s="744"/>
      <c r="FP334" s="744"/>
      <c r="FQ334" s="744"/>
      <c r="FR334" s="744"/>
      <c r="FS334" s="744"/>
      <c r="FT334" s="744"/>
      <c r="FU334" s="744"/>
      <c r="FV334" s="744"/>
      <c r="FW334" s="744"/>
      <c r="FX334" s="744"/>
      <c r="FY334" s="744"/>
      <c r="FZ334" s="744"/>
      <c r="GA334" s="744"/>
      <c r="GB334" s="744"/>
      <c r="GC334" s="744"/>
      <c r="GD334" s="744"/>
      <c r="GE334" s="744"/>
      <c r="GF334" s="744"/>
      <c r="GG334" s="744"/>
      <c r="GH334" s="744"/>
      <c r="GI334" s="744"/>
      <c r="GJ334" s="744"/>
      <c r="GK334" s="744"/>
      <c r="GL334" s="744"/>
      <c r="GM334" s="744"/>
      <c r="GN334" s="744"/>
      <c r="GO334" s="744"/>
      <c r="GP334" s="744"/>
      <c r="GQ334" s="744"/>
      <c r="GR334" s="744"/>
      <c r="GS334" s="744"/>
      <c r="GT334" s="744"/>
      <c r="GU334" s="744"/>
      <c r="GV334" s="744"/>
      <c r="GW334" s="744"/>
      <c r="GX334" s="744"/>
      <c r="GY334" s="744"/>
      <c r="GZ334" s="744"/>
      <c r="HA334" s="744"/>
      <c r="HB334" s="744"/>
      <c r="HC334" s="744"/>
      <c r="HD334" s="744"/>
      <c r="HE334" s="744"/>
      <c r="HF334" s="744"/>
      <c r="HG334" s="744"/>
      <c r="HH334" s="744"/>
      <c r="HI334" s="744"/>
      <c r="HJ334" s="744"/>
      <c r="HK334" s="744"/>
      <c r="HL334" s="744"/>
      <c r="HM334" s="744"/>
      <c r="HN334" s="744"/>
      <c r="HO334" s="744"/>
      <c r="HP334" s="744"/>
      <c r="HQ334" s="744"/>
      <c r="HR334" s="744"/>
      <c r="HS334" s="744"/>
      <c r="HT334" s="744"/>
      <c r="HU334" s="744"/>
      <c r="HV334" s="744"/>
      <c r="HW334" s="744"/>
      <c r="HX334" s="744"/>
      <c r="HY334" s="744"/>
      <c r="HZ334" s="744"/>
      <c r="IA334" s="744"/>
      <c r="IB334" s="744"/>
      <c r="IC334" s="744"/>
      <c r="ID334" s="744"/>
      <c r="IE334" s="744"/>
      <c r="IF334" s="744"/>
      <c r="IG334" s="744"/>
      <c r="IH334" s="744"/>
      <c r="II334" s="744"/>
      <c r="IJ334" s="744"/>
      <c r="IK334" s="744"/>
      <c r="IL334" s="744"/>
      <c r="IM334" s="744"/>
      <c r="IN334" s="744"/>
      <c r="IO334" s="744"/>
      <c r="IP334" s="744"/>
      <c r="IQ334" s="744"/>
      <c r="IR334" s="744"/>
      <c r="IS334" s="744"/>
      <c r="IT334" s="744"/>
      <c r="IU334" s="744"/>
      <c r="IV334" s="744"/>
      <c r="IW334" s="744"/>
      <c r="IX334" s="744"/>
      <c r="IY334" s="744"/>
    </row>
    <row r="335" spans="1:259" s="1037" customFormat="1" ht="79.900000000000006" customHeight="1">
      <c r="A335" s="768" t="s">
        <v>638</v>
      </c>
      <c r="B335" s="471">
        <v>1</v>
      </c>
      <c r="C335" s="471"/>
      <c r="D335" s="776" t="s">
        <v>245</v>
      </c>
      <c r="E335" s="780">
        <v>39258</v>
      </c>
      <c r="F335" s="781">
        <f ca="1">ABS((N7-E335)/365)</f>
        <v>13.194520547945206</v>
      </c>
      <c r="G335" s="776" t="s">
        <v>272</v>
      </c>
      <c r="H335" s="780" t="s">
        <v>373</v>
      </c>
      <c r="I335" s="780">
        <v>40452</v>
      </c>
      <c r="J335" s="456" t="s">
        <v>247</v>
      </c>
      <c r="K335" s="841" t="s">
        <v>825</v>
      </c>
      <c r="L335" s="776" t="s">
        <v>583</v>
      </c>
      <c r="M335" s="841" t="s">
        <v>932</v>
      </c>
      <c r="N335" s="841" t="s">
        <v>773</v>
      </c>
      <c r="O335" s="841"/>
      <c r="P335" s="841" t="s">
        <v>826</v>
      </c>
      <c r="Q335" s="841" t="s">
        <v>1253</v>
      </c>
      <c r="R335" s="841"/>
      <c r="S335" s="456" t="s">
        <v>132</v>
      </c>
      <c r="T335" s="840" t="s">
        <v>81</v>
      </c>
      <c r="U335" s="840"/>
      <c r="V335" s="840"/>
      <c r="W335" s="456" t="s">
        <v>3802</v>
      </c>
      <c r="X335" s="456" t="s">
        <v>7760</v>
      </c>
      <c r="Y335" s="744" t="s">
        <v>1102</v>
      </c>
      <c r="Z335" s="1022"/>
      <c r="AA335" s="744"/>
      <c r="AB335" s="744"/>
      <c r="AC335" s="744"/>
      <c r="AD335" s="744"/>
      <c r="AE335" s="744"/>
      <c r="AF335" s="744"/>
      <c r="AG335" s="744"/>
      <c r="AH335" s="744"/>
      <c r="AI335" s="744"/>
      <c r="AJ335" s="744"/>
      <c r="AK335" s="744"/>
      <c r="AL335" s="744"/>
      <c r="AM335" s="744"/>
      <c r="AN335" s="744"/>
      <c r="AO335" s="744"/>
      <c r="AP335" s="744"/>
      <c r="AQ335" s="744"/>
      <c r="AR335" s="744"/>
      <c r="AS335" s="744"/>
      <c r="AT335" s="744"/>
      <c r="AU335" s="744"/>
      <c r="AV335" s="744"/>
      <c r="AW335" s="744"/>
      <c r="AX335" s="744"/>
      <c r="AY335" s="744"/>
      <c r="AZ335" s="744"/>
      <c r="BA335" s="744"/>
      <c r="BB335" s="744"/>
      <c r="BC335" s="744"/>
      <c r="BD335" s="744"/>
      <c r="BE335" s="744"/>
      <c r="BF335" s="744"/>
      <c r="BG335" s="744"/>
      <c r="BH335" s="744"/>
      <c r="BI335" s="744"/>
      <c r="BJ335" s="744"/>
      <c r="BK335" s="744"/>
      <c r="BL335" s="744"/>
      <c r="BM335" s="744"/>
      <c r="BN335" s="744"/>
      <c r="BO335" s="744"/>
      <c r="BP335" s="744"/>
      <c r="BQ335" s="744"/>
      <c r="BR335" s="744"/>
      <c r="BS335" s="744"/>
      <c r="BT335" s="744"/>
      <c r="BU335" s="744"/>
      <c r="BV335" s="744"/>
      <c r="BW335" s="744"/>
      <c r="BX335" s="744"/>
      <c r="BY335" s="744"/>
      <c r="BZ335" s="744"/>
      <c r="CA335" s="744"/>
      <c r="CB335" s="744"/>
      <c r="CC335" s="744"/>
      <c r="CD335" s="744"/>
      <c r="CE335" s="744"/>
      <c r="CF335" s="744"/>
      <c r="CG335" s="744"/>
      <c r="CH335" s="744"/>
      <c r="CI335" s="744"/>
      <c r="CJ335" s="744"/>
      <c r="CK335" s="744"/>
      <c r="CL335" s="744"/>
      <c r="CM335" s="744"/>
      <c r="CN335" s="744"/>
      <c r="CO335" s="744"/>
      <c r="CP335" s="744"/>
      <c r="CQ335" s="744"/>
      <c r="CR335" s="744"/>
      <c r="CS335" s="744"/>
      <c r="CT335" s="744"/>
      <c r="CU335" s="744"/>
      <c r="CV335" s="744"/>
      <c r="CW335" s="744"/>
      <c r="CX335" s="744"/>
      <c r="CY335" s="744"/>
      <c r="CZ335" s="744"/>
      <c r="DA335" s="744"/>
      <c r="DB335" s="744"/>
      <c r="DC335" s="744"/>
      <c r="DD335" s="744"/>
      <c r="DE335" s="744"/>
      <c r="DF335" s="744"/>
      <c r="DG335" s="744"/>
      <c r="DH335" s="744"/>
      <c r="DI335" s="744"/>
      <c r="DJ335" s="744"/>
      <c r="DK335" s="744"/>
      <c r="DL335" s="744"/>
      <c r="DM335" s="744"/>
      <c r="DN335" s="744"/>
      <c r="DO335" s="744"/>
      <c r="DP335" s="744"/>
      <c r="DQ335" s="744"/>
      <c r="DR335" s="744"/>
      <c r="DS335" s="744"/>
      <c r="DT335" s="744"/>
      <c r="DU335" s="744"/>
      <c r="DV335" s="744"/>
      <c r="DW335" s="744"/>
      <c r="DX335" s="744"/>
      <c r="DY335" s="744"/>
      <c r="DZ335" s="744"/>
      <c r="EA335" s="744"/>
      <c r="EB335" s="744"/>
      <c r="EC335" s="744"/>
      <c r="ED335" s="744"/>
      <c r="EE335" s="744"/>
      <c r="EF335" s="744"/>
      <c r="EG335" s="744"/>
      <c r="EH335" s="744"/>
      <c r="EI335" s="744"/>
      <c r="EJ335" s="744"/>
      <c r="EK335" s="744"/>
      <c r="EL335" s="744"/>
      <c r="EM335" s="744"/>
      <c r="EN335" s="744"/>
      <c r="EO335" s="744"/>
      <c r="EP335" s="744"/>
      <c r="EQ335" s="744"/>
      <c r="ER335" s="744"/>
      <c r="ES335" s="744"/>
      <c r="ET335" s="744"/>
      <c r="EU335" s="744"/>
      <c r="EV335" s="744"/>
      <c r="EW335" s="744"/>
      <c r="EX335" s="744"/>
      <c r="EY335" s="744"/>
      <c r="EZ335" s="744"/>
      <c r="FA335" s="744"/>
      <c r="FB335" s="744"/>
      <c r="FC335" s="744"/>
      <c r="FD335" s="744"/>
      <c r="FE335" s="744"/>
      <c r="FF335" s="744"/>
      <c r="FG335" s="744"/>
      <c r="FH335" s="744"/>
      <c r="FI335" s="744"/>
      <c r="FJ335" s="744"/>
      <c r="FK335" s="744"/>
      <c r="FL335" s="744"/>
      <c r="FM335" s="744"/>
      <c r="FN335" s="744"/>
      <c r="FO335" s="744"/>
      <c r="FP335" s="744"/>
      <c r="FQ335" s="744"/>
      <c r="FR335" s="744"/>
      <c r="FS335" s="744"/>
      <c r="FT335" s="744"/>
      <c r="FU335" s="744"/>
      <c r="FV335" s="744"/>
      <c r="FW335" s="744"/>
      <c r="FX335" s="744"/>
      <c r="FY335" s="744"/>
      <c r="FZ335" s="744"/>
      <c r="GA335" s="744"/>
      <c r="GB335" s="744"/>
      <c r="GC335" s="744"/>
      <c r="GD335" s="744"/>
      <c r="GE335" s="744"/>
      <c r="GF335" s="744"/>
      <c r="GG335" s="744"/>
      <c r="GH335" s="744"/>
      <c r="GI335" s="744"/>
      <c r="GJ335" s="744"/>
      <c r="GK335" s="744"/>
      <c r="GL335" s="744"/>
      <c r="GM335" s="744"/>
      <c r="GN335" s="744"/>
      <c r="GO335" s="744"/>
      <c r="GP335" s="744"/>
      <c r="GQ335" s="744"/>
      <c r="GR335" s="744"/>
      <c r="GS335" s="744"/>
      <c r="GT335" s="744"/>
      <c r="GU335" s="744"/>
      <c r="GV335" s="744"/>
      <c r="GW335" s="744"/>
      <c r="GX335" s="744"/>
      <c r="GY335" s="744"/>
      <c r="GZ335" s="744"/>
      <c r="HA335" s="744"/>
      <c r="HB335" s="744"/>
      <c r="HC335" s="744"/>
      <c r="HD335" s="744"/>
      <c r="HE335" s="744"/>
      <c r="HF335" s="744"/>
      <c r="HG335" s="744"/>
      <c r="HH335" s="744"/>
      <c r="HI335" s="744"/>
      <c r="HJ335" s="744"/>
      <c r="HK335" s="744"/>
      <c r="HL335" s="744"/>
      <c r="HM335" s="744"/>
      <c r="HN335" s="744"/>
      <c r="HO335" s="744"/>
      <c r="HP335" s="744"/>
      <c r="HQ335" s="744"/>
      <c r="HR335" s="744"/>
      <c r="HS335" s="744"/>
      <c r="HT335" s="744"/>
      <c r="HU335" s="744"/>
      <c r="HV335" s="744"/>
      <c r="HW335" s="744"/>
      <c r="HX335" s="744"/>
      <c r="HY335" s="744"/>
      <c r="HZ335" s="744"/>
      <c r="IA335" s="744"/>
      <c r="IB335" s="744"/>
      <c r="IC335" s="744"/>
      <c r="ID335" s="744"/>
      <c r="IE335" s="744"/>
      <c r="IF335" s="744"/>
      <c r="IG335" s="744"/>
      <c r="IH335" s="744"/>
      <c r="II335" s="744"/>
      <c r="IJ335" s="744"/>
      <c r="IK335" s="744"/>
      <c r="IL335" s="744"/>
      <c r="IM335" s="744"/>
      <c r="IN335" s="744"/>
      <c r="IO335" s="744"/>
      <c r="IP335" s="744"/>
      <c r="IQ335" s="744"/>
      <c r="IR335" s="744"/>
      <c r="IS335" s="744"/>
      <c r="IT335" s="744"/>
      <c r="IU335" s="744"/>
      <c r="IV335" s="744"/>
      <c r="IW335" s="744"/>
      <c r="IX335" s="744"/>
      <c r="IY335" s="768"/>
    </row>
    <row r="336" spans="1:259" ht="79.900000000000006" customHeight="1">
      <c r="A336" s="768" t="s">
        <v>625</v>
      </c>
      <c r="B336" s="471">
        <v>2</v>
      </c>
      <c r="C336" s="471"/>
      <c r="D336" s="776" t="s">
        <v>443</v>
      </c>
      <c r="E336" s="778">
        <v>38398</v>
      </c>
      <c r="F336" s="781">
        <f ca="1">ABS((N7-E336)/365)</f>
        <v>15.550684931506849</v>
      </c>
      <c r="G336" s="776" t="s">
        <v>166</v>
      </c>
      <c r="H336" s="456" t="s">
        <v>444</v>
      </c>
      <c r="I336" s="780">
        <v>40529</v>
      </c>
      <c r="J336" s="456" t="s">
        <v>441</v>
      </c>
      <c r="K336" s="456" t="s">
        <v>828</v>
      </c>
      <c r="L336" s="776" t="s">
        <v>523</v>
      </c>
      <c r="M336" s="841" t="s">
        <v>142</v>
      </c>
      <c r="N336" s="456" t="s">
        <v>773</v>
      </c>
      <c r="O336" s="456"/>
      <c r="P336" s="841"/>
      <c r="Q336" s="456" t="s">
        <v>1254</v>
      </c>
      <c r="R336" s="456"/>
      <c r="S336" s="456" t="s">
        <v>491</v>
      </c>
      <c r="T336" s="456" t="s">
        <v>243</v>
      </c>
      <c r="U336" s="456"/>
      <c r="V336" s="456"/>
      <c r="W336" s="456" t="s">
        <v>1330</v>
      </c>
      <c r="X336" s="456" t="s">
        <v>1741</v>
      </c>
      <c r="Y336" s="744" t="s">
        <v>1102</v>
      </c>
      <c r="Z336" s="767"/>
      <c r="AA336" s="1037"/>
      <c r="AB336" s="1037"/>
      <c r="AC336" s="1037"/>
      <c r="AD336" s="1037"/>
      <c r="AE336" s="1037"/>
      <c r="AF336" s="1037"/>
      <c r="AG336" s="1037"/>
      <c r="AH336" s="1037"/>
      <c r="AI336" s="1037"/>
      <c r="AJ336" s="1037"/>
      <c r="AK336" s="1037"/>
      <c r="AL336" s="1037"/>
      <c r="AM336" s="1037"/>
      <c r="AN336" s="1037"/>
      <c r="AO336" s="1037"/>
      <c r="AP336" s="1037"/>
      <c r="AQ336" s="1037"/>
      <c r="AR336" s="1037"/>
      <c r="AS336" s="1037"/>
      <c r="AT336" s="1037"/>
      <c r="AU336" s="1037"/>
      <c r="AV336" s="1037"/>
      <c r="AW336" s="1037"/>
      <c r="AX336" s="1037"/>
      <c r="AY336" s="1037"/>
      <c r="AZ336" s="1037"/>
      <c r="BA336" s="1037"/>
      <c r="BB336" s="1037"/>
      <c r="BC336" s="1037"/>
      <c r="BD336" s="1037"/>
      <c r="BE336" s="1037"/>
      <c r="BF336" s="1037"/>
      <c r="BG336" s="1037"/>
      <c r="BH336" s="1037"/>
      <c r="BI336" s="1037"/>
      <c r="BJ336" s="1037"/>
      <c r="BK336" s="1037"/>
      <c r="BL336" s="1037"/>
      <c r="BM336" s="1037"/>
      <c r="BN336" s="1037"/>
      <c r="BO336" s="1037"/>
      <c r="BP336" s="1037"/>
      <c r="BQ336" s="1037"/>
      <c r="BR336" s="1037"/>
      <c r="BS336" s="1037"/>
      <c r="BT336" s="1037"/>
      <c r="BU336" s="1037"/>
      <c r="BV336" s="1037"/>
      <c r="BW336" s="1037"/>
      <c r="BX336" s="1037"/>
      <c r="BY336" s="1037"/>
      <c r="BZ336" s="1037"/>
      <c r="CA336" s="1037"/>
      <c r="CB336" s="1037"/>
      <c r="CC336" s="1037"/>
      <c r="CD336" s="1037"/>
      <c r="CE336" s="1037"/>
      <c r="CF336" s="1037"/>
      <c r="CG336" s="1037"/>
      <c r="CH336" s="1037"/>
      <c r="CI336" s="1037"/>
      <c r="CJ336" s="1037"/>
      <c r="CK336" s="1037"/>
      <c r="CL336" s="1037"/>
      <c r="CM336" s="1037"/>
      <c r="CN336" s="1037"/>
      <c r="CO336" s="1037"/>
      <c r="CP336" s="1037"/>
      <c r="CQ336" s="1037"/>
      <c r="CR336" s="1037"/>
      <c r="CS336" s="1037"/>
      <c r="CT336" s="1037"/>
      <c r="CU336" s="1037"/>
      <c r="CV336" s="1037"/>
      <c r="CW336" s="1037"/>
      <c r="CX336" s="1037"/>
      <c r="CY336" s="1037"/>
      <c r="CZ336" s="1037"/>
      <c r="DA336" s="1037"/>
      <c r="DB336" s="1037"/>
      <c r="DC336" s="1037"/>
      <c r="DD336" s="1037"/>
      <c r="DE336" s="1037"/>
      <c r="DF336" s="1037"/>
      <c r="DG336" s="1037"/>
      <c r="DH336" s="1037"/>
      <c r="DI336" s="1037"/>
      <c r="DJ336" s="1037"/>
      <c r="DK336" s="1037"/>
      <c r="DL336" s="1037"/>
      <c r="DM336" s="1037"/>
      <c r="DN336" s="1037"/>
      <c r="DO336" s="1037"/>
      <c r="DP336" s="1037"/>
      <c r="DQ336" s="1037"/>
      <c r="DR336" s="1037"/>
      <c r="DS336" s="1037"/>
      <c r="DT336" s="1037"/>
      <c r="DU336" s="1037"/>
      <c r="DV336" s="1037"/>
      <c r="DW336" s="1037"/>
      <c r="DX336" s="1037"/>
      <c r="DY336" s="1037"/>
      <c r="DZ336" s="1037"/>
      <c r="EA336" s="1037"/>
      <c r="EB336" s="1037"/>
      <c r="EC336" s="1037"/>
      <c r="ED336" s="1037"/>
      <c r="EE336" s="1037"/>
      <c r="EF336" s="1037"/>
      <c r="EG336" s="1037"/>
      <c r="EH336" s="1037"/>
      <c r="EI336" s="1037"/>
      <c r="EJ336" s="1037"/>
      <c r="EK336" s="1037"/>
      <c r="EL336" s="1037"/>
      <c r="EM336" s="1037"/>
      <c r="EN336" s="1037"/>
      <c r="EO336" s="1037"/>
      <c r="EP336" s="1037"/>
      <c r="EQ336" s="1037"/>
      <c r="ER336" s="1037"/>
      <c r="ES336" s="1037"/>
      <c r="ET336" s="1037"/>
      <c r="EU336" s="1037"/>
      <c r="EV336" s="1037"/>
      <c r="EW336" s="1037"/>
      <c r="EX336" s="1037"/>
      <c r="EY336" s="1037"/>
      <c r="EZ336" s="1037"/>
      <c r="FA336" s="1037"/>
      <c r="FB336" s="1037"/>
      <c r="FC336" s="1037"/>
      <c r="FD336" s="1037"/>
      <c r="FE336" s="1037"/>
      <c r="FF336" s="1037"/>
      <c r="FG336" s="1037"/>
      <c r="FH336" s="1037"/>
      <c r="FI336" s="1037"/>
      <c r="FJ336" s="1037"/>
      <c r="FK336" s="1037"/>
      <c r="FL336" s="1037"/>
      <c r="FM336" s="1037"/>
      <c r="FN336" s="1037"/>
      <c r="FO336" s="1037"/>
      <c r="FP336" s="1037"/>
      <c r="FQ336" s="1037"/>
      <c r="FR336" s="1037"/>
      <c r="FS336" s="1037"/>
      <c r="FT336" s="1037"/>
      <c r="FU336" s="1037"/>
      <c r="FV336" s="1037"/>
      <c r="FW336" s="1037"/>
      <c r="FX336" s="1037"/>
      <c r="FY336" s="1037"/>
      <c r="FZ336" s="1037"/>
      <c r="GA336" s="1037"/>
      <c r="GB336" s="1037"/>
      <c r="GC336" s="1037"/>
      <c r="GD336" s="1037"/>
      <c r="GE336" s="1037"/>
      <c r="GF336" s="1037"/>
      <c r="GG336" s="1037"/>
      <c r="GH336" s="1037"/>
      <c r="GI336" s="1037"/>
      <c r="GJ336" s="1037"/>
      <c r="GK336" s="1037"/>
      <c r="GL336" s="1037"/>
      <c r="GM336" s="1037"/>
      <c r="GN336" s="1037"/>
      <c r="GO336" s="1037"/>
      <c r="GP336" s="1037"/>
      <c r="GQ336" s="1037"/>
      <c r="GR336" s="1037"/>
      <c r="GS336" s="1037"/>
      <c r="GT336" s="1037"/>
      <c r="GU336" s="1037"/>
      <c r="GV336" s="1037"/>
      <c r="GW336" s="1037"/>
      <c r="GX336" s="1037"/>
      <c r="GY336" s="1037"/>
      <c r="GZ336" s="1037"/>
      <c r="HA336" s="1037"/>
      <c r="HB336" s="1037"/>
      <c r="HC336" s="1037"/>
      <c r="HD336" s="1037"/>
      <c r="HE336" s="1037"/>
      <c r="HF336" s="1037"/>
      <c r="HG336" s="1037"/>
      <c r="HH336" s="1037"/>
      <c r="HI336" s="1037"/>
      <c r="HJ336" s="1037"/>
      <c r="HK336" s="1037"/>
      <c r="HL336" s="1037"/>
      <c r="HM336" s="1037"/>
      <c r="HN336" s="1037"/>
      <c r="HO336" s="1037"/>
      <c r="HP336" s="1037"/>
      <c r="HQ336" s="1037"/>
      <c r="HR336" s="1037"/>
      <c r="HS336" s="1037"/>
      <c r="HT336" s="1037"/>
      <c r="HU336" s="1037"/>
      <c r="HV336" s="1037"/>
      <c r="HW336" s="1037"/>
      <c r="HX336" s="1037"/>
      <c r="HY336" s="1037"/>
      <c r="HZ336" s="1037"/>
      <c r="IA336" s="1037"/>
      <c r="IB336" s="1037"/>
      <c r="IC336" s="1037"/>
      <c r="ID336" s="1037"/>
      <c r="IE336" s="1037"/>
      <c r="IF336" s="1037"/>
      <c r="IG336" s="1037"/>
      <c r="IH336" s="1037"/>
      <c r="II336" s="1037"/>
      <c r="IJ336" s="1037"/>
      <c r="IK336" s="1037"/>
      <c r="IL336" s="1037"/>
      <c r="IM336" s="1037"/>
      <c r="IN336" s="1037"/>
      <c r="IO336" s="1037"/>
      <c r="IP336" s="1037"/>
      <c r="IQ336" s="1037"/>
      <c r="IR336" s="1037"/>
      <c r="IS336" s="1037"/>
      <c r="IT336" s="1037"/>
      <c r="IU336" s="1037"/>
      <c r="IV336" s="1037"/>
      <c r="IW336" s="1037"/>
      <c r="IX336" s="1037"/>
      <c r="IY336" s="1037"/>
    </row>
    <row r="337" spans="1:259" ht="79.900000000000006" customHeight="1">
      <c r="A337" s="768" t="s">
        <v>625</v>
      </c>
      <c r="B337" s="471">
        <v>3</v>
      </c>
      <c r="C337" s="471"/>
      <c r="D337" s="776" t="s">
        <v>646</v>
      </c>
      <c r="E337" s="780">
        <v>38228</v>
      </c>
      <c r="F337" s="781">
        <f ca="1">ABS((N7-E337)/365)</f>
        <v>16.016438356164382</v>
      </c>
      <c r="G337" s="776" t="s">
        <v>272</v>
      </c>
      <c r="H337" s="805" t="s">
        <v>645</v>
      </c>
      <c r="I337" s="753">
        <v>41184</v>
      </c>
      <c r="J337" s="456" t="s">
        <v>1772</v>
      </c>
      <c r="K337" s="776" t="s">
        <v>834</v>
      </c>
      <c r="L337" s="456" t="s">
        <v>954</v>
      </c>
      <c r="M337" s="456" t="s">
        <v>142</v>
      </c>
      <c r="N337" s="456" t="s">
        <v>773</v>
      </c>
      <c r="O337" s="456"/>
      <c r="P337" s="776" t="s">
        <v>833</v>
      </c>
      <c r="Q337" s="801" t="s">
        <v>1011</v>
      </c>
      <c r="R337" s="801"/>
      <c r="S337" s="776"/>
      <c r="T337" s="776" t="s">
        <v>654</v>
      </c>
      <c r="U337" s="776"/>
      <c r="V337" s="776"/>
      <c r="W337" s="776" t="s">
        <v>1159</v>
      </c>
      <c r="X337" s="776"/>
      <c r="Y337" s="744" t="s">
        <v>1102</v>
      </c>
      <c r="Z337" s="767"/>
      <c r="AA337" s="1037"/>
      <c r="AB337" s="1037"/>
      <c r="AC337" s="1037"/>
      <c r="AD337" s="1037"/>
      <c r="AE337" s="1037"/>
      <c r="AF337" s="1037"/>
      <c r="AG337" s="1037"/>
      <c r="AH337" s="1037"/>
      <c r="AI337" s="1037"/>
      <c r="AJ337" s="1037"/>
      <c r="AK337" s="1037"/>
      <c r="AL337" s="1037"/>
      <c r="AM337" s="1037"/>
      <c r="AN337" s="1037"/>
      <c r="AO337" s="1037"/>
      <c r="AP337" s="1037"/>
      <c r="AQ337" s="1037"/>
      <c r="AR337" s="1037"/>
      <c r="AS337" s="1037"/>
      <c r="AT337" s="1037"/>
      <c r="AU337" s="1037"/>
      <c r="AV337" s="1037"/>
      <c r="AW337" s="1037"/>
      <c r="AX337" s="1037"/>
      <c r="AY337" s="1037"/>
      <c r="AZ337" s="1037"/>
      <c r="BA337" s="1037"/>
      <c r="BB337" s="1037"/>
      <c r="BC337" s="1037"/>
      <c r="BD337" s="1037"/>
      <c r="BE337" s="1037"/>
      <c r="BF337" s="1037"/>
      <c r="BG337" s="1037"/>
      <c r="BH337" s="1037"/>
      <c r="BI337" s="1037"/>
      <c r="BJ337" s="1037"/>
      <c r="BK337" s="1037"/>
      <c r="BL337" s="1037"/>
      <c r="BM337" s="1037"/>
      <c r="BN337" s="1037"/>
      <c r="BO337" s="1037"/>
      <c r="BP337" s="1037"/>
      <c r="BQ337" s="1037"/>
      <c r="BR337" s="1037"/>
      <c r="BS337" s="1037"/>
      <c r="BT337" s="1037"/>
      <c r="BU337" s="1037"/>
      <c r="BV337" s="1037"/>
      <c r="BW337" s="1037"/>
      <c r="BX337" s="1037"/>
      <c r="BY337" s="1037"/>
      <c r="BZ337" s="1037"/>
      <c r="CA337" s="1037"/>
      <c r="CB337" s="1037"/>
      <c r="CC337" s="1037"/>
      <c r="CD337" s="1037"/>
      <c r="CE337" s="1037"/>
      <c r="CF337" s="1037"/>
      <c r="CG337" s="1037"/>
      <c r="CH337" s="1037"/>
      <c r="CI337" s="1037"/>
      <c r="CJ337" s="1037"/>
      <c r="CK337" s="1037"/>
      <c r="CL337" s="1037"/>
      <c r="CM337" s="1037"/>
      <c r="CN337" s="1037"/>
      <c r="CO337" s="1037"/>
      <c r="CP337" s="1037"/>
      <c r="CQ337" s="1037"/>
      <c r="CR337" s="1037"/>
      <c r="CS337" s="1037"/>
      <c r="CT337" s="1037"/>
      <c r="CU337" s="1037"/>
      <c r="CV337" s="1037"/>
      <c r="CW337" s="1037"/>
      <c r="CX337" s="1037"/>
      <c r="CY337" s="1037"/>
      <c r="CZ337" s="1037"/>
      <c r="DA337" s="1037"/>
      <c r="DB337" s="1037"/>
      <c r="DC337" s="1037"/>
      <c r="DD337" s="1037"/>
      <c r="DE337" s="1037"/>
      <c r="DF337" s="1037"/>
      <c r="DG337" s="1037"/>
      <c r="DH337" s="1037"/>
      <c r="DI337" s="1037"/>
      <c r="DJ337" s="1037"/>
      <c r="DK337" s="1037"/>
      <c r="DL337" s="1037"/>
      <c r="DM337" s="1037"/>
      <c r="DN337" s="1037"/>
      <c r="DO337" s="1037"/>
      <c r="DP337" s="1037"/>
      <c r="DQ337" s="1037"/>
      <c r="DR337" s="1037"/>
      <c r="DS337" s="1037"/>
      <c r="DT337" s="1037"/>
      <c r="DU337" s="1037"/>
      <c r="DV337" s="1037"/>
      <c r="DW337" s="1037"/>
      <c r="DX337" s="1037"/>
      <c r="DY337" s="1037"/>
      <c r="DZ337" s="1037"/>
      <c r="EA337" s="1037"/>
      <c r="EB337" s="1037"/>
      <c r="EC337" s="1037"/>
      <c r="ED337" s="1037"/>
      <c r="EE337" s="1037"/>
      <c r="EF337" s="1037"/>
      <c r="EG337" s="1037"/>
      <c r="EH337" s="1037"/>
      <c r="EI337" s="1037"/>
      <c r="EJ337" s="1037"/>
      <c r="EK337" s="1037"/>
      <c r="EL337" s="1037"/>
      <c r="EM337" s="1037"/>
      <c r="EN337" s="1037"/>
      <c r="EO337" s="1037"/>
      <c r="EP337" s="1037"/>
      <c r="EQ337" s="1037"/>
      <c r="ER337" s="1037"/>
      <c r="ES337" s="1037"/>
      <c r="ET337" s="1037"/>
      <c r="EU337" s="1037"/>
      <c r="EV337" s="1037"/>
      <c r="EW337" s="1037"/>
      <c r="EX337" s="1037"/>
      <c r="EY337" s="1037"/>
      <c r="EZ337" s="1037"/>
      <c r="FA337" s="1037"/>
      <c r="FB337" s="1037"/>
      <c r="FC337" s="1037"/>
      <c r="FD337" s="1037"/>
      <c r="FE337" s="1037"/>
      <c r="FF337" s="1037"/>
      <c r="FG337" s="1037"/>
      <c r="FH337" s="1037"/>
      <c r="FI337" s="1037"/>
      <c r="FJ337" s="1037"/>
      <c r="FK337" s="1037"/>
      <c r="FL337" s="1037"/>
      <c r="FM337" s="1037"/>
      <c r="FN337" s="1037"/>
      <c r="FO337" s="1037"/>
      <c r="FP337" s="1037"/>
      <c r="FQ337" s="1037"/>
      <c r="FR337" s="1037"/>
      <c r="FS337" s="1037"/>
      <c r="FT337" s="1037"/>
      <c r="FU337" s="1037"/>
      <c r="FV337" s="1037"/>
      <c r="FW337" s="1037"/>
      <c r="FX337" s="1037"/>
      <c r="FY337" s="1037"/>
      <c r="FZ337" s="1037"/>
      <c r="GA337" s="1037"/>
      <c r="GB337" s="1037"/>
      <c r="GC337" s="1037"/>
      <c r="GD337" s="1037"/>
      <c r="GE337" s="1037"/>
      <c r="GF337" s="1037"/>
      <c r="GG337" s="1037"/>
      <c r="GH337" s="1037"/>
      <c r="GI337" s="1037"/>
      <c r="GJ337" s="1037"/>
      <c r="GK337" s="1037"/>
      <c r="GL337" s="1037"/>
      <c r="GM337" s="1037"/>
      <c r="GN337" s="1037"/>
      <c r="GO337" s="1037"/>
      <c r="GP337" s="1037"/>
      <c r="GQ337" s="1037"/>
      <c r="GR337" s="1037"/>
      <c r="GS337" s="1037"/>
      <c r="GT337" s="1037"/>
      <c r="GU337" s="1037"/>
      <c r="GV337" s="1037"/>
      <c r="GW337" s="1037"/>
      <c r="GX337" s="1037"/>
      <c r="GY337" s="1037"/>
      <c r="GZ337" s="1037"/>
      <c r="HA337" s="1037"/>
      <c r="HB337" s="1037"/>
      <c r="HC337" s="1037"/>
      <c r="HD337" s="1037"/>
      <c r="HE337" s="1037"/>
      <c r="HF337" s="1037"/>
      <c r="HG337" s="1037"/>
      <c r="HH337" s="1037"/>
      <c r="HI337" s="1037"/>
      <c r="HJ337" s="1037"/>
      <c r="HK337" s="1037"/>
      <c r="HL337" s="1037"/>
      <c r="HM337" s="1037"/>
      <c r="HN337" s="1037"/>
      <c r="HO337" s="1037"/>
      <c r="HP337" s="1037"/>
      <c r="HQ337" s="1037"/>
      <c r="HR337" s="1037"/>
      <c r="HS337" s="1037"/>
      <c r="HT337" s="1037"/>
      <c r="HU337" s="1037"/>
      <c r="HV337" s="1037"/>
      <c r="HW337" s="1037"/>
      <c r="HX337" s="1037"/>
      <c r="HY337" s="1037"/>
      <c r="HZ337" s="1037"/>
      <c r="IA337" s="1037"/>
      <c r="IB337" s="1037"/>
      <c r="IC337" s="1037"/>
      <c r="ID337" s="1037"/>
      <c r="IE337" s="1037"/>
      <c r="IF337" s="1037"/>
      <c r="IG337" s="1037"/>
      <c r="IH337" s="1037"/>
      <c r="II337" s="1037"/>
      <c r="IJ337" s="1037"/>
      <c r="IK337" s="1037"/>
      <c r="IL337" s="1037"/>
      <c r="IM337" s="1037"/>
      <c r="IN337" s="1037"/>
      <c r="IO337" s="1037"/>
      <c r="IP337" s="1037"/>
      <c r="IQ337" s="1037"/>
      <c r="IR337" s="1037"/>
      <c r="IS337" s="1037"/>
      <c r="IT337" s="1037"/>
      <c r="IU337" s="1037"/>
      <c r="IV337" s="1037"/>
      <c r="IW337" s="1037"/>
      <c r="IX337" s="1037"/>
      <c r="IY337" s="1037"/>
    </row>
    <row r="338" spans="1:259" ht="79.900000000000006" customHeight="1">
      <c r="A338" s="767" t="s">
        <v>638</v>
      </c>
      <c r="B338" s="471">
        <v>4</v>
      </c>
      <c r="C338" s="471"/>
      <c r="D338" s="762" t="s">
        <v>743</v>
      </c>
      <c r="E338" s="780">
        <v>37754</v>
      </c>
      <c r="F338" s="781">
        <f ca="1">ABS((N7-E338)/365)</f>
        <v>17.315068493150687</v>
      </c>
      <c r="G338" s="762" t="s">
        <v>271</v>
      </c>
      <c r="H338" s="762" t="s">
        <v>742</v>
      </c>
      <c r="I338" s="780">
        <v>41394</v>
      </c>
      <c r="J338" s="456" t="s">
        <v>84</v>
      </c>
      <c r="K338" s="806" t="s">
        <v>836</v>
      </c>
      <c r="L338" s="806" t="s">
        <v>1126</v>
      </c>
      <c r="M338" s="456" t="s">
        <v>142</v>
      </c>
      <c r="N338" s="776" t="s">
        <v>773</v>
      </c>
      <c r="O338" s="776"/>
      <c r="P338" s="776" t="s">
        <v>1016</v>
      </c>
      <c r="Q338" s="776"/>
      <c r="R338" s="776"/>
      <c r="S338" s="776"/>
      <c r="T338" s="776"/>
      <c r="U338" s="776"/>
      <c r="V338" s="776"/>
      <c r="W338" s="776" t="s">
        <v>1160</v>
      </c>
      <c r="X338" s="776" t="s">
        <v>7210</v>
      </c>
      <c r="Y338" s="744" t="s">
        <v>1102</v>
      </c>
    </row>
    <row r="339" spans="1:259" ht="79.900000000000006" customHeight="1">
      <c r="A339" s="767" t="s">
        <v>625</v>
      </c>
      <c r="B339" s="471">
        <v>5</v>
      </c>
      <c r="C339" s="471"/>
      <c r="D339" s="776" t="s">
        <v>744</v>
      </c>
      <c r="E339" s="778">
        <v>38232</v>
      </c>
      <c r="F339" s="781">
        <f ca="1">ABS((N7-E339)/365)</f>
        <v>16.005479452054793</v>
      </c>
      <c r="G339" s="762" t="s">
        <v>271</v>
      </c>
      <c r="H339" s="762" t="s">
        <v>742</v>
      </c>
      <c r="I339" s="780">
        <v>41394</v>
      </c>
      <c r="J339" s="456" t="s">
        <v>84</v>
      </c>
      <c r="K339" s="806" t="s">
        <v>836</v>
      </c>
      <c r="L339" s="806" t="s">
        <v>1126</v>
      </c>
      <c r="M339" s="456" t="s">
        <v>142</v>
      </c>
      <c r="N339" s="776" t="s">
        <v>773</v>
      </c>
      <c r="O339" s="776"/>
      <c r="P339" s="776" t="s">
        <v>1016</v>
      </c>
      <c r="Q339" s="776"/>
      <c r="R339" s="776"/>
      <c r="S339" s="776"/>
      <c r="T339" s="776" t="s">
        <v>982</v>
      </c>
      <c r="U339" s="776"/>
      <c r="V339" s="776"/>
      <c r="W339" s="776" t="s">
        <v>905</v>
      </c>
      <c r="X339" s="776" t="s">
        <v>7210</v>
      </c>
      <c r="Y339" s="744" t="s">
        <v>1102</v>
      </c>
    </row>
    <row r="340" spans="1:259" ht="79.900000000000006" customHeight="1">
      <c r="A340" s="767" t="s">
        <v>625</v>
      </c>
      <c r="B340" s="471">
        <v>6</v>
      </c>
      <c r="C340" s="471"/>
      <c r="D340" s="776" t="s">
        <v>745</v>
      </c>
      <c r="E340" s="780">
        <v>38668</v>
      </c>
      <c r="F340" s="781">
        <f ca="1">ABS((N7-E340)/365)</f>
        <v>14.810958904109588</v>
      </c>
      <c r="G340" s="762" t="s">
        <v>271</v>
      </c>
      <c r="H340" s="762" t="s">
        <v>742</v>
      </c>
      <c r="I340" s="780">
        <v>41394</v>
      </c>
      <c r="J340" s="456" t="s">
        <v>84</v>
      </c>
      <c r="K340" s="806" t="s">
        <v>836</v>
      </c>
      <c r="L340" s="806" t="s">
        <v>1126</v>
      </c>
      <c r="M340" s="456" t="s">
        <v>142</v>
      </c>
      <c r="N340" s="776" t="s">
        <v>773</v>
      </c>
      <c r="O340" s="776"/>
      <c r="P340" s="776" t="s">
        <v>1016</v>
      </c>
      <c r="Q340" s="776"/>
      <c r="R340" s="776"/>
      <c r="S340" s="776"/>
      <c r="T340" s="776"/>
      <c r="U340" s="776"/>
      <c r="V340" s="776"/>
      <c r="W340" s="776" t="s">
        <v>1160</v>
      </c>
      <c r="X340" s="776" t="s">
        <v>7210</v>
      </c>
      <c r="Y340" s="744" t="s">
        <v>1102</v>
      </c>
    </row>
    <row r="341" spans="1:259" ht="79.900000000000006" customHeight="1">
      <c r="A341" s="768" t="s">
        <v>638</v>
      </c>
      <c r="B341" s="471">
        <v>7</v>
      </c>
      <c r="C341" s="471"/>
      <c r="D341" s="776" t="s">
        <v>747</v>
      </c>
      <c r="E341" s="780"/>
      <c r="F341" s="781">
        <v>11</v>
      </c>
      <c r="G341" s="762" t="s">
        <v>271</v>
      </c>
      <c r="H341" s="762" t="s">
        <v>742</v>
      </c>
      <c r="I341" s="780">
        <v>41394</v>
      </c>
      <c r="J341" s="456" t="s">
        <v>84</v>
      </c>
      <c r="K341" s="806" t="s">
        <v>836</v>
      </c>
      <c r="L341" s="806" t="s">
        <v>1126</v>
      </c>
      <c r="M341" s="456" t="s">
        <v>142</v>
      </c>
      <c r="N341" s="776" t="s">
        <v>773</v>
      </c>
      <c r="O341" s="776"/>
      <c r="P341" s="776" t="s">
        <v>1016</v>
      </c>
      <c r="Q341" s="776"/>
      <c r="R341" s="776"/>
      <c r="S341" s="776"/>
      <c r="T341" s="776"/>
      <c r="U341" s="776"/>
      <c r="V341" s="776"/>
      <c r="W341" s="776" t="s">
        <v>1178</v>
      </c>
      <c r="X341" s="776" t="s">
        <v>7210</v>
      </c>
      <c r="Y341" s="744" t="s">
        <v>1102</v>
      </c>
    </row>
    <row r="342" spans="1:259" s="768" customFormat="1" ht="79.900000000000006" customHeight="1">
      <c r="A342" s="767" t="s">
        <v>625</v>
      </c>
      <c r="B342" s="471">
        <v>8</v>
      </c>
      <c r="C342" s="471"/>
      <c r="D342" s="776" t="s">
        <v>746</v>
      </c>
      <c r="E342" s="780">
        <v>40294</v>
      </c>
      <c r="F342" s="781">
        <f ca="1">ABS((N7-E342)/365)</f>
        <v>10.356164383561644</v>
      </c>
      <c r="G342" s="762" t="s">
        <v>271</v>
      </c>
      <c r="H342" s="762" t="s">
        <v>742</v>
      </c>
      <c r="I342" s="780">
        <v>41394</v>
      </c>
      <c r="J342" s="456" t="s">
        <v>84</v>
      </c>
      <c r="K342" s="806" t="s">
        <v>836</v>
      </c>
      <c r="L342" s="806" t="s">
        <v>1126</v>
      </c>
      <c r="M342" s="868" t="s">
        <v>142</v>
      </c>
      <c r="N342" s="776" t="s">
        <v>773</v>
      </c>
      <c r="O342" s="776"/>
      <c r="P342" s="776" t="s">
        <v>1016</v>
      </c>
      <c r="Q342" s="776"/>
      <c r="R342" s="776"/>
      <c r="S342" s="776"/>
      <c r="T342" s="776"/>
      <c r="U342" s="776"/>
      <c r="V342" s="776"/>
      <c r="W342" s="776" t="s">
        <v>1178</v>
      </c>
      <c r="X342" s="776" t="s">
        <v>7210</v>
      </c>
      <c r="Y342" s="744" t="s">
        <v>1102</v>
      </c>
      <c r="AA342" s="744"/>
      <c r="AB342" s="744"/>
      <c r="AC342" s="744"/>
      <c r="AD342" s="744"/>
      <c r="AE342" s="744"/>
      <c r="AF342" s="744"/>
      <c r="AG342" s="744"/>
      <c r="AH342" s="744"/>
      <c r="AI342" s="744"/>
      <c r="AJ342" s="744"/>
      <c r="AK342" s="744"/>
      <c r="AL342" s="744"/>
      <c r="AM342" s="744"/>
      <c r="AN342" s="744"/>
      <c r="AO342" s="744"/>
      <c r="AP342" s="744"/>
      <c r="AQ342" s="744"/>
      <c r="AR342" s="744"/>
      <c r="AS342" s="744"/>
      <c r="AT342" s="744"/>
      <c r="AU342" s="744"/>
      <c r="AV342" s="744"/>
      <c r="AW342" s="744"/>
      <c r="AX342" s="744"/>
      <c r="AY342" s="744"/>
      <c r="AZ342" s="744"/>
      <c r="BA342" s="744"/>
      <c r="BB342" s="744"/>
      <c r="BC342" s="744"/>
      <c r="BD342" s="744"/>
      <c r="BE342" s="744"/>
      <c r="BF342" s="744"/>
      <c r="BG342" s="744"/>
      <c r="BH342" s="744"/>
      <c r="BI342" s="744"/>
      <c r="BJ342" s="744"/>
      <c r="BK342" s="744"/>
      <c r="BL342" s="744"/>
      <c r="BM342" s="744"/>
      <c r="BN342" s="744"/>
      <c r="BO342" s="744"/>
      <c r="BP342" s="744"/>
      <c r="BQ342" s="744"/>
      <c r="BR342" s="744"/>
      <c r="BS342" s="744"/>
      <c r="BT342" s="744"/>
      <c r="BU342" s="744"/>
      <c r="BV342" s="744"/>
      <c r="BW342" s="744"/>
      <c r="BX342" s="744"/>
      <c r="BY342" s="744"/>
      <c r="BZ342" s="744"/>
      <c r="CA342" s="744"/>
      <c r="CB342" s="744"/>
      <c r="CC342" s="744"/>
      <c r="CD342" s="744"/>
      <c r="CE342" s="744"/>
      <c r="CF342" s="744"/>
      <c r="CG342" s="744"/>
      <c r="CH342" s="744"/>
      <c r="CI342" s="744"/>
      <c r="CJ342" s="744"/>
      <c r="CK342" s="744"/>
      <c r="CL342" s="744"/>
      <c r="CM342" s="744"/>
      <c r="CN342" s="744"/>
      <c r="CO342" s="744"/>
      <c r="CP342" s="744"/>
      <c r="CQ342" s="744"/>
      <c r="CR342" s="744"/>
      <c r="CS342" s="744"/>
      <c r="CT342" s="744"/>
      <c r="CU342" s="744"/>
      <c r="CV342" s="744"/>
      <c r="CW342" s="744"/>
      <c r="CX342" s="744"/>
      <c r="CY342" s="744"/>
      <c r="CZ342" s="744"/>
      <c r="DA342" s="744"/>
      <c r="DB342" s="744"/>
      <c r="DC342" s="744"/>
      <c r="DD342" s="744"/>
      <c r="DE342" s="744"/>
      <c r="DF342" s="744"/>
      <c r="DG342" s="744"/>
      <c r="DH342" s="744"/>
      <c r="DI342" s="744"/>
      <c r="DJ342" s="744"/>
      <c r="DK342" s="744"/>
      <c r="DL342" s="744"/>
      <c r="DM342" s="744"/>
      <c r="DN342" s="744"/>
      <c r="DO342" s="744"/>
      <c r="DP342" s="744"/>
      <c r="DQ342" s="744"/>
      <c r="DR342" s="744"/>
      <c r="DS342" s="744"/>
      <c r="DT342" s="744"/>
      <c r="DU342" s="744"/>
      <c r="DV342" s="744"/>
      <c r="DW342" s="744"/>
      <c r="DX342" s="744"/>
      <c r="DY342" s="744"/>
      <c r="DZ342" s="744"/>
      <c r="EA342" s="744"/>
      <c r="EB342" s="744"/>
      <c r="EC342" s="744"/>
      <c r="ED342" s="744"/>
      <c r="EE342" s="744"/>
      <c r="EF342" s="744"/>
      <c r="EG342" s="744"/>
      <c r="EH342" s="744"/>
      <c r="EI342" s="744"/>
      <c r="EJ342" s="744"/>
      <c r="EK342" s="744"/>
      <c r="EL342" s="744"/>
      <c r="EM342" s="744"/>
      <c r="EN342" s="744"/>
      <c r="EO342" s="744"/>
      <c r="EP342" s="744"/>
      <c r="EQ342" s="744"/>
      <c r="ER342" s="744"/>
      <c r="ES342" s="744"/>
      <c r="ET342" s="744"/>
      <c r="EU342" s="744"/>
      <c r="EV342" s="744"/>
      <c r="EW342" s="744"/>
      <c r="EX342" s="744"/>
      <c r="EY342" s="744"/>
      <c r="EZ342" s="744"/>
      <c r="FA342" s="744"/>
      <c r="FB342" s="744"/>
      <c r="FC342" s="744"/>
      <c r="FD342" s="744"/>
      <c r="FE342" s="744"/>
      <c r="FF342" s="744"/>
      <c r="FG342" s="744"/>
      <c r="FH342" s="744"/>
      <c r="FI342" s="744"/>
      <c r="FJ342" s="744"/>
      <c r="FK342" s="744"/>
      <c r="FL342" s="744"/>
      <c r="FM342" s="744"/>
      <c r="FN342" s="744"/>
      <c r="FO342" s="744"/>
      <c r="FP342" s="744"/>
      <c r="FQ342" s="744"/>
      <c r="FR342" s="744"/>
      <c r="FS342" s="744"/>
      <c r="FT342" s="744"/>
      <c r="FU342" s="744"/>
      <c r="FV342" s="744"/>
      <c r="FW342" s="744"/>
      <c r="FX342" s="744"/>
      <c r="FY342" s="744"/>
      <c r="FZ342" s="744"/>
      <c r="GA342" s="744"/>
      <c r="GB342" s="744"/>
      <c r="GC342" s="744"/>
      <c r="GD342" s="744"/>
      <c r="GE342" s="744"/>
      <c r="GF342" s="744"/>
      <c r="GG342" s="744"/>
      <c r="GH342" s="744"/>
      <c r="GI342" s="744"/>
      <c r="GJ342" s="744"/>
      <c r="GK342" s="744"/>
      <c r="GL342" s="744"/>
      <c r="GM342" s="744"/>
      <c r="GN342" s="744"/>
      <c r="GO342" s="744"/>
      <c r="GP342" s="744"/>
      <c r="GQ342" s="744"/>
      <c r="GR342" s="744"/>
      <c r="GS342" s="744"/>
      <c r="GT342" s="744"/>
      <c r="GU342" s="744"/>
      <c r="GV342" s="744"/>
      <c r="GW342" s="744"/>
      <c r="GX342" s="744"/>
      <c r="GY342" s="744"/>
      <c r="GZ342" s="744"/>
      <c r="HA342" s="744"/>
      <c r="HB342" s="744"/>
      <c r="HC342" s="744"/>
      <c r="HD342" s="744"/>
      <c r="HE342" s="744"/>
      <c r="HF342" s="744"/>
      <c r="HG342" s="744"/>
      <c r="HH342" s="744"/>
      <c r="HI342" s="744"/>
      <c r="HJ342" s="744"/>
      <c r="HK342" s="744"/>
      <c r="HL342" s="744"/>
      <c r="HM342" s="744"/>
      <c r="HN342" s="744"/>
      <c r="HO342" s="744"/>
      <c r="HP342" s="744"/>
      <c r="HQ342" s="744"/>
      <c r="HR342" s="744"/>
      <c r="HS342" s="744"/>
      <c r="HT342" s="744"/>
      <c r="HU342" s="744"/>
      <c r="HV342" s="744"/>
      <c r="HW342" s="744"/>
      <c r="HX342" s="744"/>
      <c r="HY342" s="744"/>
      <c r="HZ342" s="744"/>
      <c r="IA342" s="744"/>
      <c r="IB342" s="744"/>
      <c r="IC342" s="744"/>
      <c r="ID342" s="744"/>
      <c r="IE342" s="744"/>
      <c r="IF342" s="744"/>
      <c r="IG342" s="744"/>
      <c r="IH342" s="744"/>
      <c r="II342" s="744"/>
      <c r="IJ342" s="744"/>
      <c r="IK342" s="744"/>
      <c r="IL342" s="744"/>
      <c r="IM342" s="744"/>
      <c r="IN342" s="744"/>
      <c r="IO342" s="744"/>
      <c r="IP342" s="744"/>
      <c r="IQ342" s="744"/>
      <c r="IR342" s="744"/>
      <c r="IS342" s="744"/>
      <c r="IT342" s="744"/>
      <c r="IU342" s="744"/>
      <c r="IV342" s="744"/>
      <c r="IW342" s="744"/>
      <c r="IX342" s="744"/>
      <c r="IY342" s="788"/>
    </row>
    <row r="343" spans="1:259" ht="79.900000000000006" customHeight="1">
      <c r="A343" s="768" t="s">
        <v>638</v>
      </c>
      <c r="B343" s="471">
        <v>9</v>
      </c>
      <c r="C343" s="471"/>
      <c r="D343" s="776" t="s">
        <v>29</v>
      </c>
      <c r="E343" s="780">
        <v>37678</v>
      </c>
      <c r="F343" s="781">
        <f ca="1">ABS((N7-E343)/365)</f>
        <v>17.523287671232875</v>
      </c>
      <c r="G343" s="776" t="s">
        <v>270</v>
      </c>
      <c r="H343" s="746" t="s">
        <v>27</v>
      </c>
      <c r="I343" s="838">
        <v>39213</v>
      </c>
      <c r="J343" s="456" t="s">
        <v>84</v>
      </c>
      <c r="K343" s="456" t="s">
        <v>829</v>
      </c>
      <c r="L343" s="776" t="s">
        <v>147</v>
      </c>
      <c r="M343" s="776" t="s">
        <v>52</v>
      </c>
      <c r="N343" s="456" t="s">
        <v>773</v>
      </c>
      <c r="O343" s="456"/>
      <c r="P343" s="456"/>
      <c r="Q343" s="456"/>
      <c r="R343" s="456"/>
      <c r="S343" s="746"/>
      <c r="T343" s="456" t="s">
        <v>1146</v>
      </c>
      <c r="U343" s="456"/>
      <c r="V343" s="456"/>
      <c r="W343" s="456" t="s">
        <v>3239</v>
      </c>
      <c r="X343" s="456" t="s">
        <v>3981</v>
      </c>
      <c r="Y343" s="1022" t="s">
        <v>1102</v>
      </c>
      <c r="AB343" s="788"/>
      <c r="AC343" s="788"/>
      <c r="AD343" s="788"/>
      <c r="AE343" s="788"/>
      <c r="AF343" s="788"/>
      <c r="AG343" s="788"/>
      <c r="AH343" s="788"/>
      <c r="AI343" s="788"/>
      <c r="AJ343" s="788"/>
      <c r="AK343" s="788"/>
      <c r="AL343" s="788"/>
      <c r="AM343" s="788"/>
      <c r="AN343" s="788"/>
      <c r="AO343" s="788"/>
      <c r="AP343" s="788"/>
      <c r="AQ343" s="788"/>
      <c r="AR343" s="788"/>
      <c r="AS343" s="788"/>
      <c r="AT343" s="788"/>
      <c r="AU343" s="788"/>
      <c r="AV343" s="788"/>
      <c r="AW343" s="788"/>
      <c r="AX343" s="788"/>
      <c r="AY343" s="788"/>
      <c r="AZ343" s="788"/>
      <c r="BA343" s="788"/>
      <c r="BB343" s="788"/>
      <c r="BC343" s="788"/>
      <c r="BD343" s="788"/>
      <c r="BE343" s="788"/>
      <c r="BF343" s="788"/>
      <c r="BG343" s="788"/>
      <c r="BH343" s="788"/>
      <c r="BI343" s="788"/>
      <c r="BJ343" s="788"/>
      <c r="BK343" s="788"/>
      <c r="BL343" s="788"/>
      <c r="BM343" s="788"/>
      <c r="BN343" s="788"/>
      <c r="BO343" s="788"/>
      <c r="BP343" s="788"/>
      <c r="BQ343" s="788"/>
      <c r="BR343" s="788"/>
      <c r="BS343" s="788"/>
      <c r="BT343" s="788"/>
      <c r="BU343" s="788"/>
      <c r="BV343" s="788"/>
      <c r="BW343" s="788"/>
      <c r="BX343" s="788"/>
      <c r="BY343" s="788"/>
      <c r="BZ343" s="788"/>
      <c r="CA343" s="788"/>
      <c r="CB343" s="788"/>
      <c r="CC343" s="788"/>
      <c r="CD343" s="788"/>
      <c r="CE343" s="788"/>
      <c r="CF343" s="788"/>
      <c r="CG343" s="788"/>
      <c r="CH343" s="788"/>
      <c r="CI343" s="788"/>
      <c r="CJ343" s="788"/>
      <c r="CK343" s="788"/>
      <c r="CL343" s="788"/>
      <c r="CM343" s="788"/>
      <c r="CN343" s="788"/>
      <c r="CO343" s="788"/>
      <c r="CP343" s="788"/>
      <c r="CQ343" s="788"/>
      <c r="CR343" s="788"/>
      <c r="CS343" s="788"/>
      <c r="CT343" s="788"/>
      <c r="CU343" s="788"/>
      <c r="CV343" s="788"/>
      <c r="CW343" s="788"/>
      <c r="CX343" s="788"/>
      <c r="CY343" s="788"/>
      <c r="CZ343" s="788"/>
      <c r="DA343" s="788"/>
      <c r="DB343" s="788"/>
      <c r="DC343" s="788"/>
      <c r="DD343" s="788"/>
      <c r="DE343" s="788"/>
      <c r="DF343" s="788"/>
      <c r="DG343" s="788"/>
      <c r="DH343" s="788"/>
      <c r="DI343" s="788"/>
      <c r="DJ343" s="788"/>
      <c r="DK343" s="788"/>
      <c r="DL343" s="788"/>
      <c r="DM343" s="788"/>
      <c r="DN343" s="788"/>
      <c r="DO343" s="788"/>
      <c r="DP343" s="788"/>
      <c r="DQ343" s="788"/>
      <c r="DR343" s="788"/>
      <c r="DS343" s="788"/>
      <c r="DT343" s="788"/>
      <c r="DU343" s="788"/>
      <c r="DV343" s="788"/>
      <c r="DW343" s="788"/>
      <c r="DX343" s="788"/>
      <c r="DY343" s="788"/>
      <c r="DZ343" s="788"/>
      <c r="EA343" s="788"/>
      <c r="EB343" s="788"/>
      <c r="EC343" s="788"/>
      <c r="ED343" s="788"/>
      <c r="EE343" s="788"/>
      <c r="EF343" s="788"/>
      <c r="EG343" s="788"/>
      <c r="EH343" s="788"/>
      <c r="EI343" s="788"/>
      <c r="EJ343" s="788"/>
      <c r="EK343" s="788"/>
      <c r="EL343" s="788"/>
      <c r="EM343" s="788"/>
      <c r="EN343" s="788"/>
      <c r="EO343" s="788"/>
      <c r="EP343" s="788"/>
      <c r="EQ343" s="788"/>
      <c r="ER343" s="788"/>
      <c r="ES343" s="788"/>
      <c r="ET343" s="788"/>
      <c r="EU343" s="788"/>
      <c r="EV343" s="788"/>
      <c r="EW343" s="788"/>
      <c r="EX343" s="788"/>
      <c r="EY343" s="788"/>
      <c r="EZ343" s="788"/>
      <c r="FA343" s="788"/>
      <c r="FB343" s="788"/>
      <c r="FC343" s="788"/>
      <c r="FD343" s="788"/>
      <c r="FE343" s="788"/>
      <c r="FF343" s="788"/>
      <c r="FG343" s="788"/>
      <c r="FH343" s="788"/>
      <c r="FI343" s="788"/>
      <c r="FJ343" s="788"/>
      <c r="FK343" s="788"/>
      <c r="FL343" s="788"/>
      <c r="FM343" s="788"/>
      <c r="FN343" s="788"/>
      <c r="FO343" s="788"/>
      <c r="FP343" s="788"/>
      <c r="FQ343" s="788"/>
      <c r="FR343" s="788"/>
      <c r="FS343" s="788"/>
      <c r="FT343" s="788"/>
      <c r="FU343" s="788"/>
      <c r="FV343" s="788"/>
      <c r="FW343" s="788"/>
      <c r="FX343" s="788"/>
      <c r="FY343" s="788"/>
      <c r="FZ343" s="788"/>
      <c r="GA343" s="788"/>
      <c r="GB343" s="788"/>
      <c r="GC343" s="788"/>
      <c r="GD343" s="788"/>
      <c r="GE343" s="788"/>
      <c r="GF343" s="788"/>
      <c r="GG343" s="788"/>
      <c r="GH343" s="788"/>
      <c r="GI343" s="788"/>
      <c r="GJ343" s="788"/>
      <c r="GK343" s="788"/>
      <c r="GL343" s="788"/>
      <c r="GM343" s="788"/>
      <c r="GN343" s="788"/>
      <c r="GO343" s="788"/>
      <c r="GP343" s="788"/>
      <c r="GQ343" s="788"/>
      <c r="GR343" s="788"/>
      <c r="GS343" s="788"/>
      <c r="GT343" s="788"/>
      <c r="GU343" s="788"/>
      <c r="GV343" s="788"/>
      <c r="GW343" s="788"/>
      <c r="GX343" s="788"/>
      <c r="GY343" s="788"/>
      <c r="GZ343" s="788"/>
      <c r="HA343" s="788"/>
      <c r="HB343" s="788"/>
      <c r="HC343" s="788"/>
      <c r="HD343" s="788"/>
      <c r="HE343" s="788"/>
      <c r="HF343" s="788"/>
      <c r="HG343" s="788"/>
      <c r="HH343" s="788"/>
      <c r="HI343" s="788"/>
      <c r="HJ343" s="788"/>
      <c r="HK343" s="788"/>
      <c r="HL343" s="788"/>
      <c r="HM343" s="788"/>
      <c r="HN343" s="788"/>
      <c r="HO343" s="788"/>
      <c r="HP343" s="788"/>
      <c r="HQ343" s="788"/>
      <c r="HR343" s="788"/>
      <c r="HS343" s="788"/>
      <c r="HT343" s="788"/>
      <c r="HU343" s="788"/>
      <c r="HV343" s="788"/>
      <c r="HW343" s="788"/>
      <c r="HX343" s="788"/>
      <c r="HY343" s="788"/>
      <c r="HZ343" s="788"/>
      <c r="IA343" s="788"/>
      <c r="IB343" s="788"/>
      <c r="IC343" s="788"/>
      <c r="ID343" s="788"/>
      <c r="IE343" s="788"/>
      <c r="IF343" s="788"/>
      <c r="IG343" s="788"/>
      <c r="IH343" s="788"/>
      <c r="II343" s="788"/>
      <c r="IJ343" s="788"/>
      <c r="IK343" s="788"/>
      <c r="IL343" s="788"/>
      <c r="IM343" s="788"/>
      <c r="IN343" s="788"/>
      <c r="IO343" s="788"/>
      <c r="IP343" s="788"/>
      <c r="IQ343" s="788"/>
      <c r="IR343" s="788"/>
      <c r="IS343" s="788"/>
      <c r="IT343" s="788"/>
      <c r="IU343" s="788"/>
      <c r="IV343" s="788"/>
      <c r="IW343" s="788"/>
      <c r="IX343" s="788"/>
    </row>
    <row r="344" spans="1:259" ht="79.900000000000006" customHeight="1">
      <c r="A344" s="767" t="s">
        <v>625</v>
      </c>
      <c r="B344" s="471">
        <v>10</v>
      </c>
      <c r="C344" s="471"/>
      <c r="D344" s="776" t="s">
        <v>1558</v>
      </c>
      <c r="E344" s="780">
        <v>38289</v>
      </c>
      <c r="F344" s="781">
        <f ca="1">ABS((N7-E344)/365)</f>
        <v>15.849315068493151</v>
      </c>
      <c r="G344" s="762" t="s">
        <v>272</v>
      </c>
      <c r="H344" s="776" t="s">
        <v>1494</v>
      </c>
      <c r="I344" s="778">
        <v>42234</v>
      </c>
      <c r="J344" s="762" t="s">
        <v>84</v>
      </c>
      <c r="K344" s="776" t="s">
        <v>1499</v>
      </c>
      <c r="L344" s="776" t="s">
        <v>1885</v>
      </c>
      <c r="M344" s="456" t="s">
        <v>1328</v>
      </c>
      <c r="N344" s="846" t="s">
        <v>3286</v>
      </c>
      <c r="O344" s="846"/>
      <c r="P344" s="776"/>
      <c r="Q344" s="776"/>
      <c r="R344" s="776"/>
      <c r="S344" s="776"/>
      <c r="T344" s="801" t="s">
        <v>1680</v>
      </c>
      <c r="U344" s="801"/>
      <c r="V344" s="801"/>
      <c r="W344" s="776" t="s">
        <v>3214</v>
      </c>
      <c r="X344" s="776" t="s">
        <v>3975</v>
      </c>
      <c r="Y344" s="744" t="s">
        <v>1102</v>
      </c>
      <c r="AA344" s="767"/>
      <c r="AB344" s="766"/>
      <c r="AC344" s="766"/>
      <c r="AD344" s="766"/>
      <c r="AE344" s="766"/>
      <c r="AF344" s="766"/>
      <c r="AG344" s="766"/>
      <c r="AH344" s="766"/>
      <c r="AI344" s="766"/>
      <c r="AJ344" s="766"/>
      <c r="AK344" s="766"/>
      <c r="AL344" s="766"/>
      <c r="AM344" s="766"/>
      <c r="AN344" s="766"/>
      <c r="AO344" s="766"/>
      <c r="AP344" s="766"/>
      <c r="AQ344" s="766"/>
      <c r="AR344" s="766"/>
      <c r="AS344" s="766"/>
      <c r="AT344" s="766"/>
      <c r="AU344" s="766"/>
      <c r="AV344" s="766"/>
      <c r="AW344" s="766"/>
      <c r="AX344" s="766"/>
      <c r="AY344" s="766"/>
      <c r="AZ344" s="766"/>
      <c r="BA344" s="766"/>
      <c r="BB344" s="766"/>
      <c r="BC344" s="766"/>
      <c r="BD344" s="766"/>
      <c r="BE344" s="766"/>
      <c r="BF344" s="766"/>
      <c r="BG344" s="766"/>
      <c r="BH344" s="766"/>
      <c r="BI344" s="766"/>
      <c r="BJ344" s="766"/>
      <c r="BK344" s="766"/>
      <c r="BL344" s="766"/>
      <c r="BM344" s="766"/>
      <c r="BN344" s="766"/>
      <c r="BO344" s="766"/>
      <c r="BP344" s="766"/>
      <c r="BQ344" s="766"/>
      <c r="BR344" s="766"/>
      <c r="BS344" s="766"/>
      <c r="BT344" s="766"/>
      <c r="BU344" s="766"/>
      <c r="BV344" s="766"/>
      <c r="BW344" s="766"/>
      <c r="BX344" s="766"/>
      <c r="BY344" s="766"/>
      <c r="BZ344" s="766"/>
      <c r="CA344" s="766"/>
      <c r="CB344" s="766"/>
      <c r="CC344" s="766"/>
      <c r="CD344" s="766"/>
      <c r="CE344" s="766"/>
      <c r="CF344" s="766"/>
      <c r="CG344" s="766"/>
      <c r="CH344" s="766"/>
      <c r="CI344" s="766"/>
      <c r="CJ344" s="766"/>
      <c r="CK344" s="766"/>
      <c r="CL344" s="766"/>
      <c r="CM344" s="766"/>
      <c r="CN344" s="766"/>
      <c r="CO344" s="766"/>
      <c r="CP344" s="766"/>
      <c r="CQ344" s="766"/>
      <c r="CR344" s="766"/>
      <c r="CS344" s="766"/>
      <c r="CT344" s="766"/>
      <c r="CU344" s="766"/>
      <c r="CV344" s="766"/>
      <c r="CW344" s="766"/>
      <c r="CX344" s="766"/>
      <c r="CY344" s="766"/>
      <c r="CZ344" s="766"/>
      <c r="DA344" s="766"/>
      <c r="DB344" s="766"/>
      <c r="DC344" s="766"/>
      <c r="DD344" s="766"/>
      <c r="DE344" s="766"/>
      <c r="DF344" s="766"/>
      <c r="DG344" s="766"/>
      <c r="DH344" s="766"/>
      <c r="DI344" s="766"/>
      <c r="DJ344" s="766"/>
      <c r="DK344" s="766"/>
      <c r="DL344" s="766"/>
      <c r="DM344" s="766"/>
      <c r="DN344" s="766"/>
      <c r="DO344" s="766"/>
      <c r="DP344" s="766"/>
      <c r="DQ344" s="766"/>
      <c r="DR344" s="766"/>
      <c r="DS344" s="766"/>
      <c r="DT344" s="766"/>
      <c r="DU344" s="766"/>
      <c r="DV344" s="766"/>
      <c r="DW344" s="766"/>
      <c r="DX344" s="766"/>
      <c r="DY344" s="766"/>
      <c r="DZ344" s="766"/>
      <c r="EA344" s="766"/>
      <c r="EB344" s="766"/>
      <c r="EC344" s="766"/>
      <c r="ED344" s="766"/>
      <c r="EE344" s="766"/>
      <c r="EF344" s="766"/>
      <c r="EG344" s="766"/>
      <c r="EH344" s="766"/>
      <c r="EI344" s="766"/>
      <c r="EJ344" s="766"/>
      <c r="EK344" s="766"/>
      <c r="EL344" s="766"/>
      <c r="EM344" s="766"/>
      <c r="EN344" s="766"/>
      <c r="EO344" s="766"/>
      <c r="EP344" s="766"/>
      <c r="EQ344" s="766"/>
      <c r="ER344" s="766"/>
      <c r="ES344" s="766"/>
      <c r="ET344" s="766"/>
      <c r="EU344" s="766"/>
      <c r="EV344" s="766"/>
      <c r="EW344" s="766"/>
      <c r="EX344" s="766"/>
      <c r="EY344" s="766"/>
      <c r="EZ344" s="766"/>
      <c r="FA344" s="766"/>
      <c r="FB344" s="766"/>
      <c r="FC344" s="766"/>
      <c r="FD344" s="766"/>
      <c r="FE344" s="766"/>
      <c r="FF344" s="766"/>
      <c r="FG344" s="766"/>
      <c r="FH344" s="766"/>
      <c r="FI344" s="766"/>
      <c r="FJ344" s="766"/>
      <c r="FK344" s="766"/>
      <c r="FL344" s="766"/>
      <c r="FM344" s="766"/>
      <c r="FN344" s="766"/>
      <c r="FO344" s="766"/>
      <c r="FP344" s="766"/>
      <c r="FQ344" s="766"/>
      <c r="FR344" s="766"/>
      <c r="FS344" s="766"/>
      <c r="FT344" s="766"/>
      <c r="FU344" s="766"/>
      <c r="FV344" s="766"/>
      <c r="FW344" s="766"/>
      <c r="FX344" s="766"/>
      <c r="FY344" s="766"/>
      <c r="FZ344" s="766"/>
      <c r="GA344" s="766"/>
      <c r="GB344" s="766"/>
      <c r="GC344" s="766"/>
      <c r="GD344" s="766"/>
      <c r="GE344" s="766"/>
      <c r="GF344" s="766"/>
      <c r="GG344" s="766"/>
      <c r="GH344" s="766"/>
      <c r="GI344" s="766"/>
      <c r="GJ344" s="766"/>
      <c r="GK344" s="766"/>
      <c r="GL344" s="766"/>
      <c r="GM344" s="766"/>
      <c r="GN344" s="766"/>
      <c r="GO344" s="766"/>
      <c r="GP344" s="766"/>
      <c r="GQ344" s="766"/>
      <c r="GR344" s="766"/>
      <c r="GS344" s="766"/>
      <c r="GT344" s="766"/>
      <c r="GU344" s="766"/>
      <c r="GV344" s="766"/>
      <c r="GW344" s="766"/>
      <c r="GX344" s="766"/>
      <c r="GY344" s="766"/>
      <c r="GZ344" s="766"/>
      <c r="HA344" s="766"/>
      <c r="HB344" s="766"/>
      <c r="HC344" s="766"/>
      <c r="HD344" s="766"/>
      <c r="HE344" s="766"/>
      <c r="HF344" s="766"/>
      <c r="HG344" s="766"/>
      <c r="HH344" s="766"/>
      <c r="HI344" s="766"/>
      <c r="HJ344" s="766"/>
      <c r="HK344" s="766"/>
      <c r="HL344" s="766"/>
      <c r="HM344" s="766"/>
      <c r="HN344" s="766"/>
      <c r="HO344" s="766"/>
      <c r="HP344" s="766"/>
      <c r="HQ344" s="766"/>
      <c r="HR344" s="766"/>
      <c r="HS344" s="766"/>
      <c r="HT344" s="766"/>
      <c r="HU344" s="766"/>
      <c r="HV344" s="766"/>
      <c r="HW344" s="766"/>
      <c r="HX344" s="766"/>
      <c r="HY344" s="766"/>
      <c r="HZ344" s="766"/>
      <c r="IA344" s="766"/>
      <c r="IB344" s="766"/>
      <c r="IC344" s="766"/>
      <c r="ID344" s="766"/>
      <c r="IE344" s="766"/>
      <c r="IF344" s="766"/>
      <c r="IG344" s="766"/>
      <c r="IH344" s="766"/>
      <c r="II344" s="766"/>
      <c r="IJ344" s="766"/>
      <c r="IK344" s="766"/>
      <c r="IL344" s="766"/>
      <c r="IM344" s="766"/>
      <c r="IN344" s="766"/>
      <c r="IO344" s="766"/>
      <c r="IP344" s="766"/>
      <c r="IQ344" s="766"/>
      <c r="IR344" s="766"/>
      <c r="IS344" s="766"/>
      <c r="IT344" s="766"/>
      <c r="IU344" s="766"/>
      <c r="IV344" s="766"/>
      <c r="IW344" s="766"/>
      <c r="IX344" s="766"/>
      <c r="IY344" s="767"/>
    </row>
    <row r="345" spans="1:259" s="766" customFormat="1" ht="79.900000000000006" customHeight="1">
      <c r="A345" s="768" t="s">
        <v>638</v>
      </c>
      <c r="B345" s="471">
        <v>11</v>
      </c>
      <c r="C345" s="855" t="s">
        <v>1837</v>
      </c>
      <c r="D345" s="776" t="s">
        <v>1838</v>
      </c>
      <c r="E345" s="780">
        <v>39316</v>
      </c>
      <c r="F345" s="781">
        <f ca="1">ABS((N7-E345)/365)</f>
        <v>13.035616438356165</v>
      </c>
      <c r="G345" s="776" t="s">
        <v>321</v>
      </c>
      <c r="H345" s="776" t="s">
        <v>1839</v>
      </c>
      <c r="I345" s="780">
        <v>42536</v>
      </c>
      <c r="J345" s="782" t="s">
        <v>84</v>
      </c>
      <c r="K345" s="776" t="s">
        <v>1840</v>
      </c>
      <c r="L345" s="776" t="s">
        <v>5093</v>
      </c>
      <c r="M345" s="456" t="s">
        <v>724</v>
      </c>
      <c r="N345" s="456" t="s">
        <v>5858</v>
      </c>
      <c r="O345" s="456"/>
      <c r="P345" s="456"/>
      <c r="Q345" s="456" t="s">
        <v>2242</v>
      </c>
      <c r="R345" s="456"/>
      <c r="S345" s="456"/>
      <c r="T345" s="776" t="s">
        <v>1854</v>
      </c>
      <c r="U345" s="776"/>
      <c r="V345" s="776"/>
      <c r="W345" s="776" t="s">
        <v>2908</v>
      </c>
      <c r="X345" s="776"/>
      <c r="Y345" s="768" t="s">
        <v>1106</v>
      </c>
      <c r="Z345" s="767"/>
      <c r="AA345" s="767"/>
      <c r="AB345" s="767"/>
      <c r="AC345" s="767"/>
      <c r="AD345" s="767"/>
      <c r="AE345" s="767"/>
      <c r="AF345" s="767"/>
      <c r="AG345" s="767"/>
      <c r="AH345" s="767"/>
      <c r="AI345" s="767"/>
      <c r="AJ345" s="767"/>
      <c r="AK345" s="767"/>
      <c r="AL345" s="767"/>
      <c r="AM345" s="767"/>
      <c r="AN345" s="767"/>
      <c r="AO345" s="767"/>
      <c r="AP345" s="767"/>
      <c r="AQ345" s="767"/>
      <c r="AR345" s="767"/>
      <c r="AS345" s="767"/>
      <c r="AT345" s="767"/>
      <c r="AU345" s="767"/>
      <c r="AV345" s="767"/>
      <c r="AW345" s="767"/>
      <c r="AX345" s="767"/>
      <c r="AY345" s="767"/>
      <c r="AZ345" s="767"/>
      <c r="BA345" s="767"/>
      <c r="BB345" s="767"/>
      <c r="BC345" s="767"/>
      <c r="BD345" s="767"/>
      <c r="BE345" s="767"/>
      <c r="BF345" s="767"/>
      <c r="BG345" s="767"/>
      <c r="BH345" s="767"/>
      <c r="BI345" s="767"/>
      <c r="BJ345" s="767"/>
      <c r="BK345" s="767"/>
      <c r="BL345" s="767"/>
      <c r="BM345" s="767"/>
      <c r="BN345" s="767"/>
      <c r="BO345" s="767"/>
      <c r="BP345" s="767"/>
      <c r="BQ345" s="767"/>
      <c r="BR345" s="767"/>
      <c r="BS345" s="767"/>
      <c r="BT345" s="767"/>
      <c r="BU345" s="767"/>
      <c r="BV345" s="767"/>
      <c r="BW345" s="767"/>
      <c r="BX345" s="767"/>
      <c r="BY345" s="767"/>
      <c r="BZ345" s="767"/>
      <c r="CA345" s="767"/>
      <c r="CB345" s="767"/>
      <c r="CC345" s="767"/>
      <c r="CD345" s="767"/>
      <c r="CE345" s="767"/>
      <c r="CF345" s="767"/>
      <c r="CG345" s="767"/>
      <c r="CH345" s="767"/>
      <c r="CI345" s="767"/>
      <c r="CJ345" s="767"/>
      <c r="CK345" s="767"/>
      <c r="CL345" s="767"/>
      <c r="CM345" s="767"/>
      <c r="CN345" s="767"/>
      <c r="CO345" s="767"/>
      <c r="CP345" s="767"/>
      <c r="CQ345" s="767"/>
      <c r="CR345" s="767"/>
      <c r="CS345" s="767"/>
      <c r="CT345" s="767"/>
      <c r="CU345" s="767"/>
      <c r="CV345" s="767"/>
      <c r="CW345" s="767"/>
      <c r="CX345" s="767"/>
      <c r="CY345" s="767"/>
      <c r="CZ345" s="767"/>
      <c r="DA345" s="767"/>
      <c r="DB345" s="767"/>
      <c r="DC345" s="767"/>
      <c r="DD345" s="767"/>
      <c r="DE345" s="767"/>
      <c r="DF345" s="767"/>
      <c r="DG345" s="767"/>
      <c r="DH345" s="767"/>
      <c r="DI345" s="767"/>
      <c r="DJ345" s="767"/>
      <c r="DK345" s="767"/>
      <c r="DL345" s="767"/>
      <c r="DM345" s="767"/>
      <c r="DN345" s="767"/>
      <c r="DO345" s="767"/>
      <c r="DP345" s="767"/>
      <c r="DQ345" s="767"/>
      <c r="DR345" s="767"/>
      <c r="DS345" s="767"/>
      <c r="DT345" s="767"/>
      <c r="DU345" s="767"/>
      <c r="DV345" s="767"/>
      <c r="DW345" s="767"/>
      <c r="DX345" s="767"/>
      <c r="DY345" s="767"/>
      <c r="DZ345" s="767"/>
      <c r="EA345" s="767"/>
      <c r="EB345" s="767"/>
      <c r="EC345" s="767"/>
      <c r="ED345" s="767"/>
      <c r="EE345" s="767"/>
      <c r="EF345" s="767"/>
      <c r="EG345" s="767"/>
      <c r="EH345" s="767"/>
      <c r="EI345" s="767"/>
      <c r="EJ345" s="767"/>
      <c r="EK345" s="767"/>
      <c r="EL345" s="767"/>
      <c r="EM345" s="767"/>
      <c r="EN345" s="767"/>
      <c r="EO345" s="767"/>
      <c r="EP345" s="767"/>
      <c r="EQ345" s="767"/>
      <c r="ER345" s="767"/>
      <c r="ES345" s="767"/>
      <c r="ET345" s="767"/>
      <c r="EU345" s="767"/>
      <c r="EV345" s="767"/>
      <c r="EW345" s="767"/>
      <c r="EX345" s="767"/>
      <c r="EY345" s="767"/>
      <c r="EZ345" s="767"/>
      <c r="FA345" s="767"/>
      <c r="FB345" s="767"/>
      <c r="FC345" s="767"/>
      <c r="FD345" s="767"/>
      <c r="FE345" s="767"/>
      <c r="FF345" s="767"/>
      <c r="FG345" s="767"/>
      <c r="FH345" s="767"/>
      <c r="FI345" s="767"/>
      <c r="FJ345" s="767"/>
      <c r="FK345" s="767"/>
      <c r="FL345" s="767"/>
      <c r="FM345" s="767"/>
      <c r="FN345" s="767"/>
      <c r="FO345" s="767"/>
      <c r="FP345" s="767"/>
      <c r="FQ345" s="767"/>
      <c r="FR345" s="767"/>
      <c r="FS345" s="767"/>
      <c r="FT345" s="767"/>
      <c r="FU345" s="767"/>
      <c r="FV345" s="767"/>
      <c r="FW345" s="767"/>
      <c r="FX345" s="767"/>
      <c r="FY345" s="767"/>
      <c r="FZ345" s="767"/>
      <c r="GA345" s="767"/>
      <c r="GB345" s="767"/>
      <c r="GC345" s="767"/>
      <c r="GD345" s="767"/>
      <c r="GE345" s="767"/>
      <c r="GF345" s="767"/>
      <c r="GG345" s="767"/>
      <c r="GH345" s="767"/>
      <c r="GI345" s="767"/>
      <c r="GJ345" s="767"/>
      <c r="GK345" s="767"/>
      <c r="GL345" s="767"/>
      <c r="GM345" s="767"/>
      <c r="GN345" s="767"/>
      <c r="GO345" s="767"/>
      <c r="GP345" s="767"/>
      <c r="GQ345" s="767"/>
      <c r="GR345" s="767"/>
      <c r="GS345" s="767"/>
      <c r="GT345" s="767"/>
      <c r="GU345" s="767"/>
      <c r="GV345" s="767"/>
      <c r="GW345" s="767"/>
      <c r="GX345" s="767"/>
      <c r="GY345" s="767"/>
      <c r="GZ345" s="767"/>
      <c r="HA345" s="767"/>
      <c r="HB345" s="767"/>
      <c r="HC345" s="767"/>
      <c r="HD345" s="767"/>
      <c r="HE345" s="767"/>
      <c r="HF345" s="767"/>
      <c r="HG345" s="767"/>
      <c r="HH345" s="767"/>
      <c r="HI345" s="767"/>
      <c r="HJ345" s="767"/>
      <c r="HK345" s="767"/>
      <c r="HL345" s="767"/>
      <c r="HM345" s="767"/>
      <c r="HN345" s="767"/>
      <c r="HO345" s="767"/>
      <c r="HP345" s="767"/>
      <c r="HQ345" s="767"/>
      <c r="HR345" s="767"/>
      <c r="HS345" s="767"/>
      <c r="HT345" s="767"/>
      <c r="HU345" s="767"/>
      <c r="HV345" s="767"/>
      <c r="HW345" s="767"/>
      <c r="HX345" s="767"/>
      <c r="HY345" s="767"/>
      <c r="HZ345" s="767"/>
      <c r="IA345" s="767"/>
      <c r="IB345" s="767"/>
      <c r="IC345" s="767"/>
      <c r="ID345" s="767"/>
      <c r="IE345" s="767"/>
      <c r="IF345" s="767"/>
      <c r="IG345" s="767"/>
      <c r="IH345" s="767"/>
      <c r="II345" s="767"/>
      <c r="IJ345" s="767"/>
      <c r="IK345" s="767"/>
      <c r="IL345" s="767"/>
      <c r="IM345" s="767"/>
      <c r="IN345" s="767"/>
      <c r="IO345" s="767"/>
      <c r="IP345" s="767"/>
      <c r="IQ345" s="767"/>
      <c r="IR345" s="767"/>
      <c r="IS345" s="767"/>
      <c r="IT345" s="767"/>
      <c r="IU345" s="767"/>
      <c r="IV345" s="767"/>
      <c r="IW345" s="767"/>
      <c r="IX345" s="767"/>
      <c r="IY345" s="768"/>
    </row>
    <row r="346" spans="1:259" ht="79.900000000000006" customHeight="1">
      <c r="A346" s="768" t="s">
        <v>625</v>
      </c>
      <c r="B346" s="471">
        <v>12</v>
      </c>
      <c r="C346" s="855" t="s">
        <v>1837</v>
      </c>
      <c r="D346" s="776" t="s">
        <v>6781</v>
      </c>
      <c r="E346" s="780">
        <v>39839</v>
      </c>
      <c r="F346" s="781">
        <f ca="1">ABS((N7-E346)/365)</f>
        <v>11.602739726027398</v>
      </c>
      <c r="G346" s="776" t="s">
        <v>321</v>
      </c>
      <c r="H346" s="776" t="s">
        <v>1839</v>
      </c>
      <c r="I346" s="780">
        <v>42536</v>
      </c>
      <c r="J346" s="782" t="s">
        <v>84</v>
      </c>
      <c r="K346" s="776" t="s">
        <v>1840</v>
      </c>
      <c r="L346" s="776" t="s">
        <v>5093</v>
      </c>
      <c r="M346" s="456" t="s">
        <v>724</v>
      </c>
      <c r="N346" s="456" t="s">
        <v>5858</v>
      </c>
      <c r="O346" s="456"/>
      <c r="P346" s="456"/>
      <c r="Q346" s="456" t="s">
        <v>2242</v>
      </c>
      <c r="R346" s="456"/>
      <c r="S346" s="456"/>
      <c r="T346" s="776" t="s">
        <v>1855</v>
      </c>
      <c r="U346" s="776"/>
      <c r="V346" s="776"/>
      <c r="W346" s="776" t="s">
        <v>2908</v>
      </c>
      <c r="X346" s="776"/>
      <c r="Y346" s="768" t="s">
        <v>1106</v>
      </c>
      <c r="Z346" s="744"/>
      <c r="AA346" s="1022"/>
      <c r="AB346" s="768"/>
      <c r="AC346" s="768"/>
      <c r="AD346" s="768"/>
      <c r="AE346" s="768"/>
      <c r="AF346" s="768"/>
      <c r="AG346" s="768"/>
      <c r="AH346" s="768"/>
      <c r="AI346" s="768"/>
      <c r="AJ346" s="768"/>
      <c r="AK346" s="768"/>
      <c r="AL346" s="768"/>
      <c r="AM346" s="768"/>
      <c r="AN346" s="768"/>
      <c r="AO346" s="768"/>
      <c r="AP346" s="768"/>
      <c r="AQ346" s="768"/>
      <c r="AR346" s="768"/>
      <c r="AS346" s="768"/>
      <c r="AT346" s="768"/>
      <c r="AU346" s="768"/>
      <c r="AV346" s="768"/>
      <c r="AW346" s="768"/>
      <c r="AX346" s="768"/>
      <c r="AY346" s="768"/>
      <c r="AZ346" s="768"/>
      <c r="BA346" s="768"/>
      <c r="BB346" s="768"/>
      <c r="BC346" s="768"/>
      <c r="BD346" s="768"/>
      <c r="BE346" s="768"/>
      <c r="BF346" s="768"/>
      <c r="BG346" s="768"/>
      <c r="BH346" s="768"/>
      <c r="BI346" s="768"/>
      <c r="BJ346" s="768"/>
      <c r="BK346" s="768"/>
      <c r="BL346" s="768"/>
      <c r="BM346" s="768"/>
      <c r="BN346" s="768"/>
      <c r="BO346" s="768"/>
      <c r="BP346" s="768"/>
      <c r="BQ346" s="768"/>
      <c r="BR346" s="768"/>
      <c r="BS346" s="768"/>
      <c r="BT346" s="768"/>
      <c r="BU346" s="768"/>
      <c r="BV346" s="768"/>
      <c r="BW346" s="768"/>
      <c r="BX346" s="768"/>
      <c r="BY346" s="768"/>
      <c r="BZ346" s="768"/>
      <c r="CA346" s="768"/>
      <c r="CB346" s="768"/>
      <c r="CC346" s="768"/>
      <c r="CD346" s="768"/>
      <c r="CE346" s="768"/>
      <c r="CF346" s="768"/>
      <c r="CG346" s="768"/>
      <c r="CH346" s="768"/>
      <c r="CI346" s="768"/>
      <c r="CJ346" s="768"/>
      <c r="CK346" s="768"/>
      <c r="CL346" s="768"/>
      <c r="CM346" s="768"/>
      <c r="CN346" s="768"/>
      <c r="CO346" s="768"/>
      <c r="CP346" s="768"/>
      <c r="CQ346" s="768"/>
      <c r="CR346" s="768"/>
      <c r="CS346" s="768"/>
      <c r="CT346" s="768"/>
      <c r="CU346" s="768"/>
      <c r="CV346" s="768"/>
      <c r="CW346" s="768"/>
      <c r="CX346" s="768"/>
      <c r="CY346" s="768"/>
      <c r="CZ346" s="768"/>
      <c r="DA346" s="768"/>
      <c r="DB346" s="768"/>
      <c r="DC346" s="768"/>
      <c r="DD346" s="768"/>
      <c r="DE346" s="768"/>
      <c r="DF346" s="768"/>
      <c r="DG346" s="768"/>
      <c r="DH346" s="768"/>
      <c r="DI346" s="768"/>
      <c r="DJ346" s="768"/>
      <c r="DK346" s="768"/>
      <c r="DL346" s="768"/>
      <c r="DM346" s="768"/>
      <c r="DN346" s="768"/>
      <c r="DO346" s="768"/>
      <c r="DP346" s="768"/>
      <c r="DQ346" s="768"/>
      <c r="DR346" s="768"/>
      <c r="DS346" s="768"/>
      <c r="DT346" s="768"/>
      <c r="DU346" s="768"/>
      <c r="DV346" s="768"/>
      <c r="DW346" s="768"/>
      <c r="DX346" s="768"/>
      <c r="DY346" s="768"/>
      <c r="DZ346" s="768"/>
      <c r="EA346" s="768"/>
      <c r="EB346" s="768"/>
      <c r="EC346" s="768"/>
      <c r="ED346" s="768"/>
      <c r="EE346" s="768"/>
      <c r="EF346" s="768"/>
      <c r="EG346" s="768"/>
      <c r="EH346" s="768"/>
      <c r="EI346" s="768"/>
      <c r="EJ346" s="768"/>
      <c r="EK346" s="768"/>
      <c r="EL346" s="768"/>
      <c r="EM346" s="768"/>
      <c r="EN346" s="768"/>
      <c r="EO346" s="768"/>
      <c r="EP346" s="768"/>
      <c r="EQ346" s="768"/>
      <c r="ER346" s="768"/>
      <c r="ES346" s="768"/>
      <c r="ET346" s="768"/>
      <c r="EU346" s="768"/>
      <c r="EV346" s="768"/>
      <c r="EW346" s="768"/>
      <c r="EX346" s="768"/>
      <c r="EY346" s="768"/>
      <c r="EZ346" s="768"/>
      <c r="FA346" s="768"/>
      <c r="FB346" s="768"/>
      <c r="FC346" s="768"/>
      <c r="FD346" s="768"/>
      <c r="FE346" s="768"/>
      <c r="FF346" s="768"/>
      <c r="FG346" s="768"/>
      <c r="FH346" s="768"/>
      <c r="FI346" s="768"/>
      <c r="FJ346" s="768"/>
      <c r="FK346" s="768"/>
      <c r="FL346" s="768"/>
      <c r="FM346" s="768"/>
      <c r="FN346" s="768"/>
      <c r="FO346" s="768"/>
      <c r="FP346" s="768"/>
      <c r="FQ346" s="768"/>
      <c r="FR346" s="768"/>
      <c r="FS346" s="768"/>
      <c r="FT346" s="768"/>
      <c r="FU346" s="768"/>
      <c r="FV346" s="768"/>
      <c r="FW346" s="768"/>
      <c r="FX346" s="768"/>
      <c r="FY346" s="768"/>
      <c r="FZ346" s="768"/>
      <c r="GA346" s="768"/>
      <c r="GB346" s="768"/>
      <c r="GC346" s="768"/>
      <c r="GD346" s="768"/>
      <c r="GE346" s="768"/>
      <c r="GF346" s="768"/>
      <c r="GG346" s="768"/>
      <c r="GH346" s="768"/>
      <c r="GI346" s="768"/>
      <c r="GJ346" s="768"/>
      <c r="GK346" s="768"/>
      <c r="GL346" s="768"/>
      <c r="GM346" s="768"/>
      <c r="GN346" s="768"/>
      <c r="GO346" s="768"/>
      <c r="GP346" s="768"/>
      <c r="GQ346" s="768"/>
      <c r="GR346" s="768"/>
      <c r="GS346" s="768"/>
      <c r="GT346" s="768"/>
      <c r="GU346" s="768"/>
      <c r="GV346" s="768"/>
      <c r="GW346" s="768"/>
      <c r="GX346" s="768"/>
      <c r="GY346" s="768"/>
      <c r="GZ346" s="768"/>
      <c r="HA346" s="768"/>
      <c r="HB346" s="768"/>
      <c r="HC346" s="768"/>
      <c r="HD346" s="768"/>
      <c r="HE346" s="768"/>
      <c r="HF346" s="768"/>
      <c r="HG346" s="768"/>
      <c r="HH346" s="768"/>
      <c r="HI346" s="768"/>
      <c r="HJ346" s="768"/>
      <c r="HK346" s="768"/>
      <c r="HL346" s="768"/>
      <c r="HM346" s="768"/>
      <c r="HN346" s="768"/>
      <c r="HO346" s="768"/>
      <c r="HP346" s="768"/>
      <c r="HQ346" s="768"/>
      <c r="HR346" s="768"/>
      <c r="HS346" s="768"/>
      <c r="HT346" s="768"/>
      <c r="HU346" s="768"/>
      <c r="HV346" s="768"/>
      <c r="HW346" s="768"/>
      <c r="HX346" s="768"/>
      <c r="HY346" s="768"/>
      <c r="HZ346" s="768"/>
      <c r="IA346" s="768"/>
      <c r="IB346" s="768"/>
      <c r="IC346" s="768"/>
      <c r="ID346" s="768"/>
      <c r="IE346" s="768"/>
      <c r="IF346" s="768"/>
      <c r="IG346" s="768"/>
      <c r="IH346" s="768"/>
      <c r="II346" s="768"/>
      <c r="IJ346" s="768"/>
      <c r="IK346" s="768"/>
      <c r="IL346" s="768"/>
      <c r="IM346" s="768"/>
      <c r="IN346" s="768"/>
      <c r="IO346" s="768"/>
      <c r="IP346" s="768"/>
      <c r="IQ346" s="768"/>
      <c r="IR346" s="768"/>
      <c r="IS346" s="768"/>
      <c r="IT346" s="768"/>
      <c r="IU346" s="768"/>
      <c r="IV346" s="768"/>
      <c r="IW346" s="768"/>
      <c r="IX346" s="768"/>
    </row>
    <row r="347" spans="1:259" s="766" customFormat="1" ht="79.900000000000006" customHeight="1">
      <c r="A347" s="768" t="s">
        <v>638</v>
      </c>
      <c r="B347" s="471">
        <v>13</v>
      </c>
      <c r="C347" s="855" t="s">
        <v>1837</v>
      </c>
      <c r="D347" s="776" t="s">
        <v>6782</v>
      </c>
      <c r="E347" s="780">
        <v>40458</v>
      </c>
      <c r="F347" s="781">
        <f ca="1">ABS((N7-E347)/365)</f>
        <v>9.9068493150684933</v>
      </c>
      <c r="G347" s="776" t="s">
        <v>321</v>
      </c>
      <c r="H347" s="776" t="s">
        <v>1839</v>
      </c>
      <c r="I347" s="780">
        <v>42536</v>
      </c>
      <c r="J347" s="782" t="s">
        <v>84</v>
      </c>
      <c r="K347" s="776" t="s">
        <v>1840</v>
      </c>
      <c r="L347" s="776" t="s">
        <v>5093</v>
      </c>
      <c r="M347" s="456" t="s">
        <v>724</v>
      </c>
      <c r="N347" s="456" t="s">
        <v>5858</v>
      </c>
      <c r="O347" s="456"/>
      <c r="P347" s="456"/>
      <c r="Q347" s="456" t="s">
        <v>2242</v>
      </c>
      <c r="R347" s="456"/>
      <c r="S347" s="456"/>
      <c r="T347" s="776" t="s">
        <v>1856</v>
      </c>
      <c r="U347" s="776"/>
      <c r="V347" s="776"/>
      <c r="W347" s="776" t="s">
        <v>3442</v>
      </c>
      <c r="X347" s="776"/>
      <c r="Y347" s="768" t="s">
        <v>1106</v>
      </c>
      <c r="Z347" s="744"/>
      <c r="AA347" s="744"/>
      <c r="AB347" s="744"/>
      <c r="AC347" s="744"/>
      <c r="AD347" s="744"/>
      <c r="AE347" s="744"/>
      <c r="AF347" s="744"/>
      <c r="AG347" s="744"/>
      <c r="AH347" s="744"/>
      <c r="AI347" s="744"/>
      <c r="AJ347" s="744"/>
      <c r="AK347" s="744"/>
      <c r="AL347" s="744"/>
      <c r="AM347" s="744"/>
      <c r="AN347" s="744"/>
      <c r="AO347" s="744"/>
      <c r="AP347" s="744"/>
      <c r="AQ347" s="744"/>
      <c r="AR347" s="744"/>
      <c r="AS347" s="744"/>
      <c r="AT347" s="744"/>
      <c r="AU347" s="744"/>
      <c r="AV347" s="744"/>
      <c r="AW347" s="744"/>
      <c r="AX347" s="744"/>
      <c r="AY347" s="744"/>
      <c r="AZ347" s="744"/>
      <c r="BA347" s="744"/>
      <c r="BB347" s="744"/>
      <c r="BC347" s="744"/>
      <c r="BD347" s="744"/>
      <c r="BE347" s="744"/>
      <c r="BF347" s="744"/>
      <c r="BG347" s="744"/>
      <c r="BH347" s="744"/>
      <c r="BI347" s="744"/>
      <c r="BJ347" s="744"/>
      <c r="BK347" s="744"/>
      <c r="BL347" s="744"/>
      <c r="BM347" s="744"/>
      <c r="BN347" s="744"/>
      <c r="BO347" s="744"/>
      <c r="BP347" s="744"/>
      <c r="BQ347" s="744"/>
      <c r="BR347" s="744"/>
      <c r="BS347" s="744"/>
      <c r="BT347" s="744"/>
      <c r="BU347" s="744"/>
      <c r="BV347" s="744"/>
      <c r="BW347" s="744"/>
      <c r="BX347" s="744"/>
      <c r="BY347" s="744"/>
      <c r="BZ347" s="744"/>
      <c r="CA347" s="744"/>
      <c r="CB347" s="744"/>
      <c r="CC347" s="744"/>
      <c r="CD347" s="744"/>
      <c r="CE347" s="744"/>
      <c r="CF347" s="744"/>
      <c r="CG347" s="744"/>
      <c r="CH347" s="744"/>
      <c r="CI347" s="744"/>
      <c r="CJ347" s="744"/>
      <c r="CK347" s="744"/>
      <c r="CL347" s="744"/>
      <c r="CM347" s="744"/>
      <c r="CN347" s="744"/>
      <c r="CO347" s="744"/>
      <c r="CP347" s="744"/>
      <c r="CQ347" s="744"/>
      <c r="CR347" s="744"/>
      <c r="CS347" s="744"/>
      <c r="CT347" s="744"/>
      <c r="CU347" s="744"/>
      <c r="CV347" s="744"/>
      <c r="CW347" s="744"/>
      <c r="CX347" s="744"/>
      <c r="CY347" s="744"/>
      <c r="CZ347" s="744"/>
      <c r="DA347" s="744"/>
      <c r="DB347" s="744"/>
      <c r="DC347" s="744"/>
      <c r="DD347" s="744"/>
      <c r="DE347" s="744"/>
      <c r="DF347" s="744"/>
      <c r="DG347" s="744"/>
      <c r="DH347" s="744"/>
      <c r="DI347" s="744"/>
      <c r="DJ347" s="744"/>
      <c r="DK347" s="744"/>
      <c r="DL347" s="744"/>
      <c r="DM347" s="744"/>
      <c r="DN347" s="744"/>
      <c r="DO347" s="744"/>
      <c r="DP347" s="744"/>
      <c r="DQ347" s="744"/>
      <c r="DR347" s="744"/>
      <c r="DS347" s="744"/>
      <c r="DT347" s="744"/>
      <c r="DU347" s="744"/>
      <c r="DV347" s="744"/>
      <c r="DW347" s="744"/>
      <c r="DX347" s="744"/>
      <c r="DY347" s="744"/>
      <c r="DZ347" s="744"/>
      <c r="EA347" s="744"/>
      <c r="EB347" s="744"/>
      <c r="EC347" s="744"/>
      <c r="ED347" s="744"/>
      <c r="EE347" s="744"/>
      <c r="EF347" s="744"/>
      <c r="EG347" s="744"/>
      <c r="EH347" s="744"/>
      <c r="EI347" s="744"/>
      <c r="EJ347" s="744"/>
      <c r="EK347" s="744"/>
      <c r="EL347" s="744"/>
      <c r="EM347" s="744"/>
      <c r="EN347" s="744"/>
      <c r="EO347" s="744"/>
      <c r="EP347" s="744"/>
      <c r="EQ347" s="744"/>
      <c r="ER347" s="744"/>
      <c r="ES347" s="744"/>
      <c r="ET347" s="744"/>
      <c r="EU347" s="744"/>
      <c r="EV347" s="744"/>
      <c r="EW347" s="744"/>
      <c r="EX347" s="744"/>
      <c r="EY347" s="744"/>
      <c r="EZ347" s="744"/>
      <c r="FA347" s="744"/>
      <c r="FB347" s="744"/>
      <c r="FC347" s="744"/>
      <c r="FD347" s="744"/>
      <c r="FE347" s="744"/>
      <c r="FF347" s="744"/>
      <c r="FG347" s="744"/>
      <c r="FH347" s="744"/>
      <c r="FI347" s="744"/>
      <c r="FJ347" s="744"/>
      <c r="FK347" s="744"/>
      <c r="FL347" s="744"/>
      <c r="FM347" s="744"/>
      <c r="FN347" s="744"/>
      <c r="FO347" s="744"/>
      <c r="FP347" s="744"/>
      <c r="FQ347" s="744"/>
      <c r="FR347" s="744"/>
      <c r="FS347" s="744"/>
      <c r="FT347" s="744"/>
      <c r="FU347" s="744"/>
      <c r="FV347" s="744"/>
      <c r="FW347" s="744"/>
      <c r="FX347" s="744"/>
      <c r="FY347" s="744"/>
      <c r="FZ347" s="744"/>
      <c r="GA347" s="744"/>
      <c r="GB347" s="744"/>
      <c r="GC347" s="744"/>
      <c r="GD347" s="744"/>
      <c r="GE347" s="744"/>
      <c r="GF347" s="744"/>
      <c r="GG347" s="744"/>
      <c r="GH347" s="744"/>
      <c r="GI347" s="744"/>
      <c r="GJ347" s="744"/>
      <c r="GK347" s="744"/>
      <c r="GL347" s="744"/>
      <c r="GM347" s="744"/>
      <c r="GN347" s="744"/>
      <c r="GO347" s="744"/>
      <c r="GP347" s="744"/>
      <c r="GQ347" s="744"/>
      <c r="GR347" s="744"/>
      <c r="GS347" s="744"/>
      <c r="GT347" s="744"/>
      <c r="GU347" s="744"/>
      <c r="GV347" s="744"/>
      <c r="GW347" s="744"/>
      <c r="GX347" s="744"/>
      <c r="GY347" s="744"/>
      <c r="GZ347" s="744"/>
      <c r="HA347" s="744"/>
      <c r="HB347" s="744"/>
      <c r="HC347" s="744"/>
      <c r="HD347" s="744"/>
      <c r="HE347" s="744"/>
      <c r="HF347" s="744"/>
      <c r="HG347" s="744"/>
      <c r="HH347" s="744"/>
      <c r="HI347" s="744"/>
      <c r="HJ347" s="744"/>
      <c r="HK347" s="744"/>
      <c r="HL347" s="744"/>
      <c r="HM347" s="744"/>
      <c r="HN347" s="744"/>
      <c r="HO347" s="744"/>
      <c r="HP347" s="744"/>
      <c r="HQ347" s="744"/>
      <c r="HR347" s="744"/>
      <c r="HS347" s="744"/>
      <c r="HT347" s="744"/>
      <c r="HU347" s="744"/>
      <c r="HV347" s="744"/>
      <c r="HW347" s="744"/>
      <c r="HX347" s="744"/>
      <c r="HY347" s="744"/>
      <c r="HZ347" s="744"/>
      <c r="IA347" s="744"/>
      <c r="IB347" s="744"/>
      <c r="IC347" s="744"/>
      <c r="ID347" s="744"/>
      <c r="IE347" s="744"/>
      <c r="IF347" s="744"/>
      <c r="IG347" s="744"/>
      <c r="IH347" s="744"/>
      <c r="II347" s="744"/>
      <c r="IJ347" s="744"/>
      <c r="IK347" s="744"/>
      <c r="IL347" s="744"/>
      <c r="IM347" s="744"/>
      <c r="IN347" s="744"/>
      <c r="IO347" s="744"/>
      <c r="IP347" s="744"/>
      <c r="IQ347" s="744"/>
      <c r="IR347" s="744"/>
      <c r="IS347" s="744"/>
      <c r="IT347" s="744"/>
      <c r="IU347" s="744"/>
      <c r="IV347" s="744"/>
      <c r="IW347" s="744"/>
      <c r="IX347" s="744"/>
      <c r="IY347" s="767"/>
    </row>
    <row r="348" spans="1:259" s="766" customFormat="1" ht="79.900000000000006" customHeight="1">
      <c r="A348" s="768" t="s">
        <v>638</v>
      </c>
      <c r="B348" s="471">
        <v>14</v>
      </c>
      <c r="C348" s="855" t="s">
        <v>1837</v>
      </c>
      <c r="D348" s="776" t="s">
        <v>1841</v>
      </c>
      <c r="E348" s="780">
        <v>38931</v>
      </c>
      <c r="F348" s="781">
        <f ca="1">ABS((N7-E348)/365)</f>
        <v>14.09041095890411</v>
      </c>
      <c r="G348" s="776" t="s">
        <v>321</v>
      </c>
      <c r="H348" s="776" t="s">
        <v>1839</v>
      </c>
      <c r="I348" s="780">
        <v>42536</v>
      </c>
      <c r="J348" s="782" t="s">
        <v>84</v>
      </c>
      <c r="K348" s="776" t="s">
        <v>1840</v>
      </c>
      <c r="L348" s="776" t="s">
        <v>5093</v>
      </c>
      <c r="M348" s="456" t="s">
        <v>724</v>
      </c>
      <c r="N348" s="456" t="s">
        <v>5858</v>
      </c>
      <c r="O348" s="456"/>
      <c r="P348" s="456"/>
      <c r="Q348" s="456" t="s">
        <v>2242</v>
      </c>
      <c r="R348" s="456"/>
      <c r="S348" s="456"/>
      <c r="T348" s="776" t="s">
        <v>1857</v>
      </c>
      <c r="U348" s="776"/>
      <c r="V348" s="776"/>
      <c r="W348" s="776" t="s">
        <v>2908</v>
      </c>
      <c r="X348" s="776"/>
      <c r="Y348" s="768" t="s">
        <v>1106</v>
      </c>
      <c r="Z348" s="744"/>
      <c r="AB348" s="767"/>
      <c r="AC348" s="767"/>
      <c r="AD348" s="767"/>
      <c r="AE348" s="767"/>
      <c r="AF348" s="767"/>
      <c r="AG348" s="767"/>
      <c r="AH348" s="767"/>
      <c r="AI348" s="767"/>
      <c r="AJ348" s="767"/>
      <c r="AK348" s="767"/>
      <c r="AL348" s="767"/>
      <c r="AM348" s="767"/>
      <c r="AN348" s="767"/>
      <c r="AO348" s="767"/>
      <c r="AP348" s="767"/>
      <c r="AQ348" s="767"/>
      <c r="AR348" s="767"/>
      <c r="AS348" s="767"/>
      <c r="AT348" s="767"/>
      <c r="AU348" s="767"/>
      <c r="AV348" s="767"/>
      <c r="AW348" s="767"/>
      <c r="AX348" s="767"/>
      <c r="AY348" s="767"/>
      <c r="AZ348" s="767"/>
      <c r="BA348" s="767"/>
      <c r="BB348" s="767"/>
      <c r="BC348" s="767"/>
      <c r="BD348" s="767"/>
      <c r="BE348" s="767"/>
      <c r="BF348" s="767"/>
      <c r="BG348" s="767"/>
      <c r="BH348" s="767"/>
      <c r="BI348" s="767"/>
      <c r="BJ348" s="767"/>
      <c r="BK348" s="767"/>
      <c r="BL348" s="767"/>
      <c r="BM348" s="767"/>
      <c r="BN348" s="767"/>
      <c r="BO348" s="767"/>
      <c r="BP348" s="767"/>
      <c r="BQ348" s="767"/>
      <c r="BR348" s="767"/>
      <c r="BS348" s="767"/>
      <c r="BT348" s="767"/>
      <c r="BU348" s="767"/>
      <c r="BV348" s="767"/>
      <c r="BW348" s="767"/>
      <c r="BX348" s="767"/>
      <c r="BY348" s="767"/>
      <c r="BZ348" s="767"/>
      <c r="CA348" s="767"/>
      <c r="CB348" s="767"/>
      <c r="CC348" s="767"/>
      <c r="CD348" s="767"/>
      <c r="CE348" s="767"/>
      <c r="CF348" s="767"/>
      <c r="CG348" s="767"/>
      <c r="CH348" s="767"/>
      <c r="CI348" s="767"/>
      <c r="CJ348" s="767"/>
      <c r="CK348" s="767"/>
      <c r="CL348" s="767"/>
      <c r="CM348" s="767"/>
      <c r="CN348" s="767"/>
      <c r="CO348" s="767"/>
      <c r="CP348" s="767"/>
      <c r="CQ348" s="767"/>
      <c r="CR348" s="767"/>
      <c r="CS348" s="767"/>
      <c r="CT348" s="767"/>
      <c r="CU348" s="767"/>
      <c r="CV348" s="767"/>
      <c r="CW348" s="767"/>
      <c r="CX348" s="767"/>
      <c r="CY348" s="767"/>
      <c r="CZ348" s="767"/>
      <c r="DA348" s="767"/>
      <c r="DB348" s="767"/>
      <c r="DC348" s="767"/>
      <c r="DD348" s="767"/>
      <c r="DE348" s="767"/>
      <c r="DF348" s="767"/>
      <c r="DG348" s="767"/>
      <c r="DH348" s="767"/>
      <c r="DI348" s="767"/>
      <c r="DJ348" s="767"/>
      <c r="DK348" s="767"/>
      <c r="DL348" s="767"/>
      <c r="DM348" s="767"/>
      <c r="DN348" s="767"/>
      <c r="DO348" s="767"/>
      <c r="DP348" s="767"/>
      <c r="DQ348" s="767"/>
      <c r="DR348" s="767"/>
      <c r="DS348" s="767"/>
      <c r="DT348" s="767"/>
      <c r="DU348" s="767"/>
      <c r="DV348" s="767"/>
      <c r="DW348" s="767"/>
      <c r="DX348" s="767"/>
      <c r="DY348" s="767"/>
      <c r="DZ348" s="767"/>
      <c r="EA348" s="767"/>
      <c r="EB348" s="767"/>
      <c r="EC348" s="767"/>
      <c r="ED348" s="767"/>
      <c r="EE348" s="767"/>
      <c r="EF348" s="767"/>
      <c r="EG348" s="767"/>
      <c r="EH348" s="767"/>
      <c r="EI348" s="767"/>
      <c r="EJ348" s="767"/>
      <c r="EK348" s="767"/>
      <c r="EL348" s="767"/>
      <c r="EM348" s="767"/>
      <c r="EN348" s="767"/>
      <c r="EO348" s="767"/>
      <c r="EP348" s="767"/>
      <c r="EQ348" s="767"/>
      <c r="ER348" s="767"/>
      <c r="ES348" s="767"/>
      <c r="ET348" s="767"/>
      <c r="EU348" s="767"/>
      <c r="EV348" s="767"/>
      <c r="EW348" s="767"/>
      <c r="EX348" s="767"/>
      <c r="EY348" s="767"/>
      <c r="EZ348" s="767"/>
      <c r="FA348" s="767"/>
      <c r="FB348" s="767"/>
      <c r="FC348" s="767"/>
      <c r="FD348" s="767"/>
      <c r="FE348" s="767"/>
      <c r="FF348" s="767"/>
      <c r="FG348" s="767"/>
      <c r="FH348" s="767"/>
      <c r="FI348" s="767"/>
      <c r="FJ348" s="767"/>
      <c r="FK348" s="767"/>
      <c r="FL348" s="767"/>
      <c r="FM348" s="767"/>
      <c r="FN348" s="767"/>
      <c r="FO348" s="767"/>
      <c r="FP348" s="767"/>
      <c r="FQ348" s="767"/>
      <c r="FR348" s="767"/>
      <c r="FS348" s="767"/>
      <c r="FT348" s="767"/>
      <c r="FU348" s="767"/>
      <c r="FV348" s="767"/>
      <c r="FW348" s="767"/>
      <c r="FX348" s="767"/>
      <c r="FY348" s="767"/>
      <c r="FZ348" s="767"/>
      <c r="GA348" s="767"/>
      <c r="GB348" s="767"/>
      <c r="GC348" s="767"/>
      <c r="GD348" s="767"/>
      <c r="GE348" s="767"/>
      <c r="GF348" s="767"/>
      <c r="GG348" s="767"/>
      <c r="GH348" s="767"/>
      <c r="GI348" s="767"/>
      <c r="GJ348" s="767"/>
      <c r="GK348" s="767"/>
      <c r="GL348" s="767"/>
      <c r="GM348" s="767"/>
      <c r="GN348" s="767"/>
      <c r="GO348" s="767"/>
      <c r="GP348" s="767"/>
      <c r="GQ348" s="767"/>
      <c r="GR348" s="767"/>
      <c r="GS348" s="767"/>
      <c r="GT348" s="767"/>
      <c r="GU348" s="767"/>
      <c r="GV348" s="767"/>
      <c r="GW348" s="767"/>
      <c r="GX348" s="767"/>
      <c r="GY348" s="767"/>
      <c r="GZ348" s="767"/>
      <c r="HA348" s="767"/>
      <c r="HB348" s="767"/>
      <c r="HC348" s="767"/>
      <c r="HD348" s="767"/>
      <c r="HE348" s="767"/>
      <c r="HF348" s="767"/>
      <c r="HG348" s="767"/>
      <c r="HH348" s="767"/>
      <c r="HI348" s="767"/>
      <c r="HJ348" s="767"/>
      <c r="HK348" s="767"/>
      <c r="HL348" s="767"/>
      <c r="HM348" s="767"/>
      <c r="HN348" s="767"/>
      <c r="HO348" s="767"/>
      <c r="HP348" s="767"/>
      <c r="HQ348" s="767"/>
      <c r="HR348" s="767"/>
      <c r="HS348" s="767"/>
      <c r="HT348" s="767"/>
      <c r="HU348" s="767"/>
      <c r="HV348" s="767"/>
      <c r="HW348" s="767"/>
      <c r="HX348" s="767"/>
      <c r="HY348" s="767"/>
      <c r="HZ348" s="767"/>
      <c r="IA348" s="767"/>
      <c r="IB348" s="767"/>
      <c r="IC348" s="767"/>
      <c r="ID348" s="767"/>
      <c r="IE348" s="767"/>
      <c r="IF348" s="767"/>
      <c r="IG348" s="767"/>
      <c r="IH348" s="767"/>
      <c r="II348" s="767"/>
      <c r="IJ348" s="767"/>
      <c r="IK348" s="767"/>
      <c r="IL348" s="767"/>
      <c r="IM348" s="767"/>
      <c r="IN348" s="767"/>
      <c r="IO348" s="767"/>
      <c r="IP348" s="767"/>
      <c r="IQ348" s="767"/>
      <c r="IR348" s="767"/>
      <c r="IS348" s="767"/>
      <c r="IT348" s="767"/>
      <c r="IU348" s="767"/>
      <c r="IV348" s="767"/>
      <c r="IW348" s="767"/>
      <c r="IX348" s="767"/>
      <c r="IY348" s="744"/>
    </row>
    <row r="349" spans="1:259" ht="79.900000000000006" customHeight="1">
      <c r="A349" s="768" t="s">
        <v>638</v>
      </c>
      <c r="B349" s="471">
        <v>15</v>
      </c>
      <c r="C349" s="855" t="s">
        <v>1837</v>
      </c>
      <c r="D349" s="776" t="s">
        <v>1842</v>
      </c>
      <c r="E349" s="780">
        <v>40934</v>
      </c>
      <c r="F349" s="781">
        <f ca="1">ABS((N7-E349)/365)</f>
        <v>8.6027397260273979</v>
      </c>
      <c r="G349" s="776" t="s">
        <v>321</v>
      </c>
      <c r="H349" s="776" t="s">
        <v>1839</v>
      </c>
      <c r="I349" s="780">
        <v>42536</v>
      </c>
      <c r="J349" s="782" t="s">
        <v>84</v>
      </c>
      <c r="K349" s="776" t="s">
        <v>1840</v>
      </c>
      <c r="L349" s="776" t="s">
        <v>5093</v>
      </c>
      <c r="M349" s="456" t="s">
        <v>724</v>
      </c>
      <c r="N349" s="456" t="s">
        <v>5858</v>
      </c>
      <c r="O349" s="456"/>
      <c r="P349" s="456"/>
      <c r="Q349" s="456" t="s">
        <v>2242</v>
      </c>
      <c r="R349" s="456"/>
      <c r="S349" s="456"/>
      <c r="T349" s="776" t="s">
        <v>1856</v>
      </c>
      <c r="U349" s="776"/>
      <c r="V349" s="776"/>
      <c r="W349" s="776" t="s">
        <v>2908</v>
      </c>
      <c r="X349" s="776"/>
      <c r="Y349" s="768" t="s">
        <v>1106</v>
      </c>
      <c r="Z349" s="744"/>
    </row>
    <row r="350" spans="1:259" ht="79.900000000000006" customHeight="1">
      <c r="A350" s="768" t="s">
        <v>638</v>
      </c>
      <c r="B350" s="471">
        <v>16</v>
      </c>
      <c r="C350" s="471" t="s">
        <v>3573</v>
      </c>
      <c r="D350" s="792" t="s">
        <v>3576</v>
      </c>
      <c r="E350" s="851">
        <v>39347</v>
      </c>
      <c r="F350" s="852">
        <f ca="1">ABS((N7-E350)/365)</f>
        <v>12.950684931506849</v>
      </c>
      <c r="G350" s="792" t="s">
        <v>274</v>
      </c>
      <c r="H350" s="792" t="s">
        <v>3574</v>
      </c>
      <c r="I350" s="851">
        <v>43035</v>
      </c>
      <c r="J350" s="869" t="s">
        <v>3575</v>
      </c>
      <c r="K350" s="792" t="s">
        <v>5952</v>
      </c>
      <c r="L350" s="792"/>
      <c r="M350" s="765"/>
      <c r="N350" s="765"/>
      <c r="O350" s="765" t="s">
        <v>4407</v>
      </c>
      <c r="P350" s="765"/>
      <c r="Q350" s="765" t="s">
        <v>6143</v>
      </c>
      <c r="R350" s="765"/>
      <c r="S350" s="765"/>
      <c r="T350" s="792" t="s">
        <v>3778</v>
      </c>
      <c r="U350" s="792"/>
      <c r="V350" s="792" t="s">
        <v>2872</v>
      </c>
      <c r="W350" s="792" t="s">
        <v>3801</v>
      </c>
      <c r="X350" s="792" t="s">
        <v>4627</v>
      </c>
      <c r="Y350" s="768" t="s">
        <v>1423</v>
      </c>
      <c r="Z350" s="1022"/>
      <c r="AB350" s="766"/>
      <c r="AC350" s="766"/>
      <c r="AD350" s="766"/>
      <c r="AE350" s="766"/>
      <c r="AF350" s="766"/>
      <c r="AG350" s="766"/>
      <c r="AH350" s="766"/>
      <c r="AI350" s="766"/>
      <c r="AJ350" s="766"/>
      <c r="AK350" s="766"/>
      <c r="AL350" s="766"/>
      <c r="AM350" s="766"/>
      <c r="AN350" s="766"/>
      <c r="AO350" s="766"/>
      <c r="AP350" s="766"/>
      <c r="AQ350" s="766"/>
      <c r="AR350" s="766"/>
      <c r="AS350" s="766"/>
      <c r="AT350" s="766"/>
      <c r="AU350" s="766"/>
      <c r="AV350" s="766"/>
      <c r="AW350" s="766"/>
      <c r="AX350" s="766"/>
      <c r="AY350" s="766"/>
      <c r="AZ350" s="766"/>
      <c r="BA350" s="766"/>
      <c r="BB350" s="766"/>
      <c r="BC350" s="766"/>
      <c r="BD350" s="766"/>
      <c r="BE350" s="766"/>
      <c r="BF350" s="766"/>
      <c r="BG350" s="766"/>
      <c r="BH350" s="766"/>
      <c r="BI350" s="766"/>
      <c r="BJ350" s="766"/>
      <c r="BK350" s="766"/>
      <c r="BL350" s="766"/>
      <c r="BM350" s="766"/>
      <c r="BN350" s="766"/>
      <c r="BO350" s="766"/>
      <c r="BP350" s="766"/>
      <c r="BQ350" s="766"/>
      <c r="BR350" s="766"/>
      <c r="BS350" s="766"/>
      <c r="BT350" s="766"/>
      <c r="BU350" s="766"/>
      <c r="BV350" s="766"/>
      <c r="BW350" s="766"/>
      <c r="BX350" s="766"/>
      <c r="BY350" s="766"/>
      <c r="BZ350" s="766"/>
      <c r="CA350" s="766"/>
      <c r="CB350" s="766"/>
      <c r="CC350" s="766"/>
      <c r="CD350" s="766"/>
      <c r="CE350" s="766"/>
      <c r="CF350" s="766"/>
      <c r="CG350" s="766"/>
      <c r="CH350" s="766"/>
      <c r="CI350" s="766"/>
      <c r="CJ350" s="766"/>
      <c r="CK350" s="766"/>
      <c r="CL350" s="766"/>
      <c r="CM350" s="766"/>
      <c r="CN350" s="766"/>
      <c r="CO350" s="766"/>
      <c r="CP350" s="766"/>
      <c r="CQ350" s="766"/>
      <c r="CR350" s="766"/>
      <c r="CS350" s="766"/>
      <c r="CT350" s="766"/>
      <c r="CU350" s="766"/>
      <c r="CV350" s="766"/>
      <c r="CW350" s="766"/>
      <c r="CX350" s="766"/>
      <c r="CY350" s="766"/>
      <c r="CZ350" s="766"/>
      <c r="DA350" s="766"/>
      <c r="DB350" s="766"/>
      <c r="DC350" s="766"/>
      <c r="DD350" s="766"/>
      <c r="DE350" s="766"/>
      <c r="DF350" s="766"/>
      <c r="DG350" s="766"/>
      <c r="DH350" s="766"/>
      <c r="DI350" s="766"/>
      <c r="DJ350" s="766"/>
      <c r="DK350" s="766"/>
      <c r="DL350" s="766"/>
      <c r="DM350" s="766"/>
      <c r="DN350" s="766"/>
      <c r="DO350" s="766"/>
      <c r="DP350" s="766"/>
      <c r="DQ350" s="766"/>
      <c r="DR350" s="766"/>
      <c r="DS350" s="766"/>
      <c r="DT350" s="766"/>
      <c r="DU350" s="766"/>
      <c r="DV350" s="766"/>
      <c r="DW350" s="766"/>
      <c r="DX350" s="766"/>
      <c r="DY350" s="766"/>
      <c r="DZ350" s="766"/>
      <c r="EA350" s="766"/>
      <c r="EB350" s="766"/>
      <c r="EC350" s="766"/>
      <c r="ED350" s="766"/>
      <c r="EE350" s="766"/>
      <c r="EF350" s="766"/>
      <c r="EG350" s="766"/>
      <c r="EH350" s="766"/>
      <c r="EI350" s="766"/>
      <c r="EJ350" s="766"/>
      <c r="EK350" s="766"/>
      <c r="EL350" s="766"/>
      <c r="EM350" s="766"/>
      <c r="EN350" s="766"/>
      <c r="EO350" s="766"/>
      <c r="EP350" s="766"/>
      <c r="EQ350" s="766"/>
      <c r="ER350" s="766"/>
      <c r="ES350" s="766"/>
      <c r="ET350" s="766"/>
      <c r="EU350" s="766"/>
      <c r="EV350" s="766"/>
      <c r="EW350" s="766"/>
      <c r="EX350" s="766"/>
      <c r="EY350" s="766"/>
      <c r="EZ350" s="766"/>
      <c r="FA350" s="766"/>
      <c r="FB350" s="766"/>
      <c r="FC350" s="766"/>
      <c r="FD350" s="766"/>
      <c r="FE350" s="766"/>
      <c r="FF350" s="766"/>
      <c r="FG350" s="766"/>
      <c r="FH350" s="766"/>
      <c r="FI350" s="766"/>
      <c r="FJ350" s="766"/>
      <c r="FK350" s="766"/>
      <c r="FL350" s="766"/>
      <c r="FM350" s="766"/>
      <c r="FN350" s="766"/>
      <c r="FO350" s="766"/>
      <c r="FP350" s="766"/>
      <c r="FQ350" s="766"/>
      <c r="FR350" s="766"/>
      <c r="FS350" s="766"/>
      <c r="FT350" s="766"/>
      <c r="FU350" s="766"/>
      <c r="FV350" s="766"/>
      <c r="FW350" s="766"/>
      <c r="FX350" s="766"/>
      <c r="FY350" s="766"/>
      <c r="FZ350" s="766"/>
      <c r="GA350" s="766"/>
      <c r="GB350" s="766"/>
      <c r="GC350" s="766"/>
      <c r="GD350" s="766"/>
      <c r="GE350" s="766"/>
      <c r="GF350" s="766"/>
      <c r="GG350" s="766"/>
      <c r="GH350" s="766"/>
      <c r="GI350" s="766"/>
      <c r="GJ350" s="766"/>
      <c r="GK350" s="766"/>
      <c r="GL350" s="766"/>
      <c r="GM350" s="766"/>
      <c r="GN350" s="766"/>
      <c r="GO350" s="766"/>
      <c r="GP350" s="766"/>
      <c r="GQ350" s="766"/>
      <c r="GR350" s="766"/>
      <c r="GS350" s="766"/>
      <c r="GT350" s="766"/>
      <c r="GU350" s="766"/>
      <c r="GV350" s="766"/>
      <c r="GW350" s="766"/>
      <c r="GX350" s="766"/>
      <c r="GY350" s="766"/>
      <c r="GZ350" s="766"/>
      <c r="HA350" s="766"/>
      <c r="HB350" s="766"/>
      <c r="HC350" s="766"/>
      <c r="HD350" s="766"/>
      <c r="HE350" s="766"/>
      <c r="HF350" s="766"/>
      <c r="HG350" s="766"/>
      <c r="HH350" s="766"/>
      <c r="HI350" s="766"/>
      <c r="HJ350" s="766"/>
      <c r="HK350" s="766"/>
      <c r="HL350" s="766"/>
      <c r="HM350" s="766"/>
      <c r="HN350" s="766"/>
      <c r="HO350" s="766"/>
      <c r="HP350" s="766"/>
      <c r="HQ350" s="766"/>
      <c r="HR350" s="766"/>
      <c r="HS350" s="766"/>
      <c r="HT350" s="766"/>
      <c r="HU350" s="766"/>
      <c r="HV350" s="766"/>
      <c r="HW350" s="766"/>
      <c r="HX350" s="766"/>
      <c r="HY350" s="766"/>
      <c r="HZ350" s="766"/>
      <c r="IA350" s="766"/>
      <c r="IB350" s="766"/>
      <c r="IC350" s="766"/>
      <c r="ID350" s="766"/>
      <c r="IE350" s="766"/>
      <c r="IF350" s="766"/>
      <c r="IG350" s="766"/>
      <c r="IH350" s="766"/>
      <c r="II350" s="766"/>
      <c r="IJ350" s="766"/>
      <c r="IK350" s="766"/>
      <c r="IL350" s="766"/>
      <c r="IM350" s="766"/>
      <c r="IN350" s="766"/>
      <c r="IO350" s="766"/>
      <c r="IP350" s="766"/>
      <c r="IQ350" s="766"/>
      <c r="IR350" s="766"/>
      <c r="IS350" s="766"/>
      <c r="IT350" s="766"/>
      <c r="IU350" s="766"/>
      <c r="IV350" s="766"/>
      <c r="IW350" s="766"/>
      <c r="IX350" s="766"/>
      <c r="IY350" s="766"/>
    </row>
    <row r="351" spans="1:259" ht="79.900000000000006" customHeight="1">
      <c r="A351" s="768" t="s">
        <v>638</v>
      </c>
      <c r="B351" s="471">
        <v>17</v>
      </c>
      <c r="C351" s="471" t="s">
        <v>4198</v>
      </c>
      <c r="D351" s="792" t="s">
        <v>4199</v>
      </c>
      <c r="E351" s="851">
        <v>39812</v>
      </c>
      <c r="F351" s="852">
        <f ca="1">ABS((N7-E351)/365)</f>
        <v>11.676712328767124</v>
      </c>
      <c r="G351" s="792" t="s">
        <v>272</v>
      </c>
      <c r="H351" s="851" t="s">
        <v>4200</v>
      </c>
      <c r="I351" s="851">
        <v>43283</v>
      </c>
      <c r="J351" s="869" t="s">
        <v>716</v>
      </c>
      <c r="K351" s="792" t="s">
        <v>4532</v>
      </c>
      <c r="L351" s="765" t="s">
        <v>5980</v>
      </c>
      <c r="M351" s="765"/>
      <c r="N351" s="765"/>
      <c r="O351" s="765" t="s">
        <v>4222</v>
      </c>
      <c r="P351" s="765"/>
      <c r="Q351" s="765"/>
      <c r="R351" s="765"/>
      <c r="S351" s="792" t="s">
        <v>4224</v>
      </c>
      <c r="T351" s="792" t="s">
        <v>4286</v>
      </c>
      <c r="U351" s="792"/>
      <c r="V351" s="792"/>
      <c r="W351" s="792"/>
      <c r="X351" s="792" t="s">
        <v>4343</v>
      </c>
      <c r="Y351" s="768" t="s">
        <v>4773</v>
      </c>
      <c r="Z351" s="766"/>
      <c r="AF351" s="788"/>
      <c r="AG351" s="788"/>
      <c r="AH351" s="788"/>
      <c r="AI351" s="788"/>
      <c r="AJ351" s="788"/>
      <c r="AK351" s="788"/>
      <c r="AL351" s="788"/>
      <c r="AM351" s="788"/>
      <c r="AN351" s="788"/>
      <c r="AO351" s="788"/>
      <c r="AP351" s="788"/>
      <c r="AQ351" s="788"/>
      <c r="AR351" s="788"/>
      <c r="AS351" s="788"/>
      <c r="AT351" s="788"/>
      <c r="AU351" s="788"/>
      <c r="AV351" s="788"/>
      <c r="AW351" s="788"/>
      <c r="AX351" s="788"/>
      <c r="AY351" s="788"/>
      <c r="AZ351" s="788"/>
      <c r="BA351" s="788"/>
      <c r="BB351" s="788"/>
      <c r="BC351" s="788"/>
      <c r="BD351" s="788"/>
      <c r="BE351" s="788"/>
      <c r="BF351" s="788"/>
      <c r="BG351" s="788"/>
      <c r="BH351" s="788"/>
      <c r="BI351" s="788"/>
      <c r="BJ351" s="788"/>
      <c r="BK351" s="788"/>
      <c r="BL351" s="788"/>
      <c r="BM351" s="788"/>
      <c r="BN351" s="788"/>
      <c r="BO351" s="788"/>
      <c r="BP351" s="788"/>
      <c r="BQ351" s="788"/>
      <c r="BR351" s="788"/>
      <c r="BS351" s="788"/>
      <c r="BT351" s="788"/>
      <c r="BU351" s="788"/>
      <c r="BV351" s="788"/>
      <c r="BW351" s="788"/>
      <c r="BX351" s="788"/>
      <c r="BY351" s="788"/>
      <c r="BZ351" s="788"/>
      <c r="CA351" s="788"/>
      <c r="CB351" s="788"/>
      <c r="CC351" s="788"/>
      <c r="CD351" s="788"/>
      <c r="CE351" s="788"/>
      <c r="CF351" s="788"/>
      <c r="CG351" s="788"/>
      <c r="CH351" s="788"/>
      <c r="CI351" s="788"/>
      <c r="CJ351" s="788"/>
      <c r="CK351" s="788"/>
      <c r="CL351" s="788"/>
      <c r="CM351" s="788"/>
      <c r="CN351" s="788"/>
      <c r="CO351" s="788"/>
      <c r="CP351" s="788"/>
      <c r="CQ351" s="788"/>
      <c r="CR351" s="788"/>
      <c r="CS351" s="788"/>
      <c r="CT351" s="788"/>
      <c r="CU351" s="788"/>
      <c r="CV351" s="788"/>
      <c r="CW351" s="788"/>
      <c r="CX351" s="788"/>
      <c r="CY351" s="788"/>
      <c r="CZ351" s="788"/>
      <c r="DA351" s="788"/>
      <c r="DB351" s="788"/>
      <c r="DC351" s="788"/>
      <c r="DD351" s="788"/>
      <c r="DE351" s="788"/>
      <c r="DF351" s="788"/>
      <c r="DG351" s="788"/>
      <c r="DH351" s="788"/>
      <c r="DI351" s="788"/>
      <c r="DJ351" s="788"/>
      <c r="DK351" s="788"/>
      <c r="DL351" s="788"/>
      <c r="DM351" s="788"/>
      <c r="DN351" s="788"/>
      <c r="DO351" s="788"/>
      <c r="DP351" s="788"/>
      <c r="DQ351" s="788"/>
      <c r="DR351" s="788"/>
      <c r="DS351" s="788"/>
      <c r="DT351" s="788"/>
      <c r="DU351" s="788"/>
      <c r="DV351" s="788"/>
      <c r="DW351" s="788"/>
      <c r="DX351" s="788"/>
      <c r="DY351" s="788"/>
      <c r="DZ351" s="788"/>
      <c r="EA351" s="788"/>
      <c r="EB351" s="788"/>
      <c r="EC351" s="788"/>
      <c r="ED351" s="788"/>
      <c r="EE351" s="788"/>
      <c r="EF351" s="788"/>
      <c r="EG351" s="788"/>
      <c r="EH351" s="788"/>
      <c r="EI351" s="788"/>
      <c r="EJ351" s="788"/>
      <c r="EK351" s="788"/>
      <c r="EL351" s="788"/>
      <c r="EM351" s="788"/>
      <c r="EN351" s="788"/>
      <c r="EO351" s="788"/>
      <c r="EP351" s="788"/>
      <c r="EQ351" s="788"/>
      <c r="ER351" s="788"/>
      <c r="ES351" s="788"/>
      <c r="ET351" s="788"/>
      <c r="EU351" s="788"/>
      <c r="EV351" s="788"/>
      <c r="EW351" s="788"/>
      <c r="EX351" s="788"/>
      <c r="EY351" s="788"/>
      <c r="EZ351" s="788"/>
      <c r="FA351" s="788"/>
      <c r="FB351" s="788"/>
      <c r="FC351" s="788"/>
      <c r="FD351" s="788"/>
      <c r="FE351" s="788"/>
      <c r="FF351" s="788"/>
      <c r="FG351" s="788"/>
      <c r="FH351" s="788"/>
      <c r="FI351" s="788"/>
      <c r="FJ351" s="788"/>
      <c r="FK351" s="788"/>
      <c r="FL351" s="788"/>
      <c r="FM351" s="788"/>
      <c r="FN351" s="788"/>
      <c r="FO351" s="788"/>
      <c r="FP351" s="788"/>
      <c r="FQ351" s="788"/>
      <c r="FR351" s="788"/>
      <c r="FS351" s="788"/>
      <c r="FT351" s="788"/>
      <c r="FU351" s="788"/>
      <c r="FV351" s="788"/>
      <c r="FW351" s="788"/>
      <c r="FX351" s="788"/>
      <c r="FY351" s="788"/>
      <c r="FZ351" s="788"/>
      <c r="GA351" s="788"/>
      <c r="GB351" s="788"/>
      <c r="GC351" s="788"/>
      <c r="GD351" s="788"/>
      <c r="GE351" s="788"/>
      <c r="GF351" s="788"/>
      <c r="GG351" s="788"/>
      <c r="GH351" s="788"/>
      <c r="GI351" s="788"/>
      <c r="GJ351" s="788"/>
      <c r="GK351" s="788"/>
      <c r="GL351" s="788"/>
      <c r="GM351" s="788"/>
      <c r="GN351" s="788"/>
      <c r="GO351" s="788"/>
      <c r="GP351" s="788"/>
      <c r="GQ351" s="788"/>
      <c r="GR351" s="788"/>
      <c r="GS351" s="788"/>
      <c r="GT351" s="788"/>
      <c r="GU351" s="788"/>
      <c r="GV351" s="788"/>
      <c r="GW351" s="788"/>
      <c r="GX351" s="788"/>
      <c r="GY351" s="788"/>
      <c r="GZ351" s="788"/>
      <c r="HA351" s="788"/>
      <c r="HB351" s="788"/>
      <c r="HC351" s="788"/>
      <c r="HD351" s="788"/>
      <c r="HE351" s="788"/>
      <c r="HF351" s="788"/>
      <c r="HG351" s="788"/>
      <c r="HH351" s="788"/>
      <c r="HI351" s="788"/>
      <c r="HJ351" s="788"/>
      <c r="HK351" s="788"/>
      <c r="HL351" s="788"/>
      <c r="HM351" s="788"/>
      <c r="HN351" s="788"/>
      <c r="HO351" s="788"/>
      <c r="HP351" s="788"/>
      <c r="HQ351" s="788"/>
      <c r="HR351" s="788"/>
      <c r="HS351" s="788"/>
      <c r="HT351" s="788"/>
      <c r="HU351" s="788"/>
      <c r="HV351" s="788"/>
      <c r="HW351" s="788"/>
      <c r="HX351" s="788"/>
      <c r="HY351" s="788"/>
      <c r="HZ351" s="788"/>
      <c r="IA351" s="788"/>
      <c r="IB351" s="788"/>
      <c r="IC351" s="788"/>
      <c r="ID351" s="788"/>
      <c r="IE351" s="788"/>
      <c r="IF351" s="788"/>
      <c r="IG351" s="788"/>
      <c r="IH351" s="788"/>
      <c r="II351" s="788"/>
      <c r="IJ351" s="788"/>
      <c r="IK351" s="788"/>
      <c r="IL351" s="788"/>
      <c r="IM351" s="788"/>
      <c r="IN351" s="788"/>
      <c r="IO351" s="788"/>
      <c r="IP351" s="788"/>
      <c r="IQ351" s="788"/>
      <c r="IR351" s="788"/>
      <c r="IS351" s="788"/>
      <c r="IT351" s="788"/>
      <c r="IU351" s="788"/>
      <c r="IV351" s="788"/>
      <c r="IW351" s="788"/>
    </row>
    <row r="352" spans="1:259" ht="79.900000000000006" customHeight="1">
      <c r="A352" s="767" t="s">
        <v>625</v>
      </c>
      <c r="B352" s="471">
        <v>18</v>
      </c>
      <c r="C352" s="471" t="s">
        <v>7569</v>
      </c>
      <c r="D352" s="783" t="s">
        <v>7579</v>
      </c>
      <c r="E352" s="811">
        <v>37544</v>
      </c>
      <c r="F352" s="813">
        <f ca="1">ABS((N7-E352)/365)</f>
        <v>17.890410958904109</v>
      </c>
      <c r="G352" s="783" t="s">
        <v>433</v>
      </c>
      <c r="H352" s="811" t="s">
        <v>7571</v>
      </c>
      <c r="I352" s="811">
        <v>43895</v>
      </c>
      <c r="J352" s="814" t="s">
        <v>84</v>
      </c>
      <c r="K352" s="783" t="s">
        <v>7649</v>
      </c>
      <c r="L352" s="769"/>
      <c r="M352" s="769"/>
      <c r="N352" s="769"/>
      <c r="O352" s="769"/>
      <c r="P352" s="769"/>
      <c r="Q352" s="769"/>
      <c r="R352" s="769"/>
      <c r="S352" s="783"/>
      <c r="T352" s="783" t="s">
        <v>7648</v>
      </c>
      <c r="U352" s="783" t="s">
        <v>7655</v>
      </c>
      <c r="V352" s="783"/>
      <c r="W352" s="783"/>
      <c r="X352" s="783"/>
      <c r="Y352" s="768" t="s">
        <v>3524</v>
      </c>
      <c r="AA352" s="788"/>
    </row>
    <row r="353" spans="1:259" ht="79.900000000000006" customHeight="1">
      <c r="A353" s="767" t="s">
        <v>638</v>
      </c>
      <c r="B353" s="471">
        <v>19</v>
      </c>
      <c r="C353" s="471" t="s">
        <v>7569</v>
      </c>
      <c r="D353" s="783" t="s">
        <v>7581</v>
      </c>
      <c r="E353" s="811"/>
      <c r="F353" s="813">
        <v>12</v>
      </c>
      <c r="G353" s="783" t="s">
        <v>433</v>
      </c>
      <c r="H353" s="811" t="s">
        <v>7571</v>
      </c>
      <c r="I353" s="811">
        <v>43895</v>
      </c>
      <c r="J353" s="814" t="s">
        <v>84</v>
      </c>
      <c r="K353" s="783" t="s">
        <v>7649</v>
      </c>
      <c r="L353" s="769"/>
      <c r="M353" s="769"/>
      <c r="N353" s="769"/>
      <c r="O353" s="769"/>
      <c r="P353" s="769"/>
      <c r="Q353" s="769"/>
      <c r="R353" s="769"/>
      <c r="S353" s="783"/>
      <c r="T353" s="783" t="s">
        <v>7648</v>
      </c>
      <c r="U353" s="783" t="s">
        <v>7655</v>
      </c>
      <c r="V353" s="783"/>
      <c r="W353" s="783"/>
      <c r="X353" s="783"/>
      <c r="Y353" s="768" t="s">
        <v>3524</v>
      </c>
      <c r="AA353" s="788"/>
    </row>
    <row r="354" spans="1:259" ht="103.9" customHeight="1">
      <c r="A354" s="767" t="s">
        <v>638</v>
      </c>
      <c r="B354" s="471">
        <v>20</v>
      </c>
      <c r="C354" s="471" t="s">
        <v>7569</v>
      </c>
      <c r="D354" s="783" t="s">
        <v>7582</v>
      </c>
      <c r="E354" s="811">
        <v>39726</v>
      </c>
      <c r="F354" s="813">
        <f ca="1">ABS((N7-E354)/365)</f>
        <v>11.912328767123288</v>
      </c>
      <c r="G354" s="783" t="s">
        <v>433</v>
      </c>
      <c r="H354" s="811" t="s">
        <v>7571</v>
      </c>
      <c r="I354" s="811">
        <v>43895</v>
      </c>
      <c r="J354" s="814" t="s">
        <v>84</v>
      </c>
      <c r="K354" s="783" t="s">
        <v>7649</v>
      </c>
      <c r="L354" s="769"/>
      <c r="M354" s="769"/>
      <c r="N354" s="769"/>
      <c r="O354" s="769"/>
      <c r="P354" s="769"/>
      <c r="Q354" s="769"/>
      <c r="R354" s="769"/>
      <c r="S354" s="783"/>
      <c r="T354" s="783" t="s">
        <v>7647</v>
      </c>
      <c r="U354" s="783" t="s">
        <v>7655</v>
      </c>
      <c r="V354" s="783"/>
      <c r="W354" s="783"/>
      <c r="X354" s="783"/>
      <c r="Y354" s="768" t="s">
        <v>3524</v>
      </c>
      <c r="AA354" s="788"/>
    </row>
    <row r="355" spans="1:259" ht="79.900000000000006" customHeight="1">
      <c r="A355" s="767" t="s">
        <v>638</v>
      </c>
      <c r="B355" s="471">
        <v>21</v>
      </c>
      <c r="C355" s="471" t="s">
        <v>7569</v>
      </c>
      <c r="D355" s="783" t="s">
        <v>7583</v>
      </c>
      <c r="E355" s="811"/>
      <c r="F355" s="813">
        <v>7</v>
      </c>
      <c r="G355" s="783" t="s">
        <v>433</v>
      </c>
      <c r="H355" s="811" t="s">
        <v>7571</v>
      </c>
      <c r="I355" s="811">
        <v>43895</v>
      </c>
      <c r="J355" s="814" t="s">
        <v>84</v>
      </c>
      <c r="K355" s="783" t="s">
        <v>7649</v>
      </c>
      <c r="L355" s="769"/>
      <c r="M355" s="769"/>
      <c r="N355" s="769"/>
      <c r="O355" s="769"/>
      <c r="P355" s="769"/>
      <c r="Q355" s="769"/>
      <c r="R355" s="769"/>
      <c r="S355" s="783"/>
      <c r="T355" s="783" t="s">
        <v>7648</v>
      </c>
      <c r="U355" s="783" t="s">
        <v>7655</v>
      </c>
      <c r="V355" s="783"/>
      <c r="W355" s="783"/>
      <c r="X355" s="783"/>
      <c r="Y355" s="768" t="s">
        <v>3524</v>
      </c>
      <c r="AA355" s="788"/>
    </row>
    <row r="356" spans="1:259" ht="79.900000000000006" customHeight="1">
      <c r="A356" s="767" t="s">
        <v>625</v>
      </c>
      <c r="B356" s="471">
        <v>22</v>
      </c>
      <c r="C356" s="471" t="s">
        <v>7569</v>
      </c>
      <c r="D356" s="783" t="s">
        <v>7584</v>
      </c>
      <c r="E356" s="811"/>
      <c r="F356" s="813">
        <v>5</v>
      </c>
      <c r="G356" s="783" t="s">
        <v>433</v>
      </c>
      <c r="H356" s="811" t="s">
        <v>7571</v>
      </c>
      <c r="I356" s="811">
        <v>43895</v>
      </c>
      <c r="J356" s="814" t="s">
        <v>84</v>
      </c>
      <c r="K356" s="783" t="s">
        <v>7649</v>
      </c>
      <c r="L356" s="769"/>
      <c r="M356" s="769"/>
      <c r="N356" s="769"/>
      <c r="O356" s="769"/>
      <c r="P356" s="769"/>
      <c r="Q356" s="769"/>
      <c r="R356" s="769"/>
      <c r="S356" s="783"/>
      <c r="T356" s="783" t="s">
        <v>7647</v>
      </c>
      <c r="U356" s="783" t="s">
        <v>7655</v>
      </c>
      <c r="V356" s="783"/>
      <c r="W356" s="783"/>
      <c r="X356" s="783"/>
      <c r="Y356" s="768" t="s">
        <v>3524</v>
      </c>
      <c r="AA356" s="788"/>
    </row>
    <row r="357" spans="1:259" ht="79.900000000000006" customHeight="1">
      <c r="A357" s="767" t="s">
        <v>638</v>
      </c>
      <c r="B357" s="471">
        <v>23</v>
      </c>
      <c r="C357" s="471" t="s">
        <v>7569</v>
      </c>
      <c r="D357" s="783" t="s">
        <v>7585</v>
      </c>
      <c r="E357" s="811"/>
      <c r="F357" s="813">
        <v>4</v>
      </c>
      <c r="G357" s="783" t="s">
        <v>433</v>
      </c>
      <c r="H357" s="811" t="s">
        <v>7571</v>
      </c>
      <c r="I357" s="811">
        <v>43895</v>
      </c>
      <c r="J357" s="814" t="s">
        <v>84</v>
      </c>
      <c r="K357" s="783" t="s">
        <v>7649</v>
      </c>
      <c r="L357" s="769"/>
      <c r="M357" s="769"/>
      <c r="N357" s="769"/>
      <c r="O357" s="769"/>
      <c r="P357" s="769"/>
      <c r="Q357" s="769"/>
      <c r="R357" s="769"/>
      <c r="S357" s="783"/>
      <c r="T357" s="783" t="s">
        <v>7647</v>
      </c>
      <c r="U357" s="783" t="s">
        <v>7655</v>
      </c>
      <c r="V357" s="783"/>
      <c r="W357" s="783"/>
      <c r="X357" s="783"/>
      <c r="Y357" s="768" t="s">
        <v>3524</v>
      </c>
      <c r="AA357" s="788"/>
    </row>
    <row r="358" spans="1:259" ht="79.900000000000006" customHeight="1">
      <c r="A358" s="767" t="s">
        <v>638</v>
      </c>
      <c r="B358" s="471">
        <v>24</v>
      </c>
      <c r="C358" s="471" t="s">
        <v>7569</v>
      </c>
      <c r="D358" s="783" t="s">
        <v>7654</v>
      </c>
      <c r="E358" s="811"/>
      <c r="F358" s="813">
        <v>3</v>
      </c>
      <c r="G358" s="783" t="s">
        <v>433</v>
      </c>
      <c r="H358" s="811" t="s">
        <v>7571</v>
      </c>
      <c r="I358" s="811">
        <v>43895</v>
      </c>
      <c r="J358" s="814" t="s">
        <v>84</v>
      </c>
      <c r="K358" s="783" t="s">
        <v>7649</v>
      </c>
      <c r="L358" s="769"/>
      <c r="M358" s="769"/>
      <c r="N358" s="769"/>
      <c r="O358" s="769"/>
      <c r="P358" s="769"/>
      <c r="Q358" s="769"/>
      <c r="R358" s="769"/>
      <c r="S358" s="783"/>
      <c r="T358" s="783" t="s">
        <v>7647</v>
      </c>
      <c r="U358" s="783" t="s">
        <v>7655</v>
      </c>
      <c r="V358" s="783"/>
      <c r="W358" s="783"/>
      <c r="X358" s="783"/>
      <c r="Y358" s="768" t="s">
        <v>3524</v>
      </c>
      <c r="AA358" s="788"/>
    </row>
    <row r="359" spans="1:259" customFormat="1" ht="79.900000000000006" customHeight="1">
      <c r="A359" s="768" t="s">
        <v>638</v>
      </c>
      <c r="B359" s="471">
        <v>25</v>
      </c>
      <c r="C359" s="872" t="s">
        <v>8127</v>
      </c>
      <c r="D359" s="783" t="s">
        <v>8128</v>
      </c>
      <c r="E359" s="811"/>
      <c r="F359" s="813">
        <v>9</v>
      </c>
      <c r="G359" s="783" t="s">
        <v>272</v>
      </c>
      <c r="H359" s="783" t="s">
        <v>8129</v>
      </c>
      <c r="I359" s="811">
        <v>44055</v>
      </c>
      <c r="J359" s="814" t="s">
        <v>427</v>
      </c>
      <c r="K359" s="783" t="s">
        <v>8130</v>
      </c>
      <c r="L359" s="783"/>
      <c r="M359" s="769"/>
      <c r="N359" s="769"/>
      <c r="O359" s="769"/>
      <c r="P359" s="769"/>
      <c r="Q359" s="769"/>
      <c r="R359" s="769"/>
      <c r="S359" s="783"/>
      <c r="T359" s="783"/>
      <c r="U359" s="783"/>
      <c r="V359" s="783"/>
      <c r="W359" s="783"/>
      <c r="X359" s="783"/>
      <c r="Y359" s="744" t="s">
        <v>1103</v>
      </c>
    </row>
    <row r="360" spans="1:259" ht="19.899999999999999" customHeight="1">
      <c r="B360" s="751"/>
      <c r="C360" s="751"/>
      <c r="D360" s="831"/>
      <c r="E360" s="860"/>
      <c r="F360" s="912"/>
      <c r="G360" s="831"/>
      <c r="I360" s="860"/>
      <c r="L360" s="770" t="s">
        <v>104</v>
      </c>
      <c r="M360" s="861">
        <v>2</v>
      </c>
      <c r="Y360" s="744"/>
      <c r="Z360" s="767"/>
      <c r="AF360" s="788"/>
      <c r="AG360" s="788"/>
      <c r="AH360" s="788"/>
      <c r="AI360" s="788"/>
      <c r="AJ360" s="788"/>
      <c r="AK360" s="788"/>
      <c r="AL360" s="788"/>
      <c r="AM360" s="788"/>
      <c r="AN360" s="788"/>
      <c r="AO360" s="788"/>
      <c r="AP360" s="788"/>
      <c r="AQ360" s="788"/>
      <c r="AR360" s="788"/>
      <c r="AS360" s="788"/>
      <c r="AT360" s="788"/>
      <c r="AU360" s="788"/>
      <c r="AV360" s="788"/>
      <c r="AW360" s="788"/>
      <c r="AX360" s="788"/>
      <c r="AY360" s="788"/>
      <c r="AZ360" s="788"/>
      <c r="BA360" s="788"/>
      <c r="BB360" s="788"/>
      <c r="BC360" s="788"/>
      <c r="BD360" s="788"/>
      <c r="BE360" s="788"/>
      <c r="BF360" s="788"/>
      <c r="BG360" s="788"/>
      <c r="BH360" s="788"/>
      <c r="BI360" s="788"/>
      <c r="BJ360" s="788"/>
      <c r="BK360" s="788"/>
      <c r="BL360" s="788"/>
      <c r="BM360" s="788"/>
      <c r="BN360" s="788"/>
      <c r="BO360" s="788"/>
      <c r="BP360" s="788"/>
      <c r="BQ360" s="788"/>
      <c r="BR360" s="788"/>
      <c r="BS360" s="788"/>
      <c r="BT360" s="788"/>
      <c r="BU360" s="788"/>
      <c r="BV360" s="788"/>
      <c r="BW360" s="788"/>
      <c r="BX360" s="788"/>
      <c r="BY360" s="788"/>
      <c r="BZ360" s="788"/>
      <c r="CA360" s="788"/>
      <c r="CB360" s="788"/>
      <c r="CC360" s="788"/>
      <c r="CD360" s="788"/>
      <c r="CE360" s="788"/>
      <c r="CF360" s="788"/>
      <c r="CG360" s="788"/>
      <c r="CH360" s="788"/>
      <c r="CI360" s="788"/>
      <c r="CJ360" s="788"/>
      <c r="CK360" s="788"/>
      <c r="CL360" s="788"/>
      <c r="CM360" s="788"/>
      <c r="CN360" s="788"/>
      <c r="CO360" s="788"/>
      <c r="CP360" s="788"/>
      <c r="CQ360" s="788"/>
      <c r="CR360" s="788"/>
      <c r="CS360" s="788"/>
      <c r="CT360" s="788"/>
      <c r="CU360" s="788"/>
      <c r="CV360" s="788"/>
      <c r="CW360" s="788"/>
      <c r="CX360" s="788"/>
      <c r="CY360" s="788"/>
      <c r="CZ360" s="788"/>
      <c r="DA360" s="788"/>
      <c r="DB360" s="788"/>
      <c r="DC360" s="788"/>
      <c r="DD360" s="788"/>
      <c r="DE360" s="788"/>
      <c r="DF360" s="788"/>
      <c r="DG360" s="788"/>
      <c r="DH360" s="788"/>
      <c r="DI360" s="788"/>
      <c r="DJ360" s="788"/>
      <c r="DK360" s="788"/>
      <c r="DL360" s="788"/>
      <c r="DM360" s="788"/>
      <c r="DN360" s="788"/>
      <c r="DO360" s="788"/>
      <c r="DP360" s="788"/>
      <c r="DQ360" s="788"/>
      <c r="DR360" s="788"/>
      <c r="DS360" s="788"/>
      <c r="DT360" s="788"/>
      <c r="DU360" s="788"/>
      <c r="DV360" s="788"/>
      <c r="DW360" s="788"/>
      <c r="DX360" s="788"/>
      <c r="DY360" s="788"/>
      <c r="DZ360" s="788"/>
      <c r="EA360" s="788"/>
      <c r="EB360" s="788"/>
      <c r="EC360" s="788"/>
      <c r="ED360" s="788"/>
      <c r="EE360" s="788"/>
      <c r="EF360" s="788"/>
      <c r="EG360" s="788"/>
      <c r="EH360" s="788"/>
      <c r="EI360" s="788"/>
      <c r="EJ360" s="788"/>
      <c r="EK360" s="788"/>
      <c r="EL360" s="788"/>
      <c r="EM360" s="788"/>
      <c r="EN360" s="788"/>
      <c r="EO360" s="788"/>
      <c r="EP360" s="788"/>
      <c r="EQ360" s="788"/>
      <c r="ER360" s="788"/>
      <c r="ES360" s="788"/>
      <c r="ET360" s="788"/>
      <c r="EU360" s="788"/>
      <c r="EV360" s="788"/>
      <c r="EW360" s="788"/>
      <c r="EX360" s="788"/>
      <c r="EY360" s="788"/>
      <c r="EZ360" s="788"/>
      <c r="FA360" s="788"/>
      <c r="FB360" s="788"/>
      <c r="FC360" s="788"/>
      <c r="FD360" s="788"/>
      <c r="FE360" s="788"/>
      <c r="FF360" s="788"/>
      <c r="FG360" s="788"/>
      <c r="FH360" s="788"/>
      <c r="FI360" s="788"/>
      <c r="FJ360" s="788"/>
      <c r="FK360" s="788"/>
      <c r="FL360" s="788"/>
      <c r="FM360" s="788"/>
      <c r="FN360" s="788"/>
      <c r="FO360" s="788"/>
      <c r="FP360" s="788"/>
      <c r="FQ360" s="788"/>
      <c r="FR360" s="788"/>
      <c r="FS360" s="788"/>
      <c r="FT360" s="788"/>
      <c r="FU360" s="788"/>
      <c r="FV360" s="788"/>
      <c r="FW360" s="788"/>
      <c r="FX360" s="788"/>
      <c r="FY360" s="788"/>
      <c r="FZ360" s="788"/>
      <c r="GA360" s="788"/>
      <c r="GB360" s="788"/>
      <c r="GC360" s="788"/>
      <c r="GD360" s="788"/>
      <c r="GE360" s="788"/>
      <c r="GF360" s="788"/>
      <c r="GG360" s="788"/>
      <c r="GH360" s="788"/>
      <c r="GI360" s="788"/>
      <c r="GJ360" s="788"/>
      <c r="GK360" s="788"/>
      <c r="GL360" s="788"/>
      <c r="GM360" s="788"/>
      <c r="GN360" s="788"/>
      <c r="GO360" s="788"/>
      <c r="GP360" s="788"/>
      <c r="GQ360" s="788"/>
      <c r="GR360" s="788"/>
      <c r="GS360" s="788"/>
      <c r="GT360" s="788"/>
      <c r="GU360" s="788"/>
      <c r="GV360" s="788"/>
      <c r="GW360" s="788"/>
      <c r="GX360" s="788"/>
      <c r="GY360" s="788"/>
      <c r="GZ360" s="788"/>
      <c r="HA360" s="788"/>
      <c r="HB360" s="788"/>
      <c r="HC360" s="788"/>
      <c r="HD360" s="788"/>
      <c r="HE360" s="788"/>
      <c r="HF360" s="788"/>
      <c r="HG360" s="788"/>
      <c r="HH360" s="788"/>
      <c r="HI360" s="788"/>
      <c r="HJ360" s="788"/>
      <c r="HK360" s="788"/>
      <c r="HL360" s="788"/>
      <c r="HM360" s="788"/>
      <c r="HN360" s="788"/>
      <c r="HO360" s="788"/>
      <c r="HP360" s="788"/>
      <c r="HQ360" s="788"/>
      <c r="HR360" s="788"/>
      <c r="HS360" s="788"/>
      <c r="HT360" s="788"/>
      <c r="HU360" s="788"/>
      <c r="HV360" s="788"/>
      <c r="HW360" s="788"/>
      <c r="HX360" s="788"/>
      <c r="HY360" s="788"/>
      <c r="HZ360" s="788"/>
      <c r="IA360" s="788"/>
      <c r="IB360" s="788"/>
      <c r="IC360" s="788"/>
      <c r="ID360" s="788"/>
      <c r="IE360" s="788"/>
      <c r="IF360" s="788"/>
      <c r="IG360" s="788"/>
      <c r="IH360" s="788"/>
      <c r="II360" s="788"/>
      <c r="IJ360" s="788"/>
      <c r="IK360" s="788"/>
      <c r="IL360" s="788"/>
      <c r="IM360" s="788"/>
      <c r="IN360" s="788"/>
      <c r="IO360" s="788"/>
      <c r="IP360" s="788"/>
      <c r="IQ360" s="788"/>
      <c r="IR360" s="788"/>
      <c r="IS360" s="788"/>
      <c r="IT360" s="788"/>
      <c r="IU360" s="788"/>
      <c r="IV360" s="788"/>
      <c r="IW360" s="788"/>
      <c r="IY360" s="788"/>
    </row>
    <row r="361" spans="1:259" ht="19.899999999999999" customHeight="1">
      <c r="B361" s="751"/>
      <c r="C361" s="751"/>
      <c r="D361" s="831"/>
      <c r="E361" s="860"/>
      <c r="F361" s="912"/>
      <c r="G361" s="831"/>
      <c r="I361" s="860"/>
      <c r="L361" s="771" t="s">
        <v>1204</v>
      </c>
      <c r="M361" s="861">
        <v>0</v>
      </c>
      <c r="Y361" s="744"/>
      <c r="IX361" s="788"/>
    </row>
    <row r="362" spans="1:259" ht="19.899999999999999" customHeight="1">
      <c r="B362" s="751"/>
      <c r="C362" s="751"/>
      <c r="E362" s="860"/>
      <c r="F362" s="912"/>
      <c r="G362" s="831"/>
      <c r="I362" s="860"/>
      <c r="L362" s="772" t="s">
        <v>105</v>
      </c>
      <c r="M362" s="861">
        <v>8</v>
      </c>
      <c r="Y362" s="744"/>
      <c r="Z362" s="767"/>
      <c r="AF362" s="788"/>
      <c r="AG362" s="788"/>
      <c r="AH362" s="788"/>
      <c r="AI362" s="788"/>
      <c r="AJ362" s="788"/>
      <c r="AK362" s="788"/>
      <c r="AL362" s="788"/>
      <c r="AM362" s="788"/>
      <c r="AN362" s="788"/>
      <c r="AO362" s="788"/>
      <c r="AP362" s="788"/>
      <c r="AQ362" s="788"/>
      <c r="AR362" s="788"/>
      <c r="AS362" s="788"/>
      <c r="AT362" s="788"/>
      <c r="AU362" s="788"/>
      <c r="AV362" s="788"/>
      <c r="AW362" s="788"/>
      <c r="AX362" s="788"/>
      <c r="AY362" s="788"/>
      <c r="AZ362" s="788"/>
      <c r="BA362" s="788"/>
      <c r="BB362" s="788"/>
      <c r="BC362" s="788"/>
      <c r="BD362" s="788"/>
      <c r="BE362" s="788"/>
      <c r="BF362" s="788"/>
      <c r="BG362" s="788"/>
      <c r="BH362" s="788"/>
      <c r="BI362" s="788"/>
      <c r="BJ362" s="788"/>
      <c r="BK362" s="788"/>
      <c r="BL362" s="788"/>
      <c r="BM362" s="788"/>
      <c r="BN362" s="788"/>
      <c r="BO362" s="788"/>
      <c r="BP362" s="788"/>
      <c r="BQ362" s="788"/>
      <c r="BR362" s="788"/>
      <c r="BS362" s="788"/>
      <c r="BT362" s="788"/>
      <c r="BU362" s="788"/>
      <c r="BV362" s="788"/>
      <c r="BW362" s="788"/>
      <c r="BX362" s="788"/>
      <c r="BY362" s="788"/>
      <c r="BZ362" s="788"/>
      <c r="CA362" s="788"/>
      <c r="CB362" s="788"/>
      <c r="CC362" s="788"/>
      <c r="CD362" s="788"/>
      <c r="CE362" s="788"/>
      <c r="CF362" s="788"/>
      <c r="CG362" s="788"/>
      <c r="CH362" s="788"/>
      <c r="CI362" s="788"/>
      <c r="CJ362" s="788"/>
      <c r="CK362" s="788"/>
      <c r="CL362" s="788"/>
      <c r="CM362" s="788"/>
      <c r="CN362" s="788"/>
      <c r="CO362" s="788"/>
      <c r="CP362" s="788"/>
      <c r="CQ362" s="788"/>
      <c r="CR362" s="788"/>
      <c r="CS362" s="788"/>
      <c r="CT362" s="788"/>
      <c r="CU362" s="788"/>
      <c r="CV362" s="788"/>
      <c r="CW362" s="788"/>
      <c r="CX362" s="788"/>
      <c r="CY362" s="788"/>
      <c r="CZ362" s="788"/>
      <c r="DA362" s="788"/>
      <c r="DB362" s="788"/>
      <c r="DC362" s="788"/>
      <c r="DD362" s="788"/>
      <c r="DE362" s="788"/>
      <c r="DF362" s="788"/>
      <c r="DG362" s="788"/>
      <c r="DH362" s="788"/>
      <c r="DI362" s="788"/>
      <c r="DJ362" s="788"/>
      <c r="DK362" s="788"/>
      <c r="DL362" s="788"/>
      <c r="DM362" s="788"/>
      <c r="DN362" s="788"/>
      <c r="DO362" s="788"/>
      <c r="DP362" s="788"/>
      <c r="DQ362" s="788"/>
      <c r="DR362" s="788"/>
      <c r="DS362" s="788"/>
      <c r="DT362" s="788"/>
      <c r="DU362" s="788"/>
      <c r="DV362" s="788"/>
      <c r="DW362" s="788"/>
      <c r="DX362" s="788"/>
      <c r="DY362" s="788"/>
      <c r="DZ362" s="788"/>
      <c r="EA362" s="788"/>
      <c r="EB362" s="788"/>
      <c r="EC362" s="788"/>
      <c r="ED362" s="788"/>
      <c r="EE362" s="788"/>
      <c r="EF362" s="788"/>
      <c r="EG362" s="788"/>
      <c r="EH362" s="788"/>
      <c r="EI362" s="788"/>
      <c r="EJ362" s="788"/>
      <c r="EK362" s="788"/>
      <c r="EL362" s="788"/>
      <c r="EM362" s="788"/>
      <c r="EN362" s="788"/>
      <c r="EO362" s="788"/>
      <c r="EP362" s="788"/>
      <c r="EQ362" s="788"/>
      <c r="ER362" s="788"/>
      <c r="ES362" s="788"/>
      <c r="ET362" s="788"/>
      <c r="EU362" s="788"/>
      <c r="EV362" s="788"/>
      <c r="EW362" s="788"/>
      <c r="EX362" s="788"/>
      <c r="EY362" s="788"/>
      <c r="EZ362" s="788"/>
      <c r="FA362" s="788"/>
      <c r="FB362" s="788"/>
      <c r="FC362" s="788"/>
      <c r="FD362" s="788"/>
      <c r="FE362" s="788"/>
      <c r="FF362" s="788"/>
      <c r="FG362" s="788"/>
      <c r="FH362" s="788"/>
      <c r="FI362" s="788"/>
      <c r="FJ362" s="788"/>
      <c r="FK362" s="788"/>
      <c r="FL362" s="788"/>
      <c r="FM362" s="788"/>
      <c r="FN362" s="788"/>
      <c r="FO362" s="788"/>
      <c r="FP362" s="788"/>
      <c r="FQ362" s="788"/>
      <c r="FR362" s="788"/>
      <c r="FS362" s="788"/>
      <c r="FT362" s="788"/>
      <c r="FU362" s="788"/>
      <c r="FV362" s="788"/>
      <c r="FW362" s="788"/>
      <c r="FX362" s="788"/>
      <c r="FY362" s="788"/>
      <c r="FZ362" s="788"/>
      <c r="GA362" s="788"/>
      <c r="GB362" s="788"/>
      <c r="GC362" s="788"/>
      <c r="GD362" s="788"/>
      <c r="GE362" s="788"/>
      <c r="GF362" s="788"/>
      <c r="GG362" s="788"/>
      <c r="GH362" s="788"/>
      <c r="GI362" s="788"/>
      <c r="GJ362" s="788"/>
      <c r="GK362" s="788"/>
      <c r="GL362" s="788"/>
      <c r="GM362" s="788"/>
      <c r="GN362" s="788"/>
      <c r="GO362" s="788"/>
      <c r="GP362" s="788"/>
      <c r="GQ362" s="788"/>
      <c r="GR362" s="788"/>
      <c r="GS362" s="788"/>
      <c r="GT362" s="788"/>
      <c r="GU362" s="788"/>
      <c r="GV362" s="788"/>
      <c r="GW362" s="788"/>
      <c r="GX362" s="788"/>
      <c r="GY362" s="788"/>
      <c r="GZ362" s="788"/>
      <c r="HA362" s="788"/>
      <c r="HB362" s="788"/>
      <c r="HC362" s="788"/>
      <c r="HD362" s="788"/>
      <c r="HE362" s="788"/>
      <c r="HF362" s="788"/>
      <c r="HG362" s="788"/>
      <c r="HH362" s="788"/>
      <c r="HI362" s="788"/>
      <c r="HJ362" s="788"/>
      <c r="HK362" s="788"/>
      <c r="HL362" s="788"/>
      <c r="HM362" s="788"/>
      <c r="HN362" s="788"/>
      <c r="HO362" s="788"/>
      <c r="HP362" s="788"/>
      <c r="HQ362" s="788"/>
      <c r="HR362" s="788"/>
      <c r="HS362" s="788"/>
      <c r="HT362" s="788"/>
      <c r="HU362" s="788"/>
      <c r="HV362" s="788"/>
      <c r="HW362" s="788"/>
      <c r="HX362" s="788"/>
      <c r="HY362" s="788"/>
      <c r="HZ362" s="788"/>
      <c r="IA362" s="788"/>
      <c r="IB362" s="788"/>
      <c r="IC362" s="788"/>
      <c r="ID362" s="788"/>
      <c r="IE362" s="788"/>
      <c r="IF362" s="788"/>
      <c r="IG362" s="788"/>
      <c r="IH362" s="788"/>
      <c r="II362" s="788"/>
      <c r="IJ362" s="788"/>
      <c r="IK362" s="788"/>
      <c r="IL362" s="788"/>
      <c r="IM362" s="788"/>
      <c r="IN362" s="788"/>
      <c r="IO362" s="788"/>
      <c r="IP362" s="788"/>
      <c r="IQ362" s="788"/>
      <c r="IR362" s="788"/>
      <c r="IS362" s="788"/>
      <c r="IT362" s="788"/>
      <c r="IU362" s="788"/>
      <c r="IV362" s="788"/>
      <c r="IW362" s="788"/>
    </row>
    <row r="363" spans="1:259" s="788" customFormat="1" ht="19.899999999999999" customHeight="1">
      <c r="A363" s="768"/>
      <c r="B363" s="751"/>
      <c r="C363" s="751"/>
      <c r="D363" s="831"/>
      <c r="E363" s="860"/>
      <c r="F363" s="912"/>
      <c r="G363" s="831"/>
      <c r="H363" s="826"/>
      <c r="I363" s="860"/>
      <c r="J363" s="821"/>
      <c r="K363" s="821"/>
      <c r="L363" s="773" t="s">
        <v>67</v>
      </c>
      <c r="M363" s="861">
        <v>0</v>
      </c>
      <c r="N363" s="821"/>
      <c r="O363" s="821"/>
      <c r="P363" s="821"/>
      <c r="Q363" s="821"/>
      <c r="R363" s="821"/>
      <c r="S363" s="821"/>
      <c r="T363" s="822"/>
      <c r="U363" s="822"/>
      <c r="V363" s="822"/>
      <c r="W363" s="822"/>
      <c r="X363" s="822"/>
      <c r="Y363" s="744"/>
      <c r="Z363" s="768"/>
      <c r="AA363" s="744"/>
      <c r="AB363" s="744"/>
      <c r="AC363" s="744"/>
      <c r="AD363" s="744"/>
      <c r="AE363" s="744"/>
      <c r="AF363" s="744"/>
      <c r="AG363" s="744"/>
      <c r="AH363" s="744"/>
      <c r="AI363" s="744"/>
      <c r="AJ363" s="744"/>
      <c r="AK363" s="744"/>
      <c r="AL363" s="744"/>
      <c r="AM363" s="744"/>
      <c r="AN363" s="744"/>
      <c r="AO363" s="744"/>
      <c r="AP363" s="744"/>
      <c r="AQ363" s="744"/>
      <c r="AR363" s="744"/>
      <c r="AS363" s="744"/>
      <c r="AT363" s="744"/>
      <c r="AU363" s="744"/>
      <c r="AV363" s="744"/>
      <c r="AW363" s="744"/>
      <c r="AX363" s="744"/>
      <c r="AY363" s="744"/>
      <c r="AZ363" s="744"/>
      <c r="BA363" s="744"/>
      <c r="BB363" s="744"/>
      <c r="BC363" s="744"/>
      <c r="BD363" s="744"/>
      <c r="BE363" s="744"/>
      <c r="BF363" s="744"/>
      <c r="BG363" s="744"/>
      <c r="BH363" s="744"/>
      <c r="BI363" s="744"/>
      <c r="BJ363" s="744"/>
      <c r="BK363" s="744"/>
      <c r="BL363" s="744"/>
      <c r="BM363" s="744"/>
      <c r="BN363" s="744"/>
      <c r="BO363" s="744"/>
      <c r="BP363" s="744"/>
      <c r="BQ363" s="744"/>
      <c r="BR363" s="744"/>
      <c r="BS363" s="744"/>
      <c r="BT363" s="744"/>
      <c r="BU363" s="744"/>
      <c r="BV363" s="744"/>
      <c r="BW363" s="744"/>
      <c r="BX363" s="744"/>
      <c r="BY363" s="744"/>
      <c r="BZ363" s="744"/>
      <c r="CA363" s="744"/>
      <c r="CB363" s="744"/>
      <c r="CC363" s="744"/>
      <c r="CD363" s="744"/>
      <c r="CE363" s="744"/>
      <c r="CF363" s="744"/>
      <c r="CG363" s="744"/>
      <c r="CH363" s="744"/>
      <c r="CI363" s="744"/>
      <c r="CJ363" s="744"/>
      <c r="CK363" s="744"/>
      <c r="CL363" s="744"/>
      <c r="CM363" s="744"/>
      <c r="CN363" s="744"/>
      <c r="CO363" s="744"/>
      <c r="CP363" s="744"/>
      <c r="CQ363" s="744"/>
      <c r="CR363" s="744"/>
      <c r="CS363" s="744"/>
      <c r="CT363" s="744"/>
      <c r="CU363" s="744"/>
      <c r="CV363" s="744"/>
      <c r="CW363" s="744"/>
      <c r="CX363" s="744"/>
      <c r="CY363" s="744"/>
      <c r="CZ363" s="744"/>
      <c r="DA363" s="744"/>
      <c r="DB363" s="744"/>
      <c r="DC363" s="744"/>
      <c r="DD363" s="744"/>
      <c r="DE363" s="744"/>
      <c r="DF363" s="744"/>
      <c r="DG363" s="744"/>
      <c r="DH363" s="744"/>
      <c r="DI363" s="744"/>
      <c r="DJ363" s="744"/>
      <c r="DK363" s="744"/>
      <c r="DL363" s="744"/>
      <c r="DM363" s="744"/>
      <c r="DN363" s="744"/>
      <c r="DO363" s="744"/>
      <c r="DP363" s="744"/>
      <c r="DQ363" s="744"/>
      <c r="DR363" s="744"/>
      <c r="DS363" s="744"/>
      <c r="DT363" s="744"/>
      <c r="DU363" s="744"/>
      <c r="DV363" s="744"/>
      <c r="DW363" s="744"/>
      <c r="DX363" s="744"/>
      <c r="DY363" s="744"/>
      <c r="DZ363" s="744"/>
      <c r="EA363" s="744"/>
      <c r="EB363" s="744"/>
      <c r="EC363" s="744"/>
      <c r="ED363" s="744"/>
      <c r="EE363" s="744"/>
      <c r="EF363" s="744"/>
      <c r="EG363" s="744"/>
      <c r="EH363" s="744"/>
      <c r="EI363" s="744"/>
      <c r="EJ363" s="744"/>
      <c r="EK363" s="744"/>
      <c r="EL363" s="744"/>
      <c r="EM363" s="744"/>
      <c r="EN363" s="744"/>
      <c r="EO363" s="744"/>
      <c r="EP363" s="744"/>
      <c r="EQ363" s="744"/>
      <c r="ER363" s="744"/>
      <c r="ES363" s="744"/>
      <c r="ET363" s="744"/>
      <c r="EU363" s="744"/>
      <c r="EV363" s="744"/>
      <c r="EW363" s="744"/>
      <c r="EX363" s="744"/>
      <c r="EY363" s="744"/>
      <c r="EZ363" s="744"/>
      <c r="FA363" s="744"/>
      <c r="FB363" s="744"/>
      <c r="FC363" s="744"/>
      <c r="FD363" s="744"/>
      <c r="FE363" s="744"/>
      <c r="FF363" s="744"/>
      <c r="FG363" s="744"/>
      <c r="FH363" s="744"/>
      <c r="FI363" s="744"/>
      <c r="FJ363" s="744"/>
      <c r="FK363" s="744"/>
      <c r="FL363" s="744"/>
      <c r="FM363" s="744"/>
      <c r="FN363" s="744"/>
      <c r="FO363" s="744"/>
      <c r="FP363" s="744"/>
      <c r="FQ363" s="744"/>
      <c r="FR363" s="744"/>
      <c r="FS363" s="744"/>
      <c r="FT363" s="744"/>
      <c r="FU363" s="744"/>
      <c r="FV363" s="744"/>
      <c r="FW363" s="744"/>
      <c r="FX363" s="744"/>
      <c r="FY363" s="744"/>
      <c r="FZ363" s="744"/>
      <c r="GA363" s="744"/>
      <c r="GB363" s="744"/>
      <c r="GC363" s="744"/>
      <c r="GD363" s="744"/>
      <c r="GE363" s="744"/>
      <c r="GF363" s="744"/>
      <c r="GG363" s="744"/>
      <c r="GH363" s="744"/>
      <c r="GI363" s="744"/>
      <c r="GJ363" s="744"/>
      <c r="GK363" s="744"/>
      <c r="GL363" s="744"/>
      <c r="GM363" s="744"/>
      <c r="GN363" s="744"/>
      <c r="GO363" s="744"/>
      <c r="GP363" s="744"/>
      <c r="GQ363" s="744"/>
      <c r="GR363" s="744"/>
      <c r="GS363" s="744"/>
      <c r="GT363" s="744"/>
      <c r="GU363" s="744"/>
      <c r="GV363" s="744"/>
      <c r="GW363" s="744"/>
      <c r="GX363" s="744"/>
      <c r="GY363" s="744"/>
      <c r="GZ363" s="744"/>
      <c r="HA363" s="744"/>
      <c r="HB363" s="744"/>
      <c r="HC363" s="744"/>
      <c r="HD363" s="744"/>
      <c r="HE363" s="744"/>
      <c r="HF363" s="744"/>
      <c r="HG363" s="744"/>
      <c r="HH363" s="744"/>
      <c r="HI363" s="744"/>
      <c r="HJ363" s="744"/>
      <c r="HK363" s="744"/>
      <c r="HL363" s="744"/>
      <c r="HM363" s="744"/>
      <c r="HN363" s="744"/>
      <c r="HO363" s="744"/>
      <c r="HP363" s="744"/>
      <c r="HQ363" s="744"/>
      <c r="HR363" s="744"/>
      <c r="HS363" s="744"/>
      <c r="HT363" s="744"/>
      <c r="HU363" s="744"/>
      <c r="HV363" s="744"/>
      <c r="HW363" s="744"/>
      <c r="HX363" s="744"/>
      <c r="HY363" s="744"/>
      <c r="HZ363" s="744"/>
      <c r="IA363" s="744"/>
      <c r="IB363" s="744"/>
      <c r="IC363" s="744"/>
      <c r="ID363" s="744"/>
      <c r="IE363" s="744"/>
      <c r="IF363" s="744"/>
      <c r="IG363" s="744"/>
      <c r="IH363" s="744"/>
      <c r="II363" s="744"/>
      <c r="IJ363" s="744"/>
      <c r="IK363" s="744"/>
      <c r="IL363" s="744"/>
      <c r="IM363" s="744"/>
      <c r="IN363" s="744"/>
      <c r="IO363" s="744"/>
      <c r="IP363" s="744"/>
      <c r="IQ363" s="744"/>
      <c r="IR363" s="744"/>
      <c r="IS363" s="744"/>
      <c r="IT363" s="744"/>
      <c r="IU363" s="744"/>
      <c r="IV363" s="744"/>
      <c r="IW363" s="744"/>
      <c r="IX363" s="744"/>
      <c r="IY363" s="744"/>
    </row>
    <row r="364" spans="1:259" s="766" customFormat="1" ht="19.899999999999999" customHeight="1">
      <c r="A364" s="768"/>
      <c r="B364" s="751"/>
      <c r="C364" s="751"/>
      <c r="D364" s="831"/>
      <c r="E364" s="860"/>
      <c r="F364" s="912"/>
      <c r="G364" s="831"/>
      <c r="H364" s="821"/>
      <c r="I364" s="860"/>
      <c r="J364" s="821"/>
      <c r="K364" s="821"/>
      <c r="L364" s="774" t="s">
        <v>228</v>
      </c>
      <c r="M364" s="861">
        <v>15</v>
      </c>
      <c r="N364" s="821"/>
      <c r="O364" s="821"/>
      <c r="P364" s="821"/>
      <c r="Q364" s="821"/>
      <c r="R364" s="821"/>
      <c r="S364" s="821"/>
      <c r="T364" s="822"/>
      <c r="U364" s="822"/>
      <c r="V364" s="822"/>
      <c r="W364" s="822"/>
      <c r="X364" s="822"/>
      <c r="Y364" s="744"/>
      <c r="Z364" s="768"/>
      <c r="AA364" s="744"/>
      <c r="AB364" s="744"/>
      <c r="AC364" s="744"/>
      <c r="AD364" s="744"/>
      <c r="AE364" s="744"/>
      <c r="AF364" s="744"/>
      <c r="AG364" s="744"/>
      <c r="AH364" s="744"/>
      <c r="AI364" s="744"/>
      <c r="AJ364" s="744"/>
      <c r="AK364" s="744"/>
      <c r="AL364" s="744"/>
      <c r="AM364" s="744"/>
      <c r="AN364" s="744"/>
      <c r="AO364" s="744"/>
      <c r="AP364" s="744"/>
      <c r="AQ364" s="744"/>
      <c r="AR364" s="744"/>
      <c r="AS364" s="744"/>
      <c r="AT364" s="744"/>
      <c r="AU364" s="744"/>
      <c r="AV364" s="744"/>
      <c r="AW364" s="744"/>
      <c r="AX364" s="744"/>
      <c r="AY364" s="744"/>
      <c r="AZ364" s="744"/>
      <c r="BA364" s="744"/>
      <c r="BB364" s="744"/>
      <c r="BC364" s="744"/>
      <c r="BD364" s="744"/>
      <c r="BE364" s="744"/>
      <c r="BF364" s="744"/>
      <c r="BG364" s="744"/>
      <c r="BH364" s="744"/>
      <c r="BI364" s="744"/>
      <c r="BJ364" s="744"/>
      <c r="BK364" s="744"/>
      <c r="BL364" s="744"/>
      <c r="BM364" s="744"/>
      <c r="BN364" s="744"/>
      <c r="BO364" s="744"/>
      <c r="BP364" s="744"/>
      <c r="BQ364" s="744"/>
      <c r="BR364" s="744"/>
      <c r="BS364" s="744"/>
      <c r="BT364" s="744"/>
      <c r="BU364" s="744"/>
      <c r="BV364" s="744"/>
      <c r="BW364" s="744"/>
      <c r="BX364" s="744"/>
      <c r="BY364" s="744"/>
      <c r="BZ364" s="744"/>
      <c r="CA364" s="744"/>
      <c r="CB364" s="744"/>
      <c r="CC364" s="744"/>
      <c r="CD364" s="744"/>
      <c r="CE364" s="744"/>
      <c r="CF364" s="744"/>
      <c r="CG364" s="744"/>
      <c r="CH364" s="744"/>
      <c r="CI364" s="744"/>
      <c r="CJ364" s="744"/>
      <c r="CK364" s="744"/>
      <c r="CL364" s="744"/>
      <c r="CM364" s="744"/>
      <c r="CN364" s="744"/>
      <c r="CO364" s="744"/>
      <c r="CP364" s="744"/>
      <c r="CQ364" s="744"/>
      <c r="CR364" s="744"/>
      <c r="CS364" s="744"/>
      <c r="CT364" s="744"/>
      <c r="CU364" s="744"/>
      <c r="CV364" s="744"/>
      <c r="CW364" s="744"/>
      <c r="CX364" s="744"/>
      <c r="CY364" s="744"/>
      <c r="CZ364" s="744"/>
      <c r="DA364" s="744"/>
      <c r="DB364" s="744"/>
      <c r="DC364" s="744"/>
      <c r="DD364" s="744"/>
      <c r="DE364" s="744"/>
      <c r="DF364" s="744"/>
      <c r="DG364" s="744"/>
      <c r="DH364" s="744"/>
      <c r="DI364" s="744"/>
      <c r="DJ364" s="744"/>
      <c r="DK364" s="744"/>
      <c r="DL364" s="744"/>
      <c r="DM364" s="744"/>
      <c r="DN364" s="744"/>
      <c r="DO364" s="744"/>
      <c r="DP364" s="744"/>
      <c r="DQ364" s="744"/>
      <c r="DR364" s="744"/>
      <c r="DS364" s="744"/>
      <c r="DT364" s="744"/>
      <c r="DU364" s="744"/>
      <c r="DV364" s="744"/>
      <c r="DW364" s="744"/>
      <c r="DX364" s="744"/>
      <c r="DY364" s="744"/>
      <c r="DZ364" s="744"/>
      <c r="EA364" s="744"/>
      <c r="EB364" s="744"/>
      <c r="EC364" s="744"/>
      <c r="ED364" s="744"/>
      <c r="EE364" s="744"/>
      <c r="EF364" s="744"/>
      <c r="EG364" s="744"/>
      <c r="EH364" s="744"/>
      <c r="EI364" s="744"/>
      <c r="EJ364" s="744"/>
      <c r="EK364" s="744"/>
      <c r="EL364" s="744"/>
      <c r="EM364" s="744"/>
      <c r="EN364" s="744"/>
      <c r="EO364" s="744"/>
      <c r="EP364" s="744"/>
      <c r="EQ364" s="744"/>
      <c r="ER364" s="744"/>
      <c r="ES364" s="744"/>
      <c r="ET364" s="744"/>
      <c r="EU364" s="744"/>
      <c r="EV364" s="744"/>
      <c r="EW364" s="744"/>
      <c r="EX364" s="744"/>
      <c r="EY364" s="744"/>
      <c r="EZ364" s="744"/>
      <c r="FA364" s="744"/>
      <c r="FB364" s="744"/>
      <c r="FC364" s="744"/>
      <c r="FD364" s="744"/>
      <c r="FE364" s="744"/>
      <c r="FF364" s="744"/>
      <c r="FG364" s="744"/>
      <c r="FH364" s="744"/>
      <c r="FI364" s="744"/>
      <c r="FJ364" s="744"/>
      <c r="FK364" s="744"/>
      <c r="FL364" s="744"/>
      <c r="FM364" s="744"/>
      <c r="FN364" s="744"/>
      <c r="FO364" s="744"/>
      <c r="FP364" s="744"/>
      <c r="FQ364" s="744"/>
      <c r="FR364" s="744"/>
      <c r="FS364" s="744"/>
      <c r="FT364" s="744"/>
      <c r="FU364" s="744"/>
      <c r="FV364" s="744"/>
      <c r="FW364" s="744"/>
      <c r="FX364" s="744"/>
      <c r="FY364" s="744"/>
      <c r="FZ364" s="744"/>
      <c r="GA364" s="744"/>
      <c r="GB364" s="744"/>
      <c r="GC364" s="744"/>
      <c r="GD364" s="744"/>
      <c r="GE364" s="744"/>
      <c r="GF364" s="744"/>
      <c r="GG364" s="744"/>
      <c r="GH364" s="744"/>
      <c r="GI364" s="744"/>
      <c r="GJ364" s="744"/>
      <c r="GK364" s="744"/>
      <c r="GL364" s="744"/>
      <c r="GM364" s="744"/>
      <c r="GN364" s="744"/>
      <c r="GO364" s="744"/>
      <c r="GP364" s="744"/>
      <c r="GQ364" s="744"/>
      <c r="GR364" s="744"/>
      <c r="GS364" s="744"/>
      <c r="GT364" s="744"/>
      <c r="GU364" s="744"/>
      <c r="GV364" s="744"/>
      <c r="GW364" s="744"/>
      <c r="GX364" s="744"/>
      <c r="GY364" s="744"/>
      <c r="GZ364" s="744"/>
      <c r="HA364" s="744"/>
      <c r="HB364" s="744"/>
      <c r="HC364" s="744"/>
      <c r="HD364" s="744"/>
      <c r="HE364" s="744"/>
      <c r="HF364" s="744"/>
      <c r="HG364" s="744"/>
      <c r="HH364" s="744"/>
      <c r="HI364" s="744"/>
      <c r="HJ364" s="744"/>
      <c r="HK364" s="744"/>
      <c r="HL364" s="744"/>
      <c r="HM364" s="744"/>
      <c r="HN364" s="744"/>
      <c r="HO364" s="744"/>
      <c r="HP364" s="744"/>
      <c r="HQ364" s="744"/>
      <c r="HR364" s="744"/>
      <c r="HS364" s="744"/>
      <c r="HT364" s="744"/>
      <c r="HU364" s="744"/>
      <c r="HV364" s="744"/>
      <c r="HW364" s="744"/>
      <c r="HX364" s="744"/>
      <c r="HY364" s="744"/>
      <c r="HZ364" s="744"/>
      <c r="IA364" s="744"/>
      <c r="IB364" s="744"/>
      <c r="IC364" s="744"/>
      <c r="ID364" s="744"/>
      <c r="IE364" s="744"/>
      <c r="IF364" s="744"/>
      <c r="IG364" s="744"/>
      <c r="IH364" s="744"/>
      <c r="II364" s="744"/>
      <c r="IJ364" s="744"/>
      <c r="IK364" s="744"/>
      <c r="IL364" s="744"/>
      <c r="IM364" s="744"/>
      <c r="IN364" s="744"/>
      <c r="IO364" s="744"/>
      <c r="IP364" s="744"/>
      <c r="IQ364" s="744"/>
      <c r="IR364" s="744"/>
      <c r="IS364" s="744"/>
      <c r="IT364" s="744"/>
      <c r="IU364" s="744"/>
      <c r="IV364" s="744"/>
      <c r="IW364" s="744"/>
      <c r="IX364" s="744"/>
      <c r="IY364" s="744"/>
    </row>
    <row r="365" spans="1:259" ht="19.899999999999999" customHeight="1">
      <c r="D365" s="831"/>
      <c r="E365" s="860"/>
      <c r="F365" s="912"/>
      <c r="G365" s="831"/>
      <c r="I365" s="860"/>
      <c r="L365" s="797" t="s">
        <v>292</v>
      </c>
      <c r="M365" s="797">
        <f>SUM(M360:M364)</f>
        <v>25</v>
      </c>
      <c r="Y365" s="744"/>
      <c r="IY365" s="766"/>
    </row>
    <row r="366" spans="1:259" ht="79.900000000000006" customHeight="1">
      <c r="B366" s="1031"/>
      <c r="C366" s="1031"/>
      <c r="D366" s="831"/>
      <c r="E366" s="860"/>
      <c r="G366" s="831"/>
      <c r="I366" s="860"/>
      <c r="Y366" s="744"/>
      <c r="Z366" s="1022"/>
      <c r="AB366" s="766"/>
      <c r="AC366" s="766"/>
      <c r="AD366" s="766"/>
      <c r="AE366" s="766"/>
      <c r="AF366" s="766"/>
      <c r="AG366" s="766"/>
      <c r="AH366" s="766"/>
      <c r="AI366" s="766"/>
      <c r="AJ366" s="766"/>
      <c r="AK366" s="766"/>
      <c r="AL366" s="766"/>
      <c r="AM366" s="766"/>
      <c r="AN366" s="766"/>
      <c r="AO366" s="766"/>
      <c r="AP366" s="766"/>
      <c r="AQ366" s="766"/>
      <c r="AR366" s="766"/>
      <c r="AS366" s="766"/>
      <c r="AT366" s="766"/>
      <c r="AU366" s="766"/>
      <c r="AV366" s="766"/>
      <c r="AW366" s="766"/>
      <c r="AX366" s="766"/>
      <c r="AY366" s="766"/>
      <c r="AZ366" s="766"/>
      <c r="BA366" s="766"/>
      <c r="BB366" s="766"/>
      <c r="BC366" s="766"/>
      <c r="BD366" s="766"/>
      <c r="BE366" s="766"/>
      <c r="BF366" s="766"/>
      <c r="BG366" s="766"/>
      <c r="BH366" s="766"/>
      <c r="BI366" s="766"/>
      <c r="BJ366" s="766"/>
      <c r="BK366" s="766"/>
      <c r="BL366" s="766"/>
      <c r="BM366" s="766"/>
      <c r="BN366" s="766"/>
      <c r="BO366" s="766"/>
      <c r="BP366" s="766"/>
      <c r="BQ366" s="766"/>
      <c r="BR366" s="766"/>
      <c r="BS366" s="766"/>
      <c r="BT366" s="766"/>
      <c r="BU366" s="766"/>
      <c r="BV366" s="766"/>
      <c r="BW366" s="766"/>
      <c r="BX366" s="766"/>
      <c r="BY366" s="766"/>
      <c r="BZ366" s="766"/>
      <c r="CA366" s="766"/>
      <c r="CB366" s="766"/>
      <c r="CC366" s="766"/>
      <c r="CD366" s="766"/>
      <c r="CE366" s="766"/>
      <c r="CF366" s="766"/>
      <c r="CG366" s="766"/>
      <c r="CH366" s="766"/>
      <c r="CI366" s="766"/>
      <c r="CJ366" s="766"/>
      <c r="CK366" s="766"/>
      <c r="CL366" s="766"/>
      <c r="CM366" s="766"/>
      <c r="CN366" s="766"/>
      <c r="CO366" s="766"/>
      <c r="CP366" s="766"/>
      <c r="CQ366" s="766"/>
      <c r="CR366" s="766"/>
      <c r="CS366" s="766"/>
      <c r="CT366" s="766"/>
      <c r="CU366" s="766"/>
      <c r="CV366" s="766"/>
      <c r="CW366" s="766"/>
      <c r="CX366" s="766"/>
      <c r="CY366" s="766"/>
      <c r="CZ366" s="766"/>
      <c r="DA366" s="766"/>
      <c r="DB366" s="766"/>
      <c r="DC366" s="766"/>
      <c r="DD366" s="766"/>
      <c r="DE366" s="766"/>
      <c r="DF366" s="766"/>
      <c r="DG366" s="766"/>
      <c r="DH366" s="766"/>
      <c r="DI366" s="766"/>
      <c r="DJ366" s="766"/>
      <c r="DK366" s="766"/>
      <c r="DL366" s="766"/>
      <c r="DM366" s="766"/>
      <c r="DN366" s="766"/>
      <c r="DO366" s="766"/>
      <c r="DP366" s="766"/>
      <c r="DQ366" s="766"/>
      <c r="DR366" s="766"/>
      <c r="DS366" s="766"/>
      <c r="DT366" s="766"/>
      <c r="DU366" s="766"/>
      <c r="DV366" s="766"/>
      <c r="DW366" s="766"/>
      <c r="DX366" s="766"/>
      <c r="DY366" s="766"/>
      <c r="DZ366" s="766"/>
      <c r="EA366" s="766"/>
      <c r="EB366" s="766"/>
      <c r="EC366" s="766"/>
      <c r="ED366" s="766"/>
      <c r="EE366" s="766"/>
      <c r="EF366" s="766"/>
      <c r="EG366" s="766"/>
      <c r="EH366" s="766"/>
      <c r="EI366" s="766"/>
      <c r="EJ366" s="766"/>
      <c r="EK366" s="766"/>
      <c r="EL366" s="766"/>
      <c r="EM366" s="766"/>
      <c r="EN366" s="766"/>
      <c r="EO366" s="766"/>
      <c r="EP366" s="766"/>
      <c r="EQ366" s="766"/>
      <c r="ER366" s="766"/>
      <c r="ES366" s="766"/>
      <c r="ET366" s="766"/>
      <c r="EU366" s="766"/>
      <c r="EV366" s="766"/>
      <c r="EW366" s="766"/>
      <c r="EX366" s="766"/>
      <c r="EY366" s="766"/>
      <c r="EZ366" s="766"/>
      <c r="FA366" s="766"/>
      <c r="FB366" s="766"/>
      <c r="FC366" s="766"/>
      <c r="FD366" s="766"/>
      <c r="FE366" s="766"/>
      <c r="FF366" s="766"/>
      <c r="FG366" s="766"/>
      <c r="FH366" s="766"/>
      <c r="FI366" s="766"/>
      <c r="FJ366" s="766"/>
      <c r="FK366" s="766"/>
      <c r="FL366" s="766"/>
      <c r="FM366" s="766"/>
      <c r="FN366" s="766"/>
      <c r="FO366" s="766"/>
      <c r="FP366" s="766"/>
      <c r="FQ366" s="766"/>
      <c r="FR366" s="766"/>
      <c r="FS366" s="766"/>
      <c r="FT366" s="766"/>
      <c r="FU366" s="766"/>
      <c r="FV366" s="766"/>
      <c r="FW366" s="766"/>
      <c r="FX366" s="766"/>
      <c r="FY366" s="766"/>
      <c r="FZ366" s="766"/>
      <c r="GA366" s="766"/>
      <c r="GB366" s="766"/>
      <c r="GC366" s="766"/>
      <c r="GD366" s="766"/>
      <c r="GE366" s="766"/>
      <c r="GF366" s="766"/>
      <c r="GG366" s="766"/>
      <c r="GH366" s="766"/>
      <c r="GI366" s="766"/>
      <c r="GJ366" s="766"/>
      <c r="GK366" s="766"/>
      <c r="GL366" s="766"/>
      <c r="GM366" s="766"/>
      <c r="GN366" s="766"/>
      <c r="GO366" s="766"/>
      <c r="GP366" s="766"/>
      <c r="GQ366" s="766"/>
      <c r="GR366" s="766"/>
      <c r="GS366" s="766"/>
      <c r="GT366" s="766"/>
      <c r="GU366" s="766"/>
      <c r="GV366" s="766"/>
      <c r="GW366" s="766"/>
      <c r="GX366" s="766"/>
      <c r="GY366" s="766"/>
      <c r="GZ366" s="766"/>
      <c r="HA366" s="766"/>
      <c r="HB366" s="766"/>
      <c r="HC366" s="766"/>
      <c r="HD366" s="766"/>
      <c r="HE366" s="766"/>
      <c r="HF366" s="766"/>
      <c r="HG366" s="766"/>
      <c r="HH366" s="766"/>
      <c r="HI366" s="766"/>
      <c r="HJ366" s="766"/>
      <c r="HK366" s="766"/>
      <c r="HL366" s="766"/>
      <c r="HM366" s="766"/>
      <c r="HN366" s="766"/>
      <c r="HO366" s="766"/>
      <c r="HP366" s="766"/>
      <c r="HQ366" s="766"/>
      <c r="HR366" s="766"/>
      <c r="HS366" s="766"/>
      <c r="HT366" s="766"/>
      <c r="HU366" s="766"/>
      <c r="HV366" s="766"/>
      <c r="HW366" s="766"/>
      <c r="HX366" s="766"/>
      <c r="HY366" s="766"/>
      <c r="HZ366" s="766"/>
      <c r="IA366" s="766"/>
      <c r="IB366" s="766"/>
      <c r="IC366" s="766"/>
      <c r="ID366" s="766"/>
      <c r="IE366" s="766"/>
      <c r="IF366" s="766"/>
      <c r="IG366" s="766"/>
      <c r="IH366" s="766"/>
      <c r="II366" s="766"/>
      <c r="IJ366" s="766"/>
      <c r="IK366" s="766"/>
      <c r="IL366" s="766"/>
      <c r="IM366" s="766"/>
      <c r="IN366" s="766"/>
      <c r="IO366" s="766"/>
      <c r="IP366" s="766"/>
      <c r="IQ366" s="766"/>
      <c r="IR366" s="766"/>
      <c r="IS366" s="766"/>
      <c r="IT366" s="766"/>
      <c r="IU366" s="766"/>
      <c r="IV366" s="766"/>
      <c r="IW366" s="766"/>
      <c r="IX366" s="766"/>
    </row>
    <row r="367" spans="1:259" ht="79.900000000000006" customHeight="1">
      <c r="B367" s="1441" t="s">
        <v>8171</v>
      </c>
      <c r="C367" s="1438"/>
      <c r="D367" s="1438"/>
      <c r="E367" s="1438"/>
      <c r="F367" s="1438"/>
      <c r="G367" s="1438"/>
      <c r="H367" s="1438"/>
      <c r="I367" s="1438"/>
      <c r="J367" s="1438"/>
      <c r="K367" s="1438"/>
      <c r="L367" s="1438"/>
      <c r="M367" s="1438"/>
      <c r="N367" s="1438"/>
      <c r="O367" s="1438"/>
      <c r="P367" s="1438"/>
      <c r="Q367" s="1438"/>
      <c r="R367" s="1438"/>
      <c r="S367" s="1438"/>
      <c r="T367" s="1438"/>
      <c r="U367" s="1438"/>
      <c r="V367" s="1438"/>
      <c r="W367" s="1438"/>
      <c r="X367" s="1438"/>
      <c r="Y367" s="744"/>
    </row>
    <row r="368" spans="1:259" ht="79.900000000000006" customHeight="1">
      <c r="B368" s="471"/>
      <c r="C368" s="471"/>
      <c r="D368" s="834" t="s">
        <v>338</v>
      </c>
      <c r="E368" s="835" t="s">
        <v>297</v>
      </c>
      <c r="F368" s="834"/>
      <c r="G368" s="835" t="s">
        <v>66</v>
      </c>
      <c r="H368" s="835" t="s">
        <v>298</v>
      </c>
      <c r="I368" s="835" t="s">
        <v>301</v>
      </c>
      <c r="J368" s="835" t="s">
        <v>302</v>
      </c>
      <c r="K368" s="836" t="s">
        <v>597</v>
      </c>
      <c r="L368" s="837" t="s">
        <v>130</v>
      </c>
      <c r="M368" s="836" t="s">
        <v>131</v>
      </c>
      <c r="N368" s="836" t="s">
        <v>770</v>
      </c>
      <c r="O368" s="836" t="s">
        <v>4174</v>
      </c>
      <c r="P368" s="836" t="s">
        <v>1406</v>
      </c>
      <c r="Q368" s="836" t="s">
        <v>1587</v>
      </c>
      <c r="R368" s="836" t="s">
        <v>5745</v>
      </c>
      <c r="S368" s="836" t="s">
        <v>220</v>
      </c>
      <c r="T368" s="835" t="s">
        <v>1378</v>
      </c>
      <c r="U368" s="835" t="s">
        <v>761</v>
      </c>
      <c r="V368" s="835" t="s">
        <v>4763</v>
      </c>
      <c r="W368" s="835" t="s">
        <v>1381</v>
      </c>
      <c r="X368" s="835" t="s">
        <v>1382</v>
      </c>
      <c r="Y368" s="1083"/>
      <c r="AA368" s="766"/>
      <c r="AB368" s="767"/>
      <c r="AC368" s="767"/>
      <c r="AD368" s="767"/>
      <c r="AE368" s="767"/>
      <c r="AF368" s="767"/>
      <c r="AG368" s="767"/>
      <c r="AH368" s="767"/>
      <c r="AI368" s="767"/>
      <c r="AJ368" s="767"/>
      <c r="AK368" s="767"/>
      <c r="AL368" s="767"/>
      <c r="AM368" s="767"/>
      <c r="AN368" s="767"/>
      <c r="AO368" s="767"/>
      <c r="AP368" s="767"/>
      <c r="AQ368" s="767"/>
      <c r="AR368" s="767"/>
      <c r="AS368" s="767"/>
      <c r="AT368" s="767"/>
      <c r="AU368" s="767"/>
      <c r="AV368" s="767"/>
      <c r="AW368" s="767"/>
      <c r="AX368" s="767"/>
      <c r="AY368" s="767"/>
      <c r="AZ368" s="767"/>
      <c r="BA368" s="767"/>
      <c r="BB368" s="767"/>
      <c r="BC368" s="767"/>
      <c r="BD368" s="767"/>
      <c r="BE368" s="767"/>
      <c r="BF368" s="767"/>
      <c r="BG368" s="767"/>
      <c r="BH368" s="767"/>
      <c r="BI368" s="767"/>
      <c r="BJ368" s="767"/>
      <c r="BK368" s="767"/>
      <c r="BL368" s="767"/>
      <c r="BM368" s="767"/>
      <c r="BN368" s="767"/>
      <c r="BO368" s="767"/>
      <c r="BP368" s="767"/>
      <c r="BQ368" s="767"/>
      <c r="BR368" s="767"/>
      <c r="BS368" s="767"/>
      <c r="BT368" s="767"/>
      <c r="BU368" s="767"/>
      <c r="BV368" s="767"/>
      <c r="BW368" s="767"/>
      <c r="BX368" s="767"/>
      <c r="BY368" s="767"/>
      <c r="BZ368" s="767"/>
      <c r="CA368" s="767"/>
      <c r="CB368" s="767"/>
      <c r="CC368" s="767"/>
      <c r="CD368" s="767"/>
      <c r="CE368" s="767"/>
      <c r="CF368" s="767"/>
      <c r="CG368" s="767"/>
      <c r="CH368" s="767"/>
      <c r="CI368" s="767"/>
      <c r="CJ368" s="767"/>
      <c r="CK368" s="767"/>
      <c r="CL368" s="767"/>
      <c r="CM368" s="767"/>
      <c r="CN368" s="767"/>
      <c r="CO368" s="767"/>
      <c r="CP368" s="767"/>
      <c r="CQ368" s="767"/>
      <c r="CR368" s="767"/>
      <c r="CS368" s="767"/>
      <c r="CT368" s="767"/>
      <c r="CU368" s="767"/>
      <c r="CV368" s="767"/>
      <c r="CW368" s="767"/>
      <c r="CX368" s="767"/>
      <c r="CY368" s="767"/>
      <c r="CZ368" s="767"/>
      <c r="DA368" s="767"/>
      <c r="DB368" s="767"/>
      <c r="DC368" s="767"/>
      <c r="DD368" s="767"/>
      <c r="DE368" s="767"/>
      <c r="DF368" s="767"/>
      <c r="DG368" s="767"/>
      <c r="DH368" s="767"/>
      <c r="DI368" s="767"/>
      <c r="DJ368" s="767"/>
      <c r="DK368" s="767"/>
      <c r="DL368" s="767"/>
      <c r="DM368" s="767"/>
      <c r="DN368" s="767"/>
      <c r="DO368" s="767"/>
      <c r="DP368" s="767"/>
      <c r="DQ368" s="767"/>
      <c r="DR368" s="767"/>
      <c r="DS368" s="767"/>
      <c r="DT368" s="767"/>
      <c r="DU368" s="767"/>
      <c r="DV368" s="767"/>
      <c r="DW368" s="767"/>
      <c r="DX368" s="767"/>
      <c r="DY368" s="767"/>
      <c r="DZ368" s="767"/>
      <c r="EA368" s="767"/>
      <c r="EB368" s="767"/>
      <c r="EC368" s="767"/>
      <c r="ED368" s="767"/>
      <c r="EE368" s="767"/>
      <c r="EF368" s="767"/>
      <c r="EG368" s="767"/>
      <c r="EH368" s="767"/>
      <c r="EI368" s="767"/>
      <c r="EJ368" s="767"/>
      <c r="EK368" s="767"/>
      <c r="EL368" s="767"/>
      <c r="EM368" s="767"/>
      <c r="EN368" s="767"/>
      <c r="EO368" s="767"/>
      <c r="EP368" s="767"/>
      <c r="EQ368" s="767"/>
      <c r="ER368" s="767"/>
      <c r="ES368" s="767"/>
      <c r="ET368" s="767"/>
      <c r="EU368" s="767"/>
      <c r="EV368" s="767"/>
      <c r="EW368" s="767"/>
      <c r="EX368" s="767"/>
      <c r="EY368" s="767"/>
      <c r="EZ368" s="767"/>
      <c r="FA368" s="767"/>
      <c r="FB368" s="767"/>
      <c r="FC368" s="767"/>
      <c r="FD368" s="767"/>
      <c r="FE368" s="767"/>
      <c r="FF368" s="767"/>
      <c r="FG368" s="767"/>
      <c r="FH368" s="767"/>
      <c r="FI368" s="767"/>
      <c r="FJ368" s="767"/>
      <c r="FK368" s="767"/>
      <c r="FL368" s="767"/>
      <c r="FM368" s="767"/>
      <c r="FN368" s="767"/>
      <c r="FO368" s="767"/>
      <c r="FP368" s="767"/>
      <c r="FQ368" s="767"/>
      <c r="FR368" s="767"/>
      <c r="FS368" s="767"/>
      <c r="FT368" s="767"/>
      <c r="FU368" s="767"/>
      <c r="FV368" s="767"/>
      <c r="FW368" s="767"/>
      <c r="FX368" s="767"/>
      <c r="FY368" s="767"/>
      <c r="FZ368" s="767"/>
      <c r="GA368" s="767"/>
      <c r="GB368" s="767"/>
      <c r="GC368" s="767"/>
      <c r="GD368" s="767"/>
      <c r="GE368" s="767"/>
      <c r="GF368" s="767"/>
      <c r="GG368" s="767"/>
      <c r="GH368" s="767"/>
      <c r="GI368" s="767"/>
      <c r="GJ368" s="767"/>
      <c r="GK368" s="767"/>
      <c r="GL368" s="767"/>
      <c r="GM368" s="767"/>
      <c r="GN368" s="767"/>
      <c r="GO368" s="767"/>
      <c r="GP368" s="767"/>
      <c r="GQ368" s="767"/>
      <c r="GR368" s="767"/>
      <c r="GS368" s="767"/>
      <c r="GT368" s="767"/>
      <c r="GU368" s="767"/>
      <c r="GV368" s="767"/>
      <c r="GW368" s="767"/>
      <c r="GX368" s="767"/>
      <c r="GY368" s="767"/>
      <c r="GZ368" s="767"/>
      <c r="HA368" s="767"/>
      <c r="HB368" s="767"/>
      <c r="HC368" s="767"/>
      <c r="HD368" s="767"/>
      <c r="HE368" s="767"/>
      <c r="HF368" s="767"/>
      <c r="HG368" s="767"/>
      <c r="HH368" s="767"/>
      <c r="HI368" s="767"/>
      <c r="HJ368" s="767"/>
      <c r="HK368" s="767"/>
      <c r="HL368" s="767"/>
      <c r="HM368" s="767"/>
      <c r="HN368" s="767"/>
      <c r="HO368" s="767"/>
      <c r="HP368" s="767"/>
      <c r="HQ368" s="767"/>
      <c r="HR368" s="767"/>
      <c r="HS368" s="767"/>
      <c r="HT368" s="767"/>
      <c r="HU368" s="767"/>
      <c r="HV368" s="767"/>
      <c r="HW368" s="767"/>
      <c r="HX368" s="767"/>
      <c r="HY368" s="767"/>
      <c r="HZ368" s="767"/>
      <c r="IA368" s="767"/>
      <c r="IB368" s="767"/>
      <c r="IC368" s="767"/>
      <c r="ID368" s="767"/>
      <c r="IE368" s="767"/>
      <c r="IF368" s="767"/>
      <c r="IG368" s="767"/>
      <c r="IH368" s="767"/>
      <c r="II368" s="767"/>
      <c r="IJ368" s="767"/>
      <c r="IK368" s="767"/>
      <c r="IL368" s="767"/>
      <c r="IM368" s="767"/>
      <c r="IN368" s="767"/>
      <c r="IO368" s="767"/>
      <c r="IP368" s="767"/>
      <c r="IQ368" s="767"/>
      <c r="IR368" s="767"/>
      <c r="IS368" s="767"/>
      <c r="IT368" s="767"/>
      <c r="IU368" s="767"/>
      <c r="IV368" s="767"/>
      <c r="IW368" s="767"/>
      <c r="IX368" s="767"/>
    </row>
    <row r="369" spans="1:259" ht="79.900000000000006" customHeight="1">
      <c r="A369" s="768" t="s">
        <v>625</v>
      </c>
      <c r="B369" s="471">
        <v>1</v>
      </c>
      <c r="C369" s="855" t="s">
        <v>1872</v>
      </c>
      <c r="D369" s="882" t="s">
        <v>1873</v>
      </c>
      <c r="E369" s="883">
        <v>38078</v>
      </c>
      <c r="F369" s="879">
        <f ca="1">ABS((N7-E369)/365)</f>
        <v>16.427397260273974</v>
      </c>
      <c r="G369" s="882" t="s">
        <v>272</v>
      </c>
      <c r="H369" s="882"/>
      <c r="I369" s="883">
        <v>42551</v>
      </c>
      <c r="J369" s="897" t="s">
        <v>189</v>
      </c>
      <c r="K369" s="882"/>
      <c r="L369" s="882"/>
      <c r="M369" s="880"/>
      <c r="N369" s="880"/>
      <c r="O369" s="880"/>
      <c r="P369" s="880"/>
      <c r="Q369" s="880" t="s">
        <v>6884</v>
      </c>
      <c r="R369" s="880"/>
      <c r="S369" s="880"/>
      <c r="T369" s="882" t="s">
        <v>1893</v>
      </c>
      <c r="U369" s="882"/>
      <c r="V369" s="882"/>
      <c r="W369" s="882" t="s">
        <v>3240</v>
      </c>
      <c r="X369" s="882" t="s">
        <v>5309</v>
      </c>
      <c r="Y369" s="768" t="s">
        <v>1102</v>
      </c>
      <c r="Z369" s="767"/>
      <c r="AA369" s="768"/>
      <c r="AB369" s="766"/>
      <c r="AC369" s="766"/>
      <c r="AD369" s="766"/>
      <c r="AE369" s="766"/>
      <c r="AF369" s="766"/>
      <c r="AG369" s="766"/>
      <c r="AH369" s="766"/>
      <c r="AI369" s="766"/>
      <c r="AJ369" s="766"/>
      <c r="AK369" s="766"/>
      <c r="AL369" s="766"/>
      <c r="AM369" s="766"/>
      <c r="AN369" s="766"/>
      <c r="AO369" s="766"/>
      <c r="AP369" s="766"/>
      <c r="AQ369" s="766"/>
      <c r="AR369" s="766"/>
      <c r="AS369" s="766"/>
      <c r="AT369" s="766"/>
      <c r="AU369" s="766"/>
      <c r="AV369" s="766"/>
      <c r="AW369" s="766"/>
      <c r="AX369" s="766"/>
      <c r="AY369" s="766"/>
      <c r="AZ369" s="766"/>
      <c r="BA369" s="766"/>
      <c r="BB369" s="766"/>
      <c r="BC369" s="766"/>
      <c r="BD369" s="766"/>
      <c r="BE369" s="766"/>
      <c r="BF369" s="766"/>
      <c r="BG369" s="766"/>
      <c r="BH369" s="766"/>
      <c r="BI369" s="766"/>
      <c r="BJ369" s="766"/>
      <c r="BK369" s="766"/>
      <c r="BL369" s="766"/>
      <c r="BM369" s="766"/>
      <c r="BN369" s="766"/>
      <c r="BO369" s="766"/>
      <c r="BP369" s="766"/>
      <c r="BQ369" s="766"/>
      <c r="BR369" s="766"/>
      <c r="BS369" s="766"/>
      <c r="BT369" s="766"/>
      <c r="BU369" s="766"/>
      <c r="BV369" s="766"/>
      <c r="BW369" s="766"/>
      <c r="BX369" s="766"/>
      <c r="BY369" s="766"/>
      <c r="BZ369" s="766"/>
      <c r="CA369" s="766"/>
      <c r="CB369" s="766"/>
      <c r="CC369" s="766"/>
      <c r="CD369" s="766"/>
      <c r="CE369" s="766"/>
      <c r="CF369" s="766"/>
      <c r="CG369" s="766"/>
      <c r="CH369" s="766"/>
      <c r="CI369" s="766"/>
      <c r="CJ369" s="766"/>
      <c r="CK369" s="766"/>
      <c r="CL369" s="766"/>
      <c r="CM369" s="766"/>
      <c r="CN369" s="766"/>
      <c r="CO369" s="766"/>
      <c r="CP369" s="766"/>
      <c r="CQ369" s="766"/>
      <c r="CR369" s="766"/>
      <c r="CS369" s="766"/>
      <c r="CT369" s="766"/>
      <c r="CU369" s="766"/>
      <c r="CV369" s="766"/>
      <c r="CW369" s="766"/>
      <c r="CX369" s="766"/>
      <c r="CY369" s="766"/>
      <c r="CZ369" s="766"/>
      <c r="DA369" s="766"/>
      <c r="DB369" s="766"/>
      <c r="DC369" s="766"/>
      <c r="DD369" s="766"/>
      <c r="DE369" s="766"/>
      <c r="DF369" s="766"/>
      <c r="DG369" s="766"/>
      <c r="DH369" s="766"/>
      <c r="DI369" s="766"/>
      <c r="DJ369" s="766"/>
      <c r="DK369" s="766"/>
      <c r="DL369" s="766"/>
      <c r="DM369" s="766"/>
      <c r="DN369" s="766"/>
      <c r="DO369" s="766"/>
      <c r="DP369" s="766"/>
      <c r="DQ369" s="766"/>
      <c r="DR369" s="766"/>
      <c r="DS369" s="766"/>
      <c r="DT369" s="766"/>
      <c r="DU369" s="766"/>
      <c r="DV369" s="766"/>
      <c r="DW369" s="766"/>
      <c r="DX369" s="766"/>
      <c r="DY369" s="766"/>
      <c r="DZ369" s="766"/>
      <c r="EA369" s="766"/>
      <c r="EB369" s="766"/>
      <c r="EC369" s="766"/>
      <c r="ED369" s="766"/>
      <c r="EE369" s="766"/>
      <c r="EF369" s="766"/>
      <c r="EG369" s="766"/>
      <c r="EH369" s="766"/>
      <c r="EI369" s="766"/>
      <c r="EJ369" s="766"/>
      <c r="EK369" s="766"/>
      <c r="EL369" s="766"/>
      <c r="EM369" s="766"/>
      <c r="EN369" s="766"/>
      <c r="EO369" s="766"/>
      <c r="EP369" s="766"/>
      <c r="EQ369" s="766"/>
      <c r="ER369" s="766"/>
      <c r="ES369" s="766"/>
      <c r="ET369" s="766"/>
      <c r="EU369" s="766"/>
      <c r="EV369" s="766"/>
      <c r="EW369" s="766"/>
      <c r="EX369" s="766"/>
      <c r="EY369" s="766"/>
      <c r="EZ369" s="766"/>
      <c r="FA369" s="766"/>
      <c r="FB369" s="766"/>
      <c r="FC369" s="766"/>
      <c r="FD369" s="766"/>
      <c r="FE369" s="766"/>
      <c r="FF369" s="766"/>
      <c r="FG369" s="766"/>
      <c r="FH369" s="766"/>
      <c r="FI369" s="766"/>
      <c r="FJ369" s="766"/>
      <c r="FK369" s="766"/>
      <c r="FL369" s="766"/>
      <c r="FM369" s="766"/>
      <c r="FN369" s="766"/>
      <c r="FO369" s="766"/>
      <c r="FP369" s="766"/>
      <c r="FQ369" s="766"/>
      <c r="FR369" s="766"/>
      <c r="FS369" s="766"/>
      <c r="FT369" s="766"/>
      <c r="FU369" s="766"/>
      <c r="FV369" s="766"/>
      <c r="FW369" s="766"/>
      <c r="FX369" s="766"/>
      <c r="FY369" s="766"/>
      <c r="FZ369" s="766"/>
      <c r="GA369" s="766"/>
      <c r="GB369" s="766"/>
      <c r="GC369" s="766"/>
      <c r="GD369" s="766"/>
      <c r="GE369" s="766"/>
      <c r="GF369" s="766"/>
      <c r="GG369" s="766"/>
      <c r="GH369" s="766"/>
      <c r="GI369" s="766"/>
      <c r="GJ369" s="766"/>
      <c r="GK369" s="766"/>
      <c r="GL369" s="766"/>
      <c r="GM369" s="766"/>
      <c r="GN369" s="766"/>
      <c r="GO369" s="766"/>
      <c r="GP369" s="766"/>
      <c r="GQ369" s="766"/>
      <c r="GR369" s="766"/>
      <c r="GS369" s="766"/>
      <c r="GT369" s="766"/>
      <c r="GU369" s="766"/>
      <c r="GV369" s="766"/>
      <c r="GW369" s="766"/>
      <c r="GX369" s="766"/>
      <c r="GY369" s="766"/>
      <c r="GZ369" s="766"/>
      <c r="HA369" s="766"/>
      <c r="HB369" s="766"/>
      <c r="HC369" s="766"/>
      <c r="HD369" s="766"/>
      <c r="HE369" s="766"/>
      <c r="HF369" s="766"/>
      <c r="HG369" s="766"/>
      <c r="HH369" s="766"/>
      <c r="HI369" s="766"/>
      <c r="HJ369" s="766"/>
      <c r="HK369" s="766"/>
      <c r="HL369" s="766"/>
      <c r="HM369" s="766"/>
      <c r="HN369" s="766"/>
      <c r="HO369" s="766"/>
      <c r="HP369" s="766"/>
      <c r="HQ369" s="766"/>
      <c r="HR369" s="766"/>
      <c r="HS369" s="766"/>
      <c r="HT369" s="766"/>
      <c r="HU369" s="766"/>
      <c r="HV369" s="766"/>
      <c r="HW369" s="766"/>
      <c r="HX369" s="766"/>
      <c r="HY369" s="766"/>
      <c r="HZ369" s="766"/>
      <c r="IA369" s="766"/>
      <c r="IB369" s="766"/>
      <c r="IC369" s="766"/>
      <c r="ID369" s="766"/>
      <c r="IE369" s="766"/>
      <c r="IF369" s="766"/>
      <c r="IG369" s="766"/>
      <c r="IH369" s="766"/>
      <c r="II369" s="766"/>
      <c r="IJ369" s="766"/>
      <c r="IK369" s="766"/>
      <c r="IL369" s="766"/>
      <c r="IM369" s="766"/>
      <c r="IN369" s="766"/>
      <c r="IO369" s="766"/>
      <c r="IP369" s="766"/>
      <c r="IQ369" s="766"/>
      <c r="IR369" s="766"/>
      <c r="IS369" s="766"/>
      <c r="IT369" s="766"/>
      <c r="IU369" s="766"/>
      <c r="IV369" s="766"/>
      <c r="IW369" s="766"/>
      <c r="IX369" s="766"/>
      <c r="IY369" s="788"/>
    </row>
    <row r="370" spans="1:259" ht="79.900000000000006" customHeight="1">
      <c r="A370" s="767" t="s">
        <v>625</v>
      </c>
      <c r="B370" s="471">
        <v>2</v>
      </c>
      <c r="C370" s="471" t="s">
        <v>4209</v>
      </c>
      <c r="D370" s="783" t="s">
        <v>3416</v>
      </c>
      <c r="E370" s="811">
        <v>37818</v>
      </c>
      <c r="F370" s="813">
        <f ca="1">ABS((N7-E370)/365)</f>
        <v>17.139726027397259</v>
      </c>
      <c r="G370" s="784" t="s">
        <v>269</v>
      </c>
      <c r="H370" s="783" t="s">
        <v>3404</v>
      </c>
      <c r="I370" s="785">
        <v>42979</v>
      </c>
      <c r="J370" s="784" t="s">
        <v>84</v>
      </c>
      <c r="K370" s="783" t="s">
        <v>5955</v>
      </c>
      <c r="L370" s="783"/>
      <c r="M370" s="769"/>
      <c r="N370" s="873"/>
      <c r="O370" s="769" t="s">
        <v>4176</v>
      </c>
      <c r="P370" s="783" t="s">
        <v>6869</v>
      </c>
      <c r="Q370" s="783" t="s">
        <v>5956</v>
      </c>
      <c r="R370" s="783"/>
      <c r="S370" s="783"/>
      <c r="T370" s="787" t="s">
        <v>4214</v>
      </c>
      <c r="U370" s="787" t="s">
        <v>6868</v>
      </c>
      <c r="V370" s="787"/>
      <c r="W370" s="783" t="s">
        <v>4211</v>
      </c>
      <c r="X370" s="783" t="s">
        <v>7561</v>
      </c>
      <c r="Y370" s="744" t="s">
        <v>1103</v>
      </c>
      <c r="Z370" s="767"/>
      <c r="AA370" s="767"/>
      <c r="AB370" s="767"/>
      <c r="AC370" s="767"/>
      <c r="AD370" s="767"/>
      <c r="AE370" s="767"/>
      <c r="AF370" s="767"/>
      <c r="AG370" s="767"/>
      <c r="AH370" s="767"/>
      <c r="AI370" s="767"/>
      <c r="AJ370" s="767"/>
      <c r="AK370" s="767"/>
      <c r="AL370" s="767"/>
      <c r="AM370" s="767"/>
      <c r="AN370" s="767"/>
      <c r="AO370" s="767"/>
      <c r="AP370" s="767"/>
      <c r="AQ370" s="767"/>
      <c r="AR370" s="767"/>
      <c r="AS370" s="767"/>
      <c r="AT370" s="767"/>
      <c r="AU370" s="767"/>
      <c r="AV370" s="767"/>
      <c r="AW370" s="767"/>
      <c r="AX370" s="767"/>
      <c r="AY370" s="767"/>
      <c r="AZ370" s="767"/>
      <c r="BA370" s="767"/>
      <c r="BB370" s="767"/>
      <c r="BC370" s="767"/>
      <c r="BD370" s="767"/>
      <c r="BE370" s="767"/>
      <c r="BF370" s="767"/>
      <c r="BG370" s="767"/>
      <c r="BH370" s="767"/>
      <c r="BI370" s="767"/>
      <c r="BJ370" s="767"/>
      <c r="BK370" s="767"/>
      <c r="BL370" s="767"/>
      <c r="BM370" s="767"/>
      <c r="BN370" s="767"/>
      <c r="BO370" s="767"/>
      <c r="BP370" s="767"/>
      <c r="BQ370" s="767"/>
      <c r="BR370" s="767"/>
      <c r="BS370" s="767"/>
      <c r="BT370" s="767"/>
      <c r="BU370" s="767"/>
      <c r="BV370" s="767"/>
      <c r="BW370" s="767"/>
      <c r="BX370" s="767"/>
      <c r="BY370" s="767"/>
      <c r="BZ370" s="767"/>
      <c r="CA370" s="767"/>
      <c r="CB370" s="767"/>
      <c r="CC370" s="767"/>
      <c r="CD370" s="767"/>
      <c r="CE370" s="767"/>
      <c r="CF370" s="767"/>
      <c r="CG370" s="767"/>
      <c r="CH370" s="767"/>
      <c r="CI370" s="767"/>
      <c r="CJ370" s="767"/>
      <c r="CK370" s="767"/>
      <c r="CL370" s="767"/>
      <c r="CM370" s="767"/>
      <c r="CN370" s="767"/>
      <c r="CO370" s="767"/>
      <c r="CP370" s="767"/>
      <c r="CQ370" s="767"/>
      <c r="CR370" s="767"/>
      <c r="CS370" s="767"/>
      <c r="CT370" s="767"/>
      <c r="CU370" s="767"/>
      <c r="CV370" s="767"/>
      <c r="CW370" s="767"/>
      <c r="CX370" s="767"/>
      <c r="CY370" s="767"/>
      <c r="CZ370" s="767"/>
      <c r="DA370" s="767"/>
      <c r="DB370" s="767"/>
      <c r="DC370" s="767"/>
      <c r="DD370" s="767"/>
      <c r="DE370" s="767"/>
      <c r="DF370" s="767"/>
      <c r="DG370" s="767"/>
      <c r="DH370" s="767"/>
      <c r="DI370" s="767"/>
      <c r="DJ370" s="767"/>
      <c r="DK370" s="767"/>
      <c r="DL370" s="767"/>
      <c r="DM370" s="767"/>
      <c r="DN370" s="767"/>
      <c r="DO370" s="767"/>
      <c r="DP370" s="767"/>
      <c r="DQ370" s="767"/>
      <c r="DR370" s="767"/>
      <c r="DS370" s="767"/>
      <c r="DT370" s="767"/>
      <c r="DU370" s="767"/>
      <c r="DV370" s="767"/>
      <c r="DW370" s="767"/>
      <c r="DX370" s="767"/>
      <c r="DY370" s="767"/>
      <c r="DZ370" s="767"/>
      <c r="EA370" s="767"/>
      <c r="EB370" s="767"/>
      <c r="EC370" s="767"/>
      <c r="ED370" s="767"/>
      <c r="EE370" s="767"/>
      <c r="EF370" s="767"/>
      <c r="EG370" s="767"/>
      <c r="EH370" s="767"/>
      <c r="EI370" s="767"/>
      <c r="EJ370" s="767"/>
      <c r="EK370" s="767"/>
      <c r="EL370" s="767"/>
      <c r="EM370" s="767"/>
      <c r="EN370" s="767"/>
      <c r="EO370" s="767"/>
      <c r="EP370" s="767"/>
      <c r="EQ370" s="767"/>
      <c r="ER370" s="767"/>
      <c r="ES370" s="767"/>
      <c r="ET370" s="767"/>
      <c r="EU370" s="767"/>
      <c r="EV370" s="767"/>
      <c r="EW370" s="767"/>
      <c r="EX370" s="767"/>
      <c r="EY370" s="767"/>
      <c r="EZ370" s="767"/>
      <c r="FA370" s="767"/>
      <c r="FB370" s="767"/>
      <c r="FC370" s="767"/>
      <c r="FD370" s="767"/>
      <c r="FE370" s="767"/>
      <c r="FF370" s="767"/>
      <c r="FG370" s="767"/>
      <c r="FH370" s="767"/>
      <c r="FI370" s="767"/>
      <c r="FJ370" s="767"/>
      <c r="FK370" s="767"/>
      <c r="FL370" s="767"/>
      <c r="FM370" s="767"/>
      <c r="FN370" s="767"/>
      <c r="FO370" s="767"/>
      <c r="FP370" s="767"/>
      <c r="FQ370" s="767"/>
      <c r="FR370" s="767"/>
      <c r="FS370" s="767"/>
      <c r="FT370" s="767"/>
      <c r="FU370" s="767"/>
      <c r="FV370" s="767"/>
      <c r="FW370" s="767"/>
      <c r="FX370" s="767"/>
      <c r="FY370" s="767"/>
      <c r="FZ370" s="767"/>
      <c r="GA370" s="767"/>
      <c r="GB370" s="767"/>
      <c r="GC370" s="767"/>
      <c r="GD370" s="767"/>
      <c r="GE370" s="767"/>
      <c r="GF370" s="767"/>
      <c r="GG370" s="767"/>
      <c r="GH370" s="767"/>
      <c r="GI370" s="767"/>
      <c r="GJ370" s="767"/>
      <c r="GK370" s="767"/>
      <c r="GL370" s="767"/>
      <c r="GM370" s="767"/>
      <c r="GN370" s="767"/>
      <c r="GO370" s="767"/>
      <c r="GP370" s="767"/>
      <c r="GQ370" s="767"/>
      <c r="GR370" s="767"/>
      <c r="GS370" s="767"/>
      <c r="GT370" s="767"/>
      <c r="GU370" s="767"/>
      <c r="GV370" s="767"/>
      <c r="GW370" s="767"/>
      <c r="GX370" s="767"/>
      <c r="GY370" s="767"/>
      <c r="GZ370" s="767"/>
      <c r="HA370" s="767"/>
      <c r="HB370" s="767"/>
      <c r="HC370" s="767"/>
      <c r="HD370" s="767"/>
      <c r="HE370" s="767"/>
      <c r="HF370" s="767"/>
      <c r="HG370" s="767"/>
      <c r="HH370" s="767"/>
      <c r="HI370" s="767"/>
      <c r="HJ370" s="767"/>
      <c r="HK370" s="767"/>
      <c r="HL370" s="767"/>
      <c r="HM370" s="767"/>
      <c r="HN370" s="767"/>
      <c r="HO370" s="767"/>
      <c r="HP370" s="767"/>
      <c r="HQ370" s="767"/>
      <c r="HR370" s="767"/>
      <c r="HS370" s="767"/>
      <c r="HT370" s="767"/>
      <c r="HU370" s="767"/>
      <c r="HV370" s="767"/>
      <c r="HW370" s="767"/>
      <c r="HX370" s="767"/>
      <c r="HY370" s="767"/>
      <c r="HZ370" s="767"/>
      <c r="IA370" s="767"/>
      <c r="IB370" s="767"/>
      <c r="IC370" s="767"/>
      <c r="ID370" s="767"/>
      <c r="IE370" s="767"/>
      <c r="IF370" s="767"/>
      <c r="IG370" s="767"/>
      <c r="IH370" s="767"/>
      <c r="II370" s="767"/>
      <c r="IJ370" s="767"/>
      <c r="IK370" s="767"/>
      <c r="IL370" s="767"/>
      <c r="IM370" s="767"/>
      <c r="IN370" s="767"/>
      <c r="IO370" s="767"/>
      <c r="IP370" s="767"/>
      <c r="IQ370" s="767"/>
      <c r="IR370" s="767"/>
      <c r="IS370" s="767"/>
      <c r="IT370" s="767"/>
      <c r="IU370" s="767"/>
      <c r="IV370" s="767"/>
      <c r="IW370" s="767"/>
      <c r="IX370" s="767"/>
      <c r="IY370" s="767"/>
    </row>
    <row r="371" spans="1:259" s="767" customFormat="1" ht="79.900000000000006" customHeight="1">
      <c r="A371" s="767" t="s">
        <v>625</v>
      </c>
      <c r="B371" s="471">
        <v>3</v>
      </c>
      <c r="C371" s="471" t="s">
        <v>4399</v>
      </c>
      <c r="D371" s="783" t="s">
        <v>4400</v>
      </c>
      <c r="E371" s="811">
        <v>38564</v>
      </c>
      <c r="F371" s="813">
        <f ca="1">ABS((N7-E371)/365)</f>
        <v>15.095890410958905</v>
      </c>
      <c r="G371" s="783" t="s">
        <v>272</v>
      </c>
      <c r="H371" s="783" t="s">
        <v>4401</v>
      </c>
      <c r="I371" s="811">
        <v>43325</v>
      </c>
      <c r="J371" s="814" t="s">
        <v>716</v>
      </c>
      <c r="K371" s="783" t="s">
        <v>4417</v>
      </c>
      <c r="L371" s="783"/>
      <c r="M371" s="769"/>
      <c r="N371" s="769"/>
      <c r="O371" s="769" t="s">
        <v>4415</v>
      </c>
      <c r="P371" s="769"/>
      <c r="Q371" s="769" t="s">
        <v>5106</v>
      </c>
      <c r="R371" s="769"/>
      <c r="S371" s="769"/>
      <c r="T371" s="783" t="s">
        <v>4816</v>
      </c>
      <c r="U371" s="783"/>
      <c r="V371" s="783" t="s">
        <v>6828</v>
      </c>
      <c r="W371" s="783" t="s">
        <v>4572</v>
      </c>
      <c r="X371" s="783" t="s">
        <v>5310</v>
      </c>
      <c r="Y371" s="1082" t="s">
        <v>5566</v>
      </c>
      <c r="Z371" s="744"/>
      <c r="AA371" s="744"/>
      <c r="AB371" s="744"/>
      <c r="AC371" s="744"/>
      <c r="AD371" s="744"/>
      <c r="AE371" s="744"/>
      <c r="AF371" s="744"/>
      <c r="AG371" s="744"/>
      <c r="AH371" s="744"/>
      <c r="AI371" s="744"/>
      <c r="AJ371" s="744"/>
      <c r="AK371" s="744"/>
      <c r="AL371" s="744"/>
      <c r="AM371" s="744"/>
      <c r="AN371" s="744"/>
      <c r="AO371" s="744"/>
      <c r="AP371" s="744"/>
      <c r="AQ371" s="744"/>
      <c r="AR371" s="744"/>
      <c r="AS371" s="744"/>
      <c r="AT371" s="744"/>
      <c r="AU371" s="744"/>
      <c r="AV371" s="744"/>
      <c r="AW371" s="744"/>
      <c r="AX371" s="744"/>
      <c r="AY371" s="744"/>
      <c r="AZ371" s="744"/>
      <c r="BA371" s="744"/>
      <c r="BB371" s="744"/>
      <c r="BC371" s="744"/>
      <c r="BD371" s="744"/>
      <c r="BE371" s="744"/>
      <c r="BF371" s="744"/>
      <c r="BG371" s="744"/>
      <c r="BH371" s="744"/>
      <c r="BI371" s="744"/>
      <c r="BJ371" s="744"/>
      <c r="BK371" s="744"/>
      <c r="BL371" s="744"/>
      <c r="BM371" s="744"/>
      <c r="BN371" s="744"/>
      <c r="BO371" s="744"/>
      <c r="BP371" s="744"/>
      <c r="BQ371" s="744"/>
      <c r="BR371" s="744"/>
      <c r="BS371" s="744"/>
      <c r="BT371" s="744"/>
      <c r="BU371" s="744"/>
      <c r="BV371" s="744"/>
      <c r="BW371" s="744"/>
      <c r="BX371" s="744"/>
      <c r="BY371" s="744"/>
      <c r="BZ371" s="744"/>
      <c r="CA371" s="744"/>
      <c r="CB371" s="744"/>
      <c r="CC371" s="744"/>
      <c r="CD371" s="744"/>
      <c r="CE371" s="744"/>
      <c r="CF371" s="744"/>
      <c r="CG371" s="744"/>
      <c r="CH371" s="744"/>
      <c r="CI371" s="744"/>
      <c r="CJ371" s="744"/>
      <c r="CK371" s="744"/>
      <c r="CL371" s="744"/>
      <c r="CM371" s="744"/>
      <c r="CN371" s="744"/>
      <c r="CO371" s="744"/>
      <c r="CP371" s="744"/>
      <c r="CQ371" s="744"/>
      <c r="CR371" s="744"/>
      <c r="CS371" s="744"/>
      <c r="CT371" s="744"/>
      <c r="CU371" s="744"/>
      <c r="CV371" s="744"/>
      <c r="CW371" s="744"/>
      <c r="CX371" s="744"/>
      <c r="CY371" s="744"/>
      <c r="CZ371" s="744"/>
      <c r="DA371" s="744"/>
      <c r="DB371" s="744"/>
      <c r="DC371" s="744"/>
      <c r="DD371" s="744"/>
      <c r="DE371" s="744"/>
      <c r="DF371" s="744"/>
      <c r="DG371" s="744"/>
      <c r="DH371" s="744"/>
      <c r="DI371" s="744"/>
      <c r="DJ371" s="744"/>
      <c r="DK371" s="744"/>
      <c r="DL371" s="744"/>
      <c r="DM371" s="744"/>
      <c r="DN371" s="744"/>
      <c r="DO371" s="744"/>
      <c r="DP371" s="744"/>
      <c r="DQ371" s="744"/>
      <c r="DR371" s="744"/>
      <c r="DS371" s="744"/>
      <c r="DT371" s="744"/>
      <c r="DU371" s="744"/>
      <c r="DV371" s="744"/>
      <c r="DW371" s="744"/>
      <c r="DX371" s="744"/>
      <c r="DY371" s="744"/>
      <c r="DZ371" s="744"/>
      <c r="EA371" s="744"/>
      <c r="EB371" s="744"/>
      <c r="EC371" s="744"/>
      <c r="ED371" s="744"/>
      <c r="EE371" s="744"/>
      <c r="EF371" s="744"/>
      <c r="EG371" s="744"/>
      <c r="EH371" s="744"/>
      <c r="EI371" s="744"/>
      <c r="EJ371" s="744"/>
      <c r="EK371" s="744"/>
      <c r="EL371" s="744"/>
      <c r="EM371" s="744"/>
      <c r="EN371" s="744"/>
      <c r="EO371" s="744"/>
      <c r="EP371" s="744"/>
      <c r="EQ371" s="744"/>
      <c r="ER371" s="744"/>
      <c r="ES371" s="744"/>
      <c r="ET371" s="744"/>
      <c r="EU371" s="744"/>
      <c r="EV371" s="744"/>
      <c r="EW371" s="744"/>
      <c r="EX371" s="744"/>
      <c r="EY371" s="744"/>
      <c r="EZ371" s="744"/>
      <c r="FA371" s="744"/>
      <c r="FB371" s="744"/>
      <c r="FC371" s="744"/>
      <c r="FD371" s="744"/>
      <c r="FE371" s="744"/>
      <c r="FF371" s="744"/>
      <c r="FG371" s="744"/>
      <c r="FH371" s="744"/>
      <c r="FI371" s="744"/>
      <c r="FJ371" s="744"/>
      <c r="FK371" s="744"/>
      <c r="FL371" s="744"/>
      <c r="FM371" s="744"/>
      <c r="FN371" s="744"/>
      <c r="FO371" s="744"/>
      <c r="FP371" s="744"/>
      <c r="FQ371" s="744"/>
      <c r="FR371" s="744"/>
      <c r="FS371" s="744"/>
      <c r="FT371" s="744"/>
      <c r="FU371" s="744"/>
      <c r="FV371" s="744"/>
      <c r="FW371" s="744"/>
      <c r="FX371" s="744"/>
      <c r="FY371" s="744"/>
      <c r="FZ371" s="744"/>
      <c r="GA371" s="744"/>
      <c r="GB371" s="744"/>
      <c r="GC371" s="744"/>
      <c r="GD371" s="744"/>
      <c r="GE371" s="744"/>
      <c r="GF371" s="744"/>
      <c r="GG371" s="744"/>
      <c r="GH371" s="744"/>
      <c r="GI371" s="744"/>
      <c r="GJ371" s="744"/>
      <c r="GK371" s="744"/>
      <c r="GL371" s="744"/>
      <c r="GM371" s="744"/>
      <c r="GN371" s="744"/>
      <c r="GO371" s="744"/>
      <c r="GP371" s="744"/>
      <c r="GQ371" s="744"/>
      <c r="GR371" s="744"/>
      <c r="GS371" s="744"/>
      <c r="GT371" s="744"/>
      <c r="GU371" s="744"/>
      <c r="GV371" s="744"/>
      <c r="GW371" s="744"/>
      <c r="GX371" s="744"/>
      <c r="GY371" s="744"/>
      <c r="GZ371" s="744"/>
      <c r="HA371" s="744"/>
      <c r="HB371" s="744"/>
      <c r="HC371" s="744"/>
      <c r="HD371" s="744"/>
      <c r="HE371" s="744"/>
      <c r="HF371" s="744"/>
      <c r="HG371" s="744"/>
      <c r="HH371" s="744"/>
      <c r="HI371" s="744"/>
      <c r="HJ371" s="744"/>
      <c r="HK371" s="744"/>
      <c r="HL371" s="744"/>
      <c r="HM371" s="744"/>
      <c r="HN371" s="744"/>
      <c r="HO371" s="744"/>
      <c r="HP371" s="744"/>
      <c r="HQ371" s="744"/>
      <c r="HR371" s="744"/>
      <c r="HS371" s="744"/>
      <c r="HT371" s="744"/>
      <c r="HU371" s="744"/>
      <c r="HV371" s="744"/>
      <c r="HW371" s="744"/>
      <c r="HX371" s="744"/>
      <c r="HY371" s="744"/>
      <c r="HZ371" s="744"/>
      <c r="IA371" s="744"/>
      <c r="IB371" s="744"/>
      <c r="IC371" s="744"/>
      <c r="ID371" s="744"/>
      <c r="IE371" s="744"/>
      <c r="IF371" s="744"/>
      <c r="IG371" s="744"/>
      <c r="IH371" s="744"/>
      <c r="II371" s="744"/>
      <c r="IJ371" s="744"/>
      <c r="IK371" s="744"/>
      <c r="IL371" s="744"/>
      <c r="IM371" s="744"/>
      <c r="IN371" s="744"/>
      <c r="IO371" s="744"/>
      <c r="IP371" s="744"/>
      <c r="IQ371" s="744"/>
      <c r="IR371" s="744"/>
      <c r="IS371" s="744"/>
      <c r="IT371" s="744"/>
      <c r="IU371" s="744"/>
      <c r="IV371" s="744"/>
      <c r="IW371" s="744"/>
      <c r="IX371" s="744"/>
      <c r="IY371" s="768"/>
    </row>
    <row r="372" spans="1:259" s="1029" customFormat="1" ht="79.900000000000006" customHeight="1">
      <c r="A372" s="767" t="s">
        <v>625</v>
      </c>
      <c r="B372" s="471">
        <v>4</v>
      </c>
      <c r="C372" s="471" t="s">
        <v>4399</v>
      </c>
      <c r="D372" s="783" t="s">
        <v>4402</v>
      </c>
      <c r="E372" s="811">
        <v>38564</v>
      </c>
      <c r="F372" s="813">
        <f ca="1">ABS((N7-E372)/365)</f>
        <v>15.095890410958905</v>
      </c>
      <c r="G372" s="783" t="s">
        <v>272</v>
      </c>
      <c r="H372" s="783" t="s">
        <v>4401</v>
      </c>
      <c r="I372" s="811">
        <v>43325</v>
      </c>
      <c r="J372" s="814" t="s">
        <v>716</v>
      </c>
      <c r="K372" s="783" t="s">
        <v>4417</v>
      </c>
      <c r="L372" s="783"/>
      <c r="M372" s="769"/>
      <c r="N372" s="769"/>
      <c r="O372" s="769" t="s">
        <v>4416</v>
      </c>
      <c r="P372" s="769"/>
      <c r="Q372" s="769" t="s">
        <v>5106</v>
      </c>
      <c r="R372" s="769"/>
      <c r="S372" s="769"/>
      <c r="T372" s="783" t="s">
        <v>4816</v>
      </c>
      <c r="U372" s="783"/>
      <c r="V372" s="783" t="s">
        <v>6828</v>
      </c>
      <c r="W372" s="783" t="s">
        <v>4572</v>
      </c>
      <c r="X372" s="785" t="s">
        <v>5311</v>
      </c>
      <c r="Y372" s="1082" t="s">
        <v>7066</v>
      </c>
    </row>
    <row r="373" spans="1:259" s="767" customFormat="1" ht="79.900000000000006" customHeight="1">
      <c r="A373" s="768" t="s">
        <v>625</v>
      </c>
      <c r="B373" s="471">
        <v>5</v>
      </c>
      <c r="C373" s="471" t="s">
        <v>3847</v>
      </c>
      <c r="D373" s="783" t="s">
        <v>3834</v>
      </c>
      <c r="E373" s="811">
        <v>37622</v>
      </c>
      <c r="F373" s="813">
        <f ca="1">ABS((N7-E373)/365)</f>
        <v>17.676712328767124</v>
      </c>
      <c r="G373" s="783" t="s">
        <v>275</v>
      </c>
      <c r="H373" s="783" t="s">
        <v>3839</v>
      </c>
      <c r="I373" s="811">
        <v>43154</v>
      </c>
      <c r="J373" s="814" t="s">
        <v>725</v>
      </c>
      <c r="K373" s="783" t="s">
        <v>5954</v>
      </c>
      <c r="L373" s="783"/>
      <c r="M373" s="769"/>
      <c r="N373" s="769"/>
      <c r="O373" s="769" t="s">
        <v>4411</v>
      </c>
      <c r="P373" s="769"/>
      <c r="Q373" s="769"/>
      <c r="R373" s="769"/>
      <c r="S373" s="769" t="s">
        <v>3888</v>
      </c>
      <c r="T373" s="783" t="s">
        <v>3922</v>
      </c>
      <c r="U373" s="783"/>
      <c r="V373" s="783" t="s">
        <v>6829</v>
      </c>
      <c r="W373" s="783" t="s">
        <v>4099</v>
      </c>
      <c r="X373" s="783" t="s">
        <v>6830</v>
      </c>
      <c r="Y373" s="768" t="s">
        <v>7066</v>
      </c>
      <c r="Z373" s="744"/>
      <c r="AA373" s="744"/>
      <c r="AB373" s="744"/>
      <c r="AC373" s="744"/>
      <c r="AD373" s="744"/>
      <c r="AE373" s="744"/>
      <c r="AF373" s="744"/>
      <c r="AG373" s="744"/>
      <c r="AH373" s="744"/>
      <c r="AI373" s="744"/>
      <c r="AJ373" s="744"/>
      <c r="AK373" s="744"/>
      <c r="AL373" s="744"/>
      <c r="AM373" s="744"/>
      <c r="AN373" s="744"/>
      <c r="AO373" s="744"/>
      <c r="AP373" s="744"/>
      <c r="AQ373" s="744"/>
      <c r="AR373" s="744"/>
      <c r="AS373" s="744"/>
      <c r="AT373" s="744"/>
      <c r="AU373" s="744"/>
      <c r="AV373" s="744"/>
      <c r="AW373" s="744"/>
      <c r="AX373" s="744"/>
      <c r="AY373" s="744"/>
      <c r="AZ373" s="744"/>
      <c r="BA373" s="744"/>
      <c r="BB373" s="744"/>
      <c r="BC373" s="744"/>
      <c r="BD373" s="744"/>
      <c r="BE373" s="744"/>
      <c r="BF373" s="744"/>
      <c r="BG373" s="744"/>
      <c r="BH373" s="744"/>
      <c r="BI373" s="744"/>
      <c r="BJ373" s="744"/>
      <c r="BK373" s="744"/>
      <c r="BL373" s="744"/>
      <c r="BM373" s="744"/>
      <c r="BN373" s="744"/>
      <c r="BO373" s="744"/>
      <c r="BP373" s="744"/>
      <c r="BQ373" s="744"/>
      <c r="BR373" s="744"/>
      <c r="BS373" s="744"/>
      <c r="BT373" s="744"/>
      <c r="BU373" s="744"/>
      <c r="BV373" s="744"/>
      <c r="BW373" s="744"/>
      <c r="BX373" s="744"/>
      <c r="BY373" s="744"/>
      <c r="BZ373" s="744"/>
      <c r="CA373" s="744"/>
      <c r="CB373" s="744"/>
      <c r="CC373" s="744"/>
      <c r="CD373" s="744"/>
      <c r="CE373" s="744"/>
      <c r="CF373" s="744"/>
      <c r="CG373" s="744"/>
      <c r="CH373" s="744"/>
      <c r="CI373" s="744"/>
      <c r="CJ373" s="744"/>
      <c r="CK373" s="744"/>
      <c r="CL373" s="744"/>
      <c r="CM373" s="744"/>
      <c r="CN373" s="744"/>
      <c r="CO373" s="744"/>
      <c r="CP373" s="744"/>
      <c r="CQ373" s="744"/>
      <c r="CR373" s="744"/>
      <c r="CS373" s="744"/>
      <c r="CT373" s="744"/>
      <c r="CU373" s="744"/>
      <c r="CV373" s="744"/>
      <c r="CW373" s="744"/>
      <c r="CX373" s="744"/>
      <c r="CY373" s="744"/>
      <c r="CZ373" s="744"/>
      <c r="DA373" s="744"/>
      <c r="DB373" s="744"/>
      <c r="DC373" s="744"/>
      <c r="DD373" s="744"/>
      <c r="DE373" s="744"/>
      <c r="DF373" s="744"/>
      <c r="DG373" s="744"/>
      <c r="DH373" s="744"/>
      <c r="DI373" s="744"/>
      <c r="DJ373" s="744"/>
      <c r="DK373" s="744"/>
      <c r="DL373" s="744"/>
      <c r="DM373" s="744"/>
      <c r="DN373" s="744"/>
      <c r="DO373" s="744"/>
      <c r="DP373" s="744"/>
      <c r="DQ373" s="744"/>
      <c r="DR373" s="744"/>
      <c r="DS373" s="744"/>
      <c r="DT373" s="744"/>
      <c r="DU373" s="744"/>
      <c r="DV373" s="744"/>
      <c r="DW373" s="744"/>
      <c r="DX373" s="744"/>
      <c r="DY373" s="744"/>
      <c r="DZ373" s="744"/>
      <c r="EA373" s="744"/>
      <c r="EB373" s="744"/>
      <c r="EC373" s="744"/>
      <c r="ED373" s="744"/>
      <c r="EE373" s="744"/>
      <c r="EF373" s="744"/>
      <c r="EG373" s="744"/>
      <c r="EH373" s="744"/>
      <c r="EI373" s="744"/>
      <c r="EJ373" s="744"/>
      <c r="EK373" s="744"/>
      <c r="EL373" s="744"/>
      <c r="EM373" s="744"/>
      <c r="EN373" s="744"/>
      <c r="EO373" s="744"/>
      <c r="EP373" s="744"/>
      <c r="EQ373" s="744"/>
      <c r="ER373" s="744"/>
      <c r="ES373" s="744"/>
      <c r="ET373" s="744"/>
      <c r="EU373" s="744"/>
      <c r="EV373" s="744"/>
      <c r="EW373" s="744"/>
      <c r="EX373" s="744"/>
      <c r="EY373" s="744"/>
      <c r="EZ373" s="744"/>
      <c r="FA373" s="744"/>
      <c r="FB373" s="744"/>
      <c r="FC373" s="744"/>
      <c r="FD373" s="744"/>
      <c r="FE373" s="744"/>
      <c r="FF373" s="744"/>
      <c r="FG373" s="744"/>
      <c r="FH373" s="744"/>
      <c r="FI373" s="744"/>
      <c r="FJ373" s="744"/>
      <c r="FK373" s="744"/>
      <c r="FL373" s="744"/>
      <c r="FM373" s="744"/>
      <c r="FN373" s="744"/>
      <c r="FO373" s="744"/>
      <c r="FP373" s="744"/>
      <c r="FQ373" s="744"/>
      <c r="FR373" s="744"/>
      <c r="FS373" s="744"/>
      <c r="FT373" s="744"/>
      <c r="FU373" s="744"/>
      <c r="FV373" s="744"/>
      <c r="FW373" s="744"/>
      <c r="FX373" s="744"/>
      <c r="FY373" s="744"/>
      <c r="FZ373" s="744"/>
      <c r="GA373" s="744"/>
      <c r="GB373" s="744"/>
      <c r="GC373" s="744"/>
      <c r="GD373" s="744"/>
      <c r="GE373" s="744"/>
      <c r="GF373" s="744"/>
      <c r="GG373" s="744"/>
      <c r="GH373" s="744"/>
      <c r="GI373" s="744"/>
      <c r="GJ373" s="744"/>
      <c r="GK373" s="744"/>
      <c r="GL373" s="744"/>
      <c r="GM373" s="744"/>
      <c r="GN373" s="744"/>
      <c r="GO373" s="744"/>
      <c r="GP373" s="744"/>
      <c r="GQ373" s="744"/>
      <c r="GR373" s="744"/>
      <c r="GS373" s="744"/>
      <c r="GT373" s="744"/>
      <c r="GU373" s="744"/>
      <c r="GV373" s="744"/>
      <c r="GW373" s="744"/>
      <c r="GX373" s="744"/>
      <c r="GY373" s="744"/>
      <c r="GZ373" s="744"/>
      <c r="HA373" s="744"/>
      <c r="HB373" s="744"/>
      <c r="HC373" s="744"/>
      <c r="HD373" s="744"/>
      <c r="HE373" s="744"/>
      <c r="HF373" s="744"/>
      <c r="HG373" s="744"/>
      <c r="HH373" s="744"/>
      <c r="HI373" s="744"/>
      <c r="HJ373" s="744"/>
      <c r="HK373" s="744"/>
      <c r="HL373" s="744"/>
      <c r="HM373" s="744"/>
      <c r="HN373" s="744"/>
      <c r="HO373" s="744"/>
      <c r="HP373" s="744"/>
      <c r="HQ373" s="744"/>
      <c r="HR373" s="744"/>
      <c r="HS373" s="744"/>
      <c r="HT373" s="744"/>
      <c r="HU373" s="744"/>
      <c r="HV373" s="744"/>
      <c r="HW373" s="744"/>
      <c r="HX373" s="744"/>
      <c r="HY373" s="744"/>
      <c r="HZ373" s="744"/>
      <c r="IA373" s="744"/>
      <c r="IB373" s="744"/>
      <c r="IC373" s="744"/>
      <c r="ID373" s="744"/>
      <c r="IE373" s="744"/>
      <c r="IF373" s="744"/>
      <c r="IG373" s="744"/>
      <c r="IH373" s="744"/>
      <c r="II373" s="744"/>
      <c r="IJ373" s="744"/>
      <c r="IK373" s="744"/>
      <c r="IL373" s="744"/>
      <c r="IM373" s="744"/>
      <c r="IN373" s="744"/>
      <c r="IO373" s="744"/>
      <c r="IP373" s="744"/>
      <c r="IQ373" s="744"/>
      <c r="IR373" s="744"/>
      <c r="IS373" s="744"/>
      <c r="IT373" s="744"/>
      <c r="IU373" s="744"/>
      <c r="IV373" s="744"/>
      <c r="IW373" s="744"/>
      <c r="IX373" s="744"/>
      <c r="IY373" s="768"/>
    </row>
    <row r="374" spans="1:259" ht="79.900000000000006" customHeight="1">
      <c r="A374" s="768" t="s">
        <v>625</v>
      </c>
      <c r="B374" s="471">
        <v>6</v>
      </c>
      <c r="C374" s="471" t="s">
        <v>4788</v>
      </c>
      <c r="D374" s="783" t="s">
        <v>4790</v>
      </c>
      <c r="E374" s="933">
        <v>37943</v>
      </c>
      <c r="F374" s="813">
        <f ca="1">ABS((N7-E374)/365)</f>
        <v>16.797260273972604</v>
      </c>
      <c r="G374" s="784" t="s">
        <v>275</v>
      </c>
      <c r="H374" s="784" t="s">
        <v>4789</v>
      </c>
      <c r="I374" s="935">
        <v>43437</v>
      </c>
      <c r="J374" s="784" t="s">
        <v>2672</v>
      </c>
      <c r="K374" s="769" t="s">
        <v>4892</v>
      </c>
      <c r="L374" s="783"/>
      <c r="M374" s="936"/>
      <c r="N374" s="769"/>
      <c r="O374" s="769"/>
      <c r="P374" s="783" t="s">
        <v>4870</v>
      </c>
      <c r="Q374" s="783" t="s">
        <v>5571</v>
      </c>
      <c r="R374" s="783" t="s">
        <v>5778</v>
      </c>
      <c r="S374" s="783"/>
      <c r="T374" s="783" t="s">
        <v>5043</v>
      </c>
      <c r="U374" s="783" t="s">
        <v>6850</v>
      </c>
      <c r="V374" s="783" t="s">
        <v>6083</v>
      </c>
      <c r="W374" s="783" t="s">
        <v>5519</v>
      </c>
      <c r="X374" s="783" t="s">
        <v>7764</v>
      </c>
      <c r="Y374" s="768" t="s">
        <v>3524</v>
      </c>
      <c r="Z374" s="744"/>
    </row>
    <row r="375" spans="1:259" ht="79.900000000000006" customHeight="1">
      <c r="A375" s="768" t="s">
        <v>625</v>
      </c>
      <c r="B375" s="471">
        <v>7</v>
      </c>
      <c r="C375" s="471" t="s">
        <v>4784</v>
      </c>
      <c r="D375" s="783" t="s">
        <v>4785</v>
      </c>
      <c r="E375" s="933">
        <v>37579</v>
      </c>
      <c r="F375" s="813">
        <f ca="1">ABS((N7-E375)/365)</f>
        <v>17.794520547945204</v>
      </c>
      <c r="G375" s="784" t="s">
        <v>272</v>
      </c>
      <c r="H375" s="784" t="s">
        <v>4786</v>
      </c>
      <c r="I375" s="935">
        <v>43434</v>
      </c>
      <c r="J375" s="784" t="s">
        <v>2397</v>
      </c>
      <c r="K375" s="769" t="s">
        <v>4893</v>
      </c>
      <c r="L375" s="783"/>
      <c r="M375" s="936"/>
      <c r="N375" s="769"/>
      <c r="O375" s="769"/>
      <c r="P375" s="783"/>
      <c r="Q375" s="783" t="s">
        <v>6834</v>
      </c>
      <c r="R375" s="783"/>
      <c r="S375" s="783"/>
      <c r="T375" s="783" t="s">
        <v>5872</v>
      </c>
      <c r="U375" s="783"/>
      <c r="V375" s="783" t="s">
        <v>5580</v>
      </c>
      <c r="W375" s="783" t="s">
        <v>6067</v>
      </c>
      <c r="X375" s="783" t="s">
        <v>6066</v>
      </c>
      <c r="Y375" s="768" t="s">
        <v>5566</v>
      </c>
      <c r="Z375" s="788"/>
    </row>
    <row r="376" spans="1:259" ht="79.900000000000006" customHeight="1">
      <c r="A376" s="768" t="s">
        <v>625</v>
      </c>
      <c r="B376" s="471">
        <v>8</v>
      </c>
      <c r="C376" s="471" t="s">
        <v>5592</v>
      </c>
      <c r="D376" s="776" t="s">
        <v>1255</v>
      </c>
      <c r="E376" s="778">
        <v>37825</v>
      </c>
      <c r="F376" s="781">
        <f ca="1">ABS((N7-E376)/365)</f>
        <v>17.12054794520548</v>
      </c>
      <c r="G376" s="776" t="s">
        <v>275</v>
      </c>
      <c r="H376" s="776" t="s">
        <v>1256</v>
      </c>
      <c r="I376" s="778">
        <v>42044</v>
      </c>
      <c r="J376" s="456" t="s">
        <v>5593</v>
      </c>
      <c r="K376" s="776" t="s">
        <v>1295</v>
      </c>
      <c r="L376" s="776" t="s">
        <v>1779</v>
      </c>
      <c r="M376" s="456" t="s">
        <v>142</v>
      </c>
      <c r="N376" s="456" t="s">
        <v>2998</v>
      </c>
      <c r="O376" s="456"/>
      <c r="P376" s="776" t="s">
        <v>2053</v>
      </c>
      <c r="Q376" s="776"/>
      <c r="R376" s="776"/>
      <c r="S376" s="776"/>
      <c r="T376" s="776" t="s">
        <v>5622</v>
      </c>
      <c r="U376" s="776"/>
      <c r="V376" s="776"/>
      <c r="W376" s="776" t="s">
        <v>5787</v>
      </c>
      <c r="X376" s="776" t="s">
        <v>3887</v>
      </c>
      <c r="Y376" s="1080" t="s">
        <v>1102</v>
      </c>
    </row>
    <row r="377" spans="1:259" ht="79.900000000000006" customHeight="1">
      <c r="A377" s="767" t="s">
        <v>625</v>
      </c>
      <c r="B377" s="471">
        <v>9</v>
      </c>
      <c r="C377" s="471" t="s">
        <v>4103</v>
      </c>
      <c r="D377" s="783" t="s">
        <v>4660</v>
      </c>
      <c r="E377" s="811">
        <v>38761</v>
      </c>
      <c r="F377" s="813">
        <f ca="1">ABS((N7-E377)/365)</f>
        <v>14.556164383561644</v>
      </c>
      <c r="G377" s="783" t="s">
        <v>272</v>
      </c>
      <c r="H377" s="811" t="s">
        <v>4661</v>
      </c>
      <c r="I377" s="811">
        <v>43391</v>
      </c>
      <c r="J377" s="814" t="s">
        <v>58</v>
      </c>
      <c r="K377" s="783" t="s">
        <v>4672</v>
      </c>
      <c r="L377" s="769"/>
      <c r="M377" s="769"/>
      <c r="N377" s="769"/>
      <c r="O377" s="769" t="s">
        <v>6087</v>
      </c>
      <c r="P377" s="769"/>
      <c r="Q377" s="769" t="s">
        <v>6118</v>
      </c>
      <c r="R377" s="769" t="s">
        <v>6783</v>
      </c>
      <c r="S377" s="783"/>
      <c r="T377" s="783" t="s">
        <v>5417</v>
      </c>
      <c r="U377" s="783" t="s">
        <v>6849</v>
      </c>
      <c r="V377" s="783" t="s">
        <v>4868</v>
      </c>
      <c r="W377" s="783" t="s">
        <v>4747</v>
      </c>
      <c r="X377" s="783" t="s">
        <v>5779</v>
      </c>
      <c r="Y377" s="768" t="s">
        <v>3524</v>
      </c>
      <c r="Z377" s="744"/>
    </row>
    <row r="378" spans="1:259" s="1026" customFormat="1" ht="79.900000000000006" customHeight="1">
      <c r="A378" s="768" t="s">
        <v>625</v>
      </c>
      <c r="B378" s="471">
        <v>10</v>
      </c>
      <c r="C378" s="471" t="s">
        <v>5923</v>
      </c>
      <c r="D378" s="783" t="s">
        <v>5920</v>
      </c>
      <c r="E378" s="811">
        <v>38132</v>
      </c>
      <c r="F378" s="813">
        <f ca="1">ABS((N7-E378)/365)</f>
        <v>16.279452054794522</v>
      </c>
      <c r="G378" s="783" t="s">
        <v>272</v>
      </c>
      <c r="H378" s="783" t="s">
        <v>5921</v>
      </c>
      <c r="I378" s="811">
        <v>43728</v>
      </c>
      <c r="J378" s="814" t="s">
        <v>716</v>
      </c>
      <c r="K378" s="783" t="s">
        <v>6013</v>
      </c>
      <c r="L378" s="783"/>
      <c r="M378" s="769"/>
      <c r="N378" s="769"/>
      <c r="O378" s="769"/>
      <c r="P378" s="769" t="s">
        <v>7104</v>
      </c>
      <c r="Q378" s="769"/>
      <c r="R378" s="769" t="s">
        <v>7233</v>
      </c>
      <c r="S378" s="769"/>
      <c r="T378" s="783" t="s">
        <v>6012</v>
      </c>
      <c r="U378" s="783" t="s">
        <v>7044</v>
      </c>
      <c r="V378" s="783" t="s">
        <v>6076</v>
      </c>
      <c r="W378" s="783" t="s">
        <v>6650</v>
      </c>
      <c r="X378" s="783" t="s">
        <v>7609</v>
      </c>
      <c r="Y378" s="768" t="s">
        <v>7066</v>
      </c>
      <c r="Z378" s="1089"/>
      <c r="AA378" s="1089"/>
      <c r="AB378" s="1090"/>
      <c r="AC378" s="1091"/>
      <c r="AD378" s="1091"/>
      <c r="AE378" s="1091"/>
      <c r="AF378" s="1092"/>
      <c r="AG378" s="1092"/>
      <c r="AH378" s="1092"/>
      <c r="AI378" s="1092"/>
      <c r="AJ378" s="1092"/>
    </row>
    <row r="379" spans="1:259" s="766" customFormat="1" ht="79.900000000000006" customHeight="1">
      <c r="A379" s="768" t="s">
        <v>625</v>
      </c>
      <c r="B379" s="471">
        <v>11</v>
      </c>
      <c r="C379" s="471" t="s">
        <v>6910</v>
      </c>
      <c r="D379" s="783" t="s">
        <v>6911</v>
      </c>
      <c r="E379" s="811"/>
      <c r="F379" s="813">
        <v>15</v>
      </c>
      <c r="G379" s="783" t="s">
        <v>275</v>
      </c>
      <c r="H379" s="783" t="s">
        <v>6912</v>
      </c>
      <c r="I379" s="811">
        <v>43786</v>
      </c>
      <c r="J379" s="814" t="s">
        <v>31</v>
      </c>
      <c r="K379" s="783" t="s">
        <v>6933</v>
      </c>
      <c r="L379" s="783"/>
      <c r="M379" s="769"/>
      <c r="N379" s="769"/>
      <c r="O379" s="769"/>
      <c r="P379" s="769"/>
      <c r="Q379" s="769"/>
      <c r="R379" s="769" t="s">
        <v>7252</v>
      </c>
      <c r="S379" s="769"/>
      <c r="T379" s="783" t="s">
        <v>6961</v>
      </c>
      <c r="U379" s="783"/>
      <c r="V379" s="783"/>
      <c r="W379" s="783"/>
      <c r="X379" s="783"/>
      <c r="Y379" s="768" t="s">
        <v>7066</v>
      </c>
      <c r="Z379" s="878"/>
      <c r="AA379" s="744"/>
      <c r="AB379" s="744"/>
      <c r="AC379" s="744"/>
      <c r="AD379" s="744"/>
      <c r="AE379" s="744"/>
      <c r="AF379" s="744"/>
      <c r="AG379" s="744"/>
      <c r="AH379" s="744"/>
      <c r="AI379" s="744"/>
      <c r="AJ379" s="744"/>
      <c r="AK379" s="744"/>
      <c r="AL379" s="744"/>
      <c r="AM379" s="744"/>
      <c r="AN379" s="744"/>
      <c r="AO379" s="744"/>
      <c r="AP379" s="744"/>
      <c r="AQ379" s="744"/>
      <c r="AR379" s="744"/>
      <c r="AS379" s="744"/>
      <c r="AT379" s="744"/>
      <c r="AU379" s="744"/>
      <c r="AV379" s="744"/>
      <c r="AW379" s="744"/>
      <c r="AX379" s="744"/>
      <c r="AY379" s="744"/>
      <c r="AZ379" s="744"/>
      <c r="BA379" s="744"/>
      <c r="BB379" s="744"/>
      <c r="BC379" s="744"/>
      <c r="BD379" s="744"/>
      <c r="BE379" s="744"/>
      <c r="BF379" s="744"/>
      <c r="BG379" s="744"/>
      <c r="BH379" s="744"/>
      <c r="BI379" s="744"/>
      <c r="BJ379" s="744"/>
      <c r="BK379" s="744"/>
      <c r="BL379" s="744"/>
      <c r="BM379" s="744"/>
      <c r="BN379" s="744"/>
      <c r="BO379" s="744"/>
      <c r="BP379" s="744"/>
      <c r="BQ379" s="744"/>
      <c r="BR379" s="744"/>
      <c r="BS379" s="744"/>
      <c r="BT379" s="744"/>
      <c r="BU379" s="744"/>
      <c r="BV379" s="744"/>
      <c r="BW379" s="744"/>
      <c r="BX379" s="744"/>
      <c r="BY379" s="744"/>
      <c r="BZ379" s="744"/>
      <c r="CA379" s="744"/>
      <c r="CB379" s="744"/>
      <c r="CC379" s="744"/>
      <c r="CD379" s="744"/>
      <c r="CE379" s="744"/>
      <c r="CF379" s="744"/>
      <c r="CG379" s="744"/>
      <c r="CH379" s="744"/>
      <c r="CI379" s="744"/>
      <c r="CJ379" s="744"/>
      <c r="CK379" s="744"/>
      <c r="CL379" s="744"/>
      <c r="CM379" s="744"/>
      <c r="CN379" s="744"/>
      <c r="CO379" s="744"/>
      <c r="CP379" s="744"/>
      <c r="CQ379" s="744"/>
      <c r="CR379" s="744"/>
      <c r="CS379" s="744"/>
      <c r="CT379" s="744"/>
      <c r="CU379" s="744"/>
      <c r="CV379" s="744"/>
      <c r="CW379" s="744"/>
      <c r="CX379" s="744"/>
      <c r="CY379" s="744"/>
      <c r="CZ379" s="744"/>
      <c r="DA379" s="744"/>
      <c r="DB379" s="744"/>
      <c r="DC379" s="744"/>
      <c r="DD379" s="744"/>
      <c r="DE379" s="744"/>
      <c r="DF379" s="744"/>
      <c r="DG379" s="744"/>
      <c r="DH379" s="744"/>
      <c r="DI379" s="744"/>
      <c r="DJ379" s="744"/>
      <c r="DK379" s="744"/>
      <c r="DL379" s="744"/>
      <c r="DM379" s="744"/>
      <c r="DN379" s="744"/>
      <c r="DO379" s="744"/>
      <c r="DP379" s="744"/>
      <c r="DQ379" s="744"/>
      <c r="DR379" s="744"/>
      <c r="DS379" s="744"/>
      <c r="DT379" s="744"/>
      <c r="DU379" s="744"/>
      <c r="DV379" s="744"/>
      <c r="DW379" s="744"/>
      <c r="DX379" s="744"/>
      <c r="DY379" s="744"/>
      <c r="DZ379" s="744"/>
      <c r="EA379" s="744"/>
      <c r="EB379" s="744"/>
      <c r="EC379" s="744"/>
      <c r="ED379" s="744"/>
      <c r="EE379" s="744"/>
      <c r="EF379" s="744"/>
      <c r="EG379" s="744"/>
      <c r="EH379" s="744"/>
      <c r="EI379" s="744"/>
      <c r="EJ379" s="744"/>
      <c r="EK379" s="744"/>
      <c r="EL379" s="744"/>
      <c r="EM379" s="744"/>
      <c r="EN379" s="744"/>
      <c r="EO379" s="744"/>
      <c r="EP379" s="744"/>
      <c r="EQ379" s="744"/>
      <c r="ER379" s="744"/>
      <c r="ES379" s="744"/>
      <c r="ET379" s="744"/>
      <c r="EU379" s="744"/>
      <c r="EV379" s="744"/>
      <c r="EW379" s="744"/>
      <c r="EX379" s="744"/>
      <c r="EY379" s="744"/>
      <c r="EZ379" s="744"/>
      <c r="FA379" s="744"/>
      <c r="FB379" s="744"/>
      <c r="FC379" s="744"/>
      <c r="FD379" s="744"/>
      <c r="FE379" s="744"/>
      <c r="FF379" s="744"/>
      <c r="FG379" s="744"/>
      <c r="FH379" s="744"/>
      <c r="FI379" s="744"/>
      <c r="FJ379" s="744"/>
      <c r="FK379" s="744"/>
      <c r="FL379" s="744"/>
      <c r="FM379" s="744"/>
      <c r="FN379" s="744"/>
      <c r="FO379" s="744"/>
      <c r="FP379" s="744"/>
      <c r="FQ379" s="744"/>
      <c r="FR379" s="744"/>
      <c r="FS379" s="744"/>
      <c r="FT379" s="744"/>
      <c r="FU379" s="744"/>
      <c r="FV379" s="744"/>
      <c r="FW379" s="744"/>
      <c r="FX379" s="744"/>
      <c r="FY379" s="744"/>
      <c r="FZ379" s="744"/>
      <c r="GA379" s="744"/>
      <c r="GB379" s="744"/>
      <c r="GC379" s="744"/>
      <c r="GD379" s="744"/>
      <c r="GE379" s="744"/>
      <c r="GF379" s="744"/>
      <c r="GG379" s="744"/>
      <c r="GH379" s="744"/>
      <c r="GI379" s="744"/>
      <c r="GJ379" s="744"/>
      <c r="GK379" s="744"/>
      <c r="GL379" s="744"/>
      <c r="GM379" s="744"/>
      <c r="GN379" s="744"/>
      <c r="GO379" s="744"/>
      <c r="GP379" s="744"/>
      <c r="GQ379" s="744"/>
      <c r="GR379" s="744"/>
      <c r="GS379" s="744"/>
      <c r="GT379" s="744"/>
      <c r="GU379" s="744"/>
      <c r="GV379" s="744"/>
      <c r="GW379" s="744"/>
      <c r="GX379" s="744"/>
      <c r="GY379" s="744"/>
      <c r="GZ379" s="744"/>
      <c r="HA379" s="744"/>
      <c r="HB379" s="744"/>
      <c r="HC379" s="744"/>
      <c r="HD379" s="744"/>
      <c r="HE379" s="744"/>
      <c r="HF379" s="744"/>
      <c r="HG379" s="744"/>
      <c r="HH379" s="744"/>
      <c r="HI379" s="744"/>
      <c r="HJ379" s="744"/>
      <c r="HK379" s="744"/>
      <c r="HL379" s="744"/>
      <c r="HM379" s="744"/>
      <c r="HN379" s="744"/>
      <c r="HO379" s="744"/>
      <c r="HP379" s="744"/>
      <c r="HQ379" s="744"/>
      <c r="HR379" s="744"/>
      <c r="HS379" s="744"/>
      <c r="HT379" s="744"/>
      <c r="HU379" s="744"/>
      <c r="HV379" s="744"/>
      <c r="HW379" s="744"/>
      <c r="HX379" s="744"/>
      <c r="HY379" s="744"/>
      <c r="HZ379" s="744"/>
      <c r="IA379" s="744"/>
      <c r="IB379" s="744"/>
      <c r="IC379" s="744"/>
      <c r="ID379" s="744"/>
      <c r="IE379" s="744"/>
      <c r="IF379" s="744"/>
      <c r="IG379" s="744"/>
      <c r="IH379" s="744"/>
      <c r="II379" s="744"/>
      <c r="IJ379" s="744"/>
      <c r="IK379" s="744"/>
      <c r="IL379" s="744"/>
      <c r="IM379" s="744"/>
      <c r="IN379" s="744"/>
      <c r="IO379" s="744"/>
      <c r="IP379" s="744"/>
      <c r="IQ379" s="744"/>
      <c r="IR379" s="744"/>
      <c r="IS379" s="744"/>
      <c r="IT379" s="744"/>
      <c r="IU379" s="744"/>
      <c r="IV379" s="744"/>
      <c r="IW379" s="744"/>
      <c r="IX379" s="744"/>
      <c r="IY379" s="744"/>
    </row>
    <row r="380" spans="1:259" s="766" customFormat="1" ht="79.900000000000006" customHeight="1">
      <c r="A380" s="768" t="s">
        <v>625</v>
      </c>
      <c r="B380" s="471">
        <v>12</v>
      </c>
      <c r="C380" s="471" t="s">
        <v>6962</v>
      </c>
      <c r="D380" s="783" t="s">
        <v>6963</v>
      </c>
      <c r="E380" s="811">
        <v>38179</v>
      </c>
      <c r="F380" s="813">
        <f ca="1">ABS((N7-E380)/365)</f>
        <v>16.150684931506849</v>
      </c>
      <c r="G380" s="783" t="s">
        <v>272</v>
      </c>
      <c r="H380" s="783" t="s">
        <v>6964</v>
      </c>
      <c r="I380" s="811">
        <v>43796</v>
      </c>
      <c r="J380" s="814" t="s">
        <v>716</v>
      </c>
      <c r="K380" s="783" t="s">
        <v>7214</v>
      </c>
      <c r="L380" s="783"/>
      <c r="M380" s="769"/>
      <c r="N380" s="769"/>
      <c r="O380" s="769"/>
      <c r="P380" s="769"/>
      <c r="Q380" s="769"/>
      <c r="R380" s="769" t="s">
        <v>7229</v>
      </c>
      <c r="S380" s="769"/>
      <c r="T380" s="783" t="s">
        <v>7212</v>
      </c>
      <c r="U380" s="783"/>
      <c r="V380" s="783"/>
      <c r="W380" s="783" t="s">
        <v>7213</v>
      </c>
      <c r="X380" s="783" t="s">
        <v>7499</v>
      </c>
      <c r="Y380" s="768" t="s">
        <v>7066</v>
      </c>
      <c r="Z380" s="878"/>
      <c r="AA380" s="744"/>
      <c r="AB380" s="744"/>
      <c r="AC380" s="744"/>
      <c r="AD380" s="744"/>
      <c r="AE380" s="744"/>
      <c r="AF380" s="744"/>
      <c r="AG380" s="744"/>
      <c r="AH380" s="744"/>
      <c r="AI380" s="744"/>
      <c r="AJ380" s="744"/>
      <c r="AK380" s="744"/>
      <c r="AL380" s="744"/>
      <c r="AM380" s="744"/>
      <c r="AN380" s="744"/>
      <c r="AO380" s="744"/>
      <c r="AP380" s="744"/>
      <c r="AQ380" s="744"/>
      <c r="AR380" s="744"/>
      <c r="AS380" s="744"/>
      <c r="AT380" s="744"/>
      <c r="AU380" s="744"/>
      <c r="AV380" s="744"/>
      <c r="AW380" s="744"/>
      <c r="AX380" s="744"/>
      <c r="AY380" s="744"/>
      <c r="AZ380" s="744"/>
      <c r="BA380" s="744"/>
      <c r="BB380" s="744"/>
      <c r="BC380" s="744"/>
      <c r="BD380" s="744"/>
      <c r="BE380" s="744"/>
      <c r="BF380" s="744"/>
      <c r="BG380" s="744"/>
      <c r="BH380" s="744"/>
      <c r="BI380" s="744"/>
      <c r="BJ380" s="744"/>
      <c r="BK380" s="744"/>
      <c r="BL380" s="744"/>
      <c r="BM380" s="744"/>
      <c r="BN380" s="744"/>
      <c r="BO380" s="744"/>
      <c r="BP380" s="744"/>
      <c r="BQ380" s="744"/>
      <c r="BR380" s="744"/>
      <c r="BS380" s="744"/>
      <c r="BT380" s="744"/>
      <c r="BU380" s="744"/>
      <c r="BV380" s="744"/>
      <c r="BW380" s="744"/>
      <c r="BX380" s="744"/>
      <c r="BY380" s="744"/>
      <c r="BZ380" s="744"/>
      <c r="CA380" s="744"/>
      <c r="CB380" s="744"/>
      <c r="CC380" s="744"/>
      <c r="CD380" s="744"/>
      <c r="CE380" s="744"/>
      <c r="CF380" s="744"/>
      <c r="CG380" s="744"/>
      <c r="CH380" s="744"/>
      <c r="CI380" s="744"/>
      <c r="CJ380" s="744"/>
      <c r="CK380" s="744"/>
      <c r="CL380" s="744"/>
      <c r="CM380" s="744"/>
      <c r="CN380" s="744"/>
      <c r="CO380" s="744"/>
      <c r="CP380" s="744"/>
      <c r="CQ380" s="744"/>
      <c r="CR380" s="744"/>
      <c r="CS380" s="744"/>
      <c r="CT380" s="744"/>
      <c r="CU380" s="744"/>
      <c r="CV380" s="744"/>
      <c r="CW380" s="744"/>
      <c r="CX380" s="744"/>
      <c r="CY380" s="744"/>
      <c r="CZ380" s="744"/>
      <c r="DA380" s="744"/>
      <c r="DB380" s="744"/>
      <c r="DC380" s="744"/>
      <c r="DD380" s="744"/>
      <c r="DE380" s="744"/>
      <c r="DF380" s="744"/>
      <c r="DG380" s="744"/>
      <c r="DH380" s="744"/>
      <c r="DI380" s="744"/>
      <c r="DJ380" s="744"/>
      <c r="DK380" s="744"/>
      <c r="DL380" s="744"/>
      <c r="DM380" s="744"/>
      <c r="DN380" s="744"/>
      <c r="DO380" s="744"/>
      <c r="DP380" s="744"/>
      <c r="DQ380" s="744"/>
      <c r="DR380" s="744"/>
      <c r="DS380" s="744"/>
      <c r="DT380" s="744"/>
      <c r="DU380" s="744"/>
      <c r="DV380" s="744"/>
      <c r="DW380" s="744"/>
      <c r="DX380" s="744"/>
      <c r="DY380" s="744"/>
      <c r="DZ380" s="744"/>
      <c r="EA380" s="744"/>
      <c r="EB380" s="744"/>
      <c r="EC380" s="744"/>
      <c r="ED380" s="744"/>
      <c r="EE380" s="744"/>
      <c r="EF380" s="744"/>
      <c r="EG380" s="744"/>
      <c r="EH380" s="744"/>
      <c r="EI380" s="744"/>
      <c r="EJ380" s="744"/>
      <c r="EK380" s="744"/>
      <c r="EL380" s="744"/>
      <c r="EM380" s="744"/>
      <c r="EN380" s="744"/>
      <c r="EO380" s="744"/>
      <c r="EP380" s="744"/>
      <c r="EQ380" s="744"/>
      <c r="ER380" s="744"/>
      <c r="ES380" s="744"/>
      <c r="ET380" s="744"/>
      <c r="EU380" s="744"/>
      <c r="EV380" s="744"/>
      <c r="EW380" s="744"/>
      <c r="EX380" s="744"/>
      <c r="EY380" s="744"/>
      <c r="EZ380" s="744"/>
      <c r="FA380" s="744"/>
      <c r="FB380" s="744"/>
      <c r="FC380" s="744"/>
      <c r="FD380" s="744"/>
      <c r="FE380" s="744"/>
      <c r="FF380" s="744"/>
      <c r="FG380" s="744"/>
      <c r="FH380" s="744"/>
      <c r="FI380" s="744"/>
      <c r="FJ380" s="744"/>
      <c r="FK380" s="744"/>
      <c r="FL380" s="744"/>
      <c r="FM380" s="744"/>
      <c r="FN380" s="744"/>
      <c r="FO380" s="744"/>
      <c r="FP380" s="744"/>
      <c r="FQ380" s="744"/>
      <c r="FR380" s="744"/>
      <c r="FS380" s="744"/>
      <c r="FT380" s="744"/>
      <c r="FU380" s="744"/>
      <c r="FV380" s="744"/>
      <c r="FW380" s="744"/>
      <c r="FX380" s="744"/>
      <c r="FY380" s="744"/>
      <c r="FZ380" s="744"/>
      <c r="GA380" s="744"/>
      <c r="GB380" s="744"/>
      <c r="GC380" s="744"/>
      <c r="GD380" s="744"/>
      <c r="GE380" s="744"/>
      <c r="GF380" s="744"/>
      <c r="GG380" s="744"/>
      <c r="GH380" s="744"/>
      <c r="GI380" s="744"/>
      <c r="GJ380" s="744"/>
      <c r="GK380" s="744"/>
      <c r="GL380" s="744"/>
      <c r="GM380" s="744"/>
      <c r="GN380" s="744"/>
      <c r="GO380" s="744"/>
      <c r="GP380" s="744"/>
      <c r="GQ380" s="744"/>
      <c r="GR380" s="744"/>
      <c r="GS380" s="744"/>
      <c r="GT380" s="744"/>
      <c r="GU380" s="744"/>
      <c r="GV380" s="744"/>
      <c r="GW380" s="744"/>
      <c r="GX380" s="744"/>
      <c r="GY380" s="744"/>
      <c r="GZ380" s="744"/>
      <c r="HA380" s="744"/>
      <c r="HB380" s="744"/>
      <c r="HC380" s="744"/>
      <c r="HD380" s="744"/>
      <c r="HE380" s="744"/>
      <c r="HF380" s="744"/>
      <c r="HG380" s="744"/>
      <c r="HH380" s="744"/>
      <c r="HI380" s="744"/>
      <c r="HJ380" s="744"/>
      <c r="HK380" s="744"/>
      <c r="HL380" s="744"/>
      <c r="HM380" s="744"/>
      <c r="HN380" s="744"/>
      <c r="HO380" s="744"/>
      <c r="HP380" s="744"/>
      <c r="HQ380" s="744"/>
      <c r="HR380" s="744"/>
      <c r="HS380" s="744"/>
      <c r="HT380" s="744"/>
      <c r="HU380" s="744"/>
      <c r="HV380" s="744"/>
      <c r="HW380" s="744"/>
      <c r="HX380" s="744"/>
      <c r="HY380" s="744"/>
      <c r="HZ380" s="744"/>
      <c r="IA380" s="744"/>
      <c r="IB380" s="744"/>
      <c r="IC380" s="744"/>
      <c r="ID380" s="744"/>
      <c r="IE380" s="744"/>
      <c r="IF380" s="744"/>
      <c r="IG380" s="744"/>
      <c r="IH380" s="744"/>
      <c r="II380" s="744"/>
      <c r="IJ380" s="744"/>
      <c r="IK380" s="744"/>
      <c r="IL380" s="744"/>
      <c r="IM380" s="744"/>
      <c r="IN380" s="744"/>
      <c r="IO380" s="744"/>
      <c r="IP380" s="744"/>
      <c r="IQ380" s="744"/>
      <c r="IR380" s="744"/>
      <c r="IS380" s="744"/>
      <c r="IT380" s="744"/>
      <c r="IU380" s="744"/>
      <c r="IV380" s="744"/>
      <c r="IW380" s="744"/>
      <c r="IX380" s="744"/>
      <c r="IY380" s="744"/>
    </row>
    <row r="381" spans="1:259" ht="19.899999999999999" customHeight="1">
      <c r="B381" s="751"/>
      <c r="C381" s="751"/>
      <c r="D381" s="831"/>
      <c r="E381" s="860"/>
      <c r="F381" s="912"/>
      <c r="G381" s="831"/>
      <c r="I381" s="860"/>
      <c r="L381" s="770" t="s">
        <v>104</v>
      </c>
      <c r="M381" s="861">
        <v>0</v>
      </c>
      <c r="Y381" s="744"/>
      <c r="IY381" s="788"/>
    </row>
    <row r="382" spans="1:259" ht="19.899999999999999" customHeight="1">
      <c r="B382" s="751"/>
      <c r="C382" s="751"/>
      <c r="D382" s="831"/>
      <c r="E382" s="860"/>
      <c r="F382" s="912"/>
      <c r="G382" s="831"/>
      <c r="I382" s="860"/>
      <c r="L382" s="771" t="s">
        <v>1204</v>
      </c>
      <c r="M382" s="861">
        <v>0</v>
      </c>
      <c r="Y382" s="744"/>
      <c r="IX382" s="788"/>
      <c r="IY382" s="766"/>
    </row>
    <row r="383" spans="1:259" ht="19.899999999999999" customHeight="1">
      <c r="B383" s="751"/>
      <c r="C383" s="751"/>
      <c r="E383" s="860"/>
      <c r="F383" s="912"/>
      <c r="G383" s="831"/>
      <c r="I383" s="860"/>
      <c r="L383" s="772" t="s">
        <v>105</v>
      </c>
      <c r="M383" s="861">
        <v>10</v>
      </c>
      <c r="Y383" s="744"/>
      <c r="Z383" s="1022"/>
      <c r="AB383" s="766"/>
      <c r="AC383" s="766"/>
      <c r="AD383" s="766"/>
      <c r="AE383" s="766"/>
      <c r="AF383" s="766"/>
      <c r="AG383" s="766"/>
      <c r="AH383" s="766"/>
      <c r="AI383" s="766"/>
      <c r="AJ383" s="766"/>
      <c r="AK383" s="766"/>
      <c r="AL383" s="766"/>
      <c r="AM383" s="766"/>
      <c r="AN383" s="766"/>
      <c r="AO383" s="766"/>
      <c r="AP383" s="766"/>
      <c r="AQ383" s="766"/>
      <c r="AR383" s="766"/>
      <c r="AS383" s="766"/>
      <c r="AT383" s="766"/>
      <c r="AU383" s="766"/>
      <c r="AV383" s="766"/>
      <c r="AW383" s="766"/>
      <c r="AX383" s="766"/>
      <c r="AY383" s="766"/>
      <c r="AZ383" s="766"/>
      <c r="BA383" s="766"/>
      <c r="BB383" s="766"/>
      <c r="BC383" s="766"/>
      <c r="BD383" s="766"/>
      <c r="BE383" s="766"/>
      <c r="BF383" s="766"/>
      <c r="BG383" s="766"/>
      <c r="BH383" s="766"/>
      <c r="BI383" s="766"/>
      <c r="BJ383" s="766"/>
      <c r="BK383" s="766"/>
      <c r="BL383" s="766"/>
      <c r="BM383" s="766"/>
      <c r="BN383" s="766"/>
      <c r="BO383" s="766"/>
      <c r="BP383" s="766"/>
      <c r="BQ383" s="766"/>
      <c r="BR383" s="766"/>
      <c r="BS383" s="766"/>
      <c r="BT383" s="766"/>
      <c r="BU383" s="766"/>
      <c r="BV383" s="766"/>
      <c r="BW383" s="766"/>
      <c r="BX383" s="766"/>
      <c r="BY383" s="766"/>
      <c r="BZ383" s="766"/>
      <c r="CA383" s="766"/>
      <c r="CB383" s="766"/>
      <c r="CC383" s="766"/>
      <c r="CD383" s="766"/>
      <c r="CE383" s="766"/>
      <c r="CF383" s="766"/>
      <c r="CG383" s="766"/>
      <c r="CH383" s="766"/>
      <c r="CI383" s="766"/>
      <c r="CJ383" s="766"/>
      <c r="CK383" s="766"/>
      <c r="CL383" s="766"/>
      <c r="CM383" s="766"/>
      <c r="CN383" s="766"/>
      <c r="CO383" s="766"/>
      <c r="CP383" s="766"/>
      <c r="CQ383" s="766"/>
      <c r="CR383" s="766"/>
      <c r="CS383" s="766"/>
      <c r="CT383" s="766"/>
      <c r="CU383" s="766"/>
      <c r="CV383" s="766"/>
      <c r="CW383" s="766"/>
      <c r="CX383" s="766"/>
      <c r="CY383" s="766"/>
      <c r="CZ383" s="766"/>
      <c r="DA383" s="766"/>
      <c r="DB383" s="766"/>
      <c r="DC383" s="766"/>
      <c r="DD383" s="766"/>
      <c r="DE383" s="766"/>
      <c r="DF383" s="766"/>
      <c r="DG383" s="766"/>
      <c r="DH383" s="766"/>
      <c r="DI383" s="766"/>
      <c r="DJ383" s="766"/>
      <c r="DK383" s="766"/>
      <c r="DL383" s="766"/>
      <c r="DM383" s="766"/>
      <c r="DN383" s="766"/>
      <c r="DO383" s="766"/>
      <c r="DP383" s="766"/>
      <c r="DQ383" s="766"/>
      <c r="DR383" s="766"/>
      <c r="DS383" s="766"/>
      <c r="DT383" s="766"/>
      <c r="DU383" s="766"/>
      <c r="DV383" s="766"/>
      <c r="DW383" s="766"/>
      <c r="DX383" s="766"/>
      <c r="DY383" s="766"/>
      <c r="DZ383" s="766"/>
      <c r="EA383" s="766"/>
      <c r="EB383" s="766"/>
      <c r="EC383" s="766"/>
      <c r="ED383" s="766"/>
      <c r="EE383" s="766"/>
      <c r="EF383" s="766"/>
      <c r="EG383" s="766"/>
      <c r="EH383" s="766"/>
      <c r="EI383" s="766"/>
      <c r="EJ383" s="766"/>
      <c r="EK383" s="766"/>
      <c r="EL383" s="766"/>
      <c r="EM383" s="766"/>
      <c r="EN383" s="766"/>
      <c r="EO383" s="766"/>
      <c r="EP383" s="766"/>
      <c r="EQ383" s="766"/>
      <c r="ER383" s="766"/>
      <c r="ES383" s="766"/>
      <c r="ET383" s="766"/>
      <c r="EU383" s="766"/>
      <c r="EV383" s="766"/>
      <c r="EW383" s="766"/>
      <c r="EX383" s="766"/>
      <c r="EY383" s="766"/>
      <c r="EZ383" s="766"/>
      <c r="FA383" s="766"/>
      <c r="FB383" s="766"/>
      <c r="FC383" s="766"/>
      <c r="FD383" s="766"/>
      <c r="FE383" s="766"/>
      <c r="FF383" s="766"/>
      <c r="FG383" s="766"/>
      <c r="FH383" s="766"/>
      <c r="FI383" s="766"/>
      <c r="FJ383" s="766"/>
      <c r="FK383" s="766"/>
      <c r="FL383" s="766"/>
      <c r="FM383" s="766"/>
      <c r="FN383" s="766"/>
      <c r="FO383" s="766"/>
      <c r="FP383" s="766"/>
      <c r="FQ383" s="766"/>
      <c r="FR383" s="766"/>
      <c r="FS383" s="766"/>
      <c r="FT383" s="766"/>
      <c r="FU383" s="766"/>
      <c r="FV383" s="766"/>
      <c r="FW383" s="766"/>
      <c r="FX383" s="766"/>
      <c r="FY383" s="766"/>
      <c r="FZ383" s="766"/>
      <c r="GA383" s="766"/>
      <c r="GB383" s="766"/>
      <c r="GC383" s="766"/>
      <c r="GD383" s="766"/>
      <c r="GE383" s="766"/>
      <c r="GF383" s="766"/>
      <c r="GG383" s="766"/>
      <c r="GH383" s="766"/>
      <c r="GI383" s="766"/>
      <c r="GJ383" s="766"/>
      <c r="GK383" s="766"/>
      <c r="GL383" s="766"/>
      <c r="GM383" s="766"/>
      <c r="GN383" s="766"/>
      <c r="GO383" s="766"/>
      <c r="GP383" s="766"/>
      <c r="GQ383" s="766"/>
      <c r="GR383" s="766"/>
      <c r="GS383" s="766"/>
      <c r="GT383" s="766"/>
      <c r="GU383" s="766"/>
      <c r="GV383" s="766"/>
      <c r="GW383" s="766"/>
      <c r="GX383" s="766"/>
      <c r="GY383" s="766"/>
      <c r="GZ383" s="766"/>
      <c r="HA383" s="766"/>
      <c r="HB383" s="766"/>
      <c r="HC383" s="766"/>
      <c r="HD383" s="766"/>
      <c r="HE383" s="766"/>
      <c r="HF383" s="766"/>
      <c r="HG383" s="766"/>
      <c r="HH383" s="766"/>
      <c r="HI383" s="766"/>
      <c r="HJ383" s="766"/>
      <c r="HK383" s="766"/>
      <c r="HL383" s="766"/>
      <c r="HM383" s="766"/>
      <c r="HN383" s="766"/>
      <c r="HO383" s="766"/>
      <c r="HP383" s="766"/>
      <c r="HQ383" s="766"/>
      <c r="HR383" s="766"/>
      <c r="HS383" s="766"/>
      <c r="HT383" s="766"/>
      <c r="HU383" s="766"/>
      <c r="HV383" s="766"/>
      <c r="HW383" s="766"/>
      <c r="HX383" s="766"/>
      <c r="HY383" s="766"/>
      <c r="HZ383" s="766"/>
      <c r="IA383" s="766"/>
      <c r="IB383" s="766"/>
      <c r="IC383" s="766"/>
      <c r="ID383" s="766"/>
      <c r="IE383" s="766"/>
      <c r="IF383" s="766"/>
      <c r="IG383" s="766"/>
      <c r="IH383" s="766"/>
      <c r="II383" s="766"/>
      <c r="IJ383" s="766"/>
      <c r="IK383" s="766"/>
      <c r="IL383" s="766"/>
      <c r="IM383" s="766"/>
      <c r="IN383" s="766"/>
      <c r="IO383" s="766"/>
      <c r="IP383" s="766"/>
      <c r="IQ383" s="766"/>
      <c r="IR383" s="766"/>
      <c r="IS383" s="766"/>
      <c r="IT383" s="766"/>
      <c r="IU383" s="766"/>
      <c r="IV383" s="766"/>
      <c r="IW383" s="766"/>
      <c r="IX383" s="766"/>
    </row>
    <row r="384" spans="1:259" ht="19.899999999999999" customHeight="1">
      <c r="B384" s="751"/>
      <c r="C384" s="751"/>
      <c r="D384" s="831"/>
      <c r="E384" s="860"/>
      <c r="F384" s="912"/>
      <c r="G384" s="831"/>
      <c r="I384" s="860"/>
      <c r="L384" s="773" t="s">
        <v>67</v>
      </c>
      <c r="M384" s="861">
        <v>1</v>
      </c>
      <c r="Y384" s="744"/>
      <c r="Z384" s="767"/>
      <c r="AF384" s="788"/>
      <c r="AG384" s="788"/>
      <c r="AH384" s="788"/>
      <c r="AI384" s="788"/>
      <c r="AJ384" s="788"/>
      <c r="AK384" s="788"/>
      <c r="AL384" s="788"/>
      <c r="AM384" s="788"/>
      <c r="AN384" s="788"/>
      <c r="AO384" s="788"/>
      <c r="AP384" s="788"/>
      <c r="AQ384" s="788"/>
      <c r="AR384" s="788"/>
      <c r="AS384" s="788"/>
      <c r="AT384" s="788"/>
      <c r="AU384" s="788"/>
      <c r="AV384" s="788"/>
      <c r="AW384" s="788"/>
      <c r="AX384" s="788"/>
      <c r="AY384" s="788"/>
      <c r="AZ384" s="788"/>
      <c r="BA384" s="788"/>
      <c r="BB384" s="788"/>
      <c r="BC384" s="788"/>
      <c r="BD384" s="788"/>
      <c r="BE384" s="788"/>
      <c r="BF384" s="788"/>
      <c r="BG384" s="788"/>
      <c r="BH384" s="788"/>
      <c r="BI384" s="788"/>
      <c r="BJ384" s="788"/>
      <c r="BK384" s="788"/>
      <c r="BL384" s="788"/>
      <c r="BM384" s="788"/>
      <c r="BN384" s="788"/>
      <c r="BO384" s="788"/>
      <c r="BP384" s="788"/>
      <c r="BQ384" s="788"/>
      <c r="BR384" s="788"/>
      <c r="BS384" s="788"/>
      <c r="BT384" s="788"/>
      <c r="BU384" s="788"/>
      <c r="BV384" s="788"/>
      <c r="BW384" s="788"/>
      <c r="BX384" s="788"/>
      <c r="BY384" s="788"/>
      <c r="BZ384" s="788"/>
      <c r="CA384" s="788"/>
      <c r="CB384" s="788"/>
      <c r="CC384" s="788"/>
      <c r="CD384" s="788"/>
      <c r="CE384" s="788"/>
      <c r="CF384" s="788"/>
      <c r="CG384" s="788"/>
      <c r="CH384" s="788"/>
      <c r="CI384" s="788"/>
      <c r="CJ384" s="788"/>
      <c r="CK384" s="788"/>
      <c r="CL384" s="788"/>
      <c r="CM384" s="788"/>
      <c r="CN384" s="788"/>
      <c r="CO384" s="788"/>
      <c r="CP384" s="788"/>
      <c r="CQ384" s="788"/>
      <c r="CR384" s="788"/>
      <c r="CS384" s="788"/>
      <c r="CT384" s="788"/>
      <c r="CU384" s="788"/>
      <c r="CV384" s="788"/>
      <c r="CW384" s="788"/>
      <c r="CX384" s="788"/>
      <c r="CY384" s="788"/>
      <c r="CZ384" s="788"/>
      <c r="DA384" s="788"/>
      <c r="DB384" s="788"/>
      <c r="DC384" s="788"/>
      <c r="DD384" s="788"/>
      <c r="DE384" s="788"/>
      <c r="DF384" s="788"/>
      <c r="DG384" s="788"/>
      <c r="DH384" s="788"/>
      <c r="DI384" s="788"/>
      <c r="DJ384" s="788"/>
      <c r="DK384" s="788"/>
      <c r="DL384" s="788"/>
      <c r="DM384" s="788"/>
      <c r="DN384" s="788"/>
      <c r="DO384" s="788"/>
      <c r="DP384" s="788"/>
      <c r="DQ384" s="788"/>
      <c r="DR384" s="788"/>
      <c r="DS384" s="788"/>
      <c r="DT384" s="788"/>
      <c r="DU384" s="788"/>
      <c r="DV384" s="788"/>
      <c r="DW384" s="788"/>
      <c r="DX384" s="788"/>
      <c r="DY384" s="788"/>
      <c r="DZ384" s="788"/>
      <c r="EA384" s="788"/>
      <c r="EB384" s="788"/>
      <c r="EC384" s="788"/>
      <c r="ED384" s="788"/>
      <c r="EE384" s="788"/>
      <c r="EF384" s="788"/>
      <c r="EG384" s="788"/>
      <c r="EH384" s="788"/>
      <c r="EI384" s="788"/>
      <c r="EJ384" s="788"/>
      <c r="EK384" s="788"/>
      <c r="EL384" s="788"/>
      <c r="EM384" s="788"/>
      <c r="EN384" s="788"/>
      <c r="EO384" s="788"/>
      <c r="EP384" s="788"/>
      <c r="EQ384" s="788"/>
      <c r="ER384" s="788"/>
      <c r="ES384" s="788"/>
      <c r="ET384" s="788"/>
      <c r="EU384" s="788"/>
      <c r="EV384" s="788"/>
      <c r="EW384" s="788"/>
      <c r="EX384" s="788"/>
      <c r="EY384" s="788"/>
      <c r="EZ384" s="788"/>
      <c r="FA384" s="788"/>
      <c r="FB384" s="788"/>
      <c r="FC384" s="788"/>
      <c r="FD384" s="788"/>
      <c r="FE384" s="788"/>
      <c r="FF384" s="788"/>
      <c r="FG384" s="788"/>
      <c r="FH384" s="788"/>
      <c r="FI384" s="788"/>
      <c r="FJ384" s="788"/>
      <c r="FK384" s="788"/>
      <c r="FL384" s="788"/>
      <c r="FM384" s="788"/>
      <c r="FN384" s="788"/>
      <c r="FO384" s="788"/>
      <c r="FP384" s="788"/>
      <c r="FQ384" s="788"/>
      <c r="FR384" s="788"/>
      <c r="FS384" s="788"/>
      <c r="FT384" s="788"/>
      <c r="FU384" s="788"/>
      <c r="FV384" s="788"/>
      <c r="FW384" s="788"/>
      <c r="FX384" s="788"/>
      <c r="FY384" s="788"/>
      <c r="FZ384" s="788"/>
      <c r="GA384" s="788"/>
      <c r="GB384" s="788"/>
      <c r="GC384" s="788"/>
      <c r="GD384" s="788"/>
      <c r="GE384" s="788"/>
      <c r="GF384" s="788"/>
      <c r="GG384" s="788"/>
      <c r="GH384" s="788"/>
      <c r="GI384" s="788"/>
      <c r="GJ384" s="788"/>
      <c r="GK384" s="788"/>
      <c r="GL384" s="788"/>
      <c r="GM384" s="788"/>
      <c r="GN384" s="788"/>
      <c r="GO384" s="788"/>
      <c r="GP384" s="788"/>
      <c r="GQ384" s="788"/>
      <c r="GR384" s="788"/>
      <c r="GS384" s="788"/>
      <c r="GT384" s="788"/>
      <c r="GU384" s="788"/>
      <c r="GV384" s="788"/>
      <c r="GW384" s="788"/>
      <c r="GX384" s="788"/>
      <c r="GY384" s="788"/>
      <c r="GZ384" s="788"/>
      <c r="HA384" s="788"/>
      <c r="HB384" s="788"/>
      <c r="HC384" s="788"/>
      <c r="HD384" s="788"/>
      <c r="HE384" s="788"/>
      <c r="HF384" s="788"/>
      <c r="HG384" s="788"/>
      <c r="HH384" s="788"/>
      <c r="HI384" s="788"/>
      <c r="HJ384" s="788"/>
      <c r="HK384" s="788"/>
      <c r="HL384" s="788"/>
      <c r="HM384" s="788"/>
      <c r="HN384" s="788"/>
      <c r="HO384" s="788"/>
      <c r="HP384" s="788"/>
      <c r="HQ384" s="788"/>
      <c r="HR384" s="788"/>
      <c r="HS384" s="788"/>
      <c r="HT384" s="788"/>
      <c r="HU384" s="788"/>
      <c r="HV384" s="788"/>
      <c r="HW384" s="788"/>
      <c r="HX384" s="788"/>
      <c r="HY384" s="788"/>
      <c r="HZ384" s="788"/>
      <c r="IA384" s="788"/>
      <c r="IB384" s="788"/>
      <c r="IC384" s="788"/>
      <c r="ID384" s="788"/>
      <c r="IE384" s="788"/>
      <c r="IF384" s="788"/>
      <c r="IG384" s="788"/>
      <c r="IH384" s="788"/>
      <c r="II384" s="788"/>
      <c r="IJ384" s="788"/>
      <c r="IK384" s="788"/>
      <c r="IL384" s="788"/>
      <c r="IM384" s="788"/>
      <c r="IN384" s="788"/>
      <c r="IO384" s="788"/>
      <c r="IP384" s="788"/>
      <c r="IQ384" s="788"/>
      <c r="IR384" s="788"/>
      <c r="IS384" s="788"/>
      <c r="IT384" s="788"/>
      <c r="IU384" s="788"/>
      <c r="IV384" s="788"/>
      <c r="IW384" s="788"/>
    </row>
    <row r="385" spans="1:259" ht="19.899999999999999" customHeight="1">
      <c r="B385" s="751"/>
      <c r="C385" s="751"/>
      <c r="D385" s="831"/>
      <c r="E385" s="860"/>
      <c r="F385" s="912"/>
      <c r="G385" s="831"/>
      <c r="I385" s="860"/>
      <c r="L385" s="774" t="s">
        <v>228</v>
      </c>
      <c r="M385" s="861">
        <v>1</v>
      </c>
      <c r="Y385" s="744"/>
      <c r="AA385" s="788"/>
    </row>
    <row r="386" spans="1:259" s="788" customFormat="1" ht="19.899999999999999" customHeight="1">
      <c r="A386" s="768"/>
      <c r="B386" s="751"/>
      <c r="C386" s="751"/>
      <c r="D386" s="831"/>
      <c r="E386" s="860"/>
      <c r="F386" s="912"/>
      <c r="G386" s="831"/>
      <c r="H386" s="821"/>
      <c r="I386" s="860"/>
      <c r="J386" s="821"/>
      <c r="K386" s="821"/>
      <c r="L386" s="797" t="s">
        <v>292</v>
      </c>
      <c r="M386" s="797">
        <f>SUM(M381:M385)</f>
        <v>12</v>
      </c>
      <c r="N386" s="821"/>
      <c r="O386" s="821"/>
      <c r="P386" s="821"/>
      <c r="Q386" s="821"/>
      <c r="R386" s="821"/>
      <c r="S386" s="821"/>
      <c r="T386" s="822"/>
      <c r="U386" s="822"/>
      <c r="V386" s="822"/>
      <c r="W386" s="822"/>
      <c r="X386" s="822"/>
      <c r="Y386" s="744"/>
      <c r="Z386" s="768"/>
      <c r="AA386" s="744"/>
      <c r="AB386" s="744"/>
      <c r="AC386" s="744"/>
      <c r="AD386" s="744"/>
      <c r="AE386" s="744"/>
      <c r="AF386" s="744"/>
      <c r="AG386" s="744"/>
      <c r="AH386" s="744"/>
      <c r="AI386" s="744"/>
      <c r="AJ386" s="744"/>
      <c r="AK386" s="744"/>
      <c r="AL386" s="744"/>
      <c r="AM386" s="744"/>
      <c r="AN386" s="744"/>
      <c r="AO386" s="744"/>
      <c r="AP386" s="744"/>
      <c r="AQ386" s="744"/>
      <c r="AR386" s="744"/>
      <c r="AS386" s="744"/>
      <c r="AT386" s="744"/>
      <c r="AU386" s="744"/>
      <c r="AV386" s="744"/>
      <c r="AW386" s="744"/>
      <c r="AX386" s="744"/>
      <c r="AY386" s="744"/>
      <c r="AZ386" s="744"/>
      <c r="BA386" s="744"/>
      <c r="BB386" s="744"/>
      <c r="BC386" s="744"/>
      <c r="BD386" s="744"/>
      <c r="BE386" s="744"/>
      <c r="BF386" s="744"/>
      <c r="BG386" s="744"/>
      <c r="BH386" s="744"/>
      <c r="BI386" s="744"/>
      <c r="BJ386" s="744"/>
      <c r="BK386" s="744"/>
      <c r="BL386" s="744"/>
      <c r="BM386" s="744"/>
      <c r="BN386" s="744"/>
      <c r="BO386" s="744"/>
      <c r="BP386" s="744"/>
      <c r="BQ386" s="744"/>
      <c r="BR386" s="744"/>
      <c r="BS386" s="744"/>
      <c r="BT386" s="744"/>
      <c r="BU386" s="744"/>
      <c r="BV386" s="744"/>
      <c r="BW386" s="744"/>
      <c r="BX386" s="744"/>
      <c r="BY386" s="744"/>
      <c r="BZ386" s="744"/>
      <c r="CA386" s="744"/>
      <c r="CB386" s="744"/>
      <c r="CC386" s="744"/>
      <c r="CD386" s="744"/>
      <c r="CE386" s="744"/>
      <c r="CF386" s="744"/>
      <c r="CG386" s="744"/>
      <c r="CH386" s="744"/>
      <c r="CI386" s="744"/>
      <c r="CJ386" s="744"/>
      <c r="CK386" s="744"/>
      <c r="CL386" s="744"/>
      <c r="CM386" s="744"/>
      <c r="CN386" s="744"/>
      <c r="CO386" s="744"/>
      <c r="CP386" s="744"/>
      <c r="CQ386" s="744"/>
      <c r="CR386" s="744"/>
      <c r="CS386" s="744"/>
      <c r="CT386" s="744"/>
      <c r="CU386" s="744"/>
      <c r="CV386" s="744"/>
      <c r="CW386" s="744"/>
      <c r="CX386" s="744"/>
      <c r="CY386" s="744"/>
      <c r="CZ386" s="744"/>
      <c r="DA386" s="744"/>
      <c r="DB386" s="744"/>
      <c r="DC386" s="744"/>
      <c r="DD386" s="744"/>
      <c r="DE386" s="744"/>
      <c r="DF386" s="744"/>
      <c r="DG386" s="744"/>
      <c r="DH386" s="744"/>
      <c r="DI386" s="744"/>
      <c r="DJ386" s="744"/>
      <c r="DK386" s="744"/>
      <c r="DL386" s="744"/>
      <c r="DM386" s="744"/>
      <c r="DN386" s="744"/>
      <c r="DO386" s="744"/>
      <c r="DP386" s="744"/>
      <c r="DQ386" s="744"/>
      <c r="DR386" s="744"/>
      <c r="DS386" s="744"/>
      <c r="DT386" s="744"/>
      <c r="DU386" s="744"/>
      <c r="DV386" s="744"/>
      <c r="DW386" s="744"/>
      <c r="DX386" s="744"/>
      <c r="DY386" s="744"/>
      <c r="DZ386" s="744"/>
      <c r="EA386" s="744"/>
      <c r="EB386" s="744"/>
      <c r="EC386" s="744"/>
      <c r="ED386" s="744"/>
      <c r="EE386" s="744"/>
      <c r="EF386" s="744"/>
      <c r="EG386" s="744"/>
      <c r="EH386" s="744"/>
      <c r="EI386" s="744"/>
      <c r="EJ386" s="744"/>
      <c r="EK386" s="744"/>
      <c r="EL386" s="744"/>
      <c r="EM386" s="744"/>
      <c r="EN386" s="744"/>
      <c r="EO386" s="744"/>
      <c r="EP386" s="744"/>
      <c r="EQ386" s="744"/>
      <c r="ER386" s="744"/>
      <c r="ES386" s="744"/>
      <c r="ET386" s="744"/>
      <c r="EU386" s="744"/>
      <c r="EV386" s="744"/>
      <c r="EW386" s="744"/>
      <c r="EX386" s="744"/>
      <c r="EY386" s="744"/>
      <c r="EZ386" s="744"/>
      <c r="FA386" s="744"/>
      <c r="FB386" s="744"/>
      <c r="FC386" s="744"/>
      <c r="FD386" s="744"/>
      <c r="FE386" s="744"/>
      <c r="FF386" s="744"/>
      <c r="FG386" s="744"/>
      <c r="FH386" s="744"/>
      <c r="FI386" s="744"/>
      <c r="FJ386" s="744"/>
      <c r="FK386" s="744"/>
      <c r="FL386" s="744"/>
      <c r="FM386" s="744"/>
      <c r="FN386" s="744"/>
      <c r="FO386" s="744"/>
      <c r="FP386" s="744"/>
      <c r="FQ386" s="744"/>
      <c r="FR386" s="744"/>
      <c r="FS386" s="744"/>
      <c r="FT386" s="744"/>
      <c r="FU386" s="744"/>
      <c r="FV386" s="744"/>
      <c r="FW386" s="744"/>
      <c r="FX386" s="744"/>
      <c r="FY386" s="744"/>
      <c r="FZ386" s="744"/>
      <c r="GA386" s="744"/>
      <c r="GB386" s="744"/>
      <c r="GC386" s="744"/>
      <c r="GD386" s="744"/>
      <c r="GE386" s="744"/>
      <c r="GF386" s="744"/>
      <c r="GG386" s="744"/>
      <c r="GH386" s="744"/>
      <c r="GI386" s="744"/>
      <c r="GJ386" s="744"/>
      <c r="GK386" s="744"/>
      <c r="GL386" s="744"/>
      <c r="GM386" s="744"/>
      <c r="GN386" s="744"/>
      <c r="GO386" s="744"/>
      <c r="GP386" s="744"/>
      <c r="GQ386" s="744"/>
      <c r="GR386" s="744"/>
      <c r="GS386" s="744"/>
      <c r="GT386" s="744"/>
      <c r="GU386" s="744"/>
      <c r="GV386" s="744"/>
      <c r="GW386" s="744"/>
      <c r="GX386" s="744"/>
      <c r="GY386" s="744"/>
      <c r="GZ386" s="744"/>
      <c r="HA386" s="744"/>
      <c r="HB386" s="744"/>
      <c r="HC386" s="744"/>
      <c r="HD386" s="744"/>
      <c r="HE386" s="744"/>
      <c r="HF386" s="744"/>
      <c r="HG386" s="744"/>
      <c r="HH386" s="744"/>
      <c r="HI386" s="744"/>
      <c r="HJ386" s="744"/>
      <c r="HK386" s="744"/>
      <c r="HL386" s="744"/>
      <c r="HM386" s="744"/>
      <c r="HN386" s="744"/>
      <c r="HO386" s="744"/>
      <c r="HP386" s="744"/>
      <c r="HQ386" s="744"/>
      <c r="HR386" s="744"/>
      <c r="HS386" s="744"/>
      <c r="HT386" s="744"/>
      <c r="HU386" s="744"/>
      <c r="HV386" s="744"/>
      <c r="HW386" s="744"/>
      <c r="HX386" s="744"/>
      <c r="HY386" s="744"/>
      <c r="HZ386" s="744"/>
      <c r="IA386" s="744"/>
      <c r="IB386" s="744"/>
      <c r="IC386" s="744"/>
      <c r="ID386" s="744"/>
      <c r="IE386" s="744"/>
      <c r="IF386" s="744"/>
      <c r="IG386" s="744"/>
      <c r="IH386" s="744"/>
      <c r="II386" s="744"/>
      <c r="IJ386" s="744"/>
      <c r="IK386" s="744"/>
      <c r="IL386" s="744"/>
      <c r="IM386" s="744"/>
      <c r="IN386" s="744"/>
      <c r="IO386" s="744"/>
      <c r="IP386" s="744"/>
      <c r="IQ386" s="744"/>
      <c r="IR386" s="744"/>
      <c r="IS386" s="744"/>
      <c r="IT386" s="744"/>
      <c r="IU386" s="744"/>
      <c r="IV386" s="744"/>
      <c r="IW386" s="744"/>
      <c r="IX386" s="744"/>
      <c r="IY386" s="744"/>
    </row>
    <row r="387" spans="1:259" s="768" customFormat="1" ht="79.900000000000006" customHeight="1">
      <c r="B387" s="1030"/>
      <c r="C387" s="1031"/>
      <c r="D387" s="863"/>
      <c r="E387" s="821"/>
      <c r="F387" s="916"/>
      <c r="G387" s="831"/>
      <c r="H387" s="823"/>
      <c r="I387" s="915"/>
      <c r="J387" s="823"/>
      <c r="K387" s="823"/>
      <c r="L387" s="788"/>
      <c r="M387" s="788"/>
      <c r="N387" s="821"/>
      <c r="O387" s="821"/>
      <c r="P387" s="821"/>
      <c r="Q387" s="821"/>
      <c r="R387" s="821"/>
      <c r="S387" s="821"/>
      <c r="T387" s="822"/>
      <c r="U387" s="822"/>
      <c r="V387" s="822"/>
      <c r="W387" s="822"/>
      <c r="X387" s="822"/>
      <c r="Y387" s="744"/>
      <c r="AA387" s="744"/>
      <c r="AB387" s="744"/>
      <c r="AC387" s="744"/>
      <c r="AD387" s="744"/>
      <c r="AE387" s="744"/>
      <c r="AF387" s="744"/>
      <c r="AG387" s="744"/>
      <c r="AH387" s="744"/>
      <c r="AI387" s="744"/>
      <c r="AJ387" s="744"/>
      <c r="AK387" s="744"/>
      <c r="AL387" s="744"/>
      <c r="AM387" s="744"/>
      <c r="AN387" s="744"/>
      <c r="AO387" s="744"/>
      <c r="AP387" s="744"/>
      <c r="AQ387" s="744"/>
      <c r="AR387" s="744"/>
      <c r="AS387" s="744"/>
      <c r="AT387" s="744"/>
      <c r="AU387" s="744"/>
      <c r="AV387" s="744"/>
      <c r="AW387" s="744"/>
      <c r="AX387" s="744"/>
      <c r="AY387" s="744"/>
      <c r="AZ387" s="744"/>
      <c r="BA387" s="744"/>
      <c r="BB387" s="744"/>
      <c r="BC387" s="744"/>
      <c r="BD387" s="744"/>
      <c r="BE387" s="744"/>
      <c r="BF387" s="744"/>
      <c r="BG387" s="744"/>
      <c r="BH387" s="744"/>
      <c r="BI387" s="744"/>
      <c r="BJ387" s="744"/>
      <c r="BK387" s="744"/>
      <c r="BL387" s="744"/>
      <c r="BM387" s="744"/>
      <c r="BN387" s="744"/>
      <c r="BO387" s="744"/>
      <c r="BP387" s="744"/>
      <c r="BQ387" s="744"/>
      <c r="BR387" s="744"/>
      <c r="BS387" s="744"/>
      <c r="BT387" s="744"/>
      <c r="BU387" s="744"/>
      <c r="BV387" s="744"/>
      <c r="BW387" s="744"/>
      <c r="BX387" s="744"/>
      <c r="BY387" s="744"/>
      <c r="BZ387" s="744"/>
      <c r="CA387" s="744"/>
      <c r="CB387" s="744"/>
      <c r="CC387" s="744"/>
      <c r="CD387" s="744"/>
      <c r="CE387" s="744"/>
      <c r="CF387" s="744"/>
      <c r="CG387" s="744"/>
      <c r="CH387" s="744"/>
      <c r="CI387" s="744"/>
      <c r="CJ387" s="744"/>
      <c r="CK387" s="744"/>
      <c r="CL387" s="744"/>
      <c r="CM387" s="744"/>
      <c r="CN387" s="744"/>
      <c r="CO387" s="744"/>
      <c r="CP387" s="744"/>
      <c r="CQ387" s="744"/>
      <c r="CR387" s="744"/>
      <c r="CS387" s="744"/>
      <c r="CT387" s="744"/>
      <c r="CU387" s="744"/>
      <c r="CV387" s="744"/>
      <c r="CW387" s="744"/>
      <c r="CX387" s="744"/>
      <c r="CY387" s="744"/>
      <c r="CZ387" s="744"/>
      <c r="DA387" s="744"/>
      <c r="DB387" s="744"/>
      <c r="DC387" s="744"/>
      <c r="DD387" s="744"/>
      <c r="DE387" s="744"/>
      <c r="DF387" s="744"/>
      <c r="DG387" s="744"/>
      <c r="DH387" s="744"/>
      <c r="DI387" s="744"/>
      <c r="DJ387" s="744"/>
      <c r="DK387" s="744"/>
      <c r="DL387" s="744"/>
      <c r="DM387" s="744"/>
      <c r="DN387" s="744"/>
      <c r="DO387" s="744"/>
      <c r="DP387" s="744"/>
      <c r="DQ387" s="744"/>
      <c r="DR387" s="744"/>
      <c r="DS387" s="744"/>
      <c r="DT387" s="744"/>
      <c r="DU387" s="744"/>
      <c r="DV387" s="744"/>
      <c r="DW387" s="744"/>
      <c r="DX387" s="744"/>
      <c r="DY387" s="744"/>
      <c r="DZ387" s="744"/>
      <c r="EA387" s="744"/>
      <c r="EB387" s="744"/>
      <c r="EC387" s="744"/>
      <c r="ED387" s="744"/>
      <c r="EE387" s="744"/>
      <c r="EF387" s="744"/>
      <c r="EG387" s="744"/>
      <c r="EH387" s="744"/>
      <c r="EI387" s="744"/>
      <c r="EJ387" s="744"/>
      <c r="EK387" s="744"/>
      <c r="EL387" s="744"/>
      <c r="EM387" s="744"/>
      <c r="EN387" s="744"/>
      <c r="EO387" s="744"/>
      <c r="EP387" s="744"/>
      <c r="EQ387" s="744"/>
      <c r="ER387" s="744"/>
      <c r="ES387" s="744"/>
      <c r="ET387" s="744"/>
      <c r="EU387" s="744"/>
      <c r="EV387" s="744"/>
      <c r="EW387" s="744"/>
      <c r="EX387" s="744"/>
      <c r="EY387" s="744"/>
      <c r="EZ387" s="744"/>
      <c r="FA387" s="744"/>
      <c r="FB387" s="744"/>
      <c r="FC387" s="744"/>
      <c r="FD387" s="744"/>
      <c r="FE387" s="744"/>
      <c r="FF387" s="744"/>
      <c r="FG387" s="744"/>
      <c r="FH387" s="744"/>
      <c r="FI387" s="744"/>
      <c r="FJ387" s="744"/>
      <c r="FK387" s="744"/>
      <c r="FL387" s="744"/>
      <c r="FM387" s="744"/>
      <c r="FN387" s="744"/>
      <c r="FO387" s="744"/>
      <c r="FP387" s="744"/>
      <c r="FQ387" s="744"/>
      <c r="FR387" s="744"/>
      <c r="FS387" s="744"/>
      <c r="FT387" s="744"/>
      <c r="FU387" s="744"/>
      <c r="FV387" s="744"/>
      <c r="FW387" s="744"/>
      <c r="FX387" s="744"/>
      <c r="FY387" s="744"/>
      <c r="FZ387" s="744"/>
      <c r="GA387" s="744"/>
      <c r="GB387" s="744"/>
      <c r="GC387" s="744"/>
      <c r="GD387" s="744"/>
      <c r="GE387" s="744"/>
      <c r="GF387" s="744"/>
      <c r="GG387" s="744"/>
      <c r="GH387" s="744"/>
      <c r="GI387" s="744"/>
      <c r="GJ387" s="744"/>
      <c r="GK387" s="744"/>
      <c r="GL387" s="744"/>
      <c r="GM387" s="744"/>
      <c r="GN387" s="744"/>
      <c r="GO387" s="744"/>
      <c r="GP387" s="744"/>
      <c r="GQ387" s="744"/>
      <c r="GR387" s="744"/>
      <c r="GS387" s="744"/>
      <c r="GT387" s="744"/>
      <c r="GU387" s="744"/>
      <c r="GV387" s="744"/>
      <c r="GW387" s="744"/>
      <c r="GX387" s="744"/>
      <c r="GY387" s="744"/>
      <c r="GZ387" s="744"/>
      <c r="HA387" s="744"/>
      <c r="HB387" s="744"/>
      <c r="HC387" s="744"/>
      <c r="HD387" s="744"/>
      <c r="HE387" s="744"/>
      <c r="HF387" s="744"/>
      <c r="HG387" s="744"/>
      <c r="HH387" s="744"/>
      <c r="HI387" s="744"/>
      <c r="HJ387" s="744"/>
      <c r="HK387" s="744"/>
      <c r="HL387" s="744"/>
      <c r="HM387" s="744"/>
      <c r="HN387" s="744"/>
      <c r="HO387" s="744"/>
      <c r="HP387" s="744"/>
      <c r="HQ387" s="744"/>
      <c r="HR387" s="744"/>
      <c r="HS387" s="744"/>
      <c r="HT387" s="744"/>
      <c r="HU387" s="744"/>
      <c r="HV387" s="744"/>
      <c r="HW387" s="744"/>
      <c r="HX387" s="744"/>
      <c r="HY387" s="744"/>
      <c r="HZ387" s="744"/>
      <c r="IA387" s="744"/>
      <c r="IB387" s="744"/>
      <c r="IC387" s="744"/>
      <c r="ID387" s="744"/>
      <c r="IE387" s="744"/>
      <c r="IF387" s="744"/>
      <c r="IG387" s="744"/>
      <c r="IH387" s="744"/>
      <c r="II387" s="744"/>
      <c r="IJ387" s="744"/>
      <c r="IK387" s="744"/>
      <c r="IL387" s="744"/>
      <c r="IM387" s="744"/>
      <c r="IN387" s="744"/>
      <c r="IO387" s="744"/>
      <c r="IP387" s="744"/>
      <c r="IQ387" s="744"/>
      <c r="IR387" s="744"/>
      <c r="IS387" s="744"/>
      <c r="IT387" s="744"/>
      <c r="IU387" s="744"/>
      <c r="IV387" s="744"/>
      <c r="IW387" s="744"/>
      <c r="IX387" s="744"/>
      <c r="IY387" s="744"/>
    </row>
    <row r="388" spans="1:259" ht="79.900000000000006" customHeight="1">
      <c r="B388" s="1441" t="s">
        <v>8172</v>
      </c>
      <c r="C388" s="1438"/>
      <c r="D388" s="1438"/>
      <c r="E388" s="1438"/>
      <c r="F388" s="1438"/>
      <c r="G388" s="1438"/>
      <c r="H388" s="1438"/>
      <c r="I388" s="1438"/>
      <c r="J388" s="1438"/>
      <c r="K388" s="1438"/>
      <c r="L388" s="1438"/>
      <c r="M388" s="1438"/>
      <c r="N388" s="1438"/>
      <c r="O388" s="1438"/>
      <c r="P388" s="1438"/>
      <c r="Q388" s="1438"/>
      <c r="R388" s="1438"/>
      <c r="S388" s="1438"/>
      <c r="T388" s="1438"/>
      <c r="U388" s="1438"/>
      <c r="V388" s="1438"/>
      <c r="W388" s="1438"/>
      <c r="X388" s="1438"/>
      <c r="Y388" s="744"/>
      <c r="IY388" s="788"/>
    </row>
    <row r="389" spans="1:259" ht="79.900000000000006" customHeight="1">
      <c r="B389" s="471"/>
      <c r="C389" s="471"/>
      <c r="D389" s="834" t="s">
        <v>338</v>
      </c>
      <c r="E389" s="835" t="s">
        <v>297</v>
      </c>
      <c r="F389" s="834"/>
      <c r="G389" s="835" t="s">
        <v>66</v>
      </c>
      <c r="H389" s="835" t="s">
        <v>298</v>
      </c>
      <c r="I389" s="835" t="s">
        <v>301</v>
      </c>
      <c r="J389" s="835" t="s">
        <v>302</v>
      </c>
      <c r="K389" s="836" t="s">
        <v>597</v>
      </c>
      <c r="L389" s="837" t="s">
        <v>130</v>
      </c>
      <c r="M389" s="836" t="s">
        <v>131</v>
      </c>
      <c r="N389" s="836" t="s">
        <v>770</v>
      </c>
      <c r="O389" s="836" t="s">
        <v>4174</v>
      </c>
      <c r="P389" s="836" t="s">
        <v>1406</v>
      </c>
      <c r="Q389" s="836" t="s">
        <v>1587</v>
      </c>
      <c r="R389" s="836" t="s">
        <v>5745</v>
      </c>
      <c r="S389" s="836" t="s">
        <v>220</v>
      </c>
      <c r="T389" s="835" t="s">
        <v>1378</v>
      </c>
      <c r="U389" s="835" t="s">
        <v>761</v>
      </c>
      <c r="V389" s="835" t="s">
        <v>4762</v>
      </c>
      <c r="W389" s="835" t="s">
        <v>1381</v>
      </c>
      <c r="X389" s="835" t="s">
        <v>1382</v>
      </c>
      <c r="Y389" s="1080"/>
      <c r="IX389" s="788"/>
      <c r="IY389" s="768"/>
    </row>
    <row r="390" spans="1:259" s="767" customFormat="1" ht="79.900000000000006" customHeight="1">
      <c r="A390" s="768" t="s">
        <v>625</v>
      </c>
      <c r="B390" s="471">
        <v>1</v>
      </c>
      <c r="C390" s="471"/>
      <c r="D390" s="762" t="s">
        <v>1163</v>
      </c>
      <c r="E390" s="867">
        <v>38569</v>
      </c>
      <c r="F390" s="781">
        <f ca="1">ABS((N7-E390)/365)</f>
        <v>15.082191780821917</v>
      </c>
      <c r="G390" s="762" t="s">
        <v>272</v>
      </c>
      <c r="H390" s="762" t="s">
        <v>1161</v>
      </c>
      <c r="I390" s="844" t="s">
        <v>1162</v>
      </c>
      <c r="J390" s="456" t="s">
        <v>457</v>
      </c>
      <c r="K390" s="456">
        <v>3989</v>
      </c>
      <c r="L390" s="776" t="s">
        <v>3339</v>
      </c>
      <c r="M390" s="868" t="s">
        <v>142</v>
      </c>
      <c r="N390" s="456"/>
      <c r="O390" s="456"/>
      <c r="P390" s="776"/>
      <c r="Q390" s="776" t="s">
        <v>2260</v>
      </c>
      <c r="R390" s="776"/>
      <c r="S390" s="776"/>
      <c r="T390" s="776" t="s">
        <v>1471</v>
      </c>
      <c r="U390" s="776"/>
      <c r="V390" s="776"/>
      <c r="W390" s="776" t="s">
        <v>4880</v>
      </c>
      <c r="X390" s="776" t="s">
        <v>7559</v>
      </c>
      <c r="Y390" s="768" t="s">
        <v>1102</v>
      </c>
      <c r="Z390" s="768"/>
      <c r="AA390" s="744"/>
      <c r="AB390" s="744"/>
      <c r="AC390" s="744"/>
      <c r="AD390" s="744"/>
      <c r="AE390" s="744"/>
      <c r="AF390" s="744"/>
      <c r="AG390" s="744"/>
      <c r="AH390" s="744"/>
      <c r="AI390" s="744"/>
      <c r="AJ390" s="744"/>
      <c r="AK390" s="744"/>
      <c r="AL390" s="744"/>
      <c r="AM390" s="744"/>
      <c r="AN390" s="744"/>
      <c r="AO390" s="744"/>
      <c r="AP390" s="744"/>
      <c r="AQ390" s="744"/>
      <c r="AR390" s="744"/>
      <c r="AS390" s="744"/>
      <c r="AT390" s="744"/>
      <c r="AU390" s="744"/>
      <c r="AV390" s="744"/>
      <c r="AW390" s="744"/>
      <c r="AX390" s="744"/>
      <c r="AY390" s="744"/>
      <c r="AZ390" s="744"/>
      <c r="BA390" s="744"/>
      <c r="BB390" s="744"/>
      <c r="BC390" s="744"/>
      <c r="BD390" s="744"/>
      <c r="BE390" s="744"/>
      <c r="BF390" s="744"/>
      <c r="BG390" s="744"/>
      <c r="BH390" s="744"/>
      <c r="BI390" s="744"/>
      <c r="BJ390" s="744"/>
      <c r="BK390" s="744"/>
      <c r="BL390" s="744"/>
      <c r="BM390" s="744"/>
      <c r="BN390" s="744"/>
      <c r="BO390" s="744"/>
      <c r="BP390" s="744"/>
      <c r="BQ390" s="744"/>
      <c r="BR390" s="744"/>
      <c r="BS390" s="744"/>
      <c r="BT390" s="744"/>
      <c r="BU390" s="744"/>
      <c r="BV390" s="744"/>
      <c r="BW390" s="744"/>
      <c r="BX390" s="744"/>
      <c r="BY390" s="744"/>
      <c r="BZ390" s="744"/>
      <c r="CA390" s="744"/>
      <c r="CB390" s="744"/>
      <c r="CC390" s="744"/>
      <c r="CD390" s="744"/>
      <c r="CE390" s="744"/>
      <c r="CF390" s="744"/>
      <c r="CG390" s="744"/>
      <c r="CH390" s="744"/>
      <c r="CI390" s="744"/>
      <c r="CJ390" s="744"/>
      <c r="CK390" s="744"/>
      <c r="CL390" s="744"/>
      <c r="CM390" s="744"/>
      <c r="CN390" s="744"/>
      <c r="CO390" s="744"/>
      <c r="CP390" s="744"/>
      <c r="CQ390" s="744"/>
      <c r="CR390" s="744"/>
      <c r="CS390" s="744"/>
      <c r="CT390" s="744"/>
      <c r="CU390" s="744"/>
      <c r="CV390" s="744"/>
      <c r="CW390" s="744"/>
      <c r="CX390" s="744"/>
      <c r="CY390" s="744"/>
      <c r="CZ390" s="744"/>
      <c r="DA390" s="744"/>
      <c r="DB390" s="744"/>
      <c r="DC390" s="744"/>
      <c r="DD390" s="744"/>
      <c r="DE390" s="744"/>
      <c r="DF390" s="744"/>
      <c r="DG390" s="744"/>
      <c r="DH390" s="744"/>
      <c r="DI390" s="744"/>
      <c r="DJ390" s="744"/>
      <c r="DK390" s="744"/>
      <c r="DL390" s="744"/>
      <c r="DM390" s="744"/>
      <c r="DN390" s="744"/>
      <c r="DO390" s="744"/>
      <c r="DP390" s="744"/>
      <c r="DQ390" s="744"/>
      <c r="DR390" s="744"/>
      <c r="DS390" s="744"/>
      <c r="DT390" s="744"/>
      <c r="DU390" s="744"/>
      <c r="DV390" s="744"/>
      <c r="DW390" s="744"/>
      <c r="DX390" s="744"/>
      <c r="DY390" s="744"/>
      <c r="DZ390" s="744"/>
      <c r="EA390" s="744"/>
      <c r="EB390" s="744"/>
      <c r="EC390" s="744"/>
      <c r="ED390" s="744"/>
      <c r="EE390" s="744"/>
      <c r="EF390" s="744"/>
      <c r="EG390" s="744"/>
      <c r="EH390" s="744"/>
      <c r="EI390" s="744"/>
      <c r="EJ390" s="744"/>
      <c r="EK390" s="744"/>
      <c r="EL390" s="744"/>
      <c r="EM390" s="744"/>
      <c r="EN390" s="744"/>
      <c r="EO390" s="744"/>
      <c r="EP390" s="744"/>
      <c r="EQ390" s="744"/>
      <c r="ER390" s="744"/>
      <c r="ES390" s="744"/>
      <c r="ET390" s="744"/>
      <c r="EU390" s="744"/>
      <c r="EV390" s="744"/>
      <c r="EW390" s="744"/>
      <c r="EX390" s="744"/>
      <c r="EY390" s="744"/>
      <c r="EZ390" s="744"/>
      <c r="FA390" s="744"/>
      <c r="FB390" s="744"/>
      <c r="FC390" s="744"/>
      <c r="FD390" s="744"/>
      <c r="FE390" s="744"/>
      <c r="FF390" s="744"/>
      <c r="FG390" s="744"/>
      <c r="FH390" s="744"/>
      <c r="FI390" s="744"/>
      <c r="FJ390" s="744"/>
      <c r="FK390" s="744"/>
      <c r="FL390" s="744"/>
      <c r="FM390" s="744"/>
      <c r="FN390" s="744"/>
      <c r="FO390" s="744"/>
      <c r="FP390" s="744"/>
      <c r="FQ390" s="744"/>
      <c r="FR390" s="744"/>
      <c r="FS390" s="744"/>
      <c r="FT390" s="744"/>
      <c r="FU390" s="744"/>
      <c r="FV390" s="744"/>
      <c r="FW390" s="744"/>
      <c r="FX390" s="744"/>
      <c r="FY390" s="744"/>
      <c r="FZ390" s="744"/>
      <c r="GA390" s="744"/>
      <c r="GB390" s="744"/>
      <c r="GC390" s="744"/>
      <c r="GD390" s="744"/>
      <c r="GE390" s="744"/>
      <c r="GF390" s="744"/>
      <c r="GG390" s="744"/>
      <c r="GH390" s="744"/>
      <c r="GI390" s="744"/>
      <c r="GJ390" s="744"/>
      <c r="GK390" s="744"/>
      <c r="GL390" s="744"/>
      <c r="GM390" s="744"/>
      <c r="GN390" s="744"/>
      <c r="GO390" s="744"/>
      <c r="GP390" s="744"/>
      <c r="GQ390" s="744"/>
      <c r="GR390" s="744"/>
      <c r="GS390" s="744"/>
      <c r="GT390" s="744"/>
      <c r="GU390" s="744"/>
      <c r="GV390" s="744"/>
      <c r="GW390" s="744"/>
      <c r="GX390" s="744"/>
      <c r="GY390" s="744"/>
      <c r="GZ390" s="744"/>
      <c r="HA390" s="744"/>
      <c r="HB390" s="744"/>
      <c r="HC390" s="744"/>
      <c r="HD390" s="744"/>
      <c r="HE390" s="744"/>
      <c r="HF390" s="744"/>
      <c r="HG390" s="744"/>
      <c r="HH390" s="744"/>
      <c r="HI390" s="744"/>
      <c r="HJ390" s="744"/>
      <c r="HK390" s="744"/>
      <c r="HL390" s="744"/>
      <c r="HM390" s="744"/>
      <c r="HN390" s="744"/>
      <c r="HO390" s="744"/>
      <c r="HP390" s="744"/>
      <c r="HQ390" s="744"/>
      <c r="HR390" s="744"/>
      <c r="HS390" s="744"/>
      <c r="HT390" s="744"/>
      <c r="HU390" s="744"/>
      <c r="HV390" s="744"/>
      <c r="HW390" s="744"/>
      <c r="HX390" s="744"/>
      <c r="HY390" s="744"/>
      <c r="HZ390" s="744"/>
      <c r="IA390" s="744"/>
      <c r="IB390" s="744"/>
      <c r="IC390" s="744"/>
      <c r="ID390" s="744"/>
      <c r="IE390" s="744"/>
      <c r="IF390" s="744"/>
      <c r="IG390" s="744"/>
      <c r="IH390" s="744"/>
      <c r="II390" s="744"/>
      <c r="IJ390" s="744"/>
      <c r="IK390" s="744"/>
      <c r="IL390" s="744"/>
      <c r="IM390" s="744"/>
      <c r="IN390" s="744"/>
      <c r="IO390" s="744"/>
      <c r="IP390" s="744"/>
      <c r="IQ390" s="744"/>
      <c r="IR390" s="744"/>
      <c r="IS390" s="744"/>
      <c r="IT390" s="744"/>
      <c r="IU390" s="744"/>
      <c r="IV390" s="744"/>
      <c r="IW390" s="744"/>
      <c r="IX390" s="744"/>
      <c r="IY390" s="744"/>
    </row>
    <row r="391" spans="1:259" ht="79.900000000000006" customHeight="1">
      <c r="A391" s="768" t="s">
        <v>625</v>
      </c>
      <c r="B391" s="471">
        <v>2</v>
      </c>
      <c r="C391" s="471"/>
      <c r="D391" s="776" t="s">
        <v>1539</v>
      </c>
      <c r="E391" s="780">
        <v>38604</v>
      </c>
      <c r="F391" s="781">
        <f ca="1">ABS((N7-E391)/365)</f>
        <v>14.986301369863014</v>
      </c>
      <c r="G391" s="776" t="s">
        <v>272</v>
      </c>
      <c r="H391" s="776" t="s">
        <v>1340</v>
      </c>
      <c r="I391" s="780">
        <v>42106</v>
      </c>
      <c r="J391" s="782" t="s">
        <v>84</v>
      </c>
      <c r="K391" s="776" t="s">
        <v>1418</v>
      </c>
      <c r="L391" s="776" t="s">
        <v>1685</v>
      </c>
      <c r="M391" s="456" t="s">
        <v>142</v>
      </c>
      <c r="N391" s="456" t="s">
        <v>2024</v>
      </c>
      <c r="O391" s="456"/>
      <c r="P391" s="456"/>
      <c r="Q391" s="456"/>
      <c r="R391" s="456"/>
      <c r="S391" s="456" t="s">
        <v>1419</v>
      </c>
      <c r="T391" s="776" t="s">
        <v>1356</v>
      </c>
      <c r="U391" s="776"/>
      <c r="V391" s="776"/>
      <c r="W391" s="778" t="s">
        <v>3217</v>
      </c>
      <c r="X391" s="778" t="s">
        <v>7566</v>
      </c>
      <c r="Y391" s="1080" t="s">
        <v>1102</v>
      </c>
      <c r="Z391" s="1022"/>
      <c r="AA391" s="768"/>
      <c r="AF391" s="768"/>
      <c r="AG391" s="768"/>
      <c r="AH391" s="768"/>
      <c r="AI391" s="768"/>
      <c r="AJ391" s="768"/>
      <c r="AK391" s="768"/>
      <c r="AL391" s="768"/>
      <c r="AM391" s="768"/>
      <c r="AN391" s="768"/>
      <c r="AO391" s="768"/>
      <c r="AP391" s="768"/>
      <c r="AQ391" s="768"/>
      <c r="AR391" s="768"/>
      <c r="AS391" s="768"/>
      <c r="AT391" s="768"/>
      <c r="AU391" s="768"/>
      <c r="AV391" s="768"/>
      <c r="AW391" s="768"/>
      <c r="AX391" s="768"/>
      <c r="AY391" s="768"/>
      <c r="AZ391" s="768"/>
      <c r="BA391" s="768"/>
      <c r="BB391" s="768"/>
      <c r="BC391" s="768"/>
      <c r="BD391" s="768"/>
      <c r="BE391" s="768"/>
      <c r="BF391" s="768"/>
      <c r="BG391" s="768"/>
      <c r="BH391" s="768"/>
      <c r="BI391" s="768"/>
      <c r="BJ391" s="768"/>
      <c r="BK391" s="768"/>
      <c r="BL391" s="768"/>
      <c r="BM391" s="768"/>
      <c r="BN391" s="768"/>
      <c r="BO391" s="768"/>
      <c r="BP391" s="768"/>
      <c r="BQ391" s="768"/>
      <c r="BR391" s="768"/>
      <c r="BS391" s="768"/>
      <c r="BT391" s="768"/>
      <c r="BU391" s="768"/>
      <c r="BV391" s="768"/>
      <c r="BW391" s="768"/>
      <c r="BX391" s="768"/>
      <c r="BY391" s="768"/>
      <c r="BZ391" s="768"/>
      <c r="CA391" s="768"/>
      <c r="CB391" s="768"/>
      <c r="CC391" s="768"/>
      <c r="CD391" s="768"/>
      <c r="CE391" s="768"/>
      <c r="CF391" s="768"/>
      <c r="CG391" s="768"/>
      <c r="CH391" s="768"/>
      <c r="CI391" s="768"/>
      <c r="CJ391" s="768"/>
      <c r="CK391" s="768"/>
      <c r="CL391" s="768"/>
      <c r="CM391" s="768"/>
      <c r="CN391" s="768"/>
      <c r="CO391" s="768"/>
      <c r="CP391" s="768"/>
      <c r="CQ391" s="768"/>
      <c r="CR391" s="768"/>
      <c r="CS391" s="768"/>
      <c r="CT391" s="768"/>
      <c r="CU391" s="768"/>
      <c r="CV391" s="768"/>
      <c r="CW391" s="768"/>
      <c r="CX391" s="768"/>
      <c r="CY391" s="768"/>
      <c r="CZ391" s="768"/>
      <c r="DA391" s="768"/>
      <c r="DB391" s="768"/>
      <c r="DC391" s="768"/>
      <c r="DD391" s="768"/>
      <c r="DE391" s="768"/>
      <c r="DF391" s="768"/>
      <c r="DG391" s="768"/>
      <c r="DH391" s="768"/>
      <c r="DI391" s="768"/>
      <c r="DJ391" s="768"/>
      <c r="DK391" s="768"/>
      <c r="DL391" s="768"/>
      <c r="DM391" s="768"/>
      <c r="DN391" s="768"/>
      <c r="DO391" s="768"/>
      <c r="DP391" s="768"/>
      <c r="DQ391" s="768"/>
      <c r="DR391" s="768"/>
      <c r="DS391" s="768"/>
      <c r="DT391" s="768"/>
      <c r="DU391" s="768"/>
      <c r="DV391" s="768"/>
      <c r="DW391" s="768"/>
      <c r="DX391" s="768"/>
      <c r="DY391" s="768"/>
      <c r="DZ391" s="768"/>
      <c r="EA391" s="768"/>
      <c r="EB391" s="768"/>
      <c r="EC391" s="768"/>
      <c r="ED391" s="768"/>
      <c r="EE391" s="768"/>
      <c r="EF391" s="768"/>
      <c r="EG391" s="768"/>
      <c r="EH391" s="768"/>
      <c r="EI391" s="768"/>
      <c r="EJ391" s="768"/>
      <c r="EK391" s="768"/>
      <c r="EL391" s="768"/>
      <c r="EM391" s="768"/>
      <c r="EN391" s="768"/>
      <c r="EO391" s="768"/>
      <c r="EP391" s="768"/>
      <c r="EQ391" s="768"/>
      <c r="ER391" s="768"/>
      <c r="ES391" s="768"/>
      <c r="ET391" s="768"/>
      <c r="EU391" s="768"/>
      <c r="EV391" s="768"/>
      <c r="EW391" s="768"/>
      <c r="EX391" s="768"/>
      <c r="EY391" s="768"/>
      <c r="EZ391" s="768"/>
      <c r="FA391" s="768"/>
      <c r="FB391" s="768"/>
      <c r="FC391" s="768"/>
      <c r="FD391" s="768"/>
      <c r="FE391" s="768"/>
      <c r="FF391" s="768"/>
      <c r="FG391" s="768"/>
      <c r="FH391" s="768"/>
      <c r="FI391" s="768"/>
      <c r="FJ391" s="768"/>
      <c r="FK391" s="768"/>
      <c r="FL391" s="768"/>
      <c r="FM391" s="768"/>
      <c r="FN391" s="768"/>
      <c r="FO391" s="768"/>
      <c r="FP391" s="768"/>
      <c r="FQ391" s="768"/>
      <c r="FR391" s="768"/>
      <c r="FS391" s="768"/>
      <c r="FT391" s="768"/>
      <c r="FU391" s="768"/>
      <c r="FV391" s="768"/>
      <c r="FW391" s="768"/>
      <c r="FX391" s="768"/>
      <c r="FY391" s="768"/>
      <c r="FZ391" s="768"/>
      <c r="GA391" s="768"/>
      <c r="GB391" s="768"/>
      <c r="GC391" s="768"/>
      <c r="GD391" s="768"/>
      <c r="GE391" s="768"/>
      <c r="GF391" s="768"/>
      <c r="GG391" s="768"/>
      <c r="GH391" s="768"/>
      <c r="GI391" s="768"/>
      <c r="GJ391" s="768"/>
      <c r="GK391" s="768"/>
      <c r="GL391" s="768"/>
      <c r="GM391" s="768"/>
      <c r="GN391" s="768"/>
      <c r="GO391" s="768"/>
      <c r="GP391" s="768"/>
      <c r="GQ391" s="768"/>
      <c r="GR391" s="768"/>
      <c r="GS391" s="768"/>
      <c r="GT391" s="768"/>
      <c r="GU391" s="768"/>
      <c r="GV391" s="768"/>
      <c r="GW391" s="768"/>
      <c r="GX391" s="768"/>
      <c r="GY391" s="768"/>
      <c r="GZ391" s="768"/>
      <c r="HA391" s="768"/>
      <c r="HB391" s="768"/>
      <c r="HC391" s="768"/>
      <c r="HD391" s="768"/>
      <c r="HE391" s="768"/>
      <c r="HF391" s="768"/>
      <c r="HG391" s="768"/>
      <c r="HH391" s="768"/>
      <c r="HI391" s="768"/>
      <c r="HJ391" s="768"/>
      <c r="HK391" s="768"/>
      <c r="HL391" s="768"/>
      <c r="HM391" s="768"/>
      <c r="HN391" s="768"/>
      <c r="HO391" s="768"/>
      <c r="HP391" s="768"/>
      <c r="HQ391" s="768"/>
      <c r="HR391" s="768"/>
      <c r="HS391" s="768"/>
      <c r="HT391" s="768"/>
      <c r="HU391" s="768"/>
      <c r="HV391" s="768"/>
      <c r="HW391" s="768"/>
      <c r="HX391" s="768"/>
      <c r="HY391" s="768"/>
      <c r="HZ391" s="768"/>
      <c r="IA391" s="768"/>
      <c r="IB391" s="768"/>
      <c r="IC391" s="768"/>
      <c r="ID391" s="768"/>
      <c r="IE391" s="768"/>
      <c r="IF391" s="768"/>
      <c r="IG391" s="768"/>
      <c r="IH391" s="768"/>
      <c r="II391" s="768"/>
      <c r="IJ391" s="768"/>
      <c r="IK391" s="768"/>
      <c r="IL391" s="768"/>
      <c r="IM391" s="768"/>
      <c r="IN391" s="768"/>
      <c r="IO391" s="768"/>
      <c r="IP391" s="768"/>
      <c r="IQ391" s="768"/>
      <c r="IR391" s="768"/>
      <c r="IS391" s="768"/>
      <c r="IT391" s="768"/>
      <c r="IU391" s="768"/>
      <c r="IV391" s="768"/>
      <c r="IW391" s="768"/>
      <c r="IY391" s="768"/>
    </row>
    <row r="392" spans="1:259" ht="79.900000000000006" customHeight="1">
      <c r="A392" s="767" t="s">
        <v>625</v>
      </c>
      <c r="B392" s="471">
        <v>3</v>
      </c>
      <c r="C392" s="471"/>
      <c r="D392" s="762" t="s">
        <v>699</v>
      </c>
      <c r="E392" s="780">
        <v>38700</v>
      </c>
      <c r="F392" s="781">
        <f ca="1">ABS((N7-E392)/365)</f>
        <v>14.723287671232876</v>
      </c>
      <c r="G392" s="776" t="s">
        <v>129</v>
      </c>
      <c r="H392" s="762" t="s">
        <v>698</v>
      </c>
      <c r="I392" s="844">
        <v>41326</v>
      </c>
      <c r="J392" s="456" t="s">
        <v>31</v>
      </c>
      <c r="K392" s="776" t="s">
        <v>1002</v>
      </c>
      <c r="L392" s="776" t="s">
        <v>142</v>
      </c>
      <c r="M392" s="776" t="s">
        <v>142</v>
      </c>
      <c r="N392" s="456" t="s">
        <v>773</v>
      </c>
      <c r="O392" s="456"/>
      <c r="P392" s="776" t="s">
        <v>142</v>
      </c>
      <c r="Q392" s="776"/>
      <c r="R392" s="776"/>
      <c r="S392" s="776"/>
      <c r="T392" s="776" t="s">
        <v>1109</v>
      </c>
      <c r="U392" s="776"/>
      <c r="V392" s="776"/>
      <c r="W392" s="776" t="s">
        <v>4052</v>
      </c>
      <c r="X392" s="776" t="s">
        <v>7567</v>
      </c>
      <c r="Y392" s="768" t="s">
        <v>1102</v>
      </c>
      <c r="Z392" s="767"/>
      <c r="AA392" s="1022"/>
      <c r="AB392" s="768"/>
      <c r="AC392" s="768"/>
      <c r="AD392" s="768"/>
      <c r="AE392" s="768"/>
      <c r="AF392" s="768"/>
      <c r="AG392" s="768"/>
      <c r="AH392" s="768"/>
      <c r="AI392" s="768"/>
      <c r="AJ392" s="768"/>
      <c r="AK392" s="768"/>
      <c r="AL392" s="768"/>
      <c r="AM392" s="768"/>
      <c r="AN392" s="768"/>
      <c r="AO392" s="768"/>
      <c r="AP392" s="768"/>
      <c r="AQ392" s="768"/>
      <c r="AR392" s="768"/>
      <c r="AS392" s="768"/>
      <c r="AT392" s="768"/>
      <c r="AU392" s="768"/>
      <c r="AV392" s="768"/>
      <c r="AW392" s="768"/>
      <c r="AX392" s="768"/>
      <c r="AY392" s="768"/>
      <c r="AZ392" s="768"/>
      <c r="BA392" s="768"/>
      <c r="BB392" s="768"/>
      <c r="BC392" s="768"/>
      <c r="BD392" s="768"/>
      <c r="BE392" s="768"/>
      <c r="BF392" s="768"/>
      <c r="BG392" s="768"/>
      <c r="BH392" s="768"/>
      <c r="BI392" s="768"/>
      <c r="BJ392" s="768"/>
      <c r="BK392" s="768"/>
      <c r="BL392" s="768"/>
      <c r="BM392" s="768"/>
      <c r="BN392" s="768"/>
      <c r="BO392" s="768"/>
      <c r="BP392" s="768"/>
      <c r="BQ392" s="768"/>
      <c r="BR392" s="768"/>
      <c r="BS392" s="768"/>
      <c r="BT392" s="768"/>
      <c r="BU392" s="768"/>
      <c r="BV392" s="768"/>
      <c r="BW392" s="768"/>
      <c r="BX392" s="768"/>
      <c r="BY392" s="768"/>
      <c r="BZ392" s="768"/>
      <c r="CA392" s="768"/>
      <c r="CB392" s="768"/>
      <c r="CC392" s="768"/>
      <c r="CD392" s="768"/>
      <c r="CE392" s="768"/>
      <c r="CF392" s="768"/>
      <c r="CG392" s="768"/>
      <c r="CH392" s="768"/>
      <c r="CI392" s="768"/>
      <c r="CJ392" s="768"/>
      <c r="CK392" s="768"/>
      <c r="CL392" s="768"/>
      <c r="CM392" s="768"/>
      <c r="CN392" s="768"/>
      <c r="CO392" s="768"/>
      <c r="CP392" s="768"/>
      <c r="CQ392" s="768"/>
      <c r="CR392" s="768"/>
      <c r="CS392" s="768"/>
      <c r="CT392" s="768"/>
      <c r="CU392" s="768"/>
      <c r="CV392" s="768"/>
      <c r="CW392" s="768"/>
      <c r="CX392" s="768"/>
      <c r="CY392" s="768"/>
      <c r="CZ392" s="768"/>
      <c r="DA392" s="768"/>
      <c r="DB392" s="768"/>
      <c r="DC392" s="768"/>
      <c r="DD392" s="768"/>
      <c r="DE392" s="768"/>
      <c r="DF392" s="768"/>
      <c r="DG392" s="768"/>
      <c r="DH392" s="768"/>
      <c r="DI392" s="768"/>
      <c r="DJ392" s="768"/>
      <c r="DK392" s="768"/>
      <c r="DL392" s="768"/>
      <c r="DM392" s="768"/>
      <c r="DN392" s="768"/>
      <c r="DO392" s="768"/>
      <c r="DP392" s="768"/>
      <c r="DQ392" s="768"/>
      <c r="DR392" s="768"/>
      <c r="DS392" s="768"/>
      <c r="DT392" s="768"/>
      <c r="DU392" s="768"/>
      <c r="DV392" s="768"/>
      <c r="DW392" s="768"/>
      <c r="DX392" s="768"/>
      <c r="DY392" s="768"/>
      <c r="DZ392" s="768"/>
      <c r="EA392" s="768"/>
      <c r="EB392" s="768"/>
      <c r="EC392" s="768"/>
      <c r="ED392" s="768"/>
      <c r="EE392" s="768"/>
      <c r="EF392" s="768"/>
      <c r="EG392" s="768"/>
      <c r="EH392" s="768"/>
      <c r="EI392" s="768"/>
      <c r="EJ392" s="768"/>
      <c r="EK392" s="768"/>
      <c r="EL392" s="768"/>
      <c r="EM392" s="768"/>
      <c r="EN392" s="768"/>
      <c r="EO392" s="768"/>
      <c r="EP392" s="768"/>
      <c r="EQ392" s="768"/>
      <c r="ER392" s="768"/>
      <c r="ES392" s="768"/>
      <c r="ET392" s="768"/>
      <c r="EU392" s="768"/>
      <c r="EV392" s="768"/>
      <c r="EW392" s="768"/>
      <c r="EX392" s="768"/>
      <c r="EY392" s="768"/>
      <c r="EZ392" s="768"/>
      <c r="FA392" s="768"/>
      <c r="FB392" s="768"/>
      <c r="FC392" s="768"/>
      <c r="FD392" s="768"/>
      <c r="FE392" s="768"/>
      <c r="FF392" s="768"/>
      <c r="FG392" s="768"/>
      <c r="FH392" s="768"/>
      <c r="FI392" s="768"/>
      <c r="FJ392" s="768"/>
      <c r="FK392" s="768"/>
      <c r="FL392" s="768"/>
      <c r="FM392" s="768"/>
      <c r="FN392" s="768"/>
      <c r="FO392" s="768"/>
      <c r="FP392" s="768"/>
      <c r="FQ392" s="768"/>
      <c r="FR392" s="768"/>
      <c r="FS392" s="768"/>
      <c r="FT392" s="768"/>
      <c r="FU392" s="768"/>
      <c r="FV392" s="768"/>
      <c r="FW392" s="768"/>
      <c r="FX392" s="768"/>
      <c r="FY392" s="768"/>
      <c r="FZ392" s="768"/>
      <c r="GA392" s="768"/>
      <c r="GB392" s="768"/>
      <c r="GC392" s="768"/>
      <c r="GD392" s="768"/>
      <c r="GE392" s="768"/>
      <c r="GF392" s="768"/>
      <c r="GG392" s="768"/>
      <c r="GH392" s="768"/>
      <c r="GI392" s="768"/>
      <c r="GJ392" s="768"/>
      <c r="GK392" s="768"/>
      <c r="GL392" s="768"/>
      <c r="GM392" s="768"/>
      <c r="GN392" s="768"/>
      <c r="GO392" s="768"/>
      <c r="GP392" s="768"/>
      <c r="GQ392" s="768"/>
      <c r="GR392" s="768"/>
      <c r="GS392" s="768"/>
      <c r="GT392" s="768"/>
      <c r="GU392" s="768"/>
      <c r="GV392" s="768"/>
      <c r="GW392" s="768"/>
      <c r="GX392" s="768"/>
      <c r="GY392" s="768"/>
      <c r="GZ392" s="768"/>
      <c r="HA392" s="768"/>
      <c r="HB392" s="768"/>
      <c r="HC392" s="768"/>
      <c r="HD392" s="768"/>
      <c r="HE392" s="768"/>
      <c r="HF392" s="768"/>
      <c r="HG392" s="768"/>
      <c r="HH392" s="768"/>
      <c r="HI392" s="768"/>
      <c r="HJ392" s="768"/>
      <c r="HK392" s="768"/>
      <c r="HL392" s="768"/>
      <c r="HM392" s="768"/>
      <c r="HN392" s="768"/>
      <c r="HO392" s="768"/>
      <c r="HP392" s="768"/>
      <c r="HQ392" s="768"/>
      <c r="HR392" s="768"/>
      <c r="HS392" s="768"/>
      <c r="HT392" s="768"/>
      <c r="HU392" s="768"/>
      <c r="HV392" s="768"/>
      <c r="HW392" s="768"/>
      <c r="HX392" s="768"/>
      <c r="HY392" s="768"/>
      <c r="HZ392" s="768"/>
      <c r="IA392" s="768"/>
      <c r="IB392" s="768"/>
      <c r="IC392" s="768"/>
      <c r="ID392" s="768"/>
      <c r="IE392" s="768"/>
      <c r="IF392" s="768"/>
      <c r="IG392" s="768"/>
      <c r="IH392" s="768"/>
      <c r="II392" s="768"/>
      <c r="IJ392" s="768"/>
      <c r="IK392" s="768"/>
      <c r="IL392" s="768"/>
      <c r="IM392" s="768"/>
      <c r="IN392" s="768"/>
      <c r="IO392" s="768"/>
      <c r="IP392" s="768"/>
      <c r="IQ392" s="768"/>
      <c r="IR392" s="768"/>
      <c r="IS392" s="768"/>
      <c r="IT392" s="768"/>
      <c r="IU392" s="768"/>
      <c r="IV392" s="768"/>
      <c r="IW392" s="768"/>
      <c r="IX392" s="768"/>
      <c r="IY392" s="767"/>
    </row>
    <row r="393" spans="1:259" s="766" customFormat="1" ht="79.900000000000006" customHeight="1">
      <c r="A393" s="768" t="s">
        <v>625</v>
      </c>
      <c r="B393" s="471">
        <v>4</v>
      </c>
      <c r="C393" s="858" t="s">
        <v>1879</v>
      </c>
      <c r="D393" s="783" t="s">
        <v>1881</v>
      </c>
      <c r="E393" s="811">
        <v>37542</v>
      </c>
      <c r="F393" s="813">
        <f ca="1">ABS((N7-E393)/365)</f>
        <v>17.895890410958906</v>
      </c>
      <c r="G393" s="783" t="s">
        <v>272</v>
      </c>
      <c r="H393" s="783"/>
      <c r="I393" s="811">
        <v>42553</v>
      </c>
      <c r="J393" s="814" t="s">
        <v>253</v>
      </c>
      <c r="K393" s="783" t="s">
        <v>1960</v>
      </c>
      <c r="L393" s="783"/>
      <c r="M393" s="769"/>
      <c r="N393" s="769"/>
      <c r="O393" s="769"/>
      <c r="P393" s="769"/>
      <c r="Q393" s="769" t="s">
        <v>2264</v>
      </c>
      <c r="R393" s="769"/>
      <c r="S393" s="769"/>
      <c r="T393" s="783" t="s">
        <v>1892</v>
      </c>
      <c r="U393" s="783"/>
      <c r="V393" s="783"/>
      <c r="W393" s="783" t="s">
        <v>7894</v>
      </c>
      <c r="X393" s="783" t="s">
        <v>7564</v>
      </c>
      <c r="Y393" s="1083" t="s">
        <v>1103</v>
      </c>
      <c r="Z393" s="1189"/>
      <c r="AA393" s="1029"/>
      <c r="AB393" s="1029"/>
      <c r="AC393" s="1029"/>
      <c r="AD393" s="1029"/>
      <c r="AE393" s="1029"/>
      <c r="AF393" s="1029"/>
      <c r="AG393" s="1029"/>
      <c r="AH393" s="1029"/>
      <c r="AI393" s="1029"/>
      <c r="AJ393" s="1029"/>
      <c r="AK393" s="1029"/>
      <c r="AL393" s="1029"/>
      <c r="AM393" s="1029"/>
      <c r="AN393" s="1029"/>
      <c r="AO393" s="1029"/>
      <c r="AP393" s="1029"/>
      <c r="AQ393" s="1029"/>
      <c r="AR393" s="1029"/>
      <c r="AS393" s="1029"/>
      <c r="AT393" s="1029"/>
      <c r="AU393" s="1029"/>
      <c r="AV393" s="1029"/>
      <c r="AW393" s="1029"/>
      <c r="AX393" s="1029"/>
      <c r="AY393" s="1029"/>
      <c r="AZ393" s="1029"/>
      <c r="BA393" s="1029"/>
      <c r="BB393" s="1029"/>
      <c r="BC393" s="1029"/>
      <c r="BD393" s="1029"/>
      <c r="BE393" s="1029"/>
      <c r="BF393" s="1029"/>
      <c r="BG393" s="1029"/>
      <c r="BH393" s="1029"/>
      <c r="BI393" s="1029"/>
      <c r="BJ393" s="1029"/>
      <c r="BK393" s="1029"/>
      <c r="BL393" s="1029"/>
      <c r="BM393" s="1029"/>
      <c r="BN393" s="1029"/>
      <c r="BO393" s="1029"/>
      <c r="BP393" s="1029"/>
      <c r="BQ393" s="1029"/>
      <c r="BR393" s="1029"/>
      <c r="BS393" s="1029"/>
      <c r="BT393" s="1029"/>
      <c r="BU393" s="1029"/>
      <c r="BV393" s="1029"/>
      <c r="BW393" s="1029"/>
      <c r="BX393" s="1029"/>
      <c r="BY393" s="1029"/>
      <c r="BZ393" s="1029"/>
      <c r="CA393" s="1029"/>
      <c r="CB393" s="1029"/>
      <c r="CC393" s="1029"/>
      <c r="CD393" s="1029"/>
      <c r="CE393" s="1029"/>
      <c r="CF393" s="1029"/>
      <c r="CG393" s="1029"/>
      <c r="CH393" s="1029"/>
      <c r="CI393" s="1029"/>
      <c r="CJ393" s="1029"/>
      <c r="CK393" s="1029"/>
      <c r="CL393" s="1029"/>
      <c r="CM393" s="1029"/>
      <c r="CN393" s="1029"/>
      <c r="CO393" s="1029"/>
      <c r="CP393" s="1029"/>
      <c r="CQ393" s="1029"/>
      <c r="CR393" s="1029"/>
      <c r="CS393" s="1029"/>
      <c r="CT393" s="1029"/>
      <c r="CU393" s="1029"/>
      <c r="CV393" s="1029"/>
      <c r="CW393" s="1029"/>
      <c r="CX393" s="1029"/>
      <c r="CY393" s="1029"/>
      <c r="CZ393" s="1029"/>
      <c r="DA393" s="1029"/>
      <c r="DB393" s="1029"/>
      <c r="DC393" s="1029"/>
      <c r="DD393" s="1029"/>
      <c r="DE393" s="1029"/>
      <c r="DF393" s="1029"/>
      <c r="DG393" s="1029"/>
      <c r="DH393" s="1029"/>
      <c r="DI393" s="1029"/>
      <c r="DJ393" s="1029"/>
      <c r="DK393" s="1029"/>
      <c r="DL393" s="1029"/>
      <c r="DM393" s="1029"/>
      <c r="DN393" s="1029"/>
      <c r="DO393" s="1029"/>
      <c r="DP393" s="1029"/>
      <c r="DQ393" s="1029"/>
      <c r="DR393" s="1029"/>
      <c r="DS393" s="1029"/>
      <c r="DT393" s="1029"/>
      <c r="DU393" s="1029"/>
      <c r="DV393" s="1029"/>
      <c r="DW393" s="1029"/>
      <c r="DX393" s="1029"/>
      <c r="DY393" s="1029"/>
      <c r="DZ393" s="1029"/>
      <c r="EA393" s="1029"/>
      <c r="EB393" s="1029"/>
      <c r="EC393" s="1029"/>
      <c r="ED393" s="1029"/>
      <c r="EE393" s="1029"/>
      <c r="EF393" s="1029"/>
      <c r="EG393" s="1029"/>
      <c r="EH393" s="1029"/>
      <c r="EI393" s="1029"/>
      <c r="EJ393" s="1029"/>
      <c r="EK393" s="1029"/>
      <c r="EL393" s="1029"/>
      <c r="EM393" s="1029"/>
      <c r="EN393" s="1029"/>
      <c r="EO393" s="1029"/>
      <c r="EP393" s="1029"/>
      <c r="EQ393" s="1029"/>
      <c r="ER393" s="1029"/>
      <c r="ES393" s="1029"/>
      <c r="ET393" s="1029"/>
      <c r="EU393" s="1029"/>
      <c r="EV393" s="1029"/>
      <c r="EW393" s="1029"/>
      <c r="EX393" s="1029"/>
      <c r="EY393" s="1029"/>
      <c r="EZ393" s="1029"/>
      <c r="FA393" s="1029"/>
      <c r="FB393" s="1029"/>
      <c r="FC393" s="1029"/>
      <c r="FD393" s="1029"/>
      <c r="FE393" s="1029"/>
      <c r="FF393" s="1029"/>
      <c r="FG393" s="1029"/>
      <c r="FH393" s="1029"/>
      <c r="FI393" s="1029"/>
      <c r="FJ393" s="1029"/>
      <c r="FK393" s="1029"/>
      <c r="FL393" s="1029"/>
      <c r="FM393" s="1029"/>
      <c r="FN393" s="1029"/>
      <c r="FO393" s="1029"/>
      <c r="FP393" s="1029"/>
      <c r="FQ393" s="1029"/>
      <c r="FR393" s="1029"/>
      <c r="FS393" s="1029"/>
      <c r="FT393" s="1029"/>
      <c r="FU393" s="1029"/>
      <c r="FV393" s="1029"/>
      <c r="FW393" s="1029"/>
      <c r="FX393" s="1029"/>
      <c r="FY393" s="1029"/>
      <c r="FZ393" s="1029"/>
      <c r="GA393" s="1029"/>
      <c r="GB393" s="1029"/>
      <c r="GC393" s="1029"/>
      <c r="GD393" s="1029"/>
      <c r="GE393" s="1029"/>
      <c r="GF393" s="1029"/>
      <c r="GG393" s="1029"/>
      <c r="GH393" s="1029"/>
      <c r="GI393" s="1029"/>
      <c r="GJ393" s="1029"/>
      <c r="GK393" s="1029"/>
      <c r="GL393" s="1029"/>
      <c r="GM393" s="1029"/>
      <c r="GN393" s="1029"/>
      <c r="GO393" s="1029"/>
      <c r="GP393" s="1029"/>
      <c r="GQ393" s="1029"/>
      <c r="GR393" s="1029"/>
      <c r="GS393" s="1029"/>
      <c r="GT393" s="1029"/>
      <c r="GU393" s="1029"/>
      <c r="GV393" s="1029"/>
      <c r="GW393" s="1029"/>
      <c r="GX393" s="1029"/>
      <c r="GY393" s="1029"/>
      <c r="GZ393" s="1029"/>
      <c r="HA393" s="1029"/>
      <c r="HB393" s="1029"/>
      <c r="HC393" s="1029"/>
      <c r="HD393" s="1029"/>
      <c r="HE393" s="1029"/>
      <c r="HF393" s="1029"/>
      <c r="HG393" s="1029"/>
      <c r="HH393" s="1029"/>
      <c r="HI393" s="1029"/>
      <c r="HJ393" s="1029"/>
      <c r="HK393" s="1029"/>
      <c r="HL393" s="1029"/>
      <c r="HM393" s="1029"/>
      <c r="HN393" s="1029"/>
      <c r="HO393" s="1029"/>
      <c r="HP393" s="1029"/>
      <c r="HQ393" s="1029"/>
      <c r="HR393" s="1029"/>
      <c r="HS393" s="1029"/>
      <c r="HT393" s="1029"/>
      <c r="HU393" s="1029"/>
      <c r="HV393" s="1029"/>
      <c r="HW393" s="1029"/>
      <c r="HX393" s="1029"/>
      <c r="HY393" s="1029"/>
      <c r="HZ393" s="1029"/>
      <c r="IA393" s="1029"/>
      <c r="IB393" s="1029"/>
      <c r="IC393" s="1029"/>
      <c r="ID393" s="1029"/>
      <c r="IE393" s="1029"/>
      <c r="IF393" s="1029"/>
      <c r="IG393" s="1029"/>
      <c r="IH393" s="1029"/>
      <c r="II393" s="1029"/>
      <c r="IJ393" s="1029"/>
      <c r="IK393" s="1029"/>
      <c r="IL393" s="1029"/>
      <c r="IM393" s="1029"/>
      <c r="IN393" s="1029"/>
      <c r="IO393" s="1029"/>
      <c r="IP393" s="1029"/>
      <c r="IQ393" s="1029"/>
      <c r="IR393" s="1029"/>
      <c r="IS393" s="1029"/>
      <c r="IT393" s="1029"/>
      <c r="IU393" s="1029"/>
      <c r="IV393" s="1029"/>
      <c r="IW393" s="1029"/>
      <c r="IX393" s="1029"/>
    </row>
    <row r="394" spans="1:259" ht="79.900000000000006" customHeight="1">
      <c r="A394" s="768" t="s">
        <v>625</v>
      </c>
      <c r="B394" s="471">
        <v>5</v>
      </c>
      <c r="C394" s="855" t="s">
        <v>3028</v>
      </c>
      <c r="D394" s="783" t="s">
        <v>3029</v>
      </c>
      <c r="E394" s="811">
        <v>38077</v>
      </c>
      <c r="F394" s="813">
        <f ca="1">ABS((N7-E394)/365)</f>
        <v>16.43013698630137</v>
      </c>
      <c r="G394" s="783" t="s">
        <v>272</v>
      </c>
      <c r="H394" s="783" t="s">
        <v>3030</v>
      </c>
      <c r="I394" s="811">
        <v>42864</v>
      </c>
      <c r="J394" s="814" t="s">
        <v>58</v>
      </c>
      <c r="K394" s="783" t="s">
        <v>3088</v>
      </c>
      <c r="L394" s="783"/>
      <c r="M394" s="769"/>
      <c r="N394" s="769"/>
      <c r="O394" s="769" t="s">
        <v>4176</v>
      </c>
      <c r="P394" s="769"/>
      <c r="Q394" s="769"/>
      <c r="R394" s="769"/>
      <c r="S394" s="769"/>
      <c r="T394" s="783" t="s">
        <v>3145</v>
      </c>
      <c r="U394" s="783"/>
      <c r="V394" s="783" t="s">
        <v>6068</v>
      </c>
      <c r="W394" s="783" t="s">
        <v>5818</v>
      </c>
      <c r="X394" s="783" t="s">
        <v>7563</v>
      </c>
      <c r="Y394" s="768" t="s">
        <v>5566</v>
      </c>
      <c r="Z394" s="1022"/>
      <c r="AB394" s="766"/>
      <c r="AC394" s="766"/>
      <c r="AD394" s="766"/>
      <c r="AE394" s="766"/>
      <c r="AF394" s="766"/>
      <c r="AG394" s="766"/>
      <c r="AH394" s="766"/>
      <c r="AI394" s="766"/>
      <c r="AJ394" s="766"/>
      <c r="AK394" s="766"/>
      <c r="AL394" s="766"/>
      <c r="AM394" s="766"/>
      <c r="AN394" s="766"/>
      <c r="AO394" s="766"/>
      <c r="AP394" s="766"/>
      <c r="AQ394" s="766"/>
      <c r="AR394" s="766"/>
      <c r="AS394" s="766"/>
      <c r="AT394" s="766"/>
      <c r="AU394" s="766"/>
      <c r="AV394" s="766"/>
      <c r="AW394" s="766"/>
      <c r="AX394" s="766"/>
      <c r="AY394" s="766"/>
      <c r="AZ394" s="766"/>
      <c r="BA394" s="766"/>
      <c r="BB394" s="766"/>
      <c r="BC394" s="766"/>
      <c r="BD394" s="766"/>
      <c r="BE394" s="766"/>
      <c r="BF394" s="766"/>
      <c r="BG394" s="766"/>
      <c r="BH394" s="766"/>
      <c r="BI394" s="766"/>
      <c r="BJ394" s="766"/>
      <c r="BK394" s="766"/>
      <c r="BL394" s="766"/>
      <c r="BM394" s="766"/>
      <c r="BN394" s="766"/>
      <c r="BO394" s="766"/>
      <c r="BP394" s="766"/>
      <c r="BQ394" s="766"/>
      <c r="BR394" s="766"/>
      <c r="BS394" s="766"/>
      <c r="BT394" s="766"/>
      <c r="BU394" s="766"/>
      <c r="BV394" s="766"/>
      <c r="BW394" s="766"/>
      <c r="BX394" s="766"/>
      <c r="BY394" s="766"/>
      <c r="BZ394" s="766"/>
      <c r="CA394" s="766"/>
      <c r="CB394" s="766"/>
      <c r="CC394" s="766"/>
      <c r="CD394" s="766"/>
      <c r="CE394" s="766"/>
      <c r="CF394" s="766"/>
      <c r="CG394" s="766"/>
      <c r="CH394" s="766"/>
      <c r="CI394" s="766"/>
      <c r="CJ394" s="766"/>
      <c r="CK394" s="766"/>
      <c r="CL394" s="766"/>
      <c r="CM394" s="766"/>
      <c r="CN394" s="766"/>
      <c r="CO394" s="766"/>
      <c r="CP394" s="766"/>
      <c r="CQ394" s="766"/>
      <c r="CR394" s="766"/>
      <c r="CS394" s="766"/>
      <c r="CT394" s="766"/>
      <c r="CU394" s="766"/>
      <c r="CV394" s="766"/>
      <c r="CW394" s="766"/>
      <c r="CX394" s="766"/>
      <c r="CY394" s="766"/>
      <c r="CZ394" s="766"/>
      <c r="DA394" s="766"/>
      <c r="DB394" s="766"/>
      <c r="DC394" s="766"/>
      <c r="DD394" s="766"/>
      <c r="DE394" s="766"/>
      <c r="DF394" s="766"/>
      <c r="DG394" s="766"/>
      <c r="DH394" s="766"/>
      <c r="DI394" s="766"/>
      <c r="DJ394" s="766"/>
      <c r="DK394" s="766"/>
      <c r="DL394" s="766"/>
      <c r="DM394" s="766"/>
      <c r="DN394" s="766"/>
      <c r="DO394" s="766"/>
      <c r="DP394" s="766"/>
      <c r="DQ394" s="766"/>
      <c r="DR394" s="766"/>
      <c r="DS394" s="766"/>
      <c r="DT394" s="766"/>
      <c r="DU394" s="766"/>
      <c r="DV394" s="766"/>
      <c r="DW394" s="766"/>
      <c r="DX394" s="766"/>
      <c r="DY394" s="766"/>
      <c r="DZ394" s="766"/>
      <c r="EA394" s="766"/>
      <c r="EB394" s="766"/>
      <c r="EC394" s="766"/>
      <c r="ED394" s="766"/>
      <c r="EE394" s="766"/>
      <c r="EF394" s="766"/>
      <c r="EG394" s="766"/>
      <c r="EH394" s="766"/>
      <c r="EI394" s="766"/>
      <c r="EJ394" s="766"/>
      <c r="EK394" s="766"/>
      <c r="EL394" s="766"/>
      <c r="EM394" s="766"/>
      <c r="EN394" s="766"/>
      <c r="EO394" s="766"/>
      <c r="EP394" s="766"/>
      <c r="EQ394" s="766"/>
      <c r="ER394" s="766"/>
      <c r="ES394" s="766"/>
      <c r="ET394" s="766"/>
      <c r="EU394" s="766"/>
      <c r="EV394" s="766"/>
      <c r="EW394" s="766"/>
      <c r="EX394" s="766"/>
      <c r="EY394" s="766"/>
      <c r="EZ394" s="766"/>
      <c r="FA394" s="766"/>
      <c r="FB394" s="766"/>
      <c r="FC394" s="766"/>
      <c r="FD394" s="766"/>
      <c r="FE394" s="766"/>
      <c r="FF394" s="766"/>
      <c r="FG394" s="766"/>
      <c r="FH394" s="766"/>
      <c r="FI394" s="766"/>
      <c r="FJ394" s="766"/>
      <c r="FK394" s="766"/>
      <c r="FL394" s="766"/>
      <c r="FM394" s="766"/>
      <c r="FN394" s="766"/>
      <c r="FO394" s="766"/>
      <c r="FP394" s="766"/>
      <c r="FQ394" s="766"/>
      <c r="FR394" s="766"/>
      <c r="FS394" s="766"/>
      <c r="FT394" s="766"/>
      <c r="FU394" s="766"/>
      <c r="FV394" s="766"/>
      <c r="FW394" s="766"/>
      <c r="FX394" s="766"/>
      <c r="FY394" s="766"/>
      <c r="FZ394" s="766"/>
      <c r="GA394" s="766"/>
      <c r="GB394" s="766"/>
      <c r="GC394" s="766"/>
      <c r="GD394" s="766"/>
      <c r="GE394" s="766"/>
      <c r="GF394" s="766"/>
      <c r="GG394" s="766"/>
      <c r="GH394" s="766"/>
      <c r="GI394" s="766"/>
      <c r="GJ394" s="766"/>
      <c r="GK394" s="766"/>
      <c r="GL394" s="766"/>
      <c r="GM394" s="766"/>
      <c r="GN394" s="766"/>
      <c r="GO394" s="766"/>
      <c r="GP394" s="766"/>
      <c r="GQ394" s="766"/>
      <c r="GR394" s="766"/>
      <c r="GS394" s="766"/>
      <c r="GT394" s="766"/>
      <c r="GU394" s="766"/>
      <c r="GV394" s="766"/>
      <c r="GW394" s="766"/>
      <c r="GX394" s="766"/>
      <c r="GY394" s="766"/>
      <c r="GZ394" s="766"/>
      <c r="HA394" s="766"/>
      <c r="HB394" s="766"/>
      <c r="HC394" s="766"/>
      <c r="HD394" s="766"/>
      <c r="HE394" s="766"/>
      <c r="HF394" s="766"/>
      <c r="HG394" s="766"/>
      <c r="HH394" s="766"/>
      <c r="HI394" s="766"/>
      <c r="HJ394" s="766"/>
      <c r="HK394" s="766"/>
      <c r="HL394" s="766"/>
      <c r="HM394" s="766"/>
      <c r="HN394" s="766"/>
      <c r="HO394" s="766"/>
      <c r="HP394" s="766"/>
      <c r="HQ394" s="766"/>
      <c r="HR394" s="766"/>
      <c r="HS394" s="766"/>
      <c r="HT394" s="766"/>
      <c r="HU394" s="766"/>
      <c r="HV394" s="766"/>
      <c r="HW394" s="766"/>
      <c r="HX394" s="766"/>
      <c r="HY394" s="766"/>
      <c r="HZ394" s="766"/>
      <c r="IA394" s="766"/>
      <c r="IB394" s="766"/>
      <c r="IC394" s="766"/>
      <c r="ID394" s="766"/>
      <c r="IE394" s="766"/>
      <c r="IF394" s="766"/>
      <c r="IG394" s="766"/>
      <c r="IH394" s="766"/>
      <c r="II394" s="766"/>
      <c r="IJ394" s="766"/>
      <c r="IK394" s="766"/>
      <c r="IL394" s="766"/>
      <c r="IM394" s="766"/>
      <c r="IN394" s="766"/>
      <c r="IO394" s="766"/>
      <c r="IP394" s="766"/>
      <c r="IQ394" s="766"/>
      <c r="IR394" s="766"/>
      <c r="IS394" s="766"/>
      <c r="IT394" s="766"/>
      <c r="IU394" s="766"/>
      <c r="IV394" s="766"/>
      <c r="IW394" s="766"/>
      <c r="IX394" s="766"/>
      <c r="IY394" s="766"/>
    </row>
    <row r="395" spans="1:259" s="766" customFormat="1" ht="79.900000000000006" customHeight="1">
      <c r="A395" s="767" t="s">
        <v>625</v>
      </c>
      <c r="B395" s="471">
        <v>6</v>
      </c>
      <c r="C395" s="471" t="s">
        <v>4209</v>
      </c>
      <c r="D395" s="783" t="s">
        <v>3401</v>
      </c>
      <c r="E395" s="811">
        <v>39642</v>
      </c>
      <c r="F395" s="813">
        <f ca="1">ABS((N7-E395)/365)</f>
        <v>12.142465753424657</v>
      </c>
      <c r="G395" s="784" t="s">
        <v>269</v>
      </c>
      <c r="H395" s="783" t="s">
        <v>3404</v>
      </c>
      <c r="I395" s="785">
        <v>42976</v>
      </c>
      <c r="J395" s="784" t="s">
        <v>84</v>
      </c>
      <c r="K395" s="783" t="s">
        <v>4221</v>
      </c>
      <c r="L395" s="783"/>
      <c r="M395" s="769"/>
      <c r="N395" s="873"/>
      <c r="O395" s="769" t="s">
        <v>4176</v>
      </c>
      <c r="P395" s="783"/>
      <c r="Q395" s="783" t="s">
        <v>5956</v>
      </c>
      <c r="R395" s="783"/>
      <c r="S395" s="783"/>
      <c r="T395" s="787" t="s">
        <v>4210</v>
      </c>
      <c r="U395" s="787" t="s">
        <v>6870</v>
      </c>
      <c r="V395" s="787"/>
      <c r="W395" s="783" t="s">
        <v>4211</v>
      </c>
      <c r="X395" s="783" t="s">
        <v>7561</v>
      </c>
      <c r="Y395" s="744" t="s">
        <v>1103</v>
      </c>
      <c r="Z395" s="788"/>
      <c r="AF395" s="768"/>
      <c r="AG395" s="768"/>
      <c r="AH395" s="768"/>
      <c r="AI395" s="768"/>
      <c r="AJ395" s="768"/>
      <c r="AK395" s="768"/>
      <c r="AL395" s="768"/>
      <c r="AM395" s="768"/>
      <c r="AN395" s="768"/>
      <c r="AO395" s="768"/>
      <c r="AP395" s="768"/>
      <c r="AQ395" s="768"/>
      <c r="AR395" s="768"/>
      <c r="AS395" s="768"/>
      <c r="AT395" s="768"/>
      <c r="AU395" s="768"/>
      <c r="AV395" s="768"/>
      <c r="AW395" s="768"/>
      <c r="AX395" s="768"/>
      <c r="AY395" s="768"/>
      <c r="AZ395" s="768"/>
      <c r="BA395" s="768"/>
      <c r="BB395" s="768"/>
      <c r="BC395" s="768"/>
      <c r="BD395" s="768"/>
      <c r="BE395" s="768"/>
      <c r="BF395" s="768"/>
      <c r="BG395" s="768"/>
      <c r="BH395" s="768"/>
      <c r="BI395" s="768"/>
      <c r="BJ395" s="768"/>
      <c r="BK395" s="768"/>
      <c r="BL395" s="768"/>
      <c r="BM395" s="768"/>
      <c r="BN395" s="768"/>
      <c r="BO395" s="768"/>
      <c r="BP395" s="768"/>
      <c r="BQ395" s="768"/>
      <c r="BR395" s="768"/>
      <c r="BS395" s="768"/>
      <c r="BT395" s="768"/>
      <c r="BU395" s="768"/>
      <c r="BV395" s="768"/>
      <c r="BW395" s="768"/>
      <c r="BX395" s="768"/>
      <c r="BY395" s="768"/>
      <c r="BZ395" s="768"/>
      <c r="CA395" s="768"/>
      <c r="CB395" s="768"/>
      <c r="CC395" s="768"/>
      <c r="CD395" s="768"/>
      <c r="CE395" s="768"/>
      <c r="CF395" s="768"/>
      <c r="CG395" s="768"/>
      <c r="CH395" s="768"/>
      <c r="CI395" s="768"/>
      <c r="CJ395" s="768"/>
      <c r="CK395" s="768"/>
      <c r="CL395" s="768"/>
      <c r="CM395" s="768"/>
      <c r="CN395" s="768"/>
      <c r="CO395" s="768"/>
      <c r="CP395" s="768"/>
      <c r="CQ395" s="768"/>
      <c r="CR395" s="768"/>
      <c r="CS395" s="768"/>
      <c r="CT395" s="768"/>
      <c r="CU395" s="768"/>
      <c r="CV395" s="768"/>
      <c r="CW395" s="768"/>
      <c r="CX395" s="768"/>
      <c r="CY395" s="768"/>
      <c r="CZ395" s="768"/>
      <c r="DA395" s="768"/>
      <c r="DB395" s="768"/>
      <c r="DC395" s="768"/>
      <c r="DD395" s="768"/>
      <c r="DE395" s="768"/>
      <c r="DF395" s="768"/>
      <c r="DG395" s="768"/>
      <c r="DH395" s="768"/>
      <c r="DI395" s="768"/>
      <c r="DJ395" s="768"/>
      <c r="DK395" s="768"/>
      <c r="DL395" s="768"/>
      <c r="DM395" s="768"/>
      <c r="DN395" s="768"/>
      <c r="DO395" s="768"/>
      <c r="DP395" s="768"/>
      <c r="DQ395" s="768"/>
      <c r="DR395" s="768"/>
      <c r="DS395" s="768"/>
      <c r="DT395" s="768"/>
      <c r="DU395" s="768"/>
      <c r="DV395" s="768"/>
      <c r="DW395" s="768"/>
      <c r="DX395" s="768"/>
      <c r="DY395" s="768"/>
      <c r="DZ395" s="768"/>
      <c r="EA395" s="768"/>
      <c r="EB395" s="768"/>
      <c r="EC395" s="768"/>
      <c r="ED395" s="768"/>
      <c r="EE395" s="768"/>
      <c r="EF395" s="768"/>
      <c r="EG395" s="768"/>
      <c r="EH395" s="768"/>
      <c r="EI395" s="768"/>
      <c r="EJ395" s="768"/>
      <c r="EK395" s="768"/>
      <c r="EL395" s="768"/>
      <c r="EM395" s="768"/>
      <c r="EN395" s="768"/>
      <c r="EO395" s="768"/>
      <c r="EP395" s="768"/>
      <c r="EQ395" s="768"/>
      <c r="ER395" s="768"/>
      <c r="ES395" s="768"/>
      <c r="ET395" s="768"/>
      <c r="EU395" s="768"/>
      <c r="EV395" s="768"/>
      <c r="EW395" s="768"/>
      <c r="EX395" s="768"/>
      <c r="EY395" s="768"/>
      <c r="EZ395" s="768"/>
      <c r="FA395" s="768"/>
      <c r="FB395" s="768"/>
      <c r="FC395" s="768"/>
      <c r="FD395" s="768"/>
      <c r="FE395" s="768"/>
      <c r="FF395" s="768"/>
      <c r="FG395" s="768"/>
      <c r="FH395" s="768"/>
      <c r="FI395" s="768"/>
      <c r="FJ395" s="768"/>
      <c r="FK395" s="768"/>
      <c r="FL395" s="768"/>
      <c r="FM395" s="768"/>
      <c r="FN395" s="768"/>
      <c r="FO395" s="768"/>
      <c r="FP395" s="768"/>
      <c r="FQ395" s="768"/>
      <c r="FR395" s="768"/>
      <c r="FS395" s="768"/>
      <c r="FT395" s="768"/>
      <c r="FU395" s="768"/>
      <c r="FV395" s="768"/>
      <c r="FW395" s="768"/>
      <c r="FX395" s="768"/>
      <c r="FY395" s="768"/>
      <c r="FZ395" s="768"/>
      <c r="GA395" s="768"/>
      <c r="GB395" s="768"/>
      <c r="GC395" s="768"/>
      <c r="GD395" s="768"/>
      <c r="GE395" s="768"/>
      <c r="GF395" s="768"/>
      <c r="GG395" s="768"/>
      <c r="GH395" s="768"/>
      <c r="GI395" s="768"/>
      <c r="GJ395" s="768"/>
      <c r="GK395" s="768"/>
      <c r="GL395" s="768"/>
      <c r="GM395" s="768"/>
      <c r="GN395" s="768"/>
      <c r="GO395" s="768"/>
      <c r="GP395" s="768"/>
      <c r="GQ395" s="768"/>
      <c r="GR395" s="768"/>
      <c r="GS395" s="768"/>
      <c r="GT395" s="768"/>
      <c r="GU395" s="768"/>
      <c r="GV395" s="768"/>
      <c r="GW395" s="768"/>
      <c r="GX395" s="768"/>
      <c r="GY395" s="768"/>
      <c r="GZ395" s="768"/>
      <c r="HA395" s="768"/>
      <c r="HB395" s="768"/>
      <c r="HC395" s="768"/>
      <c r="HD395" s="768"/>
      <c r="HE395" s="768"/>
      <c r="HF395" s="768"/>
      <c r="HG395" s="768"/>
      <c r="HH395" s="768"/>
      <c r="HI395" s="768"/>
      <c r="HJ395" s="768"/>
      <c r="HK395" s="768"/>
      <c r="HL395" s="768"/>
      <c r="HM395" s="768"/>
      <c r="HN395" s="768"/>
      <c r="HO395" s="768"/>
      <c r="HP395" s="768"/>
      <c r="HQ395" s="768"/>
      <c r="HR395" s="768"/>
      <c r="HS395" s="768"/>
      <c r="HT395" s="768"/>
      <c r="HU395" s="768"/>
      <c r="HV395" s="768"/>
      <c r="HW395" s="768"/>
      <c r="HX395" s="768"/>
      <c r="HY395" s="768"/>
      <c r="HZ395" s="768"/>
      <c r="IA395" s="768"/>
      <c r="IB395" s="768"/>
      <c r="IC395" s="768"/>
      <c r="ID395" s="768"/>
      <c r="IE395" s="768"/>
      <c r="IF395" s="768"/>
      <c r="IG395" s="768"/>
      <c r="IH395" s="768"/>
      <c r="II395" s="768"/>
      <c r="IJ395" s="768"/>
      <c r="IK395" s="768"/>
      <c r="IL395" s="768"/>
      <c r="IM395" s="768"/>
      <c r="IN395" s="768"/>
      <c r="IO395" s="768"/>
      <c r="IP395" s="768"/>
      <c r="IQ395" s="768"/>
      <c r="IR395" s="768"/>
      <c r="IS395" s="768"/>
      <c r="IT395" s="768"/>
      <c r="IU395" s="768"/>
      <c r="IV395" s="768"/>
      <c r="IW395" s="768"/>
      <c r="IX395" s="768"/>
      <c r="IY395" s="768"/>
    </row>
    <row r="396" spans="1:259" s="768" customFormat="1" ht="79.900000000000006" customHeight="1">
      <c r="A396" s="767" t="s">
        <v>625</v>
      </c>
      <c r="B396" s="471">
        <v>7</v>
      </c>
      <c r="C396" s="471" t="s">
        <v>4209</v>
      </c>
      <c r="D396" s="783" t="s">
        <v>3402</v>
      </c>
      <c r="E396" s="811">
        <v>39219</v>
      </c>
      <c r="F396" s="813">
        <f ca="1">ABS((N7-E396)/365)</f>
        <v>13.301369863013699</v>
      </c>
      <c r="G396" s="784" t="s">
        <v>269</v>
      </c>
      <c r="H396" s="783" t="s">
        <v>3404</v>
      </c>
      <c r="I396" s="785">
        <v>42976</v>
      </c>
      <c r="J396" s="784" t="s">
        <v>84</v>
      </c>
      <c r="K396" s="783" t="s">
        <v>4221</v>
      </c>
      <c r="L396" s="783"/>
      <c r="M396" s="769"/>
      <c r="N396" s="873"/>
      <c r="O396" s="769" t="s">
        <v>4176</v>
      </c>
      <c r="P396" s="783"/>
      <c r="Q396" s="783" t="s">
        <v>5956</v>
      </c>
      <c r="R396" s="783"/>
      <c r="S396" s="783"/>
      <c r="T396" s="787" t="s">
        <v>4212</v>
      </c>
      <c r="U396" s="787" t="s">
        <v>6870</v>
      </c>
      <c r="V396" s="787"/>
      <c r="W396" s="783" t="s">
        <v>4211</v>
      </c>
      <c r="X396" s="783" t="s">
        <v>7561</v>
      </c>
      <c r="Y396" s="744" t="s">
        <v>1103</v>
      </c>
      <c r="Z396" s="744"/>
      <c r="AA396" s="744"/>
      <c r="AB396" s="766"/>
      <c r="AC396" s="766"/>
      <c r="AD396" s="766"/>
      <c r="AE396" s="766"/>
      <c r="AF396" s="766"/>
      <c r="AG396" s="766"/>
      <c r="AH396" s="766"/>
      <c r="AI396" s="766"/>
      <c r="AJ396" s="766"/>
      <c r="AK396" s="766"/>
      <c r="AL396" s="766"/>
      <c r="AM396" s="766"/>
      <c r="AN396" s="766"/>
      <c r="AO396" s="766"/>
      <c r="AP396" s="766"/>
      <c r="AQ396" s="766"/>
      <c r="AR396" s="766"/>
      <c r="AS396" s="766"/>
      <c r="AT396" s="766"/>
      <c r="AU396" s="766"/>
      <c r="AV396" s="766"/>
      <c r="AW396" s="766"/>
      <c r="AX396" s="766"/>
      <c r="AY396" s="766"/>
      <c r="AZ396" s="766"/>
      <c r="BA396" s="766"/>
      <c r="BB396" s="766"/>
      <c r="BC396" s="766"/>
      <c r="BD396" s="766"/>
      <c r="BE396" s="766"/>
      <c r="BF396" s="766"/>
      <c r="BG396" s="766"/>
      <c r="BH396" s="766"/>
      <c r="BI396" s="766"/>
      <c r="BJ396" s="766"/>
      <c r="BK396" s="766"/>
      <c r="BL396" s="766"/>
      <c r="BM396" s="766"/>
      <c r="BN396" s="766"/>
      <c r="BO396" s="766"/>
      <c r="BP396" s="766"/>
      <c r="BQ396" s="766"/>
      <c r="BR396" s="766"/>
      <c r="BS396" s="766"/>
      <c r="BT396" s="766"/>
      <c r="BU396" s="766"/>
      <c r="BV396" s="766"/>
      <c r="BW396" s="766"/>
      <c r="BX396" s="766"/>
      <c r="BY396" s="766"/>
      <c r="BZ396" s="766"/>
      <c r="CA396" s="766"/>
      <c r="CB396" s="766"/>
      <c r="CC396" s="766"/>
      <c r="CD396" s="766"/>
      <c r="CE396" s="766"/>
      <c r="CF396" s="766"/>
      <c r="CG396" s="766"/>
      <c r="CH396" s="766"/>
      <c r="CI396" s="766"/>
      <c r="CJ396" s="766"/>
      <c r="CK396" s="766"/>
      <c r="CL396" s="766"/>
      <c r="CM396" s="766"/>
      <c r="CN396" s="766"/>
      <c r="CO396" s="766"/>
      <c r="CP396" s="766"/>
      <c r="CQ396" s="766"/>
      <c r="CR396" s="766"/>
      <c r="CS396" s="766"/>
      <c r="CT396" s="766"/>
      <c r="CU396" s="766"/>
      <c r="CV396" s="766"/>
      <c r="CW396" s="766"/>
      <c r="CX396" s="766"/>
      <c r="CY396" s="766"/>
      <c r="CZ396" s="766"/>
      <c r="DA396" s="766"/>
      <c r="DB396" s="766"/>
      <c r="DC396" s="766"/>
      <c r="DD396" s="766"/>
      <c r="DE396" s="766"/>
      <c r="DF396" s="766"/>
      <c r="DG396" s="766"/>
      <c r="DH396" s="766"/>
      <c r="DI396" s="766"/>
      <c r="DJ396" s="766"/>
      <c r="DK396" s="766"/>
      <c r="DL396" s="766"/>
      <c r="DM396" s="766"/>
      <c r="DN396" s="766"/>
      <c r="DO396" s="766"/>
      <c r="DP396" s="766"/>
      <c r="DQ396" s="766"/>
      <c r="DR396" s="766"/>
      <c r="DS396" s="766"/>
      <c r="DT396" s="766"/>
      <c r="DU396" s="766"/>
      <c r="DV396" s="766"/>
      <c r="DW396" s="766"/>
      <c r="DX396" s="766"/>
      <c r="DY396" s="766"/>
      <c r="DZ396" s="766"/>
      <c r="EA396" s="766"/>
      <c r="EB396" s="766"/>
      <c r="EC396" s="766"/>
      <c r="ED396" s="766"/>
      <c r="EE396" s="766"/>
      <c r="EF396" s="766"/>
      <c r="EG396" s="766"/>
      <c r="EH396" s="766"/>
      <c r="EI396" s="766"/>
      <c r="EJ396" s="766"/>
      <c r="EK396" s="766"/>
      <c r="EL396" s="766"/>
      <c r="EM396" s="766"/>
      <c r="EN396" s="766"/>
      <c r="EO396" s="766"/>
      <c r="EP396" s="766"/>
      <c r="EQ396" s="766"/>
      <c r="ER396" s="766"/>
      <c r="ES396" s="766"/>
      <c r="ET396" s="766"/>
      <c r="EU396" s="766"/>
      <c r="EV396" s="766"/>
      <c r="EW396" s="766"/>
      <c r="EX396" s="766"/>
      <c r="EY396" s="766"/>
      <c r="EZ396" s="766"/>
      <c r="FA396" s="766"/>
      <c r="FB396" s="766"/>
      <c r="FC396" s="766"/>
      <c r="FD396" s="766"/>
      <c r="FE396" s="766"/>
      <c r="FF396" s="766"/>
      <c r="FG396" s="766"/>
      <c r="FH396" s="766"/>
      <c r="FI396" s="766"/>
      <c r="FJ396" s="766"/>
      <c r="FK396" s="766"/>
      <c r="FL396" s="766"/>
      <c r="FM396" s="766"/>
      <c r="FN396" s="766"/>
      <c r="FO396" s="766"/>
      <c r="FP396" s="766"/>
      <c r="FQ396" s="766"/>
      <c r="FR396" s="766"/>
      <c r="FS396" s="766"/>
      <c r="FT396" s="766"/>
      <c r="FU396" s="766"/>
      <c r="FV396" s="766"/>
      <c r="FW396" s="766"/>
      <c r="FX396" s="766"/>
      <c r="FY396" s="766"/>
      <c r="FZ396" s="766"/>
      <c r="GA396" s="766"/>
      <c r="GB396" s="766"/>
      <c r="GC396" s="766"/>
      <c r="GD396" s="766"/>
      <c r="GE396" s="766"/>
      <c r="GF396" s="766"/>
      <c r="GG396" s="766"/>
      <c r="GH396" s="766"/>
      <c r="GI396" s="766"/>
      <c r="GJ396" s="766"/>
      <c r="GK396" s="766"/>
      <c r="GL396" s="766"/>
      <c r="GM396" s="766"/>
      <c r="GN396" s="766"/>
      <c r="GO396" s="766"/>
      <c r="GP396" s="766"/>
      <c r="GQ396" s="766"/>
      <c r="GR396" s="766"/>
      <c r="GS396" s="766"/>
      <c r="GT396" s="766"/>
      <c r="GU396" s="766"/>
      <c r="GV396" s="766"/>
      <c r="GW396" s="766"/>
      <c r="GX396" s="766"/>
      <c r="GY396" s="766"/>
      <c r="GZ396" s="766"/>
      <c r="HA396" s="766"/>
      <c r="HB396" s="766"/>
      <c r="HC396" s="766"/>
      <c r="HD396" s="766"/>
      <c r="HE396" s="766"/>
      <c r="HF396" s="766"/>
      <c r="HG396" s="766"/>
      <c r="HH396" s="766"/>
      <c r="HI396" s="766"/>
      <c r="HJ396" s="766"/>
      <c r="HK396" s="766"/>
      <c r="HL396" s="766"/>
      <c r="HM396" s="766"/>
      <c r="HN396" s="766"/>
      <c r="HO396" s="766"/>
      <c r="HP396" s="766"/>
      <c r="HQ396" s="766"/>
      <c r="HR396" s="766"/>
      <c r="HS396" s="766"/>
      <c r="HT396" s="766"/>
      <c r="HU396" s="766"/>
      <c r="HV396" s="766"/>
      <c r="HW396" s="766"/>
      <c r="HX396" s="766"/>
      <c r="HY396" s="766"/>
      <c r="HZ396" s="766"/>
      <c r="IA396" s="766"/>
      <c r="IB396" s="766"/>
      <c r="IC396" s="766"/>
      <c r="ID396" s="766"/>
      <c r="IE396" s="766"/>
      <c r="IF396" s="766"/>
      <c r="IG396" s="766"/>
      <c r="IH396" s="766"/>
      <c r="II396" s="766"/>
      <c r="IJ396" s="766"/>
      <c r="IK396" s="766"/>
      <c r="IL396" s="766"/>
      <c r="IM396" s="766"/>
      <c r="IN396" s="766"/>
      <c r="IO396" s="766"/>
      <c r="IP396" s="766"/>
      <c r="IQ396" s="766"/>
      <c r="IR396" s="766"/>
      <c r="IS396" s="766"/>
      <c r="IT396" s="766"/>
      <c r="IU396" s="766"/>
      <c r="IV396" s="766"/>
      <c r="IW396" s="766"/>
    </row>
    <row r="397" spans="1:259" s="767" customFormat="1" ht="79.900000000000006" customHeight="1">
      <c r="A397" s="767" t="s">
        <v>625</v>
      </c>
      <c r="B397" s="471">
        <v>8</v>
      </c>
      <c r="C397" s="471" t="s">
        <v>4209</v>
      </c>
      <c r="D397" s="783" t="s">
        <v>3417</v>
      </c>
      <c r="E397" s="811">
        <v>38335</v>
      </c>
      <c r="F397" s="813">
        <f ca="1">ABS((N7-E397)/365)</f>
        <v>15.723287671232876</v>
      </c>
      <c r="G397" s="784" t="s">
        <v>269</v>
      </c>
      <c r="H397" s="783" t="s">
        <v>3404</v>
      </c>
      <c r="I397" s="785">
        <v>42979</v>
      </c>
      <c r="J397" s="784" t="s">
        <v>84</v>
      </c>
      <c r="K397" s="783" t="s">
        <v>4221</v>
      </c>
      <c r="L397" s="783"/>
      <c r="M397" s="769"/>
      <c r="N397" s="873"/>
      <c r="O397" s="769" t="s">
        <v>4176</v>
      </c>
      <c r="P397" s="783"/>
      <c r="Q397" s="783" t="s">
        <v>5956</v>
      </c>
      <c r="R397" s="783"/>
      <c r="S397" s="783"/>
      <c r="T397" s="787" t="s">
        <v>4214</v>
      </c>
      <c r="U397" s="787" t="s">
        <v>6870</v>
      </c>
      <c r="V397" s="787"/>
      <c r="W397" s="783" t="s">
        <v>4211</v>
      </c>
      <c r="X397" s="783" t="s">
        <v>7561</v>
      </c>
      <c r="Y397" s="744" t="s">
        <v>1103</v>
      </c>
      <c r="Z397" s="744"/>
      <c r="IY397" s="744"/>
    </row>
    <row r="398" spans="1:259" s="767" customFormat="1" ht="79.900000000000006" customHeight="1">
      <c r="A398" s="768" t="s">
        <v>625</v>
      </c>
      <c r="B398" s="471">
        <v>9</v>
      </c>
      <c r="C398" s="855" t="s">
        <v>1847</v>
      </c>
      <c r="D398" s="792" t="s">
        <v>1850</v>
      </c>
      <c r="E398" s="851">
        <v>38646</v>
      </c>
      <c r="F398" s="852">
        <f ca="1">ABS((N7-E398)/365)</f>
        <v>14.871232876712329</v>
      </c>
      <c r="G398" s="792" t="s">
        <v>274</v>
      </c>
      <c r="H398" s="792" t="s">
        <v>1849</v>
      </c>
      <c r="I398" s="851">
        <v>42543</v>
      </c>
      <c r="J398" s="869" t="s">
        <v>504</v>
      </c>
      <c r="K398" s="792" t="s">
        <v>1865</v>
      </c>
      <c r="L398" s="792" t="s">
        <v>5860</v>
      </c>
      <c r="M398" s="765" t="s">
        <v>5861</v>
      </c>
      <c r="N398" s="765"/>
      <c r="O398" s="765"/>
      <c r="P398" s="765"/>
      <c r="Q398" s="765" t="s">
        <v>2257</v>
      </c>
      <c r="R398" s="765"/>
      <c r="S398" s="765" t="s">
        <v>1955</v>
      </c>
      <c r="T398" s="792" t="s">
        <v>1891</v>
      </c>
      <c r="U398" s="792"/>
      <c r="V398" s="792"/>
      <c r="W398" s="792" t="s">
        <v>5727</v>
      </c>
      <c r="X398" s="792" t="s">
        <v>7557</v>
      </c>
      <c r="Y398" s="768" t="s">
        <v>1106</v>
      </c>
      <c r="Z398" s="744"/>
      <c r="AA398" s="744"/>
      <c r="AB398" s="744"/>
      <c r="AC398" s="744"/>
      <c r="AD398" s="744"/>
      <c r="AE398" s="744"/>
      <c r="AF398" s="744"/>
      <c r="AG398" s="744"/>
      <c r="AH398" s="744"/>
      <c r="AI398" s="744"/>
      <c r="AJ398" s="744"/>
      <c r="AK398" s="744"/>
      <c r="AL398" s="744"/>
      <c r="AM398" s="744"/>
      <c r="AN398" s="744"/>
      <c r="AO398" s="744"/>
      <c r="AP398" s="744"/>
      <c r="AQ398" s="744"/>
      <c r="AR398" s="744"/>
      <c r="AS398" s="744"/>
      <c r="AT398" s="744"/>
      <c r="AU398" s="744"/>
      <c r="AV398" s="744"/>
      <c r="AW398" s="744"/>
      <c r="AX398" s="744"/>
      <c r="AY398" s="744"/>
      <c r="AZ398" s="744"/>
      <c r="BA398" s="744"/>
      <c r="BB398" s="744"/>
      <c r="BC398" s="744"/>
      <c r="BD398" s="744"/>
      <c r="BE398" s="744"/>
      <c r="BF398" s="744"/>
      <c r="BG398" s="744"/>
      <c r="BH398" s="744"/>
      <c r="BI398" s="744"/>
      <c r="BJ398" s="744"/>
      <c r="BK398" s="744"/>
      <c r="BL398" s="744"/>
      <c r="BM398" s="744"/>
      <c r="BN398" s="744"/>
      <c r="BO398" s="744"/>
      <c r="BP398" s="744"/>
      <c r="BQ398" s="744"/>
      <c r="BR398" s="744"/>
      <c r="BS398" s="744"/>
      <c r="BT398" s="744"/>
      <c r="BU398" s="744"/>
      <c r="BV398" s="744"/>
      <c r="BW398" s="744"/>
      <c r="BX398" s="744"/>
      <c r="BY398" s="744"/>
      <c r="BZ398" s="744"/>
      <c r="CA398" s="744"/>
      <c r="CB398" s="744"/>
      <c r="CC398" s="744"/>
      <c r="CD398" s="744"/>
      <c r="CE398" s="744"/>
      <c r="CF398" s="744"/>
      <c r="CG398" s="744"/>
      <c r="CH398" s="744"/>
      <c r="CI398" s="744"/>
      <c r="CJ398" s="744"/>
      <c r="CK398" s="744"/>
      <c r="CL398" s="744"/>
      <c r="CM398" s="744"/>
      <c r="CN398" s="744"/>
      <c r="CO398" s="744"/>
      <c r="CP398" s="744"/>
      <c r="CQ398" s="744"/>
      <c r="CR398" s="744"/>
      <c r="CS398" s="744"/>
      <c r="CT398" s="744"/>
      <c r="CU398" s="744"/>
      <c r="CV398" s="744"/>
      <c r="CW398" s="744"/>
      <c r="CX398" s="744"/>
      <c r="CY398" s="744"/>
      <c r="CZ398" s="744"/>
      <c r="DA398" s="744"/>
      <c r="DB398" s="744"/>
      <c r="DC398" s="744"/>
      <c r="DD398" s="744"/>
      <c r="DE398" s="744"/>
      <c r="DF398" s="744"/>
      <c r="DG398" s="744"/>
      <c r="DH398" s="744"/>
      <c r="DI398" s="744"/>
      <c r="DJ398" s="744"/>
      <c r="DK398" s="744"/>
      <c r="DL398" s="744"/>
      <c r="DM398" s="744"/>
      <c r="DN398" s="744"/>
      <c r="DO398" s="744"/>
      <c r="DP398" s="744"/>
      <c r="DQ398" s="744"/>
      <c r="DR398" s="744"/>
      <c r="DS398" s="744"/>
      <c r="DT398" s="744"/>
      <c r="DU398" s="744"/>
      <c r="DV398" s="744"/>
      <c r="DW398" s="744"/>
      <c r="DX398" s="744"/>
      <c r="DY398" s="744"/>
      <c r="DZ398" s="744"/>
      <c r="EA398" s="744"/>
      <c r="EB398" s="744"/>
      <c r="EC398" s="744"/>
      <c r="ED398" s="744"/>
      <c r="EE398" s="744"/>
      <c r="EF398" s="744"/>
      <c r="EG398" s="744"/>
      <c r="EH398" s="744"/>
      <c r="EI398" s="744"/>
      <c r="EJ398" s="744"/>
      <c r="EK398" s="744"/>
      <c r="EL398" s="744"/>
      <c r="EM398" s="744"/>
      <c r="EN398" s="744"/>
      <c r="EO398" s="744"/>
      <c r="EP398" s="744"/>
      <c r="EQ398" s="744"/>
      <c r="ER398" s="744"/>
      <c r="ES398" s="744"/>
      <c r="ET398" s="744"/>
      <c r="EU398" s="744"/>
      <c r="EV398" s="744"/>
      <c r="EW398" s="744"/>
      <c r="EX398" s="744"/>
      <c r="EY398" s="744"/>
      <c r="EZ398" s="744"/>
      <c r="FA398" s="744"/>
      <c r="FB398" s="744"/>
      <c r="FC398" s="744"/>
      <c r="FD398" s="744"/>
      <c r="FE398" s="744"/>
      <c r="FF398" s="744"/>
      <c r="FG398" s="744"/>
      <c r="FH398" s="744"/>
      <c r="FI398" s="744"/>
      <c r="FJ398" s="744"/>
      <c r="FK398" s="744"/>
      <c r="FL398" s="744"/>
      <c r="FM398" s="744"/>
      <c r="FN398" s="744"/>
      <c r="FO398" s="744"/>
      <c r="FP398" s="744"/>
      <c r="FQ398" s="744"/>
      <c r="FR398" s="744"/>
      <c r="FS398" s="744"/>
      <c r="FT398" s="744"/>
      <c r="FU398" s="744"/>
      <c r="FV398" s="744"/>
      <c r="FW398" s="744"/>
      <c r="FX398" s="744"/>
      <c r="FY398" s="744"/>
      <c r="FZ398" s="744"/>
      <c r="GA398" s="744"/>
      <c r="GB398" s="744"/>
      <c r="GC398" s="744"/>
      <c r="GD398" s="744"/>
      <c r="GE398" s="744"/>
      <c r="GF398" s="744"/>
      <c r="GG398" s="744"/>
      <c r="GH398" s="744"/>
      <c r="GI398" s="744"/>
      <c r="GJ398" s="744"/>
      <c r="GK398" s="744"/>
      <c r="GL398" s="744"/>
      <c r="GM398" s="744"/>
      <c r="GN398" s="744"/>
      <c r="GO398" s="744"/>
      <c r="GP398" s="744"/>
      <c r="GQ398" s="744"/>
      <c r="GR398" s="744"/>
      <c r="GS398" s="744"/>
      <c r="GT398" s="744"/>
      <c r="GU398" s="744"/>
      <c r="GV398" s="744"/>
      <c r="GW398" s="744"/>
      <c r="GX398" s="744"/>
      <c r="GY398" s="744"/>
      <c r="GZ398" s="744"/>
      <c r="HA398" s="744"/>
      <c r="HB398" s="744"/>
      <c r="HC398" s="744"/>
      <c r="HD398" s="744"/>
      <c r="HE398" s="744"/>
      <c r="HF398" s="744"/>
      <c r="HG398" s="744"/>
      <c r="HH398" s="744"/>
      <c r="HI398" s="744"/>
      <c r="HJ398" s="744"/>
      <c r="HK398" s="744"/>
      <c r="HL398" s="744"/>
      <c r="HM398" s="744"/>
      <c r="HN398" s="744"/>
      <c r="HO398" s="744"/>
      <c r="HP398" s="744"/>
      <c r="HQ398" s="744"/>
      <c r="HR398" s="744"/>
      <c r="HS398" s="744"/>
      <c r="HT398" s="744"/>
      <c r="HU398" s="744"/>
      <c r="HV398" s="744"/>
      <c r="HW398" s="744"/>
      <c r="HX398" s="744"/>
      <c r="HY398" s="744"/>
      <c r="HZ398" s="744"/>
      <c r="IA398" s="744"/>
      <c r="IB398" s="744"/>
      <c r="IC398" s="744"/>
      <c r="ID398" s="744"/>
      <c r="IE398" s="744"/>
      <c r="IF398" s="744"/>
      <c r="IG398" s="744"/>
      <c r="IH398" s="744"/>
      <c r="II398" s="744"/>
      <c r="IJ398" s="744"/>
      <c r="IK398" s="744"/>
      <c r="IL398" s="744"/>
      <c r="IM398" s="744"/>
      <c r="IN398" s="744"/>
      <c r="IO398" s="744"/>
      <c r="IP398" s="744"/>
      <c r="IQ398" s="744"/>
      <c r="IR398" s="744"/>
      <c r="IS398" s="744"/>
      <c r="IT398" s="744"/>
      <c r="IU398" s="744"/>
      <c r="IV398" s="744"/>
      <c r="IW398" s="744"/>
      <c r="IX398" s="744"/>
      <c r="IY398" s="768"/>
    </row>
    <row r="399" spans="1:259" s="767" customFormat="1" ht="79.900000000000006" customHeight="1">
      <c r="A399" s="768" t="s">
        <v>625</v>
      </c>
      <c r="B399" s="471">
        <v>10</v>
      </c>
      <c r="C399" s="855" t="s">
        <v>1847</v>
      </c>
      <c r="D399" s="792" t="s">
        <v>1851</v>
      </c>
      <c r="E399" s="851">
        <v>37853</v>
      </c>
      <c r="F399" s="852">
        <f ca="1">ABS((N7-E399)/365)</f>
        <v>17.043835616438358</v>
      </c>
      <c r="G399" s="792" t="s">
        <v>274</v>
      </c>
      <c r="H399" s="792" t="s">
        <v>1849</v>
      </c>
      <c r="I399" s="851">
        <v>42543</v>
      </c>
      <c r="J399" s="869" t="s">
        <v>504</v>
      </c>
      <c r="K399" s="792" t="s">
        <v>1852</v>
      </c>
      <c r="L399" s="792" t="s">
        <v>5860</v>
      </c>
      <c r="M399" s="765" t="s">
        <v>5861</v>
      </c>
      <c r="N399" s="765"/>
      <c r="O399" s="765"/>
      <c r="P399" s="765"/>
      <c r="Q399" s="765" t="s">
        <v>2257</v>
      </c>
      <c r="R399" s="765"/>
      <c r="S399" s="765" t="s">
        <v>1955</v>
      </c>
      <c r="T399" s="792" t="s">
        <v>1890</v>
      </c>
      <c r="U399" s="792"/>
      <c r="V399" s="792"/>
      <c r="W399" s="792" t="s">
        <v>5727</v>
      </c>
      <c r="X399" s="792" t="s">
        <v>7558</v>
      </c>
      <c r="Y399" s="768" t="s">
        <v>1106</v>
      </c>
      <c r="Z399" s="744"/>
      <c r="AA399" s="744"/>
      <c r="AB399" s="744"/>
      <c r="AC399" s="744"/>
      <c r="AD399" s="744"/>
      <c r="AE399" s="744"/>
      <c r="AF399" s="744"/>
      <c r="AG399" s="744"/>
      <c r="AH399" s="744"/>
      <c r="AI399" s="744"/>
      <c r="AJ399" s="744"/>
      <c r="AK399" s="744"/>
      <c r="AL399" s="744"/>
      <c r="AM399" s="744"/>
      <c r="AN399" s="744"/>
      <c r="AO399" s="744"/>
      <c r="AP399" s="744"/>
      <c r="AQ399" s="744"/>
      <c r="AR399" s="744"/>
      <c r="AS399" s="744"/>
      <c r="AT399" s="744"/>
      <c r="AU399" s="744"/>
      <c r="AV399" s="744"/>
      <c r="AW399" s="744"/>
      <c r="AX399" s="744"/>
      <c r="AY399" s="744"/>
      <c r="AZ399" s="744"/>
      <c r="BA399" s="744"/>
      <c r="BB399" s="744"/>
      <c r="BC399" s="744"/>
      <c r="BD399" s="744"/>
      <c r="BE399" s="744"/>
      <c r="BF399" s="744"/>
      <c r="BG399" s="744"/>
      <c r="BH399" s="744"/>
      <c r="BI399" s="744"/>
      <c r="BJ399" s="744"/>
      <c r="BK399" s="744"/>
      <c r="BL399" s="744"/>
      <c r="BM399" s="744"/>
      <c r="BN399" s="744"/>
      <c r="BO399" s="744"/>
      <c r="BP399" s="744"/>
      <c r="BQ399" s="744"/>
      <c r="BR399" s="744"/>
      <c r="BS399" s="744"/>
      <c r="BT399" s="744"/>
      <c r="BU399" s="744"/>
      <c r="BV399" s="744"/>
      <c r="BW399" s="744"/>
      <c r="BX399" s="744"/>
      <c r="BY399" s="744"/>
      <c r="BZ399" s="744"/>
      <c r="CA399" s="744"/>
      <c r="CB399" s="744"/>
      <c r="CC399" s="744"/>
      <c r="CD399" s="744"/>
      <c r="CE399" s="744"/>
      <c r="CF399" s="744"/>
      <c r="CG399" s="744"/>
      <c r="CH399" s="744"/>
      <c r="CI399" s="744"/>
      <c r="CJ399" s="744"/>
      <c r="CK399" s="744"/>
      <c r="CL399" s="744"/>
      <c r="CM399" s="744"/>
      <c r="CN399" s="744"/>
      <c r="CO399" s="744"/>
      <c r="CP399" s="744"/>
      <c r="CQ399" s="744"/>
      <c r="CR399" s="744"/>
      <c r="CS399" s="744"/>
      <c r="CT399" s="744"/>
      <c r="CU399" s="744"/>
      <c r="CV399" s="744"/>
      <c r="CW399" s="744"/>
      <c r="CX399" s="744"/>
      <c r="CY399" s="744"/>
      <c r="CZ399" s="744"/>
      <c r="DA399" s="744"/>
      <c r="DB399" s="744"/>
      <c r="DC399" s="744"/>
      <c r="DD399" s="744"/>
      <c r="DE399" s="744"/>
      <c r="DF399" s="744"/>
      <c r="DG399" s="744"/>
      <c r="DH399" s="744"/>
      <c r="DI399" s="744"/>
      <c r="DJ399" s="744"/>
      <c r="DK399" s="744"/>
      <c r="DL399" s="744"/>
      <c r="DM399" s="744"/>
      <c r="DN399" s="744"/>
      <c r="DO399" s="744"/>
      <c r="DP399" s="744"/>
      <c r="DQ399" s="744"/>
      <c r="DR399" s="744"/>
      <c r="DS399" s="744"/>
      <c r="DT399" s="744"/>
      <c r="DU399" s="744"/>
      <c r="DV399" s="744"/>
      <c r="DW399" s="744"/>
      <c r="DX399" s="744"/>
      <c r="DY399" s="744"/>
      <c r="DZ399" s="744"/>
      <c r="EA399" s="744"/>
      <c r="EB399" s="744"/>
      <c r="EC399" s="744"/>
      <c r="ED399" s="744"/>
      <c r="EE399" s="744"/>
      <c r="EF399" s="744"/>
      <c r="EG399" s="744"/>
      <c r="EH399" s="744"/>
      <c r="EI399" s="744"/>
      <c r="EJ399" s="744"/>
      <c r="EK399" s="744"/>
      <c r="EL399" s="744"/>
      <c r="EM399" s="744"/>
      <c r="EN399" s="744"/>
      <c r="EO399" s="744"/>
      <c r="EP399" s="744"/>
      <c r="EQ399" s="744"/>
      <c r="ER399" s="744"/>
      <c r="ES399" s="744"/>
      <c r="ET399" s="744"/>
      <c r="EU399" s="744"/>
      <c r="EV399" s="744"/>
      <c r="EW399" s="744"/>
      <c r="EX399" s="744"/>
      <c r="EY399" s="744"/>
      <c r="EZ399" s="744"/>
      <c r="FA399" s="744"/>
      <c r="FB399" s="744"/>
      <c r="FC399" s="744"/>
      <c r="FD399" s="744"/>
      <c r="FE399" s="744"/>
      <c r="FF399" s="744"/>
      <c r="FG399" s="744"/>
      <c r="FH399" s="744"/>
      <c r="FI399" s="744"/>
      <c r="FJ399" s="744"/>
      <c r="FK399" s="744"/>
      <c r="FL399" s="744"/>
      <c r="FM399" s="744"/>
      <c r="FN399" s="744"/>
      <c r="FO399" s="744"/>
      <c r="FP399" s="744"/>
      <c r="FQ399" s="744"/>
      <c r="FR399" s="744"/>
      <c r="FS399" s="744"/>
      <c r="FT399" s="744"/>
      <c r="FU399" s="744"/>
      <c r="FV399" s="744"/>
      <c r="FW399" s="744"/>
      <c r="FX399" s="744"/>
      <c r="FY399" s="744"/>
      <c r="FZ399" s="744"/>
      <c r="GA399" s="744"/>
      <c r="GB399" s="744"/>
      <c r="GC399" s="744"/>
      <c r="GD399" s="744"/>
      <c r="GE399" s="744"/>
      <c r="GF399" s="744"/>
      <c r="GG399" s="744"/>
      <c r="GH399" s="744"/>
      <c r="GI399" s="744"/>
      <c r="GJ399" s="744"/>
      <c r="GK399" s="744"/>
      <c r="GL399" s="744"/>
      <c r="GM399" s="744"/>
      <c r="GN399" s="744"/>
      <c r="GO399" s="744"/>
      <c r="GP399" s="744"/>
      <c r="GQ399" s="744"/>
      <c r="GR399" s="744"/>
      <c r="GS399" s="744"/>
      <c r="GT399" s="744"/>
      <c r="GU399" s="744"/>
      <c r="GV399" s="744"/>
      <c r="GW399" s="744"/>
      <c r="GX399" s="744"/>
      <c r="GY399" s="744"/>
      <c r="GZ399" s="744"/>
      <c r="HA399" s="744"/>
      <c r="HB399" s="744"/>
      <c r="HC399" s="744"/>
      <c r="HD399" s="744"/>
      <c r="HE399" s="744"/>
      <c r="HF399" s="744"/>
      <c r="HG399" s="744"/>
      <c r="HH399" s="744"/>
      <c r="HI399" s="744"/>
      <c r="HJ399" s="744"/>
      <c r="HK399" s="744"/>
      <c r="HL399" s="744"/>
      <c r="HM399" s="744"/>
      <c r="HN399" s="744"/>
      <c r="HO399" s="744"/>
      <c r="HP399" s="744"/>
      <c r="HQ399" s="744"/>
      <c r="HR399" s="744"/>
      <c r="HS399" s="744"/>
      <c r="HT399" s="744"/>
      <c r="HU399" s="744"/>
      <c r="HV399" s="744"/>
      <c r="HW399" s="744"/>
      <c r="HX399" s="744"/>
      <c r="HY399" s="744"/>
      <c r="HZ399" s="744"/>
      <c r="IA399" s="744"/>
      <c r="IB399" s="744"/>
      <c r="IC399" s="744"/>
      <c r="ID399" s="744"/>
      <c r="IE399" s="744"/>
      <c r="IF399" s="744"/>
      <c r="IG399" s="744"/>
      <c r="IH399" s="744"/>
      <c r="II399" s="744"/>
      <c r="IJ399" s="744"/>
      <c r="IK399" s="744"/>
      <c r="IL399" s="744"/>
      <c r="IM399" s="744"/>
      <c r="IN399" s="744"/>
      <c r="IO399" s="744"/>
      <c r="IP399" s="744"/>
      <c r="IQ399" s="744"/>
      <c r="IR399" s="744"/>
      <c r="IS399" s="744"/>
      <c r="IT399" s="744"/>
      <c r="IU399" s="744"/>
      <c r="IV399" s="744"/>
      <c r="IW399" s="744"/>
      <c r="IX399" s="744"/>
      <c r="IY399" s="768"/>
    </row>
    <row r="400" spans="1:259" ht="79.900000000000006" customHeight="1">
      <c r="A400" s="768" t="s">
        <v>625</v>
      </c>
      <c r="B400" s="471">
        <v>11</v>
      </c>
      <c r="C400" s="471" t="s">
        <v>4818</v>
      </c>
      <c r="D400" s="792" t="s">
        <v>5544</v>
      </c>
      <c r="E400" s="1360">
        <v>39385</v>
      </c>
      <c r="F400" s="852">
        <f ca="1">ABS((N7-E400)/365)</f>
        <v>12.846575342465753</v>
      </c>
      <c r="G400" s="795" t="s">
        <v>270</v>
      </c>
      <c r="H400" s="795" t="s">
        <v>4820</v>
      </c>
      <c r="I400" s="1361">
        <v>43448</v>
      </c>
      <c r="J400" s="795" t="s">
        <v>84</v>
      </c>
      <c r="K400" s="765" t="s">
        <v>4895</v>
      </c>
      <c r="L400" s="792" t="s">
        <v>6987</v>
      </c>
      <c r="M400" s="1362"/>
      <c r="N400" s="765"/>
      <c r="O400" s="765" t="s">
        <v>6086</v>
      </c>
      <c r="P400" s="792"/>
      <c r="Q400" s="792" t="s">
        <v>6851</v>
      </c>
      <c r="R400" s="792"/>
      <c r="S400" s="792" t="s">
        <v>4871</v>
      </c>
      <c r="T400" s="792" t="s">
        <v>5137</v>
      </c>
      <c r="U400" s="792"/>
      <c r="V400" s="792" t="s">
        <v>4869</v>
      </c>
      <c r="W400" s="792"/>
      <c r="X400" s="792" t="s">
        <v>346</v>
      </c>
      <c r="Y400" s="768" t="s">
        <v>3524</v>
      </c>
      <c r="Z400" s="788"/>
    </row>
    <row r="401" spans="1:259" ht="19.899999999999999" customHeight="1">
      <c r="B401" s="751"/>
      <c r="C401" s="751"/>
      <c r="D401" s="831"/>
      <c r="E401" s="860"/>
      <c r="F401" s="912"/>
      <c r="G401" s="831"/>
      <c r="I401" s="860"/>
      <c r="L401" s="808" t="s">
        <v>104</v>
      </c>
      <c r="M401" s="922">
        <v>3</v>
      </c>
      <c r="Y401" s="744"/>
      <c r="Z401" s="1022"/>
      <c r="AB401" s="766"/>
      <c r="AC401" s="766"/>
      <c r="AD401" s="766"/>
      <c r="AE401" s="766"/>
      <c r="AF401" s="766"/>
      <c r="AG401" s="766"/>
      <c r="AH401" s="766"/>
      <c r="AI401" s="766"/>
      <c r="AJ401" s="766"/>
      <c r="AK401" s="766"/>
      <c r="AL401" s="766"/>
      <c r="AM401" s="766"/>
      <c r="AN401" s="766"/>
      <c r="AO401" s="766"/>
      <c r="AP401" s="766"/>
      <c r="AQ401" s="766"/>
      <c r="AR401" s="766"/>
      <c r="AS401" s="766"/>
      <c r="AT401" s="766"/>
      <c r="AU401" s="766"/>
      <c r="AV401" s="766"/>
      <c r="AW401" s="766"/>
      <c r="AX401" s="766"/>
      <c r="AY401" s="766"/>
      <c r="AZ401" s="766"/>
      <c r="BA401" s="766"/>
      <c r="BB401" s="766"/>
      <c r="BC401" s="766"/>
      <c r="BD401" s="766"/>
      <c r="BE401" s="766"/>
      <c r="BF401" s="766"/>
      <c r="BG401" s="766"/>
      <c r="BH401" s="766"/>
      <c r="BI401" s="766"/>
      <c r="BJ401" s="766"/>
      <c r="BK401" s="766"/>
      <c r="BL401" s="766"/>
      <c r="BM401" s="766"/>
      <c r="BN401" s="766"/>
      <c r="BO401" s="766"/>
      <c r="BP401" s="766"/>
      <c r="BQ401" s="766"/>
      <c r="BR401" s="766"/>
      <c r="BS401" s="766"/>
      <c r="BT401" s="766"/>
      <c r="BU401" s="766"/>
      <c r="BV401" s="766"/>
      <c r="BW401" s="766"/>
      <c r="BX401" s="766"/>
      <c r="BY401" s="766"/>
      <c r="BZ401" s="766"/>
      <c r="CA401" s="766"/>
      <c r="CB401" s="766"/>
      <c r="CC401" s="766"/>
      <c r="CD401" s="766"/>
      <c r="CE401" s="766"/>
      <c r="CF401" s="766"/>
      <c r="CG401" s="766"/>
      <c r="CH401" s="766"/>
      <c r="CI401" s="766"/>
      <c r="CJ401" s="766"/>
      <c r="CK401" s="766"/>
      <c r="CL401" s="766"/>
      <c r="CM401" s="766"/>
      <c r="CN401" s="766"/>
      <c r="CO401" s="766"/>
      <c r="CP401" s="766"/>
      <c r="CQ401" s="766"/>
      <c r="CR401" s="766"/>
      <c r="CS401" s="766"/>
      <c r="CT401" s="766"/>
      <c r="CU401" s="766"/>
      <c r="CV401" s="766"/>
      <c r="CW401" s="766"/>
      <c r="CX401" s="766"/>
      <c r="CY401" s="766"/>
      <c r="CZ401" s="766"/>
      <c r="DA401" s="766"/>
      <c r="DB401" s="766"/>
      <c r="DC401" s="766"/>
      <c r="DD401" s="766"/>
      <c r="DE401" s="766"/>
      <c r="DF401" s="766"/>
      <c r="DG401" s="766"/>
      <c r="DH401" s="766"/>
      <c r="DI401" s="766"/>
      <c r="DJ401" s="766"/>
      <c r="DK401" s="766"/>
      <c r="DL401" s="766"/>
      <c r="DM401" s="766"/>
      <c r="DN401" s="766"/>
      <c r="DO401" s="766"/>
      <c r="DP401" s="766"/>
      <c r="DQ401" s="766"/>
      <c r="DR401" s="766"/>
      <c r="DS401" s="766"/>
      <c r="DT401" s="766"/>
      <c r="DU401" s="766"/>
      <c r="DV401" s="766"/>
      <c r="DW401" s="766"/>
      <c r="DX401" s="766"/>
      <c r="DY401" s="766"/>
      <c r="DZ401" s="766"/>
      <c r="EA401" s="766"/>
      <c r="EB401" s="766"/>
      <c r="EC401" s="766"/>
      <c r="ED401" s="766"/>
      <c r="EE401" s="766"/>
      <c r="EF401" s="766"/>
      <c r="EG401" s="766"/>
      <c r="EH401" s="766"/>
      <c r="EI401" s="766"/>
      <c r="EJ401" s="766"/>
      <c r="EK401" s="766"/>
      <c r="EL401" s="766"/>
      <c r="EM401" s="766"/>
      <c r="EN401" s="766"/>
      <c r="EO401" s="766"/>
      <c r="EP401" s="766"/>
      <c r="EQ401" s="766"/>
      <c r="ER401" s="766"/>
      <c r="ES401" s="766"/>
      <c r="ET401" s="766"/>
      <c r="EU401" s="766"/>
      <c r="EV401" s="766"/>
      <c r="EW401" s="766"/>
      <c r="EX401" s="766"/>
      <c r="EY401" s="766"/>
      <c r="EZ401" s="766"/>
      <c r="FA401" s="766"/>
      <c r="FB401" s="766"/>
      <c r="FC401" s="766"/>
      <c r="FD401" s="766"/>
      <c r="FE401" s="766"/>
      <c r="FF401" s="766"/>
      <c r="FG401" s="766"/>
      <c r="FH401" s="766"/>
      <c r="FI401" s="766"/>
      <c r="FJ401" s="766"/>
      <c r="FK401" s="766"/>
      <c r="FL401" s="766"/>
      <c r="FM401" s="766"/>
      <c r="FN401" s="766"/>
      <c r="FO401" s="766"/>
      <c r="FP401" s="766"/>
      <c r="FQ401" s="766"/>
      <c r="FR401" s="766"/>
      <c r="FS401" s="766"/>
      <c r="FT401" s="766"/>
      <c r="FU401" s="766"/>
      <c r="FV401" s="766"/>
      <c r="FW401" s="766"/>
      <c r="FX401" s="766"/>
      <c r="FY401" s="766"/>
      <c r="FZ401" s="766"/>
      <c r="GA401" s="766"/>
      <c r="GB401" s="766"/>
      <c r="GC401" s="766"/>
      <c r="GD401" s="766"/>
      <c r="GE401" s="766"/>
      <c r="GF401" s="766"/>
      <c r="GG401" s="766"/>
      <c r="GH401" s="766"/>
      <c r="GI401" s="766"/>
      <c r="GJ401" s="766"/>
      <c r="GK401" s="766"/>
      <c r="GL401" s="766"/>
      <c r="GM401" s="766"/>
      <c r="GN401" s="766"/>
      <c r="GO401" s="766"/>
      <c r="GP401" s="766"/>
      <c r="GQ401" s="766"/>
      <c r="GR401" s="766"/>
      <c r="GS401" s="766"/>
      <c r="GT401" s="766"/>
      <c r="GU401" s="766"/>
      <c r="GV401" s="766"/>
      <c r="GW401" s="766"/>
      <c r="GX401" s="766"/>
      <c r="GY401" s="766"/>
      <c r="GZ401" s="766"/>
      <c r="HA401" s="766"/>
      <c r="HB401" s="766"/>
      <c r="HC401" s="766"/>
      <c r="HD401" s="766"/>
      <c r="HE401" s="766"/>
      <c r="HF401" s="766"/>
      <c r="HG401" s="766"/>
      <c r="HH401" s="766"/>
      <c r="HI401" s="766"/>
      <c r="HJ401" s="766"/>
      <c r="HK401" s="766"/>
      <c r="HL401" s="766"/>
      <c r="HM401" s="766"/>
      <c r="HN401" s="766"/>
      <c r="HO401" s="766"/>
      <c r="HP401" s="766"/>
      <c r="HQ401" s="766"/>
      <c r="HR401" s="766"/>
      <c r="HS401" s="766"/>
      <c r="HT401" s="766"/>
      <c r="HU401" s="766"/>
      <c r="HV401" s="766"/>
      <c r="HW401" s="766"/>
      <c r="HX401" s="766"/>
      <c r="HY401" s="766"/>
      <c r="HZ401" s="766"/>
      <c r="IA401" s="766"/>
      <c r="IB401" s="766"/>
      <c r="IC401" s="766"/>
      <c r="ID401" s="766"/>
      <c r="IE401" s="766"/>
      <c r="IF401" s="766"/>
      <c r="IG401" s="766"/>
      <c r="IH401" s="766"/>
      <c r="II401" s="766"/>
      <c r="IJ401" s="766"/>
      <c r="IK401" s="766"/>
      <c r="IL401" s="766"/>
      <c r="IM401" s="766"/>
      <c r="IN401" s="766"/>
      <c r="IO401" s="766"/>
      <c r="IP401" s="766"/>
      <c r="IQ401" s="766"/>
      <c r="IR401" s="766"/>
      <c r="IS401" s="766"/>
      <c r="IT401" s="766"/>
      <c r="IU401" s="766"/>
      <c r="IV401" s="766"/>
      <c r="IW401" s="766"/>
      <c r="IX401" s="766"/>
    </row>
    <row r="402" spans="1:259" s="788" customFormat="1" ht="19.899999999999999" customHeight="1">
      <c r="A402" s="768"/>
      <c r="B402" s="751"/>
      <c r="C402" s="751"/>
      <c r="E402" s="860"/>
      <c r="F402" s="912"/>
      <c r="G402" s="831"/>
      <c r="H402" s="821"/>
      <c r="I402" s="860"/>
      <c r="J402" s="821"/>
      <c r="K402" s="821"/>
      <c r="L402" s="772" t="s">
        <v>105</v>
      </c>
      <c r="M402" s="861">
        <v>5</v>
      </c>
      <c r="N402" s="821"/>
      <c r="P402" s="821"/>
      <c r="Q402" s="821"/>
      <c r="R402" s="821"/>
      <c r="S402" s="821"/>
      <c r="T402" s="822"/>
      <c r="U402" s="822"/>
      <c r="V402" s="822"/>
      <c r="W402" s="822"/>
      <c r="X402" s="822"/>
      <c r="Y402" s="744"/>
      <c r="Z402" s="768"/>
      <c r="AA402" s="744"/>
      <c r="AB402" s="744"/>
      <c r="AC402" s="744"/>
      <c r="AD402" s="744"/>
      <c r="AE402" s="744"/>
      <c r="AF402" s="744"/>
      <c r="AG402" s="744"/>
      <c r="AH402" s="744"/>
      <c r="AI402" s="744"/>
      <c r="AJ402" s="744"/>
      <c r="AK402" s="744"/>
      <c r="AL402" s="744"/>
      <c r="AM402" s="744"/>
      <c r="AN402" s="744"/>
      <c r="AO402" s="744"/>
      <c r="AP402" s="744"/>
      <c r="AQ402" s="744"/>
      <c r="AR402" s="744"/>
      <c r="AS402" s="744"/>
      <c r="AT402" s="744"/>
      <c r="AU402" s="744"/>
      <c r="AV402" s="744"/>
      <c r="AW402" s="744"/>
      <c r="AX402" s="744"/>
      <c r="AY402" s="744"/>
      <c r="AZ402" s="744"/>
      <c r="BA402" s="744"/>
      <c r="BB402" s="744"/>
      <c r="BC402" s="744"/>
      <c r="BD402" s="744"/>
      <c r="BE402" s="744"/>
      <c r="BF402" s="744"/>
      <c r="BG402" s="744"/>
      <c r="BH402" s="744"/>
      <c r="BI402" s="744"/>
      <c r="BJ402" s="744"/>
      <c r="BK402" s="744"/>
      <c r="BL402" s="744"/>
      <c r="BM402" s="744"/>
      <c r="BN402" s="744"/>
      <c r="BO402" s="744"/>
      <c r="BP402" s="744"/>
      <c r="BQ402" s="744"/>
      <c r="BR402" s="744"/>
      <c r="BS402" s="744"/>
      <c r="BT402" s="744"/>
      <c r="BU402" s="744"/>
      <c r="BV402" s="744"/>
      <c r="BW402" s="744"/>
      <c r="BX402" s="744"/>
      <c r="BY402" s="744"/>
      <c r="BZ402" s="744"/>
      <c r="CA402" s="744"/>
      <c r="CB402" s="744"/>
      <c r="CC402" s="744"/>
      <c r="CD402" s="744"/>
      <c r="CE402" s="744"/>
      <c r="CF402" s="744"/>
      <c r="CG402" s="744"/>
      <c r="CH402" s="744"/>
      <c r="CI402" s="744"/>
      <c r="CJ402" s="744"/>
      <c r="CK402" s="744"/>
      <c r="CL402" s="744"/>
      <c r="CM402" s="744"/>
      <c r="CN402" s="744"/>
      <c r="CO402" s="744"/>
      <c r="CP402" s="744"/>
      <c r="CQ402" s="744"/>
      <c r="CR402" s="744"/>
      <c r="CS402" s="744"/>
      <c r="CT402" s="744"/>
      <c r="CU402" s="744"/>
      <c r="CV402" s="744"/>
      <c r="CW402" s="744"/>
      <c r="CX402" s="744"/>
      <c r="CY402" s="744"/>
      <c r="CZ402" s="744"/>
      <c r="DA402" s="744"/>
      <c r="DB402" s="744"/>
      <c r="DC402" s="744"/>
      <c r="DD402" s="744"/>
      <c r="DE402" s="744"/>
      <c r="DF402" s="744"/>
      <c r="DG402" s="744"/>
      <c r="DH402" s="744"/>
      <c r="DI402" s="744"/>
      <c r="DJ402" s="744"/>
      <c r="DK402" s="744"/>
      <c r="DL402" s="744"/>
      <c r="DM402" s="744"/>
      <c r="DN402" s="744"/>
      <c r="DO402" s="744"/>
      <c r="DP402" s="744"/>
      <c r="DQ402" s="744"/>
      <c r="DR402" s="744"/>
      <c r="DS402" s="744"/>
      <c r="DT402" s="744"/>
      <c r="DU402" s="744"/>
      <c r="DV402" s="744"/>
      <c r="DW402" s="744"/>
      <c r="DX402" s="744"/>
      <c r="DY402" s="744"/>
      <c r="DZ402" s="744"/>
      <c r="EA402" s="744"/>
      <c r="EB402" s="744"/>
      <c r="EC402" s="744"/>
      <c r="ED402" s="744"/>
      <c r="EE402" s="744"/>
      <c r="EF402" s="744"/>
      <c r="EG402" s="744"/>
      <c r="EH402" s="744"/>
      <c r="EI402" s="744"/>
      <c r="EJ402" s="744"/>
      <c r="EK402" s="744"/>
      <c r="EL402" s="744"/>
      <c r="EM402" s="744"/>
      <c r="EN402" s="744"/>
      <c r="EO402" s="744"/>
      <c r="EP402" s="744"/>
      <c r="EQ402" s="744"/>
      <c r="ER402" s="744"/>
      <c r="ES402" s="744"/>
      <c r="ET402" s="744"/>
      <c r="EU402" s="744"/>
      <c r="EV402" s="744"/>
      <c r="EW402" s="744"/>
      <c r="EX402" s="744"/>
      <c r="EY402" s="744"/>
      <c r="EZ402" s="744"/>
      <c r="FA402" s="744"/>
      <c r="FB402" s="744"/>
      <c r="FC402" s="744"/>
      <c r="FD402" s="744"/>
      <c r="FE402" s="744"/>
      <c r="FF402" s="744"/>
      <c r="FG402" s="744"/>
      <c r="FH402" s="744"/>
      <c r="FI402" s="744"/>
      <c r="FJ402" s="744"/>
      <c r="FK402" s="744"/>
      <c r="FL402" s="744"/>
      <c r="FM402" s="744"/>
      <c r="FN402" s="744"/>
      <c r="FO402" s="744"/>
      <c r="FP402" s="744"/>
      <c r="FQ402" s="744"/>
      <c r="FR402" s="744"/>
      <c r="FS402" s="744"/>
      <c r="FT402" s="744"/>
      <c r="FU402" s="744"/>
      <c r="FV402" s="744"/>
      <c r="FW402" s="744"/>
      <c r="FX402" s="744"/>
      <c r="FY402" s="744"/>
      <c r="FZ402" s="744"/>
      <c r="GA402" s="744"/>
      <c r="GB402" s="744"/>
      <c r="GC402" s="744"/>
      <c r="GD402" s="744"/>
      <c r="GE402" s="744"/>
      <c r="GF402" s="744"/>
      <c r="GG402" s="744"/>
      <c r="GH402" s="744"/>
      <c r="GI402" s="744"/>
      <c r="GJ402" s="744"/>
      <c r="GK402" s="744"/>
      <c r="GL402" s="744"/>
      <c r="GM402" s="744"/>
      <c r="GN402" s="744"/>
      <c r="GO402" s="744"/>
      <c r="GP402" s="744"/>
      <c r="GQ402" s="744"/>
      <c r="GR402" s="744"/>
      <c r="GS402" s="744"/>
      <c r="GT402" s="744"/>
      <c r="GU402" s="744"/>
      <c r="GV402" s="744"/>
      <c r="GW402" s="744"/>
      <c r="GX402" s="744"/>
      <c r="GY402" s="744"/>
      <c r="GZ402" s="744"/>
      <c r="HA402" s="744"/>
      <c r="HB402" s="744"/>
      <c r="HC402" s="744"/>
      <c r="HD402" s="744"/>
      <c r="HE402" s="744"/>
      <c r="HF402" s="744"/>
      <c r="HG402" s="744"/>
      <c r="HH402" s="744"/>
      <c r="HI402" s="744"/>
      <c r="HJ402" s="744"/>
      <c r="HK402" s="744"/>
      <c r="HL402" s="744"/>
      <c r="HM402" s="744"/>
      <c r="HN402" s="744"/>
      <c r="HO402" s="744"/>
      <c r="HP402" s="744"/>
      <c r="HQ402" s="744"/>
      <c r="HR402" s="744"/>
      <c r="HS402" s="744"/>
      <c r="HT402" s="744"/>
      <c r="HU402" s="744"/>
      <c r="HV402" s="744"/>
      <c r="HW402" s="744"/>
      <c r="HX402" s="744"/>
      <c r="HY402" s="744"/>
      <c r="HZ402" s="744"/>
      <c r="IA402" s="744"/>
      <c r="IB402" s="744"/>
      <c r="IC402" s="744"/>
      <c r="ID402" s="744"/>
      <c r="IE402" s="744"/>
      <c r="IF402" s="744"/>
      <c r="IG402" s="744"/>
      <c r="IH402" s="744"/>
      <c r="II402" s="744"/>
      <c r="IJ402" s="744"/>
      <c r="IK402" s="744"/>
      <c r="IL402" s="744"/>
      <c r="IM402" s="744"/>
      <c r="IN402" s="744"/>
      <c r="IO402" s="744"/>
      <c r="IP402" s="744"/>
      <c r="IQ402" s="744"/>
      <c r="IR402" s="744"/>
      <c r="IS402" s="744"/>
      <c r="IT402" s="744"/>
      <c r="IU402" s="744"/>
      <c r="IV402" s="744"/>
      <c r="IW402" s="744"/>
      <c r="IX402" s="744"/>
    </row>
    <row r="403" spans="1:259" s="768" customFormat="1" ht="19.899999999999999" customHeight="1">
      <c r="B403" s="751"/>
      <c r="C403" s="751"/>
      <c r="D403" s="788"/>
      <c r="E403" s="860"/>
      <c r="F403" s="912"/>
      <c r="G403" s="831"/>
      <c r="H403" s="821"/>
      <c r="I403" s="860"/>
      <c r="J403" s="821"/>
      <c r="K403" s="821"/>
      <c r="L403" s="771" t="s">
        <v>1204</v>
      </c>
      <c r="M403" s="861">
        <v>0</v>
      </c>
      <c r="N403" s="821"/>
      <c r="O403" s="821"/>
      <c r="P403" s="821"/>
      <c r="Q403" s="821"/>
      <c r="R403" s="821"/>
      <c r="S403" s="821"/>
      <c r="T403" s="822"/>
      <c r="U403" s="822"/>
      <c r="V403" s="822"/>
      <c r="W403" s="822"/>
      <c r="X403" s="822"/>
      <c r="Y403" s="744"/>
      <c r="AA403" s="744"/>
      <c r="AB403" s="744"/>
      <c r="AC403" s="744"/>
      <c r="AD403" s="744"/>
      <c r="AE403" s="744"/>
      <c r="AF403" s="744"/>
      <c r="AG403" s="744"/>
      <c r="AH403" s="744"/>
      <c r="AI403" s="744"/>
      <c r="AJ403" s="744"/>
      <c r="AK403" s="744"/>
      <c r="AL403" s="744"/>
      <c r="AM403" s="744"/>
      <c r="AN403" s="744"/>
      <c r="AO403" s="744"/>
      <c r="AP403" s="744"/>
      <c r="AQ403" s="744"/>
      <c r="AR403" s="744"/>
      <c r="AS403" s="744"/>
      <c r="AT403" s="744"/>
      <c r="AU403" s="744"/>
      <c r="AV403" s="744"/>
      <c r="AW403" s="744"/>
      <c r="AX403" s="744"/>
      <c r="AY403" s="744"/>
      <c r="AZ403" s="744"/>
      <c r="BA403" s="744"/>
      <c r="BB403" s="744"/>
      <c r="BC403" s="744"/>
      <c r="BD403" s="744"/>
      <c r="BE403" s="744"/>
      <c r="BF403" s="744"/>
      <c r="BG403" s="744"/>
      <c r="BH403" s="744"/>
      <c r="BI403" s="744"/>
      <c r="BJ403" s="744"/>
      <c r="BK403" s="744"/>
      <c r="BL403" s="744"/>
      <c r="BM403" s="744"/>
      <c r="BN403" s="744"/>
      <c r="BO403" s="744"/>
      <c r="BP403" s="744"/>
      <c r="BQ403" s="744"/>
      <c r="BR403" s="744"/>
      <c r="BS403" s="744"/>
      <c r="BT403" s="744"/>
      <c r="BU403" s="744"/>
      <c r="BV403" s="744"/>
      <c r="BW403" s="744"/>
      <c r="BX403" s="744"/>
      <c r="BY403" s="744"/>
      <c r="BZ403" s="744"/>
      <c r="CA403" s="744"/>
      <c r="CB403" s="744"/>
      <c r="CC403" s="744"/>
      <c r="CD403" s="744"/>
      <c r="CE403" s="744"/>
      <c r="CF403" s="744"/>
      <c r="CG403" s="744"/>
      <c r="CH403" s="744"/>
      <c r="CI403" s="744"/>
      <c r="CJ403" s="744"/>
      <c r="CK403" s="744"/>
      <c r="CL403" s="744"/>
      <c r="CM403" s="744"/>
      <c r="CN403" s="744"/>
      <c r="CO403" s="744"/>
      <c r="CP403" s="744"/>
      <c r="CQ403" s="744"/>
      <c r="CR403" s="744"/>
      <c r="CS403" s="744"/>
      <c r="CT403" s="744"/>
      <c r="CU403" s="744"/>
      <c r="CV403" s="744"/>
      <c r="CW403" s="744"/>
      <c r="CX403" s="744"/>
      <c r="CY403" s="744"/>
      <c r="CZ403" s="744"/>
      <c r="DA403" s="744"/>
      <c r="DB403" s="744"/>
      <c r="DC403" s="744"/>
      <c r="DD403" s="744"/>
      <c r="DE403" s="744"/>
      <c r="DF403" s="744"/>
      <c r="DG403" s="744"/>
      <c r="DH403" s="744"/>
      <c r="DI403" s="744"/>
      <c r="DJ403" s="744"/>
      <c r="DK403" s="744"/>
      <c r="DL403" s="744"/>
      <c r="DM403" s="744"/>
      <c r="DN403" s="744"/>
      <c r="DO403" s="744"/>
      <c r="DP403" s="744"/>
      <c r="DQ403" s="744"/>
      <c r="DR403" s="744"/>
      <c r="DS403" s="744"/>
      <c r="DT403" s="744"/>
      <c r="DU403" s="744"/>
      <c r="DV403" s="744"/>
      <c r="DW403" s="744"/>
      <c r="DX403" s="744"/>
      <c r="DY403" s="744"/>
      <c r="DZ403" s="744"/>
      <c r="EA403" s="744"/>
      <c r="EB403" s="744"/>
      <c r="EC403" s="744"/>
      <c r="ED403" s="744"/>
      <c r="EE403" s="744"/>
      <c r="EF403" s="744"/>
      <c r="EG403" s="744"/>
      <c r="EH403" s="744"/>
      <c r="EI403" s="744"/>
      <c r="EJ403" s="744"/>
      <c r="EK403" s="744"/>
      <c r="EL403" s="744"/>
      <c r="EM403" s="744"/>
      <c r="EN403" s="744"/>
      <c r="EO403" s="744"/>
      <c r="EP403" s="744"/>
      <c r="EQ403" s="744"/>
      <c r="ER403" s="744"/>
      <c r="ES403" s="744"/>
      <c r="ET403" s="744"/>
      <c r="EU403" s="744"/>
      <c r="EV403" s="744"/>
      <c r="EW403" s="744"/>
      <c r="EX403" s="744"/>
      <c r="EY403" s="744"/>
      <c r="EZ403" s="744"/>
      <c r="FA403" s="744"/>
      <c r="FB403" s="744"/>
      <c r="FC403" s="744"/>
      <c r="FD403" s="744"/>
      <c r="FE403" s="744"/>
      <c r="FF403" s="744"/>
      <c r="FG403" s="744"/>
      <c r="FH403" s="744"/>
      <c r="FI403" s="744"/>
      <c r="FJ403" s="744"/>
      <c r="FK403" s="744"/>
      <c r="FL403" s="744"/>
      <c r="FM403" s="744"/>
      <c r="FN403" s="744"/>
      <c r="FO403" s="744"/>
      <c r="FP403" s="744"/>
      <c r="FQ403" s="744"/>
      <c r="FR403" s="744"/>
      <c r="FS403" s="744"/>
      <c r="FT403" s="744"/>
      <c r="FU403" s="744"/>
      <c r="FV403" s="744"/>
      <c r="FW403" s="744"/>
      <c r="FX403" s="744"/>
      <c r="FY403" s="744"/>
      <c r="FZ403" s="744"/>
      <c r="GA403" s="744"/>
      <c r="GB403" s="744"/>
      <c r="GC403" s="744"/>
      <c r="GD403" s="744"/>
      <c r="GE403" s="744"/>
      <c r="GF403" s="744"/>
      <c r="GG403" s="744"/>
      <c r="GH403" s="744"/>
      <c r="GI403" s="744"/>
      <c r="GJ403" s="744"/>
      <c r="GK403" s="744"/>
      <c r="GL403" s="744"/>
      <c r="GM403" s="744"/>
      <c r="GN403" s="744"/>
      <c r="GO403" s="744"/>
      <c r="GP403" s="744"/>
      <c r="GQ403" s="744"/>
      <c r="GR403" s="744"/>
      <c r="GS403" s="744"/>
      <c r="GT403" s="744"/>
      <c r="GU403" s="744"/>
      <c r="GV403" s="744"/>
      <c r="GW403" s="744"/>
      <c r="GX403" s="744"/>
      <c r="GY403" s="744"/>
      <c r="GZ403" s="744"/>
      <c r="HA403" s="744"/>
      <c r="HB403" s="744"/>
      <c r="HC403" s="744"/>
      <c r="HD403" s="744"/>
      <c r="HE403" s="744"/>
      <c r="HF403" s="744"/>
      <c r="HG403" s="744"/>
      <c r="HH403" s="744"/>
      <c r="HI403" s="744"/>
      <c r="HJ403" s="744"/>
      <c r="HK403" s="744"/>
      <c r="HL403" s="744"/>
      <c r="HM403" s="744"/>
      <c r="HN403" s="744"/>
      <c r="HO403" s="744"/>
      <c r="HP403" s="744"/>
      <c r="HQ403" s="744"/>
      <c r="HR403" s="744"/>
      <c r="HS403" s="744"/>
      <c r="HT403" s="744"/>
      <c r="HU403" s="744"/>
      <c r="HV403" s="744"/>
      <c r="HW403" s="744"/>
      <c r="HX403" s="744"/>
      <c r="HY403" s="744"/>
      <c r="HZ403" s="744"/>
      <c r="IA403" s="744"/>
      <c r="IB403" s="744"/>
      <c r="IC403" s="744"/>
      <c r="ID403" s="744"/>
      <c r="IE403" s="744"/>
      <c r="IF403" s="744"/>
      <c r="IG403" s="744"/>
      <c r="IH403" s="744"/>
      <c r="II403" s="744"/>
      <c r="IJ403" s="744"/>
      <c r="IK403" s="744"/>
      <c r="IL403" s="744"/>
      <c r="IM403" s="744"/>
      <c r="IN403" s="744"/>
      <c r="IO403" s="744"/>
      <c r="IP403" s="744"/>
      <c r="IQ403" s="744"/>
      <c r="IR403" s="744"/>
      <c r="IS403" s="744"/>
      <c r="IT403" s="744"/>
      <c r="IU403" s="744"/>
      <c r="IV403" s="744"/>
      <c r="IW403" s="744"/>
      <c r="IX403" s="788"/>
      <c r="IY403" s="744"/>
    </row>
    <row r="404" spans="1:259" ht="19.899999999999999" customHeight="1">
      <c r="B404" s="751"/>
      <c r="C404" s="751"/>
      <c r="D404" s="831"/>
      <c r="E404" s="860"/>
      <c r="F404" s="912"/>
      <c r="G404" s="831"/>
      <c r="I404" s="860"/>
      <c r="L404" s="773" t="s">
        <v>67</v>
      </c>
      <c r="M404" s="861">
        <v>0</v>
      </c>
      <c r="Y404" s="744"/>
      <c r="IY404" s="788"/>
    </row>
    <row r="405" spans="1:259" ht="19.899999999999999" customHeight="1">
      <c r="B405" s="751"/>
      <c r="C405" s="751"/>
      <c r="D405" s="831"/>
      <c r="E405" s="860"/>
      <c r="F405" s="894"/>
      <c r="G405" s="831"/>
      <c r="I405" s="860"/>
      <c r="L405" s="774" t="s">
        <v>228</v>
      </c>
      <c r="M405" s="861">
        <v>3</v>
      </c>
      <c r="Y405" s="744"/>
      <c r="AB405" s="788"/>
      <c r="AC405" s="788"/>
      <c r="AD405" s="788"/>
      <c r="AE405" s="788"/>
      <c r="AF405" s="788"/>
      <c r="AG405" s="788"/>
      <c r="AH405" s="788"/>
      <c r="AI405" s="788"/>
      <c r="AJ405" s="788"/>
      <c r="AK405" s="788"/>
      <c r="AL405" s="788"/>
      <c r="AM405" s="788"/>
      <c r="AN405" s="788"/>
      <c r="AO405" s="788"/>
      <c r="AP405" s="788"/>
      <c r="AQ405" s="788"/>
      <c r="AR405" s="788"/>
      <c r="AS405" s="788"/>
      <c r="AT405" s="788"/>
      <c r="AU405" s="788"/>
      <c r="AV405" s="788"/>
      <c r="AW405" s="788"/>
      <c r="AX405" s="788"/>
      <c r="AY405" s="788"/>
      <c r="AZ405" s="788"/>
      <c r="BA405" s="788"/>
      <c r="BB405" s="788"/>
      <c r="BC405" s="788"/>
      <c r="BD405" s="788"/>
      <c r="BE405" s="788"/>
      <c r="BF405" s="788"/>
      <c r="BG405" s="788"/>
      <c r="BH405" s="788"/>
      <c r="BI405" s="788"/>
      <c r="BJ405" s="788"/>
      <c r="BK405" s="788"/>
      <c r="BL405" s="788"/>
      <c r="BM405" s="788"/>
      <c r="BN405" s="788"/>
      <c r="BO405" s="788"/>
      <c r="BP405" s="788"/>
      <c r="BQ405" s="788"/>
      <c r="BR405" s="788"/>
      <c r="BS405" s="788"/>
      <c r="BT405" s="788"/>
      <c r="BU405" s="788"/>
      <c r="BV405" s="788"/>
      <c r="BW405" s="788"/>
      <c r="BX405" s="788"/>
      <c r="BY405" s="788"/>
      <c r="BZ405" s="788"/>
      <c r="CA405" s="788"/>
      <c r="CB405" s="788"/>
      <c r="CC405" s="788"/>
      <c r="CD405" s="788"/>
      <c r="CE405" s="788"/>
      <c r="CF405" s="788"/>
      <c r="CG405" s="788"/>
      <c r="CH405" s="788"/>
      <c r="CI405" s="788"/>
      <c r="CJ405" s="788"/>
      <c r="CK405" s="788"/>
      <c r="CL405" s="788"/>
      <c r="CM405" s="788"/>
      <c r="CN405" s="788"/>
      <c r="CO405" s="788"/>
      <c r="CP405" s="788"/>
      <c r="CQ405" s="788"/>
      <c r="CR405" s="788"/>
      <c r="CS405" s="788"/>
      <c r="CT405" s="788"/>
      <c r="CU405" s="788"/>
      <c r="CV405" s="788"/>
      <c r="CW405" s="788"/>
      <c r="CX405" s="788"/>
      <c r="CY405" s="788"/>
      <c r="CZ405" s="788"/>
      <c r="DA405" s="788"/>
      <c r="DB405" s="788"/>
      <c r="DC405" s="788"/>
      <c r="DD405" s="788"/>
      <c r="DE405" s="788"/>
      <c r="DF405" s="788"/>
      <c r="DG405" s="788"/>
      <c r="DH405" s="788"/>
      <c r="DI405" s="788"/>
      <c r="DJ405" s="788"/>
      <c r="DK405" s="788"/>
      <c r="DL405" s="788"/>
      <c r="DM405" s="788"/>
      <c r="DN405" s="788"/>
      <c r="DO405" s="788"/>
      <c r="DP405" s="788"/>
      <c r="DQ405" s="788"/>
      <c r="DR405" s="788"/>
      <c r="DS405" s="788"/>
      <c r="DT405" s="788"/>
      <c r="DU405" s="788"/>
      <c r="DV405" s="788"/>
      <c r="DW405" s="788"/>
      <c r="DX405" s="788"/>
      <c r="DY405" s="788"/>
      <c r="DZ405" s="788"/>
      <c r="EA405" s="788"/>
      <c r="EB405" s="788"/>
      <c r="EC405" s="788"/>
      <c r="ED405" s="788"/>
      <c r="EE405" s="788"/>
      <c r="EF405" s="788"/>
      <c r="EG405" s="788"/>
      <c r="EH405" s="788"/>
      <c r="EI405" s="788"/>
      <c r="EJ405" s="788"/>
      <c r="EK405" s="788"/>
      <c r="EL405" s="788"/>
      <c r="EM405" s="788"/>
      <c r="EN405" s="788"/>
      <c r="EO405" s="788"/>
      <c r="EP405" s="788"/>
      <c r="EQ405" s="788"/>
      <c r="ER405" s="788"/>
      <c r="ES405" s="788"/>
      <c r="ET405" s="788"/>
      <c r="EU405" s="788"/>
      <c r="EV405" s="788"/>
      <c r="EW405" s="788"/>
      <c r="EX405" s="788"/>
      <c r="EY405" s="788"/>
      <c r="EZ405" s="788"/>
      <c r="FA405" s="788"/>
      <c r="FB405" s="788"/>
      <c r="FC405" s="788"/>
      <c r="FD405" s="788"/>
      <c r="FE405" s="788"/>
      <c r="FF405" s="788"/>
      <c r="FG405" s="788"/>
      <c r="FH405" s="788"/>
      <c r="FI405" s="788"/>
      <c r="FJ405" s="788"/>
      <c r="FK405" s="788"/>
      <c r="FL405" s="788"/>
      <c r="FM405" s="788"/>
      <c r="FN405" s="788"/>
      <c r="FO405" s="788"/>
      <c r="FP405" s="788"/>
      <c r="FQ405" s="788"/>
      <c r="FR405" s="788"/>
      <c r="FS405" s="788"/>
      <c r="FT405" s="788"/>
      <c r="FU405" s="788"/>
      <c r="FV405" s="788"/>
      <c r="FW405" s="788"/>
      <c r="FX405" s="788"/>
      <c r="FY405" s="788"/>
      <c r="FZ405" s="788"/>
      <c r="GA405" s="788"/>
      <c r="GB405" s="788"/>
      <c r="GC405" s="788"/>
      <c r="GD405" s="788"/>
      <c r="GE405" s="788"/>
      <c r="GF405" s="788"/>
      <c r="GG405" s="788"/>
      <c r="GH405" s="788"/>
      <c r="GI405" s="788"/>
      <c r="GJ405" s="788"/>
      <c r="GK405" s="788"/>
      <c r="GL405" s="788"/>
      <c r="GM405" s="788"/>
      <c r="GN405" s="788"/>
      <c r="GO405" s="788"/>
      <c r="GP405" s="788"/>
      <c r="GQ405" s="788"/>
      <c r="GR405" s="788"/>
      <c r="GS405" s="788"/>
      <c r="GT405" s="788"/>
      <c r="GU405" s="788"/>
      <c r="GV405" s="788"/>
      <c r="GW405" s="788"/>
      <c r="GX405" s="788"/>
      <c r="GY405" s="788"/>
      <c r="GZ405" s="788"/>
      <c r="HA405" s="788"/>
      <c r="HB405" s="788"/>
      <c r="HC405" s="788"/>
      <c r="HD405" s="788"/>
      <c r="HE405" s="788"/>
      <c r="HF405" s="788"/>
      <c r="HG405" s="788"/>
      <c r="HH405" s="788"/>
      <c r="HI405" s="788"/>
      <c r="HJ405" s="788"/>
      <c r="HK405" s="788"/>
      <c r="HL405" s="788"/>
      <c r="HM405" s="788"/>
      <c r="HN405" s="788"/>
      <c r="HO405" s="788"/>
      <c r="HP405" s="788"/>
      <c r="HQ405" s="788"/>
      <c r="HR405" s="788"/>
      <c r="HS405" s="788"/>
      <c r="HT405" s="788"/>
      <c r="HU405" s="788"/>
      <c r="HV405" s="788"/>
      <c r="HW405" s="788"/>
      <c r="HX405" s="788"/>
      <c r="HY405" s="788"/>
      <c r="HZ405" s="788"/>
      <c r="IA405" s="788"/>
      <c r="IB405" s="788"/>
      <c r="IC405" s="788"/>
      <c r="ID405" s="788"/>
      <c r="IE405" s="788"/>
      <c r="IF405" s="788"/>
      <c r="IG405" s="788"/>
      <c r="IH405" s="788"/>
      <c r="II405" s="788"/>
      <c r="IJ405" s="788"/>
      <c r="IK405" s="788"/>
      <c r="IL405" s="788"/>
      <c r="IM405" s="788"/>
      <c r="IN405" s="788"/>
      <c r="IO405" s="788"/>
      <c r="IP405" s="788"/>
      <c r="IQ405" s="788"/>
      <c r="IR405" s="788"/>
      <c r="IS405" s="788"/>
      <c r="IT405" s="788"/>
      <c r="IU405" s="788"/>
      <c r="IV405" s="788"/>
      <c r="IW405" s="788"/>
      <c r="IX405" s="788"/>
    </row>
    <row r="406" spans="1:259" s="768" customFormat="1" ht="19.899999999999999" customHeight="1">
      <c r="B406" s="751"/>
      <c r="C406" s="751"/>
      <c r="D406" s="831"/>
      <c r="E406" s="860"/>
      <c r="F406" s="912"/>
      <c r="G406" s="831"/>
      <c r="H406" s="821"/>
      <c r="I406" s="860"/>
      <c r="J406" s="821"/>
      <c r="K406" s="821"/>
      <c r="L406" s="797" t="s">
        <v>292</v>
      </c>
      <c r="M406" s="923">
        <f>SUM(M401:M405)</f>
        <v>11</v>
      </c>
      <c r="N406" s="821"/>
      <c r="O406" s="821"/>
      <c r="P406" s="821"/>
      <c r="Q406" s="821"/>
      <c r="R406" s="821"/>
      <c r="S406" s="821"/>
      <c r="T406" s="822"/>
      <c r="U406" s="822"/>
      <c r="V406" s="822"/>
      <c r="W406" s="822"/>
      <c r="X406" s="822"/>
      <c r="Y406" s="744"/>
      <c r="AA406" s="744"/>
      <c r="AB406" s="744"/>
      <c r="AC406" s="744"/>
      <c r="AD406" s="744"/>
      <c r="AE406" s="744"/>
      <c r="AF406" s="744"/>
      <c r="AG406" s="744"/>
      <c r="AH406" s="744"/>
      <c r="AI406" s="744"/>
      <c r="AJ406" s="744"/>
      <c r="AK406" s="744"/>
      <c r="AL406" s="744"/>
      <c r="AM406" s="744"/>
      <c r="AN406" s="744"/>
      <c r="AO406" s="744"/>
      <c r="AP406" s="744"/>
      <c r="AQ406" s="744"/>
      <c r="AR406" s="744"/>
      <c r="AS406" s="744"/>
      <c r="AT406" s="744"/>
      <c r="AU406" s="744"/>
      <c r="AV406" s="744"/>
      <c r="AW406" s="744"/>
      <c r="AX406" s="744"/>
      <c r="AY406" s="744"/>
      <c r="AZ406" s="744"/>
      <c r="BA406" s="744"/>
      <c r="BB406" s="744"/>
      <c r="BC406" s="744"/>
      <c r="BD406" s="744"/>
      <c r="BE406" s="744"/>
      <c r="BF406" s="744"/>
      <c r="BG406" s="744"/>
      <c r="BH406" s="744"/>
      <c r="BI406" s="744"/>
      <c r="BJ406" s="744"/>
      <c r="BK406" s="744"/>
      <c r="BL406" s="744"/>
      <c r="BM406" s="744"/>
      <c r="BN406" s="744"/>
      <c r="BO406" s="744"/>
      <c r="BP406" s="744"/>
      <c r="BQ406" s="744"/>
      <c r="BR406" s="744"/>
      <c r="BS406" s="744"/>
      <c r="BT406" s="744"/>
      <c r="BU406" s="744"/>
      <c r="BV406" s="744"/>
      <c r="BW406" s="744"/>
      <c r="BX406" s="744"/>
      <c r="BY406" s="744"/>
      <c r="BZ406" s="744"/>
      <c r="CA406" s="744"/>
      <c r="CB406" s="744"/>
      <c r="CC406" s="744"/>
      <c r="CD406" s="744"/>
      <c r="CE406" s="744"/>
      <c r="CF406" s="744"/>
      <c r="CG406" s="744"/>
      <c r="CH406" s="744"/>
      <c r="CI406" s="744"/>
      <c r="CJ406" s="744"/>
      <c r="CK406" s="744"/>
      <c r="CL406" s="744"/>
      <c r="CM406" s="744"/>
      <c r="CN406" s="744"/>
      <c r="CO406" s="744"/>
      <c r="CP406" s="744"/>
      <c r="CQ406" s="744"/>
      <c r="CR406" s="744"/>
      <c r="CS406" s="744"/>
      <c r="CT406" s="744"/>
      <c r="CU406" s="744"/>
      <c r="CV406" s="744"/>
      <c r="CW406" s="744"/>
      <c r="CX406" s="744"/>
      <c r="CY406" s="744"/>
      <c r="CZ406" s="744"/>
      <c r="DA406" s="744"/>
      <c r="DB406" s="744"/>
      <c r="DC406" s="744"/>
      <c r="DD406" s="744"/>
      <c r="DE406" s="744"/>
      <c r="DF406" s="744"/>
      <c r="DG406" s="744"/>
      <c r="DH406" s="744"/>
      <c r="DI406" s="744"/>
      <c r="DJ406" s="744"/>
      <c r="DK406" s="744"/>
      <c r="DL406" s="744"/>
      <c r="DM406" s="744"/>
      <c r="DN406" s="744"/>
      <c r="DO406" s="744"/>
      <c r="DP406" s="744"/>
      <c r="DQ406" s="744"/>
      <c r="DR406" s="744"/>
      <c r="DS406" s="744"/>
      <c r="DT406" s="744"/>
      <c r="DU406" s="744"/>
      <c r="DV406" s="744"/>
      <c r="DW406" s="744"/>
      <c r="DX406" s="744"/>
      <c r="DY406" s="744"/>
      <c r="DZ406" s="744"/>
      <c r="EA406" s="744"/>
      <c r="EB406" s="744"/>
      <c r="EC406" s="744"/>
      <c r="ED406" s="744"/>
      <c r="EE406" s="744"/>
      <c r="EF406" s="744"/>
      <c r="EG406" s="744"/>
      <c r="EH406" s="744"/>
      <c r="EI406" s="744"/>
      <c r="EJ406" s="744"/>
      <c r="EK406" s="744"/>
      <c r="EL406" s="744"/>
      <c r="EM406" s="744"/>
      <c r="EN406" s="744"/>
      <c r="EO406" s="744"/>
      <c r="EP406" s="744"/>
      <c r="EQ406" s="744"/>
      <c r="ER406" s="744"/>
      <c r="ES406" s="744"/>
      <c r="ET406" s="744"/>
      <c r="EU406" s="744"/>
      <c r="EV406" s="744"/>
      <c r="EW406" s="744"/>
      <c r="EX406" s="744"/>
      <c r="EY406" s="744"/>
      <c r="EZ406" s="744"/>
      <c r="FA406" s="744"/>
      <c r="FB406" s="744"/>
      <c r="FC406" s="744"/>
      <c r="FD406" s="744"/>
      <c r="FE406" s="744"/>
      <c r="FF406" s="744"/>
      <c r="FG406" s="744"/>
      <c r="FH406" s="744"/>
      <c r="FI406" s="744"/>
      <c r="FJ406" s="744"/>
      <c r="FK406" s="744"/>
      <c r="FL406" s="744"/>
      <c r="FM406" s="744"/>
      <c r="FN406" s="744"/>
      <c r="FO406" s="744"/>
      <c r="FP406" s="744"/>
      <c r="FQ406" s="744"/>
      <c r="FR406" s="744"/>
      <c r="FS406" s="744"/>
      <c r="FT406" s="744"/>
      <c r="FU406" s="744"/>
      <c r="FV406" s="744"/>
      <c r="FW406" s="744"/>
      <c r="FX406" s="744"/>
      <c r="FY406" s="744"/>
      <c r="FZ406" s="744"/>
      <c r="GA406" s="744"/>
      <c r="GB406" s="744"/>
      <c r="GC406" s="744"/>
      <c r="GD406" s="744"/>
      <c r="GE406" s="744"/>
      <c r="GF406" s="744"/>
      <c r="GG406" s="744"/>
      <c r="GH406" s="744"/>
      <c r="GI406" s="744"/>
      <c r="GJ406" s="744"/>
      <c r="GK406" s="744"/>
      <c r="GL406" s="744"/>
      <c r="GM406" s="744"/>
      <c r="GN406" s="744"/>
      <c r="GO406" s="744"/>
      <c r="GP406" s="744"/>
      <c r="GQ406" s="744"/>
      <c r="GR406" s="744"/>
      <c r="GS406" s="744"/>
      <c r="GT406" s="744"/>
      <c r="GU406" s="744"/>
      <c r="GV406" s="744"/>
      <c r="GW406" s="744"/>
      <c r="GX406" s="744"/>
      <c r="GY406" s="744"/>
      <c r="GZ406" s="744"/>
      <c r="HA406" s="744"/>
      <c r="HB406" s="744"/>
      <c r="HC406" s="744"/>
      <c r="HD406" s="744"/>
      <c r="HE406" s="744"/>
      <c r="HF406" s="744"/>
      <c r="HG406" s="744"/>
      <c r="HH406" s="744"/>
      <c r="HI406" s="744"/>
      <c r="HJ406" s="744"/>
      <c r="HK406" s="744"/>
      <c r="HL406" s="744"/>
      <c r="HM406" s="744"/>
      <c r="HN406" s="744"/>
      <c r="HO406" s="744"/>
      <c r="HP406" s="744"/>
      <c r="HQ406" s="744"/>
      <c r="HR406" s="744"/>
      <c r="HS406" s="744"/>
      <c r="HT406" s="744"/>
      <c r="HU406" s="744"/>
      <c r="HV406" s="744"/>
      <c r="HW406" s="744"/>
      <c r="HX406" s="744"/>
      <c r="HY406" s="744"/>
      <c r="HZ406" s="744"/>
      <c r="IA406" s="744"/>
      <c r="IB406" s="744"/>
      <c r="IC406" s="744"/>
      <c r="ID406" s="744"/>
      <c r="IE406" s="744"/>
      <c r="IF406" s="744"/>
      <c r="IG406" s="744"/>
      <c r="IH406" s="744"/>
      <c r="II406" s="744"/>
      <c r="IJ406" s="744"/>
      <c r="IK406" s="744"/>
      <c r="IL406" s="744"/>
      <c r="IM406" s="744"/>
      <c r="IN406" s="744"/>
      <c r="IO406" s="744"/>
      <c r="IP406" s="744"/>
      <c r="IQ406" s="744"/>
      <c r="IR406" s="744"/>
      <c r="IS406" s="744"/>
      <c r="IT406" s="744"/>
      <c r="IU406" s="744"/>
      <c r="IV406" s="744"/>
      <c r="IW406" s="744"/>
      <c r="IX406" s="744"/>
      <c r="IY406" s="788"/>
    </row>
    <row r="407" spans="1:259" s="767" customFormat="1" ht="79.900000000000006" customHeight="1">
      <c r="A407" s="768"/>
      <c r="B407" s="946"/>
      <c r="C407" s="751"/>
      <c r="D407" s="831"/>
      <c r="E407" s="860"/>
      <c r="F407" s="912"/>
      <c r="G407" s="831"/>
      <c r="H407" s="821"/>
      <c r="I407" s="860"/>
      <c r="J407" s="821"/>
      <c r="K407" s="821"/>
      <c r="L407" s="788"/>
      <c r="M407" s="788"/>
      <c r="N407" s="821"/>
      <c r="O407" s="821"/>
      <c r="P407" s="821"/>
      <c r="Q407" s="821"/>
      <c r="R407" s="821"/>
      <c r="S407" s="821"/>
      <c r="T407" s="822"/>
      <c r="U407" s="822"/>
      <c r="V407" s="822"/>
      <c r="W407" s="822"/>
      <c r="X407" s="822"/>
      <c r="Y407" s="744"/>
      <c r="Z407" s="768"/>
      <c r="AA407" s="744"/>
      <c r="AB407" s="788"/>
      <c r="AC407" s="788"/>
      <c r="AD407" s="788"/>
      <c r="AE407" s="788"/>
      <c r="AF407" s="788"/>
      <c r="AG407" s="788"/>
      <c r="AH407" s="788"/>
      <c r="AI407" s="788"/>
      <c r="AJ407" s="788"/>
      <c r="AK407" s="788"/>
      <c r="AL407" s="788"/>
      <c r="AM407" s="788"/>
      <c r="AN407" s="788"/>
      <c r="AO407" s="788"/>
      <c r="AP407" s="788"/>
      <c r="AQ407" s="788"/>
      <c r="AR407" s="788"/>
      <c r="AS407" s="788"/>
      <c r="AT407" s="788"/>
      <c r="AU407" s="788"/>
      <c r="AV407" s="788"/>
      <c r="AW407" s="788"/>
      <c r="AX407" s="788"/>
      <c r="AY407" s="788"/>
      <c r="AZ407" s="788"/>
      <c r="BA407" s="788"/>
      <c r="BB407" s="788"/>
      <c r="BC407" s="788"/>
      <c r="BD407" s="788"/>
      <c r="BE407" s="788"/>
      <c r="BF407" s="788"/>
      <c r="BG407" s="788"/>
      <c r="BH407" s="788"/>
      <c r="BI407" s="788"/>
      <c r="BJ407" s="788"/>
      <c r="BK407" s="788"/>
      <c r="BL407" s="788"/>
      <c r="BM407" s="788"/>
      <c r="BN407" s="788"/>
      <c r="BO407" s="788"/>
      <c r="BP407" s="788"/>
      <c r="BQ407" s="788"/>
      <c r="BR407" s="788"/>
      <c r="BS407" s="788"/>
      <c r="BT407" s="788"/>
      <c r="BU407" s="788"/>
      <c r="BV407" s="788"/>
      <c r="BW407" s="788"/>
      <c r="BX407" s="788"/>
      <c r="BY407" s="788"/>
      <c r="BZ407" s="788"/>
      <c r="CA407" s="788"/>
      <c r="CB407" s="788"/>
      <c r="CC407" s="788"/>
      <c r="CD407" s="788"/>
      <c r="CE407" s="788"/>
      <c r="CF407" s="788"/>
      <c r="CG407" s="788"/>
      <c r="CH407" s="788"/>
      <c r="CI407" s="788"/>
      <c r="CJ407" s="788"/>
      <c r="CK407" s="788"/>
      <c r="CL407" s="788"/>
      <c r="CM407" s="788"/>
      <c r="CN407" s="788"/>
      <c r="CO407" s="788"/>
      <c r="CP407" s="788"/>
      <c r="CQ407" s="788"/>
      <c r="CR407" s="788"/>
      <c r="CS407" s="788"/>
      <c r="CT407" s="788"/>
      <c r="CU407" s="788"/>
      <c r="CV407" s="788"/>
      <c r="CW407" s="788"/>
      <c r="CX407" s="788"/>
      <c r="CY407" s="788"/>
      <c r="CZ407" s="788"/>
      <c r="DA407" s="788"/>
      <c r="DB407" s="788"/>
      <c r="DC407" s="788"/>
      <c r="DD407" s="788"/>
      <c r="DE407" s="788"/>
      <c r="DF407" s="788"/>
      <c r="DG407" s="788"/>
      <c r="DH407" s="788"/>
      <c r="DI407" s="788"/>
      <c r="DJ407" s="788"/>
      <c r="DK407" s="788"/>
      <c r="DL407" s="788"/>
      <c r="DM407" s="788"/>
      <c r="DN407" s="788"/>
      <c r="DO407" s="788"/>
      <c r="DP407" s="788"/>
      <c r="DQ407" s="788"/>
      <c r="DR407" s="788"/>
      <c r="DS407" s="788"/>
      <c r="DT407" s="788"/>
      <c r="DU407" s="788"/>
      <c r="DV407" s="788"/>
      <c r="DW407" s="788"/>
      <c r="DX407" s="788"/>
      <c r="DY407" s="788"/>
      <c r="DZ407" s="788"/>
      <c r="EA407" s="788"/>
      <c r="EB407" s="788"/>
      <c r="EC407" s="788"/>
      <c r="ED407" s="788"/>
      <c r="EE407" s="788"/>
      <c r="EF407" s="788"/>
      <c r="EG407" s="788"/>
      <c r="EH407" s="788"/>
      <c r="EI407" s="788"/>
      <c r="EJ407" s="788"/>
      <c r="EK407" s="788"/>
      <c r="EL407" s="788"/>
      <c r="EM407" s="788"/>
      <c r="EN407" s="788"/>
      <c r="EO407" s="788"/>
      <c r="EP407" s="788"/>
      <c r="EQ407" s="788"/>
      <c r="ER407" s="788"/>
      <c r="ES407" s="788"/>
      <c r="ET407" s="788"/>
      <c r="EU407" s="788"/>
      <c r="EV407" s="788"/>
      <c r="EW407" s="788"/>
      <c r="EX407" s="788"/>
      <c r="EY407" s="788"/>
      <c r="EZ407" s="788"/>
      <c r="FA407" s="788"/>
      <c r="FB407" s="788"/>
      <c r="FC407" s="788"/>
      <c r="FD407" s="788"/>
      <c r="FE407" s="788"/>
      <c r="FF407" s="788"/>
      <c r="FG407" s="788"/>
      <c r="FH407" s="788"/>
      <c r="FI407" s="788"/>
      <c r="FJ407" s="788"/>
      <c r="FK407" s="788"/>
      <c r="FL407" s="788"/>
      <c r="FM407" s="788"/>
      <c r="FN407" s="788"/>
      <c r="FO407" s="788"/>
      <c r="FP407" s="788"/>
      <c r="FQ407" s="788"/>
      <c r="FR407" s="788"/>
      <c r="FS407" s="788"/>
      <c r="FT407" s="788"/>
      <c r="FU407" s="788"/>
      <c r="FV407" s="788"/>
      <c r="FW407" s="788"/>
      <c r="FX407" s="788"/>
      <c r="FY407" s="788"/>
      <c r="FZ407" s="788"/>
      <c r="GA407" s="788"/>
      <c r="GB407" s="788"/>
      <c r="GC407" s="788"/>
      <c r="GD407" s="788"/>
      <c r="GE407" s="788"/>
      <c r="GF407" s="788"/>
      <c r="GG407" s="788"/>
      <c r="GH407" s="788"/>
      <c r="GI407" s="788"/>
      <c r="GJ407" s="788"/>
      <c r="GK407" s="788"/>
      <c r="GL407" s="788"/>
      <c r="GM407" s="788"/>
      <c r="GN407" s="788"/>
      <c r="GO407" s="788"/>
      <c r="GP407" s="788"/>
      <c r="GQ407" s="788"/>
      <c r="GR407" s="788"/>
      <c r="GS407" s="788"/>
      <c r="GT407" s="788"/>
      <c r="GU407" s="788"/>
      <c r="GV407" s="788"/>
      <c r="GW407" s="788"/>
      <c r="GX407" s="788"/>
      <c r="GY407" s="788"/>
      <c r="GZ407" s="788"/>
      <c r="HA407" s="788"/>
      <c r="HB407" s="788"/>
      <c r="HC407" s="788"/>
      <c r="HD407" s="788"/>
      <c r="HE407" s="788"/>
      <c r="HF407" s="788"/>
      <c r="HG407" s="788"/>
      <c r="HH407" s="788"/>
      <c r="HI407" s="788"/>
      <c r="HJ407" s="788"/>
      <c r="HK407" s="788"/>
      <c r="HL407" s="788"/>
      <c r="HM407" s="788"/>
      <c r="HN407" s="788"/>
      <c r="HO407" s="788"/>
      <c r="HP407" s="788"/>
      <c r="HQ407" s="788"/>
      <c r="HR407" s="788"/>
      <c r="HS407" s="788"/>
      <c r="HT407" s="788"/>
      <c r="HU407" s="788"/>
      <c r="HV407" s="788"/>
      <c r="HW407" s="788"/>
      <c r="HX407" s="788"/>
      <c r="HY407" s="788"/>
      <c r="HZ407" s="788"/>
      <c r="IA407" s="788"/>
      <c r="IB407" s="788"/>
      <c r="IC407" s="788"/>
      <c r="ID407" s="788"/>
      <c r="IE407" s="788"/>
      <c r="IF407" s="788"/>
      <c r="IG407" s="788"/>
      <c r="IH407" s="788"/>
      <c r="II407" s="788"/>
      <c r="IJ407" s="788"/>
      <c r="IK407" s="788"/>
      <c r="IL407" s="788"/>
      <c r="IM407" s="788"/>
      <c r="IN407" s="788"/>
      <c r="IO407" s="788"/>
      <c r="IP407" s="788"/>
      <c r="IQ407" s="788"/>
      <c r="IR407" s="788"/>
      <c r="IS407" s="788"/>
      <c r="IT407" s="788"/>
      <c r="IU407" s="788"/>
      <c r="IV407" s="788"/>
      <c r="IW407" s="788"/>
      <c r="IX407" s="788"/>
      <c r="IY407" s="768"/>
    </row>
    <row r="408" spans="1:259" s="767" customFormat="1" ht="79.900000000000006" customHeight="1">
      <c r="A408" s="768"/>
      <c r="B408" s="1443" t="s">
        <v>8173</v>
      </c>
      <c r="C408" s="1444"/>
      <c r="D408" s="1444"/>
      <c r="E408" s="1444"/>
      <c r="F408" s="1444"/>
      <c r="G408" s="1444"/>
      <c r="H408" s="1444"/>
      <c r="I408" s="1444"/>
      <c r="J408" s="1444"/>
      <c r="K408" s="1444"/>
      <c r="L408" s="1444"/>
      <c r="M408" s="1444"/>
      <c r="N408" s="1444"/>
      <c r="O408" s="1444"/>
      <c r="P408" s="1444"/>
      <c r="Q408" s="1444"/>
      <c r="R408" s="1444"/>
      <c r="S408" s="1444"/>
      <c r="T408" s="1444"/>
      <c r="U408" s="1444"/>
      <c r="V408" s="1444"/>
      <c r="W408" s="1444"/>
      <c r="X408" s="1444"/>
      <c r="Y408" s="744"/>
      <c r="Z408" s="768"/>
      <c r="AA408" s="768"/>
      <c r="AB408" s="766"/>
      <c r="AC408" s="766"/>
      <c r="AD408" s="766"/>
      <c r="AE408" s="766"/>
      <c r="AF408" s="766"/>
      <c r="AG408" s="766"/>
      <c r="AH408" s="766"/>
      <c r="AI408" s="766"/>
      <c r="AJ408" s="766"/>
      <c r="AK408" s="766"/>
      <c r="AL408" s="766"/>
      <c r="AM408" s="766"/>
      <c r="AN408" s="766"/>
      <c r="AO408" s="766"/>
      <c r="AP408" s="766"/>
      <c r="AQ408" s="766"/>
      <c r="AR408" s="766"/>
      <c r="AS408" s="766"/>
      <c r="AT408" s="766"/>
      <c r="AU408" s="766"/>
      <c r="AV408" s="766"/>
      <c r="AW408" s="766"/>
      <c r="AX408" s="766"/>
      <c r="AY408" s="766"/>
      <c r="AZ408" s="766"/>
      <c r="BA408" s="766"/>
      <c r="BB408" s="766"/>
      <c r="BC408" s="766"/>
      <c r="BD408" s="766"/>
      <c r="BE408" s="766"/>
      <c r="BF408" s="766"/>
      <c r="BG408" s="766"/>
      <c r="BH408" s="766"/>
      <c r="BI408" s="766"/>
      <c r="BJ408" s="766"/>
      <c r="BK408" s="766"/>
      <c r="BL408" s="766"/>
      <c r="BM408" s="766"/>
      <c r="BN408" s="766"/>
      <c r="BO408" s="766"/>
      <c r="BP408" s="766"/>
      <c r="BQ408" s="766"/>
      <c r="BR408" s="766"/>
      <c r="BS408" s="766"/>
      <c r="BT408" s="766"/>
      <c r="BU408" s="766"/>
      <c r="BV408" s="766"/>
      <c r="BW408" s="766"/>
      <c r="BX408" s="766"/>
      <c r="BY408" s="766"/>
      <c r="BZ408" s="766"/>
      <c r="CA408" s="766"/>
      <c r="CB408" s="766"/>
      <c r="CC408" s="766"/>
      <c r="CD408" s="766"/>
      <c r="CE408" s="766"/>
      <c r="CF408" s="766"/>
      <c r="CG408" s="766"/>
      <c r="CH408" s="766"/>
      <c r="CI408" s="766"/>
      <c r="CJ408" s="766"/>
      <c r="CK408" s="766"/>
      <c r="CL408" s="766"/>
      <c r="CM408" s="766"/>
      <c r="CN408" s="766"/>
      <c r="CO408" s="766"/>
      <c r="CP408" s="766"/>
      <c r="CQ408" s="766"/>
      <c r="CR408" s="766"/>
      <c r="CS408" s="766"/>
      <c r="CT408" s="766"/>
      <c r="CU408" s="766"/>
      <c r="CV408" s="766"/>
      <c r="CW408" s="766"/>
      <c r="CX408" s="766"/>
      <c r="CY408" s="766"/>
      <c r="CZ408" s="766"/>
      <c r="DA408" s="766"/>
      <c r="DB408" s="766"/>
      <c r="DC408" s="766"/>
      <c r="DD408" s="766"/>
      <c r="DE408" s="766"/>
      <c r="DF408" s="766"/>
      <c r="DG408" s="766"/>
      <c r="DH408" s="766"/>
      <c r="DI408" s="766"/>
      <c r="DJ408" s="766"/>
      <c r="DK408" s="766"/>
      <c r="DL408" s="766"/>
      <c r="DM408" s="766"/>
      <c r="DN408" s="766"/>
      <c r="DO408" s="766"/>
      <c r="DP408" s="766"/>
      <c r="DQ408" s="766"/>
      <c r="DR408" s="766"/>
      <c r="DS408" s="766"/>
      <c r="DT408" s="766"/>
      <c r="DU408" s="766"/>
      <c r="DV408" s="766"/>
      <c r="DW408" s="766"/>
      <c r="DX408" s="766"/>
      <c r="DY408" s="766"/>
      <c r="DZ408" s="766"/>
      <c r="EA408" s="766"/>
      <c r="EB408" s="766"/>
      <c r="EC408" s="766"/>
      <c r="ED408" s="766"/>
      <c r="EE408" s="766"/>
      <c r="EF408" s="766"/>
      <c r="EG408" s="766"/>
      <c r="EH408" s="766"/>
      <c r="EI408" s="766"/>
      <c r="EJ408" s="766"/>
      <c r="EK408" s="766"/>
      <c r="EL408" s="766"/>
      <c r="EM408" s="766"/>
      <c r="EN408" s="766"/>
      <c r="EO408" s="766"/>
      <c r="EP408" s="766"/>
      <c r="EQ408" s="766"/>
      <c r="ER408" s="766"/>
      <c r="ES408" s="766"/>
      <c r="ET408" s="766"/>
      <c r="EU408" s="766"/>
      <c r="EV408" s="766"/>
      <c r="EW408" s="766"/>
      <c r="EX408" s="766"/>
      <c r="EY408" s="766"/>
      <c r="EZ408" s="766"/>
      <c r="FA408" s="766"/>
      <c r="FB408" s="766"/>
      <c r="FC408" s="766"/>
      <c r="FD408" s="766"/>
      <c r="FE408" s="766"/>
      <c r="FF408" s="766"/>
      <c r="FG408" s="766"/>
      <c r="FH408" s="766"/>
      <c r="FI408" s="766"/>
      <c r="FJ408" s="766"/>
      <c r="FK408" s="766"/>
      <c r="FL408" s="766"/>
      <c r="FM408" s="766"/>
      <c r="FN408" s="766"/>
      <c r="FO408" s="766"/>
      <c r="FP408" s="766"/>
      <c r="FQ408" s="766"/>
      <c r="FR408" s="766"/>
      <c r="FS408" s="766"/>
      <c r="FT408" s="766"/>
      <c r="FU408" s="766"/>
      <c r="FV408" s="766"/>
      <c r="FW408" s="766"/>
      <c r="FX408" s="766"/>
      <c r="FY408" s="766"/>
      <c r="FZ408" s="766"/>
      <c r="GA408" s="766"/>
      <c r="GB408" s="766"/>
      <c r="GC408" s="766"/>
      <c r="GD408" s="766"/>
      <c r="GE408" s="766"/>
      <c r="GF408" s="766"/>
      <c r="GG408" s="766"/>
      <c r="GH408" s="766"/>
      <c r="GI408" s="766"/>
      <c r="GJ408" s="766"/>
      <c r="GK408" s="766"/>
      <c r="GL408" s="766"/>
      <c r="GM408" s="766"/>
      <c r="GN408" s="766"/>
      <c r="GO408" s="766"/>
      <c r="GP408" s="766"/>
      <c r="GQ408" s="766"/>
      <c r="GR408" s="766"/>
      <c r="GS408" s="766"/>
      <c r="GT408" s="766"/>
      <c r="GU408" s="766"/>
      <c r="GV408" s="766"/>
      <c r="GW408" s="766"/>
      <c r="GX408" s="766"/>
      <c r="GY408" s="766"/>
      <c r="GZ408" s="766"/>
      <c r="HA408" s="766"/>
      <c r="HB408" s="766"/>
      <c r="HC408" s="766"/>
      <c r="HD408" s="766"/>
      <c r="HE408" s="766"/>
      <c r="HF408" s="766"/>
      <c r="HG408" s="766"/>
      <c r="HH408" s="766"/>
      <c r="HI408" s="766"/>
      <c r="HJ408" s="766"/>
      <c r="HK408" s="766"/>
      <c r="HL408" s="766"/>
      <c r="HM408" s="766"/>
      <c r="HN408" s="766"/>
      <c r="HO408" s="766"/>
      <c r="HP408" s="766"/>
      <c r="HQ408" s="766"/>
      <c r="HR408" s="766"/>
      <c r="HS408" s="766"/>
      <c r="HT408" s="766"/>
      <c r="HU408" s="766"/>
      <c r="HV408" s="766"/>
      <c r="HW408" s="766"/>
      <c r="HX408" s="766"/>
      <c r="HY408" s="766"/>
      <c r="HZ408" s="766"/>
      <c r="IA408" s="766"/>
      <c r="IB408" s="766"/>
      <c r="IC408" s="766"/>
      <c r="ID408" s="766"/>
      <c r="IE408" s="766"/>
      <c r="IF408" s="766"/>
      <c r="IG408" s="766"/>
      <c r="IH408" s="766"/>
      <c r="II408" s="766"/>
      <c r="IJ408" s="766"/>
      <c r="IK408" s="766"/>
      <c r="IL408" s="766"/>
      <c r="IM408" s="766"/>
      <c r="IN408" s="766"/>
      <c r="IO408" s="766"/>
      <c r="IP408" s="766"/>
      <c r="IQ408" s="766"/>
      <c r="IR408" s="766"/>
      <c r="IS408" s="766"/>
      <c r="IT408" s="766"/>
      <c r="IU408" s="766"/>
      <c r="IV408" s="766"/>
      <c r="IW408" s="766"/>
      <c r="IX408" s="768"/>
      <c r="IY408" s="744"/>
    </row>
    <row r="409" spans="1:259" s="768" customFormat="1" ht="79.900000000000006" customHeight="1">
      <c r="B409" s="471"/>
      <c r="C409" s="471"/>
      <c r="D409" s="834" t="s">
        <v>338</v>
      </c>
      <c r="E409" s="835" t="s">
        <v>297</v>
      </c>
      <c r="F409" s="834"/>
      <c r="G409" s="835" t="s">
        <v>66</v>
      </c>
      <c r="H409" s="835" t="s">
        <v>298</v>
      </c>
      <c r="I409" s="835" t="s">
        <v>301</v>
      </c>
      <c r="J409" s="835" t="s">
        <v>302</v>
      </c>
      <c r="K409" s="836" t="s">
        <v>597</v>
      </c>
      <c r="L409" s="837" t="s">
        <v>130</v>
      </c>
      <c r="M409" s="836" t="s">
        <v>131</v>
      </c>
      <c r="N409" s="836" t="s">
        <v>770</v>
      </c>
      <c r="O409" s="836" t="s">
        <v>4174</v>
      </c>
      <c r="P409" s="836" t="s">
        <v>1406</v>
      </c>
      <c r="Q409" s="836" t="s">
        <v>1587</v>
      </c>
      <c r="R409" s="836" t="s">
        <v>5745</v>
      </c>
      <c r="S409" s="836" t="s">
        <v>220</v>
      </c>
      <c r="T409" s="835" t="s">
        <v>1378</v>
      </c>
      <c r="U409" s="835" t="s">
        <v>761</v>
      </c>
      <c r="V409" s="835" t="s">
        <v>4763</v>
      </c>
      <c r="W409" s="835" t="s">
        <v>1381</v>
      </c>
      <c r="X409" s="835" t="s">
        <v>1382</v>
      </c>
      <c r="Y409" s="744"/>
      <c r="AA409" s="767"/>
      <c r="AB409" s="767"/>
      <c r="AC409" s="767"/>
      <c r="AD409" s="767"/>
      <c r="AE409" s="767"/>
      <c r="AF409" s="767"/>
      <c r="AG409" s="767"/>
      <c r="AH409" s="767"/>
      <c r="AI409" s="767"/>
      <c r="AJ409" s="767"/>
      <c r="AK409" s="767"/>
      <c r="AL409" s="767"/>
      <c r="AM409" s="767"/>
      <c r="AN409" s="767"/>
      <c r="AO409" s="767"/>
      <c r="AP409" s="767"/>
      <c r="AQ409" s="767"/>
      <c r="AR409" s="767"/>
      <c r="AS409" s="767"/>
      <c r="AT409" s="767"/>
      <c r="AU409" s="767"/>
      <c r="AV409" s="767"/>
      <c r="AW409" s="767"/>
      <c r="AX409" s="767"/>
      <c r="AY409" s="767"/>
      <c r="AZ409" s="767"/>
      <c r="BA409" s="767"/>
      <c r="BB409" s="767"/>
      <c r="BC409" s="767"/>
      <c r="BD409" s="767"/>
      <c r="BE409" s="767"/>
      <c r="BF409" s="767"/>
      <c r="BG409" s="767"/>
      <c r="BH409" s="767"/>
      <c r="BI409" s="767"/>
      <c r="BJ409" s="767"/>
      <c r="BK409" s="767"/>
      <c r="BL409" s="767"/>
      <c r="BM409" s="767"/>
      <c r="BN409" s="767"/>
      <c r="BO409" s="767"/>
      <c r="BP409" s="767"/>
      <c r="BQ409" s="767"/>
      <c r="BR409" s="767"/>
      <c r="BS409" s="767"/>
      <c r="BT409" s="767"/>
      <c r="BU409" s="767"/>
      <c r="BV409" s="767"/>
      <c r="BW409" s="767"/>
      <c r="BX409" s="767"/>
      <c r="BY409" s="767"/>
      <c r="BZ409" s="767"/>
      <c r="CA409" s="767"/>
      <c r="CB409" s="767"/>
      <c r="CC409" s="767"/>
      <c r="CD409" s="767"/>
      <c r="CE409" s="767"/>
      <c r="CF409" s="767"/>
      <c r="CG409" s="767"/>
      <c r="CH409" s="767"/>
      <c r="CI409" s="767"/>
      <c r="CJ409" s="767"/>
      <c r="CK409" s="767"/>
      <c r="CL409" s="767"/>
      <c r="CM409" s="767"/>
      <c r="CN409" s="767"/>
      <c r="CO409" s="767"/>
      <c r="CP409" s="767"/>
      <c r="CQ409" s="767"/>
      <c r="CR409" s="767"/>
      <c r="CS409" s="767"/>
      <c r="CT409" s="767"/>
      <c r="CU409" s="767"/>
      <c r="CV409" s="767"/>
      <c r="CW409" s="767"/>
      <c r="CX409" s="767"/>
      <c r="CY409" s="767"/>
      <c r="CZ409" s="767"/>
      <c r="DA409" s="767"/>
      <c r="DB409" s="767"/>
      <c r="DC409" s="767"/>
      <c r="DD409" s="767"/>
      <c r="DE409" s="767"/>
      <c r="DF409" s="767"/>
      <c r="DG409" s="767"/>
      <c r="DH409" s="767"/>
      <c r="DI409" s="767"/>
      <c r="DJ409" s="767"/>
      <c r="DK409" s="767"/>
      <c r="DL409" s="767"/>
      <c r="DM409" s="767"/>
      <c r="DN409" s="767"/>
      <c r="DO409" s="767"/>
      <c r="DP409" s="767"/>
      <c r="DQ409" s="767"/>
      <c r="DR409" s="767"/>
      <c r="DS409" s="767"/>
      <c r="DT409" s="767"/>
      <c r="DU409" s="767"/>
      <c r="DV409" s="767"/>
      <c r="DW409" s="767"/>
      <c r="DX409" s="767"/>
      <c r="DY409" s="767"/>
      <c r="DZ409" s="767"/>
      <c r="EA409" s="767"/>
      <c r="EB409" s="767"/>
      <c r="EC409" s="767"/>
      <c r="ED409" s="767"/>
      <c r="EE409" s="767"/>
      <c r="EF409" s="767"/>
      <c r="EG409" s="767"/>
      <c r="EH409" s="767"/>
      <c r="EI409" s="767"/>
      <c r="EJ409" s="767"/>
      <c r="EK409" s="767"/>
      <c r="EL409" s="767"/>
      <c r="EM409" s="767"/>
      <c r="EN409" s="767"/>
      <c r="EO409" s="767"/>
      <c r="EP409" s="767"/>
      <c r="EQ409" s="767"/>
      <c r="ER409" s="767"/>
      <c r="ES409" s="767"/>
      <c r="ET409" s="767"/>
      <c r="EU409" s="767"/>
      <c r="EV409" s="767"/>
      <c r="EW409" s="767"/>
      <c r="EX409" s="767"/>
      <c r="EY409" s="767"/>
      <c r="EZ409" s="767"/>
      <c r="FA409" s="767"/>
      <c r="FB409" s="767"/>
      <c r="FC409" s="767"/>
      <c r="FD409" s="767"/>
      <c r="FE409" s="767"/>
      <c r="FF409" s="767"/>
      <c r="FG409" s="767"/>
      <c r="FH409" s="767"/>
      <c r="FI409" s="767"/>
      <c r="FJ409" s="767"/>
      <c r="FK409" s="767"/>
      <c r="FL409" s="767"/>
      <c r="FM409" s="767"/>
      <c r="FN409" s="767"/>
      <c r="FO409" s="767"/>
      <c r="FP409" s="767"/>
      <c r="FQ409" s="767"/>
      <c r="FR409" s="767"/>
      <c r="FS409" s="767"/>
      <c r="FT409" s="767"/>
      <c r="FU409" s="767"/>
      <c r="FV409" s="767"/>
      <c r="FW409" s="767"/>
      <c r="FX409" s="767"/>
      <c r="FY409" s="767"/>
      <c r="FZ409" s="767"/>
      <c r="GA409" s="767"/>
      <c r="GB409" s="767"/>
      <c r="GC409" s="767"/>
      <c r="GD409" s="767"/>
      <c r="GE409" s="767"/>
      <c r="GF409" s="767"/>
      <c r="GG409" s="767"/>
      <c r="GH409" s="767"/>
      <c r="GI409" s="767"/>
      <c r="GJ409" s="767"/>
      <c r="GK409" s="767"/>
      <c r="GL409" s="767"/>
      <c r="GM409" s="767"/>
      <c r="GN409" s="767"/>
      <c r="GO409" s="767"/>
      <c r="GP409" s="767"/>
      <c r="GQ409" s="767"/>
      <c r="GR409" s="767"/>
      <c r="GS409" s="767"/>
      <c r="GT409" s="767"/>
      <c r="GU409" s="767"/>
      <c r="GV409" s="767"/>
      <c r="GW409" s="767"/>
      <c r="GX409" s="767"/>
      <c r="GY409" s="767"/>
      <c r="GZ409" s="767"/>
      <c r="HA409" s="767"/>
      <c r="HB409" s="767"/>
      <c r="HC409" s="767"/>
      <c r="HD409" s="767"/>
      <c r="HE409" s="767"/>
      <c r="HF409" s="767"/>
      <c r="HG409" s="767"/>
      <c r="HH409" s="767"/>
      <c r="HI409" s="767"/>
      <c r="HJ409" s="767"/>
      <c r="HK409" s="767"/>
      <c r="HL409" s="767"/>
      <c r="HM409" s="767"/>
      <c r="HN409" s="767"/>
      <c r="HO409" s="767"/>
      <c r="HP409" s="767"/>
      <c r="HQ409" s="767"/>
      <c r="HR409" s="767"/>
      <c r="HS409" s="767"/>
      <c r="HT409" s="767"/>
      <c r="HU409" s="767"/>
      <c r="HV409" s="767"/>
      <c r="HW409" s="767"/>
      <c r="HX409" s="767"/>
      <c r="HY409" s="767"/>
      <c r="HZ409" s="767"/>
      <c r="IA409" s="767"/>
      <c r="IB409" s="767"/>
      <c r="IC409" s="767"/>
      <c r="ID409" s="767"/>
      <c r="IE409" s="767"/>
      <c r="IF409" s="767"/>
      <c r="IG409" s="767"/>
      <c r="IH409" s="767"/>
      <c r="II409" s="767"/>
      <c r="IJ409" s="767"/>
      <c r="IK409" s="767"/>
      <c r="IL409" s="767"/>
      <c r="IM409" s="767"/>
      <c r="IN409" s="767"/>
      <c r="IO409" s="767"/>
      <c r="IP409" s="767"/>
      <c r="IQ409" s="767"/>
      <c r="IR409" s="767"/>
      <c r="IS409" s="767"/>
      <c r="IT409" s="767"/>
      <c r="IU409" s="767"/>
      <c r="IV409" s="767"/>
      <c r="IW409" s="767"/>
      <c r="IX409" s="767"/>
      <c r="IY409" s="767"/>
    </row>
    <row r="410" spans="1:259" s="766" customFormat="1" ht="79.900000000000006" customHeight="1" thickBot="1">
      <c r="A410" s="768" t="s">
        <v>638</v>
      </c>
      <c r="B410" s="471">
        <v>1</v>
      </c>
      <c r="C410" s="471"/>
      <c r="D410" s="762" t="s">
        <v>1172</v>
      </c>
      <c r="E410" s="867">
        <v>37672</v>
      </c>
      <c r="F410" s="781">
        <f ca="1">ABS((N7-E410)/365)</f>
        <v>17.539726027397261</v>
      </c>
      <c r="G410" s="762" t="s">
        <v>272</v>
      </c>
      <c r="H410" s="762" t="s">
        <v>1161</v>
      </c>
      <c r="I410" s="844" t="s">
        <v>1162</v>
      </c>
      <c r="J410" s="456" t="s">
        <v>457</v>
      </c>
      <c r="K410" s="456">
        <v>3989</v>
      </c>
      <c r="L410" s="776" t="s">
        <v>3339</v>
      </c>
      <c r="M410" s="868" t="s">
        <v>142</v>
      </c>
      <c r="N410" s="456"/>
      <c r="O410" s="456"/>
      <c r="P410" s="776"/>
      <c r="Q410" s="776" t="s">
        <v>2261</v>
      </c>
      <c r="R410" s="776"/>
      <c r="S410" s="776"/>
      <c r="T410" s="776" t="s">
        <v>1287</v>
      </c>
      <c r="U410" s="776"/>
      <c r="V410" s="776"/>
      <c r="W410" s="776" t="s">
        <v>5143</v>
      </c>
      <c r="X410" s="776" t="s">
        <v>7560</v>
      </c>
      <c r="Y410" s="1087" t="s">
        <v>1495</v>
      </c>
      <c r="Z410" s="768"/>
      <c r="AA410" s="744"/>
      <c r="AB410" s="744"/>
      <c r="AC410" s="744"/>
      <c r="AD410" s="744"/>
      <c r="AE410" s="744"/>
      <c r="AF410" s="744"/>
      <c r="AG410" s="744"/>
      <c r="AH410" s="744"/>
      <c r="AI410" s="744"/>
      <c r="AJ410" s="744"/>
      <c r="AK410" s="744"/>
      <c r="AL410" s="744"/>
      <c r="AM410" s="744"/>
      <c r="AN410" s="744"/>
      <c r="AO410" s="744"/>
      <c r="AP410" s="744"/>
      <c r="AQ410" s="744"/>
      <c r="AR410" s="744"/>
      <c r="AS410" s="744"/>
      <c r="AT410" s="744"/>
      <c r="AU410" s="744"/>
      <c r="AV410" s="744"/>
      <c r="AW410" s="744"/>
      <c r="AX410" s="744"/>
      <c r="AY410" s="744"/>
      <c r="AZ410" s="744"/>
      <c r="BA410" s="744"/>
      <c r="BB410" s="744"/>
      <c r="BC410" s="744"/>
      <c r="BD410" s="744"/>
      <c r="BE410" s="744"/>
      <c r="BF410" s="744"/>
      <c r="BG410" s="744"/>
      <c r="BH410" s="744"/>
      <c r="BI410" s="744"/>
      <c r="BJ410" s="744"/>
      <c r="BK410" s="744"/>
      <c r="BL410" s="744"/>
      <c r="BM410" s="744"/>
      <c r="BN410" s="744"/>
      <c r="BO410" s="744"/>
      <c r="BP410" s="744"/>
      <c r="BQ410" s="744"/>
      <c r="BR410" s="744"/>
      <c r="BS410" s="744"/>
      <c r="BT410" s="744"/>
      <c r="BU410" s="744"/>
      <c r="BV410" s="744"/>
      <c r="BW410" s="744"/>
      <c r="BX410" s="744"/>
      <c r="BY410" s="744"/>
      <c r="BZ410" s="744"/>
      <c r="CA410" s="744"/>
      <c r="CB410" s="744"/>
      <c r="CC410" s="744"/>
      <c r="CD410" s="744"/>
      <c r="CE410" s="744"/>
      <c r="CF410" s="744"/>
      <c r="CG410" s="744"/>
      <c r="CH410" s="744"/>
      <c r="CI410" s="744"/>
      <c r="CJ410" s="744"/>
      <c r="CK410" s="744"/>
      <c r="CL410" s="744"/>
      <c r="CM410" s="744"/>
      <c r="CN410" s="744"/>
      <c r="CO410" s="744"/>
      <c r="CP410" s="744"/>
      <c r="CQ410" s="744"/>
      <c r="CR410" s="744"/>
      <c r="CS410" s="744"/>
      <c r="CT410" s="744"/>
      <c r="CU410" s="744"/>
      <c r="CV410" s="744"/>
      <c r="CW410" s="744"/>
      <c r="CX410" s="744"/>
      <c r="CY410" s="744"/>
      <c r="CZ410" s="744"/>
      <c r="DA410" s="744"/>
      <c r="DB410" s="744"/>
      <c r="DC410" s="744"/>
      <c r="DD410" s="744"/>
      <c r="DE410" s="744"/>
      <c r="DF410" s="744"/>
      <c r="DG410" s="744"/>
      <c r="DH410" s="744"/>
      <c r="DI410" s="744"/>
      <c r="DJ410" s="744"/>
      <c r="DK410" s="744"/>
      <c r="DL410" s="744"/>
      <c r="DM410" s="744"/>
      <c r="DN410" s="744"/>
      <c r="DO410" s="744"/>
      <c r="DP410" s="744"/>
      <c r="DQ410" s="744"/>
      <c r="DR410" s="744"/>
      <c r="DS410" s="744"/>
      <c r="DT410" s="744"/>
      <c r="DU410" s="744"/>
      <c r="DV410" s="744"/>
      <c r="DW410" s="744"/>
      <c r="DX410" s="744"/>
      <c r="DY410" s="744"/>
      <c r="DZ410" s="744"/>
      <c r="EA410" s="744"/>
      <c r="EB410" s="744"/>
      <c r="EC410" s="744"/>
      <c r="ED410" s="744"/>
      <c r="EE410" s="744"/>
      <c r="EF410" s="744"/>
      <c r="EG410" s="744"/>
      <c r="EH410" s="744"/>
      <c r="EI410" s="744"/>
      <c r="EJ410" s="744"/>
      <c r="EK410" s="744"/>
      <c r="EL410" s="744"/>
      <c r="EM410" s="744"/>
      <c r="EN410" s="744"/>
      <c r="EO410" s="744"/>
      <c r="EP410" s="744"/>
      <c r="EQ410" s="744"/>
      <c r="ER410" s="744"/>
      <c r="ES410" s="744"/>
      <c r="ET410" s="744"/>
      <c r="EU410" s="744"/>
      <c r="EV410" s="744"/>
      <c r="EW410" s="744"/>
      <c r="EX410" s="744"/>
      <c r="EY410" s="744"/>
      <c r="EZ410" s="744"/>
      <c r="FA410" s="744"/>
      <c r="FB410" s="744"/>
      <c r="FC410" s="744"/>
      <c r="FD410" s="744"/>
      <c r="FE410" s="744"/>
      <c r="FF410" s="744"/>
      <c r="FG410" s="744"/>
      <c r="FH410" s="744"/>
      <c r="FI410" s="744"/>
      <c r="FJ410" s="744"/>
      <c r="FK410" s="744"/>
      <c r="FL410" s="744"/>
      <c r="FM410" s="744"/>
      <c r="FN410" s="744"/>
      <c r="FO410" s="744"/>
      <c r="FP410" s="744"/>
      <c r="FQ410" s="744"/>
      <c r="FR410" s="744"/>
      <c r="FS410" s="744"/>
      <c r="FT410" s="744"/>
      <c r="FU410" s="744"/>
      <c r="FV410" s="744"/>
      <c r="FW410" s="744"/>
      <c r="FX410" s="744"/>
      <c r="FY410" s="744"/>
      <c r="FZ410" s="744"/>
      <c r="GA410" s="744"/>
      <c r="GB410" s="744"/>
      <c r="GC410" s="744"/>
      <c r="GD410" s="744"/>
      <c r="GE410" s="744"/>
      <c r="GF410" s="744"/>
      <c r="GG410" s="744"/>
      <c r="GH410" s="744"/>
      <c r="GI410" s="744"/>
      <c r="GJ410" s="744"/>
      <c r="GK410" s="744"/>
      <c r="GL410" s="744"/>
      <c r="GM410" s="744"/>
      <c r="GN410" s="744"/>
      <c r="GO410" s="744"/>
      <c r="GP410" s="744"/>
      <c r="GQ410" s="744"/>
      <c r="GR410" s="744"/>
      <c r="GS410" s="744"/>
      <c r="GT410" s="744"/>
      <c r="GU410" s="744"/>
      <c r="GV410" s="744"/>
      <c r="GW410" s="744"/>
      <c r="GX410" s="744"/>
      <c r="GY410" s="744"/>
      <c r="GZ410" s="744"/>
      <c r="HA410" s="744"/>
      <c r="HB410" s="744"/>
      <c r="HC410" s="744"/>
      <c r="HD410" s="744"/>
      <c r="HE410" s="744"/>
      <c r="HF410" s="744"/>
      <c r="HG410" s="744"/>
      <c r="HH410" s="744"/>
      <c r="HI410" s="744"/>
      <c r="HJ410" s="744"/>
      <c r="HK410" s="744"/>
      <c r="HL410" s="744"/>
      <c r="HM410" s="744"/>
      <c r="HN410" s="744"/>
      <c r="HO410" s="744"/>
      <c r="HP410" s="744"/>
      <c r="HQ410" s="744"/>
      <c r="HR410" s="744"/>
      <c r="HS410" s="744"/>
      <c r="HT410" s="744"/>
      <c r="HU410" s="744"/>
      <c r="HV410" s="744"/>
      <c r="HW410" s="744"/>
      <c r="HX410" s="744"/>
      <c r="HY410" s="744"/>
      <c r="HZ410" s="744"/>
      <c r="IA410" s="744"/>
      <c r="IB410" s="744"/>
      <c r="IC410" s="744"/>
      <c r="ID410" s="744"/>
      <c r="IE410" s="744"/>
      <c r="IF410" s="744"/>
      <c r="IG410" s="744"/>
      <c r="IH410" s="744"/>
      <c r="II410" s="744"/>
      <c r="IJ410" s="744"/>
      <c r="IK410" s="744"/>
      <c r="IL410" s="744"/>
      <c r="IM410" s="744"/>
      <c r="IN410" s="744"/>
      <c r="IO410" s="744"/>
      <c r="IP410" s="744"/>
      <c r="IQ410" s="744"/>
      <c r="IR410" s="744"/>
      <c r="IS410" s="744"/>
      <c r="IT410" s="744"/>
      <c r="IU410" s="744"/>
      <c r="IV410" s="744"/>
      <c r="IW410" s="744"/>
      <c r="IX410" s="744"/>
      <c r="IY410" s="768"/>
    </row>
    <row r="411" spans="1:259" ht="79.900000000000006" customHeight="1" thickBot="1">
      <c r="A411" s="768" t="s">
        <v>638</v>
      </c>
      <c r="B411" s="471">
        <v>2</v>
      </c>
      <c r="C411" s="471"/>
      <c r="D411" s="776" t="s">
        <v>24</v>
      </c>
      <c r="E411" s="780">
        <v>37791</v>
      </c>
      <c r="F411" s="781">
        <f ca="1">ABS((N7-E411)/365)</f>
        <v>17.213698630136985</v>
      </c>
      <c r="G411" s="776" t="s">
        <v>272</v>
      </c>
      <c r="H411" s="456" t="s">
        <v>25</v>
      </c>
      <c r="I411" s="780">
        <v>39486</v>
      </c>
      <c r="J411" s="456" t="s">
        <v>84</v>
      </c>
      <c r="K411" s="456" t="s">
        <v>844</v>
      </c>
      <c r="L411" s="776" t="s">
        <v>281</v>
      </c>
      <c r="M411" s="886" t="s">
        <v>52</v>
      </c>
      <c r="N411" s="456" t="s">
        <v>773</v>
      </c>
      <c r="O411" s="456"/>
      <c r="P411" s="456"/>
      <c r="Q411" s="456"/>
      <c r="R411" s="456"/>
      <c r="S411" s="456"/>
      <c r="T411" s="840"/>
      <c r="U411" s="840"/>
      <c r="V411" s="840"/>
      <c r="W411" s="840"/>
      <c r="X411" s="840"/>
      <c r="Y411" s="1088" t="s">
        <v>1495</v>
      </c>
      <c r="Z411" s="767"/>
      <c r="AA411" s="768"/>
      <c r="AB411" s="768"/>
      <c r="AC411" s="768"/>
      <c r="AD411" s="768"/>
      <c r="AE411" s="768"/>
      <c r="AF411" s="768"/>
      <c r="AG411" s="768"/>
      <c r="AH411" s="768"/>
      <c r="AI411" s="768"/>
      <c r="AJ411" s="768"/>
      <c r="AK411" s="768"/>
      <c r="AL411" s="768"/>
      <c r="AM411" s="768"/>
      <c r="AN411" s="768"/>
      <c r="AO411" s="768"/>
      <c r="AP411" s="768"/>
      <c r="AQ411" s="768"/>
      <c r="AR411" s="768"/>
      <c r="AS411" s="768"/>
      <c r="AT411" s="768"/>
      <c r="AU411" s="768"/>
      <c r="AV411" s="768"/>
      <c r="AW411" s="768"/>
      <c r="AX411" s="768"/>
      <c r="AY411" s="768"/>
      <c r="AZ411" s="768"/>
      <c r="BA411" s="768"/>
      <c r="BB411" s="768"/>
      <c r="BC411" s="768"/>
      <c r="BD411" s="768"/>
      <c r="BE411" s="768"/>
      <c r="BF411" s="768"/>
      <c r="BG411" s="768"/>
      <c r="BH411" s="768"/>
      <c r="BI411" s="768"/>
      <c r="BJ411" s="768"/>
      <c r="BK411" s="768"/>
      <c r="BL411" s="768"/>
      <c r="BM411" s="768"/>
      <c r="BN411" s="768"/>
      <c r="BO411" s="768"/>
      <c r="BP411" s="768"/>
      <c r="BQ411" s="768"/>
      <c r="BR411" s="768"/>
      <c r="BS411" s="768"/>
      <c r="BT411" s="768"/>
      <c r="BU411" s="768"/>
      <c r="BV411" s="768"/>
      <c r="BW411" s="768"/>
      <c r="BX411" s="768"/>
      <c r="BY411" s="768"/>
      <c r="BZ411" s="768"/>
      <c r="CA411" s="768"/>
      <c r="CB411" s="768"/>
      <c r="CC411" s="768"/>
      <c r="CD411" s="768"/>
      <c r="CE411" s="768"/>
      <c r="CF411" s="768"/>
      <c r="CG411" s="768"/>
      <c r="CH411" s="768"/>
      <c r="CI411" s="768"/>
      <c r="CJ411" s="768"/>
      <c r="CK411" s="768"/>
      <c r="CL411" s="768"/>
      <c r="CM411" s="768"/>
      <c r="CN411" s="768"/>
      <c r="CO411" s="768"/>
      <c r="CP411" s="768"/>
      <c r="CQ411" s="768"/>
      <c r="CR411" s="768"/>
      <c r="CS411" s="768"/>
      <c r="CT411" s="768"/>
      <c r="CU411" s="768"/>
      <c r="CV411" s="768"/>
      <c r="CW411" s="768"/>
      <c r="CX411" s="768"/>
      <c r="CY411" s="768"/>
      <c r="CZ411" s="768"/>
      <c r="DA411" s="768"/>
      <c r="DB411" s="768"/>
      <c r="DC411" s="768"/>
      <c r="DD411" s="768"/>
      <c r="DE411" s="768"/>
      <c r="DF411" s="768"/>
      <c r="DG411" s="768"/>
      <c r="DH411" s="768"/>
      <c r="DI411" s="768"/>
      <c r="DJ411" s="768"/>
      <c r="DK411" s="768"/>
      <c r="DL411" s="768"/>
      <c r="DM411" s="768"/>
      <c r="DN411" s="768"/>
      <c r="DO411" s="768"/>
      <c r="DP411" s="768"/>
      <c r="DQ411" s="768"/>
      <c r="DR411" s="768"/>
      <c r="DS411" s="768"/>
      <c r="DT411" s="768"/>
      <c r="DU411" s="768"/>
      <c r="DV411" s="768"/>
      <c r="DW411" s="768"/>
      <c r="DX411" s="768"/>
      <c r="DY411" s="768"/>
      <c r="DZ411" s="768"/>
      <c r="EA411" s="768"/>
      <c r="EB411" s="768"/>
      <c r="EC411" s="768"/>
      <c r="ED411" s="768"/>
      <c r="EE411" s="768"/>
      <c r="EF411" s="768"/>
      <c r="EG411" s="768"/>
      <c r="EH411" s="768"/>
      <c r="EI411" s="768"/>
      <c r="EJ411" s="768"/>
      <c r="EK411" s="768"/>
      <c r="EL411" s="768"/>
      <c r="EM411" s="768"/>
      <c r="EN411" s="768"/>
      <c r="EO411" s="768"/>
      <c r="EP411" s="768"/>
      <c r="EQ411" s="768"/>
      <c r="ER411" s="768"/>
      <c r="ES411" s="768"/>
      <c r="ET411" s="768"/>
      <c r="EU411" s="768"/>
      <c r="EV411" s="768"/>
      <c r="EW411" s="768"/>
      <c r="EX411" s="768"/>
      <c r="EY411" s="768"/>
      <c r="EZ411" s="768"/>
      <c r="FA411" s="768"/>
      <c r="FB411" s="768"/>
      <c r="FC411" s="768"/>
      <c r="FD411" s="768"/>
      <c r="FE411" s="768"/>
      <c r="FF411" s="768"/>
      <c r="FG411" s="768"/>
      <c r="FH411" s="768"/>
      <c r="FI411" s="768"/>
      <c r="FJ411" s="768"/>
      <c r="FK411" s="768"/>
      <c r="FL411" s="768"/>
      <c r="FM411" s="768"/>
      <c r="FN411" s="768"/>
      <c r="FO411" s="768"/>
      <c r="FP411" s="768"/>
      <c r="FQ411" s="768"/>
      <c r="FR411" s="768"/>
      <c r="FS411" s="768"/>
      <c r="FT411" s="768"/>
      <c r="FU411" s="768"/>
      <c r="FV411" s="768"/>
      <c r="FW411" s="768"/>
      <c r="FX411" s="768"/>
      <c r="FY411" s="768"/>
      <c r="FZ411" s="768"/>
      <c r="GA411" s="768"/>
      <c r="GB411" s="768"/>
      <c r="GC411" s="768"/>
      <c r="GD411" s="768"/>
      <c r="GE411" s="768"/>
      <c r="GF411" s="768"/>
      <c r="GG411" s="768"/>
      <c r="GH411" s="768"/>
      <c r="GI411" s="768"/>
      <c r="GJ411" s="768"/>
      <c r="GK411" s="768"/>
      <c r="GL411" s="768"/>
      <c r="GM411" s="768"/>
      <c r="GN411" s="768"/>
      <c r="GO411" s="768"/>
      <c r="GP411" s="768"/>
      <c r="GQ411" s="768"/>
      <c r="GR411" s="768"/>
      <c r="GS411" s="768"/>
      <c r="GT411" s="768"/>
      <c r="GU411" s="768"/>
      <c r="GV411" s="768"/>
      <c r="GW411" s="768"/>
      <c r="GX411" s="768"/>
      <c r="GY411" s="768"/>
      <c r="GZ411" s="768"/>
      <c r="HA411" s="768"/>
      <c r="HB411" s="768"/>
      <c r="HC411" s="768"/>
      <c r="HD411" s="768"/>
      <c r="HE411" s="768"/>
      <c r="HF411" s="768"/>
      <c r="HG411" s="768"/>
      <c r="HH411" s="768"/>
      <c r="HI411" s="768"/>
      <c r="HJ411" s="768"/>
      <c r="HK411" s="768"/>
      <c r="HL411" s="768"/>
      <c r="HM411" s="768"/>
      <c r="HN411" s="768"/>
      <c r="HO411" s="768"/>
      <c r="HP411" s="768"/>
      <c r="HQ411" s="768"/>
      <c r="HR411" s="768"/>
      <c r="HS411" s="768"/>
      <c r="HT411" s="768"/>
      <c r="HU411" s="768"/>
      <c r="HV411" s="768"/>
      <c r="HW411" s="768"/>
      <c r="HX411" s="768"/>
      <c r="HY411" s="768"/>
      <c r="HZ411" s="768"/>
      <c r="IA411" s="768"/>
      <c r="IB411" s="768"/>
      <c r="IC411" s="768"/>
      <c r="ID411" s="768"/>
      <c r="IE411" s="768"/>
      <c r="IF411" s="768"/>
      <c r="IG411" s="768"/>
      <c r="IH411" s="768"/>
      <c r="II411" s="768"/>
      <c r="IJ411" s="768"/>
      <c r="IK411" s="768"/>
      <c r="IL411" s="768"/>
      <c r="IM411" s="768"/>
      <c r="IN411" s="768"/>
      <c r="IO411" s="768"/>
      <c r="IP411" s="768"/>
      <c r="IQ411" s="768"/>
      <c r="IR411" s="768"/>
      <c r="IS411" s="768"/>
      <c r="IT411" s="768"/>
      <c r="IU411" s="768"/>
      <c r="IV411" s="768"/>
      <c r="IW411" s="768"/>
      <c r="IX411" s="768"/>
      <c r="IY411" s="768"/>
    </row>
    <row r="412" spans="1:259" ht="79.900000000000006" customHeight="1">
      <c r="A412" s="767" t="s">
        <v>638</v>
      </c>
      <c r="B412" s="471">
        <v>3</v>
      </c>
      <c r="C412" s="471"/>
      <c r="D412" s="762" t="s">
        <v>697</v>
      </c>
      <c r="E412" s="927">
        <v>38168</v>
      </c>
      <c r="F412" s="781">
        <f ca="1">ABS((N7-E412)/365)</f>
        <v>16.18082191780822</v>
      </c>
      <c r="G412" s="776" t="s">
        <v>129</v>
      </c>
      <c r="H412" s="456" t="s">
        <v>698</v>
      </c>
      <c r="I412" s="844">
        <v>41326</v>
      </c>
      <c r="J412" s="456" t="s">
        <v>31</v>
      </c>
      <c r="K412" s="776" t="s">
        <v>1002</v>
      </c>
      <c r="L412" s="780" t="s">
        <v>1013</v>
      </c>
      <c r="M412" s="776" t="s">
        <v>142</v>
      </c>
      <c r="N412" s="780" t="s">
        <v>773</v>
      </c>
      <c r="O412" s="780"/>
      <c r="P412" s="776" t="s">
        <v>913</v>
      </c>
      <c r="Q412" s="776"/>
      <c r="R412" s="776"/>
      <c r="S412" s="776"/>
      <c r="T412" s="776" t="s">
        <v>1141</v>
      </c>
      <c r="U412" s="776"/>
      <c r="V412" s="776"/>
      <c r="W412" s="776" t="s">
        <v>1350</v>
      </c>
      <c r="X412" s="776" t="s">
        <v>7568</v>
      </c>
      <c r="Y412" s="1088" t="s">
        <v>1495</v>
      </c>
    </row>
    <row r="413" spans="1:259" s="1029" customFormat="1" ht="79.900000000000006" customHeight="1">
      <c r="A413" s="768" t="s">
        <v>638</v>
      </c>
      <c r="B413" s="471">
        <v>4</v>
      </c>
      <c r="C413" s="471"/>
      <c r="D413" s="899" t="s">
        <v>533</v>
      </c>
      <c r="E413" s="780">
        <v>37952</v>
      </c>
      <c r="F413" s="781">
        <f ca="1">ABS((N7-E413)/365)</f>
        <v>16.772602739726029</v>
      </c>
      <c r="G413" s="776" t="s">
        <v>272</v>
      </c>
      <c r="H413" s="900" t="s">
        <v>534</v>
      </c>
      <c r="I413" s="780">
        <v>40914</v>
      </c>
      <c r="J413" s="456" t="s">
        <v>58</v>
      </c>
      <c r="K413" s="456" t="s">
        <v>774</v>
      </c>
      <c r="L413" s="776" t="s">
        <v>602</v>
      </c>
      <c r="M413" s="456" t="s">
        <v>435</v>
      </c>
      <c r="N413" s="456" t="s">
        <v>773</v>
      </c>
      <c r="O413" s="456"/>
      <c r="P413" s="456" t="s">
        <v>775</v>
      </c>
      <c r="Q413" s="456"/>
      <c r="R413" s="809"/>
      <c r="S413" s="928"/>
      <c r="T413" s="456" t="s">
        <v>1342</v>
      </c>
      <c r="U413" s="456"/>
      <c r="V413" s="456"/>
      <c r="W413" s="456" t="s">
        <v>4140</v>
      </c>
      <c r="X413" s="456" t="s">
        <v>5422</v>
      </c>
      <c r="Y413" s="1086" t="s">
        <v>1495</v>
      </c>
      <c r="Z413" s="1189"/>
    </row>
    <row r="414" spans="1:259" s="766" customFormat="1" ht="79.900000000000006" customHeight="1">
      <c r="A414" s="768" t="s">
        <v>638</v>
      </c>
      <c r="B414" s="471">
        <v>5</v>
      </c>
      <c r="C414" s="855" t="s">
        <v>3028</v>
      </c>
      <c r="D414" s="783" t="s">
        <v>3031</v>
      </c>
      <c r="E414" s="811">
        <v>39995</v>
      </c>
      <c r="F414" s="813">
        <f ca="1">ABS((N7-E414)/365)</f>
        <v>11.175342465753424</v>
      </c>
      <c r="G414" s="783" t="s">
        <v>272</v>
      </c>
      <c r="H414" s="783" t="s">
        <v>3030</v>
      </c>
      <c r="I414" s="811">
        <v>42864</v>
      </c>
      <c r="J414" s="814" t="s">
        <v>58</v>
      </c>
      <c r="K414" s="783" t="s">
        <v>3088</v>
      </c>
      <c r="L414" s="783"/>
      <c r="M414" s="769"/>
      <c r="N414" s="769"/>
      <c r="O414" s="769" t="s">
        <v>4176</v>
      </c>
      <c r="P414" s="769"/>
      <c r="Q414" s="769"/>
      <c r="R414" s="769"/>
      <c r="S414" s="769"/>
      <c r="T414" s="783" t="s">
        <v>3145</v>
      </c>
      <c r="U414" s="783"/>
      <c r="V414" s="783" t="s">
        <v>3826</v>
      </c>
      <c r="W414" s="783" t="s">
        <v>5819</v>
      </c>
      <c r="X414" s="783" t="s">
        <v>7562</v>
      </c>
      <c r="Y414" s="768" t="s">
        <v>5608</v>
      </c>
      <c r="Z414" s="788"/>
      <c r="AA414" s="788"/>
      <c r="AB414" s="744"/>
      <c r="AC414" s="744"/>
      <c r="AD414" s="744"/>
      <c r="AE414" s="744"/>
      <c r="AF414" s="744"/>
      <c r="AG414" s="744"/>
      <c r="AH414" s="744"/>
      <c r="AI414" s="744"/>
      <c r="AJ414" s="744"/>
      <c r="AK414" s="744"/>
      <c r="AL414" s="744"/>
      <c r="AM414" s="744"/>
      <c r="AN414" s="744"/>
      <c r="AO414" s="744"/>
      <c r="AP414" s="744"/>
      <c r="AQ414" s="744"/>
      <c r="AR414" s="744"/>
      <c r="AS414" s="744"/>
      <c r="AT414" s="744"/>
      <c r="AU414" s="744"/>
      <c r="AV414" s="744"/>
      <c r="AW414" s="744"/>
      <c r="AX414" s="744"/>
      <c r="AY414" s="744"/>
      <c r="AZ414" s="744"/>
      <c r="BA414" s="744"/>
      <c r="BB414" s="744"/>
      <c r="BC414" s="744"/>
      <c r="BD414" s="744"/>
      <c r="BE414" s="744"/>
      <c r="BF414" s="744"/>
      <c r="BG414" s="744"/>
      <c r="BH414" s="744"/>
      <c r="BI414" s="744"/>
      <c r="BJ414" s="744"/>
      <c r="BK414" s="744"/>
      <c r="BL414" s="744"/>
      <c r="BM414" s="744"/>
      <c r="BN414" s="744"/>
      <c r="BO414" s="744"/>
      <c r="BP414" s="744"/>
      <c r="BQ414" s="744"/>
      <c r="BR414" s="744"/>
      <c r="BS414" s="744"/>
      <c r="BT414" s="744"/>
      <c r="BU414" s="744"/>
      <c r="BV414" s="744"/>
      <c r="BW414" s="744"/>
      <c r="BX414" s="744"/>
      <c r="BY414" s="744"/>
      <c r="BZ414" s="744"/>
      <c r="CA414" s="744"/>
      <c r="CB414" s="744"/>
      <c r="CC414" s="744"/>
      <c r="CD414" s="744"/>
      <c r="CE414" s="744"/>
      <c r="CF414" s="744"/>
      <c r="CG414" s="744"/>
      <c r="CH414" s="744"/>
      <c r="CI414" s="744"/>
      <c r="CJ414" s="744"/>
      <c r="CK414" s="744"/>
      <c r="CL414" s="744"/>
      <c r="CM414" s="744"/>
      <c r="CN414" s="744"/>
      <c r="CO414" s="744"/>
      <c r="CP414" s="744"/>
      <c r="CQ414" s="744"/>
      <c r="CR414" s="744"/>
      <c r="CS414" s="744"/>
      <c r="CT414" s="744"/>
      <c r="CU414" s="744"/>
      <c r="CV414" s="744"/>
      <c r="CW414" s="744"/>
      <c r="CX414" s="744"/>
      <c r="CY414" s="744"/>
      <c r="CZ414" s="744"/>
      <c r="DA414" s="744"/>
      <c r="DB414" s="744"/>
      <c r="DC414" s="744"/>
      <c r="DD414" s="744"/>
      <c r="DE414" s="744"/>
      <c r="DF414" s="744"/>
      <c r="DG414" s="744"/>
      <c r="DH414" s="744"/>
      <c r="DI414" s="744"/>
      <c r="DJ414" s="744"/>
      <c r="DK414" s="744"/>
      <c r="DL414" s="744"/>
      <c r="DM414" s="744"/>
      <c r="DN414" s="744"/>
      <c r="DO414" s="744"/>
      <c r="DP414" s="744"/>
      <c r="DQ414" s="744"/>
      <c r="DR414" s="744"/>
      <c r="DS414" s="744"/>
      <c r="DT414" s="744"/>
      <c r="DU414" s="744"/>
      <c r="DV414" s="744"/>
      <c r="DW414" s="744"/>
      <c r="DX414" s="744"/>
      <c r="DY414" s="744"/>
      <c r="DZ414" s="744"/>
      <c r="EA414" s="744"/>
      <c r="EB414" s="744"/>
      <c r="EC414" s="744"/>
      <c r="ED414" s="744"/>
      <c r="EE414" s="744"/>
      <c r="EF414" s="744"/>
      <c r="EG414" s="744"/>
      <c r="EH414" s="744"/>
      <c r="EI414" s="744"/>
      <c r="EJ414" s="744"/>
      <c r="EK414" s="744"/>
      <c r="EL414" s="744"/>
      <c r="EM414" s="744"/>
      <c r="EN414" s="744"/>
      <c r="EO414" s="744"/>
      <c r="EP414" s="744"/>
      <c r="EQ414" s="744"/>
      <c r="ER414" s="744"/>
      <c r="ES414" s="744"/>
      <c r="ET414" s="744"/>
      <c r="EU414" s="744"/>
      <c r="EV414" s="744"/>
      <c r="EW414" s="744"/>
      <c r="EX414" s="744"/>
      <c r="EY414" s="744"/>
      <c r="EZ414" s="744"/>
      <c r="FA414" s="744"/>
      <c r="FB414" s="744"/>
      <c r="FC414" s="744"/>
      <c r="FD414" s="744"/>
      <c r="FE414" s="744"/>
      <c r="FF414" s="744"/>
      <c r="FG414" s="744"/>
      <c r="FH414" s="744"/>
      <c r="FI414" s="744"/>
      <c r="FJ414" s="744"/>
      <c r="FK414" s="744"/>
      <c r="FL414" s="744"/>
      <c r="FM414" s="744"/>
      <c r="FN414" s="744"/>
      <c r="FO414" s="744"/>
      <c r="FP414" s="744"/>
      <c r="FQ414" s="744"/>
      <c r="FR414" s="744"/>
      <c r="FS414" s="744"/>
      <c r="FT414" s="744"/>
      <c r="FU414" s="744"/>
      <c r="FV414" s="744"/>
      <c r="FW414" s="744"/>
      <c r="FX414" s="744"/>
      <c r="FY414" s="744"/>
      <c r="FZ414" s="744"/>
      <c r="GA414" s="744"/>
      <c r="GB414" s="744"/>
      <c r="GC414" s="744"/>
      <c r="GD414" s="744"/>
      <c r="GE414" s="744"/>
      <c r="GF414" s="744"/>
      <c r="GG414" s="744"/>
      <c r="GH414" s="744"/>
      <c r="GI414" s="744"/>
      <c r="GJ414" s="744"/>
      <c r="GK414" s="744"/>
      <c r="GL414" s="744"/>
      <c r="GM414" s="744"/>
      <c r="GN414" s="744"/>
      <c r="GO414" s="744"/>
      <c r="GP414" s="744"/>
      <c r="GQ414" s="744"/>
      <c r="GR414" s="744"/>
      <c r="GS414" s="744"/>
      <c r="GT414" s="744"/>
      <c r="GU414" s="744"/>
      <c r="GV414" s="744"/>
      <c r="GW414" s="744"/>
      <c r="GX414" s="744"/>
      <c r="GY414" s="744"/>
      <c r="GZ414" s="744"/>
      <c r="HA414" s="744"/>
      <c r="HB414" s="744"/>
      <c r="HC414" s="744"/>
      <c r="HD414" s="744"/>
      <c r="HE414" s="744"/>
      <c r="HF414" s="744"/>
      <c r="HG414" s="744"/>
      <c r="HH414" s="744"/>
      <c r="HI414" s="744"/>
      <c r="HJ414" s="744"/>
      <c r="HK414" s="744"/>
      <c r="HL414" s="744"/>
      <c r="HM414" s="744"/>
      <c r="HN414" s="744"/>
      <c r="HO414" s="744"/>
      <c r="HP414" s="744"/>
      <c r="HQ414" s="744"/>
      <c r="HR414" s="744"/>
      <c r="HS414" s="744"/>
      <c r="HT414" s="744"/>
      <c r="HU414" s="744"/>
      <c r="HV414" s="744"/>
      <c r="HW414" s="744"/>
      <c r="HX414" s="744"/>
      <c r="HY414" s="744"/>
      <c r="HZ414" s="744"/>
      <c r="IA414" s="744"/>
      <c r="IB414" s="744"/>
      <c r="IC414" s="744"/>
      <c r="ID414" s="744"/>
      <c r="IE414" s="744"/>
      <c r="IF414" s="744"/>
      <c r="IG414" s="744"/>
      <c r="IH414" s="744"/>
      <c r="II414" s="744"/>
      <c r="IJ414" s="744"/>
      <c r="IK414" s="744"/>
      <c r="IL414" s="744"/>
      <c r="IM414" s="744"/>
      <c r="IN414" s="744"/>
      <c r="IO414" s="744"/>
      <c r="IP414" s="744"/>
      <c r="IQ414" s="744"/>
      <c r="IR414" s="744"/>
      <c r="IS414" s="744"/>
      <c r="IT414" s="744"/>
      <c r="IU414" s="744"/>
      <c r="IV414" s="744"/>
      <c r="IW414" s="744"/>
      <c r="IX414" s="744"/>
    </row>
    <row r="415" spans="1:259" s="788" customFormat="1" ht="79.900000000000006" customHeight="1">
      <c r="A415" s="768" t="s">
        <v>638</v>
      </c>
      <c r="B415" s="471">
        <v>6</v>
      </c>
      <c r="C415" s="471" t="s">
        <v>1616</v>
      </c>
      <c r="D415" s="776" t="s">
        <v>2320</v>
      </c>
      <c r="E415" s="780">
        <v>39237</v>
      </c>
      <c r="F415" s="781">
        <f ca="1">ABS((N7-E415)/365)</f>
        <v>13.252054794520548</v>
      </c>
      <c r="G415" s="776" t="s">
        <v>272</v>
      </c>
      <c r="H415" s="776" t="s">
        <v>1618</v>
      </c>
      <c r="I415" s="780">
        <v>42334</v>
      </c>
      <c r="J415" s="782" t="s">
        <v>253</v>
      </c>
      <c r="K415" s="778" t="s">
        <v>1641</v>
      </c>
      <c r="L415" s="776" t="s">
        <v>2321</v>
      </c>
      <c r="M415" s="456"/>
      <c r="N415" s="456"/>
      <c r="O415" s="456" t="s">
        <v>4176</v>
      </c>
      <c r="P415" s="456"/>
      <c r="Q415" s="456" t="s">
        <v>2263</v>
      </c>
      <c r="R415" s="456"/>
      <c r="S415" s="456" t="s">
        <v>1640</v>
      </c>
      <c r="T415" s="776" t="s">
        <v>1983</v>
      </c>
      <c r="U415" s="776"/>
      <c r="V415" s="776"/>
      <c r="W415" s="776" t="s">
        <v>1826</v>
      </c>
      <c r="X415" s="776" t="s">
        <v>1688</v>
      </c>
      <c r="Y415" s="768" t="s">
        <v>1495</v>
      </c>
      <c r="Z415" s="1022"/>
      <c r="AA415" s="744"/>
      <c r="AB415" s="766"/>
      <c r="AC415" s="766"/>
      <c r="AD415" s="766"/>
      <c r="AE415" s="766"/>
      <c r="AF415" s="766"/>
      <c r="AG415" s="766"/>
      <c r="AH415" s="766"/>
      <c r="AI415" s="766"/>
      <c r="AJ415" s="766"/>
      <c r="AK415" s="766"/>
      <c r="AL415" s="766"/>
      <c r="AM415" s="766"/>
      <c r="AN415" s="766"/>
      <c r="AO415" s="766"/>
      <c r="AP415" s="766"/>
      <c r="AQ415" s="766"/>
      <c r="AR415" s="766"/>
      <c r="AS415" s="766"/>
      <c r="AT415" s="766"/>
      <c r="AU415" s="766"/>
      <c r="AV415" s="766"/>
      <c r="AW415" s="766"/>
      <c r="AX415" s="766"/>
      <c r="AY415" s="766"/>
      <c r="AZ415" s="766"/>
      <c r="BA415" s="766"/>
      <c r="BB415" s="766"/>
      <c r="BC415" s="766"/>
      <c r="BD415" s="766"/>
      <c r="BE415" s="766"/>
      <c r="BF415" s="766"/>
      <c r="BG415" s="766"/>
      <c r="BH415" s="766"/>
      <c r="BI415" s="766"/>
      <c r="BJ415" s="766"/>
      <c r="BK415" s="766"/>
      <c r="BL415" s="766"/>
      <c r="BM415" s="766"/>
      <c r="BN415" s="766"/>
      <c r="BO415" s="766"/>
      <c r="BP415" s="766"/>
      <c r="BQ415" s="766"/>
      <c r="BR415" s="766"/>
      <c r="BS415" s="766"/>
      <c r="BT415" s="766"/>
      <c r="BU415" s="766"/>
      <c r="BV415" s="766"/>
      <c r="BW415" s="766"/>
      <c r="BX415" s="766"/>
      <c r="BY415" s="766"/>
      <c r="BZ415" s="766"/>
      <c r="CA415" s="766"/>
      <c r="CB415" s="766"/>
      <c r="CC415" s="766"/>
      <c r="CD415" s="766"/>
      <c r="CE415" s="766"/>
      <c r="CF415" s="766"/>
      <c r="CG415" s="766"/>
      <c r="CH415" s="766"/>
      <c r="CI415" s="766"/>
      <c r="CJ415" s="766"/>
      <c r="CK415" s="766"/>
      <c r="CL415" s="766"/>
      <c r="CM415" s="766"/>
      <c r="CN415" s="766"/>
      <c r="CO415" s="766"/>
      <c r="CP415" s="766"/>
      <c r="CQ415" s="766"/>
      <c r="CR415" s="766"/>
      <c r="CS415" s="766"/>
      <c r="CT415" s="766"/>
      <c r="CU415" s="766"/>
      <c r="CV415" s="766"/>
      <c r="CW415" s="766"/>
      <c r="CX415" s="766"/>
      <c r="CY415" s="766"/>
      <c r="CZ415" s="766"/>
      <c r="DA415" s="766"/>
      <c r="DB415" s="766"/>
      <c r="DC415" s="766"/>
      <c r="DD415" s="766"/>
      <c r="DE415" s="766"/>
      <c r="DF415" s="766"/>
      <c r="DG415" s="766"/>
      <c r="DH415" s="766"/>
      <c r="DI415" s="766"/>
      <c r="DJ415" s="766"/>
      <c r="DK415" s="766"/>
      <c r="DL415" s="766"/>
      <c r="DM415" s="766"/>
      <c r="DN415" s="766"/>
      <c r="DO415" s="766"/>
      <c r="DP415" s="766"/>
      <c r="DQ415" s="766"/>
      <c r="DR415" s="766"/>
      <c r="DS415" s="766"/>
      <c r="DT415" s="766"/>
      <c r="DU415" s="766"/>
      <c r="DV415" s="766"/>
      <c r="DW415" s="766"/>
      <c r="DX415" s="766"/>
      <c r="DY415" s="766"/>
      <c r="DZ415" s="766"/>
      <c r="EA415" s="766"/>
      <c r="EB415" s="766"/>
      <c r="EC415" s="766"/>
      <c r="ED415" s="766"/>
      <c r="EE415" s="766"/>
      <c r="EF415" s="766"/>
      <c r="EG415" s="766"/>
      <c r="EH415" s="766"/>
      <c r="EI415" s="766"/>
      <c r="EJ415" s="766"/>
      <c r="EK415" s="766"/>
      <c r="EL415" s="766"/>
      <c r="EM415" s="766"/>
      <c r="EN415" s="766"/>
      <c r="EO415" s="766"/>
      <c r="EP415" s="766"/>
      <c r="EQ415" s="766"/>
      <c r="ER415" s="766"/>
      <c r="ES415" s="766"/>
      <c r="ET415" s="766"/>
      <c r="EU415" s="766"/>
      <c r="EV415" s="766"/>
      <c r="EW415" s="766"/>
      <c r="EX415" s="766"/>
      <c r="EY415" s="766"/>
      <c r="EZ415" s="766"/>
      <c r="FA415" s="766"/>
      <c r="FB415" s="766"/>
      <c r="FC415" s="766"/>
      <c r="FD415" s="766"/>
      <c r="FE415" s="766"/>
      <c r="FF415" s="766"/>
      <c r="FG415" s="766"/>
      <c r="FH415" s="766"/>
      <c r="FI415" s="766"/>
      <c r="FJ415" s="766"/>
      <c r="FK415" s="766"/>
      <c r="FL415" s="766"/>
      <c r="FM415" s="766"/>
      <c r="FN415" s="766"/>
      <c r="FO415" s="766"/>
      <c r="FP415" s="766"/>
      <c r="FQ415" s="766"/>
      <c r="FR415" s="766"/>
      <c r="FS415" s="766"/>
      <c r="FT415" s="766"/>
      <c r="FU415" s="766"/>
      <c r="FV415" s="766"/>
      <c r="FW415" s="766"/>
      <c r="FX415" s="766"/>
      <c r="FY415" s="766"/>
      <c r="FZ415" s="766"/>
      <c r="GA415" s="766"/>
      <c r="GB415" s="766"/>
      <c r="GC415" s="766"/>
      <c r="GD415" s="766"/>
      <c r="GE415" s="766"/>
      <c r="GF415" s="766"/>
      <c r="GG415" s="766"/>
      <c r="GH415" s="766"/>
      <c r="GI415" s="766"/>
      <c r="GJ415" s="766"/>
      <c r="GK415" s="766"/>
      <c r="GL415" s="766"/>
      <c r="GM415" s="766"/>
      <c r="GN415" s="766"/>
      <c r="GO415" s="766"/>
      <c r="GP415" s="766"/>
      <c r="GQ415" s="766"/>
      <c r="GR415" s="766"/>
      <c r="GS415" s="766"/>
      <c r="GT415" s="766"/>
      <c r="GU415" s="766"/>
      <c r="GV415" s="766"/>
      <c r="GW415" s="766"/>
      <c r="GX415" s="766"/>
      <c r="GY415" s="766"/>
      <c r="GZ415" s="766"/>
      <c r="HA415" s="766"/>
      <c r="HB415" s="766"/>
      <c r="HC415" s="766"/>
      <c r="HD415" s="766"/>
      <c r="HE415" s="766"/>
      <c r="HF415" s="766"/>
      <c r="HG415" s="766"/>
      <c r="HH415" s="766"/>
      <c r="HI415" s="766"/>
      <c r="HJ415" s="766"/>
      <c r="HK415" s="766"/>
      <c r="HL415" s="766"/>
      <c r="HM415" s="766"/>
      <c r="HN415" s="766"/>
      <c r="HO415" s="766"/>
      <c r="HP415" s="766"/>
      <c r="HQ415" s="766"/>
      <c r="HR415" s="766"/>
      <c r="HS415" s="766"/>
      <c r="HT415" s="766"/>
      <c r="HU415" s="766"/>
      <c r="HV415" s="766"/>
      <c r="HW415" s="766"/>
      <c r="HX415" s="766"/>
      <c r="HY415" s="766"/>
      <c r="HZ415" s="766"/>
      <c r="IA415" s="766"/>
      <c r="IB415" s="766"/>
      <c r="IC415" s="766"/>
      <c r="ID415" s="766"/>
      <c r="IE415" s="766"/>
      <c r="IF415" s="766"/>
      <c r="IG415" s="766"/>
      <c r="IH415" s="766"/>
      <c r="II415" s="766"/>
      <c r="IJ415" s="766"/>
      <c r="IK415" s="766"/>
      <c r="IL415" s="766"/>
      <c r="IM415" s="766"/>
      <c r="IN415" s="766"/>
      <c r="IO415" s="766"/>
      <c r="IP415" s="766"/>
      <c r="IQ415" s="766"/>
      <c r="IR415" s="766"/>
      <c r="IS415" s="766"/>
      <c r="IT415" s="766"/>
      <c r="IU415" s="766"/>
      <c r="IV415" s="766"/>
      <c r="IW415" s="766"/>
      <c r="IX415" s="766"/>
      <c r="IY415" s="766"/>
    </row>
    <row r="416" spans="1:259" s="767" customFormat="1" ht="79.900000000000006" customHeight="1">
      <c r="A416" s="767" t="s">
        <v>638</v>
      </c>
      <c r="B416" s="471">
        <v>7</v>
      </c>
      <c r="C416" s="471" t="s">
        <v>4209</v>
      </c>
      <c r="D416" s="783" t="s">
        <v>3403</v>
      </c>
      <c r="E416" s="811">
        <v>38853</v>
      </c>
      <c r="F416" s="813">
        <f ca="1">ABS((N7-E416)/365)</f>
        <v>14.304109589041095</v>
      </c>
      <c r="G416" s="784" t="s">
        <v>269</v>
      </c>
      <c r="H416" s="783" t="s">
        <v>3404</v>
      </c>
      <c r="I416" s="785">
        <v>42976</v>
      </c>
      <c r="J416" s="784" t="s">
        <v>84</v>
      </c>
      <c r="K416" s="783" t="s">
        <v>4221</v>
      </c>
      <c r="L416" s="783"/>
      <c r="M416" s="769"/>
      <c r="N416" s="873"/>
      <c r="O416" s="769" t="s">
        <v>4176</v>
      </c>
      <c r="P416" s="783"/>
      <c r="Q416" s="783" t="s">
        <v>5956</v>
      </c>
      <c r="R416" s="783"/>
      <c r="S416" s="783"/>
      <c r="T416" s="787" t="s">
        <v>4213</v>
      </c>
      <c r="U416" s="787"/>
      <c r="V416" s="787"/>
      <c r="W416" s="783" t="s">
        <v>4211</v>
      </c>
      <c r="X416" s="783" t="s">
        <v>7561</v>
      </c>
      <c r="Y416" s="744" t="s">
        <v>1103</v>
      </c>
      <c r="Z416" s="744"/>
      <c r="AA416" s="744"/>
      <c r="AB416" s="744"/>
      <c r="AC416" s="744"/>
      <c r="AD416" s="744"/>
      <c r="AE416" s="744"/>
      <c r="AF416" s="744"/>
      <c r="AG416" s="744"/>
      <c r="AH416" s="744"/>
      <c r="AI416" s="744"/>
      <c r="AJ416" s="744"/>
      <c r="AK416" s="744"/>
      <c r="AL416" s="744"/>
      <c r="AM416" s="744"/>
      <c r="AN416" s="744"/>
      <c r="AO416" s="744"/>
      <c r="AP416" s="744"/>
      <c r="AQ416" s="744"/>
      <c r="AR416" s="744"/>
      <c r="AS416" s="744"/>
      <c r="AT416" s="744"/>
      <c r="AU416" s="744"/>
      <c r="AV416" s="744"/>
      <c r="AW416" s="744"/>
      <c r="AX416" s="744"/>
      <c r="AY416" s="744"/>
      <c r="AZ416" s="744"/>
      <c r="BA416" s="744"/>
      <c r="BB416" s="744"/>
      <c r="BC416" s="744"/>
      <c r="BD416" s="744"/>
      <c r="BE416" s="744"/>
      <c r="BF416" s="744"/>
      <c r="BG416" s="744"/>
      <c r="BH416" s="744"/>
      <c r="BI416" s="744"/>
      <c r="BJ416" s="744"/>
      <c r="BK416" s="744"/>
      <c r="BL416" s="744"/>
      <c r="BM416" s="744"/>
      <c r="BN416" s="744"/>
      <c r="BO416" s="744"/>
      <c r="BP416" s="744"/>
      <c r="BQ416" s="744"/>
      <c r="BR416" s="744"/>
      <c r="BS416" s="744"/>
      <c r="BT416" s="744"/>
      <c r="BU416" s="744"/>
      <c r="BV416" s="744"/>
      <c r="BW416" s="744"/>
      <c r="BX416" s="744"/>
      <c r="BY416" s="744"/>
      <c r="BZ416" s="744"/>
      <c r="CA416" s="744"/>
      <c r="CB416" s="744"/>
      <c r="CC416" s="744"/>
      <c r="CD416" s="744"/>
      <c r="CE416" s="744"/>
      <c r="CF416" s="744"/>
      <c r="CG416" s="744"/>
      <c r="CH416" s="744"/>
      <c r="CI416" s="744"/>
      <c r="CJ416" s="744"/>
      <c r="CK416" s="744"/>
      <c r="CL416" s="744"/>
      <c r="CM416" s="744"/>
      <c r="CN416" s="744"/>
      <c r="CO416" s="744"/>
      <c r="CP416" s="744"/>
      <c r="CQ416" s="744"/>
      <c r="CR416" s="744"/>
      <c r="CS416" s="744"/>
      <c r="CT416" s="744"/>
      <c r="CU416" s="744"/>
      <c r="CV416" s="744"/>
      <c r="CW416" s="744"/>
      <c r="CX416" s="744"/>
      <c r="CY416" s="744"/>
      <c r="CZ416" s="744"/>
      <c r="DA416" s="744"/>
      <c r="DB416" s="744"/>
      <c r="DC416" s="744"/>
      <c r="DD416" s="744"/>
      <c r="DE416" s="744"/>
      <c r="DF416" s="744"/>
      <c r="DG416" s="744"/>
      <c r="DH416" s="744"/>
      <c r="DI416" s="744"/>
      <c r="DJ416" s="744"/>
      <c r="DK416" s="744"/>
      <c r="DL416" s="744"/>
      <c r="DM416" s="744"/>
      <c r="DN416" s="744"/>
      <c r="DO416" s="744"/>
      <c r="DP416" s="744"/>
      <c r="DQ416" s="744"/>
      <c r="DR416" s="744"/>
      <c r="DS416" s="744"/>
      <c r="DT416" s="744"/>
      <c r="DU416" s="744"/>
      <c r="DV416" s="744"/>
      <c r="DW416" s="744"/>
      <c r="DX416" s="744"/>
      <c r="DY416" s="744"/>
      <c r="DZ416" s="744"/>
      <c r="EA416" s="744"/>
      <c r="EB416" s="744"/>
      <c r="EC416" s="744"/>
      <c r="ED416" s="744"/>
      <c r="EE416" s="744"/>
      <c r="EF416" s="744"/>
      <c r="EG416" s="744"/>
      <c r="EH416" s="744"/>
      <c r="EI416" s="744"/>
      <c r="EJ416" s="744"/>
      <c r="EK416" s="744"/>
      <c r="EL416" s="744"/>
      <c r="EM416" s="744"/>
      <c r="EN416" s="744"/>
      <c r="EO416" s="744"/>
      <c r="EP416" s="744"/>
      <c r="EQ416" s="744"/>
      <c r="ER416" s="744"/>
      <c r="ES416" s="744"/>
      <c r="ET416" s="744"/>
      <c r="EU416" s="744"/>
      <c r="EV416" s="744"/>
      <c r="EW416" s="744"/>
      <c r="EX416" s="744"/>
      <c r="EY416" s="744"/>
      <c r="EZ416" s="744"/>
      <c r="FA416" s="744"/>
      <c r="FB416" s="744"/>
      <c r="FC416" s="744"/>
      <c r="FD416" s="744"/>
      <c r="FE416" s="744"/>
      <c r="FF416" s="744"/>
      <c r="FG416" s="744"/>
      <c r="FH416" s="744"/>
      <c r="FI416" s="744"/>
      <c r="FJ416" s="744"/>
      <c r="FK416" s="744"/>
      <c r="FL416" s="744"/>
      <c r="FM416" s="744"/>
      <c r="FN416" s="744"/>
      <c r="FO416" s="744"/>
      <c r="FP416" s="744"/>
      <c r="FQ416" s="744"/>
      <c r="FR416" s="744"/>
      <c r="FS416" s="744"/>
      <c r="FT416" s="744"/>
      <c r="FU416" s="744"/>
      <c r="FV416" s="744"/>
      <c r="FW416" s="744"/>
      <c r="FX416" s="744"/>
      <c r="FY416" s="744"/>
      <c r="FZ416" s="744"/>
      <c r="GA416" s="744"/>
      <c r="GB416" s="744"/>
      <c r="GC416" s="744"/>
      <c r="GD416" s="744"/>
      <c r="GE416" s="744"/>
      <c r="GF416" s="744"/>
      <c r="GG416" s="744"/>
      <c r="GH416" s="744"/>
      <c r="GI416" s="744"/>
      <c r="GJ416" s="744"/>
      <c r="GK416" s="744"/>
      <c r="GL416" s="744"/>
      <c r="GM416" s="744"/>
      <c r="GN416" s="744"/>
      <c r="GO416" s="744"/>
      <c r="GP416" s="744"/>
      <c r="GQ416" s="744"/>
      <c r="GR416" s="744"/>
      <c r="GS416" s="744"/>
      <c r="GT416" s="744"/>
      <c r="GU416" s="744"/>
      <c r="GV416" s="744"/>
      <c r="GW416" s="744"/>
      <c r="GX416" s="744"/>
      <c r="GY416" s="744"/>
      <c r="GZ416" s="744"/>
      <c r="HA416" s="744"/>
      <c r="HB416" s="744"/>
      <c r="HC416" s="744"/>
      <c r="HD416" s="744"/>
      <c r="HE416" s="744"/>
      <c r="HF416" s="744"/>
      <c r="HG416" s="744"/>
      <c r="HH416" s="744"/>
      <c r="HI416" s="744"/>
      <c r="HJ416" s="744"/>
      <c r="HK416" s="744"/>
      <c r="HL416" s="744"/>
      <c r="HM416" s="744"/>
      <c r="HN416" s="744"/>
      <c r="HO416" s="744"/>
      <c r="HP416" s="744"/>
      <c r="HQ416" s="744"/>
      <c r="HR416" s="744"/>
      <c r="HS416" s="744"/>
      <c r="HT416" s="744"/>
      <c r="HU416" s="744"/>
      <c r="HV416" s="744"/>
      <c r="HW416" s="744"/>
      <c r="HX416" s="744"/>
      <c r="HY416" s="744"/>
      <c r="HZ416" s="744"/>
      <c r="IA416" s="744"/>
      <c r="IB416" s="744"/>
      <c r="IC416" s="744"/>
      <c r="ID416" s="744"/>
      <c r="IE416" s="744"/>
      <c r="IF416" s="744"/>
      <c r="IG416" s="744"/>
      <c r="IH416" s="744"/>
      <c r="II416" s="744"/>
      <c r="IJ416" s="744"/>
      <c r="IK416" s="744"/>
      <c r="IL416" s="744"/>
      <c r="IM416" s="744"/>
      <c r="IN416" s="744"/>
      <c r="IO416" s="744"/>
      <c r="IP416" s="744"/>
      <c r="IQ416" s="744"/>
      <c r="IR416" s="744"/>
      <c r="IS416" s="744"/>
      <c r="IT416" s="744"/>
      <c r="IU416" s="744"/>
      <c r="IV416" s="744"/>
      <c r="IW416" s="744"/>
      <c r="IX416" s="744"/>
      <c r="IY416" s="768"/>
    </row>
    <row r="417" spans="1:259" ht="79.900000000000006" customHeight="1">
      <c r="A417" s="767" t="s">
        <v>638</v>
      </c>
      <c r="B417" s="471">
        <v>8</v>
      </c>
      <c r="C417" s="471" t="s">
        <v>4044</v>
      </c>
      <c r="D417" s="882" t="s">
        <v>4601</v>
      </c>
      <c r="E417" s="883">
        <v>38907</v>
      </c>
      <c r="F417" s="879">
        <f ca="1">ABS((N7-E417)/365)</f>
        <v>14.156164383561643</v>
      </c>
      <c r="G417" s="882" t="s">
        <v>272</v>
      </c>
      <c r="H417" s="883" t="s">
        <v>4600</v>
      </c>
      <c r="I417" s="883">
        <v>43374</v>
      </c>
      <c r="J417" s="897" t="s">
        <v>716</v>
      </c>
      <c r="K417" s="882" t="s">
        <v>4620</v>
      </c>
      <c r="L417" s="880"/>
      <c r="M417" s="880"/>
      <c r="N417" s="880"/>
      <c r="O417" s="880"/>
      <c r="P417" s="880" t="s">
        <v>5360</v>
      </c>
      <c r="Q417" s="880" t="s">
        <v>6144</v>
      </c>
      <c r="R417" s="880"/>
      <c r="S417" s="882" t="s">
        <v>4618</v>
      </c>
      <c r="T417" s="882" t="s">
        <v>4644</v>
      </c>
      <c r="U417" s="882"/>
      <c r="V417" s="882"/>
      <c r="W417" s="882" t="s">
        <v>4775</v>
      </c>
      <c r="X417" s="882" t="s">
        <v>7223</v>
      </c>
      <c r="Y417" s="1081" t="s">
        <v>1103</v>
      </c>
      <c r="Z417" s="1022"/>
      <c r="AB417" s="766"/>
      <c r="AC417" s="766"/>
      <c r="AD417" s="766"/>
      <c r="AE417" s="766"/>
      <c r="AF417" s="766"/>
      <c r="AG417" s="766"/>
      <c r="AH417" s="766"/>
      <c r="AI417" s="766"/>
      <c r="AJ417" s="766"/>
      <c r="AK417" s="766"/>
      <c r="AL417" s="766"/>
      <c r="AM417" s="766"/>
      <c r="AN417" s="766"/>
      <c r="AO417" s="766"/>
      <c r="AP417" s="766"/>
      <c r="AQ417" s="766"/>
      <c r="AR417" s="766"/>
      <c r="AS417" s="766"/>
      <c r="AT417" s="766"/>
      <c r="AU417" s="766"/>
      <c r="AV417" s="766"/>
      <c r="AW417" s="766"/>
      <c r="AX417" s="766"/>
      <c r="AY417" s="766"/>
      <c r="AZ417" s="766"/>
      <c r="BA417" s="766"/>
      <c r="BB417" s="766"/>
      <c r="BC417" s="766"/>
      <c r="BD417" s="766"/>
      <c r="BE417" s="766"/>
      <c r="BF417" s="766"/>
      <c r="BG417" s="766"/>
      <c r="BH417" s="766"/>
      <c r="BI417" s="766"/>
      <c r="BJ417" s="766"/>
      <c r="BK417" s="766"/>
      <c r="BL417" s="766"/>
      <c r="BM417" s="766"/>
      <c r="BN417" s="766"/>
      <c r="BO417" s="766"/>
      <c r="BP417" s="766"/>
      <c r="BQ417" s="766"/>
      <c r="BR417" s="766"/>
      <c r="BS417" s="766"/>
      <c r="BT417" s="766"/>
      <c r="BU417" s="766"/>
      <c r="BV417" s="766"/>
      <c r="BW417" s="766"/>
      <c r="BX417" s="766"/>
      <c r="BY417" s="766"/>
      <c r="BZ417" s="766"/>
      <c r="CA417" s="766"/>
      <c r="CB417" s="766"/>
      <c r="CC417" s="766"/>
      <c r="CD417" s="766"/>
      <c r="CE417" s="766"/>
      <c r="CF417" s="766"/>
      <c r="CG417" s="766"/>
      <c r="CH417" s="766"/>
      <c r="CI417" s="766"/>
      <c r="CJ417" s="766"/>
      <c r="CK417" s="766"/>
      <c r="CL417" s="766"/>
      <c r="CM417" s="766"/>
      <c r="CN417" s="766"/>
      <c r="CO417" s="766"/>
      <c r="CP417" s="766"/>
      <c r="CQ417" s="766"/>
      <c r="CR417" s="766"/>
      <c r="CS417" s="766"/>
      <c r="CT417" s="766"/>
      <c r="CU417" s="766"/>
      <c r="CV417" s="766"/>
      <c r="CW417" s="766"/>
      <c r="CX417" s="766"/>
      <c r="CY417" s="766"/>
      <c r="CZ417" s="766"/>
      <c r="DA417" s="766"/>
      <c r="DB417" s="766"/>
      <c r="DC417" s="766"/>
      <c r="DD417" s="766"/>
      <c r="DE417" s="766"/>
      <c r="DF417" s="766"/>
      <c r="DG417" s="766"/>
      <c r="DH417" s="766"/>
      <c r="DI417" s="766"/>
      <c r="DJ417" s="766"/>
      <c r="DK417" s="766"/>
      <c r="DL417" s="766"/>
      <c r="DM417" s="766"/>
      <c r="DN417" s="766"/>
      <c r="DO417" s="766"/>
      <c r="DP417" s="766"/>
      <c r="DQ417" s="766"/>
      <c r="DR417" s="766"/>
      <c r="DS417" s="766"/>
      <c r="DT417" s="766"/>
      <c r="DU417" s="766"/>
      <c r="DV417" s="766"/>
      <c r="DW417" s="766"/>
      <c r="DX417" s="766"/>
      <c r="DY417" s="766"/>
      <c r="DZ417" s="766"/>
      <c r="EA417" s="766"/>
      <c r="EB417" s="766"/>
      <c r="EC417" s="766"/>
      <c r="ED417" s="766"/>
      <c r="EE417" s="766"/>
      <c r="EF417" s="766"/>
      <c r="EG417" s="766"/>
      <c r="EH417" s="766"/>
      <c r="EI417" s="766"/>
      <c r="EJ417" s="766"/>
      <c r="EK417" s="766"/>
      <c r="EL417" s="766"/>
      <c r="EM417" s="766"/>
      <c r="EN417" s="766"/>
      <c r="EO417" s="766"/>
      <c r="EP417" s="766"/>
      <c r="EQ417" s="766"/>
      <c r="ER417" s="766"/>
      <c r="ES417" s="766"/>
      <c r="ET417" s="766"/>
      <c r="EU417" s="766"/>
      <c r="EV417" s="766"/>
      <c r="EW417" s="766"/>
      <c r="EX417" s="766"/>
      <c r="EY417" s="766"/>
      <c r="EZ417" s="766"/>
      <c r="FA417" s="766"/>
      <c r="FB417" s="766"/>
      <c r="FC417" s="766"/>
      <c r="FD417" s="766"/>
      <c r="FE417" s="766"/>
      <c r="FF417" s="766"/>
      <c r="FG417" s="766"/>
      <c r="FH417" s="766"/>
      <c r="FI417" s="766"/>
      <c r="FJ417" s="766"/>
      <c r="FK417" s="766"/>
      <c r="FL417" s="766"/>
      <c r="FM417" s="766"/>
      <c r="FN417" s="766"/>
      <c r="FO417" s="766"/>
      <c r="FP417" s="766"/>
      <c r="FQ417" s="766"/>
      <c r="FR417" s="766"/>
      <c r="FS417" s="766"/>
      <c r="FT417" s="766"/>
      <c r="FU417" s="766"/>
      <c r="FV417" s="766"/>
      <c r="FW417" s="766"/>
      <c r="FX417" s="766"/>
      <c r="FY417" s="766"/>
      <c r="FZ417" s="766"/>
      <c r="GA417" s="766"/>
      <c r="GB417" s="766"/>
      <c r="GC417" s="766"/>
      <c r="GD417" s="766"/>
      <c r="GE417" s="766"/>
      <c r="GF417" s="766"/>
      <c r="GG417" s="766"/>
      <c r="GH417" s="766"/>
      <c r="GI417" s="766"/>
      <c r="GJ417" s="766"/>
      <c r="GK417" s="766"/>
      <c r="GL417" s="766"/>
      <c r="GM417" s="766"/>
      <c r="GN417" s="766"/>
      <c r="GO417" s="766"/>
      <c r="GP417" s="766"/>
      <c r="GQ417" s="766"/>
      <c r="GR417" s="766"/>
      <c r="GS417" s="766"/>
      <c r="GT417" s="766"/>
      <c r="GU417" s="766"/>
      <c r="GV417" s="766"/>
      <c r="GW417" s="766"/>
      <c r="GX417" s="766"/>
      <c r="GY417" s="766"/>
      <c r="GZ417" s="766"/>
      <c r="HA417" s="766"/>
      <c r="HB417" s="766"/>
      <c r="HC417" s="766"/>
      <c r="HD417" s="766"/>
      <c r="HE417" s="766"/>
      <c r="HF417" s="766"/>
      <c r="HG417" s="766"/>
      <c r="HH417" s="766"/>
      <c r="HI417" s="766"/>
      <c r="HJ417" s="766"/>
      <c r="HK417" s="766"/>
      <c r="HL417" s="766"/>
      <c r="HM417" s="766"/>
      <c r="HN417" s="766"/>
      <c r="HO417" s="766"/>
      <c r="HP417" s="766"/>
      <c r="HQ417" s="766"/>
      <c r="HR417" s="766"/>
      <c r="HS417" s="766"/>
      <c r="HT417" s="766"/>
      <c r="HU417" s="766"/>
      <c r="HV417" s="766"/>
      <c r="HW417" s="766"/>
      <c r="HX417" s="766"/>
      <c r="HY417" s="766"/>
      <c r="HZ417" s="766"/>
      <c r="IA417" s="766"/>
      <c r="IB417" s="766"/>
      <c r="IC417" s="766"/>
      <c r="ID417" s="766"/>
      <c r="IE417" s="766"/>
      <c r="IF417" s="766"/>
      <c r="IG417" s="766"/>
      <c r="IH417" s="766"/>
      <c r="II417" s="766"/>
      <c r="IJ417" s="766"/>
      <c r="IK417" s="766"/>
      <c r="IL417" s="766"/>
      <c r="IM417" s="766"/>
      <c r="IN417" s="766"/>
      <c r="IO417" s="766"/>
      <c r="IP417" s="766"/>
      <c r="IQ417" s="766"/>
      <c r="IR417" s="766"/>
      <c r="IS417" s="766"/>
      <c r="IT417" s="766"/>
      <c r="IU417" s="766"/>
      <c r="IV417" s="766"/>
      <c r="IW417" s="766"/>
      <c r="IX417" s="766"/>
      <c r="IY417" s="788"/>
    </row>
    <row r="418" spans="1:259" s="767" customFormat="1" ht="79.900000000000006" customHeight="1">
      <c r="A418" s="768" t="s">
        <v>638</v>
      </c>
      <c r="B418" s="872">
        <v>9</v>
      </c>
      <c r="C418" s="471" t="s">
        <v>4259</v>
      </c>
      <c r="D418" s="783" t="s">
        <v>4260</v>
      </c>
      <c r="E418" s="811">
        <v>37920</v>
      </c>
      <c r="F418" s="813">
        <f ca="1">ABS((N7-E418)/365)</f>
        <v>16.860273972602741</v>
      </c>
      <c r="G418" s="783" t="s">
        <v>275</v>
      </c>
      <c r="H418" s="783" t="s">
        <v>4261</v>
      </c>
      <c r="I418" s="811">
        <v>43312</v>
      </c>
      <c r="J418" s="814" t="s">
        <v>2573</v>
      </c>
      <c r="K418" s="783" t="s">
        <v>4275</v>
      </c>
      <c r="L418" s="783"/>
      <c r="M418" s="769"/>
      <c r="N418" s="769" t="s">
        <v>5776</v>
      </c>
      <c r="O418" s="769" t="s">
        <v>4410</v>
      </c>
      <c r="P418" s="769"/>
      <c r="Q418" s="769" t="s">
        <v>6848</v>
      </c>
      <c r="R418" s="769"/>
      <c r="S418" s="811" t="s">
        <v>4612</v>
      </c>
      <c r="T418" s="783" t="s">
        <v>4492</v>
      </c>
      <c r="U418" s="783"/>
      <c r="V418" s="783"/>
      <c r="W418" s="783"/>
      <c r="X418" s="783" t="s">
        <v>7761</v>
      </c>
      <c r="Y418" s="768" t="s">
        <v>3524</v>
      </c>
      <c r="Z418" s="744"/>
      <c r="AA418" s="744"/>
      <c r="AB418" s="744"/>
      <c r="AC418" s="744"/>
      <c r="AD418" s="744"/>
      <c r="AE418" s="744"/>
      <c r="AF418" s="744"/>
      <c r="AG418" s="744"/>
      <c r="AH418" s="744"/>
      <c r="AI418" s="744"/>
      <c r="AJ418" s="744"/>
      <c r="AK418" s="744"/>
      <c r="AL418" s="744"/>
      <c r="AM418" s="744"/>
      <c r="AN418" s="744"/>
      <c r="AO418" s="744"/>
      <c r="AP418" s="744"/>
      <c r="AQ418" s="744"/>
      <c r="AR418" s="744"/>
      <c r="AS418" s="744"/>
      <c r="AT418" s="744"/>
      <c r="AU418" s="744"/>
      <c r="AV418" s="744"/>
      <c r="AW418" s="744"/>
      <c r="AX418" s="744"/>
      <c r="AY418" s="744"/>
      <c r="AZ418" s="744"/>
      <c r="BA418" s="744"/>
      <c r="BB418" s="744"/>
      <c r="BC418" s="744"/>
      <c r="BD418" s="744"/>
      <c r="BE418" s="744"/>
      <c r="BF418" s="744"/>
      <c r="BG418" s="744"/>
      <c r="BH418" s="744"/>
      <c r="BI418" s="744"/>
      <c r="BJ418" s="744"/>
      <c r="BK418" s="744"/>
      <c r="BL418" s="744"/>
      <c r="BM418" s="744"/>
      <c r="BN418" s="744"/>
      <c r="BO418" s="744"/>
      <c r="BP418" s="744"/>
      <c r="BQ418" s="744"/>
      <c r="BR418" s="744"/>
      <c r="BS418" s="744"/>
      <c r="BT418" s="744"/>
      <c r="BU418" s="744"/>
      <c r="BV418" s="744"/>
      <c r="BW418" s="744"/>
      <c r="BX418" s="744"/>
      <c r="BY418" s="744"/>
      <c r="BZ418" s="744"/>
      <c r="CA418" s="744"/>
      <c r="CB418" s="744"/>
      <c r="CC418" s="744"/>
      <c r="CD418" s="744"/>
      <c r="CE418" s="744"/>
      <c r="CF418" s="744"/>
      <c r="CG418" s="744"/>
      <c r="CH418" s="744"/>
      <c r="CI418" s="744"/>
      <c r="CJ418" s="744"/>
      <c r="CK418" s="744"/>
      <c r="CL418" s="744"/>
      <c r="CM418" s="744"/>
      <c r="CN418" s="744"/>
      <c r="CO418" s="744"/>
      <c r="CP418" s="744"/>
      <c r="CQ418" s="744"/>
      <c r="CR418" s="744"/>
      <c r="CS418" s="744"/>
      <c r="CT418" s="744"/>
      <c r="CU418" s="744"/>
      <c r="CV418" s="744"/>
      <c r="CW418" s="744"/>
      <c r="CX418" s="744"/>
      <c r="CY418" s="744"/>
      <c r="CZ418" s="744"/>
      <c r="DA418" s="744"/>
      <c r="DB418" s="744"/>
      <c r="DC418" s="744"/>
      <c r="DD418" s="744"/>
      <c r="DE418" s="744"/>
      <c r="DF418" s="744"/>
      <c r="DG418" s="744"/>
      <c r="DH418" s="744"/>
      <c r="DI418" s="744"/>
      <c r="DJ418" s="744"/>
      <c r="DK418" s="744"/>
      <c r="DL418" s="744"/>
      <c r="DM418" s="744"/>
      <c r="DN418" s="744"/>
      <c r="DO418" s="744"/>
      <c r="DP418" s="744"/>
      <c r="DQ418" s="744"/>
      <c r="DR418" s="744"/>
      <c r="DS418" s="744"/>
      <c r="DT418" s="744"/>
      <c r="DU418" s="744"/>
      <c r="DV418" s="744"/>
      <c r="DW418" s="744"/>
      <c r="DX418" s="744"/>
      <c r="DY418" s="744"/>
      <c r="DZ418" s="744"/>
      <c r="EA418" s="744"/>
      <c r="EB418" s="744"/>
      <c r="EC418" s="744"/>
      <c r="ED418" s="744"/>
      <c r="EE418" s="744"/>
      <c r="EF418" s="744"/>
      <c r="EG418" s="744"/>
      <c r="EH418" s="744"/>
      <c r="EI418" s="744"/>
      <c r="EJ418" s="744"/>
      <c r="EK418" s="744"/>
      <c r="EL418" s="744"/>
      <c r="EM418" s="744"/>
      <c r="EN418" s="744"/>
      <c r="EO418" s="744"/>
      <c r="EP418" s="744"/>
      <c r="EQ418" s="744"/>
      <c r="ER418" s="744"/>
      <c r="ES418" s="744"/>
      <c r="ET418" s="744"/>
      <c r="EU418" s="744"/>
      <c r="EV418" s="744"/>
      <c r="EW418" s="744"/>
      <c r="EX418" s="744"/>
      <c r="EY418" s="744"/>
      <c r="EZ418" s="744"/>
      <c r="FA418" s="744"/>
      <c r="FB418" s="744"/>
      <c r="FC418" s="744"/>
      <c r="FD418" s="744"/>
      <c r="FE418" s="744"/>
      <c r="FF418" s="744"/>
      <c r="FG418" s="744"/>
      <c r="FH418" s="744"/>
      <c r="FI418" s="744"/>
      <c r="FJ418" s="744"/>
      <c r="FK418" s="744"/>
      <c r="FL418" s="744"/>
      <c r="FM418" s="744"/>
      <c r="FN418" s="744"/>
      <c r="FO418" s="744"/>
      <c r="FP418" s="744"/>
      <c r="FQ418" s="744"/>
      <c r="FR418" s="744"/>
      <c r="FS418" s="744"/>
      <c r="FT418" s="744"/>
      <c r="FU418" s="744"/>
      <c r="FV418" s="744"/>
      <c r="FW418" s="744"/>
      <c r="FX418" s="744"/>
      <c r="FY418" s="744"/>
      <c r="FZ418" s="744"/>
      <c r="GA418" s="744"/>
      <c r="GB418" s="744"/>
      <c r="GC418" s="744"/>
      <c r="GD418" s="744"/>
      <c r="GE418" s="744"/>
      <c r="GF418" s="744"/>
      <c r="GG418" s="744"/>
      <c r="GH418" s="744"/>
      <c r="GI418" s="744"/>
      <c r="GJ418" s="744"/>
      <c r="GK418" s="744"/>
      <c r="GL418" s="744"/>
      <c r="GM418" s="744"/>
      <c r="GN418" s="744"/>
      <c r="GO418" s="744"/>
      <c r="GP418" s="744"/>
      <c r="GQ418" s="744"/>
      <c r="GR418" s="744"/>
      <c r="GS418" s="744"/>
      <c r="GT418" s="744"/>
      <c r="GU418" s="744"/>
      <c r="GV418" s="744"/>
      <c r="GW418" s="744"/>
      <c r="GX418" s="744"/>
      <c r="GY418" s="744"/>
      <c r="GZ418" s="744"/>
      <c r="HA418" s="744"/>
      <c r="HB418" s="744"/>
      <c r="HC418" s="744"/>
      <c r="HD418" s="744"/>
      <c r="HE418" s="744"/>
      <c r="HF418" s="744"/>
      <c r="HG418" s="744"/>
      <c r="HH418" s="744"/>
      <c r="HI418" s="744"/>
      <c r="HJ418" s="744"/>
      <c r="HK418" s="744"/>
      <c r="HL418" s="744"/>
      <c r="HM418" s="744"/>
      <c r="HN418" s="744"/>
      <c r="HO418" s="744"/>
      <c r="HP418" s="744"/>
      <c r="HQ418" s="744"/>
      <c r="HR418" s="744"/>
      <c r="HS418" s="744"/>
      <c r="HT418" s="744"/>
      <c r="HU418" s="744"/>
      <c r="HV418" s="744"/>
      <c r="HW418" s="744"/>
      <c r="HX418" s="744"/>
      <c r="HY418" s="744"/>
      <c r="HZ418" s="744"/>
      <c r="IA418" s="744"/>
      <c r="IB418" s="744"/>
      <c r="IC418" s="744"/>
      <c r="ID418" s="744"/>
      <c r="IE418" s="744"/>
      <c r="IF418" s="744"/>
      <c r="IG418" s="744"/>
      <c r="IH418" s="744"/>
      <c r="II418" s="744"/>
      <c r="IJ418" s="744"/>
      <c r="IK418" s="744"/>
      <c r="IL418" s="744"/>
      <c r="IM418" s="744"/>
      <c r="IN418" s="744"/>
      <c r="IO418" s="744"/>
      <c r="IP418" s="744"/>
      <c r="IQ418" s="744"/>
      <c r="IR418" s="744"/>
      <c r="IS418" s="744"/>
      <c r="IT418" s="744"/>
      <c r="IU418" s="744"/>
      <c r="IV418" s="744"/>
      <c r="IW418" s="744"/>
      <c r="IX418" s="744"/>
      <c r="IY418" s="768"/>
    </row>
    <row r="419" spans="1:259" ht="19.899999999999999" customHeight="1">
      <c r="B419" s="751"/>
      <c r="C419" s="751"/>
      <c r="E419" s="860"/>
      <c r="F419" s="912"/>
      <c r="G419" s="831"/>
      <c r="I419" s="860"/>
      <c r="L419" s="796" t="s">
        <v>1207</v>
      </c>
      <c r="M419" s="861">
        <v>0</v>
      </c>
      <c r="Y419" s="744"/>
      <c r="Z419" s="767"/>
      <c r="AF419" s="788"/>
      <c r="AG419" s="788"/>
      <c r="AH419" s="788"/>
      <c r="AI419" s="788"/>
      <c r="AJ419" s="788"/>
      <c r="AK419" s="788"/>
      <c r="AL419" s="788"/>
      <c r="AM419" s="788"/>
      <c r="AN419" s="788"/>
      <c r="AO419" s="788"/>
      <c r="AP419" s="788"/>
      <c r="AQ419" s="788"/>
      <c r="AR419" s="788"/>
      <c r="AS419" s="788"/>
      <c r="AT419" s="788"/>
      <c r="AU419" s="788"/>
      <c r="AV419" s="788"/>
      <c r="AW419" s="788"/>
      <c r="AX419" s="788"/>
      <c r="AY419" s="788"/>
      <c r="AZ419" s="788"/>
      <c r="BA419" s="788"/>
      <c r="BB419" s="788"/>
      <c r="BC419" s="788"/>
      <c r="BD419" s="788"/>
      <c r="BE419" s="788"/>
      <c r="BF419" s="788"/>
      <c r="BG419" s="788"/>
      <c r="BH419" s="788"/>
      <c r="BI419" s="788"/>
      <c r="BJ419" s="788"/>
      <c r="BK419" s="788"/>
      <c r="BL419" s="788"/>
      <c r="BM419" s="788"/>
      <c r="BN419" s="788"/>
      <c r="BO419" s="788"/>
      <c r="BP419" s="788"/>
      <c r="BQ419" s="788"/>
      <c r="BR419" s="788"/>
      <c r="BS419" s="788"/>
      <c r="BT419" s="788"/>
      <c r="BU419" s="788"/>
      <c r="BV419" s="788"/>
      <c r="BW419" s="788"/>
      <c r="BX419" s="788"/>
      <c r="BY419" s="788"/>
      <c r="BZ419" s="788"/>
      <c r="CA419" s="788"/>
      <c r="CB419" s="788"/>
      <c r="CC419" s="788"/>
      <c r="CD419" s="788"/>
      <c r="CE419" s="788"/>
      <c r="CF419" s="788"/>
      <c r="CG419" s="788"/>
      <c r="CH419" s="788"/>
      <c r="CI419" s="788"/>
      <c r="CJ419" s="788"/>
      <c r="CK419" s="788"/>
      <c r="CL419" s="788"/>
      <c r="CM419" s="788"/>
      <c r="CN419" s="788"/>
      <c r="CO419" s="788"/>
      <c r="CP419" s="788"/>
      <c r="CQ419" s="788"/>
      <c r="CR419" s="788"/>
      <c r="CS419" s="788"/>
      <c r="CT419" s="788"/>
      <c r="CU419" s="788"/>
      <c r="CV419" s="788"/>
      <c r="CW419" s="788"/>
      <c r="CX419" s="788"/>
      <c r="CY419" s="788"/>
      <c r="CZ419" s="788"/>
      <c r="DA419" s="788"/>
      <c r="DB419" s="788"/>
      <c r="DC419" s="788"/>
      <c r="DD419" s="788"/>
      <c r="DE419" s="788"/>
      <c r="DF419" s="788"/>
      <c r="DG419" s="788"/>
      <c r="DH419" s="788"/>
      <c r="DI419" s="788"/>
      <c r="DJ419" s="788"/>
      <c r="DK419" s="788"/>
      <c r="DL419" s="788"/>
      <c r="DM419" s="788"/>
      <c r="DN419" s="788"/>
      <c r="DO419" s="788"/>
      <c r="DP419" s="788"/>
      <c r="DQ419" s="788"/>
      <c r="DR419" s="788"/>
      <c r="DS419" s="788"/>
      <c r="DT419" s="788"/>
      <c r="DU419" s="788"/>
      <c r="DV419" s="788"/>
      <c r="DW419" s="788"/>
      <c r="DX419" s="788"/>
      <c r="DY419" s="788"/>
      <c r="DZ419" s="788"/>
      <c r="EA419" s="788"/>
      <c r="EB419" s="788"/>
      <c r="EC419" s="788"/>
      <c r="ED419" s="788"/>
      <c r="EE419" s="788"/>
      <c r="EF419" s="788"/>
      <c r="EG419" s="788"/>
      <c r="EH419" s="788"/>
      <c r="EI419" s="788"/>
      <c r="EJ419" s="788"/>
      <c r="EK419" s="788"/>
      <c r="EL419" s="788"/>
      <c r="EM419" s="788"/>
      <c r="EN419" s="788"/>
      <c r="EO419" s="788"/>
      <c r="EP419" s="788"/>
      <c r="EQ419" s="788"/>
      <c r="ER419" s="788"/>
      <c r="ES419" s="788"/>
      <c r="ET419" s="788"/>
      <c r="EU419" s="788"/>
      <c r="EV419" s="788"/>
      <c r="EW419" s="788"/>
      <c r="EX419" s="788"/>
      <c r="EY419" s="788"/>
      <c r="EZ419" s="788"/>
      <c r="FA419" s="788"/>
      <c r="FB419" s="788"/>
      <c r="FC419" s="788"/>
      <c r="FD419" s="788"/>
      <c r="FE419" s="788"/>
      <c r="FF419" s="788"/>
      <c r="FG419" s="788"/>
      <c r="FH419" s="788"/>
      <c r="FI419" s="788"/>
      <c r="FJ419" s="788"/>
      <c r="FK419" s="788"/>
      <c r="FL419" s="788"/>
      <c r="FM419" s="788"/>
      <c r="FN419" s="788"/>
      <c r="FO419" s="788"/>
      <c r="FP419" s="788"/>
      <c r="FQ419" s="788"/>
      <c r="FR419" s="788"/>
      <c r="FS419" s="788"/>
      <c r="FT419" s="788"/>
      <c r="FU419" s="788"/>
      <c r="FV419" s="788"/>
      <c r="FW419" s="788"/>
      <c r="FX419" s="788"/>
      <c r="FY419" s="788"/>
      <c r="FZ419" s="788"/>
      <c r="GA419" s="788"/>
      <c r="GB419" s="788"/>
      <c r="GC419" s="788"/>
      <c r="GD419" s="788"/>
      <c r="GE419" s="788"/>
      <c r="GF419" s="788"/>
      <c r="GG419" s="788"/>
      <c r="GH419" s="788"/>
      <c r="GI419" s="788"/>
      <c r="GJ419" s="788"/>
      <c r="GK419" s="788"/>
      <c r="GL419" s="788"/>
      <c r="GM419" s="788"/>
      <c r="GN419" s="788"/>
      <c r="GO419" s="788"/>
      <c r="GP419" s="788"/>
      <c r="GQ419" s="788"/>
      <c r="GR419" s="788"/>
      <c r="GS419" s="788"/>
      <c r="GT419" s="788"/>
      <c r="GU419" s="788"/>
      <c r="GV419" s="788"/>
      <c r="GW419" s="788"/>
      <c r="GX419" s="788"/>
      <c r="GY419" s="788"/>
      <c r="GZ419" s="788"/>
      <c r="HA419" s="788"/>
      <c r="HB419" s="788"/>
      <c r="HC419" s="788"/>
      <c r="HD419" s="788"/>
      <c r="HE419" s="788"/>
      <c r="HF419" s="788"/>
      <c r="HG419" s="788"/>
      <c r="HH419" s="788"/>
      <c r="HI419" s="788"/>
      <c r="HJ419" s="788"/>
      <c r="HK419" s="788"/>
      <c r="HL419" s="788"/>
      <c r="HM419" s="788"/>
      <c r="HN419" s="788"/>
      <c r="HO419" s="788"/>
      <c r="HP419" s="788"/>
      <c r="HQ419" s="788"/>
      <c r="HR419" s="788"/>
      <c r="HS419" s="788"/>
      <c r="HT419" s="788"/>
      <c r="HU419" s="788"/>
      <c r="HV419" s="788"/>
      <c r="HW419" s="788"/>
      <c r="HX419" s="788"/>
      <c r="HY419" s="788"/>
      <c r="HZ419" s="788"/>
      <c r="IA419" s="788"/>
      <c r="IB419" s="788"/>
      <c r="IC419" s="788"/>
      <c r="ID419" s="788"/>
      <c r="IE419" s="788"/>
      <c r="IF419" s="788"/>
      <c r="IG419" s="788"/>
      <c r="IH419" s="788"/>
      <c r="II419" s="788"/>
      <c r="IJ419" s="788"/>
      <c r="IK419" s="788"/>
      <c r="IL419" s="788"/>
      <c r="IM419" s="788"/>
      <c r="IN419" s="788"/>
      <c r="IO419" s="788"/>
      <c r="IP419" s="788"/>
      <c r="IQ419" s="788"/>
      <c r="IR419" s="788"/>
      <c r="IS419" s="788"/>
      <c r="IT419" s="788"/>
      <c r="IU419" s="788"/>
      <c r="IV419" s="788"/>
      <c r="IW419" s="788"/>
    </row>
    <row r="420" spans="1:259" ht="19.899999999999999" customHeight="1">
      <c r="B420" s="751"/>
      <c r="C420" s="751"/>
      <c r="E420" s="860"/>
      <c r="F420" s="912"/>
      <c r="G420" s="831"/>
      <c r="I420" s="860"/>
      <c r="L420" s="772" t="s">
        <v>105</v>
      </c>
      <c r="M420" s="861">
        <v>3</v>
      </c>
      <c r="Y420" s="744"/>
      <c r="AB420" s="788"/>
      <c r="AC420" s="788"/>
      <c r="AD420" s="788"/>
      <c r="AE420" s="788"/>
      <c r="AF420" s="788"/>
      <c r="AG420" s="788"/>
      <c r="AH420" s="788"/>
      <c r="AI420" s="788"/>
      <c r="AJ420" s="788"/>
      <c r="AK420" s="788"/>
      <c r="AL420" s="788"/>
      <c r="AM420" s="788"/>
      <c r="AN420" s="788"/>
      <c r="AO420" s="788"/>
      <c r="AP420" s="788"/>
      <c r="AQ420" s="788"/>
      <c r="AR420" s="788"/>
      <c r="AS420" s="788"/>
      <c r="AT420" s="788"/>
      <c r="AU420" s="788"/>
      <c r="AV420" s="788"/>
      <c r="AW420" s="788"/>
      <c r="AX420" s="788"/>
      <c r="AY420" s="788"/>
      <c r="AZ420" s="788"/>
      <c r="BA420" s="788"/>
      <c r="BB420" s="788"/>
      <c r="BC420" s="788"/>
      <c r="BD420" s="788"/>
      <c r="BE420" s="788"/>
      <c r="BF420" s="788"/>
      <c r="BG420" s="788"/>
      <c r="BH420" s="788"/>
      <c r="BI420" s="788"/>
      <c r="BJ420" s="788"/>
      <c r="BK420" s="788"/>
      <c r="BL420" s="788"/>
      <c r="BM420" s="788"/>
      <c r="BN420" s="788"/>
      <c r="BO420" s="788"/>
      <c r="BP420" s="788"/>
      <c r="BQ420" s="788"/>
      <c r="BR420" s="788"/>
      <c r="BS420" s="788"/>
      <c r="BT420" s="788"/>
      <c r="BU420" s="788"/>
      <c r="BV420" s="788"/>
      <c r="BW420" s="788"/>
      <c r="BX420" s="788"/>
      <c r="BY420" s="788"/>
      <c r="BZ420" s="788"/>
      <c r="CA420" s="788"/>
      <c r="CB420" s="788"/>
      <c r="CC420" s="788"/>
      <c r="CD420" s="788"/>
      <c r="CE420" s="788"/>
      <c r="CF420" s="788"/>
      <c r="CG420" s="788"/>
      <c r="CH420" s="788"/>
      <c r="CI420" s="788"/>
      <c r="CJ420" s="788"/>
      <c r="CK420" s="788"/>
      <c r="CL420" s="788"/>
      <c r="CM420" s="788"/>
      <c r="CN420" s="788"/>
      <c r="CO420" s="788"/>
      <c r="CP420" s="788"/>
      <c r="CQ420" s="788"/>
      <c r="CR420" s="788"/>
      <c r="CS420" s="788"/>
      <c r="CT420" s="788"/>
      <c r="CU420" s="788"/>
      <c r="CV420" s="788"/>
      <c r="CW420" s="788"/>
      <c r="CX420" s="788"/>
      <c r="CY420" s="788"/>
      <c r="CZ420" s="788"/>
      <c r="DA420" s="788"/>
      <c r="DB420" s="788"/>
      <c r="DC420" s="788"/>
      <c r="DD420" s="788"/>
      <c r="DE420" s="788"/>
      <c r="DF420" s="788"/>
      <c r="DG420" s="788"/>
      <c r="DH420" s="788"/>
      <c r="DI420" s="788"/>
      <c r="DJ420" s="788"/>
      <c r="DK420" s="788"/>
      <c r="DL420" s="788"/>
      <c r="DM420" s="788"/>
      <c r="DN420" s="788"/>
      <c r="DO420" s="788"/>
      <c r="DP420" s="788"/>
      <c r="DQ420" s="788"/>
      <c r="DR420" s="788"/>
      <c r="DS420" s="788"/>
      <c r="DT420" s="788"/>
      <c r="DU420" s="788"/>
      <c r="DV420" s="788"/>
      <c r="DW420" s="788"/>
      <c r="DX420" s="788"/>
      <c r="DY420" s="788"/>
      <c r="DZ420" s="788"/>
      <c r="EA420" s="788"/>
      <c r="EB420" s="788"/>
      <c r="EC420" s="788"/>
      <c r="ED420" s="788"/>
      <c r="EE420" s="788"/>
      <c r="EF420" s="788"/>
      <c r="EG420" s="788"/>
      <c r="EH420" s="788"/>
      <c r="EI420" s="788"/>
      <c r="EJ420" s="788"/>
      <c r="EK420" s="788"/>
      <c r="EL420" s="788"/>
      <c r="EM420" s="788"/>
      <c r="EN420" s="788"/>
      <c r="EO420" s="788"/>
      <c r="EP420" s="788"/>
      <c r="EQ420" s="788"/>
      <c r="ER420" s="788"/>
      <c r="ES420" s="788"/>
      <c r="ET420" s="788"/>
      <c r="EU420" s="788"/>
      <c r="EV420" s="788"/>
      <c r="EW420" s="788"/>
      <c r="EX420" s="788"/>
      <c r="EY420" s="788"/>
      <c r="EZ420" s="788"/>
      <c r="FA420" s="788"/>
      <c r="FB420" s="788"/>
      <c r="FC420" s="788"/>
      <c r="FD420" s="788"/>
      <c r="FE420" s="788"/>
      <c r="FF420" s="788"/>
      <c r="FG420" s="788"/>
      <c r="FH420" s="788"/>
      <c r="FI420" s="788"/>
      <c r="FJ420" s="788"/>
      <c r="FK420" s="788"/>
      <c r="FL420" s="788"/>
      <c r="FM420" s="788"/>
      <c r="FN420" s="788"/>
      <c r="FO420" s="788"/>
      <c r="FP420" s="788"/>
      <c r="FQ420" s="788"/>
      <c r="FR420" s="788"/>
      <c r="FS420" s="788"/>
      <c r="FT420" s="788"/>
      <c r="FU420" s="788"/>
      <c r="FV420" s="788"/>
      <c r="FW420" s="788"/>
      <c r="FX420" s="788"/>
      <c r="FY420" s="788"/>
      <c r="FZ420" s="788"/>
      <c r="GA420" s="788"/>
      <c r="GB420" s="788"/>
      <c r="GC420" s="788"/>
      <c r="GD420" s="788"/>
      <c r="GE420" s="788"/>
      <c r="GF420" s="788"/>
      <c r="GG420" s="788"/>
      <c r="GH420" s="788"/>
      <c r="GI420" s="788"/>
      <c r="GJ420" s="788"/>
      <c r="GK420" s="788"/>
      <c r="GL420" s="788"/>
      <c r="GM420" s="788"/>
      <c r="GN420" s="788"/>
      <c r="GO420" s="788"/>
      <c r="GP420" s="788"/>
      <c r="GQ420" s="788"/>
      <c r="GR420" s="788"/>
      <c r="GS420" s="788"/>
      <c r="GT420" s="788"/>
      <c r="GU420" s="788"/>
      <c r="GV420" s="788"/>
      <c r="GW420" s="788"/>
      <c r="GX420" s="788"/>
      <c r="GY420" s="788"/>
      <c r="GZ420" s="788"/>
      <c r="HA420" s="788"/>
      <c r="HB420" s="788"/>
      <c r="HC420" s="788"/>
      <c r="HD420" s="788"/>
      <c r="HE420" s="788"/>
      <c r="HF420" s="788"/>
      <c r="HG420" s="788"/>
      <c r="HH420" s="788"/>
      <c r="HI420" s="788"/>
      <c r="HJ420" s="788"/>
      <c r="HK420" s="788"/>
      <c r="HL420" s="788"/>
      <c r="HM420" s="788"/>
      <c r="HN420" s="788"/>
      <c r="HO420" s="788"/>
      <c r="HP420" s="788"/>
      <c r="HQ420" s="788"/>
      <c r="HR420" s="788"/>
      <c r="HS420" s="788"/>
      <c r="HT420" s="788"/>
      <c r="HU420" s="788"/>
      <c r="HV420" s="788"/>
      <c r="HW420" s="788"/>
      <c r="HX420" s="788"/>
      <c r="HY420" s="788"/>
      <c r="HZ420" s="788"/>
      <c r="IA420" s="788"/>
      <c r="IB420" s="788"/>
      <c r="IC420" s="788"/>
      <c r="ID420" s="788"/>
      <c r="IE420" s="788"/>
      <c r="IF420" s="788"/>
      <c r="IG420" s="788"/>
      <c r="IH420" s="788"/>
      <c r="II420" s="788"/>
      <c r="IJ420" s="788"/>
      <c r="IK420" s="788"/>
      <c r="IL420" s="788"/>
      <c r="IM420" s="788"/>
      <c r="IN420" s="788"/>
      <c r="IO420" s="788"/>
      <c r="IP420" s="788"/>
      <c r="IQ420" s="788"/>
      <c r="IR420" s="788"/>
      <c r="IS420" s="788"/>
      <c r="IT420" s="788"/>
      <c r="IU420" s="788"/>
      <c r="IV420" s="788"/>
      <c r="IW420" s="788"/>
      <c r="IX420" s="788"/>
    </row>
    <row r="421" spans="1:259" s="788" customFormat="1" ht="19.899999999999999" customHeight="1">
      <c r="A421" s="768"/>
      <c r="B421" s="751"/>
      <c r="C421" s="751"/>
      <c r="E421" s="860"/>
      <c r="F421" s="912"/>
      <c r="G421" s="831"/>
      <c r="H421" s="821"/>
      <c r="I421" s="860"/>
      <c r="J421" s="821"/>
      <c r="K421" s="821"/>
      <c r="L421" s="771" t="s">
        <v>1204</v>
      </c>
      <c r="M421" s="861">
        <v>0</v>
      </c>
      <c r="N421" s="821"/>
      <c r="O421" s="821"/>
      <c r="P421" s="821"/>
      <c r="Q421" s="821"/>
      <c r="R421" s="821"/>
      <c r="S421" s="821"/>
      <c r="T421" s="822"/>
      <c r="U421" s="822"/>
      <c r="V421" s="822"/>
      <c r="W421" s="822"/>
      <c r="X421" s="822"/>
      <c r="Y421" s="744"/>
      <c r="Z421" s="767"/>
      <c r="AA421" s="744"/>
      <c r="AB421" s="744"/>
      <c r="AC421" s="744"/>
      <c r="AD421" s="744"/>
      <c r="AE421" s="744"/>
      <c r="IX421" s="744"/>
      <c r="IY421" s="744"/>
    </row>
    <row r="422" spans="1:259" s="788" customFormat="1" ht="19.899999999999999" customHeight="1">
      <c r="A422" s="768"/>
      <c r="B422" s="751"/>
      <c r="C422" s="751"/>
      <c r="D422" s="831"/>
      <c r="E422" s="860"/>
      <c r="F422" s="912"/>
      <c r="G422" s="831"/>
      <c r="H422" s="821"/>
      <c r="I422" s="860"/>
      <c r="J422" s="821"/>
      <c r="K422" s="821"/>
      <c r="L422" s="773" t="s">
        <v>67</v>
      </c>
      <c r="M422" s="861">
        <v>1</v>
      </c>
      <c r="N422" s="821"/>
      <c r="O422" s="821"/>
      <c r="P422" s="821"/>
      <c r="Q422" s="821"/>
      <c r="R422" s="821"/>
      <c r="S422" s="821"/>
      <c r="T422" s="822"/>
      <c r="U422" s="822"/>
      <c r="V422" s="822"/>
      <c r="W422" s="822"/>
      <c r="X422" s="822"/>
      <c r="Y422" s="744"/>
      <c r="Z422" s="768"/>
      <c r="AA422" s="744"/>
      <c r="AB422" s="744"/>
      <c r="AC422" s="744"/>
      <c r="AD422" s="744"/>
      <c r="AE422" s="744"/>
      <c r="AF422" s="744"/>
      <c r="AG422" s="744"/>
      <c r="AH422" s="744"/>
      <c r="AI422" s="744"/>
      <c r="AJ422" s="744"/>
      <c r="AK422" s="744"/>
      <c r="AL422" s="744"/>
      <c r="AM422" s="744"/>
      <c r="AN422" s="744"/>
      <c r="AO422" s="744"/>
      <c r="AP422" s="744"/>
      <c r="AQ422" s="744"/>
      <c r="AR422" s="744"/>
      <c r="AS422" s="744"/>
      <c r="AT422" s="744"/>
      <c r="AU422" s="744"/>
      <c r="AV422" s="744"/>
      <c r="AW422" s="744"/>
      <c r="AX422" s="744"/>
      <c r="AY422" s="744"/>
      <c r="AZ422" s="744"/>
      <c r="BA422" s="744"/>
      <c r="BB422" s="744"/>
      <c r="BC422" s="744"/>
      <c r="BD422" s="744"/>
      <c r="BE422" s="744"/>
      <c r="BF422" s="744"/>
      <c r="BG422" s="744"/>
      <c r="BH422" s="744"/>
      <c r="BI422" s="744"/>
      <c r="BJ422" s="744"/>
      <c r="BK422" s="744"/>
      <c r="BL422" s="744"/>
      <c r="BM422" s="744"/>
      <c r="BN422" s="744"/>
      <c r="BO422" s="744"/>
      <c r="BP422" s="744"/>
      <c r="BQ422" s="744"/>
      <c r="BR422" s="744"/>
      <c r="BS422" s="744"/>
      <c r="BT422" s="744"/>
      <c r="BU422" s="744"/>
      <c r="BV422" s="744"/>
      <c r="BW422" s="744"/>
      <c r="BX422" s="744"/>
      <c r="BY422" s="744"/>
      <c r="BZ422" s="744"/>
      <c r="CA422" s="744"/>
      <c r="CB422" s="744"/>
      <c r="CC422" s="744"/>
      <c r="CD422" s="744"/>
      <c r="CE422" s="744"/>
      <c r="CF422" s="744"/>
      <c r="CG422" s="744"/>
      <c r="CH422" s="744"/>
      <c r="CI422" s="744"/>
      <c r="CJ422" s="744"/>
      <c r="CK422" s="744"/>
      <c r="CL422" s="744"/>
      <c r="CM422" s="744"/>
      <c r="CN422" s="744"/>
      <c r="CO422" s="744"/>
      <c r="CP422" s="744"/>
      <c r="CQ422" s="744"/>
      <c r="CR422" s="744"/>
      <c r="CS422" s="744"/>
      <c r="CT422" s="744"/>
      <c r="CU422" s="744"/>
      <c r="CV422" s="744"/>
      <c r="CW422" s="744"/>
      <c r="CX422" s="744"/>
      <c r="CY422" s="744"/>
      <c r="CZ422" s="744"/>
      <c r="DA422" s="744"/>
      <c r="DB422" s="744"/>
      <c r="DC422" s="744"/>
      <c r="DD422" s="744"/>
      <c r="DE422" s="744"/>
      <c r="DF422" s="744"/>
      <c r="DG422" s="744"/>
      <c r="DH422" s="744"/>
      <c r="DI422" s="744"/>
      <c r="DJ422" s="744"/>
      <c r="DK422" s="744"/>
      <c r="DL422" s="744"/>
      <c r="DM422" s="744"/>
      <c r="DN422" s="744"/>
      <c r="DO422" s="744"/>
      <c r="DP422" s="744"/>
      <c r="DQ422" s="744"/>
      <c r="DR422" s="744"/>
      <c r="DS422" s="744"/>
      <c r="DT422" s="744"/>
      <c r="DU422" s="744"/>
      <c r="DV422" s="744"/>
      <c r="DW422" s="744"/>
      <c r="DX422" s="744"/>
      <c r="DY422" s="744"/>
      <c r="DZ422" s="744"/>
      <c r="EA422" s="744"/>
      <c r="EB422" s="744"/>
      <c r="EC422" s="744"/>
      <c r="ED422" s="744"/>
      <c r="EE422" s="744"/>
      <c r="EF422" s="744"/>
      <c r="EG422" s="744"/>
      <c r="EH422" s="744"/>
      <c r="EI422" s="744"/>
      <c r="EJ422" s="744"/>
      <c r="EK422" s="744"/>
      <c r="EL422" s="744"/>
      <c r="EM422" s="744"/>
      <c r="EN422" s="744"/>
      <c r="EO422" s="744"/>
      <c r="EP422" s="744"/>
      <c r="EQ422" s="744"/>
      <c r="ER422" s="744"/>
      <c r="ES422" s="744"/>
      <c r="ET422" s="744"/>
      <c r="EU422" s="744"/>
      <c r="EV422" s="744"/>
      <c r="EW422" s="744"/>
      <c r="EX422" s="744"/>
      <c r="EY422" s="744"/>
      <c r="EZ422" s="744"/>
      <c r="FA422" s="744"/>
      <c r="FB422" s="744"/>
      <c r="FC422" s="744"/>
      <c r="FD422" s="744"/>
      <c r="FE422" s="744"/>
      <c r="FF422" s="744"/>
      <c r="FG422" s="744"/>
      <c r="FH422" s="744"/>
      <c r="FI422" s="744"/>
      <c r="FJ422" s="744"/>
      <c r="FK422" s="744"/>
      <c r="FL422" s="744"/>
      <c r="FM422" s="744"/>
      <c r="FN422" s="744"/>
      <c r="FO422" s="744"/>
      <c r="FP422" s="744"/>
      <c r="FQ422" s="744"/>
      <c r="FR422" s="744"/>
      <c r="FS422" s="744"/>
      <c r="FT422" s="744"/>
      <c r="FU422" s="744"/>
      <c r="FV422" s="744"/>
      <c r="FW422" s="744"/>
      <c r="FX422" s="744"/>
      <c r="FY422" s="744"/>
      <c r="FZ422" s="744"/>
      <c r="GA422" s="744"/>
      <c r="GB422" s="744"/>
      <c r="GC422" s="744"/>
      <c r="GD422" s="744"/>
      <c r="GE422" s="744"/>
      <c r="GF422" s="744"/>
      <c r="GG422" s="744"/>
      <c r="GH422" s="744"/>
      <c r="GI422" s="744"/>
      <c r="GJ422" s="744"/>
      <c r="GK422" s="744"/>
      <c r="GL422" s="744"/>
      <c r="GM422" s="744"/>
      <c r="GN422" s="744"/>
      <c r="GO422" s="744"/>
      <c r="GP422" s="744"/>
      <c r="GQ422" s="744"/>
      <c r="GR422" s="744"/>
      <c r="GS422" s="744"/>
      <c r="GT422" s="744"/>
      <c r="GU422" s="744"/>
      <c r="GV422" s="744"/>
      <c r="GW422" s="744"/>
      <c r="GX422" s="744"/>
      <c r="GY422" s="744"/>
      <c r="GZ422" s="744"/>
      <c r="HA422" s="744"/>
      <c r="HB422" s="744"/>
      <c r="HC422" s="744"/>
      <c r="HD422" s="744"/>
      <c r="HE422" s="744"/>
      <c r="HF422" s="744"/>
      <c r="HG422" s="744"/>
      <c r="HH422" s="744"/>
      <c r="HI422" s="744"/>
      <c r="HJ422" s="744"/>
      <c r="HK422" s="744"/>
      <c r="HL422" s="744"/>
      <c r="HM422" s="744"/>
      <c r="HN422" s="744"/>
      <c r="HO422" s="744"/>
      <c r="HP422" s="744"/>
      <c r="HQ422" s="744"/>
      <c r="HR422" s="744"/>
      <c r="HS422" s="744"/>
      <c r="HT422" s="744"/>
      <c r="HU422" s="744"/>
      <c r="HV422" s="744"/>
      <c r="HW422" s="744"/>
      <c r="HX422" s="744"/>
      <c r="HY422" s="744"/>
      <c r="HZ422" s="744"/>
      <c r="IA422" s="744"/>
      <c r="IB422" s="744"/>
      <c r="IC422" s="744"/>
      <c r="ID422" s="744"/>
      <c r="IE422" s="744"/>
      <c r="IF422" s="744"/>
      <c r="IG422" s="744"/>
      <c r="IH422" s="744"/>
      <c r="II422" s="744"/>
      <c r="IJ422" s="744"/>
      <c r="IK422" s="744"/>
      <c r="IL422" s="744"/>
      <c r="IM422" s="744"/>
      <c r="IN422" s="744"/>
      <c r="IO422" s="744"/>
      <c r="IP422" s="744"/>
      <c r="IQ422" s="744"/>
      <c r="IR422" s="744"/>
      <c r="IS422" s="744"/>
      <c r="IT422" s="744"/>
      <c r="IU422" s="744"/>
      <c r="IV422" s="744"/>
      <c r="IW422" s="744"/>
      <c r="IX422" s="744"/>
      <c r="IY422" s="744"/>
    </row>
    <row r="423" spans="1:259" ht="19.899999999999999" customHeight="1">
      <c r="B423" s="751"/>
      <c r="C423" s="751"/>
      <c r="D423" s="831"/>
      <c r="E423" s="860"/>
      <c r="F423" s="912"/>
      <c r="G423" s="831"/>
      <c r="I423" s="860"/>
      <c r="L423" s="774" t="s">
        <v>228</v>
      </c>
      <c r="M423" s="861">
        <v>5</v>
      </c>
      <c r="Y423" s="744"/>
      <c r="IY423" s="788"/>
    </row>
    <row r="424" spans="1:259" ht="19.899999999999999" customHeight="1">
      <c r="B424" s="751"/>
      <c r="C424" s="751"/>
      <c r="D424" s="831"/>
      <c r="E424" s="860"/>
      <c r="F424" s="912"/>
      <c r="G424" s="831"/>
      <c r="I424" s="860"/>
      <c r="L424" s="797" t="s">
        <v>292</v>
      </c>
      <c r="M424" s="797">
        <f>SUM(M419:M423)</f>
        <v>9</v>
      </c>
      <c r="Y424" s="744"/>
      <c r="AA424" s="788"/>
      <c r="AB424" s="788"/>
      <c r="AC424" s="788"/>
      <c r="AD424" s="788"/>
      <c r="AE424" s="788"/>
      <c r="AF424" s="788"/>
      <c r="AG424" s="788"/>
      <c r="AH424" s="788"/>
      <c r="AI424" s="788"/>
      <c r="AJ424" s="788"/>
      <c r="AK424" s="788"/>
      <c r="AL424" s="788"/>
      <c r="AM424" s="788"/>
      <c r="AN424" s="788"/>
      <c r="AO424" s="788"/>
      <c r="AP424" s="788"/>
      <c r="AQ424" s="788"/>
      <c r="AR424" s="788"/>
      <c r="AS424" s="788"/>
      <c r="AT424" s="788"/>
      <c r="AU424" s="788"/>
      <c r="AV424" s="788"/>
      <c r="AW424" s="788"/>
      <c r="AX424" s="788"/>
      <c r="AY424" s="788"/>
      <c r="AZ424" s="788"/>
      <c r="BA424" s="788"/>
      <c r="BB424" s="788"/>
      <c r="BC424" s="788"/>
      <c r="BD424" s="788"/>
      <c r="BE424" s="788"/>
      <c r="BF424" s="788"/>
      <c r="BG424" s="788"/>
      <c r="BH424" s="788"/>
      <c r="BI424" s="788"/>
      <c r="BJ424" s="788"/>
      <c r="BK424" s="788"/>
      <c r="BL424" s="788"/>
      <c r="BM424" s="788"/>
      <c r="BN424" s="788"/>
      <c r="BO424" s="788"/>
      <c r="BP424" s="788"/>
      <c r="BQ424" s="788"/>
      <c r="BR424" s="788"/>
      <c r="BS424" s="788"/>
      <c r="BT424" s="788"/>
      <c r="BU424" s="788"/>
      <c r="BV424" s="788"/>
      <c r="BW424" s="788"/>
      <c r="BX424" s="788"/>
      <c r="BY424" s="788"/>
      <c r="BZ424" s="788"/>
      <c r="CA424" s="788"/>
      <c r="CB424" s="788"/>
      <c r="CC424" s="788"/>
      <c r="CD424" s="788"/>
      <c r="CE424" s="788"/>
      <c r="CF424" s="788"/>
      <c r="CG424" s="788"/>
      <c r="CH424" s="788"/>
      <c r="CI424" s="788"/>
      <c r="CJ424" s="788"/>
      <c r="CK424" s="788"/>
      <c r="CL424" s="788"/>
      <c r="CM424" s="788"/>
      <c r="CN424" s="788"/>
      <c r="CO424" s="788"/>
      <c r="CP424" s="788"/>
      <c r="CQ424" s="788"/>
      <c r="CR424" s="788"/>
      <c r="CS424" s="788"/>
      <c r="CT424" s="788"/>
      <c r="CU424" s="788"/>
      <c r="CV424" s="788"/>
      <c r="CW424" s="788"/>
      <c r="CX424" s="788"/>
      <c r="CY424" s="788"/>
      <c r="CZ424" s="788"/>
      <c r="DA424" s="788"/>
      <c r="DB424" s="788"/>
      <c r="DC424" s="788"/>
      <c r="DD424" s="788"/>
      <c r="DE424" s="788"/>
      <c r="DF424" s="788"/>
      <c r="DG424" s="788"/>
      <c r="DH424" s="788"/>
      <c r="DI424" s="788"/>
      <c r="DJ424" s="788"/>
      <c r="DK424" s="788"/>
      <c r="DL424" s="788"/>
      <c r="DM424" s="788"/>
      <c r="DN424" s="788"/>
      <c r="DO424" s="788"/>
      <c r="DP424" s="788"/>
      <c r="DQ424" s="788"/>
      <c r="DR424" s="788"/>
      <c r="DS424" s="788"/>
      <c r="DT424" s="788"/>
      <c r="DU424" s="788"/>
      <c r="DV424" s="788"/>
      <c r="DW424" s="788"/>
      <c r="DX424" s="788"/>
      <c r="DY424" s="788"/>
      <c r="DZ424" s="788"/>
      <c r="EA424" s="788"/>
      <c r="EB424" s="788"/>
      <c r="EC424" s="788"/>
      <c r="ED424" s="788"/>
      <c r="EE424" s="788"/>
      <c r="EF424" s="788"/>
      <c r="EG424" s="788"/>
      <c r="EH424" s="788"/>
      <c r="EI424" s="788"/>
      <c r="EJ424" s="788"/>
      <c r="EK424" s="788"/>
      <c r="EL424" s="788"/>
      <c r="EM424" s="788"/>
      <c r="EN424" s="788"/>
      <c r="EO424" s="788"/>
      <c r="EP424" s="788"/>
      <c r="EQ424" s="788"/>
      <c r="ER424" s="788"/>
      <c r="ES424" s="788"/>
      <c r="ET424" s="788"/>
      <c r="EU424" s="788"/>
      <c r="EV424" s="788"/>
      <c r="EW424" s="788"/>
      <c r="EX424" s="788"/>
      <c r="EY424" s="788"/>
      <c r="EZ424" s="788"/>
      <c r="FA424" s="788"/>
      <c r="FB424" s="788"/>
      <c r="FC424" s="788"/>
      <c r="FD424" s="788"/>
      <c r="FE424" s="788"/>
      <c r="FF424" s="788"/>
      <c r="FG424" s="788"/>
      <c r="FH424" s="788"/>
      <c r="FI424" s="788"/>
      <c r="FJ424" s="788"/>
      <c r="FK424" s="788"/>
      <c r="FL424" s="788"/>
      <c r="FM424" s="788"/>
      <c r="FN424" s="788"/>
      <c r="FO424" s="788"/>
      <c r="FP424" s="788"/>
      <c r="FQ424" s="788"/>
      <c r="FR424" s="788"/>
      <c r="FS424" s="788"/>
      <c r="FT424" s="788"/>
      <c r="FU424" s="788"/>
      <c r="FV424" s="788"/>
      <c r="FW424" s="788"/>
      <c r="FX424" s="788"/>
      <c r="FY424" s="788"/>
      <c r="FZ424" s="788"/>
      <c r="GA424" s="788"/>
      <c r="GB424" s="788"/>
      <c r="GC424" s="788"/>
      <c r="GD424" s="788"/>
      <c r="GE424" s="788"/>
      <c r="GF424" s="788"/>
      <c r="GG424" s="788"/>
      <c r="GH424" s="788"/>
      <c r="GI424" s="788"/>
      <c r="GJ424" s="788"/>
      <c r="GK424" s="788"/>
      <c r="GL424" s="788"/>
      <c r="GM424" s="788"/>
      <c r="GN424" s="788"/>
      <c r="GO424" s="788"/>
      <c r="GP424" s="788"/>
      <c r="GQ424" s="788"/>
      <c r="GR424" s="788"/>
      <c r="GS424" s="788"/>
      <c r="GT424" s="788"/>
      <c r="GU424" s="788"/>
      <c r="GV424" s="788"/>
      <c r="GW424" s="788"/>
      <c r="GX424" s="788"/>
      <c r="GY424" s="788"/>
      <c r="GZ424" s="788"/>
      <c r="HA424" s="788"/>
      <c r="HB424" s="788"/>
      <c r="HC424" s="788"/>
      <c r="HD424" s="788"/>
      <c r="HE424" s="788"/>
      <c r="HF424" s="788"/>
      <c r="HG424" s="788"/>
      <c r="HH424" s="788"/>
      <c r="HI424" s="788"/>
      <c r="HJ424" s="788"/>
      <c r="HK424" s="788"/>
      <c r="HL424" s="788"/>
      <c r="HM424" s="788"/>
      <c r="HN424" s="788"/>
      <c r="HO424" s="788"/>
      <c r="HP424" s="788"/>
      <c r="HQ424" s="788"/>
      <c r="HR424" s="788"/>
      <c r="HS424" s="788"/>
      <c r="HT424" s="788"/>
      <c r="HU424" s="788"/>
      <c r="HV424" s="788"/>
      <c r="HW424" s="788"/>
      <c r="HX424" s="788"/>
      <c r="HY424" s="788"/>
      <c r="HZ424" s="788"/>
      <c r="IA424" s="788"/>
      <c r="IB424" s="788"/>
      <c r="IC424" s="788"/>
      <c r="ID424" s="788"/>
      <c r="IE424" s="788"/>
      <c r="IF424" s="788"/>
      <c r="IG424" s="788"/>
      <c r="IH424" s="788"/>
      <c r="II424" s="788"/>
      <c r="IJ424" s="788"/>
      <c r="IK424" s="788"/>
      <c r="IL424" s="788"/>
      <c r="IM424" s="788"/>
      <c r="IN424" s="788"/>
      <c r="IO424" s="788"/>
      <c r="IP424" s="788"/>
      <c r="IQ424" s="788"/>
      <c r="IR424" s="788"/>
      <c r="IS424" s="788"/>
      <c r="IT424" s="788"/>
      <c r="IU424" s="788"/>
      <c r="IV424" s="788"/>
      <c r="IW424" s="788"/>
      <c r="IX424" s="788"/>
      <c r="IY424" s="788"/>
    </row>
    <row r="425" spans="1:259" ht="79.900000000000006" customHeight="1">
      <c r="B425" s="751"/>
      <c r="C425" s="751"/>
      <c r="D425" s="831"/>
      <c r="E425" s="860"/>
      <c r="G425" s="831"/>
      <c r="I425" s="860"/>
      <c r="Y425" s="744"/>
      <c r="AA425" s="788"/>
      <c r="AB425" s="788"/>
      <c r="AC425" s="788"/>
      <c r="AD425" s="788"/>
      <c r="AE425" s="788"/>
      <c r="AF425" s="788"/>
      <c r="AG425" s="788"/>
      <c r="AH425" s="788"/>
      <c r="AI425" s="788"/>
      <c r="AJ425" s="788"/>
      <c r="AK425" s="788"/>
      <c r="AL425" s="788"/>
      <c r="AM425" s="788"/>
      <c r="AN425" s="788"/>
      <c r="AO425" s="788"/>
      <c r="AP425" s="788"/>
      <c r="AQ425" s="788"/>
      <c r="AR425" s="788"/>
      <c r="AS425" s="788"/>
      <c r="AT425" s="788"/>
      <c r="AU425" s="788"/>
      <c r="AV425" s="788"/>
      <c r="AW425" s="788"/>
      <c r="AX425" s="788"/>
      <c r="AY425" s="788"/>
      <c r="AZ425" s="788"/>
      <c r="BA425" s="788"/>
      <c r="BB425" s="788"/>
      <c r="BC425" s="788"/>
      <c r="BD425" s="788"/>
      <c r="BE425" s="788"/>
      <c r="BF425" s="788"/>
      <c r="BG425" s="788"/>
      <c r="BH425" s="788"/>
      <c r="BI425" s="788"/>
      <c r="BJ425" s="788"/>
      <c r="BK425" s="788"/>
      <c r="BL425" s="788"/>
      <c r="BM425" s="788"/>
      <c r="BN425" s="788"/>
      <c r="BO425" s="788"/>
      <c r="BP425" s="788"/>
      <c r="BQ425" s="788"/>
      <c r="BR425" s="788"/>
      <c r="BS425" s="788"/>
      <c r="BT425" s="788"/>
      <c r="BU425" s="788"/>
      <c r="BV425" s="788"/>
      <c r="BW425" s="788"/>
      <c r="BX425" s="788"/>
      <c r="BY425" s="788"/>
      <c r="BZ425" s="788"/>
      <c r="CA425" s="788"/>
      <c r="CB425" s="788"/>
      <c r="CC425" s="788"/>
      <c r="CD425" s="788"/>
      <c r="CE425" s="788"/>
      <c r="CF425" s="788"/>
      <c r="CG425" s="788"/>
      <c r="CH425" s="788"/>
      <c r="CI425" s="788"/>
      <c r="CJ425" s="788"/>
      <c r="CK425" s="788"/>
      <c r="CL425" s="788"/>
      <c r="CM425" s="788"/>
      <c r="CN425" s="788"/>
      <c r="CO425" s="788"/>
      <c r="CP425" s="788"/>
      <c r="CQ425" s="788"/>
      <c r="CR425" s="788"/>
      <c r="CS425" s="788"/>
      <c r="CT425" s="788"/>
      <c r="CU425" s="788"/>
      <c r="CV425" s="788"/>
      <c r="CW425" s="788"/>
      <c r="CX425" s="788"/>
      <c r="CY425" s="788"/>
      <c r="CZ425" s="788"/>
      <c r="DA425" s="788"/>
      <c r="DB425" s="788"/>
      <c r="DC425" s="788"/>
      <c r="DD425" s="788"/>
      <c r="DE425" s="788"/>
      <c r="DF425" s="788"/>
      <c r="DG425" s="788"/>
      <c r="DH425" s="788"/>
      <c r="DI425" s="788"/>
      <c r="DJ425" s="788"/>
      <c r="DK425" s="788"/>
      <c r="DL425" s="788"/>
      <c r="DM425" s="788"/>
      <c r="DN425" s="788"/>
      <c r="DO425" s="788"/>
      <c r="DP425" s="788"/>
      <c r="DQ425" s="788"/>
      <c r="DR425" s="788"/>
      <c r="DS425" s="788"/>
      <c r="DT425" s="788"/>
      <c r="DU425" s="788"/>
      <c r="DV425" s="788"/>
      <c r="DW425" s="788"/>
      <c r="DX425" s="788"/>
      <c r="DY425" s="788"/>
      <c r="DZ425" s="788"/>
      <c r="EA425" s="788"/>
      <c r="EB425" s="788"/>
      <c r="EC425" s="788"/>
      <c r="ED425" s="788"/>
      <c r="EE425" s="788"/>
      <c r="EF425" s="788"/>
      <c r="EG425" s="788"/>
      <c r="EH425" s="788"/>
      <c r="EI425" s="788"/>
      <c r="EJ425" s="788"/>
      <c r="EK425" s="788"/>
      <c r="EL425" s="788"/>
      <c r="EM425" s="788"/>
      <c r="EN425" s="788"/>
      <c r="EO425" s="788"/>
      <c r="EP425" s="788"/>
      <c r="EQ425" s="788"/>
      <c r="ER425" s="788"/>
      <c r="ES425" s="788"/>
      <c r="ET425" s="788"/>
      <c r="EU425" s="788"/>
      <c r="EV425" s="788"/>
      <c r="EW425" s="788"/>
      <c r="EX425" s="788"/>
      <c r="EY425" s="788"/>
      <c r="EZ425" s="788"/>
      <c r="FA425" s="788"/>
      <c r="FB425" s="788"/>
      <c r="FC425" s="788"/>
      <c r="FD425" s="788"/>
      <c r="FE425" s="788"/>
      <c r="FF425" s="788"/>
      <c r="FG425" s="788"/>
      <c r="FH425" s="788"/>
      <c r="FI425" s="788"/>
      <c r="FJ425" s="788"/>
      <c r="FK425" s="788"/>
      <c r="FL425" s="788"/>
      <c r="FM425" s="788"/>
      <c r="FN425" s="788"/>
      <c r="FO425" s="788"/>
      <c r="FP425" s="788"/>
      <c r="FQ425" s="788"/>
      <c r="FR425" s="788"/>
      <c r="FS425" s="788"/>
      <c r="FT425" s="788"/>
      <c r="FU425" s="788"/>
      <c r="FV425" s="788"/>
      <c r="FW425" s="788"/>
      <c r="FX425" s="788"/>
      <c r="FY425" s="788"/>
      <c r="FZ425" s="788"/>
      <c r="GA425" s="788"/>
      <c r="GB425" s="788"/>
      <c r="GC425" s="788"/>
      <c r="GD425" s="788"/>
      <c r="GE425" s="788"/>
      <c r="GF425" s="788"/>
      <c r="GG425" s="788"/>
      <c r="GH425" s="788"/>
      <c r="GI425" s="788"/>
      <c r="GJ425" s="788"/>
      <c r="GK425" s="788"/>
      <c r="GL425" s="788"/>
      <c r="GM425" s="788"/>
      <c r="GN425" s="788"/>
      <c r="GO425" s="788"/>
      <c r="GP425" s="788"/>
      <c r="GQ425" s="788"/>
      <c r="GR425" s="788"/>
      <c r="GS425" s="788"/>
      <c r="GT425" s="788"/>
      <c r="GU425" s="788"/>
      <c r="GV425" s="788"/>
      <c r="GW425" s="788"/>
      <c r="GX425" s="788"/>
      <c r="GY425" s="788"/>
      <c r="GZ425" s="788"/>
      <c r="HA425" s="788"/>
      <c r="HB425" s="788"/>
      <c r="HC425" s="788"/>
      <c r="HD425" s="788"/>
      <c r="HE425" s="788"/>
      <c r="HF425" s="788"/>
      <c r="HG425" s="788"/>
      <c r="HH425" s="788"/>
      <c r="HI425" s="788"/>
      <c r="HJ425" s="788"/>
      <c r="HK425" s="788"/>
      <c r="HL425" s="788"/>
      <c r="HM425" s="788"/>
      <c r="HN425" s="788"/>
      <c r="HO425" s="788"/>
      <c r="HP425" s="788"/>
      <c r="HQ425" s="788"/>
      <c r="HR425" s="788"/>
      <c r="HS425" s="788"/>
      <c r="HT425" s="788"/>
      <c r="HU425" s="788"/>
      <c r="HV425" s="788"/>
      <c r="HW425" s="788"/>
      <c r="HX425" s="788"/>
      <c r="HY425" s="788"/>
      <c r="HZ425" s="788"/>
      <c r="IA425" s="788"/>
      <c r="IB425" s="788"/>
      <c r="IC425" s="788"/>
      <c r="ID425" s="788"/>
      <c r="IE425" s="788"/>
      <c r="IF425" s="788"/>
      <c r="IG425" s="788"/>
      <c r="IH425" s="788"/>
      <c r="II425" s="788"/>
      <c r="IJ425" s="788"/>
      <c r="IK425" s="788"/>
      <c r="IL425" s="788"/>
      <c r="IM425" s="788"/>
      <c r="IN425" s="788"/>
      <c r="IO425" s="788"/>
      <c r="IP425" s="788"/>
      <c r="IQ425" s="788"/>
      <c r="IR425" s="788"/>
      <c r="IS425" s="788"/>
      <c r="IT425" s="788"/>
      <c r="IU425" s="788"/>
      <c r="IV425" s="788"/>
      <c r="IW425" s="788"/>
      <c r="IX425" s="788"/>
    </row>
    <row r="426" spans="1:259" s="768" customFormat="1" ht="79.900000000000006" customHeight="1">
      <c r="B426" s="1443" t="s">
        <v>8174</v>
      </c>
      <c r="C426" s="1444"/>
      <c r="D426" s="1444"/>
      <c r="E426" s="1444"/>
      <c r="F426" s="1444"/>
      <c r="G426" s="1444"/>
      <c r="H426" s="1444"/>
      <c r="I426" s="1444"/>
      <c r="J426" s="1444"/>
      <c r="K426" s="1444"/>
      <c r="L426" s="1444"/>
      <c r="M426" s="1444"/>
      <c r="N426" s="1444"/>
      <c r="O426" s="1444"/>
      <c r="P426" s="1444"/>
      <c r="Q426" s="1444"/>
      <c r="R426" s="1444"/>
      <c r="S426" s="1444"/>
      <c r="T426" s="1444"/>
      <c r="U426" s="1444"/>
      <c r="V426" s="1444"/>
      <c r="W426" s="1444"/>
      <c r="X426" s="1444"/>
      <c r="Y426" s="744"/>
      <c r="AA426" s="788"/>
      <c r="AB426" s="744"/>
      <c r="AC426" s="744"/>
      <c r="AD426" s="744"/>
      <c r="AE426" s="744"/>
      <c r="AF426" s="744"/>
      <c r="AG426" s="744"/>
      <c r="AH426" s="744"/>
      <c r="AI426" s="744"/>
      <c r="AJ426" s="744"/>
      <c r="AK426" s="744"/>
      <c r="AL426" s="744"/>
      <c r="AM426" s="744"/>
      <c r="AN426" s="744"/>
      <c r="AO426" s="744"/>
      <c r="AP426" s="744"/>
      <c r="AQ426" s="744"/>
      <c r="AR426" s="744"/>
      <c r="AS426" s="744"/>
      <c r="AT426" s="744"/>
      <c r="AU426" s="744"/>
      <c r="AV426" s="744"/>
      <c r="AW426" s="744"/>
      <c r="AX426" s="744"/>
      <c r="AY426" s="744"/>
      <c r="AZ426" s="744"/>
      <c r="BA426" s="744"/>
      <c r="BB426" s="744"/>
      <c r="BC426" s="744"/>
      <c r="BD426" s="744"/>
      <c r="BE426" s="744"/>
      <c r="BF426" s="744"/>
      <c r="BG426" s="744"/>
      <c r="BH426" s="744"/>
      <c r="BI426" s="744"/>
      <c r="BJ426" s="744"/>
      <c r="BK426" s="744"/>
      <c r="BL426" s="744"/>
      <c r="BM426" s="744"/>
      <c r="BN426" s="744"/>
      <c r="BO426" s="744"/>
      <c r="BP426" s="744"/>
      <c r="BQ426" s="744"/>
      <c r="BR426" s="744"/>
      <c r="BS426" s="744"/>
      <c r="BT426" s="744"/>
      <c r="BU426" s="744"/>
      <c r="BV426" s="744"/>
      <c r="BW426" s="744"/>
      <c r="BX426" s="744"/>
      <c r="BY426" s="744"/>
      <c r="BZ426" s="744"/>
      <c r="CA426" s="744"/>
      <c r="CB426" s="744"/>
      <c r="CC426" s="744"/>
      <c r="CD426" s="744"/>
      <c r="CE426" s="744"/>
      <c r="CF426" s="744"/>
      <c r="CG426" s="744"/>
      <c r="CH426" s="744"/>
      <c r="CI426" s="744"/>
      <c r="CJ426" s="744"/>
      <c r="CK426" s="744"/>
      <c r="CL426" s="744"/>
      <c r="CM426" s="744"/>
      <c r="CN426" s="744"/>
      <c r="CO426" s="744"/>
      <c r="CP426" s="744"/>
      <c r="CQ426" s="744"/>
      <c r="CR426" s="744"/>
      <c r="CS426" s="744"/>
      <c r="CT426" s="744"/>
      <c r="CU426" s="744"/>
      <c r="CV426" s="744"/>
      <c r="CW426" s="744"/>
      <c r="CX426" s="744"/>
      <c r="CY426" s="744"/>
      <c r="CZ426" s="744"/>
      <c r="DA426" s="744"/>
      <c r="DB426" s="744"/>
      <c r="DC426" s="744"/>
      <c r="DD426" s="744"/>
      <c r="DE426" s="744"/>
      <c r="DF426" s="744"/>
      <c r="DG426" s="744"/>
      <c r="DH426" s="744"/>
      <c r="DI426" s="744"/>
      <c r="DJ426" s="744"/>
      <c r="DK426" s="744"/>
      <c r="DL426" s="744"/>
      <c r="DM426" s="744"/>
      <c r="DN426" s="744"/>
      <c r="DO426" s="744"/>
      <c r="DP426" s="744"/>
      <c r="DQ426" s="744"/>
      <c r="DR426" s="744"/>
      <c r="DS426" s="744"/>
      <c r="DT426" s="744"/>
      <c r="DU426" s="744"/>
      <c r="DV426" s="744"/>
      <c r="DW426" s="744"/>
      <c r="DX426" s="744"/>
      <c r="DY426" s="744"/>
      <c r="DZ426" s="744"/>
      <c r="EA426" s="744"/>
      <c r="EB426" s="744"/>
      <c r="EC426" s="744"/>
      <c r="ED426" s="744"/>
      <c r="EE426" s="744"/>
      <c r="EF426" s="744"/>
      <c r="EG426" s="744"/>
      <c r="EH426" s="744"/>
      <c r="EI426" s="744"/>
      <c r="EJ426" s="744"/>
      <c r="EK426" s="744"/>
      <c r="EL426" s="744"/>
      <c r="EM426" s="744"/>
      <c r="EN426" s="744"/>
      <c r="EO426" s="744"/>
      <c r="EP426" s="744"/>
      <c r="EQ426" s="744"/>
      <c r="ER426" s="744"/>
      <c r="ES426" s="744"/>
      <c r="ET426" s="744"/>
      <c r="EU426" s="744"/>
      <c r="EV426" s="744"/>
      <c r="EW426" s="744"/>
      <c r="EX426" s="744"/>
      <c r="EY426" s="744"/>
      <c r="EZ426" s="744"/>
      <c r="FA426" s="744"/>
      <c r="FB426" s="744"/>
      <c r="FC426" s="744"/>
      <c r="FD426" s="744"/>
      <c r="FE426" s="744"/>
      <c r="FF426" s="744"/>
      <c r="FG426" s="744"/>
      <c r="FH426" s="744"/>
      <c r="FI426" s="744"/>
      <c r="FJ426" s="744"/>
      <c r="FK426" s="744"/>
      <c r="FL426" s="744"/>
      <c r="FM426" s="744"/>
      <c r="FN426" s="744"/>
      <c r="FO426" s="744"/>
      <c r="FP426" s="744"/>
      <c r="FQ426" s="744"/>
      <c r="FR426" s="744"/>
      <c r="FS426" s="744"/>
      <c r="FT426" s="744"/>
      <c r="FU426" s="744"/>
      <c r="FV426" s="744"/>
      <c r="FW426" s="744"/>
      <c r="FX426" s="744"/>
      <c r="FY426" s="744"/>
      <c r="FZ426" s="744"/>
      <c r="GA426" s="744"/>
      <c r="GB426" s="744"/>
      <c r="GC426" s="744"/>
      <c r="GD426" s="744"/>
      <c r="GE426" s="744"/>
      <c r="GF426" s="744"/>
      <c r="GG426" s="744"/>
      <c r="GH426" s="744"/>
      <c r="GI426" s="744"/>
      <c r="GJ426" s="744"/>
      <c r="GK426" s="744"/>
      <c r="GL426" s="744"/>
      <c r="GM426" s="744"/>
      <c r="GN426" s="744"/>
      <c r="GO426" s="744"/>
      <c r="GP426" s="744"/>
      <c r="GQ426" s="744"/>
      <c r="GR426" s="744"/>
      <c r="GS426" s="744"/>
      <c r="GT426" s="744"/>
      <c r="GU426" s="744"/>
      <c r="GV426" s="744"/>
      <c r="GW426" s="744"/>
      <c r="GX426" s="744"/>
      <c r="GY426" s="744"/>
      <c r="GZ426" s="744"/>
      <c r="HA426" s="744"/>
      <c r="HB426" s="744"/>
      <c r="HC426" s="744"/>
      <c r="HD426" s="744"/>
      <c r="HE426" s="744"/>
      <c r="HF426" s="744"/>
      <c r="HG426" s="744"/>
      <c r="HH426" s="744"/>
      <c r="HI426" s="744"/>
      <c r="HJ426" s="744"/>
      <c r="HK426" s="744"/>
      <c r="HL426" s="744"/>
      <c r="HM426" s="744"/>
      <c r="HN426" s="744"/>
      <c r="HO426" s="744"/>
      <c r="HP426" s="744"/>
      <c r="HQ426" s="744"/>
      <c r="HR426" s="744"/>
      <c r="HS426" s="744"/>
      <c r="HT426" s="744"/>
      <c r="HU426" s="744"/>
      <c r="HV426" s="744"/>
      <c r="HW426" s="744"/>
      <c r="HX426" s="744"/>
      <c r="HY426" s="744"/>
      <c r="HZ426" s="744"/>
      <c r="IA426" s="744"/>
      <c r="IB426" s="744"/>
      <c r="IC426" s="744"/>
      <c r="ID426" s="744"/>
      <c r="IE426" s="744"/>
      <c r="IF426" s="744"/>
      <c r="IG426" s="744"/>
      <c r="IH426" s="744"/>
      <c r="II426" s="744"/>
      <c r="IJ426" s="744"/>
      <c r="IK426" s="744"/>
      <c r="IL426" s="744"/>
      <c r="IM426" s="744"/>
      <c r="IN426" s="744"/>
      <c r="IO426" s="744"/>
      <c r="IP426" s="744"/>
      <c r="IQ426" s="744"/>
      <c r="IR426" s="744"/>
      <c r="IS426" s="744"/>
      <c r="IT426" s="744"/>
      <c r="IU426" s="744"/>
      <c r="IV426" s="744"/>
      <c r="IW426" s="744"/>
      <c r="IX426" s="744"/>
      <c r="IY426" s="744"/>
    </row>
    <row r="427" spans="1:259" s="768" customFormat="1" ht="79.900000000000006" customHeight="1">
      <c r="B427" s="471"/>
      <c r="C427" s="471"/>
      <c r="D427" s="834" t="s">
        <v>338</v>
      </c>
      <c r="E427" s="835" t="s">
        <v>297</v>
      </c>
      <c r="F427" s="834"/>
      <c r="G427" s="835" t="s">
        <v>66</v>
      </c>
      <c r="H427" s="835" t="s">
        <v>298</v>
      </c>
      <c r="I427" s="835" t="s">
        <v>301</v>
      </c>
      <c r="J427" s="835" t="s">
        <v>302</v>
      </c>
      <c r="K427" s="836" t="s">
        <v>597</v>
      </c>
      <c r="L427" s="837" t="s">
        <v>130</v>
      </c>
      <c r="M427" s="836" t="s">
        <v>131</v>
      </c>
      <c r="N427" s="836" t="s">
        <v>770</v>
      </c>
      <c r="O427" s="836" t="s">
        <v>4174</v>
      </c>
      <c r="P427" s="836" t="s">
        <v>1406</v>
      </c>
      <c r="Q427" s="836" t="s">
        <v>1587</v>
      </c>
      <c r="R427" s="836" t="s">
        <v>5745</v>
      </c>
      <c r="S427" s="836" t="s">
        <v>220</v>
      </c>
      <c r="T427" s="835" t="s">
        <v>1402</v>
      </c>
      <c r="U427" s="835" t="s">
        <v>761</v>
      </c>
      <c r="V427" s="835" t="s">
        <v>4763</v>
      </c>
      <c r="W427" s="835" t="s">
        <v>1379</v>
      </c>
      <c r="X427" s="835" t="s">
        <v>1382</v>
      </c>
      <c r="Y427" s="744"/>
      <c r="AA427" s="744"/>
      <c r="AB427" s="744"/>
      <c r="AC427" s="744"/>
      <c r="AD427" s="744"/>
      <c r="AE427" s="744"/>
      <c r="AF427" s="744"/>
      <c r="AG427" s="744"/>
      <c r="AH427" s="744"/>
      <c r="AI427" s="744"/>
      <c r="AJ427" s="744"/>
      <c r="AK427" s="744"/>
      <c r="AL427" s="744"/>
      <c r="AM427" s="744"/>
      <c r="AN427" s="744"/>
      <c r="AO427" s="744"/>
      <c r="AP427" s="744"/>
      <c r="AQ427" s="744"/>
      <c r="AR427" s="744"/>
      <c r="AS427" s="744"/>
      <c r="AT427" s="744"/>
      <c r="AU427" s="744"/>
      <c r="AV427" s="744"/>
      <c r="AW427" s="744"/>
      <c r="AX427" s="744"/>
      <c r="AY427" s="744"/>
      <c r="AZ427" s="744"/>
      <c r="BA427" s="744"/>
      <c r="BB427" s="744"/>
      <c r="BC427" s="744"/>
      <c r="BD427" s="744"/>
      <c r="BE427" s="744"/>
      <c r="BF427" s="744"/>
      <c r="BG427" s="744"/>
      <c r="BH427" s="744"/>
      <c r="BI427" s="744"/>
      <c r="BJ427" s="744"/>
      <c r="BK427" s="744"/>
      <c r="BL427" s="744"/>
      <c r="BM427" s="744"/>
      <c r="BN427" s="744"/>
      <c r="BO427" s="744"/>
      <c r="BP427" s="744"/>
      <c r="BQ427" s="744"/>
      <c r="BR427" s="744"/>
      <c r="BS427" s="744"/>
      <c r="BT427" s="744"/>
      <c r="BU427" s="744"/>
      <c r="BV427" s="744"/>
      <c r="BW427" s="744"/>
      <c r="BX427" s="744"/>
      <c r="BY427" s="744"/>
      <c r="BZ427" s="744"/>
      <c r="CA427" s="744"/>
      <c r="CB427" s="744"/>
      <c r="CC427" s="744"/>
      <c r="CD427" s="744"/>
      <c r="CE427" s="744"/>
      <c r="CF427" s="744"/>
      <c r="CG427" s="744"/>
      <c r="CH427" s="744"/>
      <c r="CI427" s="744"/>
      <c r="CJ427" s="744"/>
      <c r="CK427" s="744"/>
      <c r="CL427" s="744"/>
      <c r="CM427" s="744"/>
      <c r="CN427" s="744"/>
      <c r="CO427" s="744"/>
      <c r="CP427" s="744"/>
      <c r="CQ427" s="744"/>
      <c r="CR427" s="744"/>
      <c r="CS427" s="744"/>
      <c r="CT427" s="744"/>
      <c r="CU427" s="744"/>
      <c r="CV427" s="744"/>
      <c r="CW427" s="744"/>
      <c r="CX427" s="744"/>
      <c r="CY427" s="744"/>
      <c r="CZ427" s="744"/>
      <c r="DA427" s="744"/>
      <c r="DB427" s="744"/>
      <c r="DC427" s="744"/>
      <c r="DD427" s="744"/>
      <c r="DE427" s="744"/>
      <c r="DF427" s="744"/>
      <c r="DG427" s="744"/>
      <c r="DH427" s="744"/>
      <c r="DI427" s="744"/>
      <c r="DJ427" s="744"/>
      <c r="DK427" s="744"/>
      <c r="DL427" s="744"/>
      <c r="DM427" s="744"/>
      <c r="DN427" s="744"/>
      <c r="DO427" s="744"/>
      <c r="DP427" s="744"/>
      <c r="DQ427" s="744"/>
      <c r="DR427" s="744"/>
      <c r="DS427" s="744"/>
      <c r="DT427" s="744"/>
      <c r="DU427" s="744"/>
      <c r="DV427" s="744"/>
      <c r="DW427" s="744"/>
      <c r="DX427" s="744"/>
      <c r="DY427" s="744"/>
      <c r="DZ427" s="744"/>
      <c r="EA427" s="744"/>
      <c r="EB427" s="744"/>
      <c r="EC427" s="744"/>
      <c r="ED427" s="744"/>
      <c r="EE427" s="744"/>
      <c r="EF427" s="744"/>
      <c r="EG427" s="744"/>
      <c r="EH427" s="744"/>
      <c r="EI427" s="744"/>
      <c r="EJ427" s="744"/>
      <c r="EK427" s="744"/>
      <c r="EL427" s="744"/>
      <c r="EM427" s="744"/>
      <c r="EN427" s="744"/>
      <c r="EO427" s="744"/>
      <c r="EP427" s="744"/>
      <c r="EQ427" s="744"/>
      <c r="ER427" s="744"/>
      <c r="ES427" s="744"/>
      <c r="ET427" s="744"/>
      <c r="EU427" s="744"/>
      <c r="EV427" s="744"/>
      <c r="EW427" s="744"/>
      <c r="EX427" s="744"/>
      <c r="EY427" s="744"/>
      <c r="EZ427" s="744"/>
      <c r="FA427" s="744"/>
      <c r="FB427" s="744"/>
      <c r="FC427" s="744"/>
      <c r="FD427" s="744"/>
      <c r="FE427" s="744"/>
      <c r="FF427" s="744"/>
      <c r="FG427" s="744"/>
      <c r="FH427" s="744"/>
      <c r="FI427" s="744"/>
      <c r="FJ427" s="744"/>
      <c r="FK427" s="744"/>
      <c r="FL427" s="744"/>
      <c r="FM427" s="744"/>
      <c r="FN427" s="744"/>
      <c r="FO427" s="744"/>
      <c r="FP427" s="744"/>
      <c r="FQ427" s="744"/>
      <c r="FR427" s="744"/>
      <c r="FS427" s="744"/>
      <c r="FT427" s="744"/>
      <c r="FU427" s="744"/>
      <c r="FV427" s="744"/>
      <c r="FW427" s="744"/>
      <c r="FX427" s="744"/>
      <c r="FY427" s="744"/>
      <c r="FZ427" s="744"/>
      <c r="GA427" s="744"/>
      <c r="GB427" s="744"/>
      <c r="GC427" s="744"/>
      <c r="GD427" s="744"/>
      <c r="GE427" s="744"/>
      <c r="GF427" s="744"/>
      <c r="GG427" s="744"/>
      <c r="GH427" s="744"/>
      <c r="GI427" s="744"/>
      <c r="GJ427" s="744"/>
      <c r="GK427" s="744"/>
      <c r="GL427" s="744"/>
      <c r="GM427" s="744"/>
      <c r="GN427" s="744"/>
      <c r="GO427" s="744"/>
      <c r="GP427" s="744"/>
      <c r="GQ427" s="744"/>
      <c r="GR427" s="744"/>
      <c r="GS427" s="744"/>
      <c r="GT427" s="744"/>
      <c r="GU427" s="744"/>
      <c r="GV427" s="744"/>
      <c r="GW427" s="744"/>
      <c r="GX427" s="744"/>
      <c r="GY427" s="744"/>
      <c r="GZ427" s="744"/>
      <c r="HA427" s="744"/>
      <c r="HB427" s="744"/>
      <c r="HC427" s="744"/>
      <c r="HD427" s="744"/>
      <c r="HE427" s="744"/>
      <c r="HF427" s="744"/>
      <c r="HG427" s="744"/>
      <c r="HH427" s="744"/>
      <c r="HI427" s="744"/>
      <c r="HJ427" s="744"/>
      <c r="HK427" s="744"/>
      <c r="HL427" s="744"/>
      <c r="HM427" s="744"/>
      <c r="HN427" s="744"/>
      <c r="HO427" s="744"/>
      <c r="HP427" s="744"/>
      <c r="HQ427" s="744"/>
      <c r="HR427" s="744"/>
      <c r="HS427" s="744"/>
      <c r="HT427" s="744"/>
      <c r="HU427" s="744"/>
      <c r="HV427" s="744"/>
      <c r="HW427" s="744"/>
      <c r="HX427" s="744"/>
      <c r="HY427" s="744"/>
      <c r="HZ427" s="744"/>
      <c r="IA427" s="744"/>
      <c r="IB427" s="744"/>
      <c r="IC427" s="744"/>
      <c r="ID427" s="744"/>
      <c r="IE427" s="744"/>
      <c r="IF427" s="744"/>
      <c r="IG427" s="744"/>
      <c r="IH427" s="744"/>
      <c r="II427" s="744"/>
      <c r="IJ427" s="744"/>
      <c r="IK427" s="744"/>
      <c r="IL427" s="744"/>
      <c r="IM427" s="744"/>
      <c r="IN427" s="744"/>
      <c r="IO427" s="744"/>
      <c r="IP427" s="744"/>
      <c r="IQ427" s="744"/>
      <c r="IR427" s="744"/>
      <c r="IS427" s="744"/>
      <c r="IT427" s="744"/>
      <c r="IU427" s="744"/>
      <c r="IV427" s="744"/>
      <c r="IW427" s="744"/>
      <c r="IX427" s="744"/>
    </row>
    <row r="428" spans="1:259" s="766" customFormat="1" ht="79.900000000000006" customHeight="1">
      <c r="A428" s="768" t="s">
        <v>638</v>
      </c>
      <c r="B428" s="471">
        <v>1</v>
      </c>
      <c r="C428" s="471"/>
      <c r="D428" s="776" t="s">
        <v>1345</v>
      </c>
      <c r="E428" s="780">
        <v>39464</v>
      </c>
      <c r="F428" s="781">
        <f ca="1">ABS((N7-E428)/365)</f>
        <v>12.63013698630137</v>
      </c>
      <c r="G428" s="776" t="s">
        <v>272</v>
      </c>
      <c r="H428" s="776" t="s">
        <v>1344</v>
      </c>
      <c r="I428" s="780">
        <v>42108</v>
      </c>
      <c r="J428" s="782" t="s">
        <v>58</v>
      </c>
      <c r="K428" s="776" t="s">
        <v>1470</v>
      </c>
      <c r="L428" s="776" t="s">
        <v>2432</v>
      </c>
      <c r="M428" s="456"/>
      <c r="N428" s="456"/>
      <c r="O428" s="456"/>
      <c r="P428" s="456"/>
      <c r="Q428" s="456"/>
      <c r="R428" s="456"/>
      <c r="S428" s="456" t="s">
        <v>1468</v>
      </c>
      <c r="T428" s="776" t="s">
        <v>1367</v>
      </c>
      <c r="U428" s="776"/>
      <c r="V428" s="776"/>
      <c r="W428" s="778" t="s">
        <v>1556</v>
      </c>
      <c r="X428" s="778" t="s">
        <v>1524</v>
      </c>
      <c r="Y428" s="768" t="s">
        <v>1106</v>
      </c>
      <c r="Z428" s="744"/>
      <c r="AA428" s="744"/>
      <c r="AB428" s="744"/>
      <c r="AC428" s="744"/>
      <c r="AD428" s="744"/>
      <c r="AE428" s="744"/>
      <c r="AF428" s="744"/>
      <c r="AG428" s="744"/>
      <c r="AH428" s="744"/>
      <c r="AI428" s="744"/>
      <c r="AJ428" s="744"/>
      <c r="AK428" s="744"/>
      <c r="AL428" s="744"/>
      <c r="AM428" s="744"/>
      <c r="AN428" s="744"/>
      <c r="AO428" s="744"/>
      <c r="AP428" s="744"/>
      <c r="AQ428" s="744"/>
      <c r="AR428" s="744"/>
      <c r="AS428" s="744"/>
      <c r="AT428" s="744"/>
      <c r="AU428" s="744"/>
      <c r="AV428" s="744"/>
      <c r="AW428" s="744"/>
      <c r="AX428" s="744"/>
      <c r="AY428" s="744"/>
      <c r="AZ428" s="744"/>
      <c r="BA428" s="744"/>
      <c r="BB428" s="744"/>
      <c r="BC428" s="744"/>
      <c r="BD428" s="744"/>
      <c r="BE428" s="744"/>
      <c r="BF428" s="744"/>
      <c r="BG428" s="744"/>
      <c r="BH428" s="744"/>
      <c r="BI428" s="744"/>
      <c r="BJ428" s="744"/>
      <c r="BK428" s="744"/>
      <c r="BL428" s="744"/>
      <c r="BM428" s="744"/>
      <c r="BN428" s="744"/>
      <c r="BO428" s="744"/>
      <c r="BP428" s="744"/>
      <c r="BQ428" s="744"/>
      <c r="BR428" s="744"/>
      <c r="BS428" s="744"/>
      <c r="BT428" s="744"/>
      <c r="BU428" s="744"/>
      <c r="BV428" s="744"/>
      <c r="BW428" s="744"/>
      <c r="BX428" s="744"/>
      <c r="BY428" s="744"/>
      <c r="BZ428" s="744"/>
      <c r="CA428" s="744"/>
      <c r="CB428" s="744"/>
      <c r="CC428" s="744"/>
      <c r="CD428" s="744"/>
      <c r="CE428" s="744"/>
      <c r="CF428" s="744"/>
      <c r="CG428" s="744"/>
      <c r="CH428" s="744"/>
      <c r="CI428" s="744"/>
      <c r="CJ428" s="744"/>
      <c r="CK428" s="744"/>
      <c r="CL428" s="744"/>
      <c r="CM428" s="744"/>
      <c r="CN428" s="744"/>
      <c r="CO428" s="744"/>
      <c r="CP428" s="744"/>
      <c r="CQ428" s="744"/>
      <c r="CR428" s="744"/>
      <c r="CS428" s="744"/>
      <c r="CT428" s="744"/>
      <c r="CU428" s="744"/>
      <c r="CV428" s="744"/>
      <c r="CW428" s="744"/>
      <c r="CX428" s="744"/>
      <c r="CY428" s="744"/>
      <c r="CZ428" s="744"/>
      <c r="DA428" s="744"/>
      <c r="DB428" s="744"/>
      <c r="DC428" s="744"/>
      <c r="DD428" s="744"/>
      <c r="DE428" s="744"/>
      <c r="DF428" s="744"/>
      <c r="DG428" s="744"/>
      <c r="DH428" s="744"/>
      <c r="DI428" s="744"/>
      <c r="DJ428" s="744"/>
      <c r="DK428" s="744"/>
      <c r="DL428" s="744"/>
      <c r="DM428" s="744"/>
      <c r="DN428" s="744"/>
      <c r="DO428" s="744"/>
      <c r="DP428" s="744"/>
      <c r="DQ428" s="744"/>
      <c r="DR428" s="744"/>
      <c r="DS428" s="744"/>
      <c r="DT428" s="744"/>
      <c r="DU428" s="744"/>
      <c r="DV428" s="744"/>
      <c r="DW428" s="744"/>
      <c r="DX428" s="744"/>
      <c r="DY428" s="744"/>
      <c r="DZ428" s="744"/>
      <c r="EA428" s="744"/>
      <c r="EB428" s="744"/>
      <c r="EC428" s="744"/>
      <c r="ED428" s="744"/>
      <c r="EE428" s="744"/>
      <c r="EF428" s="744"/>
      <c r="EG428" s="744"/>
      <c r="EH428" s="744"/>
      <c r="EI428" s="744"/>
      <c r="EJ428" s="744"/>
      <c r="EK428" s="744"/>
      <c r="EL428" s="744"/>
      <c r="EM428" s="744"/>
      <c r="EN428" s="744"/>
      <c r="EO428" s="744"/>
      <c r="EP428" s="744"/>
      <c r="EQ428" s="744"/>
      <c r="ER428" s="744"/>
      <c r="ES428" s="744"/>
      <c r="ET428" s="744"/>
      <c r="EU428" s="744"/>
      <c r="EV428" s="744"/>
      <c r="EW428" s="744"/>
      <c r="EX428" s="744"/>
      <c r="EY428" s="744"/>
      <c r="EZ428" s="744"/>
      <c r="FA428" s="744"/>
      <c r="FB428" s="744"/>
      <c r="FC428" s="744"/>
      <c r="FD428" s="744"/>
      <c r="FE428" s="744"/>
      <c r="FF428" s="744"/>
      <c r="FG428" s="744"/>
      <c r="FH428" s="744"/>
      <c r="FI428" s="744"/>
      <c r="FJ428" s="744"/>
      <c r="FK428" s="744"/>
      <c r="FL428" s="744"/>
      <c r="FM428" s="744"/>
      <c r="FN428" s="744"/>
      <c r="FO428" s="744"/>
      <c r="FP428" s="744"/>
      <c r="FQ428" s="744"/>
      <c r="FR428" s="744"/>
      <c r="FS428" s="744"/>
      <c r="FT428" s="744"/>
      <c r="FU428" s="744"/>
      <c r="FV428" s="744"/>
      <c r="FW428" s="744"/>
      <c r="FX428" s="744"/>
      <c r="FY428" s="744"/>
      <c r="FZ428" s="744"/>
      <c r="GA428" s="744"/>
      <c r="GB428" s="744"/>
      <c r="GC428" s="744"/>
      <c r="GD428" s="744"/>
      <c r="GE428" s="744"/>
      <c r="GF428" s="744"/>
      <c r="GG428" s="744"/>
      <c r="GH428" s="744"/>
      <c r="GI428" s="744"/>
      <c r="GJ428" s="744"/>
      <c r="GK428" s="744"/>
      <c r="GL428" s="744"/>
      <c r="GM428" s="744"/>
      <c r="GN428" s="744"/>
      <c r="GO428" s="744"/>
      <c r="GP428" s="744"/>
      <c r="GQ428" s="744"/>
      <c r="GR428" s="744"/>
      <c r="GS428" s="744"/>
      <c r="GT428" s="744"/>
      <c r="GU428" s="744"/>
      <c r="GV428" s="744"/>
      <c r="GW428" s="744"/>
      <c r="GX428" s="744"/>
      <c r="GY428" s="744"/>
      <c r="GZ428" s="744"/>
      <c r="HA428" s="744"/>
      <c r="HB428" s="744"/>
      <c r="HC428" s="744"/>
      <c r="HD428" s="744"/>
      <c r="HE428" s="744"/>
      <c r="HF428" s="744"/>
      <c r="HG428" s="744"/>
      <c r="HH428" s="744"/>
      <c r="HI428" s="744"/>
      <c r="HJ428" s="744"/>
      <c r="HK428" s="744"/>
      <c r="HL428" s="744"/>
      <c r="HM428" s="744"/>
      <c r="HN428" s="744"/>
      <c r="HO428" s="744"/>
      <c r="HP428" s="744"/>
      <c r="HQ428" s="744"/>
      <c r="HR428" s="744"/>
      <c r="HS428" s="744"/>
      <c r="HT428" s="744"/>
      <c r="HU428" s="744"/>
      <c r="HV428" s="744"/>
      <c r="HW428" s="744"/>
      <c r="HX428" s="744"/>
      <c r="HY428" s="744"/>
      <c r="HZ428" s="744"/>
      <c r="IA428" s="744"/>
      <c r="IB428" s="744"/>
      <c r="IC428" s="744"/>
      <c r="ID428" s="744"/>
      <c r="IE428" s="744"/>
      <c r="IF428" s="744"/>
      <c r="IG428" s="744"/>
      <c r="IH428" s="744"/>
      <c r="II428" s="744"/>
      <c r="IJ428" s="744"/>
      <c r="IK428" s="744"/>
      <c r="IL428" s="744"/>
      <c r="IM428" s="744"/>
      <c r="IN428" s="744"/>
      <c r="IO428" s="744"/>
      <c r="IP428" s="744"/>
      <c r="IQ428" s="744"/>
      <c r="IR428" s="744"/>
      <c r="IS428" s="744"/>
      <c r="IT428" s="744"/>
      <c r="IU428" s="744"/>
      <c r="IV428" s="744"/>
      <c r="IW428" s="744"/>
      <c r="IX428" s="768"/>
    </row>
    <row r="429" spans="1:259" ht="79.900000000000006" customHeight="1">
      <c r="A429" s="768" t="s">
        <v>638</v>
      </c>
      <c r="B429" s="471">
        <v>2</v>
      </c>
      <c r="C429" s="471"/>
      <c r="D429" s="776" t="s">
        <v>1551</v>
      </c>
      <c r="E429" s="780">
        <v>39819</v>
      </c>
      <c r="F429" s="781">
        <f ca="1">ABS((N7-E429)/365)</f>
        <v>11.657534246575343</v>
      </c>
      <c r="G429" s="776" t="s">
        <v>272</v>
      </c>
      <c r="H429" s="776" t="s">
        <v>1318</v>
      </c>
      <c r="I429" s="780">
        <v>42090</v>
      </c>
      <c r="J429" s="782" t="s">
        <v>150</v>
      </c>
      <c r="K429" s="776" t="s">
        <v>1401</v>
      </c>
      <c r="L429" s="776" t="s">
        <v>1926</v>
      </c>
      <c r="M429" s="456" t="s">
        <v>142</v>
      </c>
      <c r="N429" s="456" t="s">
        <v>5828</v>
      </c>
      <c r="O429" s="456"/>
      <c r="P429" s="456"/>
      <c r="Q429" s="456"/>
      <c r="R429" s="456"/>
      <c r="S429" s="456" t="s">
        <v>1399</v>
      </c>
      <c r="T429" s="776" t="s">
        <v>1372</v>
      </c>
      <c r="U429" s="776"/>
      <c r="V429" s="776"/>
      <c r="W429" s="778" t="s">
        <v>1321</v>
      </c>
      <c r="X429" s="778" t="s">
        <v>1523</v>
      </c>
      <c r="Y429" s="768" t="s">
        <v>1423</v>
      </c>
      <c r="Z429" s="744"/>
      <c r="AA429" s="766"/>
      <c r="AB429" s="766"/>
      <c r="AC429" s="766"/>
      <c r="AD429" s="766"/>
      <c r="AE429" s="766"/>
      <c r="AF429" s="766"/>
      <c r="AG429" s="766"/>
      <c r="AH429" s="766"/>
      <c r="AI429" s="766"/>
      <c r="AJ429" s="766"/>
      <c r="AK429" s="766"/>
      <c r="AL429" s="766"/>
      <c r="AM429" s="766"/>
      <c r="AN429" s="766"/>
      <c r="AO429" s="766"/>
      <c r="AP429" s="766"/>
      <c r="AQ429" s="766"/>
      <c r="AR429" s="766"/>
      <c r="AS429" s="766"/>
      <c r="AT429" s="766"/>
      <c r="AU429" s="766"/>
      <c r="AV429" s="766"/>
      <c r="AW429" s="766"/>
      <c r="AX429" s="766"/>
      <c r="AY429" s="766"/>
      <c r="AZ429" s="766"/>
      <c r="BA429" s="766"/>
      <c r="BB429" s="766"/>
      <c r="BC429" s="766"/>
      <c r="BD429" s="766"/>
      <c r="BE429" s="766"/>
      <c r="BF429" s="766"/>
      <c r="BG429" s="766"/>
      <c r="BH429" s="766"/>
      <c r="BI429" s="766"/>
      <c r="BJ429" s="766"/>
      <c r="BK429" s="766"/>
      <c r="BL429" s="766"/>
      <c r="BM429" s="766"/>
      <c r="BN429" s="766"/>
      <c r="BO429" s="766"/>
      <c r="BP429" s="766"/>
      <c r="BQ429" s="766"/>
      <c r="BR429" s="766"/>
      <c r="BS429" s="766"/>
      <c r="BT429" s="766"/>
      <c r="BU429" s="766"/>
      <c r="BV429" s="766"/>
      <c r="BW429" s="766"/>
      <c r="BX429" s="766"/>
      <c r="BY429" s="766"/>
      <c r="BZ429" s="766"/>
      <c r="CA429" s="766"/>
      <c r="CB429" s="766"/>
      <c r="CC429" s="766"/>
      <c r="CD429" s="766"/>
      <c r="CE429" s="766"/>
      <c r="CF429" s="766"/>
      <c r="CG429" s="766"/>
      <c r="CH429" s="766"/>
      <c r="CI429" s="766"/>
      <c r="CJ429" s="766"/>
      <c r="CK429" s="766"/>
      <c r="CL429" s="766"/>
      <c r="CM429" s="766"/>
      <c r="CN429" s="766"/>
      <c r="CO429" s="766"/>
      <c r="CP429" s="766"/>
      <c r="CQ429" s="766"/>
      <c r="CR429" s="766"/>
      <c r="CS429" s="766"/>
      <c r="CT429" s="766"/>
      <c r="CU429" s="766"/>
      <c r="CV429" s="766"/>
      <c r="CW429" s="766"/>
      <c r="CX429" s="766"/>
      <c r="CY429" s="766"/>
      <c r="CZ429" s="766"/>
      <c r="DA429" s="766"/>
      <c r="DB429" s="766"/>
      <c r="DC429" s="766"/>
      <c r="DD429" s="766"/>
      <c r="DE429" s="766"/>
      <c r="DF429" s="766"/>
      <c r="DG429" s="766"/>
      <c r="DH429" s="766"/>
      <c r="DI429" s="766"/>
      <c r="DJ429" s="766"/>
      <c r="DK429" s="766"/>
      <c r="DL429" s="766"/>
      <c r="DM429" s="766"/>
      <c r="DN429" s="766"/>
      <c r="DO429" s="766"/>
      <c r="DP429" s="766"/>
      <c r="DQ429" s="766"/>
      <c r="DR429" s="766"/>
      <c r="DS429" s="766"/>
      <c r="DT429" s="766"/>
      <c r="DU429" s="766"/>
      <c r="DV429" s="766"/>
      <c r="DW429" s="766"/>
      <c r="DX429" s="766"/>
      <c r="DY429" s="766"/>
      <c r="DZ429" s="766"/>
      <c r="EA429" s="766"/>
      <c r="EB429" s="766"/>
      <c r="EC429" s="766"/>
      <c r="ED429" s="766"/>
      <c r="EE429" s="766"/>
      <c r="EF429" s="766"/>
      <c r="EG429" s="766"/>
      <c r="EH429" s="766"/>
      <c r="EI429" s="766"/>
      <c r="EJ429" s="766"/>
      <c r="EK429" s="766"/>
      <c r="EL429" s="766"/>
      <c r="EM429" s="766"/>
      <c r="EN429" s="766"/>
      <c r="EO429" s="766"/>
      <c r="EP429" s="766"/>
      <c r="EQ429" s="766"/>
      <c r="ER429" s="766"/>
      <c r="ES429" s="766"/>
      <c r="ET429" s="766"/>
      <c r="EU429" s="766"/>
      <c r="EV429" s="766"/>
      <c r="EW429" s="766"/>
      <c r="EX429" s="766"/>
      <c r="EY429" s="766"/>
      <c r="EZ429" s="766"/>
      <c r="FA429" s="766"/>
      <c r="FB429" s="766"/>
      <c r="FC429" s="766"/>
      <c r="FD429" s="766"/>
      <c r="FE429" s="766"/>
      <c r="FF429" s="766"/>
      <c r="FG429" s="766"/>
      <c r="FH429" s="766"/>
      <c r="FI429" s="766"/>
      <c r="FJ429" s="766"/>
      <c r="FK429" s="766"/>
      <c r="FL429" s="766"/>
      <c r="FM429" s="766"/>
      <c r="FN429" s="766"/>
      <c r="FO429" s="766"/>
      <c r="FP429" s="766"/>
      <c r="FQ429" s="766"/>
      <c r="FR429" s="766"/>
      <c r="FS429" s="766"/>
      <c r="FT429" s="766"/>
      <c r="FU429" s="766"/>
      <c r="FV429" s="766"/>
      <c r="FW429" s="766"/>
      <c r="FX429" s="766"/>
      <c r="FY429" s="766"/>
      <c r="FZ429" s="766"/>
      <c r="GA429" s="766"/>
      <c r="GB429" s="766"/>
      <c r="GC429" s="766"/>
      <c r="GD429" s="766"/>
      <c r="GE429" s="766"/>
      <c r="GF429" s="766"/>
      <c r="GG429" s="766"/>
      <c r="GH429" s="766"/>
      <c r="GI429" s="766"/>
      <c r="GJ429" s="766"/>
      <c r="GK429" s="766"/>
      <c r="GL429" s="766"/>
      <c r="GM429" s="766"/>
      <c r="GN429" s="766"/>
      <c r="GO429" s="766"/>
      <c r="GP429" s="766"/>
      <c r="GQ429" s="766"/>
      <c r="GR429" s="766"/>
      <c r="GS429" s="766"/>
      <c r="GT429" s="766"/>
      <c r="GU429" s="766"/>
      <c r="GV429" s="766"/>
      <c r="GW429" s="766"/>
      <c r="GX429" s="766"/>
      <c r="GY429" s="766"/>
      <c r="GZ429" s="766"/>
      <c r="HA429" s="766"/>
      <c r="HB429" s="766"/>
      <c r="HC429" s="766"/>
      <c r="HD429" s="766"/>
      <c r="HE429" s="766"/>
      <c r="HF429" s="766"/>
      <c r="HG429" s="766"/>
      <c r="HH429" s="766"/>
      <c r="HI429" s="766"/>
      <c r="HJ429" s="766"/>
      <c r="HK429" s="766"/>
      <c r="HL429" s="766"/>
      <c r="HM429" s="766"/>
      <c r="HN429" s="766"/>
      <c r="HO429" s="766"/>
      <c r="HP429" s="766"/>
      <c r="HQ429" s="766"/>
      <c r="HR429" s="766"/>
      <c r="HS429" s="766"/>
      <c r="HT429" s="766"/>
      <c r="HU429" s="766"/>
      <c r="HV429" s="766"/>
      <c r="HW429" s="766"/>
      <c r="HX429" s="766"/>
      <c r="HY429" s="766"/>
      <c r="HZ429" s="766"/>
      <c r="IA429" s="766"/>
      <c r="IB429" s="766"/>
      <c r="IC429" s="766"/>
      <c r="ID429" s="766"/>
      <c r="IE429" s="766"/>
      <c r="IF429" s="766"/>
      <c r="IG429" s="766"/>
      <c r="IH429" s="766"/>
      <c r="II429" s="766"/>
      <c r="IJ429" s="766"/>
      <c r="IK429" s="766"/>
      <c r="IL429" s="766"/>
      <c r="IM429" s="766"/>
      <c r="IN429" s="766"/>
      <c r="IO429" s="766"/>
      <c r="IP429" s="766"/>
      <c r="IQ429" s="766"/>
      <c r="IR429" s="766"/>
      <c r="IS429" s="766"/>
      <c r="IT429" s="766"/>
      <c r="IU429" s="766"/>
      <c r="IV429" s="766"/>
      <c r="IW429" s="766"/>
      <c r="IX429" s="766"/>
      <c r="IY429" s="768"/>
    </row>
    <row r="430" spans="1:259" s="768" customFormat="1" ht="79.900000000000006" customHeight="1">
      <c r="A430" s="768" t="s">
        <v>638</v>
      </c>
      <c r="B430" s="471">
        <v>3</v>
      </c>
      <c r="C430" s="471"/>
      <c r="D430" s="776" t="s">
        <v>1552</v>
      </c>
      <c r="E430" s="780">
        <v>39209</v>
      </c>
      <c r="F430" s="781">
        <f ca="1">ABS((N7-E430)/365)</f>
        <v>13.328767123287671</v>
      </c>
      <c r="G430" s="776" t="s">
        <v>272</v>
      </c>
      <c r="H430" s="776" t="s">
        <v>1340</v>
      </c>
      <c r="I430" s="780">
        <v>42106</v>
      </c>
      <c r="J430" s="782" t="s">
        <v>84</v>
      </c>
      <c r="K430" s="776" t="s">
        <v>1418</v>
      </c>
      <c r="L430" s="776" t="s">
        <v>1685</v>
      </c>
      <c r="M430" s="456" t="s">
        <v>142</v>
      </c>
      <c r="N430" s="456" t="s">
        <v>2024</v>
      </c>
      <c r="O430" s="456"/>
      <c r="P430" s="456"/>
      <c r="Q430" s="456"/>
      <c r="R430" s="456"/>
      <c r="S430" s="456" t="s">
        <v>1417</v>
      </c>
      <c r="T430" s="776" t="s">
        <v>1356</v>
      </c>
      <c r="U430" s="776"/>
      <c r="V430" s="776"/>
      <c r="W430" s="778" t="s">
        <v>3218</v>
      </c>
      <c r="X430" s="778" t="s">
        <v>7565</v>
      </c>
      <c r="Y430" s="768" t="s">
        <v>1102</v>
      </c>
      <c r="Z430" s="767"/>
      <c r="IY430" s="766"/>
    </row>
    <row r="431" spans="1:259" s="768" customFormat="1" ht="79.900000000000006" customHeight="1">
      <c r="A431" s="768" t="s">
        <v>638</v>
      </c>
      <c r="B431" s="471">
        <v>4</v>
      </c>
      <c r="C431" s="471" t="s">
        <v>1608</v>
      </c>
      <c r="D431" s="792" t="s">
        <v>1609</v>
      </c>
      <c r="E431" s="851">
        <v>38981</v>
      </c>
      <c r="F431" s="852">
        <f ca="1">ABS((N7-E431)/365)</f>
        <v>13.953424657534246</v>
      </c>
      <c r="G431" s="792" t="s">
        <v>272</v>
      </c>
      <c r="H431" s="792" t="s">
        <v>1610</v>
      </c>
      <c r="I431" s="851" t="s">
        <v>1611</v>
      </c>
      <c r="J431" s="869" t="s">
        <v>58</v>
      </c>
      <c r="K431" s="870" t="s">
        <v>1634</v>
      </c>
      <c r="L431" s="792" t="s">
        <v>4534</v>
      </c>
      <c r="M431" s="765" t="s">
        <v>2288</v>
      </c>
      <c r="N431" s="765" t="s">
        <v>5848</v>
      </c>
      <c r="O431" s="765"/>
      <c r="P431" s="765"/>
      <c r="Q431" s="765" t="s">
        <v>2299</v>
      </c>
      <c r="R431" s="765"/>
      <c r="S431" s="765" t="s">
        <v>1698</v>
      </c>
      <c r="T431" s="792" t="s">
        <v>1694</v>
      </c>
      <c r="U431" s="792"/>
      <c r="V431" s="792"/>
      <c r="W431" s="792" t="s">
        <v>1860</v>
      </c>
      <c r="X431" s="792" t="s">
        <v>1669</v>
      </c>
      <c r="Y431" s="768" t="s">
        <v>1106</v>
      </c>
      <c r="Z431" s="744"/>
      <c r="AA431" s="744"/>
      <c r="AB431" s="744"/>
      <c r="AC431" s="744"/>
      <c r="AD431" s="744"/>
      <c r="AE431" s="744"/>
      <c r="AF431" s="744"/>
      <c r="AG431" s="744"/>
      <c r="AH431" s="744"/>
      <c r="AI431" s="744"/>
      <c r="AJ431" s="744"/>
      <c r="AK431" s="744"/>
      <c r="AL431" s="744"/>
      <c r="AM431" s="744"/>
      <c r="AN431" s="744"/>
      <c r="AO431" s="744"/>
      <c r="AP431" s="744"/>
      <c r="AQ431" s="744"/>
      <c r="AR431" s="744"/>
      <c r="AS431" s="744"/>
      <c r="AT431" s="744"/>
      <c r="AU431" s="744"/>
      <c r="AV431" s="744"/>
      <c r="AW431" s="744"/>
      <c r="AX431" s="744"/>
      <c r="AY431" s="744"/>
      <c r="AZ431" s="744"/>
      <c r="BA431" s="744"/>
      <c r="BB431" s="744"/>
      <c r="BC431" s="744"/>
      <c r="BD431" s="744"/>
      <c r="BE431" s="744"/>
      <c r="BF431" s="744"/>
      <c r="BG431" s="744"/>
      <c r="BH431" s="744"/>
      <c r="BI431" s="744"/>
      <c r="BJ431" s="744"/>
      <c r="BK431" s="744"/>
      <c r="BL431" s="744"/>
      <c r="BM431" s="744"/>
      <c r="BN431" s="744"/>
      <c r="BO431" s="744"/>
      <c r="BP431" s="744"/>
      <c r="BQ431" s="744"/>
      <c r="BR431" s="744"/>
      <c r="BS431" s="744"/>
      <c r="BT431" s="744"/>
      <c r="BU431" s="744"/>
      <c r="BV431" s="744"/>
      <c r="BW431" s="744"/>
      <c r="BX431" s="744"/>
      <c r="BY431" s="744"/>
      <c r="BZ431" s="744"/>
      <c r="CA431" s="744"/>
      <c r="CB431" s="744"/>
      <c r="CC431" s="744"/>
      <c r="CD431" s="744"/>
      <c r="CE431" s="744"/>
      <c r="CF431" s="744"/>
      <c r="CG431" s="744"/>
      <c r="CH431" s="744"/>
      <c r="CI431" s="744"/>
      <c r="CJ431" s="744"/>
      <c r="CK431" s="744"/>
      <c r="CL431" s="744"/>
      <c r="CM431" s="744"/>
      <c r="CN431" s="744"/>
      <c r="CO431" s="744"/>
      <c r="CP431" s="744"/>
      <c r="CQ431" s="744"/>
      <c r="CR431" s="744"/>
      <c r="CS431" s="744"/>
      <c r="CT431" s="744"/>
      <c r="CU431" s="744"/>
      <c r="CV431" s="744"/>
      <c r="CW431" s="744"/>
      <c r="CX431" s="744"/>
      <c r="CY431" s="744"/>
      <c r="CZ431" s="744"/>
      <c r="DA431" s="744"/>
      <c r="DB431" s="744"/>
      <c r="DC431" s="744"/>
      <c r="DD431" s="744"/>
      <c r="DE431" s="744"/>
      <c r="DF431" s="744"/>
      <c r="DG431" s="744"/>
      <c r="DH431" s="744"/>
      <c r="DI431" s="744"/>
      <c r="DJ431" s="744"/>
      <c r="DK431" s="744"/>
      <c r="DL431" s="744"/>
      <c r="DM431" s="744"/>
      <c r="DN431" s="744"/>
      <c r="DO431" s="744"/>
      <c r="DP431" s="744"/>
      <c r="DQ431" s="744"/>
      <c r="DR431" s="744"/>
      <c r="DS431" s="744"/>
      <c r="DT431" s="744"/>
      <c r="DU431" s="744"/>
      <c r="DV431" s="744"/>
      <c r="DW431" s="744"/>
      <c r="DX431" s="744"/>
      <c r="DY431" s="744"/>
      <c r="DZ431" s="744"/>
      <c r="EA431" s="744"/>
      <c r="EB431" s="744"/>
      <c r="EC431" s="744"/>
      <c r="ED431" s="744"/>
      <c r="EE431" s="744"/>
      <c r="EF431" s="744"/>
      <c r="EG431" s="744"/>
      <c r="EH431" s="744"/>
      <c r="EI431" s="744"/>
      <c r="EJ431" s="744"/>
      <c r="EK431" s="744"/>
      <c r="EL431" s="744"/>
      <c r="EM431" s="744"/>
      <c r="EN431" s="744"/>
      <c r="EO431" s="744"/>
      <c r="EP431" s="744"/>
      <c r="EQ431" s="744"/>
      <c r="ER431" s="744"/>
      <c r="ES431" s="744"/>
      <c r="ET431" s="744"/>
      <c r="EU431" s="744"/>
      <c r="EV431" s="744"/>
      <c r="EW431" s="744"/>
      <c r="EX431" s="744"/>
      <c r="EY431" s="744"/>
      <c r="EZ431" s="744"/>
      <c r="FA431" s="744"/>
      <c r="FB431" s="744"/>
      <c r="FC431" s="744"/>
      <c r="FD431" s="744"/>
      <c r="FE431" s="744"/>
      <c r="FF431" s="744"/>
      <c r="FG431" s="744"/>
      <c r="FH431" s="744"/>
      <c r="FI431" s="744"/>
      <c r="FJ431" s="744"/>
      <c r="FK431" s="744"/>
      <c r="FL431" s="744"/>
      <c r="FM431" s="744"/>
      <c r="FN431" s="744"/>
      <c r="FO431" s="744"/>
      <c r="FP431" s="744"/>
      <c r="FQ431" s="744"/>
      <c r="FR431" s="744"/>
      <c r="FS431" s="744"/>
      <c r="FT431" s="744"/>
      <c r="FU431" s="744"/>
      <c r="FV431" s="744"/>
      <c r="FW431" s="744"/>
      <c r="FX431" s="744"/>
      <c r="FY431" s="744"/>
      <c r="FZ431" s="744"/>
      <c r="GA431" s="744"/>
      <c r="GB431" s="744"/>
      <c r="GC431" s="744"/>
      <c r="GD431" s="744"/>
      <c r="GE431" s="744"/>
      <c r="GF431" s="744"/>
      <c r="GG431" s="744"/>
      <c r="GH431" s="744"/>
      <c r="GI431" s="744"/>
      <c r="GJ431" s="744"/>
      <c r="GK431" s="744"/>
      <c r="GL431" s="744"/>
      <c r="GM431" s="744"/>
      <c r="GN431" s="744"/>
      <c r="GO431" s="744"/>
      <c r="GP431" s="744"/>
      <c r="GQ431" s="744"/>
      <c r="GR431" s="744"/>
      <c r="GS431" s="744"/>
      <c r="GT431" s="744"/>
      <c r="GU431" s="744"/>
      <c r="GV431" s="744"/>
      <c r="GW431" s="744"/>
      <c r="GX431" s="744"/>
      <c r="GY431" s="744"/>
      <c r="GZ431" s="744"/>
      <c r="HA431" s="744"/>
      <c r="HB431" s="744"/>
      <c r="HC431" s="744"/>
      <c r="HD431" s="744"/>
      <c r="HE431" s="744"/>
      <c r="HF431" s="744"/>
      <c r="HG431" s="744"/>
      <c r="HH431" s="744"/>
      <c r="HI431" s="744"/>
      <c r="HJ431" s="744"/>
      <c r="HK431" s="744"/>
      <c r="HL431" s="744"/>
      <c r="HM431" s="744"/>
      <c r="HN431" s="744"/>
      <c r="HO431" s="744"/>
      <c r="HP431" s="744"/>
      <c r="HQ431" s="744"/>
      <c r="HR431" s="744"/>
      <c r="HS431" s="744"/>
      <c r="HT431" s="744"/>
      <c r="HU431" s="744"/>
      <c r="HV431" s="744"/>
      <c r="HW431" s="744"/>
      <c r="HX431" s="744"/>
      <c r="HY431" s="744"/>
      <c r="HZ431" s="744"/>
      <c r="IA431" s="744"/>
      <c r="IB431" s="744"/>
      <c r="IC431" s="744"/>
      <c r="ID431" s="744"/>
      <c r="IE431" s="744"/>
      <c r="IF431" s="744"/>
      <c r="IG431" s="744"/>
      <c r="IH431" s="744"/>
      <c r="II431" s="744"/>
      <c r="IJ431" s="744"/>
      <c r="IK431" s="744"/>
      <c r="IL431" s="744"/>
      <c r="IM431" s="744"/>
      <c r="IN431" s="744"/>
      <c r="IO431" s="744"/>
      <c r="IP431" s="744"/>
      <c r="IQ431" s="744"/>
      <c r="IR431" s="744"/>
      <c r="IS431" s="744"/>
      <c r="IT431" s="744"/>
      <c r="IU431" s="744"/>
      <c r="IV431" s="744"/>
      <c r="IW431" s="744"/>
      <c r="IX431" s="744"/>
      <c r="IY431" s="744"/>
    </row>
    <row r="432" spans="1:259" ht="79.900000000000006" customHeight="1">
      <c r="A432" s="768" t="s">
        <v>638</v>
      </c>
      <c r="B432" s="471">
        <v>5</v>
      </c>
      <c r="C432" s="471" t="s">
        <v>1720</v>
      </c>
      <c r="D432" s="776" t="s">
        <v>4063</v>
      </c>
      <c r="E432" s="780">
        <v>39621</v>
      </c>
      <c r="F432" s="781">
        <f ca="1">ABS((N7-E432)/365)</f>
        <v>12.2</v>
      </c>
      <c r="G432" s="776" t="s">
        <v>272</v>
      </c>
      <c r="H432" s="776" t="s">
        <v>1721</v>
      </c>
      <c r="I432" s="780">
        <v>42336</v>
      </c>
      <c r="J432" s="782" t="s">
        <v>253</v>
      </c>
      <c r="K432" s="778" t="s">
        <v>2235</v>
      </c>
      <c r="L432" s="776" t="s">
        <v>2658</v>
      </c>
      <c r="M432" s="456" t="s">
        <v>5760</v>
      </c>
      <c r="N432" s="456"/>
      <c r="O432" s="456"/>
      <c r="P432" s="456" t="s">
        <v>6555</v>
      </c>
      <c r="Q432" s="456"/>
      <c r="R432" s="456"/>
      <c r="S432" s="456" t="s">
        <v>2236</v>
      </c>
      <c r="T432" s="776" t="s">
        <v>1722</v>
      </c>
      <c r="U432" s="776"/>
      <c r="V432" s="776"/>
      <c r="W432" s="776" t="s">
        <v>1861</v>
      </c>
      <c r="X432" s="776" t="s">
        <v>3151</v>
      </c>
      <c r="Y432" s="768" t="s">
        <v>1423</v>
      </c>
      <c r="Z432" s="788"/>
      <c r="IY432" s="768"/>
    </row>
    <row r="433" spans="1:259" s="768" customFormat="1" ht="79.900000000000006" customHeight="1">
      <c r="A433" s="768" t="s">
        <v>638</v>
      </c>
      <c r="B433" s="471">
        <v>6</v>
      </c>
      <c r="C433" s="855" t="s">
        <v>1847</v>
      </c>
      <c r="D433" s="792" t="s">
        <v>1848</v>
      </c>
      <c r="E433" s="851">
        <v>40225</v>
      </c>
      <c r="F433" s="852">
        <f ca="1">ABS((N7-E433)/365)</f>
        <v>10.545205479452054</v>
      </c>
      <c r="G433" s="792" t="s">
        <v>274</v>
      </c>
      <c r="H433" s="792" t="s">
        <v>1849</v>
      </c>
      <c r="I433" s="851">
        <v>42543</v>
      </c>
      <c r="J433" s="869" t="s">
        <v>504</v>
      </c>
      <c r="K433" s="792" t="s">
        <v>1852</v>
      </c>
      <c r="L433" s="792" t="s">
        <v>5863</v>
      </c>
      <c r="M433" s="765" t="s">
        <v>5862</v>
      </c>
      <c r="N433" s="765"/>
      <c r="O433" s="765"/>
      <c r="P433" s="765"/>
      <c r="Q433" s="765" t="s">
        <v>2257</v>
      </c>
      <c r="R433" s="765"/>
      <c r="S433" s="765" t="s">
        <v>1956</v>
      </c>
      <c r="T433" s="792" t="s">
        <v>1974</v>
      </c>
      <c r="U433" s="792"/>
      <c r="V433" s="792"/>
      <c r="W433" s="792" t="s">
        <v>3110</v>
      </c>
      <c r="X433" s="792" t="s">
        <v>6989</v>
      </c>
      <c r="Y433" s="768" t="s">
        <v>1106</v>
      </c>
      <c r="Z433" s="1022"/>
      <c r="AA433" s="1022"/>
    </row>
    <row r="434" spans="1:259" s="768" customFormat="1" ht="79.900000000000006" customHeight="1">
      <c r="A434" s="768" t="s">
        <v>638</v>
      </c>
      <c r="B434" s="471">
        <v>7</v>
      </c>
      <c r="C434" s="471" t="s">
        <v>1945</v>
      </c>
      <c r="D434" s="776" t="s">
        <v>2217</v>
      </c>
      <c r="E434" s="780">
        <v>40307</v>
      </c>
      <c r="F434" s="781">
        <f ca="1">ABS((N7-E434)/365)</f>
        <v>10.32054794520548</v>
      </c>
      <c r="G434" s="776" t="s">
        <v>272</v>
      </c>
      <c r="H434" s="776" t="s">
        <v>1946</v>
      </c>
      <c r="I434" s="780">
        <v>42612</v>
      </c>
      <c r="J434" s="782" t="s">
        <v>84</v>
      </c>
      <c r="K434" s="778" t="s">
        <v>1961</v>
      </c>
      <c r="L434" s="776" t="s">
        <v>4711</v>
      </c>
      <c r="M434" s="456" t="s">
        <v>142</v>
      </c>
      <c r="N434" s="456"/>
      <c r="O434" s="456"/>
      <c r="P434" s="456"/>
      <c r="Q434" s="456"/>
      <c r="R434" s="456"/>
      <c r="S434" s="456"/>
      <c r="T434" s="776" t="s">
        <v>2218</v>
      </c>
      <c r="U434" s="776"/>
      <c r="V434" s="776"/>
      <c r="W434" s="776" t="s">
        <v>2444</v>
      </c>
      <c r="X434" s="776"/>
      <c r="Y434" s="768" t="s">
        <v>1102</v>
      </c>
      <c r="Z434" s="767"/>
      <c r="AA434" s="767"/>
      <c r="AB434" s="767"/>
      <c r="AC434" s="767"/>
      <c r="AD434" s="767"/>
      <c r="AE434" s="767"/>
      <c r="AF434" s="767"/>
      <c r="AG434" s="767"/>
      <c r="AH434" s="767"/>
      <c r="AI434" s="767"/>
      <c r="AJ434" s="767"/>
      <c r="AK434" s="767"/>
      <c r="AL434" s="767"/>
      <c r="AM434" s="767"/>
      <c r="AN434" s="767"/>
      <c r="AO434" s="767"/>
      <c r="AP434" s="767"/>
      <c r="AQ434" s="767"/>
      <c r="AR434" s="767"/>
      <c r="AS434" s="767"/>
      <c r="AT434" s="767"/>
      <c r="AU434" s="767"/>
      <c r="AV434" s="767"/>
      <c r="AW434" s="767"/>
      <c r="AX434" s="767"/>
      <c r="AY434" s="767"/>
      <c r="AZ434" s="767"/>
      <c r="BA434" s="767"/>
      <c r="BB434" s="767"/>
      <c r="BC434" s="767"/>
      <c r="BD434" s="767"/>
      <c r="BE434" s="767"/>
      <c r="BF434" s="767"/>
      <c r="BG434" s="767"/>
      <c r="BH434" s="767"/>
      <c r="BI434" s="767"/>
      <c r="BJ434" s="767"/>
      <c r="BK434" s="767"/>
      <c r="BL434" s="767"/>
      <c r="BM434" s="767"/>
      <c r="BN434" s="767"/>
      <c r="BO434" s="767"/>
      <c r="BP434" s="767"/>
      <c r="BQ434" s="767"/>
      <c r="BR434" s="767"/>
      <c r="BS434" s="767"/>
      <c r="BT434" s="767"/>
      <c r="BU434" s="767"/>
      <c r="BV434" s="767"/>
      <c r="BW434" s="767"/>
      <c r="BX434" s="767"/>
      <c r="BY434" s="767"/>
      <c r="BZ434" s="767"/>
      <c r="CA434" s="767"/>
      <c r="CB434" s="767"/>
      <c r="CC434" s="767"/>
      <c r="CD434" s="767"/>
      <c r="CE434" s="767"/>
      <c r="CF434" s="767"/>
      <c r="CG434" s="767"/>
      <c r="CH434" s="767"/>
      <c r="CI434" s="767"/>
      <c r="CJ434" s="767"/>
      <c r="CK434" s="767"/>
      <c r="CL434" s="767"/>
      <c r="CM434" s="767"/>
      <c r="CN434" s="767"/>
      <c r="CO434" s="767"/>
      <c r="CP434" s="767"/>
      <c r="CQ434" s="767"/>
      <c r="CR434" s="767"/>
      <c r="CS434" s="767"/>
      <c r="CT434" s="767"/>
      <c r="CU434" s="767"/>
      <c r="CV434" s="767"/>
      <c r="CW434" s="767"/>
      <c r="CX434" s="767"/>
      <c r="CY434" s="767"/>
      <c r="CZ434" s="767"/>
      <c r="DA434" s="767"/>
      <c r="DB434" s="767"/>
      <c r="DC434" s="767"/>
      <c r="DD434" s="767"/>
      <c r="DE434" s="767"/>
      <c r="DF434" s="767"/>
      <c r="DG434" s="767"/>
      <c r="DH434" s="767"/>
      <c r="DI434" s="767"/>
      <c r="DJ434" s="767"/>
      <c r="DK434" s="767"/>
      <c r="DL434" s="767"/>
      <c r="DM434" s="767"/>
      <c r="DN434" s="767"/>
      <c r="DO434" s="767"/>
      <c r="DP434" s="767"/>
      <c r="DQ434" s="767"/>
      <c r="DR434" s="767"/>
      <c r="DS434" s="767"/>
      <c r="DT434" s="767"/>
      <c r="DU434" s="767"/>
      <c r="DV434" s="767"/>
      <c r="DW434" s="767"/>
      <c r="DX434" s="767"/>
      <c r="DY434" s="767"/>
      <c r="DZ434" s="767"/>
      <c r="EA434" s="767"/>
      <c r="EB434" s="767"/>
      <c r="EC434" s="767"/>
      <c r="ED434" s="767"/>
      <c r="EE434" s="767"/>
      <c r="EF434" s="767"/>
      <c r="EG434" s="767"/>
      <c r="EH434" s="767"/>
      <c r="EI434" s="767"/>
      <c r="EJ434" s="767"/>
      <c r="EK434" s="767"/>
      <c r="EL434" s="767"/>
      <c r="EM434" s="767"/>
      <c r="EN434" s="767"/>
      <c r="EO434" s="767"/>
      <c r="EP434" s="767"/>
      <c r="EQ434" s="767"/>
      <c r="ER434" s="767"/>
      <c r="ES434" s="767"/>
      <c r="ET434" s="767"/>
      <c r="EU434" s="767"/>
      <c r="EV434" s="767"/>
      <c r="EW434" s="767"/>
      <c r="EX434" s="767"/>
      <c r="EY434" s="767"/>
      <c r="EZ434" s="767"/>
      <c r="FA434" s="767"/>
      <c r="FB434" s="767"/>
      <c r="FC434" s="767"/>
      <c r="FD434" s="767"/>
      <c r="FE434" s="767"/>
      <c r="FF434" s="767"/>
      <c r="FG434" s="767"/>
      <c r="FH434" s="767"/>
      <c r="FI434" s="767"/>
      <c r="FJ434" s="767"/>
      <c r="FK434" s="767"/>
      <c r="FL434" s="767"/>
      <c r="FM434" s="767"/>
      <c r="FN434" s="767"/>
      <c r="FO434" s="767"/>
      <c r="FP434" s="767"/>
      <c r="FQ434" s="767"/>
      <c r="FR434" s="767"/>
      <c r="FS434" s="767"/>
      <c r="FT434" s="767"/>
      <c r="FU434" s="767"/>
      <c r="FV434" s="767"/>
      <c r="FW434" s="767"/>
      <c r="FX434" s="767"/>
      <c r="FY434" s="767"/>
      <c r="FZ434" s="767"/>
      <c r="GA434" s="767"/>
      <c r="GB434" s="767"/>
      <c r="GC434" s="767"/>
      <c r="GD434" s="767"/>
      <c r="GE434" s="767"/>
      <c r="GF434" s="767"/>
      <c r="GG434" s="767"/>
      <c r="GH434" s="767"/>
      <c r="GI434" s="767"/>
      <c r="GJ434" s="767"/>
      <c r="GK434" s="767"/>
      <c r="GL434" s="767"/>
      <c r="GM434" s="767"/>
      <c r="GN434" s="767"/>
      <c r="GO434" s="767"/>
      <c r="GP434" s="767"/>
      <c r="GQ434" s="767"/>
      <c r="GR434" s="767"/>
      <c r="GS434" s="767"/>
      <c r="GT434" s="767"/>
      <c r="GU434" s="767"/>
      <c r="GV434" s="767"/>
      <c r="GW434" s="767"/>
      <c r="GX434" s="767"/>
      <c r="GY434" s="767"/>
      <c r="GZ434" s="767"/>
      <c r="HA434" s="767"/>
      <c r="HB434" s="767"/>
      <c r="HC434" s="767"/>
      <c r="HD434" s="767"/>
      <c r="HE434" s="767"/>
      <c r="HF434" s="767"/>
      <c r="HG434" s="767"/>
      <c r="HH434" s="767"/>
      <c r="HI434" s="767"/>
      <c r="HJ434" s="767"/>
      <c r="HK434" s="767"/>
      <c r="HL434" s="767"/>
      <c r="HM434" s="767"/>
      <c r="HN434" s="767"/>
      <c r="HO434" s="767"/>
      <c r="HP434" s="767"/>
      <c r="HQ434" s="767"/>
      <c r="HR434" s="767"/>
      <c r="HS434" s="767"/>
      <c r="HT434" s="767"/>
      <c r="HU434" s="767"/>
      <c r="HV434" s="767"/>
      <c r="HW434" s="767"/>
      <c r="HX434" s="767"/>
      <c r="HY434" s="767"/>
      <c r="HZ434" s="767"/>
      <c r="IA434" s="767"/>
      <c r="IB434" s="767"/>
      <c r="IC434" s="767"/>
      <c r="ID434" s="767"/>
      <c r="IE434" s="767"/>
      <c r="IF434" s="767"/>
      <c r="IG434" s="767"/>
      <c r="IH434" s="767"/>
      <c r="II434" s="767"/>
      <c r="IJ434" s="767"/>
      <c r="IK434" s="767"/>
      <c r="IL434" s="767"/>
      <c r="IM434" s="767"/>
      <c r="IN434" s="767"/>
      <c r="IO434" s="767"/>
      <c r="IP434" s="767"/>
      <c r="IQ434" s="767"/>
      <c r="IR434" s="767"/>
      <c r="IS434" s="767"/>
      <c r="IT434" s="767"/>
      <c r="IU434" s="767"/>
      <c r="IV434" s="767"/>
      <c r="IW434" s="767"/>
      <c r="IX434" s="767"/>
    </row>
    <row r="435" spans="1:259" s="766" customFormat="1" ht="79.900000000000006" customHeight="1">
      <c r="A435" s="768" t="s">
        <v>638</v>
      </c>
      <c r="B435" s="471">
        <v>8</v>
      </c>
      <c r="C435" s="858" t="s">
        <v>1879</v>
      </c>
      <c r="D435" s="783" t="s">
        <v>1880</v>
      </c>
      <c r="E435" s="811">
        <v>38981</v>
      </c>
      <c r="F435" s="813">
        <f ca="1">ABS((N7-E435)/365)</f>
        <v>13.953424657534246</v>
      </c>
      <c r="G435" s="783" t="s">
        <v>272</v>
      </c>
      <c r="H435" s="783"/>
      <c r="I435" s="811">
        <v>42553</v>
      </c>
      <c r="J435" s="814" t="s">
        <v>253</v>
      </c>
      <c r="K435" s="783" t="s">
        <v>1960</v>
      </c>
      <c r="L435" s="783"/>
      <c r="M435" s="769"/>
      <c r="N435" s="769"/>
      <c r="O435" s="769"/>
      <c r="P435" s="769"/>
      <c r="Q435" s="769" t="s">
        <v>6145</v>
      </c>
      <c r="R435" s="769"/>
      <c r="S435" s="769" t="s">
        <v>1959</v>
      </c>
      <c r="T435" s="783" t="s">
        <v>4757</v>
      </c>
      <c r="U435" s="783" t="s">
        <v>6864</v>
      </c>
      <c r="V435" s="783" t="s">
        <v>6863</v>
      </c>
      <c r="W435" s="783" t="s">
        <v>7895</v>
      </c>
      <c r="X435" s="783" t="s">
        <v>7564</v>
      </c>
      <c r="Y435" s="768" t="s">
        <v>1103</v>
      </c>
      <c r="Z435" s="744"/>
      <c r="AA435" s="1022"/>
      <c r="AB435" s="768"/>
      <c r="AC435" s="768"/>
      <c r="AD435" s="768"/>
      <c r="AE435" s="768"/>
      <c r="AF435" s="768"/>
      <c r="AG435" s="768"/>
      <c r="AH435" s="768"/>
      <c r="AI435" s="768"/>
      <c r="AJ435" s="768"/>
      <c r="AK435" s="768"/>
      <c r="AL435" s="768"/>
      <c r="AM435" s="768"/>
      <c r="AN435" s="768"/>
      <c r="AO435" s="768"/>
      <c r="AP435" s="768"/>
      <c r="AQ435" s="768"/>
      <c r="AR435" s="768"/>
      <c r="AS435" s="768"/>
      <c r="AT435" s="768"/>
      <c r="AU435" s="768"/>
      <c r="AV435" s="768"/>
      <c r="AW435" s="768"/>
      <c r="AX435" s="768"/>
      <c r="AY435" s="768"/>
      <c r="AZ435" s="768"/>
      <c r="BA435" s="768"/>
      <c r="BB435" s="768"/>
      <c r="BC435" s="768"/>
      <c r="BD435" s="768"/>
      <c r="BE435" s="768"/>
      <c r="BF435" s="768"/>
      <c r="BG435" s="768"/>
      <c r="BH435" s="768"/>
      <c r="BI435" s="768"/>
      <c r="BJ435" s="768"/>
      <c r="BK435" s="768"/>
      <c r="BL435" s="768"/>
      <c r="BM435" s="768"/>
      <c r="BN435" s="768"/>
      <c r="BO435" s="768"/>
      <c r="BP435" s="768"/>
      <c r="BQ435" s="768"/>
      <c r="BR435" s="768"/>
      <c r="BS435" s="768"/>
      <c r="BT435" s="768"/>
      <c r="BU435" s="768"/>
      <c r="BV435" s="768"/>
      <c r="BW435" s="768"/>
      <c r="BX435" s="768"/>
      <c r="BY435" s="768"/>
      <c r="BZ435" s="768"/>
      <c r="CA435" s="768"/>
      <c r="CB435" s="768"/>
      <c r="CC435" s="768"/>
      <c r="CD435" s="768"/>
      <c r="CE435" s="768"/>
      <c r="CF435" s="768"/>
      <c r="CG435" s="768"/>
      <c r="CH435" s="768"/>
      <c r="CI435" s="768"/>
      <c r="CJ435" s="768"/>
      <c r="CK435" s="768"/>
      <c r="CL435" s="768"/>
      <c r="CM435" s="768"/>
      <c r="CN435" s="768"/>
      <c r="CO435" s="768"/>
      <c r="CP435" s="768"/>
      <c r="CQ435" s="768"/>
      <c r="CR435" s="768"/>
      <c r="CS435" s="768"/>
      <c r="CT435" s="768"/>
      <c r="CU435" s="768"/>
      <c r="CV435" s="768"/>
      <c r="CW435" s="768"/>
      <c r="CX435" s="768"/>
      <c r="CY435" s="768"/>
      <c r="CZ435" s="768"/>
      <c r="DA435" s="768"/>
      <c r="DB435" s="768"/>
      <c r="DC435" s="768"/>
      <c r="DD435" s="768"/>
      <c r="DE435" s="768"/>
      <c r="DF435" s="768"/>
      <c r="DG435" s="768"/>
      <c r="DH435" s="768"/>
      <c r="DI435" s="768"/>
      <c r="DJ435" s="768"/>
      <c r="DK435" s="768"/>
      <c r="DL435" s="768"/>
      <c r="DM435" s="768"/>
      <c r="DN435" s="768"/>
      <c r="DO435" s="768"/>
      <c r="DP435" s="768"/>
      <c r="DQ435" s="768"/>
      <c r="DR435" s="768"/>
      <c r="DS435" s="768"/>
      <c r="DT435" s="768"/>
      <c r="DU435" s="768"/>
      <c r="DV435" s="768"/>
      <c r="DW435" s="768"/>
      <c r="DX435" s="768"/>
      <c r="DY435" s="768"/>
      <c r="DZ435" s="768"/>
      <c r="EA435" s="768"/>
      <c r="EB435" s="768"/>
      <c r="EC435" s="768"/>
      <c r="ED435" s="768"/>
      <c r="EE435" s="768"/>
      <c r="EF435" s="768"/>
      <c r="EG435" s="768"/>
      <c r="EH435" s="768"/>
      <c r="EI435" s="768"/>
      <c r="EJ435" s="768"/>
      <c r="EK435" s="768"/>
      <c r="EL435" s="768"/>
      <c r="EM435" s="768"/>
      <c r="EN435" s="768"/>
      <c r="EO435" s="768"/>
      <c r="EP435" s="768"/>
      <c r="EQ435" s="768"/>
      <c r="ER435" s="768"/>
      <c r="ES435" s="768"/>
      <c r="ET435" s="768"/>
      <c r="EU435" s="768"/>
      <c r="EV435" s="768"/>
      <c r="EW435" s="768"/>
      <c r="EX435" s="768"/>
      <c r="EY435" s="768"/>
      <c r="EZ435" s="768"/>
      <c r="FA435" s="768"/>
      <c r="FB435" s="768"/>
      <c r="FC435" s="768"/>
      <c r="FD435" s="768"/>
      <c r="FE435" s="768"/>
      <c r="FF435" s="768"/>
      <c r="FG435" s="768"/>
      <c r="FH435" s="768"/>
      <c r="FI435" s="768"/>
      <c r="FJ435" s="768"/>
      <c r="FK435" s="768"/>
      <c r="FL435" s="768"/>
      <c r="FM435" s="768"/>
      <c r="FN435" s="768"/>
      <c r="FO435" s="768"/>
      <c r="FP435" s="768"/>
      <c r="FQ435" s="768"/>
      <c r="FR435" s="768"/>
      <c r="FS435" s="768"/>
      <c r="FT435" s="768"/>
      <c r="FU435" s="768"/>
      <c r="FV435" s="768"/>
      <c r="FW435" s="768"/>
      <c r="FX435" s="768"/>
      <c r="FY435" s="768"/>
      <c r="FZ435" s="768"/>
      <c r="GA435" s="768"/>
      <c r="GB435" s="768"/>
      <c r="GC435" s="768"/>
      <c r="GD435" s="768"/>
      <c r="GE435" s="768"/>
      <c r="GF435" s="768"/>
      <c r="GG435" s="768"/>
      <c r="GH435" s="768"/>
      <c r="GI435" s="768"/>
      <c r="GJ435" s="768"/>
      <c r="GK435" s="768"/>
      <c r="GL435" s="768"/>
      <c r="GM435" s="768"/>
      <c r="GN435" s="768"/>
      <c r="GO435" s="768"/>
      <c r="GP435" s="768"/>
      <c r="GQ435" s="768"/>
      <c r="GR435" s="768"/>
      <c r="GS435" s="768"/>
      <c r="GT435" s="768"/>
      <c r="GU435" s="768"/>
      <c r="GV435" s="768"/>
      <c r="GW435" s="768"/>
      <c r="GX435" s="768"/>
      <c r="GY435" s="768"/>
      <c r="GZ435" s="768"/>
      <c r="HA435" s="768"/>
      <c r="HB435" s="768"/>
      <c r="HC435" s="768"/>
      <c r="HD435" s="768"/>
      <c r="HE435" s="768"/>
      <c r="HF435" s="768"/>
      <c r="HG435" s="768"/>
      <c r="HH435" s="768"/>
      <c r="HI435" s="768"/>
      <c r="HJ435" s="768"/>
      <c r="HK435" s="768"/>
      <c r="HL435" s="768"/>
      <c r="HM435" s="768"/>
      <c r="HN435" s="768"/>
      <c r="HO435" s="768"/>
      <c r="HP435" s="768"/>
      <c r="HQ435" s="768"/>
      <c r="HR435" s="768"/>
      <c r="HS435" s="768"/>
      <c r="HT435" s="768"/>
      <c r="HU435" s="768"/>
      <c r="HV435" s="768"/>
      <c r="HW435" s="768"/>
      <c r="HX435" s="768"/>
      <c r="HY435" s="768"/>
      <c r="HZ435" s="768"/>
      <c r="IA435" s="768"/>
      <c r="IB435" s="768"/>
      <c r="IC435" s="768"/>
      <c r="ID435" s="768"/>
      <c r="IE435" s="768"/>
      <c r="IF435" s="768"/>
      <c r="IG435" s="768"/>
      <c r="IH435" s="768"/>
      <c r="II435" s="768"/>
      <c r="IJ435" s="768"/>
      <c r="IK435" s="768"/>
      <c r="IL435" s="768"/>
      <c r="IM435" s="768"/>
      <c r="IN435" s="768"/>
      <c r="IO435" s="768"/>
      <c r="IP435" s="768"/>
      <c r="IQ435" s="768"/>
      <c r="IR435" s="768"/>
      <c r="IS435" s="768"/>
      <c r="IT435" s="768"/>
      <c r="IU435" s="768"/>
      <c r="IV435" s="768"/>
      <c r="IW435" s="768"/>
      <c r="IX435" s="768"/>
      <c r="IY435" s="768"/>
    </row>
    <row r="436" spans="1:259" s="766" customFormat="1" ht="79.900000000000006" customHeight="1">
      <c r="A436" s="768" t="s">
        <v>638</v>
      </c>
      <c r="B436" s="471">
        <v>9</v>
      </c>
      <c r="C436" s="471" t="s">
        <v>1720</v>
      </c>
      <c r="D436" s="776" t="s">
        <v>3373</v>
      </c>
      <c r="E436" s="780">
        <v>40029</v>
      </c>
      <c r="F436" s="781">
        <f ca="1">ABS((N7-E436)/365)</f>
        <v>11.082191780821917</v>
      </c>
      <c r="G436" s="776" t="s">
        <v>272</v>
      </c>
      <c r="H436" s="776" t="s">
        <v>1721</v>
      </c>
      <c r="I436" s="780">
        <v>42336</v>
      </c>
      <c r="J436" s="782" t="s">
        <v>253</v>
      </c>
      <c r="K436" s="778" t="s">
        <v>3374</v>
      </c>
      <c r="L436" s="776" t="s">
        <v>2658</v>
      </c>
      <c r="M436" s="456" t="s">
        <v>5760</v>
      </c>
      <c r="N436" s="456"/>
      <c r="O436" s="456"/>
      <c r="P436" s="456" t="s">
        <v>6555</v>
      </c>
      <c r="Q436" s="456"/>
      <c r="R436" s="456"/>
      <c r="S436" s="456" t="s">
        <v>2236</v>
      </c>
      <c r="T436" s="776" t="s">
        <v>1722</v>
      </c>
      <c r="U436" s="776"/>
      <c r="V436" s="776"/>
      <c r="W436" s="776" t="s">
        <v>1861</v>
      </c>
      <c r="X436" s="776" t="s">
        <v>3151</v>
      </c>
      <c r="Y436" s="768" t="s">
        <v>1423</v>
      </c>
      <c r="Z436" s="1022"/>
      <c r="AA436" s="1022"/>
      <c r="AB436" s="768"/>
      <c r="AC436" s="768"/>
      <c r="AD436" s="768"/>
      <c r="AE436" s="768"/>
      <c r="AF436" s="768"/>
      <c r="AG436" s="768"/>
      <c r="AH436" s="768"/>
      <c r="AI436" s="768"/>
      <c r="AJ436" s="768"/>
      <c r="AK436" s="768"/>
      <c r="AL436" s="768"/>
      <c r="AM436" s="768"/>
      <c r="AN436" s="768"/>
      <c r="AO436" s="768"/>
      <c r="AP436" s="768"/>
      <c r="AQ436" s="768"/>
      <c r="AR436" s="768"/>
      <c r="AS436" s="768"/>
      <c r="AT436" s="768"/>
      <c r="AU436" s="768"/>
      <c r="AV436" s="768"/>
      <c r="AW436" s="768"/>
      <c r="AX436" s="768"/>
      <c r="AY436" s="768"/>
      <c r="AZ436" s="768"/>
      <c r="BA436" s="768"/>
      <c r="BB436" s="768"/>
      <c r="BC436" s="768"/>
      <c r="BD436" s="768"/>
      <c r="BE436" s="768"/>
      <c r="BF436" s="768"/>
      <c r="BG436" s="768"/>
      <c r="BH436" s="768"/>
      <c r="BI436" s="768"/>
      <c r="BJ436" s="768"/>
      <c r="BK436" s="768"/>
      <c r="BL436" s="768"/>
      <c r="BM436" s="768"/>
      <c r="BN436" s="768"/>
      <c r="BO436" s="768"/>
      <c r="BP436" s="768"/>
      <c r="BQ436" s="768"/>
      <c r="BR436" s="768"/>
      <c r="BS436" s="768"/>
      <c r="BT436" s="768"/>
      <c r="BU436" s="768"/>
      <c r="BV436" s="768"/>
      <c r="BW436" s="768"/>
      <c r="BX436" s="768"/>
      <c r="BY436" s="768"/>
      <c r="BZ436" s="768"/>
      <c r="CA436" s="768"/>
      <c r="CB436" s="768"/>
      <c r="CC436" s="768"/>
      <c r="CD436" s="768"/>
      <c r="CE436" s="768"/>
      <c r="CF436" s="768"/>
      <c r="CG436" s="768"/>
      <c r="CH436" s="768"/>
      <c r="CI436" s="768"/>
      <c r="CJ436" s="768"/>
      <c r="CK436" s="768"/>
      <c r="CL436" s="768"/>
      <c r="CM436" s="768"/>
      <c r="CN436" s="768"/>
      <c r="CO436" s="768"/>
      <c r="CP436" s="768"/>
      <c r="CQ436" s="768"/>
      <c r="CR436" s="768"/>
      <c r="CS436" s="768"/>
      <c r="CT436" s="768"/>
      <c r="CU436" s="768"/>
      <c r="CV436" s="768"/>
      <c r="CW436" s="768"/>
      <c r="CX436" s="768"/>
      <c r="CY436" s="768"/>
      <c r="CZ436" s="768"/>
      <c r="DA436" s="768"/>
      <c r="DB436" s="768"/>
      <c r="DC436" s="768"/>
      <c r="DD436" s="768"/>
      <c r="DE436" s="768"/>
      <c r="DF436" s="768"/>
      <c r="DG436" s="768"/>
      <c r="DH436" s="768"/>
      <c r="DI436" s="768"/>
      <c r="DJ436" s="768"/>
      <c r="DK436" s="768"/>
      <c r="DL436" s="768"/>
      <c r="DM436" s="768"/>
      <c r="DN436" s="768"/>
      <c r="DO436" s="768"/>
      <c r="DP436" s="768"/>
      <c r="DQ436" s="768"/>
      <c r="DR436" s="768"/>
      <c r="DS436" s="768"/>
      <c r="DT436" s="768"/>
      <c r="DU436" s="768"/>
      <c r="DV436" s="768"/>
      <c r="DW436" s="768"/>
      <c r="DX436" s="768"/>
      <c r="DY436" s="768"/>
      <c r="DZ436" s="768"/>
      <c r="EA436" s="768"/>
      <c r="EB436" s="768"/>
      <c r="EC436" s="768"/>
      <c r="ED436" s="768"/>
      <c r="EE436" s="768"/>
      <c r="EF436" s="768"/>
      <c r="EG436" s="768"/>
      <c r="EH436" s="768"/>
      <c r="EI436" s="768"/>
      <c r="EJ436" s="768"/>
      <c r="EK436" s="768"/>
      <c r="EL436" s="768"/>
      <c r="EM436" s="768"/>
      <c r="EN436" s="768"/>
      <c r="EO436" s="768"/>
      <c r="EP436" s="768"/>
      <c r="EQ436" s="768"/>
      <c r="ER436" s="768"/>
      <c r="ES436" s="768"/>
      <c r="ET436" s="768"/>
      <c r="EU436" s="768"/>
      <c r="EV436" s="768"/>
      <c r="EW436" s="768"/>
      <c r="EX436" s="768"/>
      <c r="EY436" s="768"/>
      <c r="EZ436" s="768"/>
      <c r="FA436" s="768"/>
      <c r="FB436" s="768"/>
      <c r="FC436" s="768"/>
      <c r="FD436" s="768"/>
      <c r="FE436" s="768"/>
      <c r="FF436" s="768"/>
      <c r="FG436" s="768"/>
      <c r="FH436" s="768"/>
      <c r="FI436" s="768"/>
      <c r="FJ436" s="768"/>
      <c r="FK436" s="768"/>
      <c r="FL436" s="768"/>
      <c r="FM436" s="768"/>
      <c r="FN436" s="768"/>
      <c r="FO436" s="768"/>
      <c r="FP436" s="768"/>
      <c r="FQ436" s="768"/>
      <c r="FR436" s="768"/>
      <c r="FS436" s="768"/>
      <c r="FT436" s="768"/>
      <c r="FU436" s="768"/>
      <c r="FV436" s="768"/>
      <c r="FW436" s="768"/>
      <c r="FX436" s="768"/>
      <c r="FY436" s="768"/>
      <c r="FZ436" s="768"/>
      <c r="GA436" s="768"/>
      <c r="GB436" s="768"/>
      <c r="GC436" s="768"/>
      <c r="GD436" s="768"/>
      <c r="GE436" s="768"/>
      <c r="GF436" s="768"/>
      <c r="GG436" s="768"/>
      <c r="GH436" s="768"/>
      <c r="GI436" s="768"/>
      <c r="GJ436" s="768"/>
      <c r="GK436" s="768"/>
      <c r="GL436" s="768"/>
      <c r="GM436" s="768"/>
      <c r="GN436" s="768"/>
      <c r="GO436" s="768"/>
      <c r="GP436" s="768"/>
      <c r="GQ436" s="768"/>
      <c r="GR436" s="768"/>
      <c r="GS436" s="768"/>
      <c r="GT436" s="768"/>
      <c r="GU436" s="768"/>
      <c r="GV436" s="768"/>
      <c r="GW436" s="768"/>
      <c r="GX436" s="768"/>
      <c r="GY436" s="768"/>
      <c r="GZ436" s="768"/>
      <c r="HA436" s="768"/>
      <c r="HB436" s="768"/>
      <c r="HC436" s="768"/>
      <c r="HD436" s="768"/>
      <c r="HE436" s="768"/>
      <c r="HF436" s="768"/>
      <c r="HG436" s="768"/>
      <c r="HH436" s="768"/>
      <c r="HI436" s="768"/>
      <c r="HJ436" s="768"/>
      <c r="HK436" s="768"/>
      <c r="HL436" s="768"/>
      <c r="HM436" s="768"/>
      <c r="HN436" s="768"/>
      <c r="HO436" s="768"/>
      <c r="HP436" s="768"/>
      <c r="HQ436" s="768"/>
      <c r="HR436" s="768"/>
      <c r="HS436" s="768"/>
      <c r="HT436" s="768"/>
      <c r="HU436" s="768"/>
      <c r="HV436" s="768"/>
      <c r="HW436" s="768"/>
      <c r="HX436" s="768"/>
      <c r="HY436" s="768"/>
      <c r="HZ436" s="768"/>
      <c r="IA436" s="768"/>
      <c r="IB436" s="768"/>
      <c r="IC436" s="768"/>
      <c r="ID436" s="768"/>
      <c r="IE436" s="768"/>
      <c r="IF436" s="768"/>
      <c r="IG436" s="768"/>
      <c r="IH436" s="768"/>
      <c r="II436" s="768"/>
      <c r="IJ436" s="768"/>
      <c r="IK436" s="768"/>
      <c r="IL436" s="768"/>
      <c r="IM436" s="768"/>
      <c r="IN436" s="768"/>
      <c r="IO436" s="768"/>
      <c r="IP436" s="768"/>
      <c r="IQ436" s="768"/>
      <c r="IR436" s="768"/>
      <c r="IS436" s="768"/>
      <c r="IT436" s="768"/>
      <c r="IU436" s="768"/>
      <c r="IV436" s="768"/>
      <c r="IW436" s="768"/>
      <c r="IX436" s="768"/>
      <c r="IY436" s="768"/>
    </row>
    <row r="437" spans="1:259" s="767" customFormat="1" ht="79.900000000000006" customHeight="1">
      <c r="A437" s="768" t="s">
        <v>638</v>
      </c>
      <c r="B437" s="471">
        <v>10</v>
      </c>
      <c r="C437" s="471" t="s">
        <v>4033</v>
      </c>
      <c r="D437" s="783" t="s">
        <v>3807</v>
      </c>
      <c r="E437" s="811">
        <v>40493</v>
      </c>
      <c r="F437" s="813">
        <f ca="1">ABS((N7-E437)/365)</f>
        <v>9.8109589041095884</v>
      </c>
      <c r="G437" s="783" t="s">
        <v>272</v>
      </c>
      <c r="H437" s="783" t="s">
        <v>3808</v>
      </c>
      <c r="I437" s="811">
        <v>43151</v>
      </c>
      <c r="J437" s="814" t="s">
        <v>58</v>
      </c>
      <c r="K437" s="783" t="s">
        <v>3854</v>
      </c>
      <c r="L437" s="783"/>
      <c r="M437" s="769"/>
      <c r="N437" s="769"/>
      <c r="O437" s="769" t="s">
        <v>4412</v>
      </c>
      <c r="P437" s="769" t="s">
        <v>6070</v>
      </c>
      <c r="Q437" s="769" t="s">
        <v>4093</v>
      </c>
      <c r="R437" s="769"/>
      <c r="S437" s="769"/>
      <c r="T437" s="783" t="s">
        <v>4097</v>
      </c>
      <c r="U437" s="783"/>
      <c r="V437" s="783" t="s">
        <v>6069</v>
      </c>
      <c r="W437" s="783" t="s">
        <v>4100</v>
      </c>
      <c r="X437" s="783" t="s">
        <v>7220</v>
      </c>
      <c r="Y437" s="768" t="s">
        <v>5566</v>
      </c>
      <c r="Z437" s="744"/>
      <c r="AA437" s="744"/>
      <c r="AB437" s="744"/>
      <c r="AC437" s="744"/>
      <c r="AD437" s="744"/>
      <c r="AE437" s="744"/>
      <c r="AF437" s="744"/>
      <c r="AG437" s="744"/>
      <c r="AH437" s="744"/>
      <c r="AI437" s="744"/>
      <c r="AJ437" s="744"/>
      <c r="AK437" s="744"/>
      <c r="AL437" s="744"/>
      <c r="AM437" s="744"/>
      <c r="AN437" s="744"/>
      <c r="AO437" s="744"/>
      <c r="AP437" s="744"/>
      <c r="AQ437" s="744"/>
      <c r="AR437" s="744"/>
      <c r="AS437" s="744"/>
      <c r="AT437" s="744"/>
      <c r="AU437" s="744"/>
      <c r="AV437" s="744"/>
      <c r="AW437" s="744"/>
      <c r="AX437" s="744"/>
      <c r="AY437" s="744"/>
      <c r="AZ437" s="744"/>
      <c r="BA437" s="744"/>
      <c r="BB437" s="744"/>
      <c r="BC437" s="744"/>
      <c r="BD437" s="744"/>
      <c r="BE437" s="744"/>
      <c r="BF437" s="744"/>
      <c r="BG437" s="744"/>
      <c r="BH437" s="744"/>
      <c r="BI437" s="744"/>
      <c r="BJ437" s="744"/>
      <c r="BK437" s="744"/>
      <c r="BL437" s="744"/>
      <c r="BM437" s="744"/>
      <c r="BN437" s="744"/>
      <c r="BO437" s="744"/>
      <c r="BP437" s="744"/>
      <c r="BQ437" s="744"/>
      <c r="BR437" s="744"/>
      <c r="BS437" s="744"/>
      <c r="BT437" s="744"/>
      <c r="BU437" s="744"/>
      <c r="BV437" s="744"/>
      <c r="BW437" s="744"/>
      <c r="BX437" s="744"/>
      <c r="BY437" s="744"/>
      <c r="BZ437" s="744"/>
      <c r="CA437" s="744"/>
      <c r="CB437" s="744"/>
      <c r="CC437" s="744"/>
      <c r="CD437" s="744"/>
      <c r="CE437" s="744"/>
      <c r="CF437" s="744"/>
      <c r="CG437" s="744"/>
      <c r="CH437" s="744"/>
      <c r="CI437" s="744"/>
      <c r="CJ437" s="744"/>
      <c r="CK437" s="744"/>
      <c r="CL437" s="744"/>
      <c r="CM437" s="744"/>
      <c r="CN437" s="744"/>
      <c r="CO437" s="744"/>
      <c r="CP437" s="744"/>
      <c r="CQ437" s="744"/>
      <c r="CR437" s="744"/>
      <c r="CS437" s="744"/>
      <c r="CT437" s="744"/>
      <c r="CU437" s="744"/>
      <c r="CV437" s="744"/>
      <c r="CW437" s="744"/>
      <c r="CX437" s="744"/>
      <c r="CY437" s="744"/>
      <c r="CZ437" s="744"/>
      <c r="DA437" s="744"/>
      <c r="DB437" s="744"/>
      <c r="DC437" s="744"/>
      <c r="DD437" s="744"/>
      <c r="DE437" s="744"/>
      <c r="DF437" s="744"/>
      <c r="DG437" s="744"/>
      <c r="DH437" s="744"/>
      <c r="DI437" s="744"/>
      <c r="DJ437" s="744"/>
      <c r="DK437" s="744"/>
      <c r="DL437" s="744"/>
      <c r="DM437" s="744"/>
      <c r="DN437" s="744"/>
      <c r="DO437" s="744"/>
      <c r="DP437" s="744"/>
      <c r="DQ437" s="744"/>
      <c r="DR437" s="744"/>
      <c r="DS437" s="744"/>
      <c r="DT437" s="744"/>
      <c r="DU437" s="744"/>
      <c r="DV437" s="744"/>
      <c r="DW437" s="744"/>
      <c r="DX437" s="744"/>
      <c r="DY437" s="744"/>
      <c r="DZ437" s="744"/>
      <c r="EA437" s="744"/>
      <c r="EB437" s="744"/>
      <c r="EC437" s="744"/>
      <c r="ED437" s="744"/>
      <c r="EE437" s="744"/>
      <c r="EF437" s="744"/>
      <c r="EG437" s="744"/>
      <c r="EH437" s="744"/>
      <c r="EI437" s="744"/>
      <c r="EJ437" s="744"/>
      <c r="EK437" s="744"/>
      <c r="EL437" s="744"/>
      <c r="EM437" s="744"/>
      <c r="EN437" s="744"/>
      <c r="EO437" s="744"/>
      <c r="EP437" s="744"/>
      <c r="EQ437" s="744"/>
      <c r="ER437" s="744"/>
      <c r="ES437" s="744"/>
      <c r="ET437" s="744"/>
      <c r="EU437" s="744"/>
      <c r="EV437" s="744"/>
      <c r="EW437" s="744"/>
      <c r="EX437" s="744"/>
      <c r="EY437" s="744"/>
      <c r="EZ437" s="744"/>
      <c r="FA437" s="744"/>
      <c r="FB437" s="744"/>
      <c r="FC437" s="744"/>
      <c r="FD437" s="744"/>
      <c r="FE437" s="744"/>
      <c r="FF437" s="744"/>
      <c r="FG437" s="744"/>
      <c r="FH437" s="744"/>
      <c r="FI437" s="744"/>
      <c r="FJ437" s="744"/>
      <c r="FK437" s="744"/>
      <c r="FL437" s="744"/>
      <c r="FM437" s="744"/>
      <c r="FN437" s="744"/>
      <c r="FO437" s="744"/>
      <c r="FP437" s="744"/>
      <c r="FQ437" s="744"/>
      <c r="FR437" s="744"/>
      <c r="FS437" s="744"/>
      <c r="FT437" s="744"/>
      <c r="FU437" s="744"/>
      <c r="FV437" s="744"/>
      <c r="FW437" s="744"/>
      <c r="FX437" s="744"/>
      <c r="FY437" s="744"/>
      <c r="FZ437" s="744"/>
      <c r="GA437" s="744"/>
      <c r="GB437" s="744"/>
      <c r="GC437" s="744"/>
      <c r="GD437" s="744"/>
      <c r="GE437" s="744"/>
      <c r="GF437" s="744"/>
      <c r="GG437" s="744"/>
      <c r="GH437" s="744"/>
      <c r="GI437" s="744"/>
      <c r="GJ437" s="744"/>
      <c r="GK437" s="744"/>
      <c r="GL437" s="744"/>
      <c r="GM437" s="744"/>
      <c r="GN437" s="744"/>
      <c r="GO437" s="744"/>
      <c r="GP437" s="744"/>
      <c r="GQ437" s="744"/>
      <c r="GR437" s="744"/>
      <c r="GS437" s="744"/>
      <c r="GT437" s="744"/>
      <c r="GU437" s="744"/>
      <c r="GV437" s="744"/>
      <c r="GW437" s="744"/>
      <c r="GX437" s="744"/>
      <c r="GY437" s="744"/>
      <c r="GZ437" s="744"/>
      <c r="HA437" s="744"/>
      <c r="HB437" s="744"/>
      <c r="HC437" s="744"/>
      <c r="HD437" s="744"/>
      <c r="HE437" s="744"/>
      <c r="HF437" s="744"/>
      <c r="HG437" s="744"/>
      <c r="HH437" s="744"/>
      <c r="HI437" s="744"/>
      <c r="HJ437" s="744"/>
      <c r="HK437" s="744"/>
      <c r="HL437" s="744"/>
      <c r="HM437" s="744"/>
      <c r="HN437" s="744"/>
      <c r="HO437" s="744"/>
      <c r="HP437" s="744"/>
      <c r="HQ437" s="744"/>
      <c r="HR437" s="744"/>
      <c r="HS437" s="744"/>
      <c r="HT437" s="744"/>
      <c r="HU437" s="744"/>
      <c r="HV437" s="744"/>
      <c r="HW437" s="744"/>
      <c r="HX437" s="744"/>
      <c r="HY437" s="744"/>
      <c r="HZ437" s="744"/>
      <c r="IA437" s="744"/>
      <c r="IB437" s="744"/>
      <c r="IC437" s="744"/>
      <c r="ID437" s="744"/>
      <c r="IE437" s="744"/>
      <c r="IF437" s="744"/>
      <c r="IG437" s="744"/>
      <c r="IH437" s="744"/>
      <c r="II437" s="744"/>
      <c r="IJ437" s="744"/>
      <c r="IK437" s="744"/>
      <c r="IL437" s="744"/>
      <c r="IM437" s="744"/>
      <c r="IN437" s="744"/>
      <c r="IO437" s="744"/>
      <c r="IP437" s="744"/>
      <c r="IQ437" s="744"/>
      <c r="IR437" s="744"/>
      <c r="IS437" s="744"/>
      <c r="IT437" s="744"/>
      <c r="IU437" s="744"/>
      <c r="IV437" s="744"/>
      <c r="IW437" s="744"/>
      <c r="IX437" s="744"/>
      <c r="IY437" s="768"/>
    </row>
    <row r="438" spans="1:259" ht="79.900000000000006" customHeight="1">
      <c r="A438" s="767" t="s">
        <v>638</v>
      </c>
      <c r="B438" s="471">
        <v>11</v>
      </c>
      <c r="C438" s="471" t="s">
        <v>4044</v>
      </c>
      <c r="D438" s="882" t="s">
        <v>4602</v>
      </c>
      <c r="E438" s="883">
        <v>40081</v>
      </c>
      <c r="F438" s="879">
        <f ca="1">ABS((N7-E438)/365)</f>
        <v>10.93972602739726</v>
      </c>
      <c r="G438" s="882" t="s">
        <v>272</v>
      </c>
      <c r="H438" s="883" t="s">
        <v>4600</v>
      </c>
      <c r="I438" s="883">
        <v>43374</v>
      </c>
      <c r="J438" s="897" t="s">
        <v>716</v>
      </c>
      <c r="K438" s="882" t="s">
        <v>4620</v>
      </c>
      <c r="L438" s="880"/>
      <c r="M438" s="880"/>
      <c r="N438" s="880"/>
      <c r="O438" s="880"/>
      <c r="P438" s="880" t="s">
        <v>5360</v>
      </c>
      <c r="Q438" s="880" t="s">
        <v>6144</v>
      </c>
      <c r="R438" s="880"/>
      <c r="S438" s="882" t="s">
        <v>4618</v>
      </c>
      <c r="T438" s="882" t="s">
        <v>4644</v>
      </c>
      <c r="U438" s="882"/>
      <c r="V438" s="882"/>
      <c r="W438" s="882" t="s">
        <v>4775</v>
      </c>
      <c r="X438" s="882" t="s">
        <v>7224</v>
      </c>
      <c r="Y438" s="1081" t="s">
        <v>1103</v>
      </c>
      <c r="Z438" s="788"/>
    </row>
    <row r="439" spans="1:259" s="767" customFormat="1" ht="79.900000000000006" customHeight="1">
      <c r="A439" s="768" t="s">
        <v>638</v>
      </c>
      <c r="B439" s="471">
        <v>12</v>
      </c>
      <c r="C439" s="471"/>
      <c r="D439" s="943" t="s">
        <v>219</v>
      </c>
      <c r="E439" s="780">
        <v>37937</v>
      </c>
      <c r="F439" s="781">
        <f ca="1">ABS((N7-E439)/365)</f>
        <v>16.813698630136987</v>
      </c>
      <c r="G439" s="776" t="s">
        <v>272</v>
      </c>
      <c r="H439" s="456" t="s">
        <v>103</v>
      </c>
      <c r="I439" s="776" t="s">
        <v>353</v>
      </c>
      <c r="J439" s="841" t="s">
        <v>116</v>
      </c>
      <c r="K439" s="780" t="s">
        <v>860</v>
      </c>
      <c r="L439" s="456" t="s">
        <v>668</v>
      </c>
      <c r="M439" s="456" t="s">
        <v>52</v>
      </c>
      <c r="N439" s="456" t="s">
        <v>773</v>
      </c>
      <c r="O439" s="456"/>
      <c r="P439" s="776"/>
      <c r="Q439" s="776"/>
      <c r="R439" s="776"/>
      <c r="S439" s="776"/>
      <c r="T439" s="776"/>
      <c r="U439" s="776"/>
      <c r="V439" s="776"/>
      <c r="W439" s="776" t="s">
        <v>667</v>
      </c>
      <c r="X439" s="776"/>
      <c r="Y439" s="1080" t="s">
        <v>1102</v>
      </c>
      <c r="Z439" s="1022"/>
      <c r="AA439" s="744"/>
      <c r="AB439" s="766"/>
      <c r="AC439" s="766"/>
      <c r="AD439" s="766"/>
      <c r="AE439" s="766"/>
      <c r="AF439" s="766"/>
      <c r="AG439" s="766"/>
      <c r="AH439" s="766"/>
      <c r="AI439" s="766"/>
      <c r="AJ439" s="766"/>
      <c r="AK439" s="766"/>
      <c r="AL439" s="766"/>
      <c r="AM439" s="766"/>
      <c r="AN439" s="766"/>
      <c r="AO439" s="766"/>
      <c r="AP439" s="766"/>
      <c r="AQ439" s="766"/>
      <c r="AR439" s="766"/>
      <c r="AS439" s="766"/>
      <c r="AT439" s="766"/>
      <c r="AU439" s="766"/>
      <c r="AV439" s="766"/>
      <c r="AW439" s="766"/>
      <c r="AX439" s="766"/>
      <c r="AY439" s="766"/>
      <c r="AZ439" s="766"/>
      <c r="BA439" s="766"/>
      <c r="BB439" s="766"/>
      <c r="BC439" s="766"/>
      <c r="BD439" s="766"/>
      <c r="BE439" s="766"/>
      <c r="BF439" s="766"/>
      <c r="BG439" s="766"/>
      <c r="BH439" s="766"/>
      <c r="BI439" s="766"/>
      <c r="BJ439" s="766"/>
      <c r="BK439" s="766"/>
      <c r="BL439" s="766"/>
      <c r="BM439" s="766"/>
      <c r="BN439" s="766"/>
      <c r="BO439" s="766"/>
      <c r="BP439" s="766"/>
      <c r="BQ439" s="766"/>
      <c r="BR439" s="766"/>
      <c r="BS439" s="766"/>
      <c r="BT439" s="766"/>
      <c r="BU439" s="766"/>
      <c r="BV439" s="766"/>
      <c r="BW439" s="766"/>
      <c r="BX439" s="766"/>
      <c r="BY439" s="766"/>
      <c r="BZ439" s="766"/>
      <c r="CA439" s="766"/>
      <c r="CB439" s="766"/>
      <c r="CC439" s="766"/>
      <c r="CD439" s="766"/>
      <c r="CE439" s="766"/>
      <c r="CF439" s="766"/>
      <c r="CG439" s="766"/>
      <c r="CH439" s="766"/>
      <c r="CI439" s="766"/>
      <c r="CJ439" s="766"/>
      <c r="CK439" s="766"/>
      <c r="CL439" s="766"/>
      <c r="CM439" s="766"/>
      <c r="CN439" s="766"/>
      <c r="CO439" s="766"/>
      <c r="CP439" s="766"/>
      <c r="CQ439" s="766"/>
      <c r="CR439" s="766"/>
      <c r="CS439" s="766"/>
      <c r="CT439" s="766"/>
      <c r="CU439" s="766"/>
      <c r="CV439" s="766"/>
      <c r="CW439" s="766"/>
      <c r="CX439" s="766"/>
      <c r="CY439" s="766"/>
      <c r="CZ439" s="766"/>
      <c r="DA439" s="766"/>
      <c r="DB439" s="766"/>
      <c r="DC439" s="766"/>
      <c r="DD439" s="766"/>
      <c r="DE439" s="766"/>
      <c r="DF439" s="766"/>
      <c r="DG439" s="766"/>
      <c r="DH439" s="766"/>
      <c r="DI439" s="766"/>
      <c r="DJ439" s="766"/>
      <c r="DK439" s="766"/>
      <c r="DL439" s="766"/>
      <c r="DM439" s="766"/>
      <c r="DN439" s="766"/>
      <c r="DO439" s="766"/>
      <c r="DP439" s="766"/>
      <c r="DQ439" s="766"/>
      <c r="DR439" s="766"/>
      <c r="DS439" s="766"/>
      <c r="DT439" s="766"/>
      <c r="DU439" s="766"/>
      <c r="DV439" s="766"/>
      <c r="DW439" s="766"/>
      <c r="DX439" s="766"/>
      <c r="DY439" s="766"/>
      <c r="DZ439" s="766"/>
      <c r="EA439" s="766"/>
      <c r="EB439" s="766"/>
      <c r="EC439" s="766"/>
      <c r="ED439" s="766"/>
      <c r="EE439" s="766"/>
      <c r="EF439" s="766"/>
      <c r="EG439" s="766"/>
      <c r="EH439" s="766"/>
      <c r="EI439" s="766"/>
      <c r="EJ439" s="766"/>
      <c r="EK439" s="766"/>
      <c r="EL439" s="766"/>
      <c r="EM439" s="766"/>
      <c r="EN439" s="766"/>
      <c r="EO439" s="766"/>
      <c r="EP439" s="766"/>
      <c r="EQ439" s="766"/>
      <c r="ER439" s="766"/>
      <c r="ES439" s="766"/>
      <c r="ET439" s="766"/>
      <c r="EU439" s="766"/>
      <c r="EV439" s="766"/>
      <c r="EW439" s="766"/>
      <c r="EX439" s="766"/>
      <c r="EY439" s="766"/>
      <c r="EZ439" s="766"/>
      <c r="FA439" s="766"/>
      <c r="FB439" s="766"/>
      <c r="FC439" s="766"/>
      <c r="FD439" s="766"/>
      <c r="FE439" s="766"/>
      <c r="FF439" s="766"/>
      <c r="FG439" s="766"/>
      <c r="FH439" s="766"/>
      <c r="FI439" s="766"/>
      <c r="FJ439" s="766"/>
      <c r="FK439" s="766"/>
      <c r="FL439" s="766"/>
      <c r="FM439" s="766"/>
      <c r="FN439" s="766"/>
      <c r="FO439" s="766"/>
      <c r="FP439" s="766"/>
      <c r="FQ439" s="766"/>
      <c r="FR439" s="766"/>
      <c r="FS439" s="766"/>
      <c r="FT439" s="766"/>
      <c r="FU439" s="766"/>
      <c r="FV439" s="766"/>
      <c r="FW439" s="766"/>
      <c r="FX439" s="766"/>
      <c r="FY439" s="766"/>
      <c r="FZ439" s="766"/>
      <c r="GA439" s="766"/>
      <c r="GB439" s="766"/>
      <c r="GC439" s="766"/>
      <c r="GD439" s="766"/>
      <c r="GE439" s="766"/>
      <c r="GF439" s="766"/>
      <c r="GG439" s="766"/>
      <c r="GH439" s="766"/>
      <c r="GI439" s="766"/>
      <c r="GJ439" s="766"/>
      <c r="GK439" s="766"/>
      <c r="GL439" s="766"/>
      <c r="GM439" s="766"/>
      <c r="GN439" s="766"/>
      <c r="GO439" s="766"/>
      <c r="GP439" s="766"/>
      <c r="GQ439" s="766"/>
      <c r="GR439" s="766"/>
      <c r="GS439" s="766"/>
      <c r="GT439" s="766"/>
      <c r="GU439" s="766"/>
      <c r="GV439" s="766"/>
      <c r="GW439" s="766"/>
      <c r="GX439" s="766"/>
      <c r="GY439" s="766"/>
      <c r="GZ439" s="766"/>
      <c r="HA439" s="766"/>
      <c r="HB439" s="766"/>
      <c r="HC439" s="766"/>
      <c r="HD439" s="766"/>
      <c r="HE439" s="766"/>
      <c r="HF439" s="766"/>
      <c r="HG439" s="766"/>
      <c r="HH439" s="766"/>
      <c r="HI439" s="766"/>
      <c r="HJ439" s="766"/>
      <c r="HK439" s="766"/>
      <c r="HL439" s="766"/>
      <c r="HM439" s="766"/>
      <c r="HN439" s="766"/>
      <c r="HO439" s="766"/>
      <c r="HP439" s="766"/>
      <c r="HQ439" s="766"/>
      <c r="HR439" s="766"/>
      <c r="HS439" s="766"/>
      <c r="HT439" s="766"/>
      <c r="HU439" s="766"/>
      <c r="HV439" s="766"/>
      <c r="HW439" s="766"/>
      <c r="HX439" s="766"/>
      <c r="HY439" s="766"/>
      <c r="HZ439" s="766"/>
      <c r="IA439" s="766"/>
      <c r="IB439" s="766"/>
      <c r="IC439" s="766"/>
      <c r="ID439" s="766"/>
      <c r="IE439" s="766"/>
      <c r="IF439" s="766"/>
      <c r="IG439" s="766"/>
      <c r="IH439" s="766"/>
      <c r="II439" s="766"/>
      <c r="IJ439" s="766"/>
      <c r="IK439" s="766"/>
      <c r="IL439" s="766"/>
      <c r="IM439" s="766"/>
      <c r="IN439" s="766"/>
      <c r="IO439" s="766"/>
      <c r="IP439" s="766"/>
      <c r="IQ439" s="766"/>
      <c r="IR439" s="766"/>
      <c r="IS439" s="766"/>
      <c r="IT439" s="766"/>
      <c r="IU439" s="766"/>
      <c r="IV439" s="766"/>
      <c r="IW439" s="766"/>
      <c r="IX439" s="766"/>
      <c r="IY439" s="766"/>
    </row>
    <row r="440" spans="1:259" s="766" customFormat="1" ht="79.900000000000006" customHeight="1">
      <c r="A440" s="768" t="s">
        <v>638</v>
      </c>
      <c r="B440" s="471">
        <v>13</v>
      </c>
      <c r="C440" s="471" t="s">
        <v>6801</v>
      </c>
      <c r="D440" s="783" t="s">
        <v>6806</v>
      </c>
      <c r="E440" s="811">
        <v>40543</v>
      </c>
      <c r="F440" s="813">
        <f ca="1">ABS((N7-E440)/365)</f>
        <v>9.6739726027397257</v>
      </c>
      <c r="G440" s="783" t="s">
        <v>275</v>
      </c>
      <c r="H440" s="783" t="s">
        <v>6803</v>
      </c>
      <c r="I440" s="811">
        <v>43780</v>
      </c>
      <c r="J440" s="814" t="s">
        <v>716</v>
      </c>
      <c r="K440" s="783" t="s">
        <v>6804</v>
      </c>
      <c r="L440" s="783"/>
      <c r="M440" s="769"/>
      <c r="N440" s="769"/>
      <c r="O440" s="769"/>
      <c r="P440" s="769"/>
      <c r="Q440" s="769" t="s">
        <v>7193</v>
      </c>
      <c r="R440" s="769" t="s">
        <v>7233</v>
      </c>
      <c r="S440" s="769"/>
      <c r="T440" s="783" t="s">
        <v>6917</v>
      </c>
      <c r="U440" s="783"/>
      <c r="V440" s="783"/>
      <c r="W440" s="783"/>
      <c r="X440" s="783" t="s">
        <v>7973</v>
      </c>
      <c r="Y440" s="768" t="s">
        <v>7066</v>
      </c>
      <c r="Z440" s="878"/>
      <c r="AA440" s="744"/>
      <c r="AB440" s="744"/>
      <c r="AC440" s="744"/>
      <c r="AD440" s="744"/>
      <c r="AE440" s="744"/>
      <c r="AF440" s="744"/>
      <c r="AG440" s="744"/>
      <c r="AH440" s="744"/>
      <c r="AI440" s="744"/>
      <c r="AJ440" s="744"/>
      <c r="AK440" s="744"/>
      <c r="AL440" s="744"/>
      <c r="AM440" s="744"/>
      <c r="AN440" s="744"/>
      <c r="AO440" s="744"/>
      <c r="AP440" s="744"/>
      <c r="AQ440" s="744"/>
      <c r="AR440" s="744"/>
      <c r="AS440" s="744"/>
      <c r="AT440" s="744"/>
      <c r="AU440" s="744"/>
      <c r="AV440" s="744"/>
      <c r="AW440" s="744"/>
      <c r="AX440" s="744"/>
      <c r="AY440" s="744"/>
      <c r="AZ440" s="744"/>
      <c r="BA440" s="744"/>
      <c r="BB440" s="744"/>
      <c r="BC440" s="744"/>
      <c r="BD440" s="744"/>
      <c r="BE440" s="744"/>
      <c r="BF440" s="744"/>
      <c r="BG440" s="744"/>
      <c r="BH440" s="744"/>
      <c r="BI440" s="744"/>
      <c r="BJ440" s="744"/>
      <c r="BK440" s="744"/>
      <c r="BL440" s="744"/>
      <c r="BM440" s="744"/>
      <c r="BN440" s="744"/>
      <c r="BO440" s="744"/>
      <c r="BP440" s="744"/>
      <c r="BQ440" s="744"/>
      <c r="BR440" s="744"/>
      <c r="BS440" s="744"/>
      <c r="BT440" s="744"/>
      <c r="BU440" s="744"/>
      <c r="BV440" s="744"/>
      <c r="BW440" s="744"/>
      <c r="BX440" s="744"/>
      <c r="BY440" s="744"/>
      <c r="BZ440" s="744"/>
      <c r="CA440" s="744"/>
      <c r="CB440" s="744"/>
      <c r="CC440" s="744"/>
      <c r="CD440" s="744"/>
      <c r="CE440" s="744"/>
      <c r="CF440" s="744"/>
      <c r="CG440" s="744"/>
      <c r="CH440" s="744"/>
      <c r="CI440" s="744"/>
      <c r="CJ440" s="744"/>
      <c r="CK440" s="744"/>
      <c r="CL440" s="744"/>
      <c r="CM440" s="744"/>
      <c r="CN440" s="744"/>
      <c r="CO440" s="744"/>
      <c r="CP440" s="744"/>
      <c r="CQ440" s="744"/>
      <c r="CR440" s="744"/>
      <c r="CS440" s="744"/>
      <c r="CT440" s="744"/>
      <c r="CU440" s="744"/>
      <c r="CV440" s="744"/>
      <c r="CW440" s="744"/>
      <c r="CX440" s="744"/>
      <c r="CY440" s="744"/>
      <c r="CZ440" s="744"/>
      <c r="DA440" s="744"/>
      <c r="DB440" s="744"/>
      <c r="DC440" s="744"/>
      <c r="DD440" s="744"/>
      <c r="DE440" s="744"/>
      <c r="DF440" s="744"/>
      <c r="DG440" s="744"/>
      <c r="DH440" s="744"/>
      <c r="DI440" s="744"/>
      <c r="DJ440" s="744"/>
      <c r="DK440" s="744"/>
      <c r="DL440" s="744"/>
      <c r="DM440" s="744"/>
      <c r="DN440" s="744"/>
      <c r="DO440" s="744"/>
      <c r="DP440" s="744"/>
      <c r="DQ440" s="744"/>
      <c r="DR440" s="744"/>
      <c r="DS440" s="744"/>
      <c r="DT440" s="744"/>
      <c r="DU440" s="744"/>
      <c r="DV440" s="744"/>
      <c r="DW440" s="744"/>
      <c r="DX440" s="744"/>
      <c r="DY440" s="744"/>
      <c r="DZ440" s="744"/>
      <c r="EA440" s="744"/>
      <c r="EB440" s="744"/>
      <c r="EC440" s="744"/>
      <c r="ED440" s="744"/>
      <c r="EE440" s="744"/>
      <c r="EF440" s="744"/>
      <c r="EG440" s="744"/>
      <c r="EH440" s="744"/>
      <c r="EI440" s="744"/>
      <c r="EJ440" s="744"/>
      <c r="EK440" s="744"/>
      <c r="EL440" s="744"/>
      <c r="EM440" s="744"/>
      <c r="EN440" s="744"/>
      <c r="EO440" s="744"/>
      <c r="EP440" s="744"/>
      <c r="EQ440" s="744"/>
      <c r="ER440" s="744"/>
      <c r="ES440" s="744"/>
      <c r="ET440" s="744"/>
      <c r="EU440" s="744"/>
      <c r="EV440" s="744"/>
      <c r="EW440" s="744"/>
      <c r="EX440" s="744"/>
      <c r="EY440" s="744"/>
      <c r="EZ440" s="744"/>
      <c r="FA440" s="744"/>
      <c r="FB440" s="744"/>
      <c r="FC440" s="744"/>
      <c r="FD440" s="744"/>
      <c r="FE440" s="744"/>
      <c r="FF440" s="744"/>
      <c r="FG440" s="744"/>
      <c r="FH440" s="744"/>
      <c r="FI440" s="744"/>
      <c r="FJ440" s="744"/>
      <c r="FK440" s="744"/>
      <c r="FL440" s="744"/>
      <c r="FM440" s="744"/>
      <c r="FN440" s="744"/>
      <c r="FO440" s="744"/>
      <c r="FP440" s="744"/>
      <c r="FQ440" s="744"/>
      <c r="FR440" s="744"/>
      <c r="FS440" s="744"/>
      <c r="FT440" s="744"/>
      <c r="FU440" s="744"/>
      <c r="FV440" s="744"/>
      <c r="FW440" s="744"/>
      <c r="FX440" s="744"/>
      <c r="FY440" s="744"/>
      <c r="FZ440" s="744"/>
      <c r="GA440" s="744"/>
      <c r="GB440" s="744"/>
      <c r="GC440" s="744"/>
      <c r="GD440" s="744"/>
      <c r="GE440" s="744"/>
      <c r="GF440" s="744"/>
      <c r="GG440" s="744"/>
      <c r="GH440" s="744"/>
      <c r="GI440" s="744"/>
      <c r="GJ440" s="744"/>
      <c r="GK440" s="744"/>
      <c r="GL440" s="744"/>
      <c r="GM440" s="744"/>
      <c r="GN440" s="744"/>
      <c r="GO440" s="744"/>
      <c r="GP440" s="744"/>
      <c r="GQ440" s="744"/>
      <c r="GR440" s="744"/>
      <c r="GS440" s="744"/>
      <c r="GT440" s="744"/>
      <c r="GU440" s="744"/>
      <c r="GV440" s="744"/>
      <c r="GW440" s="744"/>
      <c r="GX440" s="744"/>
      <c r="GY440" s="744"/>
      <c r="GZ440" s="744"/>
      <c r="HA440" s="744"/>
      <c r="HB440" s="744"/>
      <c r="HC440" s="744"/>
      <c r="HD440" s="744"/>
      <c r="HE440" s="744"/>
      <c r="HF440" s="744"/>
      <c r="HG440" s="744"/>
      <c r="HH440" s="744"/>
      <c r="HI440" s="744"/>
      <c r="HJ440" s="744"/>
      <c r="HK440" s="744"/>
      <c r="HL440" s="744"/>
      <c r="HM440" s="744"/>
      <c r="HN440" s="744"/>
      <c r="HO440" s="744"/>
      <c r="HP440" s="744"/>
      <c r="HQ440" s="744"/>
      <c r="HR440" s="744"/>
      <c r="HS440" s="744"/>
      <c r="HT440" s="744"/>
      <c r="HU440" s="744"/>
      <c r="HV440" s="744"/>
      <c r="HW440" s="744"/>
      <c r="HX440" s="744"/>
      <c r="HY440" s="744"/>
      <c r="HZ440" s="744"/>
      <c r="IA440" s="744"/>
      <c r="IB440" s="744"/>
      <c r="IC440" s="744"/>
      <c r="ID440" s="744"/>
      <c r="IE440" s="744"/>
      <c r="IF440" s="744"/>
      <c r="IG440" s="744"/>
      <c r="IH440" s="744"/>
      <c r="II440" s="744"/>
      <c r="IJ440" s="744"/>
      <c r="IK440" s="744"/>
      <c r="IL440" s="744"/>
      <c r="IM440" s="744"/>
      <c r="IN440" s="744"/>
      <c r="IO440" s="744"/>
      <c r="IP440" s="744"/>
      <c r="IQ440" s="744"/>
      <c r="IR440" s="744"/>
      <c r="IS440" s="744"/>
      <c r="IT440" s="744"/>
      <c r="IU440" s="744"/>
      <c r="IV440" s="744"/>
      <c r="IW440" s="744"/>
      <c r="IX440" s="744"/>
      <c r="IY440" s="744"/>
    </row>
    <row r="441" spans="1:259" ht="19.899999999999999" customHeight="1">
      <c r="B441" s="751"/>
      <c r="C441" s="751"/>
      <c r="D441" s="831"/>
      <c r="E441" s="860"/>
      <c r="F441" s="912"/>
      <c r="G441" s="831"/>
      <c r="H441" s="826"/>
      <c r="I441" s="860"/>
      <c r="L441" s="808" t="s">
        <v>104</v>
      </c>
      <c r="M441" s="922">
        <v>2</v>
      </c>
      <c r="Y441" s="744"/>
      <c r="Z441" s="1022"/>
      <c r="AB441" s="766"/>
      <c r="AC441" s="766"/>
      <c r="AD441" s="766"/>
      <c r="AE441" s="766"/>
      <c r="AF441" s="766"/>
      <c r="AG441" s="766"/>
      <c r="AH441" s="766"/>
      <c r="AI441" s="766"/>
      <c r="AJ441" s="766"/>
      <c r="AK441" s="766"/>
      <c r="AL441" s="766"/>
      <c r="AM441" s="766"/>
      <c r="AN441" s="766"/>
      <c r="AO441" s="766"/>
      <c r="AP441" s="766"/>
      <c r="AQ441" s="766"/>
      <c r="AR441" s="766"/>
      <c r="AS441" s="766"/>
      <c r="AT441" s="766"/>
      <c r="AU441" s="766"/>
      <c r="AV441" s="766"/>
      <c r="AW441" s="766"/>
      <c r="AX441" s="766"/>
      <c r="AY441" s="766"/>
      <c r="AZ441" s="766"/>
      <c r="BA441" s="766"/>
      <c r="BB441" s="766"/>
      <c r="BC441" s="766"/>
      <c r="BD441" s="766"/>
      <c r="BE441" s="766"/>
      <c r="BF441" s="766"/>
      <c r="BG441" s="766"/>
      <c r="BH441" s="766"/>
      <c r="BI441" s="766"/>
      <c r="BJ441" s="766"/>
      <c r="BK441" s="766"/>
      <c r="BL441" s="766"/>
      <c r="BM441" s="766"/>
      <c r="BN441" s="766"/>
      <c r="BO441" s="766"/>
      <c r="BP441" s="766"/>
      <c r="BQ441" s="766"/>
      <c r="BR441" s="766"/>
      <c r="BS441" s="766"/>
      <c r="BT441" s="766"/>
      <c r="BU441" s="766"/>
      <c r="BV441" s="766"/>
      <c r="BW441" s="766"/>
      <c r="BX441" s="766"/>
      <c r="BY441" s="766"/>
      <c r="BZ441" s="766"/>
      <c r="CA441" s="766"/>
      <c r="CB441" s="766"/>
      <c r="CC441" s="766"/>
      <c r="CD441" s="766"/>
      <c r="CE441" s="766"/>
      <c r="CF441" s="766"/>
      <c r="CG441" s="766"/>
      <c r="CH441" s="766"/>
      <c r="CI441" s="766"/>
      <c r="CJ441" s="766"/>
      <c r="CK441" s="766"/>
      <c r="CL441" s="766"/>
      <c r="CM441" s="766"/>
      <c r="CN441" s="766"/>
      <c r="CO441" s="766"/>
      <c r="CP441" s="766"/>
      <c r="CQ441" s="766"/>
      <c r="CR441" s="766"/>
      <c r="CS441" s="766"/>
      <c r="CT441" s="766"/>
      <c r="CU441" s="766"/>
      <c r="CV441" s="766"/>
      <c r="CW441" s="766"/>
      <c r="CX441" s="766"/>
      <c r="CY441" s="766"/>
      <c r="CZ441" s="766"/>
      <c r="DA441" s="766"/>
      <c r="DB441" s="766"/>
      <c r="DC441" s="766"/>
      <c r="DD441" s="766"/>
      <c r="DE441" s="766"/>
      <c r="DF441" s="766"/>
      <c r="DG441" s="766"/>
      <c r="DH441" s="766"/>
      <c r="DI441" s="766"/>
      <c r="DJ441" s="766"/>
      <c r="DK441" s="766"/>
      <c r="DL441" s="766"/>
      <c r="DM441" s="766"/>
      <c r="DN441" s="766"/>
      <c r="DO441" s="766"/>
      <c r="DP441" s="766"/>
      <c r="DQ441" s="766"/>
      <c r="DR441" s="766"/>
      <c r="DS441" s="766"/>
      <c r="DT441" s="766"/>
      <c r="DU441" s="766"/>
      <c r="DV441" s="766"/>
      <c r="DW441" s="766"/>
      <c r="DX441" s="766"/>
      <c r="DY441" s="766"/>
      <c r="DZ441" s="766"/>
      <c r="EA441" s="766"/>
      <c r="EB441" s="766"/>
      <c r="EC441" s="766"/>
      <c r="ED441" s="766"/>
      <c r="EE441" s="766"/>
      <c r="EF441" s="766"/>
      <c r="EG441" s="766"/>
      <c r="EH441" s="766"/>
      <c r="EI441" s="766"/>
      <c r="EJ441" s="766"/>
      <c r="EK441" s="766"/>
      <c r="EL441" s="766"/>
      <c r="EM441" s="766"/>
      <c r="EN441" s="766"/>
      <c r="EO441" s="766"/>
      <c r="EP441" s="766"/>
      <c r="EQ441" s="766"/>
      <c r="ER441" s="766"/>
      <c r="ES441" s="766"/>
      <c r="ET441" s="766"/>
      <c r="EU441" s="766"/>
      <c r="EV441" s="766"/>
      <c r="EW441" s="766"/>
      <c r="EX441" s="766"/>
      <c r="EY441" s="766"/>
      <c r="EZ441" s="766"/>
      <c r="FA441" s="766"/>
      <c r="FB441" s="766"/>
      <c r="FC441" s="766"/>
      <c r="FD441" s="766"/>
      <c r="FE441" s="766"/>
      <c r="FF441" s="766"/>
      <c r="FG441" s="766"/>
      <c r="FH441" s="766"/>
      <c r="FI441" s="766"/>
      <c r="FJ441" s="766"/>
      <c r="FK441" s="766"/>
      <c r="FL441" s="766"/>
      <c r="FM441" s="766"/>
      <c r="FN441" s="766"/>
      <c r="FO441" s="766"/>
      <c r="FP441" s="766"/>
      <c r="FQ441" s="766"/>
      <c r="FR441" s="766"/>
      <c r="FS441" s="766"/>
      <c r="FT441" s="766"/>
      <c r="FU441" s="766"/>
      <c r="FV441" s="766"/>
      <c r="FW441" s="766"/>
      <c r="FX441" s="766"/>
      <c r="FY441" s="766"/>
      <c r="FZ441" s="766"/>
      <c r="GA441" s="766"/>
      <c r="GB441" s="766"/>
      <c r="GC441" s="766"/>
      <c r="GD441" s="766"/>
      <c r="GE441" s="766"/>
      <c r="GF441" s="766"/>
      <c r="GG441" s="766"/>
      <c r="GH441" s="766"/>
      <c r="GI441" s="766"/>
      <c r="GJ441" s="766"/>
      <c r="GK441" s="766"/>
      <c r="GL441" s="766"/>
      <c r="GM441" s="766"/>
      <c r="GN441" s="766"/>
      <c r="GO441" s="766"/>
      <c r="GP441" s="766"/>
      <c r="GQ441" s="766"/>
      <c r="GR441" s="766"/>
      <c r="GS441" s="766"/>
      <c r="GT441" s="766"/>
      <c r="GU441" s="766"/>
      <c r="GV441" s="766"/>
      <c r="GW441" s="766"/>
      <c r="GX441" s="766"/>
      <c r="GY441" s="766"/>
      <c r="GZ441" s="766"/>
      <c r="HA441" s="766"/>
      <c r="HB441" s="766"/>
      <c r="HC441" s="766"/>
      <c r="HD441" s="766"/>
      <c r="HE441" s="766"/>
      <c r="HF441" s="766"/>
      <c r="HG441" s="766"/>
      <c r="HH441" s="766"/>
      <c r="HI441" s="766"/>
      <c r="HJ441" s="766"/>
      <c r="HK441" s="766"/>
      <c r="HL441" s="766"/>
      <c r="HM441" s="766"/>
      <c r="HN441" s="766"/>
      <c r="HO441" s="766"/>
      <c r="HP441" s="766"/>
      <c r="HQ441" s="766"/>
      <c r="HR441" s="766"/>
      <c r="HS441" s="766"/>
      <c r="HT441" s="766"/>
      <c r="HU441" s="766"/>
      <c r="HV441" s="766"/>
      <c r="HW441" s="766"/>
      <c r="HX441" s="766"/>
      <c r="HY441" s="766"/>
      <c r="HZ441" s="766"/>
      <c r="IA441" s="766"/>
      <c r="IB441" s="766"/>
      <c r="IC441" s="766"/>
      <c r="ID441" s="766"/>
      <c r="IE441" s="766"/>
      <c r="IF441" s="766"/>
      <c r="IG441" s="766"/>
      <c r="IH441" s="766"/>
      <c r="II441" s="766"/>
      <c r="IJ441" s="766"/>
      <c r="IK441" s="766"/>
      <c r="IL441" s="766"/>
      <c r="IM441" s="766"/>
      <c r="IN441" s="766"/>
      <c r="IO441" s="766"/>
      <c r="IP441" s="766"/>
      <c r="IQ441" s="766"/>
      <c r="IR441" s="766"/>
      <c r="IS441" s="766"/>
      <c r="IT441" s="766"/>
      <c r="IU441" s="766"/>
      <c r="IV441" s="766"/>
      <c r="IW441" s="766"/>
      <c r="IX441" s="766"/>
      <c r="IY441" s="767"/>
    </row>
    <row r="442" spans="1:259" s="768" customFormat="1" ht="19.899999999999999" customHeight="1">
      <c r="B442" s="751"/>
      <c r="C442" s="751"/>
      <c r="D442" s="788"/>
      <c r="E442" s="860"/>
      <c r="F442" s="912"/>
      <c r="G442" s="831"/>
      <c r="H442" s="821"/>
      <c r="I442" s="893"/>
      <c r="J442" s="821"/>
      <c r="K442" s="821"/>
      <c r="L442" s="772" t="s">
        <v>105</v>
      </c>
      <c r="M442" s="861">
        <v>3</v>
      </c>
      <c r="N442" s="821"/>
      <c r="O442" s="821"/>
      <c r="P442" s="821"/>
      <c r="Q442" s="821"/>
      <c r="R442" s="821"/>
      <c r="S442" s="821"/>
      <c r="T442" s="822"/>
      <c r="U442" s="822"/>
      <c r="V442" s="822"/>
      <c r="W442" s="822"/>
      <c r="X442" s="822"/>
      <c r="Y442" s="744"/>
      <c r="Z442" s="767"/>
      <c r="AA442" s="767"/>
      <c r="AB442" s="767"/>
      <c r="AC442" s="767"/>
      <c r="AD442" s="767"/>
      <c r="AE442" s="767"/>
      <c r="AF442" s="767"/>
      <c r="AG442" s="767"/>
      <c r="AH442" s="767"/>
      <c r="AI442" s="767"/>
      <c r="AJ442" s="767"/>
      <c r="AK442" s="767"/>
      <c r="AL442" s="767"/>
      <c r="AM442" s="767"/>
      <c r="AN442" s="767"/>
      <c r="AO442" s="767"/>
      <c r="AP442" s="767"/>
      <c r="AQ442" s="767"/>
      <c r="AR442" s="767"/>
      <c r="AS442" s="767"/>
      <c r="AT442" s="767"/>
      <c r="AU442" s="767"/>
      <c r="AV442" s="767"/>
      <c r="AW442" s="767"/>
      <c r="AX442" s="767"/>
      <c r="AY442" s="767"/>
      <c r="AZ442" s="767"/>
      <c r="BA442" s="767"/>
      <c r="BB442" s="767"/>
      <c r="BC442" s="767"/>
      <c r="BD442" s="767"/>
      <c r="BE442" s="767"/>
      <c r="BF442" s="767"/>
      <c r="BG442" s="767"/>
      <c r="BH442" s="767"/>
      <c r="BI442" s="767"/>
      <c r="BJ442" s="767"/>
      <c r="BK442" s="767"/>
      <c r="BL442" s="767"/>
      <c r="BM442" s="767"/>
      <c r="BN442" s="767"/>
      <c r="BO442" s="767"/>
      <c r="BP442" s="767"/>
      <c r="BQ442" s="767"/>
      <c r="BR442" s="767"/>
      <c r="BS442" s="767"/>
      <c r="BT442" s="767"/>
      <c r="BU442" s="767"/>
      <c r="BV442" s="767"/>
      <c r="BW442" s="767"/>
      <c r="BX442" s="767"/>
      <c r="BY442" s="767"/>
      <c r="BZ442" s="767"/>
      <c r="CA442" s="767"/>
      <c r="CB442" s="767"/>
      <c r="CC442" s="767"/>
      <c r="CD442" s="767"/>
      <c r="CE442" s="767"/>
      <c r="CF442" s="767"/>
      <c r="CG442" s="767"/>
      <c r="CH442" s="767"/>
      <c r="CI442" s="767"/>
      <c r="CJ442" s="767"/>
      <c r="CK442" s="767"/>
      <c r="CL442" s="767"/>
      <c r="CM442" s="767"/>
      <c r="CN442" s="767"/>
      <c r="CO442" s="767"/>
      <c r="CP442" s="767"/>
      <c r="CQ442" s="767"/>
      <c r="CR442" s="767"/>
      <c r="CS442" s="767"/>
      <c r="CT442" s="767"/>
      <c r="CU442" s="767"/>
      <c r="CV442" s="767"/>
      <c r="CW442" s="767"/>
      <c r="CX442" s="767"/>
      <c r="CY442" s="767"/>
      <c r="CZ442" s="767"/>
      <c r="DA442" s="767"/>
      <c r="DB442" s="767"/>
      <c r="DC442" s="767"/>
      <c r="DD442" s="767"/>
      <c r="DE442" s="767"/>
      <c r="DF442" s="767"/>
      <c r="DG442" s="767"/>
      <c r="DH442" s="767"/>
      <c r="DI442" s="767"/>
      <c r="DJ442" s="767"/>
      <c r="DK442" s="767"/>
      <c r="DL442" s="767"/>
      <c r="DM442" s="767"/>
      <c r="DN442" s="767"/>
      <c r="DO442" s="767"/>
      <c r="DP442" s="767"/>
      <c r="DQ442" s="767"/>
      <c r="DR442" s="767"/>
      <c r="DS442" s="767"/>
      <c r="DT442" s="767"/>
      <c r="DU442" s="767"/>
      <c r="DV442" s="767"/>
      <c r="DW442" s="767"/>
      <c r="DX442" s="767"/>
      <c r="DY442" s="767"/>
      <c r="DZ442" s="767"/>
      <c r="EA442" s="767"/>
      <c r="EB442" s="767"/>
      <c r="EC442" s="767"/>
      <c r="ED442" s="767"/>
      <c r="EE442" s="767"/>
      <c r="EF442" s="767"/>
      <c r="EG442" s="767"/>
      <c r="EH442" s="767"/>
      <c r="EI442" s="767"/>
      <c r="EJ442" s="767"/>
      <c r="EK442" s="767"/>
      <c r="EL442" s="767"/>
      <c r="EM442" s="767"/>
      <c r="EN442" s="767"/>
      <c r="EO442" s="767"/>
      <c r="EP442" s="767"/>
      <c r="EQ442" s="767"/>
      <c r="ER442" s="767"/>
      <c r="ES442" s="767"/>
      <c r="ET442" s="767"/>
      <c r="EU442" s="767"/>
      <c r="EV442" s="767"/>
      <c r="EW442" s="767"/>
      <c r="EX442" s="767"/>
      <c r="EY442" s="767"/>
      <c r="EZ442" s="767"/>
      <c r="FA442" s="767"/>
      <c r="FB442" s="767"/>
      <c r="FC442" s="767"/>
      <c r="FD442" s="767"/>
      <c r="FE442" s="767"/>
      <c r="FF442" s="767"/>
      <c r="FG442" s="767"/>
      <c r="FH442" s="767"/>
      <c r="FI442" s="767"/>
      <c r="FJ442" s="767"/>
      <c r="FK442" s="767"/>
      <c r="FL442" s="767"/>
      <c r="FM442" s="767"/>
      <c r="FN442" s="767"/>
      <c r="FO442" s="767"/>
      <c r="FP442" s="767"/>
      <c r="FQ442" s="767"/>
      <c r="FR442" s="767"/>
      <c r="FS442" s="767"/>
      <c r="FT442" s="767"/>
      <c r="FU442" s="767"/>
      <c r="FV442" s="767"/>
      <c r="FW442" s="767"/>
      <c r="FX442" s="767"/>
      <c r="FY442" s="767"/>
      <c r="FZ442" s="767"/>
      <c r="GA442" s="767"/>
      <c r="GB442" s="767"/>
      <c r="GC442" s="767"/>
      <c r="GD442" s="767"/>
      <c r="GE442" s="767"/>
      <c r="GF442" s="767"/>
      <c r="GG442" s="767"/>
      <c r="GH442" s="767"/>
      <c r="GI442" s="767"/>
      <c r="GJ442" s="767"/>
      <c r="GK442" s="767"/>
      <c r="GL442" s="767"/>
      <c r="GM442" s="767"/>
      <c r="GN442" s="767"/>
      <c r="GO442" s="767"/>
      <c r="GP442" s="767"/>
      <c r="GQ442" s="767"/>
      <c r="GR442" s="767"/>
      <c r="GS442" s="767"/>
      <c r="GT442" s="767"/>
      <c r="GU442" s="767"/>
      <c r="GV442" s="767"/>
      <c r="GW442" s="767"/>
      <c r="GX442" s="767"/>
      <c r="GY442" s="767"/>
      <c r="GZ442" s="767"/>
      <c r="HA442" s="767"/>
      <c r="HB442" s="767"/>
      <c r="HC442" s="767"/>
      <c r="HD442" s="767"/>
      <c r="HE442" s="767"/>
      <c r="HF442" s="767"/>
      <c r="HG442" s="767"/>
      <c r="HH442" s="767"/>
      <c r="HI442" s="767"/>
      <c r="HJ442" s="767"/>
      <c r="HK442" s="767"/>
      <c r="HL442" s="767"/>
      <c r="HM442" s="767"/>
      <c r="HN442" s="767"/>
      <c r="HO442" s="767"/>
      <c r="HP442" s="767"/>
      <c r="HQ442" s="767"/>
      <c r="HR442" s="767"/>
      <c r="HS442" s="767"/>
      <c r="HT442" s="767"/>
      <c r="HU442" s="767"/>
      <c r="HV442" s="767"/>
      <c r="HW442" s="767"/>
      <c r="HX442" s="767"/>
      <c r="HY442" s="767"/>
      <c r="HZ442" s="767"/>
      <c r="IA442" s="767"/>
      <c r="IB442" s="767"/>
      <c r="IC442" s="767"/>
      <c r="ID442" s="767"/>
      <c r="IE442" s="767"/>
      <c r="IF442" s="767"/>
      <c r="IG442" s="767"/>
      <c r="IH442" s="767"/>
      <c r="II442" s="767"/>
      <c r="IJ442" s="767"/>
      <c r="IK442" s="767"/>
      <c r="IL442" s="767"/>
      <c r="IM442" s="767"/>
      <c r="IN442" s="767"/>
      <c r="IO442" s="767"/>
      <c r="IP442" s="767"/>
      <c r="IQ442" s="767"/>
      <c r="IR442" s="767"/>
      <c r="IS442" s="767"/>
      <c r="IT442" s="767"/>
      <c r="IU442" s="767"/>
      <c r="IV442" s="767"/>
      <c r="IW442" s="767"/>
      <c r="IX442" s="767"/>
      <c r="IY442" s="767"/>
    </row>
    <row r="443" spans="1:259" s="768" customFormat="1" ht="19.899999999999999" customHeight="1">
      <c r="B443" s="751"/>
      <c r="C443" s="751"/>
      <c r="D443" s="831"/>
      <c r="E443" s="860"/>
      <c r="F443" s="912"/>
      <c r="G443" s="831"/>
      <c r="H443" s="821"/>
      <c r="I443" s="860"/>
      <c r="J443" s="821"/>
      <c r="K443" s="821"/>
      <c r="L443" s="773" t="s">
        <v>67</v>
      </c>
      <c r="M443" s="861">
        <v>1</v>
      </c>
      <c r="N443" s="821"/>
      <c r="O443" s="821"/>
      <c r="P443" s="821"/>
      <c r="Q443" s="821"/>
      <c r="R443" s="821"/>
      <c r="S443" s="821"/>
      <c r="T443" s="822"/>
      <c r="U443" s="822"/>
      <c r="V443" s="822"/>
      <c r="W443" s="826"/>
      <c r="X443" s="826"/>
      <c r="Y443" s="788"/>
      <c r="Z443" s="767"/>
      <c r="AA443" s="767"/>
      <c r="AB443" s="767"/>
      <c r="AC443" s="767"/>
      <c r="AD443" s="767"/>
      <c r="AE443" s="767"/>
      <c r="AF443" s="767"/>
      <c r="AG443" s="767"/>
      <c r="AH443" s="767"/>
      <c r="AI443" s="767"/>
      <c r="AJ443" s="767"/>
      <c r="AK443" s="767"/>
      <c r="AL443" s="767"/>
      <c r="AM443" s="767"/>
      <c r="AN443" s="767"/>
      <c r="AO443" s="767"/>
      <c r="AP443" s="767"/>
      <c r="AQ443" s="767"/>
      <c r="AR443" s="767"/>
      <c r="AS443" s="767"/>
      <c r="AT443" s="767"/>
      <c r="AU443" s="767"/>
      <c r="AV443" s="767"/>
      <c r="AW443" s="767"/>
      <c r="AX443" s="767"/>
      <c r="AY443" s="767"/>
      <c r="AZ443" s="767"/>
      <c r="BA443" s="767"/>
      <c r="BB443" s="767"/>
      <c r="BC443" s="767"/>
      <c r="BD443" s="767"/>
      <c r="BE443" s="767"/>
      <c r="BF443" s="767"/>
      <c r="BG443" s="767"/>
      <c r="BH443" s="767"/>
      <c r="BI443" s="767"/>
      <c r="BJ443" s="767"/>
      <c r="BK443" s="767"/>
      <c r="BL443" s="767"/>
      <c r="BM443" s="767"/>
      <c r="BN443" s="767"/>
      <c r="BO443" s="767"/>
      <c r="BP443" s="767"/>
      <c r="BQ443" s="767"/>
      <c r="BR443" s="767"/>
      <c r="BS443" s="767"/>
      <c r="BT443" s="767"/>
      <c r="BU443" s="767"/>
      <c r="BV443" s="767"/>
      <c r="BW443" s="767"/>
      <c r="BX443" s="767"/>
      <c r="BY443" s="767"/>
      <c r="BZ443" s="767"/>
      <c r="CA443" s="767"/>
      <c r="CB443" s="767"/>
      <c r="CC443" s="767"/>
      <c r="CD443" s="767"/>
      <c r="CE443" s="767"/>
      <c r="CF443" s="767"/>
      <c r="CG443" s="767"/>
      <c r="CH443" s="767"/>
      <c r="CI443" s="767"/>
      <c r="CJ443" s="767"/>
      <c r="CK443" s="767"/>
      <c r="CL443" s="767"/>
      <c r="CM443" s="767"/>
      <c r="CN443" s="767"/>
      <c r="CO443" s="767"/>
      <c r="CP443" s="767"/>
      <c r="CQ443" s="767"/>
      <c r="CR443" s="767"/>
      <c r="CS443" s="767"/>
      <c r="CT443" s="767"/>
      <c r="CU443" s="767"/>
      <c r="CV443" s="767"/>
      <c r="CW443" s="767"/>
      <c r="CX443" s="767"/>
      <c r="CY443" s="767"/>
      <c r="CZ443" s="767"/>
      <c r="DA443" s="767"/>
      <c r="DB443" s="767"/>
      <c r="DC443" s="767"/>
      <c r="DD443" s="767"/>
      <c r="DE443" s="767"/>
      <c r="DF443" s="767"/>
      <c r="DG443" s="767"/>
      <c r="DH443" s="767"/>
      <c r="DI443" s="767"/>
      <c r="DJ443" s="767"/>
      <c r="DK443" s="767"/>
      <c r="DL443" s="767"/>
      <c r="DM443" s="767"/>
      <c r="DN443" s="767"/>
      <c r="DO443" s="767"/>
      <c r="DP443" s="767"/>
      <c r="DQ443" s="767"/>
      <c r="DR443" s="767"/>
      <c r="DS443" s="767"/>
      <c r="DT443" s="767"/>
      <c r="DU443" s="767"/>
      <c r="DV443" s="767"/>
      <c r="DW443" s="767"/>
      <c r="DX443" s="767"/>
      <c r="DY443" s="767"/>
      <c r="DZ443" s="767"/>
      <c r="EA443" s="767"/>
      <c r="EB443" s="767"/>
      <c r="EC443" s="767"/>
      <c r="ED443" s="767"/>
      <c r="EE443" s="767"/>
      <c r="EF443" s="767"/>
      <c r="EG443" s="767"/>
      <c r="EH443" s="767"/>
      <c r="EI443" s="767"/>
      <c r="EJ443" s="767"/>
      <c r="EK443" s="767"/>
      <c r="EL443" s="767"/>
      <c r="EM443" s="767"/>
      <c r="EN443" s="767"/>
      <c r="EO443" s="767"/>
      <c r="EP443" s="767"/>
      <c r="EQ443" s="767"/>
      <c r="ER443" s="767"/>
      <c r="ES443" s="767"/>
      <c r="ET443" s="767"/>
      <c r="EU443" s="767"/>
      <c r="EV443" s="767"/>
      <c r="EW443" s="767"/>
      <c r="EX443" s="767"/>
      <c r="EY443" s="767"/>
      <c r="EZ443" s="767"/>
      <c r="FA443" s="767"/>
      <c r="FB443" s="767"/>
      <c r="FC443" s="767"/>
      <c r="FD443" s="767"/>
      <c r="FE443" s="767"/>
      <c r="FF443" s="767"/>
      <c r="FG443" s="767"/>
      <c r="FH443" s="767"/>
      <c r="FI443" s="767"/>
      <c r="FJ443" s="767"/>
      <c r="FK443" s="767"/>
      <c r="FL443" s="767"/>
      <c r="FM443" s="767"/>
      <c r="FN443" s="767"/>
      <c r="FO443" s="767"/>
      <c r="FP443" s="767"/>
      <c r="FQ443" s="767"/>
      <c r="FR443" s="767"/>
      <c r="FS443" s="767"/>
      <c r="FT443" s="767"/>
      <c r="FU443" s="767"/>
      <c r="FV443" s="767"/>
      <c r="FW443" s="767"/>
      <c r="FX443" s="767"/>
      <c r="FY443" s="767"/>
      <c r="FZ443" s="767"/>
      <c r="GA443" s="767"/>
      <c r="GB443" s="767"/>
      <c r="GC443" s="767"/>
      <c r="GD443" s="767"/>
      <c r="GE443" s="767"/>
      <c r="GF443" s="767"/>
      <c r="GG443" s="767"/>
      <c r="GH443" s="767"/>
      <c r="GI443" s="767"/>
      <c r="GJ443" s="767"/>
      <c r="GK443" s="767"/>
      <c r="GL443" s="767"/>
      <c r="GM443" s="767"/>
      <c r="GN443" s="767"/>
      <c r="GO443" s="767"/>
      <c r="GP443" s="767"/>
      <c r="GQ443" s="767"/>
      <c r="GR443" s="767"/>
      <c r="GS443" s="767"/>
      <c r="GT443" s="767"/>
      <c r="GU443" s="767"/>
      <c r="GV443" s="767"/>
      <c r="GW443" s="767"/>
      <c r="GX443" s="767"/>
      <c r="GY443" s="767"/>
      <c r="GZ443" s="767"/>
      <c r="HA443" s="767"/>
      <c r="HB443" s="767"/>
      <c r="HC443" s="767"/>
      <c r="HD443" s="767"/>
      <c r="HE443" s="767"/>
      <c r="HF443" s="767"/>
      <c r="HG443" s="767"/>
      <c r="HH443" s="767"/>
      <c r="HI443" s="767"/>
      <c r="HJ443" s="767"/>
      <c r="HK443" s="767"/>
      <c r="HL443" s="767"/>
      <c r="HM443" s="767"/>
      <c r="HN443" s="767"/>
      <c r="HO443" s="767"/>
      <c r="HP443" s="767"/>
      <c r="HQ443" s="767"/>
      <c r="HR443" s="767"/>
      <c r="HS443" s="767"/>
      <c r="HT443" s="767"/>
      <c r="HU443" s="767"/>
      <c r="HV443" s="767"/>
      <c r="HW443" s="767"/>
      <c r="HX443" s="767"/>
      <c r="HY443" s="767"/>
      <c r="HZ443" s="767"/>
      <c r="IA443" s="767"/>
      <c r="IB443" s="767"/>
      <c r="IC443" s="767"/>
      <c r="ID443" s="767"/>
      <c r="IE443" s="767"/>
      <c r="IF443" s="767"/>
      <c r="IG443" s="767"/>
      <c r="IH443" s="767"/>
      <c r="II443" s="767"/>
      <c r="IJ443" s="767"/>
      <c r="IK443" s="767"/>
      <c r="IL443" s="767"/>
      <c r="IM443" s="767"/>
      <c r="IN443" s="767"/>
      <c r="IO443" s="767"/>
      <c r="IP443" s="767"/>
      <c r="IQ443" s="767"/>
      <c r="IR443" s="767"/>
      <c r="IS443" s="767"/>
      <c r="IT443" s="767"/>
      <c r="IU443" s="767"/>
      <c r="IV443" s="767"/>
      <c r="IW443" s="767"/>
      <c r="IX443" s="767"/>
      <c r="IY443" s="744"/>
    </row>
    <row r="444" spans="1:259" ht="19.899999999999999" customHeight="1">
      <c r="B444" s="751"/>
      <c r="C444" s="751"/>
      <c r="D444" s="831"/>
      <c r="E444" s="860"/>
      <c r="F444" s="912"/>
      <c r="G444" s="831"/>
      <c r="I444" s="860"/>
      <c r="L444" s="771" t="s">
        <v>1204</v>
      </c>
      <c r="M444" s="861">
        <v>0</v>
      </c>
      <c r="W444" s="826"/>
      <c r="X444" s="826"/>
      <c r="Y444" s="788"/>
      <c r="IY444" s="768"/>
    </row>
    <row r="445" spans="1:259" ht="19.899999999999999" customHeight="1">
      <c r="B445" s="751"/>
      <c r="C445" s="751"/>
      <c r="D445" s="831"/>
      <c r="E445" s="860"/>
      <c r="F445" s="912"/>
      <c r="G445" s="831"/>
      <c r="I445" s="860"/>
      <c r="L445" s="774" t="s">
        <v>228</v>
      </c>
      <c r="M445" s="861">
        <v>7</v>
      </c>
      <c r="T445" s="826"/>
      <c r="U445" s="826"/>
      <c r="V445" s="826"/>
      <c r="W445" s="826"/>
      <c r="X445" s="826"/>
      <c r="Y445" s="744"/>
      <c r="Z445" s="767"/>
      <c r="AA445" s="768"/>
      <c r="AB445" s="768"/>
      <c r="AC445" s="768"/>
      <c r="AD445" s="768"/>
      <c r="AE445" s="768"/>
      <c r="AF445" s="768"/>
      <c r="AG445" s="768"/>
      <c r="AH445" s="768"/>
      <c r="AI445" s="768"/>
      <c r="AJ445" s="768"/>
      <c r="AK445" s="768"/>
      <c r="AL445" s="768"/>
      <c r="AM445" s="768"/>
      <c r="AN445" s="768"/>
      <c r="AO445" s="768"/>
      <c r="AP445" s="768"/>
      <c r="AQ445" s="768"/>
      <c r="AR445" s="768"/>
      <c r="AS445" s="768"/>
      <c r="AT445" s="768"/>
      <c r="AU445" s="768"/>
      <c r="AV445" s="768"/>
      <c r="AW445" s="768"/>
      <c r="AX445" s="768"/>
      <c r="AY445" s="768"/>
      <c r="AZ445" s="768"/>
      <c r="BA445" s="768"/>
      <c r="BB445" s="768"/>
      <c r="BC445" s="768"/>
      <c r="BD445" s="768"/>
      <c r="BE445" s="768"/>
      <c r="BF445" s="768"/>
      <c r="BG445" s="768"/>
      <c r="BH445" s="768"/>
      <c r="BI445" s="768"/>
      <c r="BJ445" s="768"/>
      <c r="BK445" s="768"/>
      <c r="BL445" s="768"/>
      <c r="BM445" s="768"/>
      <c r="BN445" s="768"/>
      <c r="BO445" s="768"/>
      <c r="BP445" s="768"/>
      <c r="BQ445" s="768"/>
      <c r="BR445" s="768"/>
      <c r="BS445" s="768"/>
      <c r="BT445" s="768"/>
      <c r="BU445" s="768"/>
      <c r="BV445" s="768"/>
      <c r="BW445" s="768"/>
      <c r="BX445" s="768"/>
      <c r="BY445" s="768"/>
      <c r="BZ445" s="768"/>
      <c r="CA445" s="768"/>
      <c r="CB445" s="768"/>
      <c r="CC445" s="768"/>
      <c r="CD445" s="768"/>
      <c r="CE445" s="768"/>
      <c r="CF445" s="768"/>
      <c r="CG445" s="768"/>
      <c r="CH445" s="768"/>
      <c r="CI445" s="768"/>
      <c r="CJ445" s="768"/>
      <c r="CK445" s="768"/>
      <c r="CL445" s="768"/>
      <c r="CM445" s="768"/>
      <c r="CN445" s="768"/>
      <c r="CO445" s="768"/>
      <c r="CP445" s="768"/>
      <c r="CQ445" s="768"/>
      <c r="CR445" s="768"/>
      <c r="CS445" s="768"/>
      <c r="CT445" s="768"/>
      <c r="CU445" s="768"/>
      <c r="CV445" s="768"/>
      <c r="CW445" s="768"/>
      <c r="CX445" s="768"/>
      <c r="CY445" s="768"/>
      <c r="CZ445" s="768"/>
      <c r="DA445" s="768"/>
      <c r="DB445" s="768"/>
      <c r="DC445" s="768"/>
      <c r="DD445" s="768"/>
      <c r="DE445" s="768"/>
      <c r="DF445" s="768"/>
      <c r="DG445" s="768"/>
      <c r="DH445" s="768"/>
      <c r="DI445" s="768"/>
      <c r="DJ445" s="768"/>
      <c r="DK445" s="768"/>
      <c r="DL445" s="768"/>
      <c r="DM445" s="768"/>
      <c r="DN445" s="768"/>
      <c r="DO445" s="768"/>
      <c r="DP445" s="768"/>
      <c r="DQ445" s="768"/>
      <c r="DR445" s="768"/>
      <c r="DS445" s="768"/>
      <c r="DT445" s="768"/>
      <c r="DU445" s="768"/>
      <c r="DV445" s="768"/>
      <c r="DW445" s="768"/>
      <c r="DX445" s="768"/>
      <c r="DY445" s="768"/>
      <c r="DZ445" s="768"/>
      <c r="EA445" s="768"/>
      <c r="EB445" s="768"/>
      <c r="EC445" s="768"/>
      <c r="ED445" s="768"/>
      <c r="EE445" s="768"/>
      <c r="EF445" s="768"/>
      <c r="EG445" s="768"/>
      <c r="EH445" s="768"/>
      <c r="EI445" s="768"/>
      <c r="EJ445" s="768"/>
      <c r="EK445" s="768"/>
      <c r="EL445" s="768"/>
      <c r="EM445" s="768"/>
      <c r="EN445" s="768"/>
      <c r="EO445" s="768"/>
      <c r="EP445" s="768"/>
      <c r="EQ445" s="768"/>
      <c r="ER445" s="768"/>
      <c r="ES445" s="768"/>
      <c r="ET445" s="768"/>
      <c r="EU445" s="768"/>
      <c r="EV445" s="768"/>
      <c r="EW445" s="768"/>
      <c r="EX445" s="768"/>
      <c r="EY445" s="768"/>
      <c r="EZ445" s="768"/>
      <c r="FA445" s="768"/>
      <c r="FB445" s="768"/>
      <c r="FC445" s="768"/>
      <c r="FD445" s="768"/>
      <c r="FE445" s="768"/>
      <c r="FF445" s="768"/>
      <c r="FG445" s="768"/>
      <c r="FH445" s="768"/>
      <c r="FI445" s="768"/>
      <c r="FJ445" s="768"/>
      <c r="FK445" s="768"/>
      <c r="FL445" s="768"/>
      <c r="FM445" s="768"/>
      <c r="FN445" s="768"/>
      <c r="FO445" s="768"/>
      <c r="FP445" s="768"/>
      <c r="FQ445" s="768"/>
      <c r="FR445" s="768"/>
      <c r="FS445" s="768"/>
      <c r="FT445" s="768"/>
      <c r="FU445" s="768"/>
      <c r="FV445" s="768"/>
      <c r="FW445" s="768"/>
      <c r="FX445" s="768"/>
      <c r="FY445" s="768"/>
      <c r="FZ445" s="768"/>
      <c r="GA445" s="768"/>
      <c r="GB445" s="768"/>
      <c r="GC445" s="768"/>
      <c r="GD445" s="768"/>
      <c r="GE445" s="768"/>
      <c r="GF445" s="768"/>
      <c r="GG445" s="768"/>
      <c r="GH445" s="768"/>
      <c r="GI445" s="768"/>
      <c r="GJ445" s="768"/>
      <c r="GK445" s="768"/>
      <c r="GL445" s="768"/>
      <c r="GM445" s="768"/>
      <c r="GN445" s="768"/>
      <c r="GO445" s="768"/>
      <c r="GP445" s="768"/>
      <c r="GQ445" s="768"/>
      <c r="GR445" s="768"/>
      <c r="GS445" s="768"/>
      <c r="GT445" s="768"/>
      <c r="GU445" s="768"/>
      <c r="GV445" s="768"/>
      <c r="GW445" s="768"/>
      <c r="GX445" s="768"/>
      <c r="GY445" s="768"/>
      <c r="GZ445" s="768"/>
      <c r="HA445" s="768"/>
      <c r="HB445" s="768"/>
      <c r="HC445" s="768"/>
      <c r="HD445" s="768"/>
      <c r="HE445" s="768"/>
      <c r="HF445" s="768"/>
      <c r="HG445" s="768"/>
      <c r="HH445" s="768"/>
      <c r="HI445" s="768"/>
      <c r="HJ445" s="768"/>
      <c r="HK445" s="768"/>
      <c r="HL445" s="768"/>
      <c r="HM445" s="768"/>
      <c r="HN445" s="768"/>
      <c r="HO445" s="768"/>
      <c r="HP445" s="768"/>
      <c r="HQ445" s="768"/>
      <c r="HR445" s="768"/>
      <c r="HS445" s="768"/>
      <c r="HT445" s="768"/>
      <c r="HU445" s="768"/>
      <c r="HV445" s="768"/>
      <c r="HW445" s="768"/>
      <c r="HX445" s="768"/>
      <c r="HY445" s="768"/>
      <c r="HZ445" s="768"/>
      <c r="IA445" s="768"/>
      <c r="IB445" s="768"/>
      <c r="IC445" s="768"/>
      <c r="ID445" s="768"/>
      <c r="IE445" s="768"/>
      <c r="IF445" s="768"/>
      <c r="IG445" s="768"/>
      <c r="IH445" s="768"/>
      <c r="II445" s="768"/>
      <c r="IJ445" s="768"/>
      <c r="IK445" s="768"/>
      <c r="IL445" s="768"/>
      <c r="IM445" s="768"/>
      <c r="IN445" s="768"/>
      <c r="IO445" s="768"/>
      <c r="IP445" s="768"/>
      <c r="IQ445" s="768"/>
      <c r="IR445" s="768"/>
      <c r="IS445" s="768"/>
      <c r="IT445" s="768"/>
      <c r="IU445" s="768"/>
      <c r="IV445" s="768"/>
      <c r="IW445" s="768"/>
      <c r="IX445" s="768"/>
      <c r="IY445" s="768"/>
    </row>
    <row r="446" spans="1:259" s="766" customFormat="1" ht="19.899999999999999" customHeight="1">
      <c r="A446" s="768"/>
      <c r="B446" s="859"/>
      <c r="C446" s="859"/>
      <c r="D446" s="831"/>
      <c r="E446" s="860"/>
      <c r="F446" s="912"/>
      <c r="G446" s="831"/>
      <c r="H446" s="821"/>
      <c r="I446" s="860"/>
      <c r="J446" s="821"/>
      <c r="K446" s="821"/>
      <c r="L446" s="797" t="s">
        <v>292</v>
      </c>
      <c r="M446" s="797">
        <f>SUM(M441:M445)</f>
        <v>13</v>
      </c>
      <c r="N446" s="821"/>
      <c r="O446" s="821"/>
      <c r="P446" s="821"/>
      <c r="Q446" s="821"/>
      <c r="R446" s="821"/>
      <c r="S446" s="821"/>
      <c r="T446" s="826"/>
      <c r="U446" s="826"/>
      <c r="V446" s="826"/>
      <c r="W446" s="822"/>
      <c r="X446" s="822"/>
      <c r="Y446" s="823"/>
      <c r="Z446" s="768"/>
      <c r="AA446" s="1022"/>
      <c r="AB446" s="768"/>
      <c r="AC446" s="768"/>
      <c r="AD446" s="768"/>
      <c r="AE446" s="768"/>
      <c r="AF446" s="768"/>
      <c r="AG446" s="768"/>
      <c r="AH446" s="768"/>
      <c r="AI446" s="768"/>
      <c r="AJ446" s="768"/>
      <c r="AK446" s="768"/>
      <c r="AL446" s="768"/>
      <c r="AM446" s="768"/>
      <c r="AN446" s="768"/>
      <c r="AO446" s="768"/>
      <c r="AP446" s="768"/>
      <c r="AQ446" s="768"/>
      <c r="AR446" s="768"/>
      <c r="AS446" s="768"/>
      <c r="AT446" s="768"/>
      <c r="AU446" s="768"/>
      <c r="AV446" s="768"/>
      <c r="AW446" s="768"/>
      <c r="AX446" s="768"/>
      <c r="AY446" s="768"/>
      <c r="AZ446" s="768"/>
      <c r="BA446" s="768"/>
      <c r="BB446" s="768"/>
      <c r="BC446" s="768"/>
      <c r="BD446" s="768"/>
      <c r="BE446" s="768"/>
      <c r="BF446" s="768"/>
      <c r="BG446" s="768"/>
      <c r="BH446" s="768"/>
      <c r="BI446" s="768"/>
      <c r="BJ446" s="768"/>
      <c r="BK446" s="768"/>
      <c r="BL446" s="768"/>
      <c r="BM446" s="768"/>
      <c r="BN446" s="768"/>
      <c r="BO446" s="768"/>
      <c r="BP446" s="768"/>
      <c r="BQ446" s="768"/>
      <c r="BR446" s="768"/>
      <c r="BS446" s="768"/>
      <c r="BT446" s="768"/>
      <c r="BU446" s="768"/>
      <c r="BV446" s="768"/>
      <c r="BW446" s="768"/>
      <c r="BX446" s="768"/>
      <c r="BY446" s="768"/>
      <c r="BZ446" s="768"/>
      <c r="CA446" s="768"/>
      <c r="CB446" s="768"/>
      <c r="CC446" s="768"/>
      <c r="CD446" s="768"/>
      <c r="CE446" s="768"/>
      <c r="CF446" s="768"/>
      <c r="CG446" s="768"/>
      <c r="CH446" s="768"/>
      <c r="CI446" s="768"/>
      <c r="CJ446" s="768"/>
      <c r="CK446" s="768"/>
      <c r="CL446" s="768"/>
      <c r="CM446" s="768"/>
      <c r="CN446" s="768"/>
      <c r="CO446" s="768"/>
      <c r="CP446" s="768"/>
      <c r="CQ446" s="768"/>
      <c r="CR446" s="768"/>
      <c r="CS446" s="768"/>
      <c r="CT446" s="768"/>
      <c r="CU446" s="768"/>
      <c r="CV446" s="768"/>
      <c r="CW446" s="768"/>
      <c r="CX446" s="768"/>
      <c r="CY446" s="768"/>
      <c r="CZ446" s="768"/>
      <c r="DA446" s="768"/>
      <c r="DB446" s="768"/>
      <c r="DC446" s="768"/>
      <c r="DD446" s="768"/>
      <c r="DE446" s="768"/>
      <c r="DF446" s="768"/>
      <c r="DG446" s="768"/>
      <c r="DH446" s="768"/>
      <c r="DI446" s="768"/>
      <c r="DJ446" s="768"/>
      <c r="DK446" s="768"/>
      <c r="DL446" s="768"/>
      <c r="DM446" s="768"/>
      <c r="DN446" s="768"/>
      <c r="DO446" s="768"/>
      <c r="DP446" s="768"/>
      <c r="DQ446" s="768"/>
      <c r="DR446" s="768"/>
      <c r="DS446" s="768"/>
      <c r="DT446" s="768"/>
      <c r="DU446" s="768"/>
      <c r="DV446" s="768"/>
      <c r="DW446" s="768"/>
      <c r="DX446" s="768"/>
      <c r="DY446" s="768"/>
      <c r="DZ446" s="768"/>
      <c r="EA446" s="768"/>
      <c r="EB446" s="768"/>
      <c r="EC446" s="768"/>
      <c r="ED446" s="768"/>
      <c r="EE446" s="768"/>
      <c r="EF446" s="768"/>
      <c r="EG446" s="768"/>
      <c r="EH446" s="768"/>
      <c r="EI446" s="768"/>
      <c r="EJ446" s="768"/>
      <c r="EK446" s="768"/>
      <c r="EL446" s="768"/>
      <c r="EM446" s="768"/>
      <c r="EN446" s="768"/>
      <c r="EO446" s="768"/>
      <c r="EP446" s="768"/>
      <c r="EQ446" s="768"/>
      <c r="ER446" s="768"/>
      <c r="ES446" s="768"/>
      <c r="ET446" s="768"/>
      <c r="EU446" s="768"/>
      <c r="EV446" s="768"/>
      <c r="EW446" s="768"/>
      <c r="EX446" s="768"/>
      <c r="EY446" s="768"/>
      <c r="EZ446" s="768"/>
      <c r="FA446" s="768"/>
      <c r="FB446" s="768"/>
      <c r="FC446" s="768"/>
      <c r="FD446" s="768"/>
      <c r="FE446" s="768"/>
      <c r="FF446" s="768"/>
      <c r="FG446" s="768"/>
      <c r="FH446" s="768"/>
      <c r="FI446" s="768"/>
      <c r="FJ446" s="768"/>
      <c r="FK446" s="768"/>
      <c r="FL446" s="768"/>
      <c r="FM446" s="768"/>
      <c r="FN446" s="768"/>
      <c r="FO446" s="768"/>
      <c r="FP446" s="768"/>
      <c r="FQ446" s="768"/>
      <c r="FR446" s="768"/>
      <c r="FS446" s="768"/>
      <c r="FT446" s="768"/>
      <c r="FU446" s="768"/>
      <c r="FV446" s="768"/>
      <c r="FW446" s="768"/>
      <c r="FX446" s="768"/>
      <c r="FY446" s="768"/>
      <c r="FZ446" s="768"/>
      <c r="GA446" s="768"/>
      <c r="GB446" s="768"/>
      <c r="GC446" s="768"/>
      <c r="GD446" s="768"/>
      <c r="GE446" s="768"/>
      <c r="GF446" s="768"/>
      <c r="GG446" s="768"/>
      <c r="GH446" s="768"/>
      <c r="GI446" s="768"/>
      <c r="GJ446" s="768"/>
      <c r="GK446" s="768"/>
      <c r="GL446" s="768"/>
      <c r="GM446" s="768"/>
      <c r="GN446" s="768"/>
      <c r="GO446" s="768"/>
      <c r="GP446" s="768"/>
      <c r="GQ446" s="768"/>
      <c r="GR446" s="768"/>
      <c r="GS446" s="768"/>
      <c r="GT446" s="768"/>
      <c r="GU446" s="768"/>
      <c r="GV446" s="768"/>
      <c r="GW446" s="768"/>
      <c r="GX446" s="768"/>
      <c r="GY446" s="768"/>
      <c r="GZ446" s="768"/>
      <c r="HA446" s="768"/>
      <c r="HB446" s="768"/>
      <c r="HC446" s="768"/>
      <c r="HD446" s="768"/>
      <c r="HE446" s="768"/>
      <c r="HF446" s="768"/>
      <c r="HG446" s="768"/>
      <c r="HH446" s="768"/>
      <c r="HI446" s="768"/>
      <c r="HJ446" s="768"/>
      <c r="HK446" s="768"/>
      <c r="HL446" s="768"/>
      <c r="HM446" s="768"/>
      <c r="HN446" s="768"/>
      <c r="HO446" s="768"/>
      <c r="HP446" s="768"/>
      <c r="HQ446" s="768"/>
      <c r="HR446" s="768"/>
      <c r="HS446" s="768"/>
      <c r="HT446" s="768"/>
      <c r="HU446" s="768"/>
      <c r="HV446" s="768"/>
      <c r="HW446" s="768"/>
      <c r="HX446" s="768"/>
      <c r="HY446" s="768"/>
      <c r="HZ446" s="768"/>
      <c r="IA446" s="768"/>
      <c r="IB446" s="768"/>
      <c r="IC446" s="768"/>
      <c r="ID446" s="768"/>
      <c r="IE446" s="768"/>
      <c r="IF446" s="768"/>
      <c r="IG446" s="768"/>
      <c r="IH446" s="768"/>
      <c r="II446" s="768"/>
      <c r="IJ446" s="768"/>
      <c r="IK446" s="768"/>
      <c r="IL446" s="768"/>
      <c r="IM446" s="768"/>
      <c r="IN446" s="768"/>
      <c r="IO446" s="768"/>
      <c r="IP446" s="768"/>
      <c r="IQ446" s="768"/>
      <c r="IR446" s="768"/>
      <c r="IS446" s="768"/>
      <c r="IT446" s="768"/>
      <c r="IU446" s="768"/>
      <c r="IV446" s="768"/>
      <c r="IW446" s="768"/>
      <c r="IX446" s="768"/>
      <c r="IY446" s="744"/>
    </row>
    <row r="447" spans="1:259" s="766" customFormat="1" ht="79.900000000000006" customHeight="1">
      <c r="A447" s="768"/>
      <c r="B447" s="1049"/>
      <c r="C447" s="859"/>
      <c r="D447" s="831"/>
      <c r="E447" s="860"/>
      <c r="F447" s="912"/>
      <c r="G447" s="831"/>
      <c r="H447" s="821"/>
      <c r="I447" s="860"/>
      <c r="J447" s="821"/>
      <c r="K447" s="821"/>
      <c r="L447" s="788"/>
      <c r="M447" s="788"/>
      <c r="N447" s="821"/>
      <c r="O447" s="821"/>
      <c r="P447" s="821"/>
      <c r="Q447" s="821"/>
      <c r="R447" s="821"/>
      <c r="S447" s="821"/>
      <c r="T447" s="822"/>
      <c r="U447" s="822"/>
      <c r="V447" s="822"/>
      <c r="W447" s="751"/>
      <c r="X447" s="751"/>
      <c r="Y447" s="823"/>
      <c r="Z447" s="768"/>
      <c r="AA447" s="744"/>
      <c r="AB447" s="744"/>
      <c r="AC447" s="744"/>
      <c r="AD447" s="744"/>
      <c r="AE447" s="744"/>
      <c r="AF447" s="744"/>
      <c r="AG447" s="744"/>
      <c r="AH447" s="744"/>
      <c r="AI447" s="744"/>
      <c r="AJ447" s="744"/>
      <c r="AK447" s="744"/>
      <c r="AL447" s="744"/>
      <c r="AM447" s="744"/>
      <c r="AN447" s="744"/>
      <c r="AO447" s="744"/>
      <c r="AP447" s="744"/>
      <c r="AQ447" s="744"/>
      <c r="AR447" s="744"/>
      <c r="AS447" s="744"/>
      <c r="AT447" s="744"/>
      <c r="AU447" s="744"/>
      <c r="AV447" s="744"/>
      <c r="AW447" s="744"/>
      <c r="AX447" s="744"/>
      <c r="AY447" s="744"/>
      <c r="AZ447" s="744"/>
      <c r="BA447" s="744"/>
      <c r="BB447" s="744"/>
      <c r="BC447" s="744"/>
      <c r="BD447" s="744"/>
      <c r="BE447" s="744"/>
      <c r="BF447" s="744"/>
      <c r="BG447" s="744"/>
      <c r="BH447" s="744"/>
      <c r="BI447" s="744"/>
      <c r="BJ447" s="744"/>
      <c r="BK447" s="744"/>
      <c r="BL447" s="744"/>
      <c r="BM447" s="744"/>
      <c r="BN447" s="744"/>
      <c r="BO447" s="744"/>
      <c r="BP447" s="744"/>
      <c r="BQ447" s="744"/>
      <c r="BR447" s="744"/>
      <c r="BS447" s="744"/>
      <c r="BT447" s="744"/>
      <c r="BU447" s="744"/>
      <c r="BV447" s="744"/>
      <c r="BW447" s="744"/>
      <c r="BX447" s="744"/>
      <c r="BY447" s="744"/>
      <c r="BZ447" s="744"/>
      <c r="CA447" s="744"/>
      <c r="CB447" s="744"/>
      <c r="CC447" s="744"/>
      <c r="CD447" s="744"/>
      <c r="CE447" s="744"/>
      <c r="CF447" s="744"/>
      <c r="CG447" s="744"/>
      <c r="CH447" s="744"/>
      <c r="CI447" s="744"/>
      <c r="CJ447" s="744"/>
      <c r="CK447" s="744"/>
      <c r="CL447" s="744"/>
      <c r="CM447" s="744"/>
      <c r="CN447" s="744"/>
      <c r="CO447" s="744"/>
      <c r="CP447" s="744"/>
      <c r="CQ447" s="744"/>
      <c r="CR447" s="744"/>
      <c r="CS447" s="744"/>
      <c r="CT447" s="744"/>
      <c r="CU447" s="744"/>
      <c r="CV447" s="744"/>
      <c r="CW447" s="744"/>
      <c r="CX447" s="744"/>
      <c r="CY447" s="744"/>
      <c r="CZ447" s="744"/>
      <c r="DA447" s="744"/>
      <c r="DB447" s="744"/>
      <c r="DC447" s="744"/>
      <c r="DD447" s="744"/>
      <c r="DE447" s="744"/>
      <c r="DF447" s="744"/>
      <c r="DG447" s="744"/>
      <c r="DH447" s="744"/>
      <c r="DI447" s="744"/>
      <c r="DJ447" s="744"/>
      <c r="DK447" s="744"/>
      <c r="DL447" s="744"/>
      <c r="DM447" s="744"/>
      <c r="DN447" s="744"/>
      <c r="DO447" s="744"/>
      <c r="DP447" s="744"/>
      <c r="DQ447" s="744"/>
      <c r="DR447" s="744"/>
      <c r="DS447" s="744"/>
      <c r="DT447" s="744"/>
      <c r="DU447" s="744"/>
      <c r="DV447" s="744"/>
      <c r="DW447" s="744"/>
      <c r="DX447" s="744"/>
      <c r="DY447" s="744"/>
      <c r="DZ447" s="744"/>
      <c r="EA447" s="744"/>
      <c r="EB447" s="744"/>
      <c r="EC447" s="744"/>
      <c r="ED447" s="744"/>
      <c r="EE447" s="744"/>
      <c r="EF447" s="744"/>
      <c r="EG447" s="744"/>
      <c r="EH447" s="744"/>
      <c r="EI447" s="744"/>
      <c r="EJ447" s="744"/>
      <c r="EK447" s="744"/>
      <c r="EL447" s="744"/>
      <c r="EM447" s="744"/>
      <c r="EN447" s="744"/>
      <c r="EO447" s="744"/>
      <c r="EP447" s="744"/>
      <c r="EQ447" s="744"/>
      <c r="ER447" s="744"/>
      <c r="ES447" s="744"/>
      <c r="ET447" s="744"/>
      <c r="EU447" s="744"/>
      <c r="EV447" s="744"/>
      <c r="EW447" s="744"/>
      <c r="EX447" s="744"/>
      <c r="EY447" s="744"/>
      <c r="EZ447" s="744"/>
      <c r="FA447" s="744"/>
      <c r="FB447" s="744"/>
      <c r="FC447" s="744"/>
      <c r="FD447" s="744"/>
      <c r="FE447" s="744"/>
      <c r="FF447" s="744"/>
      <c r="FG447" s="744"/>
      <c r="FH447" s="744"/>
      <c r="FI447" s="744"/>
      <c r="FJ447" s="744"/>
      <c r="FK447" s="744"/>
      <c r="FL447" s="744"/>
      <c r="FM447" s="744"/>
      <c r="FN447" s="744"/>
      <c r="FO447" s="744"/>
      <c r="FP447" s="744"/>
      <c r="FQ447" s="744"/>
      <c r="FR447" s="744"/>
      <c r="FS447" s="744"/>
      <c r="FT447" s="744"/>
      <c r="FU447" s="744"/>
      <c r="FV447" s="744"/>
      <c r="FW447" s="744"/>
      <c r="FX447" s="744"/>
      <c r="FY447" s="744"/>
      <c r="FZ447" s="744"/>
      <c r="GA447" s="744"/>
      <c r="GB447" s="744"/>
      <c r="GC447" s="744"/>
      <c r="GD447" s="744"/>
      <c r="GE447" s="744"/>
      <c r="GF447" s="744"/>
      <c r="GG447" s="744"/>
      <c r="GH447" s="744"/>
      <c r="GI447" s="744"/>
      <c r="GJ447" s="744"/>
      <c r="GK447" s="744"/>
      <c r="GL447" s="744"/>
      <c r="GM447" s="744"/>
      <c r="GN447" s="744"/>
      <c r="GO447" s="744"/>
      <c r="GP447" s="744"/>
      <c r="GQ447" s="744"/>
      <c r="GR447" s="744"/>
      <c r="GS447" s="744"/>
      <c r="GT447" s="744"/>
      <c r="GU447" s="744"/>
      <c r="GV447" s="744"/>
      <c r="GW447" s="744"/>
      <c r="GX447" s="744"/>
      <c r="GY447" s="744"/>
      <c r="GZ447" s="744"/>
      <c r="HA447" s="744"/>
      <c r="HB447" s="744"/>
      <c r="HC447" s="744"/>
      <c r="HD447" s="744"/>
      <c r="HE447" s="744"/>
      <c r="HF447" s="744"/>
      <c r="HG447" s="744"/>
      <c r="HH447" s="744"/>
      <c r="HI447" s="744"/>
      <c r="HJ447" s="744"/>
      <c r="HK447" s="744"/>
      <c r="HL447" s="744"/>
      <c r="HM447" s="744"/>
      <c r="HN447" s="744"/>
      <c r="HO447" s="744"/>
      <c r="HP447" s="744"/>
      <c r="HQ447" s="744"/>
      <c r="HR447" s="744"/>
      <c r="HS447" s="744"/>
      <c r="HT447" s="744"/>
      <c r="HU447" s="744"/>
      <c r="HV447" s="744"/>
      <c r="HW447" s="744"/>
      <c r="HX447" s="744"/>
      <c r="HY447" s="744"/>
      <c r="HZ447" s="744"/>
      <c r="IA447" s="744"/>
      <c r="IB447" s="744"/>
      <c r="IC447" s="744"/>
      <c r="ID447" s="744"/>
      <c r="IE447" s="744"/>
      <c r="IF447" s="744"/>
      <c r="IG447" s="744"/>
      <c r="IH447" s="744"/>
      <c r="II447" s="744"/>
      <c r="IJ447" s="744"/>
      <c r="IK447" s="744"/>
      <c r="IL447" s="744"/>
      <c r="IM447" s="744"/>
      <c r="IN447" s="744"/>
      <c r="IO447" s="744"/>
      <c r="IP447" s="744"/>
      <c r="IQ447" s="744"/>
      <c r="IR447" s="744"/>
      <c r="IS447" s="744"/>
      <c r="IT447" s="744"/>
      <c r="IU447" s="744"/>
      <c r="IV447" s="744"/>
      <c r="IW447" s="744"/>
      <c r="IX447" s="744"/>
    </row>
    <row r="448" spans="1:259" s="766" customFormat="1" ht="79.900000000000006" customHeight="1">
      <c r="A448" s="768"/>
      <c r="B448" s="1445" t="s">
        <v>4917</v>
      </c>
      <c r="C448" s="1438"/>
      <c r="D448" s="1438"/>
      <c r="E448" s="1438"/>
      <c r="F448" s="1438"/>
      <c r="G448" s="1438"/>
      <c r="H448" s="1438"/>
      <c r="I448" s="1438"/>
      <c r="J448" s="1438"/>
      <c r="K448" s="1438"/>
      <c r="L448" s="1438"/>
      <c r="M448" s="1438"/>
      <c r="N448" s="1438"/>
      <c r="O448" s="1438"/>
      <c r="P448" s="1438"/>
      <c r="Q448" s="1438"/>
      <c r="R448" s="1438"/>
      <c r="S448" s="1438"/>
      <c r="T448" s="1438"/>
      <c r="U448" s="1438"/>
      <c r="V448" s="1438"/>
      <c r="W448" s="1438"/>
      <c r="X448" s="1438"/>
      <c r="Y448" s="823"/>
      <c r="Z448" s="1022"/>
      <c r="AA448" s="744"/>
    </row>
    <row r="449" spans="1:259" s="766" customFormat="1" ht="79.900000000000006" customHeight="1">
      <c r="A449" s="768"/>
      <c r="B449" s="471"/>
      <c r="C449" s="471"/>
      <c r="D449" s="834" t="s">
        <v>338</v>
      </c>
      <c r="E449" s="835" t="s">
        <v>297</v>
      </c>
      <c r="F449" s="834" t="s">
        <v>195</v>
      </c>
      <c r="G449" s="835" t="s">
        <v>66</v>
      </c>
      <c r="H449" s="835" t="s">
        <v>5267</v>
      </c>
      <c r="I449" s="835" t="s">
        <v>301</v>
      </c>
      <c r="J449" s="835" t="s">
        <v>302</v>
      </c>
      <c r="K449" s="836" t="s">
        <v>597</v>
      </c>
      <c r="L449" s="837" t="s">
        <v>130</v>
      </c>
      <c r="M449" s="836" t="s">
        <v>131</v>
      </c>
      <c r="N449" s="836" t="s">
        <v>770</v>
      </c>
      <c r="O449" s="836" t="s">
        <v>4174</v>
      </c>
      <c r="P449" s="836" t="s">
        <v>1406</v>
      </c>
      <c r="Q449" s="836" t="s">
        <v>1587</v>
      </c>
      <c r="R449" s="836" t="s">
        <v>5745</v>
      </c>
      <c r="S449" s="836" t="s">
        <v>220</v>
      </c>
      <c r="T449" s="835" t="s">
        <v>7100</v>
      </c>
      <c r="U449" s="835" t="s">
        <v>761</v>
      </c>
      <c r="V449" s="835" t="s">
        <v>4763</v>
      </c>
      <c r="W449" s="835" t="s">
        <v>1381</v>
      </c>
      <c r="X449" s="835" t="s">
        <v>1382</v>
      </c>
      <c r="Y449" s="821"/>
      <c r="Z449" s="1022"/>
      <c r="AA449" s="744"/>
    </row>
    <row r="450" spans="1:259" s="766" customFormat="1" ht="79.900000000000006" customHeight="1">
      <c r="A450" s="768" t="s">
        <v>638</v>
      </c>
      <c r="B450" s="471">
        <v>1</v>
      </c>
      <c r="C450" s="471" t="s">
        <v>6807</v>
      </c>
      <c r="D450" s="776" t="s">
        <v>7703</v>
      </c>
      <c r="E450" s="780">
        <v>38896</v>
      </c>
      <c r="F450" s="781">
        <f ca="1">ABS((N7-E450)/365)</f>
        <v>14.186301369863013</v>
      </c>
      <c r="G450" s="776" t="s">
        <v>268</v>
      </c>
      <c r="H450" s="456" t="s">
        <v>240</v>
      </c>
      <c r="I450" s="780">
        <v>39568</v>
      </c>
      <c r="J450" s="456" t="s">
        <v>84</v>
      </c>
      <c r="K450" s="456" t="s">
        <v>172</v>
      </c>
      <c r="L450" s="776" t="s">
        <v>852</v>
      </c>
      <c r="M450" s="776" t="s">
        <v>52</v>
      </c>
      <c r="N450" s="776" t="s">
        <v>773</v>
      </c>
      <c r="O450" s="776" t="s">
        <v>4175</v>
      </c>
      <c r="P450" s="776"/>
      <c r="Q450" s="456"/>
      <c r="R450" s="456" t="s">
        <v>5746</v>
      </c>
      <c r="S450" s="456"/>
      <c r="T450" s="840"/>
      <c r="U450" s="840"/>
      <c r="V450" s="840"/>
      <c r="W450" s="840"/>
      <c r="X450" s="840"/>
      <c r="Y450" s="788" t="s">
        <v>1102</v>
      </c>
      <c r="Z450" s="1022"/>
      <c r="AA450" s="744"/>
    </row>
    <row r="451" spans="1:259" s="788" customFormat="1" ht="79.900000000000006" customHeight="1">
      <c r="A451" s="767" t="s">
        <v>638</v>
      </c>
      <c r="B451" s="471">
        <v>2</v>
      </c>
      <c r="C451" s="471" t="s">
        <v>6809</v>
      </c>
      <c r="D451" s="776" t="s">
        <v>469</v>
      </c>
      <c r="E451" s="778">
        <v>40492</v>
      </c>
      <c r="F451" s="781">
        <f ca="1">ABS((N7-E451)/365)</f>
        <v>9.8136986301369866</v>
      </c>
      <c r="G451" s="846" t="s">
        <v>268</v>
      </c>
      <c r="H451" s="456" t="s">
        <v>468</v>
      </c>
      <c r="I451" s="780">
        <v>40645</v>
      </c>
      <c r="J451" s="456" t="s">
        <v>84</v>
      </c>
      <c r="K451" s="456" t="s">
        <v>472</v>
      </c>
      <c r="L451" s="778" t="s">
        <v>601</v>
      </c>
      <c r="M451" s="776" t="s">
        <v>1138</v>
      </c>
      <c r="N451" s="776"/>
      <c r="O451" s="776" t="s">
        <v>4175</v>
      </c>
      <c r="P451" s="456" t="s">
        <v>528</v>
      </c>
      <c r="Q451" s="456" t="s">
        <v>7230</v>
      </c>
      <c r="R451" s="456" t="s">
        <v>6915</v>
      </c>
      <c r="S451" s="456"/>
      <c r="T451" s="456" t="s">
        <v>7746</v>
      </c>
      <c r="U451" s="456"/>
      <c r="V451" s="456"/>
      <c r="W451" s="456"/>
      <c r="X451" s="456"/>
      <c r="Y451" s="744" t="s">
        <v>1102</v>
      </c>
      <c r="Z451" s="767"/>
      <c r="AA451" s="744"/>
      <c r="AB451" s="744"/>
      <c r="AC451" s="744"/>
      <c r="AD451" s="744"/>
      <c r="AE451" s="744"/>
      <c r="IX451" s="744"/>
      <c r="IY451" s="744"/>
    </row>
    <row r="452" spans="1:259" s="766" customFormat="1" ht="79.900000000000006" customHeight="1">
      <c r="A452" s="1038" t="s">
        <v>638</v>
      </c>
      <c r="B452" s="471">
        <v>3</v>
      </c>
      <c r="C452" s="471" t="s">
        <v>6810</v>
      </c>
      <c r="D452" s="776" t="s">
        <v>1273</v>
      </c>
      <c r="E452" s="780">
        <v>39246</v>
      </c>
      <c r="F452" s="781">
        <f ca="1">ABS((N7-E452)/365)</f>
        <v>13.227397260273973</v>
      </c>
      <c r="G452" s="776" t="s">
        <v>272</v>
      </c>
      <c r="H452" s="776" t="s">
        <v>1274</v>
      </c>
      <c r="I452" s="780">
        <v>42058</v>
      </c>
      <c r="J452" s="782" t="s">
        <v>84</v>
      </c>
      <c r="K452" s="776" t="s">
        <v>1275</v>
      </c>
      <c r="L452" s="776" t="s">
        <v>1969</v>
      </c>
      <c r="M452" s="456" t="s">
        <v>142</v>
      </c>
      <c r="N452" s="456" t="s">
        <v>3107</v>
      </c>
      <c r="O452" s="776" t="s">
        <v>4175</v>
      </c>
      <c r="P452" s="456"/>
      <c r="Q452" s="456" t="s">
        <v>7231</v>
      </c>
      <c r="R452" s="456" t="s">
        <v>5746</v>
      </c>
      <c r="S452" s="456"/>
      <c r="T452" s="776" t="s">
        <v>1289</v>
      </c>
      <c r="U452" s="776"/>
      <c r="V452" s="776"/>
      <c r="W452" s="776" t="s">
        <v>2214</v>
      </c>
      <c r="X452" s="776" t="s">
        <v>7555</v>
      </c>
      <c r="Y452" s="768" t="s">
        <v>1102</v>
      </c>
      <c r="Z452" s="768"/>
      <c r="AA452" s="744"/>
      <c r="AB452" s="744"/>
      <c r="AC452" s="744"/>
      <c r="AD452" s="744"/>
      <c r="AE452" s="744"/>
      <c r="AF452" s="744"/>
      <c r="AG452" s="744"/>
      <c r="AH452" s="744"/>
      <c r="AI452" s="744"/>
      <c r="AJ452" s="744"/>
      <c r="AK452" s="744"/>
      <c r="AL452" s="744"/>
      <c r="AM452" s="744"/>
      <c r="AN452" s="744"/>
      <c r="AO452" s="744"/>
      <c r="AP452" s="744"/>
      <c r="AQ452" s="744"/>
      <c r="AR452" s="744"/>
      <c r="AS452" s="744"/>
      <c r="AT452" s="744"/>
      <c r="AU452" s="744"/>
      <c r="AV452" s="744"/>
      <c r="AW452" s="744"/>
      <c r="AX452" s="744"/>
      <c r="AY452" s="744"/>
      <c r="AZ452" s="744"/>
      <c r="BA452" s="744"/>
      <c r="BB452" s="744"/>
      <c r="BC452" s="744"/>
      <c r="BD452" s="744"/>
      <c r="BE452" s="744"/>
      <c r="BF452" s="744"/>
      <c r="BG452" s="744"/>
      <c r="BH452" s="744"/>
      <c r="BI452" s="744"/>
      <c r="BJ452" s="744"/>
      <c r="BK452" s="744"/>
      <c r="BL452" s="744"/>
      <c r="BM452" s="744"/>
      <c r="BN452" s="744"/>
      <c r="BO452" s="744"/>
      <c r="BP452" s="744"/>
      <c r="BQ452" s="744"/>
      <c r="BR452" s="744"/>
      <c r="BS452" s="744"/>
      <c r="BT452" s="744"/>
      <c r="BU452" s="744"/>
      <c r="BV452" s="744"/>
      <c r="BW452" s="744"/>
      <c r="BX452" s="744"/>
      <c r="BY452" s="744"/>
      <c r="BZ452" s="744"/>
      <c r="CA452" s="744"/>
      <c r="CB452" s="744"/>
      <c r="CC452" s="744"/>
      <c r="CD452" s="744"/>
      <c r="CE452" s="744"/>
      <c r="CF452" s="744"/>
      <c r="CG452" s="744"/>
      <c r="CH452" s="744"/>
      <c r="CI452" s="744"/>
      <c r="CJ452" s="744"/>
      <c r="CK452" s="744"/>
      <c r="CL452" s="744"/>
      <c r="CM452" s="744"/>
      <c r="CN452" s="744"/>
      <c r="CO452" s="744"/>
      <c r="CP452" s="744"/>
      <c r="CQ452" s="744"/>
      <c r="CR452" s="744"/>
      <c r="CS452" s="744"/>
      <c r="CT452" s="744"/>
      <c r="CU452" s="744"/>
      <c r="CV452" s="744"/>
      <c r="CW452" s="744"/>
      <c r="CX452" s="744"/>
      <c r="CY452" s="744"/>
      <c r="CZ452" s="744"/>
      <c r="DA452" s="744"/>
      <c r="DB452" s="744"/>
      <c r="DC452" s="744"/>
      <c r="DD452" s="744"/>
      <c r="DE452" s="744"/>
      <c r="DF452" s="744"/>
      <c r="DG452" s="744"/>
      <c r="DH452" s="744"/>
      <c r="DI452" s="744"/>
      <c r="DJ452" s="744"/>
      <c r="DK452" s="744"/>
      <c r="DL452" s="744"/>
      <c r="DM452" s="744"/>
      <c r="DN452" s="744"/>
      <c r="DO452" s="744"/>
      <c r="DP452" s="744"/>
      <c r="DQ452" s="744"/>
      <c r="DR452" s="744"/>
      <c r="DS452" s="744"/>
      <c r="DT452" s="744"/>
      <c r="DU452" s="744"/>
      <c r="DV452" s="744"/>
      <c r="DW452" s="744"/>
      <c r="DX452" s="744"/>
      <c r="DY452" s="744"/>
      <c r="DZ452" s="744"/>
      <c r="EA452" s="744"/>
      <c r="EB452" s="744"/>
      <c r="EC452" s="744"/>
      <c r="ED452" s="744"/>
      <c r="EE452" s="744"/>
      <c r="EF452" s="744"/>
      <c r="EG452" s="744"/>
      <c r="EH452" s="744"/>
      <c r="EI452" s="744"/>
      <c r="EJ452" s="744"/>
      <c r="EK452" s="744"/>
      <c r="EL452" s="744"/>
      <c r="EM452" s="744"/>
      <c r="EN452" s="744"/>
      <c r="EO452" s="744"/>
      <c r="EP452" s="744"/>
      <c r="EQ452" s="744"/>
      <c r="ER452" s="744"/>
      <c r="ES452" s="744"/>
      <c r="ET452" s="744"/>
      <c r="EU452" s="744"/>
      <c r="EV452" s="744"/>
      <c r="EW452" s="744"/>
      <c r="EX452" s="744"/>
      <c r="EY452" s="744"/>
      <c r="EZ452" s="744"/>
      <c r="FA452" s="744"/>
      <c r="FB452" s="744"/>
      <c r="FC452" s="744"/>
      <c r="FD452" s="744"/>
      <c r="FE452" s="744"/>
      <c r="FF452" s="744"/>
      <c r="FG452" s="744"/>
      <c r="FH452" s="744"/>
      <c r="FI452" s="744"/>
      <c r="FJ452" s="744"/>
      <c r="FK452" s="744"/>
      <c r="FL452" s="744"/>
      <c r="FM452" s="744"/>
      <c r="FN452" s="744"/>
      <c r="FO452" s="744"/>
      <c r="FP452" s="744"/>
      <c r="FQ452" s="744"/>
      <c r="FR452" s="744"/>
      <c r="FS452" s="744"/>
      <c r="FT452" s="744"/>
      <c r="FU452" s="744"/>
      <c r="FV452" s="744"/>
      <c r="FW452" s="744"/>
      <c r="FX452" s="744"/>
      <c r="FY452" s="744"/>
      <c r="FZ452" s="744"/>
      <c r="GA452" s="744"/>
      <c r="GB452" s="744"/>
      <c r="GC452" s="744"/>
      <c r="GD452" s="744"/>
      <c r="GE452" s="744"/>
      <c r="GF452" s="744"/>
      <c r="GG452" s="744"/>
      <c r="GH452" s="744"/>
      <c r="GI452" s="744"/>
      <c r="GJ452" s="744"/>
      <c r="GK452" s="744"/>
      <c r="GL452" s="744"/>
      <c r="GM452" s="744"/>
      <c r="GN452" s="744"/>
      <c r="GO452" s="744"/>
      <c r="GP452" s="744"/>
      <c r="GQ452" s="744"/>
      <c r="GR452" s="744"/>
      <c r="GS452" s="744"/>
      <c r="GT452" s="744"/>
      <c r="GU452" s="744"/>
      <c r="GV452" s="744"/>
      <c r="GW452" s="744"/>
      <c r="GX452" s="744"/>
      <c r="GY452" s="744"/>
      <c r="GZ452" s="744"/>
      <c r="HA452" s="744"/>
      <c r="HB452" s="744"/>
      <c r="HC452" s="744"/>
      <c r="HD452" s="744"/>
      <c r="HE452" s="744"/>
      <c r="HF452" s="744"/>
      <c r="HG452" s="744"/>
      <c r="HH452" s="744"/>
      <c r="HI452" s="744"/>
      <c r="HJ452" s="744"/>
      <c r="HK452" s="744"/>
      <c r="HL452" s="744"/>
      <c r="HM452" s="744"/>
      <c r="HN452" s="744"/>
      <c r="HO452" s="744"/>
      <c r="HP452" s="744"/>
      <c r="HQ452" s="744"/>
      <c r="HR452" s="744"/>
      <c r="HS452" s="744"/>
      <c r="HT452" s="744"/>
      <c r="HU452" s="744"/>
      <c r="HV452" s="744"/>
      <c r="HW452" s="744"/>
      <c r="HX452" s="744"/>
      <c r="HY452" s="744"/>
      <c r="HZ452" s="744"/>
      <c r="IA452" s="744"/>
      <c r="IB452" s="744"/>
      <c r="IC452" s="744"/>
      <c r="ID452" s="744"/>
      <c r="IE452" s="744"/>
      <c r="IF452" s="744"/>
      <c r="IG452" s="744"/>
      <c r="IH452" s="744"/>
      <c r="II452" s="744"/>
      <c r="IJ452" s="744"/>
      <c r="IK452" s="744"/>
      <c r="IL452" s="744"/>
      <c r="IM452" s="744"/>
      <c r="IN452" s="744"/>
      <c r="IO452" s="744"/>
      <c r="IP452" s="744"/>
      <c r="IQ452" s="744"/>
      <c r="IR452" s="744"/>
      <c r="IS452" s="744"/>
      <c r="IT452" s="744"/>
      <c r="IU452" s="744"/>
      <c r="IV452" s="744"/>
      <c r="IW452" s="744"/>
      <c r="IX452" s="744"/>
    </row>
    <row r="453" spans="1:259" s="766" customFormat="1" ht="79.900000000000006" customHeight="1">
      <c r="A453" s="768" t="s">
        <v>625</v>
      </c>
      <c r="B453" s="471">
        <v>4</v>
      </c>
      <c r="C453" s="471" t="s">
        <v>6808</v>
      </c>
      <c r="D453" s="776" t="s">
        <v>1346</v>
      </c>
      <c r="E453" s="780">
        <v>40099</v>
      </c>
      <c r="F453" s="781">
        <f ca="1">ABS((N7-E453)/365)</f>
        <v>10.890410958904109</v>
      </c>
      <c r="G453" s="776" t="s">
        <v>274</v>
      </c>
      <c r="H453" s="776" t="s">
        <v>1344</v>
      </c>
      <c r="I453" s="780">
        <v>42108</v>
      </c>
      <c r="J453" s="782" t="s">
        <v>58</v>
      </c>
      <c r="K453" s="776" t="s">
        <v>1470</v>
      </c>
      <c r="L453" s="776" t="s">
        <v>2431</v>
      </c>
      <c r="M453" s="456"/>
      <c r="N453" s="456"/>
      <c r="O453" s="776" t="s">
        <v>4175</v>
      </c>
      <c r="P453" s="456"/>
      <c r="Q453" s="456" t="s">
        <v>5747</v>
      </c>
      <c r="R453" s="456" t="s">
        <v>5746</v>
      </c>
      <c r="S453" s="456" t="s">
        <v>1468</v>
      </c>
      <c r="T453" s="776" t="s">
        <v>1368</v>
      </c>
      <c r="U453" s="776"/>
      <c r="V453" s="776"/>
      <c r="W453" s="778" t="s">
        <v>1354</v>
      </c>
      <c r="X453" s="778"/>
      <c r="Y453" s="768" t="s">
        <v>1106</v>
      </c>
      <c r="Z453" s="744"/>
      <c r="AA453" s="744"/>
      <c r="AB453" s="744"/>
      <c r="AC453" s="744"/>
      <c r="AD453" s="744"/>
      <c r="AE453" s="744"/>
      <c r="AF453" s="744"/>
      <c r="AG453" s="744"/>
      <c r="AH453" s="744"/>
      <c r="AI453" s="744"/>
      <c r="AJ453" s="744"/>
      <c r="AK453" s="744"/>
      <c r="AL453" s="744"/>
      <c r="AM453" s="744"/>
      <c r="AN453" s="744"/>
      <c r="AO453" s="744"/>
      <c r="AP453" s="744"/>
      <c r="AQ453" s="744"/>
      <c r="AR453" s="744"/>
      <c r="AS453" s="744"/>
      <c r="AT453" s="744"/>
      <c r="AU453" s="744"/>
      <c r="AV453" s="744"/>
      <c r="AW453" s="744"/>
      <c r="AX453" s="744"/>
      <c r="AY453" s="744"/>
      <c r="AZ453" s="744"/>
      <c r="BA453" s="744"/>
      <c r="BB453" s="744"/>
      <c r="BC453" s="744"/>
      <c r="BD453" s="744"/>
      <c r="BE453" s="744"/>
      <c r="BF453" s="744"/>
      <c r="BG453" s="744"/>
      <c r="BH453" s="744"/>
      <c r="BI453" s="744"/>
      <c r="BJ453" s="744"/>
      <c r="BK453" s="744"/>
      <c r="BL453" s="744"/>
      <c r="BM453" s="744"/>
      <c r="BN453" s="744"/>
      <c r="BO453" s="744"/>
      <c r="BP453" s="744"/>
      <c r="BQ453" s="744"/>
      <c r="BR453" s="744"/>
      <c r="BS453" s="744"/>
      <c r="BT453" s="744"/>
      <c r="BU453" s="744"/>
      <c r="BV453" s="744"/>
      <c r="BW453" s="744"/>
      <c r="BX453" s="744"/>
      <c r="BY453" s="744"/>
      <c r="BZ453" s="744"/>
      <c r="CA453" s="744"/>
      <c r="CB453" s="744"/>
      <c r="CC453" s="744"/>
      <c r="CD453" s="744"/>
      <c r="CE453" s="744"/>
      <c r="CF453" s="744"/>
      <c r="CG453" s="744"/>
      <c r="CH453" s="744"/>
      <c r="CI453" s="744"/>
      <c r="CJ453" s="744"/>
      <c r="CK453" s="744"/>
      <c r="CL453" s="744"/>
      <c r="CM453" s="744"/>
      <c r="CN453" s="744"/>
      <c r="CO453" s="744"/>
      <c r="CP453" s="744"/>
      <c r="CQ453" s="744"/>
      <c r="CR453" s="744"/>
      <c r="CS453" s="744"/>
      <c r="CT453" s="744"/>
      <c r="CU453" s="744"/>
      <c r="CV453" s="744"/>
      <c r="CW453" s="744"/>
      <c r="CX453" s="744"/>
      <c r="CY453" s="744"/>
      <c r="CZ453" s="744"/>
      <c r="DA453" s="744"/>
      <c r="DB453" s="744"/>
      <c r="DC453" s="744"/>
      <c r="DD453" s="744"/>
      <c r="DE453" s="744"/>
      <c r="DF453" s="744"/>
      <c r="DG453" s="744"/>
      <c r="DH453" s="744"/>
      <c r="DI453" s="744"/>
      <c r="DJ453" s="744"/>
      <c r="DK453" s="744"/>
      <c r="DL453" s="744"/>
      <c r="DM453" s="744"/>
      <c r="DN453" s="744"/>
      <c r="DO453" s="744"/>
      <c r="DP453" s="744"/>
      <c r="DQ453" s="744"/>
      <c r="DR453" s="744"/>
      <c r="DS453" s="744"/>
      <c r="DT453" s="744"/>
      <c r="DU453" s="744"/>
      <c r="DV453" s="744"/>
      <c r="DW453" s="744"/>
      <c r="DX453" s="744"/>
      <c r="DY453" s="744"/>
      <c r="DZ453" s="744"/>
      <c r="EA453" s="744"/>
      <c r="EB453" s="744"/>
      <c r="EC453" s="744"/>
      <c r="ED453" s="744"/>
      <c r="EE453" s="744"/>
      <c r="EF453" s="744"/>
      <c r="EG453" s="744"/>
      <c r="EH453" s="744"/>
      <c r="EI453" s="744"/>
      <c r="EJ453" s="744"/>
      <c r="EK453" s="744"/>
      <c r="EL453" s="744"/>
      <c r="EM453" s="744"/>
      <c r="EN453" s="744"/>
      <c r="EO453" s="744"/>
      <c r="EP453" s="744"/>
      <c r="EQ453" s="744"/>
      <c r="ER453" s="744"/>
      <c r="ES453" s="744"/>
      <c r="ET453" s="744"/>
      <c r="EU453" s="744"/>
      <c r="EV453" s="744"/>
      <c r="EW453" s="744"/>
      <c r="EX453" s="744"/>
      <c r="EY453" s="744"/>
      <c r="EZ453" s="744"/>
      <c r="FA453" s="744"/>
      <c r="FB453" s="744"/>
      <c r="FC453" s="744"/>
      <c r="FD453" s="744"/>
      <c r="FE453" s="744"/>
      <c r="FF453" s="744"/>
      <c r="FG453" s="744"/>
      <c r="FH453" s="744"/>
      <c r="FI453" s="744"/>
      <c r="FJ453" s="744"/>
      <c r="FK453" s="744"/>
      <c r="FL453" s="744"/>
      <c r="FM453" s="744"/>
      <c r="FN453" s="744"/>
      <c r="FO453" s="744"/>
      <c r="FP453" s="744"/>
      <c r="FQ453" s="744"/>
      <c r="FR453" s="744"/>
      <c r="FS453" s="744"/>
      <c r="FT453" s="744"/>
      <c r="FU453" s="744"/>
      <c r="FV453" s="744"/>
      <c r="FW453" s="744"/>
      <c r="FX453" s="744"/>
      <c r="FY453" s="744"/>
      <c r="FZ453" s="744"/>
      <c r="GA453" s="744"/>
      <c r="GB453" s="744"/>
      <c r="GC453" s="744"/>
      <c r="GD453" s="744"/>
      <c r="GE453" s="744"/>
      <c r="GF453" s="744"/>
      <c r="GG453" s="744"/>
      <c r="GH453" s="744"/>
      <c r="GI453" s="744"/>
      <c r="GJ453" s="744"/>
      <c r="GK453" s="744"/>
      <c r="GL453" s="744"/>
      <c r="GM453" s="744"/>
      <c r="GN453" s="744"/>
      <c r="GO453" s="744"/>
      <c r="GP453" s="744"/>
      <c r="GQ453" s="744"/>
      <c r="GR453" s="744"/>
      <c r="GS453" s="744"/>
      <c r="GT453" s="744"/>
      <c r="GU453" s="744"/>
      <c r="GV453" s="744"/>
      <c r="GW453" s="744"/>
      <c r="GX453" s="744"/>
      <c r="GY453" s="744"/>
      <c r="GZ453" s="744"/>
      <c r="HA453" s="744"/>
      <c r="HB453" s="744"/>
      <c r="HC453" s="744"/>
      <c r="HD453" s="744"/>
      <c r="HE453" s="744"/>
      <c r="HF453" s="744"/>
      <c r="HG453" s="744"/>
      <c r="HH453" s="744"/>
      <c r="HI453" s="744"/>
      <c r="HJ453" s="744"/>
      <c r="HK453" s="744"/>
      <c r="HL453" s="744"/>
      <c r="HM453" s="744"/>
      <c r="HN453" s="744"/>
      <c r="HO453" s="744"/>
      <c r="HP453" s="744"/>
      <c r="HQ453" s="744"/>
      <c r="HR453" s="744"/>
      <c r="HS453" s="744"/>
      <c r="HT453" s="744"/>
      <c r="HU453" s="744"/>
      <c r="HV453" s="744"/>
      <c r="HW453" s="744"/>
      <c r="HX453" s="744"/>
      <c r="HY453" s="744"/>
      <c r="HZ453" s="744"/>
      <c r="IA453" s="744"/>
      <c r="IB453" s="744"/>
      <c r="IC453" s="744"/>
      <c r="ID453" s="744"/>
      <c r="IE453" s="744"/>
      <c r="IF453" s="744"/>
      <c r="IG453" s="744"/>
      <c r="IH453" s="744"/>
      <c r="II453" s="744"/>
      <c r="IJ453" s="744"/>
      <c r="IK453" s="744"/>
      <c r="IL453" s="744"/>
      <c r="IM453" s="744"/>
      <c r="IN453" s="744"/>
      <c r="IO453" s="744"/>
      <c r="IP453" s="744"/>
      <c r="IQ453" s="744"/>
      <c r="IR453" s="744"/>
      <c r="IS453" s="744"/>
      <c r="IT453" s="744"/>
      <c r="IU453" s="744"/>
      <c r="IV453" s="744"/>
      <c r="IW453" s="744"/>
      <c r="IX453" s="744"/>
      <c r="IY453" s="744"/>
    </row>
    <row r="454" spans="1:259" s="767" customFormat="1" ht="79.900000000000006" customHeight="1">
      <c r="A454" s="768" t="s">
        <v>638</v>
      </c>
      <c r="B454" s="471">
        <v>5</v>
      </c>
      <c r="C454" s="471" t="s">
        <v>4259</v>
      </c>
      <c r="D454" s="783" t="s">
        <v>4262</v>
      </c>
      <c r="E454" s="811">
        <v>40624</v>
      </c>
      <c r="F454" s="813">
        <f ca="1">ABS((N7-E454)/365)</f>
        <v>9.4520547945205475</v>
      </c>
      <c r="G454" s="783" t="s">
        <v>275</v>
      </c>
      <c r="H454" s="783" t="s">
        <v>4261</v>
      </c>
      <c r="I454" s="811">
        <v>43312</v>
      </c>
      <c r="J454" s="814" t="s">
        <v>2573</v>
      </c>
      <c r="K454" s="783" t="s">
        <v>4275</v>
      </c>
      <c r="L454" s="783"/>
      <c r="M454" s="769"/>
      <c r="N454" s="769"/>
      <c r="O454" s="769" t="s">
        <v>4179</v>
      </c>
      <c r="P454" s="769"/>
      <c r="Q454" s="769" t="s">
        <v>6846</v>
      </c>
      <c r="R454" s="769" t="s">
        <v>5777</v>
      </c>
      <c r="S454" s="769" t="s">
        <v>4611</v>
      </c>
      <c r="T454" s="783" t="s">
        <v>7748</v>
      </c>
      <c r="U454" s="783" t="s">
        <v>6997</v>
      </c>
      <c r="V454" s="783" t="s">
        <v>5570</v>
      </c>
      <c r="W454" s="783"/>
      <c r="X454" s="783" t="s">
        <v>7763</v>
      </c>
      <c r="Y454" s="768" t="s">
        <v>3524</v>
      </c>
      <c r="Z454" s="744"/>
      <c r="AA454" s="744"/>
      <c r="AB454" s="744"/>
      <c r="AC454" s="744"/>
      <c r="AD454" s="744"/>
      <c r="AE454" s="744"/>
      <c r="AF454" s="744"/>
      <c r="AG454" s="744"/>
      <c r="AH454" s="744"/>
      <c r="AI454" s="744"/>
      <c r="AJ454" s="744"/>
      <c r="AK454" s="744"/>
      <c r="AL454" s="744"/>
      <c r="AM454" s="744"/>
      <c r="AN454" s="744"/>
      <c r="AO454" s="744"/>
      <c r="AP454" s="744"/>
      <c r="AQ454" s="744"/>
      <c r="AR454" s="744"/>
      <c r="AS454" s="744"/>
      <c r="AT454" s="744"/>
      <c r="AU454" s="744"/>
      <c r="AV454" s="744"/>
      <c r="AW454" s="744"/>
      <c r="AX454" s="744"/>
      <c r="AY454" s="744"/>
      <c r="AZ454" s="744"/>
      <c r="BA454" s="744"/>
      <c r="BB454" s="744"/>
      <c r="BC454" s="744"/>
      <c r="BD454" s="744"/>
      <c r="BE454" s="744"/>
      <c r="BF454" s="744"/>
      <c r="BG454" s="744"/>
      <c r="BH454" s="744"/>
      <c r="BI454" s="744"/>
      <c r="BJ454" s="744"/>
      <c r="BK454" s="744"/>
      <c r="BL454" s="744"/>
      <c r="BM454" s="744"/>
      <c r="BN454" s="744"/>
      <c r="BO454" s="744"/>
      <c r="BP454" s="744"/>
      <c r="BQ454" s="744"/>
      <c r="BR454" s="744"/>
      <c r="BS454" s="744"/>
      <c r="BT454" s="744"/>
      <c r="BU454" s="744"/>
      <c r="BV454" s="744"/>
      <c r="BW454" s="744"/>
      <c r="BX454" s="744"/>
      <c r="BY454" s="744"/>
      <c r="BZ454" s="744"/>
      <c r="CA454" s="744"/>
      <c r="CB454" s="744"/>
      <c r="CC454" s="744"/>
      <c r="CD454" s="744"/>
      <c r="CE454" s="744"/>
      <c r="CF454" s="744"/>
      <c r="CG454" s="744"/>
      <c r="CH454" s="744"/>
      <c r="CI454" s="744"/>
      <c r="CJ454" s="744"/>
      <c r="CK454" s="744"/>
      <c r="CL454" s="744"/>
      <c r="CM454" s="744"/>
      <c r="CN454" s="744"/>
      <c r="CO454" s="744"/>
      <c r="CP454" s="744"/>
      <c r="CQ454" s="744"/>
      <c r="CR454" s="744"/>
      <c r="CS454" s="744"/>
      <c r="CT454" s="744"/>
      <c r="CU454" s="744"/>
      <c r="CV454" s="744"/>
      <c r="CW454" s="744"/>
      <c r="CX454" s="744"/>
      <c r="CY454" s="744"/>
      <c r="CZ454" s="744"/>
      <c r="DA454" s="744"/>
      <c r="DB454" s="744"/>
      <c r="DC454" s="744"/>
      <c r="DD454" s="744"/>
      <c r="DE454" s="744"/>
      <c r="DF454" s="744"/>
      <c r="DG454" s="744"/>
      <c r="DH454" s="744"/>
      <c r="DI454" s="744"/>
      <c r="DJ454" s="744"/>
      <c r="DK454" s="744"/>
      <c r="DL454" s="744"/>
      <c r="DM454" s="744"/>
      <c r="DN454" s="744"/>
      <c r="DO454" s="744"/>
      <c r="DP454" s="744"/>
      <c r="DQ454" s="744"/>
      <c r="DR454" s="744"/>
      <c r="DS454" s="744"/>
      <c r="DT454" s="744"/>
      <c r="DU454" s="744"/>
      <c r="DV454" s="744"/>
      <c r="DW454" s="744"/>
      <c r="DX454" s="744"/>
      <c r="DY454" s="744"/>
      <c r="DZ454" s="744"/>
      <c r="EA454" s="744"/>
      <c r="EB454" s="744"/>
      <c r="EC454" s="744"/>
      <c r="ED454" s="744"/>
      <c r="EE454" s="744"/>
      <c r="EF454" s="744"/>
      <c r="EG454" s="744"/>
      <c r="EH454" s="744"/>
      <c r="EI454" s="744"/>
      <c r="EJ454" s="744"/>
      <c r="EK454" s="744"/>
      <c r="EL454" s="744"/>
      <c r="EM454" s="744"/>
      <c r="EN454" s="744"/>
      <c r="EO454" s="744"/>
      <c r="EP454" s="744"/>
      <c r="EQ454" s="744"/>
      <c r="ER454" s="744"/>
      <c r="ES454" s="744"/>
      <c r="ET454" s="744"/>
      <c r="EU454" s="744"/>
      <c r="EV454" s="744"/>
      <c r="EW454" s="744"/>
      <c r="EX454" s="744"/>
      <c r="EY454" s="744"/>
      <c r="EZ454" s="744"/>
      <c r="FA454" s="744"/>
      <c r="FB454" s="744"/>
      <c r="FC454" s="744"/>
      <c r="FD454" s="744"/>
      <c r="FE454" s="744"/>
      <c r="FF454" s="744"/>
      <c r="FG454" s="744"/>
      <c r="FH454" s="744"/>
      <c r="FI454" s="744"/>
      <c r="FJ454" s="744"/>
      <c r="FK454" s="744"/>
      <c r="FL454" s="744"/>
      <c r="FM454" s="744"/>
      <c r="FN454" s="744"/>
      <c r="FO454" s="744"/>
      <c r="FP454" s="744"/>
      <c r="FQ454" s="744"/>
      <c r="FR454" s="744"/>
      <c r="FS454" s="744"/>
      <c r="FT454" s="744"/>
      <c r="FU454" s="744"/>
      <c r="FV454" s="744"/>
      <c r="FW454" s="744"/>
      <c r="FX454" s="744"/>
      <c r="FY454" s="744"/>
      <c r="FZ454" s="744"/>
      <c r="GA454" s="744"/>
      <c r="GB454" s="744"/>
      <c r="GC454" s="744"/>
      <c r="GD454" s="744"/>
      <c r="GE454" s="744"/>
      <c r="GF454" s="744"/>
      <c r="GG454" s="744"/>
      <c r="GH454" s="744"/>
      <c r="GI454" s="744"/>
      <c r="GJ454" s="744"/>
      <c r="GK454" s="744"/>
      <c r="GL454" s="744"/>
      <c r="GM454" s="744"/>
      <c r="GN454" s="744"/>
      <c r="GO454" s="744"/>
      <c r="GP454" s="744"/>
      <c r="GQ454" s="744"/>
      <c r="GR454" s="744"/>
      <c r="GS454" s="744"/>
      <c r="GT454" s="744"/>
      <c r="GU454" s="744"/>
      <c r="GV454" s="744"/>
      <c r="GW454" s="744"/>
      <c r="GX454" s="744"/>
      <c r="GY454" s="744"/>
      <c r="GZ454" s="744"/>
      <c r="HA454" s="744"/>
      <c r="HB454" s="744"/>
      <c r="HC454" s="744"/>
      <c r="HD454" s="744"/>
      <c r="HE454" s="744"/>
      <c r="HF454" s="744"/>
      <c r="HG454" s="744"/>
      <c r="HH454" s="744"/>
      <c r="HI454" s="744"/>
      <c r="HJ454" s="744"/>
      <c r="HK454" s="744"/>
      <c r="HL454" s="744"/>
      <c r="HM454" s="744"/>
      <c r="HN454" s="744"/>
      <c r="HO454" s="744"/>
      <c r="HP454" s="744"/>
      <c r="HQ454" s="744"/>
      <c r="HR454" s="744"/>
      <c r="HS454" s="744"/>
      <c r="HT454" s="744"/>
      <c r="HU454" s="744"/>
      <c r="HV454" s="744"/>
      <c r="HW454" s="744"/>
      <c r="HX454" s="744"/>
      <c r="HY454" s="744"/>
      <c r="HZ454" s="744"/>
      <c r="IA454" s="744"/>
      <c r="IB454" s="744"/>
      <c r="IC454" s="744"/>
      <c r="ID454" s="744"/>
      <c r="IE454" s="744"/>
      <c r="IF454" s="744"/>
      <c r="IG454" s="744"/>
      <c r="IH454" s="744"/>
      <c r="II454" s="744"/>
      <c r="IJ454" s="744"/>
      <c r="IK454" s="744"/>
      <c r="IL454" s="744"/>
      <c r="IM454" s="744"/>
      <c r="IN454" s="744"/>
      <c r="IO454" s="744"/>
      <c r="IP454" s="744"/>
      <c r="IQ454" s="744"/>
      <c r="IR454" s="744"/>
      <c r="IS454" s="744"/>
      <c r="IT454" s="744"/>
      <c r="IU454" s="744"/>
      <c r="IV454" s="744"/>
      <c r="IW454" s="744"/>
      <c r="IX454" s="744"/>
      <c r="IY454" s="768"/>
    </row>
    <row r="455" spans="1:259" s="767" customFormat="1" ht="79.900000000000006" customHeight="1">
      <c r="A455" s="768" t="s">
        <v>638</v>
      </c>
      <c r="B455" s="471">
        <v>6</v>
      </c>
      <c r="C455" s="471" t="s">
        <v>4768</v>
      </c>
      <c r="D455" s="783" t="s">
        <v>4769</v>
      </c>
      <c r="E455" s="933">
        <v>38607</v>
      </c>
      <c r="F455" s="813">
        <f ca="1">ABS((N7-E455)/365)</f>
        <v>14.978082191780821</v>
      </c>
      <c r="G455" s="784" t="s">
        <v>270</v>
      </c>
      <c r="H455" s="784" t="s">
        <v>4770</v>
      </c>
      <c r="I455" s="935">
        <v>43427</v>
      </c>
      <c r="J455" s="784" t="s">
        <v>84</v>
      </c>
      <c r="K455" s="769" t="s">
        <v>4771</v>
      </c>
      <c r="L455" s="783"/>
      <c r="M455" s="936"/>
      <c r="N455" s="769"/>
      <c r="O455" s="769" t="s">
        <v>6088</v>
      </c>
      <c r="P455" s="783"/>
      <c r="Q455" s="783" t="s">
        <v>3100</v>
      </c>
      <c r="R455" s="783" t="s">
        <v>3100</v>
      </c>
      <c r="S455" s="783" t="s">
        <v>4774</v>
      </c>
      <c r="T455" s="783" t="s">
        <v>4817</v>
      </c>
      <c r="U455" s="783" t="s">
        <v>7101</v>
      </c>
      <c r="V455" s="783" t="s">
        <v>5791</v>
      </c>
      <c r="W455" s="783"/>
      <c r="X455" s="783"/>
      <c r="Y455" s="768" t="s">
        <v>3524</v>
      </c>
      <c r="Z455" s="744"/>
      <c r="AA455" s="744"/>
      <c r="AB455" s="744"/>
      <c r="AC455" s="744"/>
      <c r="AD455" s="744"/>
      <c r="AE455" s="744"/>
      <c r="AF455" s="744"/>
      <c r="AG455" s="744"/>
      <c r="AH455" s="744"/>
      <c r="AI455" s="744"/>
      <c r="AJ455" s="744"/>
      <c r="AK455" s="744"/>
      <c r="AL455" s="744"/>
      <c r="AM455" s="744"/>
      <c r="AN455" s="744"/>
      <c r="AO455" s="744"/>
      <c r="AP455" s="744"/>
      <c r="AQ455" s="744"/>
      <c r="AR455" s="744"/>
      <c r="AS455" s="744"/>
      <c r="AT455" s="744"/>
      <c r="AU455" s="744"/>
      <c r="AV455" s="744"/>
      <c r="AW455" s="744"/>
      <c r="AX455" s="744"/>
      <c r="AY455" s="744"/>
      <c r="AZ455" s="744"/>
      <c r="BA455" s="744"/>
      <c r="BB455" s="744"/>
      <c r="BC455" s="744"/>
      <c r="BD455" s="744"/>
      <c r="BE455" s="744"/>
      <c r="BF455" s="744"/>
      <c r="BG455" s="744"/>
      <c r="BH455" s="744"/>
      <c r="BI455" s="744"/>
      <c r="BJ455" s="744"/>
      <c r="BK455" s="744"/>
      <c r="BL455" s="744"/>
      <c r="BM455" s="744"/>
      <c r="BN455" s="744"/>
      <c r="BO455" s="744"/>
      <c r="BP455" s="744"/>
      <c r="BQ455" s="744"/>
      <c r="BR455" s="744"/>
      <c r="BS455" s="744"/>
      <c r="BT455" s="744"/>
      <c r="BU455" s="744"/>
      <c r="BV455" s="744"/>
      <c r="BW455" s="744"/>
      <c r="BX455" s="744"/>
      <c r="BY455" s="744"/>
      <c r="BZ455" s="744"/>
      <c r="CA455" s="744"/>
      <c r="CB455" s="744"/>
      <c r="CC455" s="744"/>
      <c r="CD455" s="744"/>
      <c r="CE455" s="744"/>
      <c r="CF455" s="744"/>
      <c r="CG455" s="744"/>
      <c r="CH455" s="744"/>
      <c r="CI455" s="744"/>
      <c r="CJ455" s="744"/>
      <c r="CK455" s="744"/>
      <c r="CL455" s="744"/>
      <c r="CM455" s="744"/>
      <c r="CN455" s="744"/>
      <c r="CO455" s="744"/>
      <c r="CP455" s="744"/>
      <c r="CQ455" s="744"/>
      <c r="CR455" s="744"/>
      <c r="CS455" s="744"/>
      <c r="CT455" s="744"/>
      <c r="CU455" s="744"/>
      <c r="CV455" s="744"/>
      <c r="CW455" s="744"/>
      <c r="CX455" s="744"/>
      <c r="CY455" s="744"/>
      <c r="CZ455" s="744"/>
      <c r="DA455" s="744"/>
      <c r="DB455" s="744"/>
      <c r="DC455" s="744"/>
      <c r="DD455" s="744"/>
      <c r="DE455" s="744"/>
      <c r="DF455" s="744"/>
      <c r="DG455" s="744"/>
      <c r="DH455" s="744"/>
      <c r="DI455" s="744"/>
      <c r="DJ455" s="744"/>
      <c r="DK455" s="744"/>
      <c r="DL455" s="744"/>
      <c r="DM455" s="744"/>
      <c r="DN455" s="744"/>
      <c r="DO455" s="744"/>
      <c r="DP455" s="744"/>
      <c r="DQ455" s="744"/>
      <c r="DR455" s="744"/>
      <c r="DS455" s="744"/>
      <c r="DT455" s="744"/>
      <c r="DU455" s="744"/>
      <c r="DV455" s="744"/>
      <c r="DW455" s="744"/>
      <c r="DX455" s="744"/>
      <c r="DY455" s="744"/>
      <c r="DZ455" s="744"/>
      <c r="EA455" s="744"/>
      <c r="EB455" s="744"/>
      <c r="EC455" s="744"/>
      <c r="ED455" s="744"/>
      <c r="EE455" s="744"/>
      <c r="EF455" s="744"/>
      <c r="EG455" s="744"/>
      <c r="EH455" s="744"/>
      <c r="EI455" s="744"/>
      <c r="EJ455" s="744"/>
      <c r="EK455" s="744"/>
      <c r="EL455" s="744"/>
      <c r="EM455" s="744"/>
      <c r="EN455" s="744"/>
      <c r="EO455" s="744"/>
      <c r="EP455" s="744"/>
      <c r="EQ455" s="744"/>
      <c r="ER455" s="744"/>
      <c r="ES455" s="744"/>
      <c r="ET455" s="744"/>
      <c r="EU455" s="744"/>
      <c r="EV455" s="744"/>
      <c r="EW455" s="744"/>
      <c r="EX455" s="744"/>
      <c r="EY455" s="744"/>
      <c r="EZ455" s="744"/>
      <c r="FA455" s="744"/>
      <c r="FB455" s="744"/>
      <c r="FC455" s="744"/>
      <c r="FD455" s="744"/>
      <c r="FE455" s="744"/>
      <c r="FF455" s="744"/>
      <c r="FG455" s="744"/>
      <c r="FH455" s="744"/>
      <c r="FI455" s="744"/>
      <c r="FJ455" s="744"/>
      <c r="FK455" s="744"/>
      <c r="FL455" s="744"/>
      <c r="FM455" s="744"/>
      <c r="FN455" s="744"/>
      <c r="FO455" s="744"/>
      <c r="FP455" s="744"/>
      <c r="FQ455" s="744"/>
      <c r="FR455" s="744"/>
      <c r="FS455" s="744"/>
      <c r="FT455" s="744"/>
      <c r="FU455" s="744"/>
      <c r="FV455" s="744"/>
      <c r="FW455" s="744"/>
      <c r="FX455" s="744"/>
      <c r="FY455" s="744"/>
      <c r="FZ455" s="744"/>
      <c r="GA455" s="744"/>
      <c r="GB455" s="744"/>
      <c r="GC455" s="744"/>
      <c r="GD455" s="744"/>
      <c r="GE455" s="744"/>
      <c r="GF455" s="744"/>
      <c r="GG455" s="744"/>
      <c r="GH455" s="744"/>
      <c r="GI455" s="744"/>
      <c r="GJ455" s="744"/>
      <c r="GK455" s="744"/>
      <c r="GL455" s="744"/>
      <c r="GM455" s="744"/>
      <c r="GN455" s="744"/>
      <c r="GO455" s="744"/>
      <c r="GP455" s="744"/>
      <c r="GQ455" s="744"/>
      <c r="GR455" s="744"/>
      <c r="GS455" s="744"/>
      <c r="GT455" s="744"/>
      <c r="GU455" s="744"/>
      <c r="GV455" s="744"/>
      <c r="GW455" s="744"/>
      <c r="GX455" s="744"/>
      <c r="GY455" s="744"/>
      <c r="GZ455" s="744"/>
      <c r="HA455" s="744"/>
      <c r="HB455" s="744"/>
      <c r="HC455" s="744"/>
      <c r="HD455" s="744"/>
      <c r="HE455" s="744"/>
      <c r="HF455" s="744"/>
      <c r="HG455" s="744"/>
      <c r="HH455" s="744"/>
      <c r="HI455" s="744"/>
      <c r="HJ455" s="744"/>
      <c r="HK455" s="744"/>
      <c r="HL455" s="744"/>
      <c r="HM455" s="744"/>
      <c r="HN455" s="744"/>
      <c r="HO455" s="744"/>
      <c r="HP455" s="744"/>
      <c r="HQ455" s="744"/>
      <c r="HR455" s="744"/>
      <c r="HS455" s="744"/>
      <c r="HT455" s="744"/>
      <c r="HU455" s="744"/>
      <c r="HV455" s="744"/>
      <c r="HW455" s="744"/>
      <c r="HX455" s="744"/>
      <c r="HY455" s="744"/>
      <c r="HZ455" s="744"/>
      <c r="IA455" s="744"/>
      <c r="IB455" s="744"/>
      <c r="IC455" s="744"/>
      <c r="ID455" s="744"/>
      <c r="IE455" s="744"/>
      <c r="IF455" s="744"/>
      <c r="IG455" s="744"/>
      <c r="IH455" s="744"/>
      <c r="II455" s="744"/>
      <c r="IJ455" s="744"/>
      <c r="IK455" s="744"/>
      <c r="IL455" s="744"/>
      <c r="IM455" s="744"/>
      <c r="IN455" s="744"/>
      <c r="IO455" s="744"/>
      <c r="IP455" s="744"/>
      <c r="IQ455" s="744"/>
      <c r="IR455" s="744"/>
      <c r="IS455" s="744"/>
      <c r="IT455" s="744"/>
      <c r="IU455" s="744"/>
      <c r="IV455" s="744"/>
      <c r="IW455" s="744"/>
      <c r="IX455" s="744"/>
      <c r="IY455" s="768"/>
    </row>
    <row r="456" spans="1:259" ht="79.900000000000006" customHeight="1">
      <c r="A456" s="768" t="s">
        <v>625</v>
      </c>
      <c r="B456" s="471">
        <v>7</v>
      </c>
      <c r="C456" s="471" t="s">
        <v>5443</v>
      </c>
      <c r="D456" s="783" t="s">
        <v>5444</v>
      </c>
      <c r="E456" s="811">
        <v>39153</v>
      </c>
      <c r="F456" s="813">
        <f ca="1">ABS((N7-E456)/365)</f>
        <v>13.482191780821918</v>
      </c>
      <c r="G456" s="783" t="s">
        <v>272</v>
      </c>
      <c r="H456" s="783" t="s">
        <v>5445</v>
      </c>
      <c r="I456" s="811">
        <v>43618</v>
      </c>
      <c r="J456" s="814" t="s">
        <v>58</v>
      </c>
      <c r="K456" s="783" t="s">
        <v>6999</v>
      </c>
      <c r="L456" s="783"/>
      <c r="M456" s="769"/>
      <c r="N456" s="769"/>
      <c r="O456" s="769"/>
      <c r="P456" s="769"/>
      <c r="Q456" s="769"/>
      <c r="R456" s="769" t="s">
        <v>6090</v>
      </c>
      <c r="S456" s="811"/>
      <c r="T456" s="783" t="s">
        <v>5518</v>
      </c>
      <c r="U456" s="783" t="s">
        <v>6856</v>
      </c>
      <c r="V456" s="783" t="s">
        <v>6091</v>
      </c>
      <c r="W456" s="785" t="s">
        <v>6050</v>
      </c>
      <c r="X456" s="785"/>
      <c r="Y456" s="768" t="s">
        <v>3524</v>
      </c>
      <c r="Z456" s="788"/>
    </row>
    <row r="457" spans="1:259" ht="79.900000000000006" customHeight="1">
      <c r="A457" s="768" t="s">
        <v>625</v>
      </c>
      <c r="B457" s="471">
        <v>8</v>
      </c>
      <c r="C457" s="471" t="s">
        <v>5443</v>
      </c>
      <c r="D457" s="783" t="s">
        <v>5447</v>
      </c>
      <c r="E457" s="811">
        <v>38997</v>
      </c>
      <c r="F457" s="813">
        <f ca="1">ABS((N7-E457)/365)</f>
        <v>13.90958904109589</v>
      </c>
      <c r="G457" s="783" t="s">
        <v>272</v>
      </c>
      <c r="H457" s="783" t="s">
        <v>5445</v>
      </c>
      <c r="I457" s="811">
        <v>43618</v>
      </c>
      <c r="J457" s="814" t="s">
        <v>58</v>
      </c>
      <c r="K457" s="783" t="s">
        <v>6999</v>
      </c>
      <c r="L457" s="783"/>
      <c r="M457" s="769"/>
      <c r="N457" s="769"/>
      <c r="O457" s="769"/>
      <c r="P457" s="769"/>
      <c r="Q457" s="769"/>
      <c r="R457" s="769" t="s">
        <v>7232</v>
      </c>
      <c r="S457" s="811"/>
      <c r="T457" s="783" t="s">
        <v>7749</v>
      </c>
      <c r="U457" s="783" t="s">
        <v>6856</v>
      </c>
      <c r="V457" s="783" t="s">
        <v>6091</v>
      </c>
      <c r="W457" s="785" t="s">
        <v>5984</v>
      </c>
      <c r="X457" s="785"/>
      <c r="Y457" s="768" t="s">
        <v>3524</v>
      </c>
      <c r="Z457" s="788"/>
    </row>
    <row r="458" spans="1:259" ht="79.900000000000006" customHeight="1">
      <c r="A458" s="768" t="s">
        <v>625</v>
      </c>
      <c r="B458" s="471">
        <v>9</v>
      </c>
      <c r="C458" s="471" t="s">
        <v>5489</v>
      </c>
      <c r="D458" s="783" t="s">
        <v>5490</v>
      </c>
      <c r="E458" s="811">
        <v>38946</v>
      </c>
      <c r="F458" s="813">
        <f ca="1">ABS((N7-E458)/365)</f>
        <v>14.049315068493151</v>
      </c>
      <c r="G458" s="783" t="s">
        <v>275</v>
      </c>
      <c r="H458" s="783" t="s">
        <v>5491</v>
      </c>
      <c r="I458" s="811">
        <v>43628</v>
      </c>
      <c r="J458" s="814" t="s">
        <v>716</v>
      </c>
      <c r="K458" s="783" t="s">
        <v>6071</v>
      </c>
      <c r="L458" s="783"/>
      <c r="M458" s="769"/>
      <c r="N458" s="769"/>
      <c r="O458" s="769"/>
      <c r="P458" s="769"/>
      <c r="Q458" s="769" t="s">
        <v>6899</v>
      </c>
      <c r="R458" s="769" t="s">
        <v>7000</v>
      </c>
      <c r="S458" s="811"/>
      <c r="T458" s="783" t="s">
        <v>7346</v>
      </c>
      <c r="U458" s="783" t="s">
        <v>7191</v>
      </c>
      <c r="V458" s="783" t="s">
        <v>5791</v>
      </c>
      <c r="W458" s="785"/>
      <c r="X458" s="785"/>
      <c r="Y458" s="768" t="s">
        <v>7066</v>
      </c>
      <c r="Z458" s="788"/>
    </row>
    <row r="459" spans="1:259" s="766" customFormat="1" ht="79.900000000000006" customHeight="1">
      <c r="A459" s="768" t="s">
        <v>625</v>
      </c>
      <c r="B459" s="471">
        <v>10</v>
      </c>
      <c r="C459" s="471" t="s">
        <v>5784</v>
      </c>
      <c r="D459" s="783" t="s">
        <v>5785</v>
      </c>
      <c r="E459" s="811">
        <v>38826</v>
      </c>
      <c r="F459" s="813">
        <f ca="1">ABS((N7-E459)/365)</f>
        <v>14.378082191780821</v>
      </c>
      <c r="G459" s="783" t="s">
        <v>271</v>
      </c>
      <c r="H459" s="783" t="s">
        <v>5786</v>
      </c>
      <c r="I459" s="811">
        <v>43706</v>
      </c>
      <c r="J459" s="814" t="s">
        <v>58</v>
      </c>
      <c r="K459" s="783" t="s">
        <v>6093</v>
      </c>
      <c r="L459" s="783"/>
      <c r="M459" s="769"/>
      <c r="N459" s="769"/>
      <c r="O459" s="769"/>
      <c r="P459" s="769"/>
      <c r="Q459" s="769" t="s">
        <v>7254</v>
      </c>
      <c r="R459" s="769"/>
      <c r="S459" s="769"/>
      <c r="T459" s="783" t="s">
        <v>5790</v>
      </c>
      <c r="U459" s="783" t="s">
        <v>6916</v>
      </c>
      <c r="V459" s="783" t="s">
        <v>7102</v>
      </c>
      <c r="W459" s="783" t="s">
        <v>7524</v>
      </c>
      <c r="X459" s="783"/>
      <c r="Y459" s="768" t="s">
        <v>3524</v>
      </c>
      <c r="Z459" s="744"/>
      <c r="AA459" s="744"/>
      <c r="AB459" s="744"/>
      <c r="AC459" s="744"/>
      <c r="AD459" s="744"/>
      <c r="AE459" s="744"/>
      <c r="AF459" s="744"/>
      <c r="AG459" s="744"/>
      <c r="AH459" s="744"/>
      <c r="AI459" s="744"/>
      <c r="AJ459" s="744"/>
      <c r="AK459" s="744"/>
      <c r="AL459" s="744"/>
      <c r="AM459" s="744"/>
      <c r="AN459" s="744"/>
      <c r="AO459" s="744"/>
      <c r="AP459" s="744"/>
      <c r="AQ459" s="744"/>
      <c r="AR459" s="744"/>
      <c r="AS459" s="744"/>
      <c r="AT459" s="744"/>
      <c r="AU459" s="744"/>
      <c r="AV459" s="744"/>
      <c r="AW459" s="744"/>
      <c r="AX459" s="744"/>
      <c r="AY459" s="744"/>
      <c r="AZ459" s="744"/>
      <c r="BA459" s="744"/>
      <c r="BB459" s="744"/>
      <c r="BC459" s="744"/>
      <c r="BD459" s="744"/>
      <c r="BE459" s="744"/>
      <c r="BF459" s="744"/>
      <c r="BG459" s="744"/>
      <c r="BH459" s="744"/>
      <c r="BI459" s="744"/>
      <c r="BJ459" s="744"/>
      <c r="BK459" s="744"/>
      <c r="BL459" s="744"/>
      <c r="BM459" s="744"/>
      <c r="BN459" s="744"/>
      <c r="BO459" s="744"/>
      <c r="BP459" s="744"/>
      <c r="BQ459" s="744"/>
      <c r="BR459" s="744"/>
      <c r="BS459" s="744"/>
      <c r="BT459" s="744"/>
      <c r="BU459" s="744"/>
      <c r="BV459" s="744"/>
      <c r="BW459" s="744"/>
      <c r="BX459" s="744"/>
      <c r="BY459" s="744"/>
      <c r="BZ459" s="744"/>
      <c r="CA459" s="744"/>
      <c r="CB459" s="744"/>
      <c r="CC459" s="744"/>
      <c r="CD459" s="744"/>
      <c r="CE459" s="744"/>
      <c r="CF459" s="744"/>
      <c r="CG459" s="744"/>
      <c r="CH459" s="744"/>
      <c r="CI459" s="744"/>
      <c r="CJ459" s="744"/>
      <c r="CK459" s="744"/>
      <c r="CL459" s="744"/>
      <c r="CM459" s="744"/>
      <c r="CN459" s="744"/>
      <c r="CO459" s="744"/>
      <c r="CP459" s="744"/>
      <c r="CQ459" s="744"/>
      <c r="CR459" s="744"/>
      <c r="CS459" s="744"/>
      <c r="CT459" s="744"/>
      <c r="CU459" s="744"/>
      <c r="CV459" s="744"/>
      <c r="CW459" s="744"/>
      <c r="CX459" s="744"/>
      <c r="CY459" s="744"/>
      <c r="CZ459" s="744"/>
      <c r="DA459" s="744"/>
      <c r="DB459" s="744"/>
      <c r="DC459" s="744"/>
      <c r="DD459" s="744"/>
      <c r="DE459" s="744"/>
      <c r="DF459" s="744"/>
      <c r="DG459" s="744"/>
      <c r="DH459" s="744"/>
      <c r="DI459" s="744"/>
      <c r="DJ459" s="744"/>
      <c r="DK459" s="744"/>
      <c r="DL459" s="744"/>
      <c r="DM459" s="744"/>
      <c r="DN459" s="744"/>
      <c r="DO459" s="744"/>
      <c r="DP459" s="744"/>
      <c r="DQ459" s="744"/>
      <c r="DR459" s="744"/>
      <c r="DS459" s="744"/>
      <c r="DT459" s="744"/>
      <c r="DU459" s="744"/>
      <c r="DV459" s="744"/>
      <c r="DW459" s="744"/>
      <c r="DX459" s="744"/>
      <c r="DY459" s="744"/>
      <c r="DZ459" s="744"/>
      <c r="EA459" s="744"/>
      <c r="EB459" s="744"/>
      <c r="EC459" s="744"/>
      <c r="ED459" s="744"/>
      <c r="EE459" s="744"/>
      <c r="EF459" s="744"/>
      <c r="EG459" s="744"/>
      <c r="EH459" s="744"/>
      <c r="EI459" s="744"/>
      <c r="EJ459" s="744"/>
      <c r="EK459" s="744"/>
      <c r="EL459" s="744"/>
      <c r="EM459" s="744"/>
      <c r="EN459" s="744"/>
      <c r="EO459" s="744"/>
      <c r="EP459" s="744"/>
      <c r="EQ459" s="744"/>
      <c r="ER459" s="744"/>
      <c r="ES459" s="744"/>
      <c r="ET459" s="744"/>
      <c r="EU459" s="744"/>
      <c r="EV459" s="744"/>
      <c r="EW459" s="744"/>
      <c r="EX459" s="744"/>
      <c r="EY459" s="744"/>
      <c r="EZ459" s="744"/>
      <c r="FA459" s="744"/>
      <c r="FB459" s="744"/>
      <c r="FC459" s="744"/>
      <c r="FD459" s="744"/>
      <c r="FE459" s="744"/>
      <c r="FF459" s="744"/>
      <c r="FG459" s="744"/>
      <c r="FH459" s="744"/>
      <c r="FI459" s="744"/>
      <c r="FJ459" s="744"/>
      <c r="FK459" s="744"/>
      <c r="FL459" s="744"/>
      <c r="FM459" s="744"/>
      <c r="FN459" s="744"/>
      <c r="FO459" s="744"/>
      <c r="FP459" s="744"/>
      <c r="FQ459" s="744"/>
      <c r="FR459" s="744"/>
      <c r="FS459" s="744"/>
      <c r="FT459" s="744"/>
      <c r="FU459" s="744"/>
      <c r="FV459" s="744"/>
      <c r="FW459" s="744"/>
      <c r="FX459" s="744"/>
      <c r="FY459" s="744"/>
      <c r="FZ459" s="744"/>
      <c r="GA459" s="744"/>
      <c r="GB459" s="744"/>
      <c r="GC459" s="744"/>
      <c r="GD459" s="744"/>
      <c r="GE459" s="744"/>
      <c r="GF459" s="744"/>
      <c r="GG459" s="744"/>
      <c r="GH459" s="744"/>
      <c r="GI459" s="744"/>
      <c r="GJ459" s="744"/>
      <c r="GK459" s="744"/>
      <c r="GL459" s="744"/>
      <c r="GM459" s="744"/>
      <c r="GN459" s="744"/>
      <c r="GO459" s="744"/>
      <c r="GP459" s="744"/>
      <c r="GQ459" s="744"/>
      <c r="GR459" s="744"/>
      <c r="GS459" s="744"/>
      <c r="GT459" s="744"/>
      <c r="GU459" s="744"/>
      <c r="GV459" s="744"/>
      <c r="GW459" s="744"/>
      <c r="GX459" s="744"/>
      <c r="GY459" s="744"/>
      <c r="GZ459" s="744"/>
      <c r="HA459" s="744"/>
      <c r="HB459" s="744"/>
      <c r="HC459" s="744"/>
      <c r="HD459" s="744"/>
      <c r="HE459" s="744"/>
      <c r="HF459" s="744"/>
      <c r="HG459" s="744"/>
      <c r="HH459" s="744"/>
      <c r="HI459" s="744"/>
      <c r="HJ459" s="744"/>
      <c r="HK459" s="744"/>
      <c r="HL459" s="744"/>
      <c r="HM459" s="744"/>
      <c r="HN459" s="744"/>
      <c r="HO459" s="744"/>
      <c r="HP459" s="744"/>
      <c r="HQ459" s="744"/>
      <c r="HR459" s="744"/>
      <c r="HS459" s="744"/>
      <c r="HT459" s="744"/>
      <c r="HU459" s="744"/>
      <c r="HV459" s="744"/>
      <c r="HW459" s="744"/>
      <c r="HX459" s="744"/>
      <c r="HY459" s="744"/>
      <c r="HZ459" s="744"/>
      <c r="IA459" s="744"/>
      <c r="IB459" s="744"/>
      <c r="IC459" s="744"/>
      <c r="ID459" s="744"/>
      <c r="IE459" s="744"/>
      <c r="IF459" s="744"/>
      <c r="IG459" s="744"/>
      <c r="IH459" s="744"/>
      <c r="II459" s="744"/>
      <c r="IJ459" s="744"/>
      <c r="IK459" s="744"/>
      <c r="IL459" s="744"/>
      <c r="IM459" s="744"/>
      <c r="IN459" s="744"/>
      <c r="IO459" s="744"/>
      <c r="IP459" s="744"/>
      <c r="IQ459" s="744"/>
      <c r="IR459" s="744"/>
      <c r="IS459" s="744"/>
      <c r="IT459" s="744"/>
      <c r="IU459" s="744"/>
      <c r="IV459" s="744"/>
      <c r="IW459" s="744"/>
      <c r="IX459" s="744"/>
      <c r="IY459" s="744"/>
    </row>
    <row r="460" spans="1:259" ht="79.900000000000006" customHeight="1">
      <c r="A460" s="768" t="s">
        <v>638</v>
      </c>
      <c r="B460" s="471">
        <v>11</v>
      </c>
      <c r="C460" s="471"/>
      <c r="D460" s="783" t="s">
        <v>1362</v>
      </c>
      <c r="E460" s="933"/>
      <c r="F460" s="813">
        <v>14</v>
      </c>
      <c r="G460" s="784" t="s">
        <v>270</v>
      </c>
      <c r="H460" s="784" t="s">
        <v>1361</v>
      </c>
      <c r="I460" s="935">
        <v>42115</v>
      </c>
      <c r="J460" s="784" t="s">
        <v>84</v>
      </c>
      <c r="K460" s="769"/>
      <c r="L460" s="783"/>
      <c r="M460" s="936"/>
      <c r="N460" s="769"/>
      <c r="O460" s="769"/>
      <c r="P460" s="783"/>
      <c r="Q460" s="783" t="s">
        <v>1589</v>
      </c>
      <c r="R460" s="783"/>
      <c r="S460" s="783"/>
      <c r="T460" s="783" t="s">
        <v>6023</v>
      </c>
      <c r="U460" s="783"/>
      <c r="V460" s="783"/>
      <c r="W460" s="785" t="s">
        <v>1781</v>
      </c>
      <c r="X460" s="785" t="s">
        <v>7553</v>
      </c>
      <c r="Y460" s="768" t="s">
        <v>1443</v>
      </c>
      <c r="Z460" s="744"/>
      <c r="IY460" s="766"/>
    </row>
    <row r="461" spans="1:259" s="766" customFormat="1" ht="79.900000000000006" customHeight="1">
      <c r="A461" s="768" t="s">
        <v>625</v>
      </c>
      <c r="B461" s="471">
        <v>12</v>
      </c>
      <c r="C461" s="471" t="s">
        <v>6124</v>
      </c>
      <c r="D461" s="783" t="s">
        <v>6125</v>
      </c>
      <c r="E461" s="811"/>
      <c r="F461" s="813">
        <v>15</v>
      </c>
      <c r="G461" s="783" t="s">
        <v>272</v>
      </c>
      <c r="H461" s="783" t="s">
        <v>6126</v>
      </c>
      <c r="I461" s="811">
        <v>43756</v>
      </c>
      <c r="J461" s="814" t="s">
        <v>5687</v>
      </c>
      <c r="K461" s="783" t="s">
        <v>6157</v>
      </c>
      <c r="L461" s="783"/>
      <c r="M461" s="769"/>
      <c r="N461" s="769"/>
      <c r="O461" s="769"/>
      <c r="P461" s="769"/>
      <c r="Q461" s="769" t="s">
        <v>7006</v>
      </c>
      <c r="R461" s="769"/>
      <c r="S461" s="769" t="s">
        <v>6654</v>
      </c>
      <c r="T461" s="783" t="s">
        <v>7747</v>
      </c>
      <c r="U461" s="783" t="s">
        <v>7045</v>
      </c>
      <c r="V461" s="783" t="s">
        <v>6156</v>
      </c>
      <c r="W461" s="783" t="s">
        <v>7827</v>
      </c>
      <c r="X461" s="783" t="s">
        <v>7500</v>
      </c>
      <c r="Y461" s="768" t="s">
        <v>7066</v>
      </c>
      <c r="Z461" s="878"/>
      <c r="AA461" s="744"/>
      <c r="AB461" s="744"/>
      <c r="AC461" s="744"/>
      <c r="AD461" s="744"/>
      <c r="AE461" s="744"/>
      <c r="AF461" s="744"/>
      <c r="AG461" s="744"/>
      <c r="AH461" s="744"/>
      <c r="AI461" s="744"/>
      <c r="AJ461" s="744"/>
      <c r="AK461" s="744"/>
      <c r="AL461" s="744"/>
      <c r="AM461" s="744"/>
      <c r="AN461" s="744"/>
      <c r="AO461" s="744"/>
      <c r="AP461" s="744"/>
      <c r="AQ461" s="744"/>
      <c r="AR461" s="744"/>
      <c r="AS461" s="744"/>
      <c r="AT461" s="744"/>
      <c r="AU461" s="744"/>
      <c r="AV461" s="744"/>
      <c r="AW461" s="744"/>
      <c r="AX461" s="744"/>
      <c r="AY461" s="744"/>
      <c r="AZ461" s="744"/>
      <c r="BA461" s="744"/>
      <c r="BB461" s="744"/>
      <c r="BC461" s="744"/>
      <c r="BD461" s="744"/>
      <c r="BE461" s="744"/>
      <c r="BF461" s="744"/>
      <c r="BG461" s="744"/>
      <c r="BH461" s="744"/>
      <c r="BI461" s="744"/>
      <c r="BJ461" s="744"/>
      <c r="BK461" s="744"/>
      <c r="BL461" s="744"/>
      <c r="BM461" s="744"/>
      <c r="BN461" s="744"/>
      <c r="BO461" s="744"/>
      <c r="BP461" s="744"/>
      <c r="BQ461" s="744"/>
      <c r="BR461" s="744"/>
      <c r="BS461" s="744"/>
      <c r="BT461" s="744"/>
      <c r="BU461" s="744"/>
      <c r="BV461" s="744"/>
      <c r="BW461" s="744"/>
      <c r="BX461" s="744"/>
      <c r="BY461" s="744"/>
      <c r="BZ461" s="744"/>
      <c r="CA461" s="744"/>
      <c r="CB461" s="744"/>
      <c r="CC461" s="744"/>
      <c r="CD461" s="744"/>
      <c r="CE461" s="744"/>
      <c r="CF461" s="744"/>
      <c r="CG461" s="744"/>
      <c r="CH461" s="744"/>
      <c r="CI461" s="744"/>
      <c r="CJ461" s="744"/>
      <c r="CK461" s="744"/>
      <c r="CL461" s="744"/>
      <c r="CM461" s="744"/>
      <c r="CN461" s="744"/>
      <c r="CO461" s="744"/>
      <c r="CP461" s="744"/>
      <c r="CQ461" s="744"/>
      <c r="CR461" s="744"/>
      <c r="CS461" s="744"/>
      <c r="CT461" s="744"/>
      <c r="CU461" s="744"/>
      <c r="CV461" s="744"/>
      <c r="CW461" s="744"/>
      <c r="CX461" s="744"/>
      <c r="CY461" s="744"/>
      <c r="CZ461" s="744"/>
      <c r="DA461" s="744"/>
      <c r="DB461" s="744"/>
      <c r="DC461" s="744"/>
      <c r="DD461" s="744"/>
      <c r="DE461" s="744"/>
      <c r="DF461" s="744"/>
      <c r="DG461" s="744"/>
      <c r="DH461" s="744"/>
      <c r="DI461" s="744"/>
      <c r="DJ461" s="744"/>
      <c r="DK461" s="744"/>
      <c r="DL461" s="744"/>
      <c r="DM461" s="744"/>
      <c r="DN461" s="744"/>
      <c r="DO461" s="744"/>
      <c r="DP461" s="744"/>
      <c r="DQ461" s="744"/>
      <c r="DR461" s="744"/>
      <c r="DS461" s="744"/>
      <c r="DT461" s="744"/>
      <c r="DU461" s="744"/>
      <c r="DV461" s="744"/>
      <c r="DW461" s="744"/>
      <c r="DX461" s="744"/>
      <c r="DY461" s="744"/>
      <c r="DZ461" s="744"/>
      <c r="EA461" s="744"/>
      <c r="EB461" s="744"/>
      <c r="EC461" s="744"/>
      <c r="ED461" s="744"/>
      <c r="EE461" s="744"/>
      <c r="EF461" s="744"/>
      <c r="EG461" s="744"/>
      <c r="EH461" s="744"/>
      <c r="EI461" s="744"/>
      <c r="EJ461" s="744"/>
      <c r="EK461" s="744"/>
      <c r="EL461" s="744"/>
      <c r="EM461" s="744"/>
      <c r="EN461" s="744"/>
      <c r="EO461" s="744"/>
      <c r="EP461" s="744"/>
      <c r="EQ461" s="744"/>
      <c r="ER461" s="744"/>
      <c r="ES461" s="744"/>
      <c r="ET461" s="744"/>
      <c r="EU461" s="744"/>
      <c r="EV461" s="744"/>
      <c r="EW461" s="744"/>
      <c r="EX461" s="744"/>
      <c r="EY461" s="744"/>
      <c r="EZ461" s="744"/>
      <c r="FA461" s="744"/>
      <c r="FB461" s="744"/>
      <c r="FC461" s="744"/>
      <c r="FD461" s="744"/>
      <c r="FE461" s="744"/>
      <c r="FF461" s="744"/>
      <c r="FG461" s="744"/>
      <c r="FH461" s="744"/>
      <c r="FI461" s="744"/>
      <c r="FJ461" s="744"/>
      <c r="FK461" s="744"/>
      <c r="FL461" s="744"/>
      <c r="FM461" s="744"/>
      <c r="FN461" s="744"/>
      <c r="FO461" s="744"/>
      <c r="FP461" s="744"/>
      <c r="FQ461" s="744"/>
      <c r="FR461" s="744"/>
      <c r="FS461" s="744"/>
      <c r="FT461" s="744"/>
      <c r="FU461" s="744"/>
      <c r="FV461" s="744"/>
      <c r="FW461" s="744"/>
      <c r="FX461" s="744"/>
      <c r="FY461" s="744"/>
      <c r="FZ461" s="744"/>
      <c r="GA461" s="744"/>
      <c r="GB461" s="744"/>
      <c r="GC461" s="744"/>
      <c r="GD461" s="744"/>
      <c r="GE461" s="744"/>
      <c r="GF461" s="744"/>
      <c r="GG461" s="744"/>
      <c r="GH461" s="744"/>
      <c r="GI461" s="744"/>
      <c r="GJ461" s="744"/>
      <c r="GK461" s="744"/>
      <c r="GL461" s="744"/>
      <c r="GM461" s="744"/>
      <c r="GN461" s="744"/>
      <c r="GO461" s="744"/>
      <c r="GP461" s="744"/>
      <c r="GQ461" s="744"/>
      <c r="GR461" s="744"/>
      <c r="GS461" s="744"/>
      <c r="GT461" s="744"/>
      <c r="GU461" s="744"/>
      <c r="GV461" s="744"/>
      <c r="GW461" s="744"/>
      <c r="GX461" s="744"/>
      <c r="GY461" s="744"/>
      <c r="GZ461" s="744"/>
      <c r="HA461" s="744"/>
      <c r="HB461" s="744"/>
      <c r="HC461" s="744"/>
      <c r="HD461" s="744"/>
      <c r="HE461" s="744"/>
      <c r="HF461" s="744"/>
      <c r="HG461" s="744"/>
      <c r="HH461" s="744"/>
      <c r="HI461" s="744"/>
      <c r="HJ461" s="744"/>
      <c r="HK461" s="744"/>
      <c r="HL461" s="744"/>
      <c r="HM461" s="744"/>
      <c r="HN461" s="744"/>
      <c r="HO461" s="744"/>
      <c r="HP461" s="744"/>
      <c r="HQ461" s="744"/>
      <c r="HR461" s="744"/>
      <c r="HS461" s="744"/>
      <c r="HT461" s="744"/>
      <c r="HU461" s="744"/>
      <c r="HV461" s="744"/>
      <c r="HW461" s="744"/>
      <c r="HX461" s="744"/>
      <c r="HY461" s="744"/>
      <c r="HZ461" s="744"/>
      <c r="IA461" s="744"/>
      <c r="IB461" s="744"/>
      <c r="IC461" s="744"/>
      <c r="ID461" s="744"/>
      <c r="IE461" s="744"/>
      <c r="IF461" s="744"/>
      <c r="IG461" s="744"/>
      <c r="IH461" s="744"/>
      <c r="II461" s="744"/>
      <c r="IJ461" s="744"/>
      <c r="IK461" s="744"/>
      <c r="IL461" s="744"/>
      <c r="IM461" s="744"/>
      <c r="IN461" s="744"/>
      <c r="IO461" s="744"/>
      <c r="IP461" s="744"/>
      <c r="IQ461" s="744"/>
      <c r="IR461" s="744"/>
      <c r="IS461" s="744"/>
      <c r="IT461" s="744"/>
      <c r="IU461" s="744"/>
      <c r="IV461" s="744"/>
      <c r="IW461" s="744"/>
      <c r="IX461" s="744"/>
      <c r="IY461" s="744"/>
    </row>
    <row r="462" spans="1:259" s="766" customFormat="1" ht="79.900000000000006" customHeight="1">
      <c r="A462" s="768" t="s">
        <v>625</v>
      </c>
      <c r="B462" s="471">
        <v>13</v>
      </c>
      <c r="C462" s="471" t="s">
        <v>6801</v>
      </c>
      <c r="D462" s="783" t="s">
        <v>6802</v>
      </c>
      <c r="E462" s="811">
        <v>38434</v>
      </c>
      <c r="F462" s="813">
        <f ca="1">ABS((N7-E462)/365)</f>
        <v>15.452054794520548</v>
      </c>
      <c r="G462" s="783" t="s">
        <v>275</v>
      </c>
      <c r="H462" s="783" t="s">
        <v>6803</v>
      </c>
      <c r="I462" s="811">
        <v>43780</v>
      </c>
      <c r="J462" s="814" t="s">
        <v>716</v>
      </c>
      <c r="K462" s="783" t="s">
        <v>6804</v>
      </c>
      <c r="L462" s="783"/>
      <c r="M462" s="769"/>
      <c r="N462" s="769"/>
      <c r="O462" s="769"/>
      <c r="P462" s="769"/>
      <c r="Q462" s="769" t="s">
        <v>7193</v>
      </c>
      <c r="R462" s="769" t="s">
        <v>7233</v>
      </c>
      <c r="S462" s="769" t="s">
        <v>6936</v>
      </c>
      <c r="T462" s="783" t="s">
        <v>7750</v>
      </c>
      <c r="U462" s="783"/>
      <c r="V462" s="783"/>
      <c r="W462" s="783"/>
      <c r="X462" s="783" t="s">
        <v>7972</v>
      </c>
      <c r="Y462" s="768" t="s">
        <v>7066</v>
      </c>
      <c r="Z462" s="878"/>
      <c r="AA462" s="744"/>
      <c r="AB462" s="744"/>
      <c r="AC462" s="744"/>
      <c r="AD462" s="744"/>
      <c r="AE462" s="744"/>
      <c r="AF462" s="744"/>
      <c r="AG462" s="744"/>
      <c r="AH462" s="744"/>
      <c r="AI462" s="744"/>
      <c r="AJ462" s="744"/>
      <c r="AK462" s="744"/>
      <c r="AL462" s="744"/>
      <c r="AM462" s="744"/>
      <c r="AN462" s="744"/>
      <c r="AO462" s="744"/>
      <c r="AP462" s="744"/>
      <c r="AQ462" s="744"/>
      <c r="AR462" s="744"/>
      <c r="AS462" s="744"/>
      <c r="AT462" s="744"/>
      <c r="AU462" s="744"/>
      <c r="AV462" s="744"/>
      <c r="AW462" s="744"/>
      <c r="AX462" s="744"/>
      <c r="AY462" s="744"/>
      <c r="AZ462" s="744"/>
      <c r="BA462" s="744"/>
      <c r="BB462" s="744"/>
      <c r="BC462" s="744"/>
      <c r="BD462" s="744"/>
      <c r="BE462" s="744"/>
      <c r="BF462" s="744"/>
      <c r="BG462" s="744"/>
      <c r="BH462" s="744"/>
      <c r="BI462" s="744"/>
      <c r="BJ462" s="744"/>
      <c r="BK462" s="744"/>
      <c r="BL462" s="744"/>
      <c r="BM462" s="744"/>
      <c r="BN462" s="744"/>
      <c r="BO462" s="744"/>
      <c r="BP462" s="744"/>
      <c r="BQ462" s="744"/>
      <c r="BR462" s="744"/>
      <c r="BS462" s="744"/>
      <c r="BT462" s="744"/>
      <c r="BU462" s="744"/>
      <c r="BV462" s="744"/>
      <c r="BW462" s="744"/>
      <c r="BX462" s="744"/>
      <c r="BY462" s="744"/>
      <c r="BZ462" s="744"/>
      <c r="CA462" s="744"/>
      <c r="CB462" s="744"/>
      <c r="CC462" s="744"/>
      <c r="CD462" s="744"/>
      <c r="CE462" s="744"/>
      <c r="CF462" s="744"/>
      <c r="CG462" s="744"/>
      <c r="CH462" s="744"/>
      <c r="CI462" s="744"/>
      <c r="CJ462" s="744"/>
      <c r="CK462" s="744"/>
      <c r="CL462" s="744"/>
      <c r="CM462" s="744"/>
      <c r="CN462" s="744"/>
      <c r="CO462" s="744"/>
      <c r="CP462" s="744"/>
      <c r="CQ462" s="744"/>
      <c r="CR462" s="744"/>
      <c r="CS462" s="744"/>
      <c r="CT462" s="744"/>
      <c r="CU462" s="744"/>
      <c r="CV462" s="744"/>
      <c r="CW462" s="744"/>
      <c r="CX462" s="744"/>
      <c r="CY462" s="744"/>
      <c r="CZ462" s="744"/>
      <c r="DA462" s="744"/>
      <c r="DB462" s="744"/>
      <c r="DC462" s="744"/>
      <c r="DD462" s="744"/>
      <c r="DE462" s="744"/>
      <c r="DF462" s="744"/>
      <c r="DG462" s="744"/>
      <c r="DH462" s="744"/>
      <c r="DI462" s="744"/>
      <c r="DJ462" s="744"/>
      <c r="DK462" s="744"/>
      <c r="DL462" s="744"/>
      <c r="DM462" s="744"/>
      <c r="DN462" s="744"/>
      <c r="DO462" s="744"/>
      <c r="DP462" s="744"/>
      <c r="DQ462" s="744"/>
      <c r="DR462" s="744"/>
      <c r="DS462" s="744"/>
      <c r="DT462" s="744"/>
      <c r="DU462" s="744"/>
      <c r="DV462" s="744"/>
      <c r="DW462" s="744"/>
      <c r="DX462" s="744"/>
      <c r="DY462" s="744"/>
      <c r="DZ462" s="744"/>
      <c r="EA462" s="744"/>
      <c r="EB462" s="744"/>
      <c r="EC462" s="744"/>
      <c r="ED462" s="744"/>
      <c r="EE462" s="744"/>
      <c r="EF462" s="744"/>
      <c r="EG462" s="744"/>
      <c r="EH462" s="744"/>
      <c r="EI462" s="744"/>
      <c r="EJ462" s="744"/>
      <c r="EK462" s="744"/>
      <c r="EL462" s="744"/>
      <c r="EM462" s="744"/>
      <c r="EN462" s="744"/>
      <c r="EO462" s="744"/>
      <c r="EP462" s="744"/>
      <c r="EQ462" s="744"/>
      <c r="ER462" s="744"/>
      <c r="ES462" s="744"/>
      <c r="ET462" s="744"/>
      <c r="EU462" s="744"/>
      <c r="EV462" s="744"/>
      <c r="EW462" s="744"/>
      <c r="EX462" s="744"/>
      <c r="EY462" s="744"/>
      <c r="EZ462" s="744"/>
      <c r="FA462" s="744"/>
      <c r="FB462" s="744"/>
      <c r="FC462" s="744"/>
      <c r="FD462" s="744"/>
      <c r="FE462" s="744"/>
      <c r="FF462" s="744"/>
      <c r="FG462" s="744"/>
      <c r="FH462" s="744"/>
      <c r="FI462" s="744"/>
      <c r="FJ462" s="744"/>
      <c r="FK462" s="744"/>
      <c r="FL462" s="744"/>
      <c r="FM462" s="744"/>
      <c r="FN462" s="744"/>
      <c r="FO462" s="744"/>
      <c r="FP462" s="744"/>
      <c r="FQ462" s="744"/>
      <c r="FR462" s="744"/>
      <c r="FS462" s="744"/>
      <c r="FT462" s="744"/>
      <c r="FU462" s="744"/>
      <c r="FV462" s="744"/>
      <c r="FW462" s="744"/>
      <c r="FX462" s="744"/>
      <c r="FY462" s="744"/>
      <c r="FZ462" s="744"/>
      <c r="GA462" s="744"/>
      <c r="GB462" s="744"/>
      <c r="GC462" s="744"/>
      <c r="GD462" s="744"/>
      <c r="GE462" s="744"/>
      <c r="GF462" s="744"/>
      <c r="GG462" s="744"/>
      <c r="GH462" s="744"/>
      <c r="GI462" s="744"/>
      <c r="GJ462" s="744"/>
      <c r="GK462" s="744"/>
      <c r="GL462" s="744"/>
      <c r="GM462" s="744"/>
      <c r="GN462" s="744"/>
      <c r="GO462" s="744"/>
      <c r="GP462" s="744"/>
      <c r="GQ462" s="744"/>
      <c r="GR462" s="744"/>
      <c r="GS462" s="744"/>
      <c r="GT462" s="744"/>
      <c r="GU462" s="744"/>
      <c r="GV462" s="744"/>
      <c r="GW462" s="744"/>
      <c r="GX462" s="744"/>
      <c r="GY462" s="744"/>
      <c r="GZ462" s="744"/>
      <c r="HA462" s="744"/>
      <c r="HB462" s="744"/>
      <c r="HC462" s="744"/>
      <c r="HD462" s="744"/>
      <c r="HE462" s="744"/>
      <c r="HF462" s="744"/>
      <c r="HG462" s="744"/>
      <c r="HH462" s="744"/>
      <c r="HI462" s="744"/>
      <c r="HJ462" s="744"/>
      <c r="HK462" s="744"/>
      <c r="HL462" s="744"/>
      <c r="HM462" s="744"/>
      <c r="HN462" s="744"/>
      <c r="HO462" s="744"/>
      <c r="HP462" s="744"/>
      <c r="HQ462" s="744"/>
      <c r="HR462" s="744"/>
      <c r="HS462" s="744"/>
      <c r="HT462" s="744"/>
      <c r="HU462" s="744"/>
      <c r="HV462" s="744"/>
      <c r="HW462" s="744"/>
      <c r="HX462" s="744"/>
      <c r="HY462" s="744"/>
      <c r="HZ462" s="744"/>
      <c r="IA462" s="744"/>
      <c r="IB462" s="744"/>
      <c r="IC462" s="744"/>
      <c r="ID462" s="744"/>
      <c r="IE462" s="744"/>
      <c r="IF462" s="744"/>
      <c r="IG462" s="744"/>
      <c r="IH462" s="744"/>
      <c r="II462" s="744"/>
      <c r="IJ462" s="744"/>
      <c r="IK462" s="744"/>
      <c r="IL462" s="744"/>
      <c r="IM462" s="744"/>
      <c r="IN462" s="744"/>
      <c r="IO462" s="744"/>
      <c r="IP462" s="744"/>
      <c r="IQ462" s="744"/>
      <c r="IR462" s="744"/>
      <c r="IS462" s="744"/>
      <c r="IT462" s="744"/>
      <c r="IU462" s="744"/>
      <c r="IV462" s="744"/>
      <c r="IW462" s="744"/>
      <c r="IX462" s="744"/>
      <c r="IY462" s="744"/>
    </row>
    <row r="463" spans="1:259" s="766" customFormat="1" ht="79.900000000000006" customHeight="1">
      <c r="A463" s="768" t="s">
        <v>625</v>
      </c>
      <c r="B463" s="471">
        <v>14</v>
      </c>
      <c r="C463" s="471" t="s">
        <v>6907</v>
      </c>
      <c r="D463" s="783" t="s">
        <v>6908</v>
      </c>
      <c r="E463" s="811"/>
      <c r="F463" s="813">
        <v>12</v>
      </c>
      <c r="G463" s="783" t="s">
        <v>272</v>
      </c>
      <c r="H463" s="783" t="s">
        <v>6909</v>
      </c>
      <c r="I463" s="811">
        <v>43785</v>
      </c>
      <c r="J463" s="814" t="s">
        <v>58</v>
      </c>
      <c r="K463" s="783" t="s">
        <v>7941</v>
      </c>
      <c r="L463" s="783"/>
      <c r="M463" s="769"/>
      <c r="N463" s="769"/>
      <c r="O463" s="769"/>
      <c r="P463" s="769"/>
      <c r="Q463" s="769"/>
      <c r="R463" s="769"/>
      <c r="S463" s="769"/>
      <c r="T463" s="783" t="s">
        <v>6935</v>
      </c>
      <c r="U463" s="783" t="s">
        <v>7705</v>
      </c>
      <c r="V463" s="783"/>
      <c r="W463" s="783"/>
      <c r="X463" s="783"/>
      <c r="Y463" s="768" t="s">
        <v>3524</v>
      </c>
      <c r="Z463" s="878"/>
      <c r="AA463" s="744"/>
      <c r="AB463" s="744"/>
      <c r="AC463" s="744"/>
      <c r="AD463" s="744"/>
      <c r="AE463" s="744"/>
      <c r="AF463" s="744"/>
      <c r="AG463" s="744"/>
      <c r="AH463" s="744"/>
      <c r="AI463" s="744"/>
      <c r="AJ463" s="744"/>
      <c r="AK463" s="744"/>
      <c r="AL463" s="744"/>
      <c r="AM463" s="744"/>
      <c r="AN463" s="744"/>
      <c r="AO463" s="744"/>
      <c r="AP463" s="744"/>
      <c r="AQ463" s="744"/>
      <c r="AR463" s="744"/>
      <c r="AS463" s="744"/>
      <c r="AT463" s="744"/>
      <c r="AU463" s="744"/>
      <c r="AV463" s="744"/>
      <c r="AW463" s="744"/>
      <c r="AX463" s="744"/>
      <c r="AY463" s="744"/>
      <c r="AZ463" s="744"/>
      <c r="BA463" s="744"/>
      <c r="BB463" s="744"/>
      <c r="BC463" s="744"/>
      <c r="BD463" s="744"/>
      <c r="BE463" s="744"/>
      <c r="BF463" s="744"/>
      <c r="BG463" s="744"/>
      <c r="BH463" s="744"/>
      <c r="BI463" s="744"/>
      <c r="BJ463" s="744"/>
      <c r="BK463" s="744"/>
      <c r="BL463" s="744"/>
      <c r="BM463" s="744"/>
      <c r="BN463" s="744"/>
      <c r="BO463" s="744"/>
      <c r="BP463" s="744"/>
      <c r="BQ463" s="744"/>
      <c r="BR463" s="744"/>
      <c r="BS463" s="744"/>
      <c r="BT463" s="744"/>
      <c r="BU463" s="744"/>
      <c r="BV463" s="744"/>
      <c r="BW463" s="744"/>
      <c r="BX463" s="744"/>
      <c r="BY463" s="744"/>
      <c r="BZ463" s="744"/>
      <c r="CA463" s="744"/>
      <c r="CB463" s="744"/>
      <c r="CC463" s="744"/>
      <c r="CD463" s="744"/>
      <c r="CE463" s="744"/>
      <c r="CF463" s="744"/>
      <c r="CG463" s="744"/>
      <c r="CH463" s="744"/>
      <c r="CI463" s="744"/>
      <c r="CJ463" s="744"/>
      <c r="CK463" s="744"/>
      <c r="CL463" s="744"/>
      <c r="CM463" s="744"/>
      <c r="CN463" s="744"/>
      <c r="CO463" s="744"/>
      <c r="CP463" s="744"/>
      <c r="CQ463" s="744"/>
      <c r="CR463" s="744"/>
      <c r="CS463" s="744"/>
      <c r="CT463" s="744"/>
      <c r="CU463" s="744"/>
      <c r="CV463" s="744"/>
      <c r="CW463" s="744"/>
      <c r="CX463" s="744"/>
      <c r="CY463" s="744"/>
      <c r="CZ463" s="744"/>
      <c r="DA463" s="744"/>
      <c r="DB463" s="744"/>
      <c r="DC463" s="744"/>
      <c r="DD463" s="744"/>
      <c r="DE463" s="744"/>
      <c r="DF463" s="744"/>
      <c r="DG463" s="744"/>
      <c r="DH463" s="744"/>
      <c r="DI463" s="744"/>
      <c r="DJ463" s="744"/>
      <c r="DK463" s="744"/>
      <c r="DL463" s="744"/>
      <c r="DM463" s="744"/>
      <c r="DN463" s="744"/>
      <c r="DO463" s="744"/>
      <c r="DP463" s="744"/>
      <c r="DQ463" s="744"/>
      <c r="DR463" s="744"/>
      <c r="DS463" s="744"/>
      <c r="DT463" s="744"/>
      <c r="DU463" s="744"/>
      <c r="DV463" s="744"/>
      <c r="DW463" s="744"/>
      <c r="DX463" s="744"/>
      <c r="DY463" s="744"/>
      <c r="DZ463" s="744"/>
      <c r="EA463" s="744"/>
      <c r="EB463" s="744"/>
      <c r="EC463" s="744"/>
      <c r="ED463" s="744"/>
      <c r="EE463" s="744"/>
      <c r="EF463" s="744"/>
      <c r="EG463" s="744"/>
      <c r="EH463" s="744"/>
      <c r="EI463" s="744"/>
      <c r="EJ463" s="744"/>
      <c r="EK463" s="744"/>
      <c r="EL463" s="744"/>
      <c r="EM463" s="744"/>
      <c r="EN463" s="744"/>
      <c r="EO463" s="744"/>
      <c r="EP463" s="744"/>
      <c r="EQ463" s="744"/>
      <c r="ER463" s="744"/>
      <c r="ES463" s="744"/>
      <c r="ET463" s="744"/>
      <c r="EU463" s="744"/>
      <c r="EV463" s="744"/>
      <c r="EW463" s="744"/>
      <c r="EX463" s="744"/>
      <c r="EY463" s="744"/>
      <c r="EZ463" s="744"/>
      <c r="FA463" s="744"/>
      <c r="FB463" s="744"/>
      <c r="FC463" s="744"/>
      <c r="FD463" s="744"/>
      <c r="FE463" s="744"/>
      <c r="FF463" s="744"/>
      <c r="FG463" s="744"/>
      <c r="FH463" s="744"/>
      <c r="FI463" s="744"/>
      <c r="FJ463" s="744"/>
      <c r="FK463" s="744"/>
      <c r="FL463" s="744"/>
      <c r="FM463" s="744"/>
      <c r="FN463" s="744"/>
      <c r="FO463" s="744"/>
      <c r="FP463" s="744"/>
      <c r="FQ463" s="744"/>
      <c r="FR463" s="744"/>
      <c r="FS463" s="744"/>
      <c r="FT463" s="744"/>
      <c r="FU463" s="744"/>
      <c r="FV463" s="744"/>
      <c r="FW463" s="744"/>
      <c r="FX463" s="744"/>
      <c r="FY463" s="744"/>
      <c r="FZ463" s="744"/>
      <c r="GA463" s="744"/>
      <c r="GB463" s="744"/>
      <c r="GC463" s="744"/>
      <c r="GD463" s="744"/>
      <c r="GE463" s="744"/>
      <c r="GF463" s="744"/>
      <c r="GG463" s="744"/>
      <c r="GH463" s="744"/>
      <c r="GI463" s="744"/>
      <c r="GJ463" s="744"/>
      <c r="GK463" s="744"/>
      <c r="GL463" s="744"/>
      <c r="GM463" s="744"/>
      <c r="GN463" s="744"/>
      <c r="GO463" s="744"/>
      <c r="GP463" s="744"/>
      <c r="GQ463" s="744"/>
      <c r="GR463" s="744"/>
      <c r="GS463" s="744"/>
      <c r="GT463" s="744"/>
      <c r="GU463" s="744"/>
      <c r="GV463" s="744"/>
      <c r="GW463" s="744"/>
      <c r="GX463" s="744"/>
      <c r="GY463" s="744"/>
      <c r="GZ463" s="744"/>
      <c r="HA463" s="744"/>
      <c r="HB463" s="744"/>
      <c r="HC463" s="744"/>
      <c r="HD463" s="744"/>
      <c r="HE463" s="744"/>
      <c r="HF463" s="744"/>
      <c r="HG463" s="744"/>
      <c r="HH463" s="744"/>
      <c r="HI463" s="744"/>
      <c r="HJ463" s="744"/>
      <c r="HK463" s="744"/>
      <c r="HL463" s="744"/>
      <c r="HM463" s="744"/>
      <c r="HN463" s="744"/>
      <c r="HO463" s="744"/>
      <c r="HP463" s="744"/>
      <c r="HQ463" s="744"/>
      <c r="HR463" s="744"/>
      <c r="HS463" s="744"/>
      <c r="HT463" s="744"/>
      <c r="HU463" s="744"/>
      <c r="HV463" s="744"/>
      <c r="HW463" s="744"/>
      <c r="HX463" s="744"/>
      <c r="HY463" s="744"/>
      <c r="HZ463" s="744"/>
      <c r="IA463" s="744"/>
      <c r="IB463" s="744"/>
      <c r="IC463" s="744"/>
      <c r="ID463" s="744"/>
      <c r="IE463" s="744"/>
      <c r="IF463" s="744"/>
      <c r="IG463" s="744"/>
      <c r="IH463" s="744"/>
      <c r="II463" s="744"/>
      <c r="IJ463" s="744"/>
      <c r="IK463" s="744"/>
      <c r="IL463" s="744"/>
      <c r="IM463" s="744"/>
      <c r="IN463" s="744"/>
      <c r="IO463" s="744"/>
      <c r="IP463" s="744"/>
      <c r="IQ463" s="744"/>
      <c r="IR463" s="744"/>
      <c r="IS463" s="744"/>
      <c r="IT463" s="744"/>
      <c r="IU463" s="744"/>
      <c r="IV463" s="744"/>
      <c r="IW463" s="744"/>
      <c r="IX463" s="744"/>
      <c r="IY463" s="744"/>
    </row>
    <row r="464" spans="1:259" s="766" customFormat="1" ht="79.900000000000006" customHeight="1">
      <c r="A464" s="768" t="s">
        <v>638</v>
      </c>
      <c r="B464" s="471">
        <v>15</v>
      </c>
      <c r="C464" s="471" t="s">
        <v>6952</v>
      </c>
      <c r="D464" s="783" t="s">
        <v>6953</v>
      </c>
      <c r="E464" s="811">
        <v>43234</v>
      </c>
      <c r="F464" s="813">
        <f ca="1">ABS((N7-E464)/365)</f>
        <v>2.3013698630136985</v>
      </c>
      <c r="G464" s="783" t="s">
        <v>268</v>
      </c>
      <c r="H464" s="783" t="s">
        <v>6954</v>
      </c>
      <c r="I464" s="811">
        <v>43795</v>
      </c>
      <c r="J464" s="814" t="s">
        <v>58</v>
      </c>
      <c r="K464" s="783" t="s">
        <v>7195</v>
      </c>
      <c r="L464" s="783"/>
      <c r="M464" s="769"/>
      <c r="N464" s="769"/>
      <c r="O464" s="769"/>
      <c r="P464" s="769"/>
      <c r="Q464" s="769"/>
      <c r="R464" s="769"/>
      <c r="S464" s="769"/>
      <c r="T464" s="783" t="s">
        <v>7127</v>
      </c>
      <c r="U464" s="783"/>
      <c r="V464" s="783"/>
      <c r="W464" s="783"/>
      <c r="X464" s="783"/>
      <c r="Y464" s="768" t="s">
        <v>3524</v>
      </c>
      <c r="Z464" s="878"/>
      <c r="AA464" s="744"/>
      <c r="AB464" s="744"/>
      <c r="AC464" s="744"/>
      <c r="AD464" s="744"/>
      <c r="AE464" s="744"/>
      <c r="AF464" s="744"/>
      <c r="AG464" s="744"/>
      <c r="AH464" s="744"/>
      <c r="AI464" s="744"/>
      <c r="AJ464" s="744"/>
      <c r="AK464" s="744"/>
      <c r="AL464" s="744"/>
      <c r="AM464" s="744"/>
      <c r="AN464" s="744"/>
      <c r="AO464" s="744"/>
      <c r="AP464" s="744"/>
      <c r="AQ464" s="744"/>
      <c r="AR464" s="744"/>
      <c r="AS464" s="744"/>
      <c r="AT464" s="744"/>
      <c r="AU464" s="744"/>
      <c r="AV464" s="744"/>
      <c r="AW464" s="744"/>
      <c r="AX464" s="744"/>
      <c r="AY464" s="744"/>
      <c r="AZ464" s="744"/>
      <c r="BA464" s="744"/>
      <c r="BB464" s="744"/>
      <c r="BC464" s="744"/>
      <c r="BD464" s="744"/>
      <c r="BE464" s="744"/>
      <c r="BF464" s="744"/>
      <c r="BG464" s="744"/>
      <c r="BH464" s="744"/>
      <c r="BI464" s="744"/>
      <c r="BJ464" s="744"/>
      <c r="BK464" s="744"/>
      <c r="BL464" s="744"/>
      <c r="BM464" s="744"/>
      <c r="BN464" s="744"/>
      <c r="BO464" s="744"/>
      <c r="BP464" s="744"/>
      <c r="BQ464" s="744"/>
      <c r="BR464" s="744"/>
      <c r="BS464" s="744"/>
      <c r="BT464" s="744"/>
      <c r="BU464" s="744"/>
      <c r="BV464" s="744"/>
      <c r="BW464" s="744"/>
      <c r="BX464" s="744"/>
      <c r="BY464" s="744"/>
      <c r="BZ464" s="744"/>
      <c r="CA464" s="744"/>
      <c r="CB464" s="744"/>
      <c r="CC464" s="744"/>
      <c r="CD464" s="744"/>
      <c r="CE464" s="744"/>
      <c r="CF464" s="744"/>
      <c r="CG464" s="744"/>
      <c r="CH464" s="744"/>
      <c r="CI464" s="744"/>
      <c r="CJ464" s="744"/>
      <c r="CK464" s="744"/>
      <c r="CL464" s="744"/>
      <c r="CM464" s="744"/>
      <c r="CN464" s="744"/>
      <c r="CO464" s="744"/>
      <c r="CP464" s="744"/>
      <c r="CQ464" s="744"/>
      <c r="CR464" s="744"/>
      <c r="CS464" s="744"/>
      <c r="CT464" s="744"/>
      <c r="CU464" s="744"/>
      <c r="CV464" s="744"/>
      <c r="CW464" s="744"/>
      <c r="CX464" s="744"/>
      <c r="CY464" s="744"/>
      <c r="CZ464" s="744"/>
      <c r="DA464" s="744"/>
      <c r="DB464" s="744"/>
      <c r="DC464" s="744"/>
      <c r="DD464" s="744"/>
      <c r="DE464" s="744"/>
      <c r="DF464" s="744"/>
      <c r="DG464" s="744"/>
      <c r="DH464" s="744"/>
      <c r="DI464" s="744"/>
      <c r="DJ464" s="744"/>
      <c r="DK464" s="744"/>
      <c r="DL464" s="744"/>
      <c r="DM464" s="744"/>
      <c r="DN464" s="744"/>
      <c r="DO464" s="744"/>
      <c r="DP464" s="744"/>
      <c r="DQ464" s="744"/>
      <c r="DR464" s="744"/>
      <c r="DS464" s="744"/>
      <c r="DT464" s="744"/>
      <c r="DU464" s="744"/>
      <c r="DV464" s="744"/>
      <c r="DW464" s="744"/>
      <c r="DX464" s="744"/>
      <c r="DY464" s="744"/>
      <c r="DZ464" s="744"/>
      <c r="EA464" s="744"/>
      <c r="EB464" s="744"/>
      <c r="EC464" s="744"/>
      <c r="ED464" s="744"/>
      <c r="EE464" s="744"/>
      <c r="EF464" s="744"/>
      <c r="EG464" s="744"/>
      <c r="EH464" s="744"/>
      <c r="EI464" s="744"/>
      <c r="EJ464" s="744"/>
      <c r="EK464" s="744"/>
      <c r="EL464" s="744"/>
      <c r="EM464" s="744"/>
      <c r="EN464" s="744"/>
      <c r="EO464" s="744"/>
      <c r="EP464" s="744"/>
      <c r="EQ464" s="744"/>
      <c r="ER464" s="744"/>
      <c r="ES464" s="744"/>
      <c r="ET464" s="744"/>
      <c r="EU464" s="744"/>
      <c r="EV464" s="744"/>
      <c r="EW464" s="744"/>
      <c r="EX464" s="744"/>
      <c r="EY464" s="744"/>
      <c r="EZ464" s="744"/>
      <c r="FA464" s="744"/>
      <c r="FB464" s="744"/>
      <c r="FC464" s="744"/>
      <c r="FD464" s="744"/>
      <c r="FE464" s="744"/>
      <c r="FF464" s="744"/>
      <c r="FG464" s="744"/>
      <c r="FH464" s="744"/>
      <c r="FI464" s="744"/>
      <c r="FJ464" s="744"/>
      <c r="FK464" s="744"/>
      <c r="FL464" s="744"/>
      <c r="FM464" s="744"/>
      <c r="FN464" s="744"/>
      <c r="FO464" s="744"/>
      <c r="FP464" s="744"/>
      <c r="FQ464" s="744"/>
      <c r="FR464" s="744"/>
      <c r="FS464" s="744"/>
      <c r="FT464" s="744"/>
      <c r="FU464" s="744"/>
      <c r="FV464" s="744"/>
      <c r="FW464" s="744"/>
      <c r="FX464" s="744"/>
      <c r="FY464" s="744"/>
      <c r="FZ464" s="744"/>
      <c r="GA464" s="744"/>
      <c r="GB464" s="744"/>
      <c r="GC464" s="744"/>
      <c r="GD464" s="744"/>
      <c r="GE464" s="744"/>
      <c r="GF464" s="744"/>
      <c r="GG464" s="744"/>
      <c r="GH464" s="744"/>
      <c r="GI464" s="744"/>
      <c r="GJ464" s="744"/>
      <c r="GK464" s="744"/>
      <c r="GL464" s="744"/>
      <c r="GM464" s="744"/>
      <c r="GN464" s="744"/>
      <c r="GO464" s="744"/>
      <c r="GP464" s="744"/>
      <c r="GQ464" s="744"/>
      <c r="GR464" s="744"/>
      <c r="GS464" s="744"/>
      <c r="GT464" s="744"/>
      <c r="GU464" s="744"/>
      <c r="GV464" s="744"/>
      <c r="GW464" s="744"/>
      <c r="GX464" s="744"/>
      <c r="GY464" s="744"/>
      <c r="GZ464" s="744"/>
      <c r="HA464" s="744"/>
      <c r="HB464" s="744"/>
      <c r="HC464" s="744"/>
      <c r="HD464" s="744"/>
      <c r="HE464" s="744"/>
      <c r="HF464" s="744"/>
      <c r="HG464" s="744"/>
      <c r="HH464" s="744"/>
      <c r="HI464" s="744"/>
      <c r="HJ464" s="744"/>
      <c r="HK464" s="744"/>
      <c r="HL464" s="744"/>
      <c r="HM464" s="744"/>
      <c r="HN464" s="744"/>
      <c r="HO464" s="744"/>
      <c r="HP464" s="744"/>
      <c r="HQ464" s="744"/>
      <c r="HR464" s="744"/>
      <c r="HS464" s="744"/>
      <c r="HT464" s="744"/>
      <c r="HU464" s="744"/>
      <c r="HV464" s="744"/>
      <c r="HW464" s="744"/>
      <c r="HX464" s="744"/>
      <c r="HY464" s="744"/>
      <c r="HZ464" s="744"/>
      <c r="IA464" s="744"/>
      <c r="IB464" s="744"/>
      <c r="IC464" s="744"/>
      <c r="ID464" s="744"/>
      <c r="IE464" s="744"/>
      <c r="IF464" s="744"/>
      <c r="IG464" s="744"/>
      <c r="IH464" s="744"/>
      <c r="II464" s="744"/>
      <c r="IJ464" s="744"/>
      <c r="IK464" s="744"/>
      <c r="IL464" s="744"/>
      <c r="IM464" s="744"/>
      <c r="IN464" s="744"/>
      <c r="IO464" s="744"/>
      <c r="IP464" s="744"/>
      <c r="IQ464" s="744"/>
      <c r="IR464" s="744"/>
      <c r="IS464" s="744"/>
      <c r="IT464" s="744"/>
      <c r="IU464" s="744"/>
      <c r="IV464" s="744"/>
      <c r="IW464" s="744"/>
      <c r="IX464" s="744"/>
      <c r="IY464" s="744"/>
    </row>
    <row r="465" spans="1:259" customFormat="1" ht="100.15" customHeight="1">
      <c r="A465" s="768" t="s">
        <v>638</v>
      </c>
      <c r="B465" s="471">
        <v>16</v>
      </c>
      <c r="C465" s="471" t="s">
        <v>7067</v>
      </c>
      <c r="D465" s="783" t="s">
        <v>7068</v>
      </c>
      <c r="E465" s="811"/>
      <c r="F465" s="813">
        <v>8</v>
      </c>
      <c r="G465" s="783" t="s">
        <v>272</v>
      </c>
      <c r="H465" s="783" t="s">
        <v>7069</v>
      </c>
      <c r="I465" s="811">
        <v>43819</v>
      </c>
      <c r="J465" s="814" t="s">
        <v>716</v>
      </c>
      <c r="K465" s="783" t="s">
        <v>7113</v>
      </c>
      <c r="L465" s="783"/>
      <c r="M465" s="769"/>
      <c r="N465" s="769"/>
      <c r="O465" s="769"/>
      <c r="P465" s="769"/>
      <c r="Q465" s="769"/>
      <c r="R465" s="769"/>
      <c r="S465" s="769"/>
      <c r="T465" s="783" t="s">
        <v>7128</v>
      </c>
      <c r="U465" s="783"/>
      <c r="V465" s="783"/>
      <c r="W465" s="783"/>
      <c r="X465" s="783"/>
      <c r="Y465" s="768" t="s">
        <v>3524</v>
      </c>
    </row>
    <row r="466" spans="1:259" customFormat="1" ht="100.15" customHeight="1">
      <c r="A466" s="768" t="s">
        <v>638</v>
      </c>
      <c r="B466" s="471">
        <v>17</v>
      </c>
      <c r="C466" s="471" t="s">
        <v>7067</v>
      </c>
      <c r="D466" s="783" t="s">
        <v>7070</v>
      </c>
      <c r="E466" s="811"/>
      <c r="F466" s="813">
        <v>9</v>
      </c>
      <c r="G466" s="783" t="s">
        <v>272</v>
      </c>
      <c r="H466" s="783" t="s">
        <v>7069</v>
      </c>
      <c r="I466" s="811">
        <v>43819</v>
      </c>
      <c r="J466" s="814" t="s">
        <v>716</v>
      </c>
      <c r="K466" s="783" t="s">
        <v>7113</v>
      </c>
      <c r="L466" s="783"/>
      <c r="M466" s="769"/>
      <c r="N466" s="769"/>
      <c r="O466" s="769"/>
      <c r="P466" s="769"/>
      <c r="Q466" s="769"/>
      <c r="R466" s="769"/>
      <c r="S466" s="769"/>
      <c r="T466" s="783" t="s">
        <v>7130</v>
      </c>
      <c r="U466" s="783"/>
      <c r="V466" s="783"/>
      <c r="W466" s="783"/>
      <c r="X466" s="783"/>
      <c r="Y466" s="768" t="s">
        <v>3524</v>
      </c>
    </row>
    <row r="467" spans="1:259" customFormat="1" ht="100.15" customHeight="1">
      <c r="A467" s="768" t="s">
        <v>625</v>
      </c>
      <c r="B467" s="471">
        <v>18</v>
      </c>
      <c r="C467" s="471" t="s">
        <v>7082</v>
      </c>
      <c r="D467" s="783" t="s">
        <v>7083</v>
      </c>
      <c r="E467" s="811">
        <v>37531</v>
      </c>
      <c r="F467" s="813">
        <f ca="1">ABS((N7-E467)/365)</f>
        <v>17.926027397260274</v>
      </c>
      <c r="G467" s="783" t="s">
        <v>275</v>
      </c>
      <c r="H467" s="783" t="s">
        <v>7084</v>
      </c>
      <c r="I467" s="811">
        <v>43837</v>
      </c>
      <c r="J467" s="814" t="s">
        <v>716</v>
      </c>
      <c r="K467" s="783" t="s">
        <v>7235</v>
      </c>
      <c r="L467" s="783"/>
      <c r="M467" s="769"/>
      <c r="N467" s="769"/>
      <c r="O467" s="769"/>
      <c r="P467" s="769"/>
      <c r="Q467" s="769" t="s">
        <v>7418</v>
      </c>
      <c r="R467" s="769"/>
      <c r="S467" s="769" t="s">
        <v>7494</v>
      </c>
      <c r="T467" s="783" t="s">
        <v>7751</v>
      </c>
      <c r="U467" s="783" t="s">
        <v>7419</v>
      </c>
      <c r="V467" s="783"/>
      <c r="W467" s="783" t="s">
        <v>7802</v>
      </c>
      <c r="X467" s="783" t="s">
        <v>8059</v>
      </c>
      <c r="Y467" s="768" t="s">
        <v>7066</v>
      </c>
    </row>
    <row r="468" spans="1:259" customFormat="1" ht="100.15" customHeight="1">
      <c r="A468" s="768" t="s">
        <v>625</v>
      </c>
      <c r="B468" s="471">
        <v>19</v>
      </c>
      <c r="C468" s="471" t="s">
        <v>7182</v>
      </c>
      <c r="D468" s="783" t="s">
        <v>7183</v>
      </c>
      <c r="E468" s="811">
        <v>38145</v>
      </c>
      <c r="F468" s="813">
        <f ca="1">ABS((N7-E468)/365)</f>
        <v>16.243835616438357</v>
      </c>
      <c r="G468" s="783" t="s">
        <v>272</v>
      </c>
      <c r="H468" s="783" t="s">
        <v>7184</v>
      </c>
      <c r="I468" s="811">
        <v>43847</v>
      </c>
      <c r="J468" s="814" t="s">
        <v>84</v>
      </c>
      <c r="K468" s="783" t="s">
        <v>7200</v>
      </c>
      <c r="L468" s="783"/>
      <c r="M468" s="769"/>
      <c r="N468" s="769"/>
      <c r="O468" s="769"/>
      <c r="P468" s="769"/>
      <c r="Q468" s="769"/>
      <c r="R468" s="769" t="s">
        <v>7229</v>
      </c>
      <c r="S468" s="769"/>
      <c r="T468" s="783" t="s">
        <v>7267</v>
      </c>
      <c r="U468" s="783"/>
      <c r="V468" s="783"/>
      <c r="W468" s="783"/>
      <c r="X468" s="783"/>
      <c r="Y468" s="768" t="s">
        <v>1495</v>
      </c>
    </row>
    <row r="469" spans="1:259" ht="79.900000000000006" customHeight="1">
      <c r="A469" s="768" t="s">
        <v>625</v>
      </c>
      <c r="B469" s="471">
        <v>20</v>
      </c>
      <c r="C469" s="872" t="s">
        <v>7405</v>
      </c>
      <c r="D469" s="783" t="s">
        <v>7407</v>
      </c>
      <c r="E469" s="811">
        <v>40426</v>
      </c>
      <c r="F469" s="813">
        <f ca="1">ABS((N7-E469)/365)</f>
        <v>9.9945205479452053</v>
      </c>
      <c r="G469" s="783" t="s">
        <v>275</v>
      </c>
      <c r="H469" s="783" t="s">
        <v>7408</v>
      </c>
      <c r="I469" s="811">
        <v>43874</v>
      </c>
      <c r="J469" s="814" t="s">
        <v>716</v>
      </c>
      <c r="K469" s="783" t="s">
        <v>7443</v>
      </c>
      <c r="L469" s="783"/>
      <c r="M469" s="769"/>
      <c r="N469" s="769"/>
      <c r="O469" s="769"/>
      <c r="P469" s="769"/>
      <c r="Q469" s="769"/>
      <c r="R469" s="769"/>
      <c r="S469" s="783"/>
      <c r="T469" s="783" t="s">
        <v>7493</v>
      </c>
      <c r="U469" s="783"/>
      <c r="V469" s="783"/>
      <c r="W469" s="783"/>
      <c r="X469" s="783"/>
      <c r="Y469" s="744" t="s">
        <v>7066</v>
      </c>
      <c r="Z469" s="744"/>
    </row>
    <row r="470" spans="1:259" ht="79.900000000000006" customHeight="1">
      <c r="A470" s="768" t="s">
        <v>625</v>
      </c>
      <c r="B470" s="471">
        <v>21</v>
      </c>
      <c r="C470" s="471" t="s">
        <v>7453</v>
      </c>
      <c r="D470" s="783" t="s">
        <v>2395</v>
      </c>
      <c r="E470" s="811"/>
      <c r="F470" s="813">
        <v>13</v>
      </c>
      <c r="G470" s="783" t="s">
        <v>272</v>
      </c>
      <c r="H470" s="783" t="s">
        <v>7455</v>
      </c>
      <c r="I470" s="811">
        <v>43882</v>
      </c>
      <c r="J470" s="814" t="s">
        <v>716</v>
      </c>
      <c r="K470" s="814" t="s">
        <v>7456</v>
      </c>
      <c r="L470" s="783"/>
      <c r="M470" s="769"/>
      <c r="N470" s="769"/>
      <c r="O470" s="769"/>
      <c r="P470" s="769"/>
      <c r="Q470" s="769"/>
      <c r="R470" s="769"/>
      <c r="S470" s="769" t="s">
        <v>7532</v>
      </c>
      <c r="T470" s="783" t="s">
        <v>7502</v>
      </c>
      <c r="U470" s="783"/>
      <c r="V470" s="783"/>
      <c r="W470" s="783"/>
      <c r="X470" s="783"/>
      <c r="Y470" s="768" t="s">
        <v>1103</v>
      </c>
    </row>
    <row r="471" spans="1:259" ht="79.900000000000006" customHeight="1">
      <c r="A471" s="768" t="s">
        <v>638</v>
      </c>
      <c r="B471" s="471">
        <v>22</v>
      </c>
      <c r="C471" s="471" t="s">
        <v>6910</v>
      </c>
      <c r="D471" s="783" t="s">
        <v>7824</v>
      </c>
      <c r="E471" s="811"/>
      <c r="F471" s="813">
        <v>9</v>
      </c>
      <c r="G471" s="783" t="s">
        <v>275</v>
      </c>
      <c r="H471" s="783" t="s">
        <v>7479</v>
      </c>
      <c r="I471" s="811">
        <v>43886</v>
      </c>
      <c r="J471" s="814" t="s">
        <v>716</v>
      </c>
      <c r="K471" s="814" t="s">
        <v>7485</v>
      </c>
      <c r="L471" s="783"/>
      <c r="M471" s="769"/>
      <c r="N471" s="769"/>
      <c r="O471" s="769"/>
      <c r="P471" s="769"/>
      <c r="Q471" s="769"/>
      <c r="R471" s="769"/>
      <c r="S471" s="769" t="s">
        <v>7532</v>
      </c>
      <c r="T471" s="783" t="s">
        <v>7533</v>
      </c>
      <c r="U471" s="783"/>
      <c r="V471" s="783"/>
      <c r="W471" s="783"/>
      <c r="X471" s="783"/>
      <c r="Y471" s="768" t="s">
        <v>7066</v>
      </c>
    </row>
    <row r="472" spans="1:259" ht="79.900000000000006" customHeight="1">
      <c r="A472" s="767" t="s">
        <v>625</v>
      </c>
      <c r="B472" s="471">
        <v>23</v>
      </c>
      <c r="C472" s="471" t="s">
        <v>7451</v>
      </c>
      <c r="D472" s="783" t="s">
        <v>7744</v>
      </c>
      <c r="E472" s="811"/>
      <c r="F472" s="813">
        <v>0.6</v>
      </c>
      <c r="G472" s="783" t="s">
        <v>272</v>
      </c>
      <c r="H472" s="811" t="s">
        <v>7452</v>
      </c>
      <c r="I472" s="811">
        <v>43878</v>
      </c>
      <c r="J472" s="814" t="s">
        <v>716</v>
      </c>
      <c r="K472" s="783" t="s">
        <v>7600</v>
      </c>
      <c r="L472" s="769"/>
      <c r="M472" s="769"/>
      <c r="N472" s="769"/>
      <c r="O472" s="769"/>
      <c r="P472" s="769"/>
      <c r="Q472" s="769"/>
      <c r="R472" s="769"/>
      <c r="S472" s="783"/>
      <c r="T472" s="783" t="s">
        <v>7525</v>
      </c>
      <c r="U472" s="783"/>
      <c r="V472" s="783" t="s">
        <v>7601</v>
      </c>
      <c r="W472" s="783"/>
      <c r="X472" s="783"/>
      <c r="Y472" s="768" t="s">
        <v>6748</v>
      </c>
      <c r="AA472" s="788"/>
    </row>
    <row r="473" spans="1:259" customFormat="1" ht="100.15" customHeight="1">
      <c r="A473" s="789" t="s">
        <v>625</v>
      </c>
      <c r="B473" s="471">
        <v>24</v>
      </c>
      <c r="C473" s="471"/>
      <c r="D473" s="899" t="s">
        <v>1790</v>
      </c>
      <c r="E473" s="780">
        <v>39362</v>
      </c>
      <c r="F473" s="781">
        <v>12</v>
      </c>
      <c r="G473" s="899" t="s">
        <v>272</v>
      </c>
      <c r="H473" s="776" t="s">
        <v>1791</v>
      </c>
      <c r="I473" s="1415">
        <v>41648</v>
      </c>
      <c r="J473" s="900" t="s">
        <v>84</v>
      </c>
      <c r="K473" s="776" t="s">
        <v>1792</v>
      </c>
      <c r="L473" s="776" t="s">
        <v>7632</v>
      </c>
      <c r="M473" s="900" t="s">
        <v>142</v>
      </c>
      <c r="N473" s="846" t="s">
        <v>773</v>
      </c>
      <c r="O473" s="846"/>
      <c r="P473" s="776"/>
      <c r="Q473" s="776"/>
      <c r="R473" s="776"/>
      <c r="S473" s="841" t="s">
        <v>7633</v>
      </c>
      <c r="T473" s="800" t="s">
        <v>7685</v>
      </c>
      <c r="U473" s="800" t="s">
        <v>7656</v>
      </c>
      <c r="V473" s="800"/>
      <c r="W473" s="800" t="s">
        <v>7634</v>
      </c>
      <c r="X473" s="800" t="s">
        <v>1102</v>
      </c>
      <c r="Y473" s="768" t="s">
        <v>1495</v>
      </c>
    </row>
    <row r="474" spans="1:259" ht="79.900000000000006" customHeight="1">
      <c r="A474" s="768" t="s">
        <v>625</v>
      </c>
      <c r="B474" s="471">
        <v>25</v>
      </c>
      <c r="C474" s="854" t="s">
        <v>7660</v>
      </c>
      <c r="D474" s="1408" t="s">
        <v>7668</v>
      </c>
      <c r="E474" s="1235">
        <v>37856</v>
      </c>
      <c r="F474" s="813">
        <f ca="1">ABS((N7-E474)/365)</f>
        <v>17.035616438356165</v>
      </c>
      <c r="G474" s="529" t="s">
        <v>272</v>
      </c>
      <c r="H474" s="1408" t="s">
        <v>7662</v>
      </c>
      <c r="I474" s="1412">
        <v>43904</v>
      </c>
      <c r="J474" s="1235" t="s">
        <v>31</v>
      </c>
      <c r="K474" s="1235" t="s">
        <v>7799</v>
      </c>
      <c r="L474" s="1408"/>
      <c r="M474" s="1409"/>
      <c r="N474" s="1410"/>
      <c r="O474" s="1410"/>
      <c r="P474" s="1410"/>
      <c r="Q474" s="1410"/>
      <c r="R474" s="1411"/>
      <c r="S474" s="1408"/>
      <c r="T474" s="1412" t="s">
        <v>7694</v>
      </c>
      <c r="U474" s="1412"/>
      <c r="V474" s="1413"/>
      <c r="W474" s="1414" t="s">
        <v>8070</v>
      </c>
      <c r="X474" s="783"/>
      <c r="Y474" s="768" t="s">
        <v>7066</v>
      </c>
      <c r="AA474" s="788"/>
    </row>
    <row r="475" spans="1:259" ht="79.900000000000006" customHeight="1">
      <c r="A475" s="768" t="s">
        <v>638</v>
      </c>
      <c r="B475" s="471">
        <v>26</v>
      </c>
      <c r="C475" s="854" t="s">
        <v>7660</v>
      </c>
      <c r="D475" s="1408" t="s">
        <v>7671</v>
      </c>
      <c r="E475" s="1235">
        <v>43657</v>
      </c>
      <c r="F475" s="813">
        <f ca="1">ABS((N7-E475)/365)</f>
        <v>1.1424657534246576</v>
      </c>
      <c r="G475" s="529" t="s">
        <v>272</v>
      </c>
      <c r="H475" s="1408" t="s">
        <v>7662</v>
      </c>
      <c r="I475" s="1412">
        <v>43904</v>
      </c>
      <c r="J475" s="1235" t="s">
        <v>31</v>
      </c>
      <c r="K475" s="1235" t="s">
        <v>7799</v>
      </c>
      <c r="L475" s="1408"/>
      <c r="M475" s="1409"/>
      <c r="N475" s="1410"/>
      <c r="O475" s="1410"/>
      <c r="P475" s="1410"/>
      <c r="Q475" s="1410"/>
      <c r="R475" s="1411"/>
      <c r="S475" s="1408"/>
      <c r="T475" s="1412" t="s">
        <v>7694</v>
      </c>
      <c r="U475" s="1412"/>
      <c r="V475" s="1413"/>
      <c r="W475" s="1414"/>
      <c r="X475" s="783"/>
      <c r="Y475" s="768" t="s">
        <v>7066</v>
      </c>
      <c r="AA475" s="788"/>
    </row>
    <row r="476" spans="1:259" s="766" customFormat="1" ht="79.900000000000006" customHeight="1">
      <c r="A476" s="768" t="s">
        <v>638</v>
      </c>
      <c r="B476" s="471">
        <v>27</v>
      </c>
      <c r="C476" s="471" t="s">
        <v>6801</v>
      </c>
      <c r="D476" s="783" t="s">
        <v>6805</v>
      </c>
      <c r="E476" s="811">
        <v>39679</v>
      </c>
      <c r="F476" s="813">
        <f ca="1">ABS((N7-E476)/365)</f>
        <v>12.04109589041096</v>
      </c>
      <c r="G476" s="783" t="s">
        <v>275</v>
      </c>
      <c r="H476" s="783" t="s">
        <v>6803</v>
      </c>
      <c r="I476" s="811">
        <v>43780</v>
      </c>
      <c r="J476" s="814" t="s">
        <v>716</v>
      </c>
      <c r="K476" s="783" t="s">
        <v>6804</v>
      </c>
      <c r="L476" s="783"/>
      <c r="M476" s="769"/>
      <c r="N476" s="769"/>
      <c r="O476" s="769"/>
      <c r="P476" s="769"/>
      <c r="Q476" s="769" t="s">
        <v>7193</v>
      </c>
      <c r="R476" s="769" t="s">
        <v>7233</v>
      </c>
      <c r="S476" s="769"/>
      <c r="T476" s="783" t="s">
        <v>7753</v>
      </c>
      <c r="U476" s="783"/>
      <c r="V476" s="783"/>
      <c r="W476" s="783"/>
      <c r="X476" s="783" t="s">
        <v>7973</v>
      </c>
      <c r="Y476" s="768" t="s">
        <v>7066</v>
      </c>
      <c r="Z476" s="878"/>
      <c r="AA476" s="744"/>
      <c r="AB476" s="744"/>
      <c r="AC476" s="744"/>
      <c r="AD476" s="744"/>
      <c r="AE476" s="744"/>
      <c r="AF476" s="744"/>
      <c r="AG476" s="744"/>
      <c r="AH476" s="744"/>
      <c r="AI476" s="744"/>
      <c r="AJ476" s="744"/>
      <c r="AK476" s="744"/>
      <c r="AL476" s="744"/>
      <c r="AM476" s="744"/>
      <c r="AN476" s="744"/>
      <c r="AO476" s="744"/>
      <c r="AP476" s="744"/>
      <c r="AQ476" s="744"/>
      <c r="AR476" s="744"/>
      <c r="AS476" s="744"/>
      <c r="AT476" s="744"/>
      <c r="AU476" s="744"/>
      <c r="AV476" s="744"/>
      <c r="AW476" s="744"/>
      <c r="AX476" s="744"/>
      <c r="AY476" s="744"/>
      <c r="AZ476" s="744"/>
      <c r="BA476" s="744"/>
      <c r="BB476" s="744"/>
      <c r="BC476" s="744"/>
      <c r="BD476" s="744"/>
      <c r="BE476" s="744"/>
      <c r="BF476" s="744"/>
      <c r="BG476" s="744"/>
      <c r="BH476" s="744"/>
      <c r="BI476" s="744"/>
      <c r="BJ476" s="744"/>
      <c r="BK476" s="744"/>
      <c r="BL476" s="744"/>
      <c r="BM476" s="744"/>
      <c r="BN476" s="744"/>
      <c r="BO476" s="744"/>
      <c r="BP476" s="744"/>
      <c r="BQ476" s="744"/>
      <c r="BR476" s="744"/>
      <c r="BS476" s="744"/>
      <c r="BT476" s="744"/>
      <c r="BU476" s="744"/>
      <c r="BV476" s="744"/>
      <c r="BW476" s="744"/>
      <c r="BX476" s="744"/>
      <c r="BY476" s="744"/>
      <c r="BZ476" s="744"/>
      <c r="CA476" s="744"/>
      <c r="CB476" s="744"/>
      <c r="CC476" s="744"/>
      <c r="CD476" s="744"/>
      <c r="CE476" s="744"/>
      <c r="CF476" s="744"/>
      <c r="CG476" s="744"/>
      <c r="CH476" s="744"/>
      <c r="CI476" s="744"/>
      <c r="CJ476" s="744"/>
      <c r="CK476" s="744"/>
      <c r="CL476" s="744"/>
      <c r="CM476" s="744"/>
      <c r="CN476" s="744"/>
      <c r="CO476" s="744"/>
      <c r="CP476" s="744"/>
      <c r="CQ476" s="744"/>
      <c r="CR476" s="744"/>
      <c r="CS476" s="744"/>
      <c r="CT476" s="744"/>
      <c r="CU476" s="744"/>
      <c r="CV476" s="744"/>
      <c r="CW476" s="744"/>
      <c r="CX476" s="744"/>
      <c r="CY476" s="744"/>
      <c r="CZ476" s="744"/>
      <c r="DA476" s="744"/>
      <c r="DB476" s="744"/>
      <c r="DC476" s="744"/>
      <c r="DD476" s="744"/>
      <c r="DE476" s="744"/>
      <c r="DF476" s="744"/>
      <c r="DG476" s="744"/>
      <c r="DH476" s="744"/>
      <c r="DI476" s="744"/>
      <c r="DJ476" s="744"/>
      <c r="DK476" s="744"/>
      <c r="DL476" s="744"/>
      <c r="DM476" s="744"/>
      <c r="DN476" s="744"/>
      <c r="DO476" s="744"/>
      <c r="DP476" s="744"/>
      <c r="DQ476" s="744"/>
      <c r="DR476" s="744"/>
      <c r="DS476" s="744"/>
      <c r="DT476" s="744"/>
      <c r="DU476" s="744"/>
      <c r="DV476" s="744"/>
      <c r="DW476" s="744"/>
      <c r="DX476" s="744"/>
      <c r="DY476" s="744"/>
      <c r="DZ476" s="744"/>
      <c r="EA476" s="744"/>
      <c r="EB476" s="744"/>
      <c r="EC476" s="744"/>
      <c r="ED476" s="744"/>
      <c r="EE476" s="744"/>
      <c r="EF476" s="744"/>
      <c r="EG476" s="744"/>
      <c r="EH476" s="744"/>
      <c r="EI476" s="744"/>
      <c r="EJ476" s="744"/>
      <c r="EK476" s="744"/>
      <c r="EL476" s="744"/>
      <c r="EM476" s="744"/>
      <c r="EN476" s="744"/>
      <c r="EO476" s="744"/>
      <c r="EP476" s="744"/>
      <c r="EQ476" s="744"/>
      <c r="ER476" s="744"/>
      <c r="ES476" s="744"/>
      <c r="ET476" s="744"/>
      <c r="EU476" s="744"/>
      <c r="EV476" s="744"/>
      <c r="EW476" s="744"/>
      <c r="EX476" s="744"/>
      <c r="EY476" s="744"/>
      <c r="EZ476" s="744"/>
      <c r="FA476" s="744"/>
      <c r="FB476" s="744"/>
      <c r="FC476" s="744"/>
      <c r="FD476" s="744"/>
      <c r="FE476" s="744"/>
      <c r="FF476" s="744"/>
      <c r="FG476" s="744"/>
      <c r="FH476" s="744"/>
      <c r="FI476" s="744"/>
      <c r="FJ476" s="744"/>
      <c r="FK476" s="744"/>
      <c r="FL476" s="744"/>
      <c r="FM476" s="744"/>
      <c r="FN476" s="744"/>
      <c r="FO476" s="744"/>
      <c r="FP476" s="744"/>
      <c r="FQ476" s="744"/>
      <c r="FR476" s="744"/>
      <c r="FS476" s="744"/>
      <c r="FT476" s="744"/>
      <c r="FU476" s="744"/>
      <c r="FV476" s="744"/>
      <c r="FW476" s="744"/>
      <c r="FX476" s="744"/>
      <c r="FY476" s="744"/>
      <c r="FZ476" s="744"/>
      <c r="GA476" s="744"/>
      <c r="GB476" s="744"/>
      <c r="GC476" s="744"/>
      <c r="GD476" s="744"/>
      <c r="GE476" s="744"/>
      <c r="GF476" s="744"/>
      <c r="GG476" s="744"/>
      <c r="GH476" s="744"/>
      <c r="GI476" s="744"/>
      <c r="GJ476" s="744"/>
      <c r="GK476" s="744"/>
      <c r="GL476" s="744"/>
      <c r="GM476" s="744"/>
      <c r="GN476" s="744"/>
      <c r="GO476" s="744"/>
      <c r="GP476" s="744"/>
      <c r="GQ476" s="744"/>
      <c r="GR476" s="744"/>
      <c r="GS476" s="744"/>
      <c r="GT476" s="744"/>
      <c r="GU476" s="744"/>
      <c r="GV476" s="744"/>
      <c r="GW476" s="744"/>
      <c r="GX476" s="744"/>
      <c r="GY476" s="744"/>
      <c r="GZ476" s="744"/>
      <c r="HA476" s="744"/>
      <c r="HB476" s="744"/>
      <c r="HC476" s="744"/>
      <c r="HD476" s="744"/>
      <c r="HE476" s="744"/>
      <c r="HF476" s="744"/>
      <c r="HG476" s="744"/>
      <c r="HH476" s="744"/>
      <c r="HI476" s="744"/>
      <c r="HJ476" s="744"/>
      <c r="HK476" s="744"/>
      <c r="HL476" s="744"/>
      <c r="HM476" s="744"/>
      <c r="HN476" s="744"/>
      <c r="HO476" s="744"/>
      <c r="HP476" s="744"/>
      <c r="HQ476" s="744"/>
      <c r="HR476" s="744"/>
      <c r="HS476" s="744"/>
      <c r="HT476" s="744"/>
      <c r="HU476" s="744"/>
      <c r="HV476" s="744"/>
      <c r="HW476" s="744"/>
      <c r="HX476" s="744"/>
      <c r="HY476" s="744"/>
      <c r="HZ476" s="744"/>
      <c r="IA476" s="744"/>
      <c r="IB476" s="744"/>
      <c r="IC476" s="744"/>
      <c r="ID476" s="744"/>
      <c r="IE476" s="744"/>
      <c r="IF476" s="744"/>
      <c r="IG476" s="744"/>
      <c r="IH476" s="744"/>
      <c r="II476" s="744"/>
      <c r="IJ476" s="744"/>
      <c r="IK476" s="744"/>
      <c r="IL476" s="744"/>
      <c r="IM476" s="744"/>
      <c r="IN476" s="744"/>
      <c r="IO476" s="744"/>
      <c r="IP476" s="744"/>
      <c r="IQ476" s="744"/>
      <c r="IR476" s="744"/>
      <c r="IS476" s="744"/>
      <c r="IT476" s="744"/>
      <c r="IU476" s="744"/>
      <c r="IV476" s="744"/>
      <c r="IW476" s="744"/>
      <c r="IX476" s="744"/>
      <c r="IY476" s="744"/>
    </row>
    <row r="477" spans="1:259" customFormat="1" ht="79.900000000000006" customHeight="1">
      <c r="A477" s="768" t="s">
        <v>638</v>
      </c>
      <c r="B477" s="471">
        <v>28</v>
      </c>
      <c r="C477" s="872" t="s">
        <v>7699</v>
      </c>
      <c r="D477" s="783" t="s">
        <v>7391</v>
      </c>
      <c r="E477" s="811">
        <v>40817</v>
      </c>
      <c r="F477" s="813">
        <f ca="1">ABS((N7-E477)/365)</f>
        <v>8.9232876712328775</v>
      </c>
      <c r="G477" s="783" t="s">
        <v>272</v>
      </c>
      <c r="H477" s="783" t="s">
        <v>7392</v>
      </c>
      <c r="I477" s="811">
        <v>43874</v>
      </c>
      <c r="J477" s="814" t="s">
        <v>58</v>
      </c>
      <c r="K477" s="783" t="s">
        <v>7431</v>
      </c>
      <c r="L477" s="783"/>
      <c r="M477" s="769"/>
      <c r="N477" s="769"/>
      <c r="O477" s="769"/>
      <c r="P477" s="769"/>
      <c r="Q477" s="769"/>
      <c r="R477" s="769"/>
      <c r="S477" s="783"/>
      <c r="T477" s="783" t="s">
        <v>7752</v>
      </c>
      <c r="U477" s="783"/>
      <c r="V477" s="783"/>
      <c r="W477" s="783" t="s">
        <v>7700</v>
      </c>
      <c r="X477" s="783"/>
      <c r="Y477" s="744" t="s">
        <v>1495</v>
      </c>
    </row>
    <row r="478" spans="1:259" customFormat="1" ht="79.900000000000006" customHeight="1">
      <c r="A478" s="768" t="s">
        <v>625</v>
      </c>
      <c r="B478" s="471">
        <v>29</v>
      </c>
      <c r="C478" s="872" t="s">
        <v>8071</v>
      </c>
      <c r="D478" s="783" t="s">
        <v>7719</v>
      </c>
      <c r="E478" s="811"/>
      <c r="F478" s="813">
        <v>14</v>
      </c>
      <c r="G478" s="783" t="s">
        <v>275</v>
      </c>
      <c r="H478" s="783" t="s">
        <v>7720</v>
      </c>
      <c r="I478" s="811">
        <v>44034</v>
      </c>
      <c r="J478" s="814" t="s">
        <v>58</v>
      </c>
      <c r="K478" s="783" t="s">
        <v>8067</v>
      </c>
      <c r="L478" s="783"/>
      <c r="M478" s="769"/>
      <c r="N478" s="769"/>
      <c r="O478" s="769"/>
      <c r="P478" s="769"/>
      <c r="Q478" s="769"/>
      <c r="R478" s="769"/>
      <c r="S478" s="783" t="s">
        <v>8120</v>
      </c>
      <c r="T478" s="783" t="s">
        <v>8066</v>
      </c>
      <c r="U478" s="783"/>
      <c r="V478" s="783"/>
      <c r="W478" s="783"/>
      <c r="X478" s="783"/>
      <c r="Y478" s="744" t="s">
        <v>6748</v>
      </c>
    </row>
    <row r="479" spans="1:259" ht="79.900000000000006" customHeight="1">
      <c r="A479" s="768" t="s">
        <v>638</v>
      </c>
      <c r="B479" s="471">
        <v>30</v>
      </c>
      <c r="C479" s="471" t="s">
        <v>6000</v>
      </c>
      <c r="D479" s="783" t="s">
        <v>6001</v>
      </c>
      <c r="E479" s="933">
        <v>39151</v>
      </c>
      <c r="F479" s="813">
        <f ca="1">ABS((N7-E479)/365)</f>
        <v>13.487671232876712</v>
      </c>
      <c r="G479" s="784" t="s">
        <v>272</v>
      </c>
      <c r="H479" s="784" t="s">
        <v>6002</v>
      </c>
      <c r="I479" s="935">
        <v>43738</v>
      </c>
      <c r="J479" s="784" t="s">
        <v>84</v>
      </c>
      <c r="K479" s="769" t="s">
        <v>6008</v>
      </c>
      <c r="L479" s="783"/>
      <c r="M479" s="936"/>
      <c r="N479" s="769"/>
      <c r="O479" s="769"/>
      <c r="P479" s="783"/>
      <c r="Q479" s="783"/>
      <c r="R479" s="783"/>
      <c r="S479" s="783" t="s">
        <v>6022</v>
      </c>
      <c r="T479" s="783" t="s">
        <v>7826</v>
      </c>
      <c r="U479" s="783" t="s">
        <v>7002</v>
      </c>
      <c r="V479" s="783"/>
      <c r="W479" s="783" t="s">
        <v>6104</v>
      </c>
      <c r="X479" s="783" t="s">
        <v>6113</v>
      </c>
      <c r="Y479" s="768" t="s">
        <v>1495</v>
      </c>
    </row>
    <row r="480" spans="1:259" ht="79.900000000000006" customHeight="1">
      <c r="A480" s="768" t="s">
        <v>638</v>
      </c>
      <c r="B480" s="471">
        <v>31</v>
      </c>
      <c r="C480" s="471" t="s">
        <v>8147</v>
      </c>
      <c r="D480" s="783" t="s">
        <v>8148</v>
      </c>
      <c r="E480" s="933"/>
      <c r="F480" s="813">
        <v>13</v>
      </c>
      <c r="G480" s="784" t="s">
        <v>268</v>
      </c>
      <c r="H480" s="784" t="s">
        <v>8149</v>
      </c>
      <c r="I480" s="935">
        <v>44065</v>
      </c>
      <c r="J480" s="784" t="s">
        <v>58</v>
      </c>
      <c r="K480" s="769" t="s">
        <v>8150</v>
      </c>
      <c r="L480" s="783"/>
      <c r="M480" s="936"/>
      <c r="N480" s="769"/>
      <c r="O480" s="769"/>
      <c r="P480" s="783"/>
      <c r="Q480" s="783"/>
      <c r="R480" s="783"/>
      <c r="S480" s="783"/>
      <c r="T480" s="783"/>
      <c r="U480" s="783"/>
      <c r="V480" s="783"/>
      <c r="W480" s="783"/>
      <c r="X480" s="783"/>
      <c r="Y480" s="768" t="s">
        <v>3524</v>
      </c>
    </row>
    <row r="481" spans="1:261" ht="79.900000000000006" customHeight="1">
      <c r="A481" s="767" t="s">
        <v>625</v>
      </c>
      <c r="B481" s="471">
        <v>32</v>
      </c>
      <c r="C481" s="872"/>
      <c r="D481" s="762" t="s">
        <v>1226</v>
      </c>
      <c r="E481" s="780">
        <v>38137</v>
      </c>
      <c r="F481" s="456">
        <f ca="1">ABS((N7-E481)/365)</f>
        <v>16.265753424657536</v>
      </c>
      <c r="G481" s="776" t="s">
        <v>272</v>
      </c>
      <c r="H481" s="793" t="s">
        <v>1644</v>
      </c>
      <c r="I481" s="780">
        <v>40954</v>
      </c>
      <c r="J481" s="456" t="s">
        <v>1658</v>
      </c>
      <c r="K481" s="456" t="s">
        <v>1645</v>
      </c>
      <c r="L481" s="776" t="s">
        <v>1227</v>
      </c>
      <c r="M481" s="776" t="s">
        <v>1228</v>
      </c>
      <c r="N481" s="776" t="s">
        <v>1706</v>
      </c>
      <c r="O481" s="776"/>
      <c r="P481" s="776"/>
      <c r="Q481" s="456" t="s">
        <v>1704</v>
      </c>
      <c r="R481" s="456" t="s">
        <v>7229</v>
      </c>
      <c r="S481" s="456" t="s">
        <v>1229</v>
      </c>
      <c r="T481" s="456" t="s">
        <v>7266</v>
      </c>
      <c r="U481" s="809"/>
      <c r="V481" s="809"/>
      <c r="W481" s="801" t="s">
        <v>1233</v>
      </c>
      <c r="X481" s="776"/>
      <c r="Y481" s="744" t="s">
        <v>1102</v>
      </c>
      <c r="IY481" s="766"/>
    </row>
    <row r="482" spans="1:261" ht="79.900000000000006" customHeight="1">
      <c r="A482" s="768" t="s">
        <v>638</v>
      </c>
      <c r="B482" s="471">
        <v>33</v>
      </c>
      <c r="C482" s="471" t="s">
        <v>8157</v>
      </c>
      <c r="D482" s="783" t="s">
        <v>8158</v>
      </c>
      <c r="E482" s="933">
        <v>41054</v>
      </c>
      <c r="F482" s="813">
        <f ca="1">ABS((N7-E482)/365)</f>
        <v>8.2739726027397253</v>
      </c>
      <c r="G482" s="784" t="s">
        <v>272</v>
      </c>
      <c r="H482" s="784" t="s">
        <v>8159</v>
      </c>
      <c r="I482" s="935">
        <v>44070</v>
      </c>
      <c r="J482" s="784" t="s">
        <v>58</v>
      </c>
      <c r="K482" s="769"/>
      <c r="L482" s="783"/>
      <c r="M482" s="936"/>
      <c r="N482" s="769"/>
      <c r="O482" s="769"/>
      <c r="P482" s="783"/>
      <c r="Q482" s="783"/>
      <c r="R482" s="783"/>
      <c r="S482" s="783"/>
      <c r="T482" s="783"/>
      <c r="U482" s="783"/>
      <c r="V482" s="783"/>
      <c r="W482" s="783"/>
      <c r="X482" s="783"/>
      <c r="Y482" s="768" t="s">
        <v>3524</v>
      </c>
    </row>
    <row r="483" spans="1:261" s="788" customFormat="1" ht="19.899999999999999" customHeight="1">
      <c r="A483" s="768"/>
      <c r="B483" s="859"/>
      <c r="C483" s="859"/>
      <c r="D483" s="768"/>
      <c r="E483" s="1192"/>
      <c r="F483" s="921"/>
      <c r="G483" s="768"/>
      <c r="H483" s="768"/>
      <c r="I483" s="1192"/>
      <c r="J483" s="1193"/>
      <c r="K483" s="768"/>
      <c r="L483" s="808" t="s">
        <v>104</v>
      </c>
      <c r="M483" s="922">
        <v>0</v>
      </c>
      <c r="N483" s="751"/>
      <c r="O483" s="859"/>
      <c r="P483" s="859"/>
      <c r="Q483" s="859"/>
      <c r="R483" s="859"/>
      <c r="S483" s="859"/>
      <c r="T483" s="768"/>
      <c r="U483" s="768"/>
      <c r="V483" s="768"/>
      <c r="W483" s="768"/>
      <c r="X483" s="768"/>
      <c r="Y483" s="768"/>
      <c r="Z483" s="768"/>
      <c r="AA483" s="768"/>
      <c r="AB483" s="768"/>
      <c r="AC483" s="768"/>
      <c r="AD483" s="768"/>
      <c r="AE483" s="768"/>
      <c r="AF483" s="768"/>
      <c r="AG483" s="768"/>
      <c r="AH483" s="768"/>
      <c r="AI483" s="768"/>
      <c r="AJ483" s="768"/>
      <c r="AK483" s="768"/>
      <c r="AL483" s="768"/>
      <c r="AM483" s="768"/>
      <c r="AN483" s="768"/>
      <c r="AO483" s="768"/>
      <c r="AP483" s="768"/>
      <c r="AQ483" s="768"/>
      <c r="AR483" s="768"/>
      <c r="AS483" s="768"/>
      <c r="AT483" s="768"/>
      <c r="AU483" s="768"/>
      <c r="AV483" s="768"/>
      <c r="AW483" s="768"/>
      <c r="AX483" s="768"/>
      <c r="AY483" s="768"/>
      <c r="AZ483" s="768"/>
      <c r="BA483" s="768"/>
      <c r="BB483" s="768"/>
      <c r="BC483" s="768"/>
      <c r="BD483" s="768"/>
      <c r="BE483" s="768"/>
      <c r="BF483" s="768"/>
      <c r="BG483" s="768"/>
      <c r="BH483" s="768"/>
      <c r="BI483" s="768"/>
      <c r="BJ483" s="768"/>
      <c r="BK483" s="768"/>
      <c r="BL483" s="768"/>
      <c r="BM483" s="768"/>
      <c r="BN483" s="768"/>
      <c r="BO483" s="768"/>
      <c r="BP483" s="768"/>
      <c r="BQ483" s="768"/>
      <c r="BR483" s="768"/>
      <c r="BS483" s="768"/>
      <c r="BT483" s="768"/>
      <c r="BU483" s="768"/>
      <c r="BV483" s="768"/>
      <c r="BW483" s="768"/>
      <c r="BX483" s="768"/>
      <c r="BY483" s="768"/>
      <c r="BZ483" s="768"/>
      <c r="CA483" s="768"/>
      <c r="CB483" s="768"/>
      <c r="CC483" s="768"/>
      <c r="CD483" s="768"/>
      <c r="CE483" s="768"/>
      <c r="CF483" s="768"/>
      <c r="CG483" s="768"/>
      <c r="CH483" s="768"/>
      <c r="CI483" s="768"/>
      <c r="CJ483" s="768"/>
      <c r="CK483" s="768"/>
      <c r="CL483" s="768"/>
      <c r="CM483" s="768"/>
      <c r="CN483" s="768"/>
      <c r="CO483" s="768"/>
      <c r="CP483" s="768"/>
      <c r="CQ483" s="768"/>
      <c r="CR483" s="768"/>
      <c r="CS483" s="768"/>
      <c r="CT483" s="768"/>
      <c r="CU483" s="768"/>
      <c r="CV483" s="768"/>
      <c r="CW483" s="768"/>
      <c r="CX483" s="768"/>
      <c r="CY483" s="768"/>
      <c r="CZ483" s="768"/>
      <c r="DA483" s="768"/>
      <c r="DB483" s="768"/>
      <c r="DC483" s="768"/>
      <c r="DD483" s="768"/>
      <c r="DE483" s="768"/>
      <c r="DF483" s="768"/>
      <c r="DG483" s="768"/>
      <c r="DH483" s="768"/>
      <c r="DI483" s="768"/>
      <c r="DJ483" s="768"/>
      <c r="DK483" s="768"/>
      <c r="DL483" s="768"/>
      <c r="DM483" s="768"/>
      <c r="DN483" s="768"/>
      <c r="DO483" s="768"/>
      <c r="DP483" s="768"/>
      <c r="DQ483" s="768"/>
      <c r="DR483" s="768"/>
      <c r="DS483" s="768"/>
      <c r="DT483" s="768"/>
      <c r="DU483" s="768"/>
      <c r="DV483" s="768"/>
      <c r="DW483" s="768"/>
      <c r="DX483" s="768"/>
      <c r="DY483" s="768"/>
      <c r="DZ483" s="768"/>
      <c r="EA483" s="768"/>
      <c r="EB483" s="768"/>
      <c r="EC483" s="768"/>
      <c r="ED483" s="768"/>
      <c r="EE483" s="768"/>
      <c r="EF483" s="768"/>
      <c r="EG483" s="768"/>
      <c r="EH483" s="768"/>
      <c r="EI483" s="768"/>
      <c r="EJ483" s="768"/>
      <c r="EK483" s="768"/>
      <c r="EL483" s="768"/>
      <c r="EM483" s="768"/>
      <c r="EN483" s="768"/>
      <c r="EO483" s="768"/>
      <c r="EP483" s="768"/>
      <c r="EQ483" s="768"/>
      <c r="ER483" s="768"/>
      <c r="ES483" s="768"/>
      <c r="ET483" s="768"/>
      <c r="EU483" s="768"/>
      <c r="EV483" s="768"/>
      <c r="EW483" s="768"/>
      <c r="EX483" s="768"/>
      <c r="EY483" s="768"/>
      <c r="EZ483" s="768"/>
      <c r="FA483" s="768"/>
      <c r="FB483" s="768"/>
      <c r="FC483" s="768"/>
      <c r="FD483" s="768"/>
      <c r="FE483" s="768"/>
      <c r="FF483" s="768"/>
      <c r="FG483" s="768"/>
      <c r="FH483" s="768"/>
      <c r="FI483" s="768"/>
      <c r="FJ483" s="768"/>
      <c r="FK483" s="768"/>
      <c r="FL483" s="768"/>
      <c r="FM483" s="768"/>
      <c r="FN483" s="768"/>
      <c r="FO483" s="768"/>
      <c r="FP483" s="768"/>
      <c r="FQ483" s="768"/>
      <c r="FR483" s="768"/>
      <c r="FS483" s="768"/>
      <c r="FT483" s="768"/>
      <c r="FU483" s="768"/>
      <c r="FV483" s="768"/>
      <c r="FW483" s="768"/>
      <c r="FX483" s="768"/>
      <c r="FY483" s="768"/>
      <c r="FZ483" s="768"/>
      <c r="GA483" s="768"/>
      <c r="GB483" s="768"/>
      <c r="GC483" s="768"/>
      <c r="GD483" s="768"/>
      <c r="GE483" s="768"/>
      <c r="GF483" s="768"/>
      <c r="GG483" s="768"/>
      <c r="GH483" s="768"/>
      <c r="GI483" s="768"/>
      <c r="GJ483" s="768"/>
      <c r="GK483" s="768"/>
      <c r="GL483" s="768"/>
      <c r="GM483" s="768"/>
      <c r="GN483" s="768"/>
      <c r="GO483" s="768"/>
      <c r="GP483" s="768"/>
      <c r="GQ483" s="768"/>
      <c r="GR483" s="768"/>
      <c r="GS483" s="768"/>
      <c r="GT483" s="768"/>
      <c r="GU483" s="768"/>
      <c r="GV483" s="768"/>
      <c r="GW483" s="768"/>
      <c r="GX483" s="768"/>
      <c r="GY483" s="768"/>
      <c r="GZ483" s="768"/>
      <c r="HA483" s="768"/>
      <c r="HB483" s="768"/>
      <c r="HC483" s="768"/>
      <c r="HD483" s="768"/>
      <c r="HE483" s="768"/>
      <c r="HF483" s="768"/>
      <c r="HG483" s="768"/>
      <c r="HH483" s="768"/>
      <c r="HI483" s="768"/>
      <c r="HJ483" s="768"/>
      <c r="HK483" s="768"/>
      <c r="HL483" s="768"/>
      <c r="HM483" s="768"/>
      <c r="HN483" s="768"/>
      <c r="HO483" s="768"/>
      <c r="HP483" s="768"/>
      <c r="HQ483" s="768"/>
      <c r="HR483" s="768"/>
      <c r="HS483" s="768"/>
      <c r="HT483" s="768"/>
      <c r="HU483" s="768"/>
      <c r="HV483" s="768"/>
      <c r="HW483" s="768"/>
      <c r="HX483" s="768"/>
      <c r="HY483" s="768"/>
      <c r="HZ483" s="768"/>
      <c r="IA483" s="768"/>
      <c r="IB483" s="768"/>
      <c r="IC483" s="768"/>
      <c r="ID483" s="768"/>
      <c r="IE483" s="768"/>
      <c r="IF483" s="768"/>
      <c r="IG483" s="768"/>
      <c r="IH483" s="768"/>
      <c r="II483" s="768"/>
      <c r="IJ483" s="768"/>
      <c r="IK483" s="768"/>
      <c r="IL483" s="768"/>
      <c r="IM483" s="768"/>
      <c r="IN483" s="768"/>
      <c r="IO483" s="768"/>
      <c r="IP483" s="768"/>
      <c r="IQ483" s="768"/>
      <c r="IR483" s="768"/>
      <c r="IS483" s="768"/>
      <c r="IT483" s="768"/>
      <c r="IU483" s="768"/>
      <c r="IV483" s="768"/>
      <c r="IW483" s="768"/>
      <c r="IX483" s="767"/>
    </row>
    <row r="484" spans="1:261" s="767" customFormat="1" ht="19.899999999999999" customHeight="1">
      <c r="A484" s="768"/>
      <c r="B484" s="859"/>
      <c r="C484" s="859"/>
      <c r="D484" s="831">
        <v>33</v>
      </c>
      <c r="E484" s="860"/>
      <c r="F484" s="912"/>
      <c r="G484" s="831"/>
      <c r="H484" s="831"/>
      <c r="I484" s="860"/>
      <c r="J484" s="821"/>
      <c r="K484" s="821"/>
      <c r="L484" s="771" t="s">
        <v>1204</v>
      </c>
      <c r="M484" s="861">
        <v>0</v>
      </c>
      <c r="N484" s="821"/>
      <c r="O484" s="821"/>
      <c r="P484" s="821"/>
      <c r="Q484" s="821"/>
      <c r="R484" s="821"/>
      <c r="S484" s="821"/>
      <c r="T484" s="822"/>
      <c r="U484" s="822"/>
      <c r="V484" s="822"/>
      <c r="W484" s="822"/>
      <c r="X484" s="822"/>
      <c r="Y484" s="744"/>
      <c r="AA484" s="744"/>
      <c r="AB484" s="768"/>
      <c r="AC484" s="768"/>
      <c r="AD484" s="768"/>
      <c r="AE484" s="768"/>
      <c r="AF484" s="768"/>
      <c r="AG484" s="768"/>
      <c r="AH484" s="768"/>
      <c r="AI484" s="768"/>
      <c r="AJ484" s="768"/>
      <c r="AK484" s="768"/>
      <c r="AL484" s="768"/>
      <c r="AM484" s="768"/>
      <c r="AN484" s="768"/>
      <c r="AO484" s="768"/>
      <c r="AP484" s="768"/>
      <c r="AQ484" s="768"/>
      <c r="AR484" s="768"/>
      <c r="AS484" s="768"/>
      <c r="AT484" s="768"/>
      <c r="AU484" s="768"/>
      <c r="AV484" s="768"/>
      <c r="AW484" s="768"/>
      <c r="AX484" s="768"/>
      <c r="AY484" s="768"/>
      <c r="AZ484" s="768"/>
      <c r="BA484" s="768"/>
      <c r="BB484" s="768"/>
      <c r="BC484" s="768"/>
      <c r="BD484" s="768"/>
      <c r="BE484" s="768"/>
      <c r="BF484" s="768"/>
      <c r="BG484" s="768"/>
      <c r="BH484" s="768"/>
      <c r="BI484" s="768"/>
      <c r="BJ484" s="768"/>
      <c r="BK484" s="768"/>
      <c r="BL484" s="768"/>
      <c r="BM484" s="768"/>
      <c r="BN484" s="768"/>
      <c r="BO484" s="768"/>
      <c r="BP484" s="768"/>
      <c r="BQ484" s="768"/>
      <c r="BR484" s="768"/>
      <c r="BS484" s="768"/>
      <c r="BT484" s="768"/>
      <c r="BU484" s="768"/>
      <c r="BV484" s="768"/>
      <c r="BW484" s="768"/>
      <c r="BX484" s="768"/>
      <c r="BY484" s="768"/>
      <c r="BZ484" s="768"/>
      <c r="CA484" s="768"/>
      <c r="CB484" s="768"/>
      <c r="CC484" s="768"/>
      <c r="CD484" s="768"/>
      <c r="CE484" s="768"/>
      <c r="CF484" s="768"/>
      <c r="CG484" s="768"/>
      <c r="CH484" s="768"/>
      <c r="CI484" s="768"/>
      <c r="CJ484" s="768"/>
      <c r="CK484" s="768"/>
      <c r="CL484" s="768"/>
      <c r="CM484" s="768"/>
      <c r="CN484" s="768"/>
      <c r="CO484" s="768"/>
      <c r="CP484" s="768"/>
      <c r="CQ484" s="768"/>
      <c r="CR484" s="768"/>
      <c r="CS484" s="768"/>
      <c r="CT484" s="768"/>
      <c r="CU484" s="768"/>
      <c r="CV484" s="768"/>
      <c r="CW484" s="768"/>
      <c r="CX484" s="768"/>
      <c r="CY484" s="768"/>
      <c r="CZ484" s="768"/>
      <c r="DA484" s="768"/>
      <c r="DB484" s="768"/>
      <c r="DC484" s="768"/>
      <c r="DD484" s="768"/>
      <c r="DE484" s="768"/>
      <c r="DF484" s="768"/>
      <c r="DG484" s="768"/>
      <c r="DH484" s="768"/>
      <c r="DI484" s="768"/>
      <c r="DJ484" s="768"/>
      <c r="DK484" s="768"/>
      <c r="DL484" s="768"/>
      <c r="DM484" s="768"/>
      <c r="DN484" s="768"/>
      <c r="DO484" s="768"/>
      <c r="DP484" s="768"/>
      <c r="DQ484" s="768"/>
      <c r="DR484" s="768"/>
      <c r="DS484" s="768"/>
      <c r="DT484" s="768"/>
      <c r="DU484" s="768"/>
      <c r="DV484" s="768"/>
      <c r="DW484" s="768"/>
      <c r="DX484" s="768"/>
      <c r="DY484" s="768"/>
      <c r="DZ484" s="768"/>
      <c r="EA484" s="768"/>
      <c r="EB484" s="768"/>
      <c r="EC484" s="768"/>
      <c r="ED484" s="768"/>
      <c r="EE484" s="768"/>
      <c r="EF484" s="768"/>
      <c r="EG484" s="768"/>
      <c r="EH484" s="768"/>
      <c r="EI484" s="768"/>
      <c r="EJ484" s="768"/>
      <c r="EK484" s="768"/>
      <c r="EL484" s="768"/>
      <c r="EM484" s="768"/>
      <c r="EN484" s="768"/>
      <c r="EO484" s="768"/>
      <c r="EP484" s="768"/>
      <c r="EQ484" s="768"/>
      <c r="ER484" s="768"/>
      <c r="ES484" s="768"/>
      <c r="ET484" s="768"/>
      <c r="EU484" s="768"/>
      <c r="EV484" s="768"/>
      <c r="EW484" s="768"/>
      <c r="EX484" s="768"/>
      <c r="EY484" s="768"/>
      <c r="EZ484" s="768"/>
      <c r="FA484" s="768"/>
      <c r="FB484" s="768"/>
      <c r="FC484" s="768"/>
      <c r="FD484" s="768"/>
      <c r="FE484" s="768"/>
      <c r="FF484" s="768"/>
      <c r="FG484" s="768"/>
      <c r="FH484" s="768"/>
      <c r="FI484" s="768"/>
      <c r="FJ484" s="768"/>
      <c r="FK484" s="768"/>
      <c r="FL484" s="768"/>
      <c r="FM484" s="768"/>
      <c r="FN484" s="768"/>
      <c r="FO484" s="768"/>
      <c r="FP484" s="768"/>
      <c r="FQ484" s="768"/>
      <c r="FR484" s="768"/>
      <c r="FS484" s="768"/>
      <c r="FT484" s="768"/>
      <c r="FU484" s="768"/>
      <c r="FV484" s="768"/>
      <c r="FW484" s="768"/>
      <c r="FX484" s="768"/>
      <c r="FY484" s="768"/>
      <c r="FZ484" s="768"/>
      <c r="GA484" s="768"/>
      <c r="GB484" s="768"/>
      <c r="GC484" s="768"/>
      <c r="GD484" s="768"/>
      <c r="GE484" s="768"/>
      <c r="GF484" s="768"/>
      <c r="GG484" s="768"/>
      <c r="GH484" s="768"/>
      <c r="GI484" s="768"/>
      <c r="GJ484" s="768"/>
      <c r="GK484" s="768"/>
      <c r="GL484" s="768"/>
      <c r="GM484" s="768"/>
      <c r="GN484" s="768"/>
      <c r="GO484" s="768"/>
      <c r="GP484" s="768"/>
      <c r="GQ484" s="768"/>
      <c r="GR484" s="768"/>
      <c r="GS484" s="768"/>
      <c r="GT484" s="768"/>
      <c r="GU484" s="768"/>
      <c r="GV484" s="768"/>
      <c r="GW484" s="768"/>
      <c r="GX484" s="768"/>
      <c r="GY484" s="768"/>
      <c r="GZ484" s="768"/>
      <c r="HA484" s="768"/>
      <c r="HB484" s="768"/>
      <c r="HC484" s="768"/>
      <c r="HD484" s="768"/>
      <c r="HE484" s="768"/>
      <c r="HF484" s="768"/>
      <c r="HG484" s="768"/>
      <c r="HH484" s="768"/>
      <c r="HI484" s="768"/>
      <c r="HJ484" s="768"/>
      <c r="HK484" s="768"/>
      <c r="HL484" s="768"/>
      <c r="HM484" s="768"/>
      <c r="HN484" s="768"/>
      <c r="HO484" s="768"/>
      <c r="HP484" s="768"/>
      <c r="HQ484" s="768"/>
      <c r="HR484" s="768"/>
      <c r="HS484" s="768"/>
      <c r="HT484" s="768"/>
      <c r="HU484" s="768"/>
      <c r="HV484" s="768"/>
      <c r="HW484" s="768"/>
      <c r="HX484" s="768"/>
      <c r="HY484" s="768"/>
      <c r="HZ484" s="768"/>
      <c r="IA484" s="768"/>
      <c r="IB484" s="768"/>
      <c r="IC484" s="768"/>
      <c r="ID484" s="768"/>
      <c r="IE484" s="768"/>
      <c r="IF484" s="768"/>
      <c r="IG484" s="768"/>
      <c r="IH484" s="768"/>
      <c r="II484" s="768"/>
      <c r="IJ484" s="768"/>
      <c r="IK484" s="768"/>
      <c r="IL484" s="768"/>
      <c r="IM484" s="768"/>
      <c r="IN484" s="768"/>
      <c r="IO484" s="768"/>
      <c r="IP484" s="768"/>
      <c r="IQ484" s="768"/>
      <c r="IR484" s="768"/>
      <c r="IS484" s="768"/>
      <c r="IT484" s="768"/>
      <c r="IU484" s="768"/>
      <c r="IV484" s="768"/>
      <c r="IW484" s="768"/>
      <c r="IX484" s="768"/>
    </row>
    <row r="485" spans="1:261" s="768" customFormat="1" ht="19.899999999999999" customHeight="1">
      <c r="B485" s="859"/>
      <c r="C485" s="859"/>
      <c r="D485" s="788"/>
      <c r="E485" s="860"/>
      <c r="F485" s="912"/>
      <c r="G485" s="831"/>
      <c r="H485" s="821"/>
      <c r="I485" s="860"/>
      <c r="J485" s="860"/>
      <c r="K485" s="821"/>
      <c r="L485" s="772" t="s">
        <v>105</v>
      </c>
      <c r="M485" s="861">
        <v>27</v>
      </c>
      <c r="N485" s="821"/>
      <c r="O485" s="821"/>
      <c r="P485" s="821"/>
      <c r="Q485" s="821"/>
      <c r="R485" s="821"/>
      <c r="S485" s="821"/>
      <c r="T485" s="822"/>
      <c r="U485" s="822"/>
      <c r="V485" s="822"/>
      <c r="W485" s="822"/>
      <c r="X485" s="822"/>
      <c r="Y485" s="744"/>
      <c r="AA485" s="767"/>
      <c r="AB485" s="767"/>
      <c r="AC485" s="767"/>
      <c r="AD485" s="767"/>
      <c r="AE485" s="767"/>
      <c r="AF485" s="767"/>
      <c r="AG485" s="767"/>
      <c r="AH485" s="767"/>
      <c r="AI485" s="767"/>
      <c r="AJ485" s="767"/>
      <c r="AK485" s="767"/>
      <c r="AL485" s="767"/>
      <c r="AM485" s="767"/>
      <c r="AN485" s="767"/>
      <c r="AO485" s="767"/>
      <c r="AP485" s="767"/>
      <c r="AQ485" s="767"/>
      <c r="AR485" s="767"/>
      <c r="AS485" s="767"/>
      <c r="AT485" s="767"/>
      <c r="AU485" s="767"/>
      <c r="AV485" s="767"/>
      <c r="AW485" s="767"/>
      <c r="AX485" s="767"/>
      <c r="AY485" s="767"/>
      <c r="AZ485" s="767"/>
      <c r="BA485" s="767"/>
      <c r="BB485" s="767"/>
      <c r="BC485" s="767"/>
      <c r="BD485" s="767"/>
      <c r="BE485" s="767"/>
      <c r="BF485" s="767"/>
      <c r="BG485" s="767"/>
      <c r="BH485" s="767"/>
      <c r="BI485" s="767"/>
      <c r="BJ485" s="767"/>
      <c r="BK485" s="767"/>
      <c r="BL485" s="767"/>
      <c r="BM485" s="767"/>
      <c r="BN485" s="767"/>
      <c r="BO485" s="767"/>
      <c r="BP485" s="767"/>
      <c r="BQ485" s="767"/>
      <c r="BR485" s="767"/>
      <c r="BS485" s="767"/>
      <c r="BT485" s="767"/>
      <c r="BU485" s="767"/>
      <c r="BV485" s="767"/>
      <c r="BW485" s="767"/>
      <c r="BX485" s="767"/>
      <c r="BY485" s="767"/>
      <c r="BZ485" s="767"/>
      <c r="CA485" s="767"/>
      <c r="CB485" s="767"/>
      <c r="CC485" s="767"/>
      <c r="CD485" s="767"/>
      <c r="CE485" s="767"/>
      <c r="CF485" s="767"/>
      <c r="CG485" s="767"/>
      <c r="CH485" s="767"/>
      <c r="CI485" s="767"/>
      <c r="CJ485" s="767"/>
      <c r="CK485" s="767"/>
      <c r="CL485" s="767"/>
      <c r="CM485" s="767"/>
      <c r="CN485" s="767"/>
      <c r="CO485" s="767"/>
      <c r="CP485" s="767"/>
      <c r="CQ485" s="767"/>
      <c r="CR485" s="767"/>
      <c r="CS485" s="767"/>
      <c r="CT485" s="767"/>
      <c r="CU485" s="767"/>
      <c r="CV485" s="767"/>
      <c r="CW485" s="767"/>
      <c r="CX485" s="767"/>
      <c r="CY485" s="767"/>
      <c r="CZ485" s="767"/>
      <c r="DA485" s="767"/>
      <c r="DB485" s="767"/>
      <c r="DC485" s="767"/>
      <c r="DD485" s="767"/>
      <c r="DE485" s="767"/>
      <c r="DF485" s="767"/>
      <c r="DG485" s="767"/>
      <c r="DH485" s="767"/>
      <c r="DI485" s="767"/>
      <c r="DJ485" s="767"/>
      <c r="DK485" s="767"/>
      <c r="DL485" s="767"/>
      <c r="DM485" s="767"/>
      <c r="DN485" s="767"/>
      <c r="DO485" s="767"/>
      <c r="DP485" s="767"/>
      <c r="DQ485" s="767"/>
      <c r="DR485" s="767"/>
      <c r="DS485" s="767"/>
      <c r="DT485" s="767"/>
      <c r="DU485" s="767"/>
      <c r="DV485" s="767"/>
      <c r="DW485" s="767"/>
      <c r="DX485" s="767"/>
      <c r="DY485" s="767"/>
      <c r="DZ485" s="767"/>
      <c r="EA485" s="767"/>
      <c r="EB485" s="767"/>
      <c r="EC485" s="767"/>
      <c r="ED485" s="767"/>
      <c r="EE485" s="767"/>
      <c r="EF485" s="767"/>
      <c r="EG485" s="767"/>
      <c r="EH485" s="767"/>
      <c r="EI485" s="767"/>
      <c r="EJ485" s="767"/>
      <c r="EK485" s="767"/>
      <c r="EL485" s="767"/>
      <c r="EM485" s="767"/>
      <c r="EN485" s="767"/>
      <c r="EO485" s="767"/>
      <c r="EP485" s="767"/>
      <c r="EQ485" s="767"/>
      <c r="ER485" s="767"/>
      <c r="ES485" s="767"/>
      <c r="ET485" s="767"/>
      <c r="EU485" s="767"/>
      <c r="EV485" s="767"/>
      <c r="EW485" s="767"/>
      <c r="EX485" s="767"/>
      <c r="EY485" s="767"/>
      <c r="EZ485" s="767"/>
      <c r="FA485" s="767"/>
      <c r="FB485" s="767"/>
      <c r="FC485" s="767"/>
      <c r="FD485" s="767"/>
      <c r="FE485" s="767"/>
      <c r="FF485" s="767"/>
      <c r="FG485" s="767"/>
      <c r="FH485" s="767"/>
      <c r="FI485" s="767"/>
      <c r="FJ485" s="767"/>
      <c r="FK485" s="767"/>
      <c r="FL485" s="767"/>
      <c r="FM485" s="767"/>
      <c r="FN485" s="767"/>
      <c r="FO485" s="767"/>
      <c r="FP485" s="767"/>
      <c r="FQ485" s="767"/>
      <c r="FR485" s="767"/>
      <c r="FS485" s="767"/>
      <c r="FT485" s="767"/>
      <c r="FU485" s="767"/>
      <c r="FV485" s="767"/>
      <c r="FW485" s="767"/>
      <c r="FX485" s="767"/>
      <c r="FY485" s="767"/>
      <c r="FZ485" s="767"/>
      <c r="GA485" s="767"/>
      <c r="GB485" s="767"/>
      <c r="GC485" s="767"/>
      <c r="GD485" s="767"/>
      <c r="GE485" s="767"/>
      <c r="GF485" s="767"/>
      <c r="GG485" s="767"/>
      <c r="GH485" s="767"/>
      <c r="GI485" s="767"/>
      <c r="GJ485" s="767"/>
      <c r="GK485" s="767"/>
      <c r="GL485" s="767"/>
      <c r="GM485" s="767"/>
      <c r="GN485" s="767"/>
      <c r="GO485" s="767"/>
      <c r="GP485" s="767"/>
      <c r="GQ485" s="767"/>
      <c r="GR485" s="767"/>
      <c r="GS485" s="767"/>
      <c r="GT485" s="767"/>
      <c r="GU485" s="767"/>
      <c r="GV485" s="767"/>
      <c r="GW485" s="767"/>
      <c r="GX485" s="767"/>
      <c r="GY485" s="767"/>
      <c r="GZ485" s="767"/>
      <c r="HA485" s="767"/>
      <c r="HB485" s="767"/>
      <c r="HC485" s="767"/>
      <c r="HD485" s="767"/>
      <c r="HE485" s="767"/>
      <c r="HF485" s="767"/>
      <c r="HG485" s="767"/>
      <c r="HH485" s="767"/>
      <c r="HI485" s="767"/>
      <c r="HJ485" s="767"/>
      <c r="HK485" s="767"/>
      <c r="HL485" s="767"/>
      <c r="HM485" s="767"/>
      <c r="HN485" s="767"/>
      <c r="HO485" s="767"/>
      <c r="HP485" s="767"/>
      <c r="HQ485" s="767"/>
      <c r="HR485" s="767"/>
      <c r="HS485" s="767"/>
      <c r="HT485" s="767"/>
      <c r="HU485" s="767"/>
      <c r="HV485" s="767"/>
      <c r="HW485" s="767"/>
      <c r="HX485" s="767"/>
      <c r="HY485" s="767"/>
      <c r="HZ485" s="767"/>
      <c r="IA485" s="767"/>
      <c r="IB485" s="767"/>
      <c r="IC485" s="767"/>
      <c r="ID485" s="767"/>
      <c r="IE485" s="767"/>
      <c r="IF485" s="767"/>
      <c r="IG485" s="767"/>
      <c r="IH485" s="767"/>
      <c r="II485" s="767"/>
      <c r="IJ485" s="767"/>
      <c r="IK485" s="767"/>
      <c r="IL485" s="767"/>
      <c r="IM485" s="767"/>
      <c r="IN485" s="767"/>
      <c r="IO485" s="767"/>
      <c r="IP485" s="767"/>
      <c r="IQ485" s="767"/>
      <c r="IR485" s="767"/>
      <c r="IS485" s="767"/>
      <c r="IT485" s="767"/>
      <c r="IU485" s="767"/>
      <c r="IV485" s="767"/>
      <c r="IW485" s="767"/>
      <c r="IX485" s="767"/>
      <c r="IY485" s="788"/>
    </row>
    <row r="486" spans="1:261" s="788" customFormat="1" ht="19.899999999999999" customHeight="1">
      <c r="A486" s="768"/>
      <c r="B486" s="859"/>
      <c r="C486" s="859"/>
      <c r="D486" s="831"/>
      <c r="E486" s="860"/>
      <c r="F486" s="912"/>
      <c r="G486" s="831"/>
      <c r="H486" s="821"/>
      <c r="I486" s="860"/>
      <c r="J486" s="821"/>
      <c r="K486" s="821"/>
      <c r="L486" s="773" t="s">
        <v>67</v>
      </c>
      <c r="M486" s="861">
        <v>0</v>
      </c>
      <c r="N486" s="821"/>
      <c r="O486" s="821"/>
      <c r="P486" s="821"/>
      <c r="Q486" s="821"/>
      <c r="R486" s="821"/>
      <c r="S486" s="821"/>
      <c r="T486" s="822"/>
      <c r="U486" s="822"/>
      <c r="V486" s="822"/>
      <c r="W486" s="822"/>
      <c r="X486" s="822"/>
      <c r="Z486" s="768"/>
      <c r="AA486" s="767"/>
      <c r="AB486" s="767"/>
      <c r="AC486" s="767"/>
      <c r="AD486" s="767"/>
      <c r="AE486" s="767"/>
      <c r="AF486" s="767"/>
      <c r="AG486" s="767"/>
      <c r="AH486" s="767"/>
      <c r="AI486" s="767"/>
      <c r="AJ486" s="767"/>
      <c r="AK486" s="767"/>
      <c r="AL486" s="767"/>
      <c r="AM486" s="767"/>
      <c r="AN486" s="767"/>
      <c r="AO486" s="767"/>
      <c r="AP486" s="767"/>
      <c r="AQ486" s="767"/>
      <c r="AR486" s="767"/>
      <c r="AS486" s="767"/>
      <c r="AT486" s="767"/>
      <c r="AU486" s="767"/>
      <c r="AV486" s="767"/>
      <c r="AW486" s="767"/>
      <c r="AX486" s="767"/>
      <c r="AY486" s="767"/>
      <c r="AZ486" s="767"/>
      <c r="BA486" s="767"/>
      <c r="BB486" s="767"/>
      <c r="BC486" s="767"/>
      <c r="BD486" s="767"/>
      <c r="BE486" s="767"/>
      <c r="BF486" s="767"/>
      <c r="BG486" s="767"/>
      <c r="BH486" s="767"/>
      <c r="BI486" s="767"/>
      <c r="BJ486" s="767"/>
      <c r="BK486" s="767"/>
      <c r="BL486" s="767"/>
      <c r="BM486" s="767"/>
      <c r="BN486" s="767"/>
      <c r="BO486" s="767"/>
      <c r="BP486" s="767"/>
      <c r="BQ486" s="767"/>
      <c r="BR486" s="767"/>
      <c r="BS486" s="767"/>
      <c r="BT486" s="767"/>
      <c r="BU486" s="767"/>
      <c r="BV486" s="767"/>
      <c r="BW486" s="767"/>
      <c r="BX486" s="767"/>
      <c r="BY486" s="767"/>
      <c r="BZ486" s="767"/>
      <c r="CA486" s="767"/>
      <c r="CB486" s="767"/>
      <c r="CC486" s="767"/>
      <c r="CD486" s="767"/>
      <c r="CE486" s="767"/>
      <c r="CF486" s="767"/>
      <c r="CG486" s="767"/>
      <c r="CH486" s="767"/>
      <c r="CI486" s="767"/>
      <c r="CJ486" s="767"/>
      <c r="CK486" s="767"/>
      <c r="CL486" s="767"/>
      <c r="CM486" s="767"/>
      <c r="CN486" s="767"/>
      <c r="CO486" s="767"/>
      <c r="CP486" s="767"/>
      <c r="CQ486" s="767"/>
      <c r="CR486" s="767"/>
      <c r="CS486" s="767"/>
      <c r="CT486" s="767"/>
      <c r="CU486" s="767"/>
      <c r="CV486" s="767"/>
      <c r="CW486" s="767"/>
      <c r="CX486" s="767"/>
      <c r="CY486" s="767"/>
      <c r="CZ486" s="767"/>
      <c r="DA486" s="767"/>
      <c r="DB486" s="767"/>
      <c r="DC486" s="767"/>
      <c r="DD486" s="767"/>
      <c r="DE486" s="767"/>
      <c r="DF486" s="767"/>
      <c r="DG486" s="767"/>
      <c r="DH486" s="767"/>
      <c r="DI486" s="767"/>
      <c r="DJ486" s="767"/>
      <c r="DK486" s="767"/>
      <c r="DL486" s="767"/>
      <c r="DM486" s="767"/>
      <c r="DN486" s="767"/>
      <c r="DO486" s="767"/>
      <c r="DP486" s="767"/>
      <c r="DQ486" s="767"/>
      <c r="DR486" s="767"/>
      <c r="DS486" s="767"/>
      <c r="DT486" s="767"/>
      <c r="DU486" s="767"/>
      <c r="DV486" s="767"/>
      <c r="DW486" s="767"/>
      <c r="DX486" s="767"/>
      <c r="DY486" s="767"/>
      <c r="DZ486" s="767"/>
      <c r="EA486" s="767"/>
      <c r="EB486" s="767"/>
      <c r="EC486" s="767"/>
      <c r="ED486" s="767"/>
      <c r="EE486" s="767"/>
      <c r="EF486" s="767"/>
      <c r="EG486" s="767"/>
      <c r="EH486" s="767"/>
      <c r="EI486" s="767"/>
      <c r="EJ486" s="767"/>
      <c r="EK486" s="767"/>
      <c r="EL486" s="767"/>
      <c r="EM486" s="767"/>
      <c r="EN486" s="767"/>
      <c r="EO486" s="767"/>
      <c r="EP486" s="767"/>
      <c r="EQ486" s="767"/>
      <c r="ER486" s="767"/>
      <c r="ES486" s="767"/>
      <c r="ET486" s="767"/>
      <c r="EU486" s="767"/>
      <c r="EV486" s="767"/>
      <c r="EW486" s="767"/>
      <c r="EX486" s="767"/>
      <c r="EY486" s="767"/>
      <c r="EZ486" s="767"/>
      <c r="FA486" s="767"/>
      <c r="FB486" s="767"/>
      <c r="FC486" s="767"/>
      <c r="FD486" s="767"/>
      <c r="FE486" s="767"/>
      <c r="FF486" s="767"/>
      <c r="FG486" s="767"/>
      <c r="FH486" s="767"/>
      <c r="FI486" s="767"/>
      <c r="FJ486" s="767"/>
      <c r="FK486" s="767"/>
      <c r="FL486" s="767"/>
      <c r="FM486" s="767"/>
      <c r="FN486" s="767"/>
      <c r="FO486" s="767"/>
      <c r="FP486" s="767"/>
      <c r="FQ486" s="767"/>
      <c r="FR486" s="767"/>
      <c r="FS486" s="767"/>
      <c r="FT486" s="767"/>
      <c r="FU486" s="767"/>
      <c r="FV486" s="767"/>
      <c r="FW486" s="767"/>
      <c r="FX486" s="767"/>
      <c r="FY486" s="767"/>
      <c r="FZ486" s="767"/>
      <c r="GA486" s="767"/>
      <c r="GB486" s="767"/>
      <c r="GC486" s="767"/>
      <c r="GD486" s="767"/>
      <c r="GE486" s="767"/>
      <c r="GF486" s="767"/>
      <c r="GG486" s="767"/>
      <c r="GH486" s="767"/>
      <c r="GI486" s="767"/>
      <c r="GJ486" s="767"/>
      <c r="GK486" s="767"/>
      <c r="GL486" s="767"/>
      <c r="GM486" s="767"/>
      <c r="GN486" s="767"/>
      <c r="GO486" s="767"/>
      <c r="GP486" s="767"/>
      <c r="GQ486" s="767"/>
      <c r="GR486" s="767"/>
      <c r="GS486" s="767"/>
      <c r="GT486" s="767"/>
      <c r="GU486" s="767"/>
      <c r="GV486" s="767"/>
      <c r="GW486" s="767"/>
      <c r="GX486" s="767"/>
      <c r="GY486" s="767"/>
      <c r="GZ486" s="767"/>
      <c r="HA486" s="767"/>
      <c r="HB486" s="767"/>
      <c r="HC486" s="767"/>
      <c r="HD486" s="767"/>
      <c r="HE486" s="767"/>
      <c r="HF486" s="767"/>
      <c r="HG486" s="767"/>
      <c r="HH486" s="767"/>
      <c r="HI486" s="767"/>
      <c r="HJ486" s="767"/>
      <c r="HK486" s="767"/>
      <c r="HL486" s="767"/>
      <c r="HM486" s="767"/>
      <c r="HN486" s="767"/>
      <c r="HO486" s="767"/>
      <c r="HP486" s="767"/>
      <c r="HQ486" s="767"/>
      <c r="HR486" s="767"/>
      <c r="HS486" s="767"/>
      <c r="HT486" s="767"/>
      <c r="HU486" s="767"/>
      <c r="HV486" s="767"/>
      <c r="HW486" s="767"/>
      <c r="HX486" s="767"/>
      <c r="HY486" s="767"/>
      <c r="HZ486" s="767"/>
      <c r="IA486" s="767"/>
      <c r="IB486" s="767"/>
      <c r="IC486" s="767"/>
      <c r="ID486" s="767"/>
      <c r="IE486" s="767"/>
      <c r="IF486" s="767"/>
      <c r="IG486" s="767"/>
      <c r="IH486" s="767"/>
      <c r="II486" s="767"/>
      <c r="IJ486" s="767"/>
      <c r="IK486" s="767"/>
      <c r="IL486" s="767"/>
      <c r="IM486" s="767"/>
      <c r="IN486" s="767"/>
      <c r="IO486" s="767"/>
      <c r="IP486" s="767"/>
      <c r="IQ486" s="767"/>
      <c r="IR486" s="767"/>
      <c r="IS486" s="767"/>
      <c r="IT486" s="767"/>
      <c r="IU486" s="767"/>
      <c r="IV486" s="767"/>
      <c r="IW486" s="767"/>
      <c r="IX486" s="767"/>
      <c r="IY486" s="767"/>
    </row>
    <row r="487" spans="1:261" s="788" customFormat="1" ht="19.899999999999999" customHeight="1">
      <c r="A487" s="768"/>
      <c r="B487" s="751"/>
      <c r="C487" s="751"/>
      <c r="D487" s="831"/>
      <c r="E487" s="860"/>
      <c r="F487" s="912"/>
      <c r="G487" s="831"/>
      <c r="H487" s="826"/>
      <c r="I487" s="860"/>
      <c r="J487" s="826"/>
      <c r="K487" s="821"/>
      <c r="L487" s="774" t="s">
        <v>228</v>
      </c>
      <c r="M487" s="861">
        <v>6</v>
      </c>
      <c r="N487" s="821"/>
      <c r="O487" s="821"/>
      <c r="P487" s="821"/>
      <c r="Q487" s="821"/>
      <c r="R487" s="821"/>
      <c r="S487" s="821"/>
      <c r="T487" s="822"/>
      <c r="U487" s="822"/>
      <c r="V487" s="822"/>
      <c r="W487" s="822"/>
      <c r="X487" s="822"/>
      <c r="Y487" s="744"/>
      <c r="Z487" s="768"/>
      <c r="AA487" s="744"/>
      <c r="IY487" s="768"/>
    </row>
    <row r="488" spans="1:261" s="767" customFormat="1" ht="79.900000000000006" customHeight="1">
      <c r="A488" s="768"/>
      <c r="B488" s="859"/>
      <c r="C488" s="859"/>
      <c r="D488" s="831"/>
      <c r="E488" s="860"/>
      <c r="F488" s="912"/>
      <c r="G488" s="831"/>
      <c r="H488" s="821"/>
      <c r="I488" s="893"/>
      <c r="J488" s="821"/>
      <c r="K488" s="821"/>
      <c r="L488" s="797" t="s">
        <v>292</v>
      </c>
      <c r="M488" s="797">
        <f>SUM(M483:M487)</f>
        <v>33</v>
      </c>
      <c r="N488" s="821"/>
      <c r="O488" s="821"/>
      <c r="P488" s="821"/>
      <c r="Q488" s="821"/>
      <c r="R488" s="821"/>
      <c r="S488" s="821"/>
      <c r="T488" s="822"/>
      <c r="U488" s="822"/>
      <c r="V488" s="822"/>
      <c r="W488" s="822"/>
      <c r="X488" s="822"/>
      <c r="Y488" s="744"/>
      <c r="Z488" s="768"/>
      <c r="IY488" s="788"/>
    </row>
    <row r="489" spans="1:261" ht="79.900000000000006" customHeight="1">
      <c r="B489" s="1028"/>
      <c r="D489" s="930" t="s">
        <v>532</v>
      </c>
      <c r="E489" s="766"/>
      <c r="F489" s="766"/>
      <c r="G489" s="766"/>
      <c r="H489" s="820"/>
      <c r="I489" s="820"/>
      <c r="K489" s="820"/>
      <c r="T489" s="931"/>
      <c r="U489" s="931"/>
      <c r="V489" s="931"/>
      <c r="W489" s="931"/>
      <c r="Y489" s="744"/>
      <c r="IX489" s="788"/>
    </row>
    <row r="490" spans="1:261" ht="79.900000000000006" customHeight="1">
      <c r="B490" s="1450" t="s">
        <v>8175</v>
      </c>
      <c r="C490" s="1451"/>
      <c r="D490" s="1451"/>
      <c r="E490" s="1451"/>
      <c r="F490" s="1451"/>
      <c r="G490" s="1451"/>
      <c r="H490" s="1451"/>
      <c r="I490" s="1451"/>
      <c r="J490" s="1451"/>
      <c r="K490" s="1451"/>
      <c r="L490" s="1451"/>
      <c r="M490" s="1451"/>
      <c r="N490" s="1451"/>
      <c r="O490" s="1451"/>
      <c r="P490" s="1451"/>
      <c r="Q490" s="1451"/>
      <c r="R490" s="1451"/>
      <c r="S490" s="1451"/>
      <c r="T490" s="1451"/>
      <c r="U490" s="1451"/>
      <c r="V490" s="1451"/>
      <c r="W490" s="1451"/>
      <c r="X490" s="1451"/>
      <c r="Y490" s="744"/>
      <c r="Z490" s="767"/>
      <c r="AA490" s="767"/>
      <c r="AB490" s="767"/>
      <c r="AC490" s="767"/>
      <c r="AD490" s="767"/>
      <c r="AE490" s="767"/>
      <c r="AF490" s="767"/>
      <c r="AG490" s="767"/>
      <c r="AH490" s="767"/>
      <c r="AI490" s="767"/>
      <c r="AJ490" s="767"/>
      <c r="AK490" s="767"/>
      <c r="AL490" s="767"/>
      <c r="AM490" s="767"/>
      <c r="AN490" s="767"/>
      <c r="AO490" s="767"/>
      <c r="AP490" s="767"/>
      <c r="AQ490" s="767"/>
      <c r="AR490" s="767"/>
      <c r="AS490" s="767"/>
      <c r="AT490" s="767"/>
      <c r="AU490" s="767"/>
      <c r="AV490" s="767"/>
      <c r="AW490" s="767"/>
      <c r="AX490" s="767"/>
      <c r="AY490" s="767"/>
      <c r="AZ490" s="767"/>
      <c r="BA490" s="767"/>
      <c r="BB490" s="767"/>
      <c r="BC490" s="767"/>
      <c r="BD490" s="767"/>
      <c r="BE490" s="767"/>
      <c r="BF490" s="767"/>
      <c r="BG490" s="767"/>
      <c r="BH490" s="767"/>
      <c r="BI490" s="767"/>
      <c r="BJ490" s="767"/>
      <c r="BK490" s="767"/>
      <c r="BL490" s="767"/>
      <c r="BM490" s="767"/>
      <c r="BN490" s="767"/>
      <c r="BO490" s="767"/>
      <c r="BP490" s="767"/>
      <c r="BQ490" s="767"/>
      <c r="BR490" s="767"/>
      <c r="BS490" s="767"/>
      <c r="BT490" s="767"/>
      <c r="BU490" s="767"/>
      <c r="BV490" s="767"/>
      <c r="BW490" s="767"/>
      <c r="BX490" s="767"/>
      <c r="BY490" s="767"/>
      <c r="BZ490" s="767"/>
      <c r="CA490" s="767"/>
      <c r="CB490" s="767"/>
      <c r="CC490" s="767"/>
      <c r="CD490" s="767"/>
      <c r="CE490" s="767"/>
      <c r="CF490" s="767"/>
      <c r="CG490" s="767"/>
      <c r="CH490" s="767"/>
      <c r="CI490" s="767"/>
      <c r="CJ490" s="767"/>
      <c r="CK490" s="767"/>
      <c r="CL490" s="767"/>
      <c r="CM490" s="767"/>
      <c r="CN490" s="767"/>
      <c r="CO490" s="767"/>
      <c r="CP490" s="767"/>
      <c r="CQ490" s="767"/>
      <c r="CR490" s="767"/>
      <c r="CS490" s="767"/>
      <c r="CT490" s="767"/>
      <c r="CU490" s="767"/>
      <c r="CV490" s="767"/>
      <c r="CW490" s="767"/>
      <c r="CX490" s="767"/>
      <c r="CY490" s="767"/>
      <c r="CZ490" s="767"/>
      <c r="DA490" s="767"/>
      <c r="DB490" s="767"/>
      <c r="DC490" s="767"/>
      <c r="DD490" s="767"/>
      <c r="DE490" s="767"/>
      <c r="DF490" s="767"/>
      <c r="DG490" s="767"/>
      <c r="DH490" s="767"/>
      <c r="DI490" s="767"/>
      <c r="DJ490" s="767"/>
      <c r="DK490" s="767"/>
      <c r="DL490" s="767"/>
      <c r="DM490" s="767"/>
      <c r="DN490" s="767"/>
      <c r="DO490" s="767"/>
      <c r="DP490" s="767"/>
      <c r="DQ490" s="767"/>
      <c r="DR490" s="767"/>
      <c r="DS490" s="767"/>
      <c r="DT490" s="767"/>
      <c r="DU490" s="767"/>
      <c r="DV490" s="767"/>
      <c r="DW490" s="767"/>
      <c r="DX490" s="767"/>
      <c r="DY490" s="767"/>
      <c r="DZ490" s="767"/>
      <c r="EA490" s="767"/>
      <c r="EB490" s="767"/>
      <c r="EC490" s="767"/>
      <c r="ED490" s="767"/>
      <c r="EE490" s="767"/>
      <c r="EF490" s="767"/>
      <c r="EG490" s="767"/>
      <c r="EH490" s="767"/>
      <c r="EI490" s="767"/>
      <c r="EJ490" s="767"/>
      <c r="EK490" s="767"/>
      <c r="EL490" s="767"/>
      <c r="EM490" s="767"/>
      <c r="EN490" s="767"/>
      <c r="EO490" s="767"/>
      <c r="EP490" s="767"/>
      <c r="EQ490" s="767"/>
      <c r="ER490" s="767"/>
      <c r="ES490" s="767"/>
      <c r="ET490" s="767"/>
      <c r="EU490" s="767"/>
      <c r="EV490" s="767"/>
      <c r="EW490" s="767"/>
      <c r="EX490" s="767"/>
      <c r="EY490" s="767"/>
      <c r="EZ490" s="767"/>
      <c r="FA490" s="767"/>
      <c r="FB490" s="767"/>
      <c r="FC490" s="767"/>
      <c r="FD490" s="767"/>
      <c r="FE490" s="767"/>
      <c r="FF490" s="767"/>
      <c r="FG490" s="767"/>
      <c r="FH490" s="767"/>
      <c r="FI490" s="767"/>
      <c r="FJ490" s="767"/>
      <c r="FK490" s="767"/>
      <c r="FL490" s="767"/>
      <c r="FM490" s="767"/>
      <c r="FN490" s="767"/>
      <c r="FO490" s="767"/>
      <c r="FP490" s="767"/>
      <c r="FQ490" s="767"/>
      <c r="FR490" s="767"/>
      <c r="FS490" s="767"/>
      <c r="FT490" s="767"/>
      <c r="FU490" s="767"/>
      <c r="FV490" s="767"/>
      <c r="FW490" s="767"/>
      <c r="FX490" s="767"/>
      <c r="FY490" s="767"/>
      <c r="FZ490" s="767"/>
      <c r="GA490" s="767"/>
      <c r="GB490" s="767"/>
      <c r="GC490" s="767"/>
      <c r="GD490" s="767"/>
      <c r="GE490" s="767"/>
      <c r="GF490" s="767"/>
      <c r="GG490" s="767"/>
      <c r="GH490" s="767"/>
      <c r="GI490" s="767"/>
      <c r="GJ490" s="767"/>
      <c r="GK490" s="767"/>
      <c r="GL490" s="767"/>
      <c r="GM490" s="767"/>
      <c r="GN490" s="767"/>
      <c r="GO490" s="767"/>
      <c r="GP490" s="767"/>
      <c r="GQ490" s="767"/>
      <c r="GR490" s="767"/>
      <c r="GS490" s="767"/>
      <c r="GT490" s="767"/>
      <c r="GU490" s="767"/>
      <c r="GV490" s="767"/>
      <c r="GW490" s="767"/>
      <c r="GX490" s="767"/>
      <c r="GY490" s="767"/>
      <c r="GZ490" s="767"/>
      <c r="HA490" s="767"/>
      <c r="HB490" s="767"/>
      <c r="HC490" s="767"/>
      <c r="HD490" s="767"/>
      <c r="HE490" s="767"/>
      <c r="HF490" s="767"/>
      <c r="HG490" s="767"/>
      <c r="HH490" s="767"/>
      <c r="HI490" s="767"/>
      <c r="HJ490" s="767"/>
      <c r="HK490" s="767"/>
      <c r="HL490" s="767"/>
      <c r="HM490" s="767"/>
      <c r="HN490" s="767"/>
      <c r="HO490" s="767"/>
      <c r="HP490" s="767"/>
      <c r="HQ490" s="767"/>
      <c r="HR490" s="767"/>
      <c r="HS490" s="767"/>
      <c r="HT490" s="767"/>
      <c r="HU490" s="767"/>
      <c r="HV490" s="767"/>
      <c r="HW490" s="767"/>
      <c r="HX490" s="767"/>
      <c r="HY490" s="767"/>
      <c r="HZ490" s="767"/>
      <c r="IA490" s="767"/>
      <c r="IB490" s="767"/>
      <c r="IC490" s="767"/>
      <c r="ID490" s="767"/>
      <c r="IE490" s="767"/>
      <c r="IF490" s="767"/>
      <c r="IG490" s="767"/>
      <c r="IH490" s="767"/>
      <c r="II490" s="767"/>
      <c r="IJ490" s="767"/>
      <c r="IK490" s="767"/>
      <c r="IL490" s="767"/>
      <c r="IM490" s="767"/>
      <c r="IN490" s="767"/>
      <c r="IO490" s="767"/>
      <c r="IP490" s="767"/>
      <c r="IQ490" s="767"/>
      <c r="IR490" s="767"/>
      <c r="IS490" s="767"/>
      <c r="IT490" s="767"/>
      <c r="IU490" s="767"/>
      <c r="IV490" s="767"/>
      <c r="IW490" s="767"/>
      <c r="IX490" s="767"/>
    </row>
    <row r="491" spans="1:261" ht="79.900000000000006" customHeight="1">
      <c r="B491" s="471"/>
      <c r="C491" s="471"/>
      <c r="D491" s="834" t="s">
        <v>338</v>
      </c>
      <c r="E491" s="835" t="s">
        <v>297</v>
      </c>
      <c r="F491" s="834"/>
      <c r="G491" s="835" t="s">
        <v>66</v>
      </c>
      <c r="H491" s="835" t="s">
        <v>298</v>
      </c>
      <c r="I491" s="835" t="s">
        <v>301</v>
      </c>
      <c r="J491" s="835" t="s">
        <v>302</v>
      </c>
      <c r="K491" s="836" t="s">
        <v>5944</v>
      </c>
      <c r="L491" s="837" t="s">
        <v>130</v>
      </c>
      <c r="M491" s="836" t="s">
        <v>131</v>
      </c>
      <c r="N491" s="836" t="s">
        <v>770</v>
      </c>
      <c r="O491" s="836"/>
      <c r="P491" s="836" t="s">
        <v>1406</v>
      </c>
      <c r="Q491" s="836" t="s">
        <v>1587</v>
      </c>
      <c r="R491" s="836" t="s">
        <v>5745</v>
      </c>
      <c r="S491" s="895" t="s">
        <v>220</v>
      </c>
      <c r="T491" s="835" t="s">
        <v>1378</v>
      </c>
      <c r="U491" s="835" t="s">
        <v>761</v>
      </c>
      <c r="V491" s="835" t="s">
        <v>4763</v>
      </c>
      <c r="W491" s="835" t="s">
        <v>1381</v>
      </c>
      <c r="X491" s="822" t="s">
        <v>1382</v>
      </c>
      <c r="Y491" s="744"/>
      <c r="Z491" s="1022"/>
      <c r="AB491" s="788"/>
      <c r="AC491" s="788"/>
      <c r="AD491" s="788"/>
      <c r="AE491" s="788"/>
    </row>
    <row r="492" spans="1:261" ht="79.900000000000006" customHeight="1">
      <c r="A492" s="768" t="s">
        <v>638</v>
      </c>
      <c r="B492" s="471">
        <v>1</v>
      </c>
      <c r="C492" s="471"/>
      <c r="D492" s="776" t="s">
        <v>207</v>
      </c>
      <c r="E492" s="780">
        <v>37705</v>
      </c>
      <c r="F492" s="781">
        <f ca="1">ABS((N7-E492)/365)</f>
        <v>17.449315068493149</v>
      </c>
      <c r="G492" s="776" t="s">
        <v>272</v>
      </c>
      <c r="H492" s="456" t="s">
        <v>171</v>
      </c>
      <c r="I492" s="780">
        <v>39119</v>
      </c>
      <c r="J492" s="456" t="s">
        <v>397</v>
      </c>
      <c r="K492" s="456"/>
      <c r="L492" s="776" t="s">
        <v>4</v>
      </c>
      <c r="M492" s="776" t="s">
        <v>52</v>
      </c>
      <c r="N492" s="456" t="s">
        <v>773</v>
      </c>
      <c r="O492" s="456"/>
      <c r="P492" s="456"/>
      <c r="Q492" s="456"/>
      <c r="R492" s="809"/>
      <c r="S492" s="809"/>
      <c r="T492" s="456"/>
      <c r="U492" s="809"/>
      <c r="V492" s="809"/>
      <c r="W492" s="809"/>
      <c r="X492" s="456"/>
      <c r="Y492" s="744" t="s">
        <v>1102</v>
      </c>
      <c r="AA492" s="788"/>
    </row>
    <row r="493" spans="1:261" s="766" customFormat="1" ht="79.900000000000006" customHeight="1">
      <c r="A493" s="767" t="s">
        <v>638</v>
      </c>
      <c r="B493" s="471">
        <v>2</v>
      </c>
      <c r="C493" s="471"/>
      <c r="D493" s="776" t="s">
        <v>162</v>
      </c>
      <c r="E493" s="780">
        <v>37695</v>
      </c>
      <c r="F493" s="781">
        <f ca="1">ABS((N7-E493)/365)</f>
        <v>17.476712328767125</v>
      </c>
      <c r="G493" s="776" t="s">
        <v>273</v>
      </c>
      <c r="H493" s="456" t="s">
        <v>163</v>
      </c>
      <c r="I493" s="780">
        <v>39220</v>
      </c>
      <c r="J493" s="456" t="s">
        <v>84</v>
      </c>
      <c r="K493" s="456"/>
      <c r="L493" s="776" t="s">
        <v>374</v>
      </c>
      <c r="M493" s="776" t="s">
        <v>52</v>
      </c>
      <c r="N493" s="456" t="s">
        <v>773</v>
      </c>
      <c r="O493" s="456"/>
      <c r="P493" s="456"/>
      <c r="Q493" s="456"/>
      <c r="R493" s="809"/>
      <c r="S493" s="809" t="s">
        <v>232</v>
      </c>
      <c r="T493" s="456" t="s">
        <v>242</v>
      </c>
      <c r="U493" s="809"/>
      <c r="V493" s="809"/>
      <c r="W493" s="809"/>
      <c r="X493" s="456" t="s">
        <v>1586</v>
      </c>
      <c r="Y493" s="932" t="s">
        <v>1102</v>
      </c>
      <c r="Z493" s="744"/>
      <c r="AA493" s="744"/>
      <c r="AB493" s="744"/>
      <c r="AC493" s="744"/>
      <c r="AD493" s="744"/>
      <c r="AE493" s="744"/>
      <c r="AF493" s="744"/>
      <c r="AG493" s="744"/>
      <c r="AH493" s="744"/>
      <c r="AI493" s="744"/>
      <c r="AJ493" s="744"/>
      <c r="AK493" s="744"/>
      <c r="AL493" s="744"/>
      <c r="AM493" s="744"/>
      <c r="AN493" s="744"/>
      <c r="AO493" s="744"/>
      <c r="AP493" s="744"/>
      <c r="AQ493" s="744"/>
      <c r="AR493" s="744"/>
      <c r="AS493" s="744"/>
      <c r="AT493" s="744"/>
      <c r="AU493" s="744"/>
      <c r="AV493" s="744"/>
      <c r="AW493" s="744"/>
      <c r="AX493" s="744"/>
      <c r="AY493" s="744"/>
      <c r="AZ493" s="744"/>
      <c r="BA493" s="744"/>
      <c r="BB493" s="744"/>
      <c r="BC493" s="744"/>
      <c r="BD493" s="744"/>
      <c r="BE493" s="744"/>
      <c r="BF493" s="744"/>
      <c r="BG493" s="744"/>
      <c r="BH493" s="744"/>
      <c r="BI493" s="744"/>
      <c r="BJ493" s="744"/>
      <c r="BK493" s="744"/>
      <c r="BL493" s="744"/>
      <c r="BM493" s="744"/>
      <c r="BN493" s="744"/>
      <c r="BO493" s="744"/>
      <c r="BP493" s="744"/>
      <c r="BQ493" s="744"/>
      <c r="BR493" s="744"/>
      <c r="BS493" s="744"/>
      <c r="BT493" s="744"/>
      <c r="BU493" s="744"/>
      <c r="BV493" s="744"/>
      <c r="BW493" s="744"/>
      <c r="BX493" s="744"/>
      <c r="BY493" s="744"/>
      <c r="BZ493" s="744"/>
      <c r="CA493" s="744"/>
      <c r="CB493" s="744"/>
      <c r="CC493" s="744"/>
      <c r="CD493" s="744"/>
      <c r="CE493" s="744"/>
      <c r="CF493" s="744"/>
      <c r="CG493" s="744"/>
      <c r="CH493" s="744"/>
      <c r="CI493" s="744"/>
      <c r="CJ493" s="744"/>
      <c r="CK493" s="744"/>
      <c r="CL493" s="744"/>
      <c r="CM493" s="744"/>
      <c r="CN493" s="744"/>
      <c r="CO493" s="744"/>
      <c r="CP493" s="744"/>
      <c r="CQ493" s="744"/>
      <c r="CR493" s="744"/>
      <c r="CS493" s="744"/>
      <c r="CT493" s="744"/>
      <c r="CU493" s="744"/>
      <c r="CV493" s="744"/>
      <c r="CW493" s="744"/>
      <c r="CX493" s="744"/>
      <c r="CY493" s="744"/>
      <c r="CZ493" s="744"/>
      <c r="DA493" s="744"/>
      <c r="DB493" s="744"/>
      <c r="DC493" s="744"/>
      <c r="DD493" s="744"/>
      <c r="DE493" s="744"/>
      <c r="DF493" s="744"/>
      <c r="DG493" s="744"/>
      <c r="DH493" s="744"/>
      <c r="DI493" s="744"/>
      <c r="DJ493" s="744"/>
      <c r="DK493" s="744"/>
      <c r="DL493" s="744"/>
      <c r="DM493" s="744"/>
      <c r="DN493" s="744"/>
      <c r="DO493" s="744"/>
      <c r="DP493" s="744"/>
      <c r="DQ493" s="744"/>
      <c r="DR493" s="744"/>
      <c r="DS493" s="744"/>
      <c r="DT493" s="744"/>
      <c r="DU493" s="744"/>
      <c r="DV493" s="744"/>
      <c r="DW493" s="744"/>
      <c r="DX493" s="744"/>
      <c r="DY493" s="744"/>
      <c r="DZ493" s="744"/>
      <c r="EA493" s="744"/>
      <c r="EB493" s="744"/>
      <c r="EC493" s="744"/>
      <c r="ED493" s="744"/>
      <c r="EE493" s="744"/>
      <c r="EF493" s="744"/>
      <c r="EG493" s="744"/>
      <c r="EH493" s="744"/>
      <c r="EI493" s="744"/>
      <c r="EJ493" s="744"/>
      <c r="EK493" s="744"/>
      <c r="EL493" s="744"/>
      <c r="EM493" s="744"/>
      <c r="EN493" s="744"/>
      <c r="EO493" s="744"/>
      <c r="EP493" s="744"/>
      <c r="EQ493" s="744"/>
      <c r="ER493" s="744"/>
      <c r="ES493" s="744"/>
      <c r="ET493" s="744"/>
      <c r="EU493" s="744"/>
      <c r="EV493" s="744"/>
      <c r="EW493" s="744"/>
      <c r="EX493" s="744"/>
      <c r="EY493" s="744"/>
      <c r="EZ493" s="744"/>
      <c r="FA493" s="744"/>
      <c r="FB493" s="744"/>
      <c r="FC493" s="744"/>
      <c r="FD493" s="744"/>
      <c r="FE493" s="744"/>
      <c r="FF493" s="744"/>
      <c r="FG493" s="744"/>
      <c r="FH493" s="744"/>
      <c r="FI493" s="744"/>
      <c r="FJ493" s="744"/>
      <c r="FK493" s="744"/>
      <c r="FL493" s="744"/>
      <c r="FM493" s="744"/>
      <c r="FN493" s="744"/>
      <c r="FO493" s="744"/>
      <c r="FP493" s="744"/>
      <c r="FQ493" s="744"/>
      <c r="FR493" s="744"/>
      <c r="FS493" s="744"/>
      <c r="FT493" s="744"/>
      <c r="FU493" s="744"/>
      <c r="FV493" s="744"/>
      <c r="FW493" s="744"/>
      <c r="FX493" s="744"/>
      <c r="FY493" s="744"/>
      <c r="FZ493" s="744"/>
      <c r="GA493" s="744"/>
      <c r="GB493" s="744"/>
      <c r="GC493" s="744"/>
      <c r="GD493" s="744"/>
      <c r="GE493" s="744"/>
      <c r="GF493" s="744"/>
      <c r="GG493" s="744"/>
      <c r="GH493" s="744"/>
      <c r="GI493" s="744"/>
      <c r="GJ493" s="744"/>
      <c r="GK493" s="744"/>
      <c r="GL493" s="744"/>
      <c r="GM493" s="744"/>
      <c r="GN493" s="744"/>
      <c r="GO493" s="744"/>
      <c r="GP493" s="744"/>
      <c r="GQ493" s="744"/>
      <c r="GR493" s="744"/>
      <c r="GS493" s="744"/>
      <c r="GT493" s="744"/>
      <c r="GU493" s="744"/>
      <c r="GV493" s="744"/>
      <c r="GW493" s="744"/>
      <c r="GX493" s="744"/>
      <c r="GY493" s="744"/>
      <c r="GZ493" s="744"/>
      <c r="HA493" s="744"/>
      <c r="HB493" s="744"/>
      <c r="HC493" s="744"/>
      <c r="HD493" s="744"/>
      <c r="HE493" s="744"/>
      <c r="HF493" s="744"/>
      <c r="HG493" s="744"/>
      <c r="HH493" s="744"/>
      <c r="HI493" s="744"/>
      <c r="HJ493" s="744"/>
      <c r="HK493" s="744"/>
      <c r="HL493" s="744"/>
      <c r="HM493" s="744"/>
      <c r="HN493" s="744"/>
      <c r="HO493" s="744"/>
      <c r="HP493" s="744"/>
      <c r="HQ493" s="744"/>
      <c r="HR493" s="744"/>
      <c r="HS493" s="744"/>
      <c r="HT493" s="744"/>
      <c r="HU493" s="744"/>
      <c r="HV493" s="744"/>
      <c r="HW493" s="744"/>
      <c r="HX493" s="744"/>
      <c r="HY493" s="744"/>
      <c r="HZ493" s="744"/>
      <c r="IA493" s="744"/>
      <c r="IB493" s="744"/>
      <c r="IC493" s="744"/>
      <c r="ID493" s="744"/>
      <c r="IE493" s="744"/>
      <c r="IF493" s="744"/>
      <c r="IG493" s="744"/>
      <c r="IH493" s="744"/>
      <c r="II493" s="744"/>
      <c r="IJ493" s="744"/>
      <c r="IK493" s="744"/>
      <c r="IL493" s="744"/>
      <c r="IM493" s="744"/>
      <c r="IN493" s="744"/>
      <c r="IO493" s="744"/>
      <c r="IP493" s="744"/>
      <c r="IQ493" s="744"/>
      <c r="IR493" s="744"/>
      <c r="IS493" s="744"/>
      <c r="IT493" s="744"/>
      <c r="IU493" s="744"/>
      <c r="IV493" s="744"/>
      <c r="IW493" s="744"/>
      <c r="IX493" s="744"/>
      <c r="IY493" s="744"/>
    </row>
    <row r="494" spans="1:261" ht="79.900000000000006" customHeight="1">
      <c r="A494" s="768" t="s">
        <v>638</v>
      </c>
      <c r="B494" s="471">
        <v>3</v>
      </c>
      <c r="C494" s="833" t="s">
        <v>1535</v>
      </c>
      <c r="D494" s="776" t="s">
        <v>1534</v>
      </c>
      <c r="E494" s="780">
        <v>39891</v>
      </c>
      <c r="F494" s="781">
        <f ca="1">ABS((N7-E494)/365)</f>
        <v>11.46027397260274</v>
      </c>
      <c r="G494" s="776" t="s">
        <v>272</v>
      </c>
      <c r="H494" s="456" t="s">
        <v>1533</v>
      </c>
      <c r="I494" s="780">
        <v>42264</v>
      </c>
      <c r="J494" s="456" t="s">
        <v>189</v>
      </c>
      <c r="K494" s="456"/>
      <c r="L494" s="776" t="s">
        <v>2657</v>
      </c>
      <c r="M494" s="776" t="s">
        <v>142</v>
      </c>
      <c r="N494" s="456" t="s">
        <v>5834</v>
      </c>
      <c r="O494" s="456"/>
      <c r="P494" s="456" t="s">
        <v>4094</v>
      </c>
      <c r="Q494" s="456" t="s">
        <v>1725</v>
      </c>
      <c r="R494" s="809"/>
      <c r="S494" s="809"/>
      <c r="T494" s="456" t="s">
        <v>1546</v>
      </c>
      <c r="U494" s="456"/>
      <c r="V494" s="456"/>
      <c r="W494" s="456" t="s">
        <v>4553</v>
      </c>
      <c r="X494" s="456" t="s">
        <v>1600</v>
      </c>
      <c r="Y494" s="744" t="s">
        <v>1423</v>
      </c>
      <c r="Z494" s="744"/>
      <c r="IY494" s="766"/>
      <c r="IZ494" s="788"/>
      <c r="JA494" s="788"/>
    </row>
    <row r="495" spans="1:261" s="767" customFormat="1" ht="79.900000000000006" customHeight="1">
      <c r="A495" s="768" t="s">
        <v>625</v>
      </c>
      <c r="B495" s="471">
        <v>4</v>
      </c>
      <c r="C495" s="471"/>
      <c r="D495" s="783" t="s">
        <v>1360</v>
      </c>
      <c r="E495" s="933"/>
      <c r="F495" s="813">
        <v>8</v>
      </c>
      <c r="G495" s="784" t="s">
        <v>270</v>
      </c>
      <c r="H495" s="784" t="s">
        <v>1361</v>
      </c>
      <c r="I495" s="935">
        <v>42115</v>
      </c>
      <c r="J495" s="784" t="s">
        <v>84</v>
      </c>
      <c r="K495" s="769" t="s">
        <v>1363</v>
      </c>
      <c r="L495" s="783"/>
      <c r="M495" s="936"/>
      <c r="N495" s="769"/>
      <c r="O495" s="769"/>
      <c r="P495" s="783"/>
      <c r="Q495" s="783" t="s">
        <v>1590</v>
      </c>
      <c r="R495" s="783"/>
      <c r="S495" s="783"/>
      <c r="T495" s="783" t="s">
        <v>1607</v>
      </c>
      <c r="U495" s="783"/>
      <c r="V495" s="783"/>
      <c r="W495" s="785" t="s">
        <v>1781</v>
      </c>
      <c r="X495" s="785"/>
      <c r="Y495" s="744" t="s">
        <v>1443</v>
      </c>
      <c r="Z495" s="744"/>
      <c r="AA495" s="744"/>
      <c r="AB495" s="766"/>
      <c r="AC495" s="766"/>
      <c r="AD495" s="766"/>
      <c r="AE495" s="766"/>
      <c r="AF495" s="766"/>
      <c r="AG495" s="766"/>
      <c r="AH495" s="766"/>
      <c r="AI495" s="766"/>
      <c r="AJ495" s="766"/>
      <c r="AK495" s="766"/>
      <c r="AL495" s="766"/>
      <c r="AM495" s="766"/>
      <c r="AN495" s="766"/>
      <c r="AO495" s="766"/>
      <c r="AP495" s="766"/>
      <c r="AQ495" s="766"/>
      <c r="AR495" s="766"/>
      <c r="AS495" s="766"/>
      <c r="AT495" s="766"/>
      <c r="AU495" s="766"/>
      <c r="AV495" s="766"/>
      <c r="AW495" s="766"/>
      <c r="AX495" s="766"/>
      <c r="AY495" s="766"/>
      <c r="AZ495" s="766"/>
      <c r="BA495" s="766"/>
      <c r="BB495" s="766"/>
      <c r="BC495" s="766"/>
      <c r="BD495" s="766"/>
      <c r="BE495" s="766"/>
      <c r="BF495" s="766"/>
      <c r="BG495" s="766"/>
      <c r="BH495" s="766"/>
      <c r="BI495" s="766"/>
      <c r="BJ495" s="766"/>
      <c r="BK495" s="766"/>
      <c r="BL495" s="766"/>
      <c r="BM495" s="766"/>
      <c r="BN495" s="766"/>
      <c r="BO495" s="766"/>
      <c r="BP495" s="766"/>
      <c r="BQ495" s="766"/>
      <c r="BR495" s="766"/>
      <c r="BS495" s="766"/>
      <c r="BT495" s="766"/>
      <c r="BU495" s="766"/>
      <c r="BV495" s="766"/>
      <c r="BW495" s="766"/>
      <c r="BX495" s="766"/>
      <c r="BY495" s="766"/>
      <c r="BZ495" s="766"/>
      <c r="CA495" s="766"/>
      <c r="CB495" s="766"/>
      <c r="CC495" s="766"/>
      <c r="CD495" s="766"/>
      <c r="CE495" s="766"/>
      <c r="CF495" s="766"/>
      <c r="CG495" s="766"/>
      <c r="CH495" s="766"/>
      <c r="CI495" s="766"/>
      <c r="CJ495" s="766"/>
      <c r="CK495" s="766"/>
      <c r="CL495" s="766"/>
      <c r="CM495" s="766"/>
      <c r="CN495" s="766"/>
      <c r="CO495" s="766"/>
      <c r="CP495" s="766"/>
      <c r="CQ495" s="766"/>
      <c r="CR495" s="766"/>
      <c r="CS495" s="766"/>
      <c r="CT495" s="766"/>
      <c r="CU495" s="766"/>
      <c r="CV495" s="766"/>
      <c r="CW495" s="766"/>
      <c r="CX495" s="766"/>
      <c r="CY495" s="766"/>
      <c r="CZ495" s="766"/>
      <c r="DA495" s="766"/>
      <c r="DB495" s="766"/>
      <c r="DC495" s="766"/>
      <c r="DD495" s="766"/>
      <c r="DE495" s="766"/>
      <c r="DF495" s="766"/>
      <c r="DG495" s="766"/>
      <c r="DH495" s="766"/>
      <c r="DI495" s="766"/>
      <c r="DJ495" s="766"/>
      <c r="DK495" s="766"/>
      <c r="DL495" s="766"/>
      <c r="DM495" s="766"/>
      <c r="DN495" s="766"/>
      <c r="DO495" s="766"/>
      <c r="DP495" s="766"/>
      <c r="DQ495" s="766"/>
      <c r="DR495" s="766"/>
      <c r="DS495" s="766"/>
      <c r="DT495" s="766"/>
      <c r="DU495" s="766"/>
      <c r="DV495" s="766"/>
      <c r="DW495" s="766"/>
      <c r="DX495" s="766"/>
      <c r="DY495" s="766"/>
      <c r="DZ495" s="766"/>
      <c r="EA495" s="766"/>
      <c r="EB495" s="766"/>
      <c r="EC495" s="766"/>
      <c r="ED495" s="766"/>
      <c r="EE495" s="766"/>
      <c r="EF495" s="766"/>
      <c r="EG495" s="766"/>
      <c r="EH495" s="766"/>
      <c r="EI495" s="766"/>
      <c r="EJ495" s="766"/>
      <c r="EK495" s="766"/>
      <c r="EL495" s="766"/>
      <c r="EM495" s="766"/>
      <c r="EN495" s="766"/>
      <c r="EO495" s="766"/>
      <c r="EP495" s="766"/>
      <c r="EQ495" s="766"/>
      <c r="ER495" s="766"/>
      <c r="ES495" s="766"/>
      <c r="ET495" s="766"/>
      <c r="EU495" s="766"/>
      <c r="EV495" s="766"/>
      <c r="EW495" s="766"/>
      <c r="EX495" s="766"/>
      <c r="EY495" s="766"/>
      <c r="EZ495" s="766"/>
      <c r="FA495" s="766"/>
      <c r="FB495" s="766"/>
      <c r="FC495" s="766"/>
      <c r="FD495" s="766"/>
      <c r="FE495" s="766"/>
      <c r="FF495" s="766"/>
      <c r="FG495" s="766"/>
      <c r="FH495" s="766"/>
      <c r="FI495" s="766"/>
      <c r="FJ495" s="766"/>
      <c r="FK495" s="766"/>
      <c r="FL495" s="766"/>
      <c r="FM495" s="766"/>
      <c r="FN495" s="766"/>
      <c r="FO495" s="766"/>
      <c r="FP495" s="766"/>
      <c r="FQ495" s="766"/>
      <c r="FR495" s="766"/>
      <c r="FS495" s="766"/>
      <c r="FT495" s="766"/>
      <c r="FU495" s="766"/>
      <c r="FV495" s="766"/>
      <c r="FW495" s="766"/>
      <c r="FX495" s="766"/>
      <c r="FY495" s="766"/>
      <c r="FZ495" s="766"/>
      <c r="GA495" s="766"/>
      <c r="GB495" s="766"/>
      <c r="GC495" s="766"/>
      <c r="GD495" s="766"/>
      <c r="GE495" s="766"/>
      <c r="GF495" s="766"/>
      <c r="GG495" s="766"/>
      <c r="GH495" s="766"/>
      <c r="GI495" s="766"/>
      <c r="GJ495" s="766"/>
      <c r="GK495" s="766"/>
      <c r="GL495" s="766"/>
      <c r="GM495" s="766"/>
      <c r="GN495" s="766"/>
      <c r="GO495" s="766"/>
      <c r="GP495" s="766"/>
      <c r="GQ495" s="766"/>
      <c r="GR495" s="766"/>
      <c r="GS495" s="766"/>
      <c r="GT495" s="766"/>
      <c r="GU495" s="766"/>
      <c r="GV495" s="766"/>
      <c r="GW495" s="766"/>
      <c r="GX495" s="766"/>
      <c r="GY495" s="766"/>
      <c r="GZ495" s="766"/>
      <c r="HA495" s="766"/>
      <c r="HB495" s="766"/>
      <c r="HC495" s="766"/>
      <c r="HD495" s="766"/>
      <c r="HE495" s="766"/>
      <c r="HF495" s="766"/>
      <c r="HG495" s="766"/>
      <c r="HH495" s="766"/>
      <c r="HI495" s="766"/>
      <c r="HJ495" s="766"/>
      <c r="HK495" s="766"/>
      <c r="HL495" s="766"/>
      <c r="HM495" s="766"/>
      <c r="HN495" s="766"/>
      <c r="HO495" s="766"/>
      <c r="HP495" s="766"/>
      <c r="HQ495" s="766"/>
      <c r="HR495" s="766"/>
      <c r="HS495" s="766"/>
      <c r="HT495" s="766"/>
      <c r="HU495" s="766"/>
      <c r="HV495" s="766"/>
      <c r="HW495" s="766"/>
      <c r="HX495" s="766"/>
      <c r="HY495" s="766"/>
      <c r="HZ495" s="766"/>
      <c r="IA495" s="766"/>
      <c r="IB495" s="766"/>
      <c r="IC495" s="766"/>
      <c r="ID495" s="766"/>
      <c r="IE495" s="766"/>
      <c r="IF495" s="766"/>
      <c r="IG495" s="766"/>
      <c r="IH495" s="766"/>
      <c r="II495" s="766"/>
      <c r="IJ495" s="766"/>
      <c r="IK495" s="766"/>
      <c r="IL495" s="766"/>
      <c r="IM495" s="766"/>
      <c r="IN495" s="766"/>
      <c r="IO495" s="766"/>
      <c r="IP495" s="766"/>
      <c r="IQ495" s="766"/>
      <c r="IR495" s="766"/>
      <c r="IS495" s="766"/>
      <c r="IT495" s="766"/>
      <c r="IU495" s="766"/>
      <c r="IV495" s="766"/>
      <c r="IW495" s="766"/>
      <c r="IX495" s="766"/>
      <c r="IY495" s="788"/>
    </row>
    <row r="496" spans="1:261" ht="79.900000000000006" customHeight="1">
      <c r="A496" s="768" t="s">
        <v>625</v>
      </c>
      <c r="B496" s="471">
        <v>5</v>
      </c>
      <c r="C496" s="471" t="s">
        <v>1731</v>
      </c>
      <c r="D496" s="783" t="s">
        <v>1734</v>
      </c>
      <c r="E496" s="811">
        <v>39696</v>
      </c>
      <c r="F496" s="813">
        <f ca="1">ABS((N7-E496)/365)</f>
        <v>11.994520547945205</v>
      </c>
      <c r="G496" s="783" t="s">
        <v>272</v>
      </c>
      <c r="H496" s="783" t="s">
        <v>1733</v>
      </c>
      <c r="I496" s="811">
        <v>42467</v>
      </c>
      <c r="J496" s="814" t="s">
        <v>58</v>
      </c>
      <c r="K496" s="783" t="s">
        <v>1749</v>
      </c>
      <c r="L496" s="783"/>
      <c r="M496" s="769"/>
      <c r="N496" s="769"/>
      <c r="O496" s="769"/>
      <c r="P496" s="769"/>
      <c r="Q496" s="769" t="s">
        <v>1937</v>
      </c>
      <c r="R496" s="769"/>
      <c r="S496" s="811" t="s">
        <v>1748</v>
      </c>
      <c r="T496" s="783" t="s">
        <v>1789</v>
      </c>
      <c r="U496" s="783"/>
      <c r="V496" s="783"/>
      <c r="W496" s="785" t="s">
        <v>3223</v>
      </c>
      <c r="X496" s="785" t="s">
        <v>7517</v>
      </c>
      <c r="Y496" s="768" t="s">
        <v>5566</v>
      </c>
      <c r="Z496" s="744"/>
      <c r="AA496" s="766"/>
      <c r="AB496" s="766"/>
      <c r="AC496" s="766"/>
      <c r="AD496" s="766"/>
      <c r="AE496" s="766"/>
      <c r="AF496" s="766"/>
      <c r="AG496" s="766"/>
      <c r="AH496" s="766"/>
      <c r="AI496" s="766"/>
      <c r="AJ496" s="766"/>
      <c r="AK496" s="766"/>
      <c r="AL496" s="766"/>
      <c r="AM496" s="766"/>
      <c r="AN496" s="766"/>
      <c r="AO496" s="766"/>
      <c r="AP496" s="766"/>
      <c r="AQ496" s="766"/>
      <c r="AR496" s="766"/>
      <c r="AS496" s="766"/>
      <c r="AT496" s="766"/>
      <c r="AU496" s="766"/>
      <c r="AV496" s="766"/>
      <c r="AW496" s="766"/>
      <c r="AX496" s="766"/>
      <c r="AY496" s="766"/>
      <c r="AZ496" s="766"/>
      <c r="BA496" s="766"/>
      <c r="BB496" s="766"/>
      <c r="BC496" s="766"/>
      <c r="BD496" s="766"/>
      <c r="BE496" s="766"/>
      <c r="BF496" s="766"/>
      <c r="BG496" s="766"/>
      <c r="BH496" s="766"/>
      <c r="BI496" s="766"/>
      <c r="BJ496" s="766"/>
      <c r="BK496" s="766"/>
      <c r="BL496" s="766"/>
      <c r="BM496" s="766"/>
      <c r="BN496" s="766"/>
      <c r="BO496" s="766"/>
      <c r="BP496" s="766"/>
      <c r="BQ496" s="766"/>
      <c r="BR496" s="766"/>
      <c r="BS496" s="766"/>
      <c r="BT496" s="766"/>
      <c r="BU496" s="766"/>
      <c r="BV496" s="766"/>
      <c r="BW496" s="766"/>
      <c r="BX496" s="766"/>
      <c r="BY496" s="766"/>
      <c r="BZ496" s="766"/>
      <c r="CA496" s="766"/>
      <c r="CB496" s="766"/>
      <c r="CC496" s="766"/>
      <c r="CD496" s="766"/>
      <c r="CE496" s="766"/>
      <c r="CF496" s="766"/>
      <c r="CG496" s="766"/>
      <c r="CH496" s="766"/>
      <c r="CI496" s="766"/>
      <c r="CJ496" s="766"/>
      <c r="CK496" s="766"/>
      <c r="CL496" s="766"/>
      <c r="CM496" s="766"/>
      <c r="CN496" s="766"/>
      <c r="CO496" s="766"/>
      <c r="CP496" s="766"/>
      <c r="CQ496" s="766"/>
      <c r="CR496" s="766"/>
      <c r="CS496" s="766"/>
      <c r="CT496" s="766"/>
      <c r="CU496" s="766"/>
      <c r="CV496" s="766"/>
      <c r="CW496" s="766"/>
      <c r="CX496" s="766"/>
      <c r="CY496" s="766"/>
      <c r="CZ496" s="766"/>
      <c r="DA496" s="766"/>
      <c r="DB496" s="766"/>
      <c r="DC496" s="766"/>
      <c r="DD496" s="766"/>
      <c r="DE496" s="766"/>
      <c r="DF496" s="766"/>
      <c r="DG496" s="766"/>
      <c r="DH496" s="766"/>
      <c r="DI496" s="766"/>
      <c r="DJ496" s="766"/>
      <c r="DK496" s="766"/>
      <c r="DL496" s="766"/>
      <c r="DM496" s="766"/>
      <c r="DN496" s="766"/>
      <c r="DO496" s="766"/>
      <c r="DP496" s="766"/>
      <c r="DQ496" s="766"/>
      <c r="DR496" s="766"/>
      <c r="DS496" s="766"/>
      <c r="DT496" s="766"/>
      <c r="DU496" s="766"/>
      <c r="DV496" s="766"/>
      <c r="DW496" s="766"/>
      <c r="DX496" s="766"/>
      <c r="DY496" s="766"/>
      <c r="DZ496" s="766"/>
      <c r="EA496" s="766"/>
      <c r="EB496" s="766"/>
      <c r="EC496" s="766"/>
      <c r="ED496" s="766"/>
      <c r="EE496" s="766"/>
      <c r="EF496" s="766"/>
      <c r="EG496" s="766"/>
      <c r="EH496" s="766"/>
      <c r="EI496" s="766"/>
      <c r="EJ496" s="766"/>
      <c r="EK496" s="766"/>
      <c r="EL496" s="766"/>
      <c r="EM496" s="766"/>
      <c r="EN496" s="766"/>
      <c r="EO496" s="766"/>
      <c r="EP496" s="766"/>
      <c r="EQ496" s="766"/>
      <c r="ER496" s="766"/>
      <c r="ES496" s="766"/>
      <c r="ET496" s="766"/>
      <c r="EU496" s="766"/>
      <c r="EV496" s="766"/>
      <c r="EW496" s="766"/>
      <c r="EX496" s="766"/>
      <c r="EY496" s="766"/>
      <c r="EZ496" s="766"/>
      <c r="FA496" s="766"/>
      <c r="FB496" s="766"/>
      <c r="FC496" s="766"/>
      <c r="FD496" s="766"/>
      <c r="FE496" s="766"/>
      <c r="FF496" s="766"/>
      <c r="FG496" s="766"/>
      <c r="FH496" s="766"/>
      <c r="FI496" s="766"/>
      <c r="FJ496" s="766"/>
      <c r="FK496" s="766"/>
      <c r="FL496" s="766"/>
      <c r="FM496" s="766"/>
      <c r="FN496" s="766"/>
      <c r="FO496" s="766"/>
      <c r="FP496" s="766"/>
      <c r="FQ496" s="766"/>
      <c r="FR496" s="766"/>
      <c r="FS496" s="766"/>
      <c r="FT496" s="766"/>
      <c r="FU496" s="766"/>
      <c r="FV496" s="766"/>
      <c r="FW496" s="766"/>
      <c r="FX496" s="766"/>
      <c r="FY496" s="766"/>
      <c r="FZ496" s="766"/>
      <c r="GA496" s="766"/>
      <c r="GB496" s="766"/>
      <c r="GC496" s="766"/>
      <c r="GD496" s="766"/>
      <c r="GE496" s="766"/>
      <c r="GF496" s="766"/>
      <c r="GG496" s="766"/>
      <c r="GH496" s="766"/>
      <c r="GI496" s="766"/>
      <c r="GJ496" s="766"/>
      <c r="GK496" s="766"/>
      <c r="GL496" s="766"/>
      <c r="GM496" s="766"/>
      <c r="GN496" s="766"/>
      <c r="GO496" s="766"/>
      <c r="GP496" s="766"/>
      <c r="GQ496" s="766"/>
      <c r="GR496" s="766"/>
      <c r="GS496" s="766"/>
      <c r="GT496" s="766"/>
      <c r="GU496" s="766"/>
      <c r="GV496" s="766"/>
      <c r="GW496" s="766"/>
      <c r="GX496" s="766"/>
      <c r="GY496" s="766"/>
      <c r="GZ496" s="766"/>
      <c r="HA496" s="766"/>
      <c r="HB496" s="766"/>
      <c r="HC496" s="766"/>
      <c r="HD496" s="766"/>
      <c r="HE496" s="766"/>
      <c r="HF496" s="766"/>
      <c r="HG496" s="766"/>
      <c r="HH496" s="766"/>
      <c r="HI496" s="766"/>
      <c r="HJ496" s="766"/>
      <c r="HK496" s="766"/>
      <c r="HL496" s="766"/>
      <c r="HM496" s="766"/>
      <c r="HN496" s="766"/>
      <c r="HO496" s="766"/>
      <c r="HP496" s="766"/>
      <c r="HQ496" s="766"/>
      <c r="HR496" s="766"/>
      <c r="HS496" s="766"/>
      <c r="HT496" s="766"/>
      <c r="HU496" s="766"/>
      <c r="HV496" s="766"/>
      <c r="HW496" s="766"/>
      <c r="HX496" s="766"/>
      <c r="HY496" s="766"/>
      <c r="HZ496" s="766"/>
      <c r="IA496" s="766"/>
      <c r="IB496" s="766"/>
      <c r="IC496" s="766"/>
      <c r="ID496" s="766"/>
      <c r="IE496" s="766"/>
      <c r="IF496" s="766"/>
      <c r="IG496" s="766"/>
      <c r="IH496" s="766"/>
      <c r="II496" s="766"/>
      <c r="IJ496" s="766"/>
      <c r="IK496" s="766"/>
      <c r="IL496" s="766"/>
      <c r="IM496" s="766"/>
      <c r="IN496" s="766"/>
      <c r="IO496" s="766"/>
      <c r="IP496" s="766"/>
      <c r="IQ496" s="766"/>
      <c r="IR496" s="766"/>
      <c r="IS496" s="766"/>
      <c r="IT496" s="766"/>
      <c r="IU496" s="766"/>
      <c r="IV496" s="766"/>
      <c r="IW496" s="766"/>
      <c r="IX496" s="766"/>
    </row>
    <row r="497" spans="1:259" ht="79.900000000000006" customHeight="1">
      <c r="A497" s="768" t="s">
        <v>625</v>
      </c>
      <c r="B497" s="471">
        <v>6</v>
      </c>
      <c r="C497" s="471" t="s">
        <v>1769</v>
      </c>
      <c r="D497" s="783" t="s">
        <v>1770</v>
      </c>
      <c r="E497" s="811">
        <v>37922</v>
      </c>
      <c r="F497" s="813">
        <f ca="1">ABS((N7-E497)/365)</f>
        <v>16.854794520547944</v>
      </c>
      <c r="G497" s="783" t="s">
        <v>256</v>
      </c>
      <c r="H497" s="783" t="s">
        <v>1771</v>
      </c>
      <c r="I497" s="811">
        <v>42489</v>
      </c>
      <c r="J497" s="814" t="s">
        <v>330</v>
      </c>
      <c r="K497" s="783" t="s">
        <v>1785</v>
      </c>
      <c r="L497" s="783"/>
      <c r="M497" s="769"/>
      <c r="N497" s="769"/>
      <c r="O497" s="769"/>
      <c r="P497" s="769"/>
      <c r="Q497" s="769" t="s">
        <v>6148</v>
      </c>
      <c r="R497" s="769"/>
      <c r="S497" s="811" t="s">
        <v>1786</v>
      </c>
      <c r="T497" s="783" t="s">
        <v>1985</v>
      </c>
      <c r="U497" s="783" t="s">
        <v>6862</v>
      </c>
      <c r="V497" s="783"/>
      <c r="W497" s="785"/>
      <c r="X497" s="785" t="s">
        <v>2256</v>
      </c>
      <c r="Y497" s="768" t="s">
        <v>1103</v>
      </c>
      <c r="Z497" s="744"/>
      <c r="AB497" s="788"/>
      <c r="AC497" s="788">
        <v>1</v>
      </c>
      <c r="AD497" s="788"/>
      <c r="AE497" s="788"/>
    </row>
    <row r="498" spans="1:259" s="1029" customFormat="1" ht="79.900000000000006" customHeight="1">
      <c r="A498" s="768" t="s">
        <v>625</v>
      </c>
      <c r="B498" s="471">
        <v>7</v>
      </c>
      <c r="C498" s="471" t="s">
        <v>3918</v>
      </c>
      <c r="D498" s="783" t="s">
        <v>3919</v>
      </c>
      <c r="E498" s="811">
        <v>38233</v>
      </c>
      <c r="F498" s="813">
        <f ca="1">ABS((N7-E498)/365)</f>
        <v>16.002739726027396</v>
      </c>
      <c r="G498" s="783" t="s">
        <v>275</v>
      </c>
      <c r="H498" s="783" t="s">
        <v>3920</v>
      </c>
      <c r="I498" s="811">
        <v>43181</v>
      </c>
      <c r="J498" s="814" t="s">
        <v>716</v>
      </c>
      <c r="K498" s="783" t="s">
        <v>1785</v>
      </c>
      <c r="L498" s="783"/>
      <c r="M498" s="769"/>
      <c r="N498" s="769"/>
      <c r="O498" s="769" t="s">
        <v>4176</v>
      </c>
      <c r="P498" s="769"/>
      <c r="Q498" s="769" t="s">
        <v>6148</v>
      </c>
      <c r="R498" s="769"/>
      <c r="S498" s="769"/>
      <c r="T498" s="783" t="s">
        <v>3937</v>
      </c>
      <c r="U498" s="783" t="s">
        <v>6862</v>
      </c>
      <c r="V498" s="783"/>
      <c r="W498" s="783"/>
      <c r="X498" s="783"/>
      <c r="Y498" s="768" t="s">
        <v>1103</v>
      </c>
      <c r="Z498" s="744"/>
    </row>
    <row r="499" spans="1:259" s="1029" customFormat="1" ht="79.900000000000006" customHeight="1">
      <c r="A499" s="768" t="s">
        <v>625</v>
      </c>
      <c r="B499" s="471">
        <v>8</v>
      </c>
      <c r="C499" s="471" t="s">
        <v>4071</v>
      </c>
      <c r="D499" s="783" t="s">
        <v>4072</v>
      </c>
      <c r="E499" s="811">
        <v>40824</v>
      </c>
      <c r="F499" s="813">
        <f ca="1">ABS((N7-E499)/365)</f>
        <v>8.9041095890410951</v>
      </c>
      <c r="G499" s="783" t="s">
        <v>275</v>
      </c>
      <c r="H499" s="783" t="s">
        <v>4074</v>
      </c>
      <c r="I499" s="811">
        <v>43229</v>
      </c>
      <c r="J499" s="814" t="s">
        <v>84</v>
      </c>
      <c r="K499" s="783" t="s">
        <v>4126</v>
      </c>
      <c r="L499" s="783"/>
      <c r="M499" s="769"/>
      <c r="N499" s="769"/>
      <c r="O499" s="769" t="s">
        <v>4413</v>
      </c>
      <c r="P499" s="769"/>
      <c r="Q499" s="769"/>
      <c r="R499" s="769"/>
      <c r="S499" s="769" t="s">
        <v>4086</v>
      </c>
      <c r="T499" s="783" t="s">
        <v>4145</v>
      </c>
      <c r="U499" s="783"/>
      <c r="V499" s="783" t="s">
        <v>6079</v>
      </c>
      <c r="W499" s="783" t="s">
        <v>6078</v>
      </c>
      <c r="X499" s="783" t="s">
        <v>4638</v>
      </c>
      <c r="Y499" s="768" t="s">
        <v>7066</v>
      </c>
    </row>
    <row r="500" spans="1:259" s="767" customFormat="1" ht="79.900000000000006" customHeight="1">
      <c r="A500" s="768" t="s">
        <v>638</v>
      </c>
      <c r="B500" s="471">
        <v>9</v>
      </c>
      <c r="C500" s="471" t="s">
        <v>4067</v>
      </c>
      <c r="D500" s="783" t="s">
        <v>4073</v>
      </c>
      <c r="E500" s="811">
        <v>40364</v>
      </c>
      <c r="F500" s="813">
        <f ca="1">ABS((N7-E500)/365)</f>
        <v>10.164383561643836</v>
      </c>
      <c r="G500" s="783" t="s">
        <v>275</v>
      </c>
      <c r="H500" s="783" t="s">
        <v>4074</v>
      </c>
      <c r="I500" s="811">
        <v>43229</v>
      </c>
      <c r="J500" s="814" t="s">
        <v>84</v>
      </c>
      <c r="K500" s="783" t="s">
        <v>4126</v>
      </c>
      <c r="L500" s="783"/>
      <c r="M500" s="769"/>
      <c r="N500" s="769"/>
      <c r="O500" s="769" t="s">
        <v>4413</v>
      </c>
      <c r="P500" s="769"/>
      <c r="Q500" s="769"/>
      <c r="R500" s="769"/>
      <c r="S500" s="811" t="s">
        <v>4086</v>
      </c>
      <c r="T500" s="783" t="s">
        <v>4145</v>
      </c>
      <c r="U500" s="783"/>
      <c r="V500" s="783" t="s">
        <v>6079</v>
      </c>
      <c r="W500" s="783" t="s">
        <v>6078</v>
      </c>
      <c r="X500" s="783" t="s">
        <v>4638</v>
      </c>
      <c r="Y500" s="768" t="s">
        <v>7066</v>
      </c>
      <c r="Z500" s="1029"/>
      <c r="AA500" s="788"/>
      <c r="AB500" s="744"/>
      <c r="AC500" s="744"/>
      <c r="AD500" s="744"/>
      <c r="AE500" s="744"/>
      <c r="AF500" s="766"/>
      <c r="AG500" s="766"/>
      <c r="AH500" s="766"/>
      <c r="AI500" s="766"/>
      <c r="AJ500" s="766"/>
      <c r="AK500" s="766"/>
      <c r="AL500" s="766"/>
      <c r="AM500" s="766"/>
      <c r="AN500" s="766"/>
      <c r="AO500" s="766"/>
      <c r="AP500" s="766"/>
      <c r="AQ500" s="766"/>
      <c r="AR500" s="766"/>
      <c r="AS500" s="766"/>
      <c r="AT500" s="766"/>
      <c r="AU500" s="766"/>
      <c r="AV500" s="766"/>
      <c r="AW500" s="766"/>
      <c r="AX500" s="766"/>
      <c r="AY500" s="766"/>
      <c r="AZ500" s="766"/>
      <c r="BA500" s="766"/>
      <c r="BB500" s="766"/>
      <c r="BC500" s="766"/>
      <c r="BD500" s="766"/>
      <c r="BE500" s="766"/>
      <c r="BF500" s="766"/>
      <c r="BG500" s="766"/>
      <c r="BH500" s="766"/>
      <c r="BI500" s="766"/>
      <c r="BJ500" s="766"/>
      <c r="BK500" s="766"/>
      <c r="BL500" s="766"/>
      <c r="BM500" s="766"/>
      <c r="BN500" s="766"/>
      <c r="BO500" s="766"/>
      <c r="BP500" s="766"/>
      <c r="BQ500" s="766"/>
      <c r="BR500" s="766"/>
      <c r="BS500" s="766"/>
      <c r="BT500" s="766"/>
      <c r="BU500" s="766"/>
      <c r="BV500" s="766"/>
      <c r="BW500" s="766"/>
      <c r="BX500" s="766"/>
      <c r="BY500" s="766"/>
      <c r="BZ500" s="766"/>
      <c r="CA500" s="766"/>
      <c r="CB500" s="766"/>
      <c r="CC500" s="766"/>
      <c r="CD500" s="766"/>
      <c r="CE500" s="766"/>
      <c r="CF500" s="766"/>
      <c r="CG500" s="766"/>
      <c r="CH500" s="766"/>
      <c r="CI500" s="766"/>
      <c r="CJ500" s="766"/>
      <c r="CK500" s="766"/>
      <c r="CL500" s="766"/>
      <c r="CM500" s="766"/>
      <c r="CN500" s="766"/>
      <c r="CO500" s="766"/>
      <c r="CP500" s="766"/>
      <c r="CQ500" s="766"/>
      <c r="CR500" s="766"/>
      <c r="CS500" s="766"/>
      <c r="CT500" s="766"/>
      <c r="CU500" s="766"/>
      <c r="CV500" s="766"/>
      <c r="CW500" s="766"/>
      <c r="CX500" s="766"/>
      <c r="CY500" s="766"/>
      <c r="CZ500" s="766"/>
      <c r="DA500" s="766"/>
      <c r="DB500" s="766"/>
      <c r="DC500" s="766"/>
      <c r="DD500" s="766"/>
      <c r="DE500" s="766"/>
      <c r="DF500" s="766"/>
      <c r="DG500" s="766"/>
      <c r="DH500" s="766"/>
      <c r="DI500" s="766"/>
      <c r="DJ500" s="766"/>
      <c r="DK500" s="766"/>
      <c r="DL500" s="766"/>
      <c r="DM500" s="766"/>
      <c r="DN500" s="766"/>
      <c r="DO500" s="766"/>
      <c r="DP500" s="766"/>
      <c r="DQ500" s="766"/>
      <c r="DR500" s="766"/>
      <c r="DS500" s="766"/>
      <c r="DT500" s="766"/>
      <c r="DU500" s="766"/>
      <c r="DV500" s="766"/>
      <c r="DW500" s="766"/>
      <c r="DX500" s="766"/>
      <c r="DY500" s="766"/>
      <c r="DZ500" s="766"/>
      <c r="EA500" s="766"/>
      <c r="EB500" s="766"/>
      <c r="EC500" s="766"/>
      <c r="ED500" s="766"/>
      <c r="EE500" s="766"/>
      <c r="EF500" s="766"/>
      <c r="EG500" s="766"/>
      <c r="EH500" s="766"/>
      <c r="EI500" s="766"/>
      <c r="EJ500" s="766"/>
      <c r="EK500" s="766"/>
      <c r="EL500" s="766"/>
      <c r="EM500" s="766"/>
      <c r="EN500" s="766"/>
      <c r="EO500" s="766"/>
      <c r="EP500" s="766"/>
      <c r="EQ500" s="766"/>
      <c r="ER500" s="766"/>
      <c r="ES500" s="766"/>
      <c r="ET500" s="766"/>
      <c r="EU500" s="766"/>
      <c r="EV500" s="766"/>
      <c r="EW500" s="766"/>
      <c r="EX500" s="766"/>
      <c r="EY500" s="766"/>
      <c r="EZ500" s="766"/>
      <c r="FA500" s="766"/>
      <c r="FB500" s="766"/>
      <c r="FC500" s="766"/>
      <c r="FD500" s="766"/>
      <c r="FE500" s="766"/>
      <c r="FF500" s="766"/>
      <c r="FG500" s="766"/>
      <c r="FH500" s="766"/>
      <c r="FI500" s="766"/>
      <c r="FJ500" s="766"/>
      <c r="FK500" s="766"/>
      <c r="FL500" s="766"/>
      <c r="FM500" s="766"/>
      <c r="FN500" s="766"/>
      <c r="FO500" s="766"/>
      <c r="FP500" s="766"/>
      <c r="FQ500" s="766"/>
      <c r="FR500" s="766"/>
      <c r="FS500" s="766"/>
      <c r="FT500" s="766"/>
      <c r="FU500" s="766"/>
      <c r="FV500" s="766"/>
      <c r="FW500" s="766"/>
      <c r="FX500" s="766"/>
      <c r="FY500" s="766"/>
      <c r="FZ500" s="766"/>
      <c r="GA500" s="766"/>
      <c r="GB500" s="766"/>
      <c r="GC500" s="766"/>
      <c r="GD500" s="766"/>
      <c r="GE500" s="766"/>
      <c r="GF500" s="766"/>
      <c r="GG500" s="766"/>
      <c r="GH500" s="766"/>
      <c r="GI500" s="766"/>
      <c r="GJ500" s="766"/>
      <c r="GK500" s="766"/>
      <c r="GL500" s="766"/>
      <c r="GM500" s="766"/>
      <c r="GN500" s="766"/>
      <c r="GO500" s="766"/>
      <c r="GP500" s="766"/>
      <c r="GQ500" s="766"/>
      <c r="GR500" s="766"/>
      <c r="GS500" s="766"/>
      <c r="GT500" s="766"/>
      <c r="GU500" s="766"/>
      <c r="GV500" s="766"/>
      <c r="GW500" s="766"/>
      <c r="GX500" s="766"/>
      <c r="GY500" s="766"/>
      <c r="GZ500" s="766"/>
      <c r="HA500" s="766"/>
      <c r="HB500" s="766"/>
      <c r="HC500" s="766"/>
      <c r="HD500" s="766"/>
      <c r="HE500" s="766"/>
      <c r="HF500" s="766"/>
      <c r="HG500" s="766"/>
      <c r="HH500" s="766"/>
      <c r="HI500" s="766"/>
      <c r="HJ500" s="766"/>
      <c r="HK500" s="766"/>
      <c r="HL500" s="766"/>
      <c r="HM500" s="766"/>
      <c r="HN500" s="766"/>
      <c r="HO500" s="766"/>
      <c r="HP500" s="766"/>
      <c r="HQ500" s="766"/>
      <c r="HR500" s="766"/>
      <c r="HS500" s="766"/>
      <c r="HT500" s="766"/>
      <c r="HU500" s="766"/>
      <c r="HV500" s="766"/>
      <c r="HW500" s="766"/>
      <c r="HX500" s="766"/>
      <c r="HY500" s="766"/>
      <c r="HZ500" s="766"/>
      <c r="IA500" s="766"/>
      <c r="IB500" s="766"/>
      <c r="IC500" s="766"/>
      <c r="ID500" s="766"/>
      <c r="IE500" s="766"/>
      <c r="IF500" s="766"/>
      <c r="IG500" s="766"/>
      <c r="IH500" s="766"/>
      <c r="II500" s="766"/>
      <c r="IJ500" s="766"/>
      <c r="IK500" s="766"/>
      <c r="IL500" s="766"/>
      <c r="IM500" s="766"/>
      <c r="IN500" s="766"/>
      <c r="IO500" s="766"/>
      <c r="IP500" s="766"/>
      <c r="IQ500" s="766"/>
      <c r="IR500" s="766"/>
      <c r="IS500" s="766"/>
      <c r="IT500" s="766"/>
      <c r="IU500" s="766"/>
      <c r="IV500" s="766"/>
      <c r="IW500" s="766"/>
      <c r="IX500" s="766"/>
      <c r="IY500" s="744"/>
    </row>
    <row r="501" spans="1:259" s="767" customFormat="1" ht="79.900000000000006" customHeight="1">
      <c r="A501" s="768" t="s">
        <v>638</v>
      </c>
      <c r="B501" s="471">
        <v>10</v>
      </c>
      <c r="C501" s="855" t="s">
        <v>2677</v>
      </c>
      <c r="D501" s="776" t="s">
        <v>2680</v>
      </c>
      <c r="E501" s="780">
        <v>41004</v>
      </c>
      <c r="F501" s="781">
        <f ca="1">ABS((N7-E501)/365)</f>
        <v>8.4109589041095898</v>
      </c>
      <c r="G501" s="776" t="s">
        <v>272</v>
      </c>
      <c r="H501" s="776" t="s">
        <v>2679</v>
      </c>
      <c r="I501" s="780">
        <v>42833</v>
      </c>
      <c r="J501" s="782" t="s">
        <v>84</v>
      </c>
      <c r="K501" s="776"/>
      <c r="L501" s="776" t="s">
        <v>4800</v>
      </c>
      <c r="M501" s="456" t="s">
        <v>5479</v>
      </c>
      <c r="N501" s="456"/>
      <c r="O501" s="456" t="s">
        <v>4178</v>
      </c>
      <c r="P501" s="456"/>
      <c r="Q501" s="456"/>
      <c r="R501" s="456"/>
      <c r="S501" s="456" t="s">
        <v>4628</v>
      </c>
      <c r="T501" s="776" t="s">
        <v>2970</v>
      </c>
      <c r="U501" s="776"/>
      <c r="V501" s="776"/>
      <c r="W501" s="776" t="s">
        <v>2971</v>
      </c>
      <c r="X501" s="776" t="s">
        <v>3883</v>
      </c>
      <c r="Y501" s="768" t="s">
        <v>1106</v>
      </c>
      <c r="Z501" s="744"/>
      <c r="AA501" s="744"/>
      <c r="AB501" s="744"/>
      <c r="AC501" s="744"/>
      <c r="AD501" s="744"/>
      <c r="AE501" s="744"/>
      <c r="AF501" s="744"/>
      <c r="AG501" s="744"/>
      <c r="AH501" s="744"/>
      <c r="AI501" s="744"/>
      <c r="AJ501" s="744"/>
      <c r="AK501" s="744"/>
      <c r="AL501" s="744"/>
      <c r="AM501" s="744"/>
      <c r="AN501" s="744"/>
      <c r="AO501" s="744"/>
      <c r="AP501" s="744"/>
      <c r="AQ501" s="744"/>
      <c r="AR501" s="744"/>
      <c r="AS501" s="744"/>
      <c r="AT501" s="744"/>
      <c r="AU501" s="744"/>
      <c r="AV501" s="744"/>
      <c r="AW501" s="744"/>
      <c r="AX501" s="744"/>
      <c r="AY501" s="744"/>
      <c r="AZ501" s="744"/>
      <c r="BA501" s="744"/>
      <c r="BB501" s="744"/>
      <c r="BC501" s="744"/>
      <c r="BD501" s="744"/>
      <c r="BE501" s="744"/>
      <c r="BF501" s="744"/>
      <c r="BG501" s="744"/>
      <c r="BH501" s="744"/>
      <c r="BI501" s="744"/>
      <c r="BJ501" s="744"/>
      <c r="BK501" s="744"/>
      <c r="BL501" s="744"/>
      <c r="BM501" s="744"/>
      <c r="BN501" s="744"/>
      <c r="BO501" s="744"/>
      <c r="BP501" s="744"/>
      <c r="BQ501" s="744"/>
      <c r="BR501" s="744"/>
      <c r="BS501" s="744"/>
      <c r="BT501" s="744"/>
      <c r="BU501" s="744"/>
      <c r="BV501" s="744"/>
      <c r="BW501" s="744"/>
      <c r="BX501" s="744"/>
      <c r="BY501" s="744"/>
      <c r="BZ501" s="744"/>
      <c r="CA501" s="744"/>
      <c r="CB501" s="744"/>
      <c r="CC501" s="744"/>
      <c r="CD501" s="744"/>
      <c r="CE501" s="744"/>
      <c r="CF501" s="744"/>
      <c r="CG501" s="744"/>
      <c r="CH501" s="744"/>
      <c r="CI501" s="744"/>
      <c r="CJ501" s="744"/>
      <c r="CK501" s="744"/>
      <c r="CL501" s="744"/>
      <c r="CM501" s="744"/>
      <c r="CN501" s="744"/>
      <c r="CO501" s="744"/>
      <c r="CP501" s="744"/>
      <c r="CQ501" s="744"/>
      <c r="CR501" s="744"/>
      <c r="CS501" s="744"/>
      <c r="CT501" s="744"/>
      <c r="CU501" s="744"/>
      <c r="CV501" s="744"/>
      <c r="CW501" s="744"/>
      <c r="CX501" s="744"/>
      <c r="CY501" s="744"/>
      <c r="CZ501" s="744"/>
      <c r="DA501" s="744"/>
      <c r="DB501" s="744"/>
      <c r="DC501" s="744"/>
      <c r="DD501" s="744"/>
      <c r="DE501" s="744"/>
      <c r="DF501" s="744"/>
      <c r="DG501" s="744"/>
      <c r="DH501" s="744"/>
      <c r="DI501" s="744"/>
      <c r="DJ501" s="744"/>
      <c r="DK501" s="744"/>
      <c r="DL501" s="744"/>
      <c r="DM501" s="744"/>
      <c r="DN501" s="744"/>
      <c r="DO501" s="744"/>
      <c r="DP501" s="744"/>
      <c r="DQ501" s="744"/>
      <c r="DR501" s="744"/>
      <c r="DS501" s="744"/>
      <c r="DT501" s="744"/>
      <c r="DU501" s="744"/>
      <c r="DV501" s="744"/>
      <c r="DW501" s="744"/>
      <c r="DX501" s="744"/>
      <c r="DY501" s="744"/>
      <c r="DZ501" s="744"/>
      <c r="EA501" s="744"/>
      <c r="EB501" s="744"/>
      <c r="EC501" s="744"/>
      <c r="ED501" s="744"/>
      <c r="EE501" s="744"/>
      <c r="EF501" s="744"/>
      <c r="EG501" s="744"/>
      <c r="EH501" s="744"/>
      <c r="EI501" s="744"/>
      <c r="EJ501" s="744"/>
      <c r="EK501" s="744"/>
      <c r="EL501" s="744"/>
      <c r="EM501" s="744"/>
      <c r="EN501" s="744"/>
      <c r="EO501" s="744"/>
      <c r="EP501" s="744"/>
      <c r="EQ501" s="744"/>
      <c r="ER501" s="744"/>
      <c r="ES501" s="744"/>
      <c r="ET501" s="744"/>
      <c r="EU501" s="744"/>
      <c r="EV501" s="744"/>
      <c r="EW501" s="744"/>
      <c r="EX501" s="744"/>
      <c r="EY501" s="744"/>
      <c r="EZ501" s="744"/>
      <c r="FA501" s="744"/>
      <c r="FB501" s="744"/>
      <c r="FC501" s="744"/>
      <c r="FD501" s="744"/>
      <c r="FE501" s="744"/>
      <c r="FF501" s="744"/>
      <c r="FG501" s="744"/>
      <c r="FH501" s="744"/>
      <c r="FI501" s="744"/>
      <c r="FJ501" s="744"/>
      <c r="FK501" s="744"/>
      <c r="FL501" s="744"/>
      <c r="FM501" s="744"/>
      <c r="FN501" s="744"/>
      <c r="FO501" s="744"/>
      <c r="FP501" s="744"/>
      <c r="FQ501" s="744"/>
      <c r="FR501" s="744"/>
      <c r="FS501" s="744"/>
      <c r="FT501" s="744"/>
      <c r="FU501" s="744"/>
      <c r="FV501" s="744"/>
      <c r="FW501" s="744"/>
      <c r="FX501" s="744"/>
      <c r="FY501" s="744"/>
      <c r="FZ501" s="744"/>
      <c r="GA501" s="744"/>
      <c r="GB501" s="744"/>
      <c r="GC501" s="744"/>
      <c r="GD501" s="744"/>
      <c r="GE501" s="744"/>
      <c r="GF501" s="744"/>
      <c r="GG501" s="744"/>
      <c r="GH501" s="744"/>
      <c r="GI501" s="744"/>
      <c r="GJ501" s="744"/>
      <c r="GK501" s="744"/>
      <c r="GL501" s="744"/>
      <c r="GM501" s="744"/>
      <c r="GN501" s="744"/>
      <c r="GO501" s="744"/>
      <c r="GP501" s="744"/>
      <c r="GQ501" s="744"/>
      <c r="GR501" s="744"/>
      <c r="GS501" s="744"/>
      <c r="GT501" s="744"/>
      <c r="GU501" s="744"/>
      <c r="GV501" s="744"/>
      <c r="GW501" s="744"/>
      <c r="GX501" s="744"/>
      <c r="GY501" s="744"/>
      <c r="GZ501" s="744"/>
      <c r="HA501" s="744"/>
      <c r="HB501" s="744"/>
      <c r="HC501" s="744"/>
      <c r="HD501" s="744"/>
      <c r="HE501" s="744"/>
      <c r="HF501" s="744"/>
      <c r="HG501" s="744"/>
      <c r="HH501" s="744"/>
      <c r="HI501" s="744"/>
      <c r="HJ501" s="744"/>
      <c r="HK501" s="744"/>
      <c r="HL501" s="744"/>
      <c r="HM501" s="744"/>
      <c r="HN501" s="744"/>
      <c r="HO501" s="744"/>
      <c r="HP501" s="744"/>
      <c r="HQ501" s="744"/>
      <c r="HR501" s="744"/>
      <c r="HS501" s="744"/>
      <c r="HT501" s="744"/>
      <c r="HU501" s="744"/>
      <c r="HV501" s="744"/>
      <c r="HW501" s="744"/>
      <c r="HX501" s="744"/>
      <c r="HY501" s="744"/>
      <c r="HZ501" s="744"/>
      <c r="IA501" s="744"/>
      <c r="IB501" s="744"/>
      <c r="IC501" s="744"/>
      <c r="ID501" s="744"/>
      <c r="IE501" s="744"/>
      <c r="IF501" s="744"/>
      <c r="IG501" s="744"/>
      <c r="IH501" s="744"/>
      <c r="II501" s="744"/>
      <c r="IJ501" s="744"/>
      <c r="IK501" s="744"/>
      <c r="IL501" s="744"/>
      <c r="IM501" s="744"/>
      <c r="IN501" s="744"/>
      <c r="IO501" s="744"/>
      <c r="IP501" s="744"/>
      <c r="IQ501" s="744"/>
      <c r="IR501" s="744"/>
      <c r="IS501" s="744"/>
      <c r="IT501" s="744"/>
      <c r="IU501" s="744"/>
      <c r="IV501" s="744"/>
      <c r="IW501" s="744"/>
      <c r="IX501" s="744"/>
      <c r="IY501" s="768"/>
    </row>
    <row r="502" spans="1:259" s="767" customFormat="1" ht="79.900000000000006" customHeight="1">
      <c r="A502" s="767" t="s">
        <v>638</v>
      </c>
      <c r="B502" s="471">
        <v>11</v>
      </c>
      <c r="C502" s="471" t="s">
        <v>4544</v>
      </c>
      <c r="D502" s="759" t="s">
        <v>4545</v>
      </c>
      <c r="E502" s="848">
        <v>41474</v>
      </c>
      <c r="F502" s="845">
        <f ca="1">ABS((N7-E502)/365)</f>
        <v>7.1232876712328768</v>
      </c>
      <c r="G502" s="759" t="s">
        <v>275</v>
      </c>
      <c r="H502" s="848" t="s">
        <v>4546</v>
      </c>
      <c r="I502" s="848">
        <v>43362</v>
      </c>
      <c r="J502" s="849" t="s">
        <v>5</v>
      </c>
      <c r="K502" s="759" t="s">
        <v>4547</v>
      </c>
      <c r="L502" s="760" t="s">
        <v>5794</v>
      </c>
      <c r="M502" s="760"/>
      <c r="N502" s="760"/>
      <c r="O502" s="760"/>
      <c r="P502" s="760"/>
      <c r="Q502" s="760"/>
      <c r="R502" s="760"/>
      <c r="S502" s="759" t="s">
        <v>4575</v>
      </c>
      <c r="T502" s="759" t="s">
        <v>4679</v>
      </c>
      <c r="U502" s="759"/>
      <c r="V502" s="759"/>
      <c r="W502" s="759" t="s">
        <v>4656</v>
      </c>
      <c r="X502" s="759" t="s">
        <v>5017</v>
      </c>
      <c r="Y502" s="1081" t="s">
        <v>1423</v>
      </c>
      <c r="Z502" s="744"/>
      <c r="AA502" s="744"/>
      <c r="AB502" s="744"/>
      <c r="AC502" s="744"/>
      <c r="AD502" s="744"/>
      <c r="AE502" s="744"/>
      <c r="AF502" s="744"/>
      <c r="AG502" s="744"/>
      <c r="AH502" s="744"/>
      <c r="AI502" s="744"/>
      <c r="AJ502" s="744"/>
      <c r="AK502" s="744"/>
      <c r="AL502" s="744"/>
      <c r="AM502" s="744"/>
      <c r="AN502" s="744"/>
      <c r="AO502" s="744"/>
      <c r="AP502" s="744"/>
      <c r="AQ502" s="744"/>
      <c r="AR502" s="744"/>
      <c r="AS502" s="744"/>
      <c r="AT502" s="744"/>
      <c r="AU502" s="744"/>
      <c r="AV502" s="744"/>
      <c r="AW502" s="744"/>
      <c r="AX502" s="744"/>
      <c r="AY502" s="744"/>
      <c r="AZ502" s="744"/>
      <c r="BA502" s="744"/>
      <c r="BB502" s="744"/>
      <c r="BC502" s="744"/>
      <c r="BD502" s="744"/>
      <c r="BE502" s="744"/>
      <c r="BF502" s="744"/>
      <c r="BG502" s="744"/>
      <c r="BH502" s="744"/>
      <c r="BI502" s="744"/>
      <c r="BJ502" s="744"/>
      <c r="BK502" s="744"/>
      <c r="BL502" s="744"/>
      <c r="BM502" s="744"/>
      <c r="BN502" s="744"/>
      <c r="BO502" s="744"/>
      <c r="BP502" s="744"/>
      <c r="BQ502" s="744"/>
      <c r="BR502" s="744"/>
      <c r="BS502" s="744"/>
      <c r="BT502" s="744"/>
      <c r="BU502" s="744"/>
      <c r="BV502" s="744"/>
      <c r="BW502" s="744"/>
      <c r="BX502" s="744"/>
      <c r="BY502" s="744"/>
      <c r="BZ502" s="744"/>
      <c r="CA502" s="744"/>
      <c r="CB502" s="744"/>
      <c r="CC502" s="744"/>
      <c r="CD502" s="744"/>
      <c r="CE502" s="744"/>
      <c r="CF502" s="744"/>
      <c r="CG502" s="744"/>
      <c r="CH502" s="744"/>
      <c r="CI502" s="744"/>
      <c r="CJ502" s="744"/>
      <c r="CK502" s="744"/>
      <c r="CL502" s="744"/>
      <c r="CM502" s="744"/>
      <c r="CN502" s="744"/>
      <c r="CO502" s="744"/>
      <c r="CP502" s="744"/>
      <c r="CQ502" s="744"/>
      <c r="CR502" s="744"/>
      <c r="CS502" s="744"/>
      <c r="CT502" s="744"/>
      <c r="CU502" s="744"/>
      <c r="CV502" s="744"/>
      <c r="CW502" s="744"/>
      <c r="CX502" s="744"/>
      <c r="CY502" s="744"/>
      <c r="CZ502" s="744"/>
      <c r="DA502" s="744"/>
      <c r="DB502" s="744"/>
      <c r="DC502" s="744"/>
      <c r="DD502" s="744"/>
      <c r="DE502" s="744"/>
      <c r="DF502" s="744"/>
      <c r="DG502" s="744"/>
      <c r="DH502" s="744"/>
      <c r="DI502" s="744"/>
      <c r="DJ502" s="744"/>
      <c r="DK502" s="744"/>
      <c r="DL502" s="744"/>
      <c r="DM502" s="744"/>
      <c r="DN502" s="744"/>
      <c r="DO502" s="744"/>
      <c r="DP502" s="744"/>
      <c r="DQ502" s="744"/>
      <c r="DR502" s="744"/>
      <c r="DS502" s="744"/>
      <c r="DT502" s="744"/>
      <c r="DU502" s="744"/>
      <c r="DV502" s="744"/>
      <c r="DW502" s="744"/>
      <c r="DX502" s="744"/>
      <c r="DY502" s="744"/>
      <c r="DZ502" s="744"/>
      <c r="EA502" s="744"/>
      <c r="EB502" s="744"/>
      <c r="EC502" s="744"/>
      <c r="ED502" s="744"/>
      <c r="EE502" s="744"/>
      <c r="EF502" s="744"/>
      <c r="EG502" s="744"/>
      <c r="EH502" s="744"/>
      <c r="EI502" s="744"/>
      <c r="EJ502" s="744"/>
      <c r="EK502" s="744"/>
      <c r="EL502" s="744"/>
      <c r="EM502" s="744"/>
      <c r="EN502" s="744"/>
      <c r="EO502" s="744"/>
      <c r="EP502" s="744"/>
      <c r="EQ502" s="744"/>
      <c r="ER502" s="744"/>
      <c r="ES502" s="744"/>
      <c r="ET502" s="744"/>
      <c r="EU502" s="744"/>
      <c r="EV502" s="744"/>
      <c r="EW502" s="744"/>
      <c r="EX502" s="744"/>
      <c r="EY502" s="744"/>
      <c r="EZ502" s="744"/>
      <c r="FA502" s="744"/>
      <c r="FB502" s="744"/>
      <c r="FC502" s="744"/>
      <c r="FD502" s="744"/>
      <c r="FE502" s="744"/>
      <c r="FF502" s="744"/>
      <c r="FG502" s="744"/>
      <c r="FH502" s="744"/>
      <c r="FI502" s="744"/>
      <c r="FJ502" s="744"/>
      <c r="FK502" s="744"/>
      <c r="FL502" s="744"/>
      <c r="FM502" s="744"/>
      <c r="FN502" s="744"/>
      <c r="FO502" s="744"/>
      <c r="FP502" s="744"/>
      <c r="FQ502" s="744"/>
      <c r="FR502" s="744"/>
      <c r="FS502" s="744"/>
      <c r="FT502" s="744"/>
      <c r="FU502" s="744"/>
      <c r="FV502" s="744"/>
      <c r="FW502" s="744"/>
      <c r="FX502" s="744"/>
      <c r="FY502" s="744"/>
      <c r="FZ502" s="744"/>
      <c r="GA502" s="744"/>
      <c r="GB502" s="744"/>
      <c r="GC502" s="744"/>
      <c r="GD502" s="744"/>
      <c r="GE502" s="744"/>
      <c r="GF502" s="744"/>
      <c r="GG502" s="744"/>
      <c r="GH502" s="744"/>
      <c r="GI502" s="744"/>
      <c r="GJ502" s="744"/>
      <c r="GK502" s="744"/>
      <c r="GL502" s="744"/>
      <c r="GM502" s="744"/>
      <c r="GN502" s="744"/>
      <c r="GO502" s="744"/>
      <c r="GP502" s="744"/>
      <c r="GQ502" s="744"/>
      <c r="GR502" s="744"/>
      <c r="GS502" s="744"/>
      <c r="GT502" s="744"/>
      <c r="GU502" s="744"/>
      <c r="GV502" s="744"/>
      <c r="GW502" s="744"/>
      <c r="GX502" s="744"/>
      <c r="GY502" s="744"/>
      <c r="GZ502" s="744"/>
      <c r="HA502" s="744"/>
      <c r="HB502" s="744"/>
      <c r="HC502" s="744"/>
      <c r="HD502" s="744"/>
      <c r="HE502" s="744"/>
      <c r="HF502" s="744"/>
      <c r="HG502" s="744"/>
      <c r="HH502" s="744"/>
      <c r="HI502" s="744"/>
      <c r="HJ502" s="744"/>
      <c r="HK502" s="744"/>
      <c r="HL502" s="744"/>
      <c r="HM502" s="744"/>
      <c r="HN502" s="744"/>
      <c r="HO502" s="744"/>
      <c r="HP502" s="744"/>
      <c r="HQ502" s="744"/>
      <c r="HR502" s="744"/>
      <c r="HS502" s="744"/>
      <c r="HT502" s="744"/>
      <c r="HU502" s="744"/>
      <c r="HV502" s="744"/>
      <c r="HW502" s="744"/>
      <c r="HX502" s="744"/>
      <c r="HY502" s="744"/>
      <c r="HZ502" s="744"/>
      <c r="IA502" s="744"/>
      <c r="IB502" s="744"/>
      <c r="IC502" s="744"/>
      <c r="ID502" s="744"/>
      <c r="IE502" s="744"/>
      <c r="IF502" s="744"/>
      <c r="IG502" s="744"/>
      <c r="IH502" s="744"/>
      <c r="II502" s="744"/>
      <c r="IJ502" s="744"/>
      <c r="IK502" s="744"/>
      <c r="IL502" s="744"/>
      <c r="IM502" s="744"/>
      <c r="IN502" s="744"/>
      <c r="IO502" s="744"/>
      <c r="IP502" s="744"/>
      <c r="IQ502" s="744"/>
      <c r="IR502" s="744"/>
      <c r="IS502" s="744"/>
      <c r="IT502" s="744"/>
      <c r="IU502" s="744"/>
      <c r="IV502" s="744"/>
      <c r="IW502" s="744"/>
      <c r="IX502" s="744"/>
      <c r="IY502" s="768"/>
    </row>
    <row r="503" spans="1:259" ht="79.900000000000006" customHeight="1">
      <c r="A503" s="768" t="s">
        <v>638</v>
      </c>
      <c r="B503" s="471">
        <v>12</v>
      </c>
      <c r="C503" s="471" t="s">
        <v>4544</v>
      </c>
      <c r="D503" s="759" t="s">
        <v>4548</v>
      </c>
      <c r="E503" s="848">
        <v>40516</v>
      </c>
      <c r="F503" s="845">
        <f ca="1">ABS((N7-E503)/365)</f>
        <v>9.7479452054794518</v>
      </c>
      <c r="G503" s="759" t="s">
        <v>275</v>
      </c>
      <c r="H503" s="848" t="s">
        <v>4546</v>
      </c>
      <c r="I503" s="848">
        <v>43362</v>
      </c>
      <c r="J503" s="849" t="s">
        <v>5</v>
      </c>
      <c r="K503" s="759" t="s">
        <v>4547</v>
      </c>
      <c r="L503" s="760" t="s">
        <v>5794</v>
      </c>
      <c r="M503" s="760"/>
      <c r="N503" s="760"/>
      <c r="O503" s="760"/>
      <c r="P503" s="760"/>
      <c r="Q503" s="760"/>
      <c r="R503" s="760"/>
      <c r="S503" s="759" t="s">
        <v>4575</v>
      </c>
      <c r="T503" s="759" t="s">
        <v>4679</v>
      </c>
      <c r="U503" s="759"/>
      <c r="V503" s="759"/>
      <c r="W503" s="759" t="s">
        <v>4656</v>
      </c>
      <c r="X503" s="759" t="s">
        <v>5017</v>
      </c>
      <c r="Y503" s="1081" t="s">
        <v>1423</v>
      </c>
      <c r="AA503" s="788"/>
    </row>
    <row r="504" spans="1:259" s="768" customFormat="1" ht="19.899999999999999" customHeight="1">
      <c r="B504" s="751"/>
      <c r="C504" s="751"/>
      <c r="D504" s="831"/>
      <c r="E504" s="860"/>
      <c r="F504" s="912"/>
      <c r="G504" s="831"/>
      <c r="H504" s="821"/>
      <c r="I504" s="860"/>
      <c r="J504" s="821"/>
      <c r="K504" s="821"/>
      <c r="L504" s="770" t="s">
        <v>104</v>
      </c>
      <c r="M504" s="861">
        <v>2</v>
      </c>
      <c r="N504" s="821"/>
      <c r="O504" s="821"/>
      <c r="P504" s="821"/>
      <c r="Q504" s="821"/>
      <c r="R504" s="821"/>
      <c r="S504" s="821"/>
      <c r="T504" s="822"/>
      <c r="U504" s="822"/>
      <c r="V504" s="822"/>
      <c r="W504" s="822"/>
      <c r="X504" s="822"/>
      <c r="Y504" s="744"/>
      <c r="Z504" s="767"/>
      <c r="AA504" s="744"/>
      <c r="AB504" s="744"/>
      <c r="AC504" s="744"/>
      <c r="AD504" s="744"/>
      <c r="AE504" s="744"/>
      <c r="AF504" s="744"/>
      <c r="AG504" s="744"/>
      <c r="AH504" s="744"/>
      <c r="AI504" s="744"/>
      <c r="AJ504" s="744"/>
      <c r="AK504" s="744"/>
      <c r="AL504" s="744"/>
      <c r="AM504" s="744"/>
      <c r="AN504" s="744"/>
      <c r="AO504" s="744"/>
      <c r="AP504" s="744"/>
      <c r="AQ504" s="744"/>
      <c r="AR504" s="744"/>
      <c r="AS504" s="744"/>
      <c r="AT504" s="744"/>
      <c r="AU504" s="744"/>
      <c r="AV504" s="744"/>
      <c r="AW504" s="744"/>
      <c r="AX504" s="744"/>
      <c r="AY504" s="744"/>
      <c r="AZ504" s="744"/>
      <c r="BA504" s="744"/>
      <c r="BB504" s="744"/>
      <c r="BC504" s="744"/>
      <c r="BD504" s="744"/>
      <c r="BE504" s="744"/>
      <c r="BF504" s="744"/>
      <c r="BG504" s="744"/>
      <c r="BH504" s="744"/>
      <c r="BI504" s="744"/>
      <c r="BJ504" s="744"/>
      <c r="BK504" s="744"/>
      <c r="BL504" s="744"/>
      <c r="BM504" s="744"/>
      <c r="BN504" s="744"/>
      <c r="BO504" s="744"/>
      <c r="BP504" s="744"/>
      <c r="BQ504" s="744"/>
      <c r="BR504" s="744"/>
      <c r="BS504" s="744"/>
      <c r="BT504" s="744"/>
      <c r="BU504" s="744"/>
      <c r="BV504" s="744"/>
      <c r="BW504" s="744"/>
      <c r="BX504" s="744"/>
      <c r="BY504" s="744"/>
      <c r="BZ504" s="744"/>
      <c r="CA504" s="744"/>
      <c r="CB504" s="744"/>
      <c r="CC504" s="744"/>
      <c r="CD504" s="744"/>
      <c r="CE504" s="744"/>
      <c r="CF504" s="744"/>
      <c r="CG504" s="744"/>
      <c r="CH504" s="744"/>
      <c r="CI504" s="744"/>
      <c r="CJ504" s="744"/>
      <c r="CK504" s="744"/>
      <c r="CL504" s="744"/>
      <c r="CM504" s="744"/>
      <c r="CN504" s="744"/>
      <c r="CO504" s="744"/>
      <c r="CP504" s="744"/>
      <c r="CQ504" s="744"/>
      <c r="CR504" s="744"/>
      <c r="CS504" s="744"/>
      <c r="CT504" s="744"/>
      <c r="CU504" s="744"/>
      <c r="CV504" s="744"/>
      <c r="CW504" s="744"/>
      <c r="CX504" s="744"/>
      <c r="CY504" s="744"/>
      <c r="CZ504" s="744"/>
      <c r="DA504" s="744"/>
      <c r="DB504" s="744"/>
      <c r="DC504" s="744"/>
      <c r="DD504" s="744"/>
      <c r="DE504" s="744"/>
      <c r="DF504" s="744"/>
      <c r="DG504" s="744"/>
      <c r="DH504" s="744"/>
      <c r="DI504" s="744"/>
      <c r="DJ504" s="744"/>
      <c r="DK504" s="744"/>
      <c r="DL504" s="744"/>
      <c r="DM504" s="744"/>
      <c r="DN504" s="744"/>
      <c r="DO504" s="744"/>
      <c r="DP504" s="744"/>
      <c r="DQ504" s="744"/>
      <c r="DR504" s="744"/>
      <c r="DS504" s="744"/>
      <c r="DT504" s="744"/>
      <c r="DU504" s="744"/>
      <c r="DV504" s="744"/>
      <c r="DW504" s="744"/>
      <c r="DX504" s="744"/>
      <c r="DY504" s="744"/>
      <c r="DZ504" s="744"/>
      <c r="EA504" s="744"/>
      <c r="EB504" s="744"/>
      <c r="EC504" s="744"/>
      <c r="ED504" s="744"/>
      <c r="EE504" s="744"/>
      <c r="EF504" s="744"/>
      <c r="EG504" s="744"/>
      <c r="EH504" s="744"/>
      <c r="EI504" s="744"/>
      <c r="EJ504" s="744"/>
      <c r="EK504" s="744"/>
      <c r="EL504" s="744"/>
      <c r="EM504" s="744"/>
      <c r="EN504" s="744"/>
      <c r="EO504" s="744"/>
      <c r="EP504" s="744"/>
      <c r="EQ504" s="744"/>
      <c r="ER504" s="744"/>
      <c r="ES504" s="744"/>
      <c r="ET504" s="744"/>
      <c r="EU504" s="744"/>
      <c r="EV504" s="744"/>
      <c r="EW504" s="744"/>
      <c r="EX504" s="744"/>
      <c r="EY504" s="744"/>
      <c r="EZ504" s="744"/>
      <c r="FA504" s="744"/>
      <c r="FB504" s="744"/>
      <c r="FC504" s="744"/>
      <c r="FD504" s="744"/>
      <c r="FE504" s="744"/>
      <c r="FF504" s="744"/>
      <c r="FG504" s="744"/>
      <c r="FH504" s="744"/>
      <c r="FI504" s="744"/>
      <c r="FJ504" s="744"/>
      <c r="FK504" s="744"/>
      <c r="FL504" s="744"/>
      <c r="FM504" s="744"/>
      <c r="FN504" s="744"/>
      <c r="FO504" s="744"/>
      <c r="FP504" s="744"/>
      <c r="FQ504" s="744"/>
      <c r="FR504" s="744"/>
      <c r="FS504" s="744"/>
      <c r="FT504" s="744"/>
      <c r="FU504" s="744"/>
      <c r="FV504" s="744"/>
      <c r="FW504" s="744"/>
      <c r="FX504" s="744"/>
      <c r="FY504" s="744"/>
      <c r="FZ504" s="744"/>
      <c r="GA504" s="744"/>
      <c r="GB504" s="744"/>
      <c r="GC504" s="744"/>
      <c r="GD504" s="744"/>
      <c r="GE504" s="744"/>
      <c r="GF504" s="744"/>
      <c r="GG504" s="744"/>
      <c r="GH504" s="744"/>
      <c r="GI504" s="744"/>
      <c r="GJ504" s="744"/>
      <c r="GK504" s="744"/>
      <c r="GL504" s="744"/>
      <c r="GM504" s="744"/>
      <c r="GN504" s="744"/>
      <c r="GO504" s="744"/>
      <c r="GP504" s="744"/>
      <c r="GQ504" s="744"/>
      <c r="GR504" s="744"/>
      <c r="GS504" s="744"/>
      <c r="GT504" s="744"/>
      <c r="GU504" s="744"/>
      <c r="GV504" s="744"/>
      <c r="GW504" s="744"/>
      <c r="GX504" s="744"/>
      <c r="GY504" s="744"/>
      <c r="GZ504" s="744"/>
      <c r="HA504" s="744"/>
      <c r="HB504" s="744"/>
      <c r="HC504" s="744"/>
      <c r="HD504" s="744"/>
      <c r="HE504" s="744"/>
      <c r="HF504" s="744"/>
      <c r="HG504" s="744"/>
      <c r="HH504" s="744"/>
      <c r="HI504" s="744"/>
      <c r="HJ504" s="744"/>
      <c r="HK504" s="744"/>
      <c r="HL504" s="744"/>
      <c r="HM504" s="744"/>
      <c r="HN504" s="744"/>
      <c r="HO504" s="744"/>
      <c r="HP504" s="744"/>
      <c r="HQ504" s="744"/>
      <c r="HR504" s="744"/>
      <c r="HS504" s="744"/>
      <c r="HT504" s="744"/>
      <c r="HU504" s="744"/>
      <c r="HV504" s="744"/>
      <c r="HW504" s="744"/>
      <c r="HX504" s="744"/>
      <c r="HY504" s="744"/>
      <c r="HZ504" s="744"/>
      <c r="IA504" s="744"/>
      <c r="IB504" s="744"/>
      <c r="IC504" s="744"/>
      <c r="ID504" s="744"/>
      <c r="IE504" s="744"/>
      <c r="IF504" s="744"/>
      <c r="IG504" s="744"/>
      <c r="IH504" s="744"/>
      <c r="II504" s="744"/>
      <c r="IJ504" s="744"/>
      <c r="IK504" s="744"/>
      <c r="IL504" s="744"/>
      <c r="IM504" s="744"/>
      <c r="IN504" s="744"/>
      <c r="IO504" s="744"/>
      <c r="IP504" s="744"/>
      <c r="IQ504" s="744"/>
      <c r="IR504" s="744"/>
      <c r="IS504" s="744"/>
      <c r="IT504" s="744"/>
      <c r="IU504" s="744"/>
      <c r="IV504" s="744"/>
      <c r="IW504" s="744"/>
      <c r="IX504" s="744"/>
    </row>
    <row r="505" spans="1:259" s="768" customFormat="1" ht="19.899999999999999" customHeight="1">
      <c r="B505" s="751"/>
      <c r="C505" s="751"/>
      <c r="D505" s="788"/>
      <c r="E505" s="860"/>
      <c r="F505" s="912"/>
      <c r="G505" s="831"/>
      <c r="H505" s="821"/>
      <c r="I505" s="860"/>
      <c r="J505" s="821"/>
      <c r="K505" s="821"/>
      <c r="L505" s="772" t="s">
        <v>105</v>
      </c>
      <c r="M505" s="861">
        <v>6</v>
      </c>
      <c r="N505" s="821"/>
      <c r="O505" s="821"/>
      <c r="P505" s="821"/>
      <c r="Q505" s="821"/>
      <c r="R505" s="821"/>
      <c r="S505" s="821"/>
      <c r="T505" s="822"/>
      <c r="U505" s="822"/>
      <c r="V505" s="822"/>
      <c r="W505" s="822"/>
      <c r="X505" s="822"/>
      <c r="Y505" s="744"/>
      <c r="AA505" s="744"/>
      <c r="AB505" s="744"/>
      <c r="AC505" s="744"/>
      <c r="AD505" s="744"/>
      <c r="AE505" s="744"/>
      <c r="AF505" s="744"/>
      <c r="AG505" s="744"/>
      <c r="AH505" s="744"/>
      <c r="AI505" s="744"/>
      <c r="AJ505" s="744"/>
      <c r="AK505" s="744"/>
      <c r="AL505" s="744"/>
      <c r="AM505" s="744"/>
      <c r="AN505" s="744"/>
      <c r="AO505" s="744"/>
      <c r="AP505" s="744"/>
      <c r="AQ505" s="744"/>
      <c r="AR505" s="744"/>
      <c r="AS505" s="744"/>
      <c r="AT505" s="744"/>
      <c r="AU505" s="744"/>
      <c r="AV505" s="744"/>
      <c r="AW505" s="744"/>
      <c r="AX505" s="744"/>
      <c r="AY505" s="744"/>
      <c r="AZ505" s="744"/>
      <c r="BA505" s="744"/>
      <c r="BB505" s="744"/>
      <c r="BC505" s="744"/>
      <c r="BD505" s="744"/>
      <c r="BE505" s="744"/>
      <c r="BF505" s="744"/>
      <c r="BG505" s="744"/>
      <c r="BH505" s="744"/>
      <c r="BI505" s="744"/>
      <c r="BJ505" s="744"/>
      <c r="BK505" s="744"/>
      <c r="BL505" s="744"/>
      <c r="BM505" s="744"/>
      <c r="BN505" s="744"/>
      <c r="BO505" s="744"/>
      <c r="BP505" s="744"/>
      <c r="BQ505" s="744"/>
      <c r="BR505" s="744"/>
      <c r="BS505" s="744"/>
      <c r="BT505" s="744"/>
      <c r="BU505" s="744"/>
      <c r="BV505" s="744"/>
      <c r="BW505" s="744"/>
      <c r="BX505" s="744"/>
      <c r="BY505" s="744"/>
      <c r="BZ505" s="744"/>
      <c r="CA505" s="744"/>
      <c r="CB505" s="744"/>
      <c r="CC505" s="744"/>
      <c r="CD505" s="744"/>
      <c r="CE505" s="744"/>
      <c r="CF505" s="744"/>
      <c r="CG505" s="744"/>
      <c r="CH505" s="744"/>
      <c r="CI505" s="744"/>
      <c r="CJ505" s="744"/>
      <c r="CK505" s="744"/>
      <c r="CL505" s="744"/>
      <c r="CM505" s="744"/>
      <c r="CN505" s="744"/>
      <c r="CO505" s="744"/>
      <c r="CP505" s="744"/>
      <c r="CQ505" s="744"/>
      <c r="CR505" s="744"/>
      <c r="CS505" s="744"/>
      <c r="CT505" s="744"/>
      <c r="CU505" s="744"/>
      <c r="CV505" s="744"/>
      <c r="CW505" s="744"/>
      <c r="CX505" s="744"/>
      <c r="CY505" s="744"/>
      <c r="CZ505" s="744"/>
      <c r="DA505" s="744"/>
      <c r="DB505" s="744"/>
      <c r="DC505" s="744"/>
      <c r="DD505" s="744"/>
      <c r="DE505" s="744"/>
      <c r="DF505" s="744"/>
      <c r="DG505" s="744"/>
      <c r="DH505" s="744"/>
      <c r="DI505" s="744"/>
      <c r="DJ505" s="744"/>
      <c r="DK505" s="744"/>
      <c r="DL505" s="744"/>
      <c r="DM505" s="744"/>
      <c r="DN505" s="744"/>
      <c r="DO505" s="744"/>
      <c r="DP505" s="744"/>
      <c r="DQ505" s="744"/>
      <c r="DR505" s="744"/>
      <c r="DS505" s="744"/>
      <c r="DT505" s="744"/>
      <c r="DU505" s="744"/>
      <c r="DV505" s="744"/>
      <c r="DW505" s="744"/>
      <c r="DX505" s="744"/>
      <c r="DY505" s="744"/>
      <c r="DZ505" s="744"/>
      <c r="EA505" s="744"/>
      <c r="EB505" s="744"/>
      <c r="EC505" s="744"/>
      <c r="ED505" s="744"/>
      <c r="EE505" s="744"/>
      <c r="EF505" s="744"/>
      <c r="EG505" s="744"/>
      <c r="EH505" s="744"/>
      <c r="EI505" s="744"/>
      <c r="EJ505" s="744"/>
      <c r="EK505" s="744"/>
      <c r="EL505" s="744"/>
      <c r="EM505" s="744"/>
      <c r="EN505" s="744"/>
      <c r="EO505" s="744"/>
      <c r="EP505" s="744"/>
      <c r="EQ505" s="744"/>
      <c r="ER505" s="744"/>
      <c r="ES505" s="744"/>
      <c r="ET505" s="744"/>
      <c r="EU505" s="744"/>
      <c r="EV505" s="744"/>
      <c r="EW505" s="744"/>
      <c r="EX505" s="744"/>
      <c r="EY505" s="744"/>
      <c r="EZ505" s="744"/>
      <c r="FA505" s="744"/>
      <c r="FB505" s="744"/>
      <c r="FC505" s="744"/>
      <c r="FD505" s="744"/>
      <c r="FE505" s="744"/>
      <c r="FF505" s="744"/>
      <c r="FG505" s="744"/>
      <c r="FH505" s="744"/>
      <c r="FI505" s="744"/>
      <c r="FJ505" s="744"/>
      <c r="FK505" s="744"/>
      <c r="FL505" s="744"/>
      <c r="FM505" s="744"/>
      <c r="FN505" s="744"/>
      <c r="FO505" s="744"/>
      <c r="FP505" s="744"/>
      <c r="FQ505" s="744"/>
      <c r="FR505" s="744"/>
      <c r="FS505" s="744"/>
      <c r="FT505" s="744"/>
      <c r="FU505" s="744"/>
      <c r="FV505" s="744"/>
      <c r="FW505" s="744"/>
      <c r="FX505" s="744"/>
      <c r="FY505" s="744"/>
      <c r="FZ505" s="744"/>
      <c r="GA505" s="744"/>
      <c r="GB505" s="744"/>
      <c r="GC505" s="744"/>
      <c r="GD505" s="744"/>
      <c r="GE505" s="744"/>
      <c r="GF505" s="744"/>
      <c r="GG505" s="744"/>
      <c r="GH505" s="744"/>
      <c r="GI505" s="744"/>
      <c r="GJ505" s="744"/>
      <c r="GK505" s="744"/>
      <c r="GL505" s="744"/>
      <c r="GM505" s="744"/>
      <c r="GN505" s="744"/>
      <c r="GO505" s="744"/>
      <c r="GP505" s="744"/>
      <c r="GQ505" s="744"/>
      <c r="GR505" s="744"/>
      <c r="GS505" s="744"/>
      <c r="GT505" s="744"/>
      <c r="GU505" s="744"/>
      <c r="GV505" s="744"/>
      <c r="GW505" s="744"/>
      <c r="GX505" s="744"/>
      <c r="GY505" s="744"/>
      <c r="GZ505" s="744"/>
      <c r="HA505" s="744"/>
      <c r="HB505" s="744"/>
      <c r="HC505" s="744"/>
      <c r="HD505" s="744"/>
      <c r="HE505" s="744"/>
      <c r="HF505" s="744"/>
      <c r="HG505" s="744"/>
      <c r="HH505" s="744"/>
      <c r="HI505" s="744"/>
      <c r="HJ505" s="744"/>
      <c r="HK505" s="744"/>
      <c r="HL505" s="744"/>
      <c r="HM505" s="744"/>
      <c r="HN505" s="744"/>
      <c r="HO505" s="744"/>
      <c r="HP505" s="744"/>
      <c r="HQ505" s="744"/>
      <c r="HR505" s="744"/>
      <c r="HS505" s="744"/>
      <c r="HT505" s="744"/>
      <c r="HU505" s="744"/>
      <c r="HV505" s="744"/>
      <c r="HW505" s="744"/>
      <c r="HX505" s="744"/>
      <c r="HY505" s="744"/>
      <c r="HZ505" s="744"/>
      <c r="IA505" s="744"/>
      <c r="IB505" s="744"/>
      <c r="IC505" s="744"/>
      <c r="ID505" s="744"/>
      <c r="IE505" s="744"/>
      <c r="IF505" s="744"/>
      <c r="IG505" s="744"/>
      <c r="IH505" s="744"/>
      <c r="II505" s="744"/>
      <c r="IJ505" s="744"/>
      <c r="IK505" s="744"/>
      <c r="IL505" s="744"/>
      <c r="IM505" s="744"/>
      <c r="IN505" s="744"/>
      <c r="IO505" s="744"/>
      <c r="IP505" s="744"/>
      <c r="IQ505" s="744"/>
      <c r="IR505" s="744"/>
      <c r="IS505" s="744"/>
      <c r="IT505" s="744"/>
      <c r="IU505" s="744"/>
      <c r="IV505" s="744"/>
      <c r="IW505" s="744"/>
      <c r="IX505" s="744"/>
      <c r="IY505" s="744"/>
    </row>
    <row r="506" spans="1:259" s="767" customFormat="1" ht="19.899999999999999" customHeight="1">
      <c r="A506" s="768"/>
      <c r="B506" s="751"/>
      <c r="C506" s="751"/>
      <c r="D506" s="831"/>
      <c r="E506" s="860"/>
      <c r="F506" s="912"/>
      <c r="G506" s="831"/>
      <c r="H506" s="821"/>
      <c r="I506" s="860"/>
      <c r="J506" s="821"/>
      <c r="K506" s="821"/>
      <c r="L506" s="773" t="s">
        <v>67</v>
      </c>
      <c r="M506" s="861">
        <v>0</v>
      </c>
      <c r="N506" s="821"/>
      <c r="O506" s="821"/>
      <c r="P506" s="821"/>
      <c r="Q506" s="821"/>
      <c r="R506" s="821"/>
      <c r="S506" s="821"/>
      <c r="T506" s="822"/>
      <c r="U506" s="822"/>
      <c r="V506" s="822"/>
      <c r="W506" s="822"/>
      <c r="X506" s="822"/>
      <c r="Y506" s="744"/>
      <c r="Z506" s="768"/>
      <c r="AA506" s="768"/>
      <c r="AB506" s="768"/>
      <c r="AC506" s="768"/>
      <c r="AD506" s="768"/>
      <c r="AE506" s="768"/>
      <c r="AF506" s="768"/>
      <c r="AG506" s="768"/>
      <c r="AH506" s="768"/>
      <c r="AI506" s="768"/>
      <c r="AJ506" s="768"/>
      <c r="AK506" s="768"/>
      <c r="AL506" s="768"/>
      <c r="AM506" s="768"/>
      <c r="AN506" s="768"/>
      <c r="AO506" s="768"/>
      <c r="AP506" s="768"/>
      <c r="AQ506" s="768"/>
      <c r="AR506" s="768"/>
      <c r="AS506" s="768"/>
      <c r="AT506" s="768"/>
      <c r="AU506" s="768"/>
      <c r="AV506" s="768"/>
      <c r="AW506" s="768"/>
      <c r="AX506" s="768"/>
      <c r="AY506" s="768"/>
      <c r="AZ506" s="768"/>
      <c r="BA506" s="768"/>
      <c r="BB506" s="768"/>
      <c r="BC506" s="768"/>
      <c r="BD506" s="768"/>
      <c r="BE506" s="768"/>
      <c r="BF506" s="768"/>
      <c r="BG506" s="768"/>
      <c r="BH506" s="768"/>
      <c r="BI506" s="768"/>
      <c r="BJ506" s="768"/>
      <c r="BK506" s="768"/>
      <c r="BL506" s="768"/>
      <c r="BM506" s="768"/>
      <c r="BN506" s="768"/>
      <c r="BO506" s="768"/>
      <c r="BP506" s="768"/>
      <c r="BQ506" s="768"/>
      <c r="BR506" s="768"/>
      <c r="BS506" s="768"/>
      <c r="BT506" s="768"/>
      <c r="BU506" s="768"/>
      <c r="BV506" s="768"/>
      <c r="BW506" s="768"/>
      <c r="BX506" s="768"/>
      <c r="BY506" s="768"/>
      <c r="BZ506" s="768"/>
      <c r="CA506" s="768"/>
      <c r="CB506" s="768"/>
      <c r="CC506" s="768"/>
      <c r="CD506" s="768"/>
      <c r="CE506" s="768"/>
      <c r="CF506" s="768"/>
      <c r="CG506" s="768"/>
      <c r="CH506" s="768"/>
      <c r="CI506" s="768"/>
      <c r="CJ506" s="768"/>
      <c r="CK506" s="768"/>
      <c r="CL506" s="768"/>
      <c r="CM506" s="768"/>
      <c r="CN506" s="768"/>
      <c r="CO506" s="768"/>
      <c r="CP506" s="768"/>
      <c r="CQ506" s="768"/>
      <c r="CR506" s="768"/>
      <c r="CS506" s="768"/>
      <c r="CT506" s="768"/>
      <c r="CU506" s="768"/>
      <c r="CV506" s="768"/>
      <c r="CW506" s="768"/>
      <c r="CX506" s="768"/>
      <c r="CY506" s="768"/>
      <c r="CZ506" s="768"/>
      <c r="DA506" s="768"/>
      <c r="DB506" s="768"/>
      <c r="DC506" s="768"/>
      <c r="DD506" s="768"/>
      <c r="DE506" s="768"/>
      <c r="DF506" s="768"/>
      <c r="DG506" s="768"/>
      <c r="DH506" s="768"/>
      <c r="DI506" s="768"/>
      <c r="DJ506" s="768"/>
      <c r="DK506" s="768"/>
      <c r="DL506" s="768"/>
      <c r="DM506" s="768"/>
      <c r="DN506" s="768"/>
      <c r="DO506" s="768"/>
      <c r="DP506" s="768"/>
      <c r="DQ506" s="768"/>
      <c r="DR506" s="768"/>
      <c r="DS506" s="768"/>
      <c r="DT506" s="768"/>
      <c r="DU506" s="768"/>
      <c r="DV506" s="768"/>
      <c r="DW506" s="768"/>
      <c r="DX506" s="768"/>
      <c r="DY506" s="768"/>
      <c r="DZ506" s="768"/>
      <c r="EA506" s="768"/>
      <c r="EB506" s="768"/>
      <c r="EC506" s="768"/>
      <c r="ED506" s="768"/>
      <c r="EE506" s="768"/>
      <c r="EF506" s="768"/>
      <c r="EG506" s="768"/>
      <c r="EH506" s="768"/>
      <c r="EI506" s="768"/>
      <c r="EJ506" s="768"/>
      <c r="EK506" s="768"/>
      <c r="EL506" s="768"/>
      <c r="EM506" s="768"/>
      <c r="EN506" s="768"/>
      <c r="EO506" s="768"/>
      <c r="EP506" s="768"/>
      <c r="EQ506" s="768"/>
      <c r="ER506" s="768"/>
      <c r="ES506" s="768"/>
      <c r="ET506" s="768"/>
      <c r="EU506" s="768"/>
      <c r="EV506" s="768"/>
      <c r="EW506" s="768"/>
      <c r="EX506" s="768"/>
      <c r="EY506" s="768"/>
      <c r="EZ506" s="768"/>
      <c r="FA506" s="768"/>
      <c r="FB506" s="768"/>
      <c r="FC506" s="768"/>
      <c r="FD506" s="768"/>
      <c r="FE506" s="768"/>
      <c r="FF506" s="768"/>
      <c r="FG506" s="768"/>
      <c r="FH506" s="768"/>
      <c r="FI506" s="768"/>
      <c r="FJ506" s="768"/>
      <c r="FK506" s="768"/>
      <c r="FL506" s="768"/>
      <c r="FM506" s="768"/>
      <c r="FN506" s="768"/>
      <c r="FO506" s="768"/>
      <c r="FP506" s="768"/>
      <c r="FQ506" s="768"/>
      <c r="FR506" s="768"/>
      <c r="FS506" s="768"/>
      <c r="FT506" s="768"/>
      <c r="FU506" s="768"/>
      <c r="FV506" s="768"/>
      <c r="FW506" s="768"/>
      <c r="FX506" s="768"/>
      <c r="FY506" s="768"/>
      <c r="FZ506" s="768"/>
      <c r="GA506" s="768"/>
      <c r="GB506" s="768"/>
      <c r="GC506" s="768"/>
      <c r="GD506" s="768"/>
      <c r="GE506" s="768"/>
      <c r="GF506" s="768"/>
      <c r="GG506" s="768"/>
      <c r="GH506" s="768"/>
      <c r="GI506" s="768"/>
      <c r="GJ506" s="768"/>
      <c r="GK506" s="768"/>
      <c r="GL506" s="768"/>
      <c r="GM506" s="768"/>
      <c r="GN506" s="768"/>
      <c r="GO506" s="768"/>
      <c r="GP506" s="768"/>
      <c r="GQ506" s="768"/>
      <c r="GR506" s="768"/>
      <c r="GS506" s="768"/>
      <c r="GT506" s="768"/>
      <c r="GU506" s="768"/>
      <c r="GV506" s="768"/>
      <c r="GW506" s="768"/>
      <c r="GX506" s="768"/>
      <c r="GY506" s="768"/>
      <c r="GZ506" s="768"/>
      <c r="HA506" s="768"/>
      <c r="HB506" s="768"/>
      <c r="HC506" s="768"/>
      <c r="HD506" s="768"/>
      <c r="HE506" s="768"/>
      <c r="HF506" s="768"/>
      <c r="HG506" s="768"/>
      <c r="HH506" s="768"/>
      <c r="HI506" s="768"/>
      <c r="HJ506" s="768"/>
      <c r="HK506" s="768"/>
      <c r="HL506" s="768"/>
      <c r="HM506" s="768"/>
      <c r="HN506" s="768"/>
      <c r="HO506" s="768"/>
      <c r="HP506" s="768"/>
      <c r="HQ506" s="768"/>
      <c r="HR506" s="768"/>
      <c r="HS506" s="768"/>
      <c r="HT506" s="768"/>
      <c r="HU506" s="768"/>
      <c r="HV506" s="768"/>
      <c r="HW506" s="768"/>
      <c r="HX506" s="768"/>
      <c r="HY506" s="768"/>
      <c r="HZ506" s="768"/>
      <c r="IA506" s="768"/>
      <c r="IB506" s="768"/>
      <c r="IC506" s="768"/>
      <c r="ID506" s="768"/>
      <c r="IE506" s="768"/>
      <c r="IF506" s="768"/>
      <c r="IG506" s="768"/>
      <c r="IH506" s="768"/>
      <c r="II506" s="768"/>
      <c r="IJ506" s="768"/>
      <c r="IK506" s="768"/>
      <c r="IL506" s="768"/>
      <c r="IM506" s="768"/>
      <c r="IN506" s="768"/>
      <c r="IO506" s="768"/>
      <c r="IP506" s="768"/>
      <c r="IQ506" s="768"/>
      <c r="IR506" s="768"/>
      <c r="IS506" s="768"/>
      <c r="IT506" s="768"/>
      <c r="IU506" s="768"/>
      <c r="IV506" s="768"/>
      <c r="IW506" s="768"/>
      <c r="IX506" s="768"/>
      <c r="IY506" s="768"/>
    </row>
    <row r="507" spans="1:259" ht="19.899999999999999" customHeight="1">
      <c r="B507" s="751"/>
      <c r="C507" s="751"/>
      <c r="D507" s="831"/>
      <c r="E507" s="860"/>
      <c r="F507" s="912"/>
      <c r="G507" s="831"/>
      <c r="I507" s="860"/>
      <c r="L507" s="771" t="s">
        <v>1204</v>
      </c>
      <c r="M507" s="861">
        <v>0</v>
      </c>
      <c r="Y507" s="788"/>
      <c r="IY507" s="768"/>
    </row>
    <row r="508" spans="1:259" ht="19.899999999999999" customHeight="1">
      <c r="B508" s="751"/>
      <c r="C508" s="751"/>
      <c r="D508" s="831"/>
      <c r="E508" s="860"/>
      <c r="F508" s="912"/>
      <c r="G508" s="831"/>
      <c r="I508" s="860"/>
      <c r="L508" s="774" t="s">
        <v>228</v>
      </c>
      <c r="M508" s="861">
        <v>4</v>
      </c>
      <c r="Y508" s="744"/>
      <c r="AA508" s="1022"/>
      <c r="AB508" s="768"/>
      <c r="AC508" s="768"/>
      <c r="AD508" s="768"/>
      <c r="AE508" s="768"/>
      <c r="AF508" s="768"/>
      <c r="AG508" s="768"/>
      <c r="AH508" s="768"/>
      <c r="AI508" s="768"/>
      <c r="AJ508" s="768"/>
      <c r="AK508" s="768"/>
      <c r="AL508" s="768"/>
      <c r="AM508" s="768"/>
      <c r="AN508" s="768"/>
      <c r="AO508" s="768"/>
      <c r="AP508" s="768"/>
      <c r="AQ508" s="768"/>
      <c r="AR508" s="768"/>
      <c r="AS508" s="768"/>
      <c r="AT508" s="768"/>
      <c r="AU508" s="768"/>
      <c r="AV508" s="768"/>
      <c r="AW508" s="768"/>
      <c r="AX508" s="768"/>
      <c r="AY508" s="768"/>
      <c r="AZ508" s="768"/>
      <c r="BA508" s="768"/>
      <c r="BB508" s="768"/>
      <c r="BC508" s="768"/>
      <c r="BD508" s="768"/>
      <c r="BE508" s="768"/>
      <c r="BF508" s="768"/>
      <c r="BG508" s="768"/>
      <c r="BH508" s="768"/>
      <c r="BI508" s="768"/>
      <c r="BJ508" s="768"/>
      <c r="BK508" s="768"/>
      <c r="BL508" s="768"/>
      <c r="BM508" s="768"/>
      <c r="BN508" s="768"/>
      <c r="BO508" s="768"/>
      <c r="BP508" s="768"/>
      <c r="BQ508" s="768"/>
      <c r="BR508" s="768"/>
      <c r="BS508" s="768"/>
      <c r="BT508" s="768"/>
      <c r="BU508" s="768"/>
      <c r="BV508" s="768"/>
      <c r="BW508" s="768"/>
      <c r="BX508" s="768"/>
      <c r="BY508" s="768"/>
      <c r="BZ508" s="768"/>
      <c r="CA508" s="768"/>
      <c r="CB508" s="768"/>
      <c r="CC508" s="768"/>
      <c r="CD508" s="768"/>
      <c r="CE508" s="768"/>
      <c r="CF508" s="768"/>
      <c r="CG508" s="768"/>
      <c r="CH508" s="768"/>
      <c r="CI508" s="768"/>
      <c r="CJ508" s="768"/>
      <c r="CK508" s="768"/>
      <c r="CL508" s="768"/>
      <c r="CM508" s="768"/>
      <c r="CN508" s="768"/>
      <c r="CO508" s="768"/>
      <c r="CP508" s="768"/>
      <c r="CQ508" s="768"/>
      <c r="CR508" s="768"/>
      <c r="CS508" s="768"/>
      <c r="CT508" s="768"/>
      <c r="CU508" s="768"/>
      <c r="CV508" s="768"/>
      <c r="CW508" s="768"/>
      <c r="CX508" s="768"/>
      <c r="CY508" s="768"/>
      <c r="CZ508" s="768"/>
      <c r="DA508" s="768"/>
      <c r="DB508" s="768"/>
      <c r="DC508" s="768"/>
      <c r="DD508" s="768"/>
      <c r="DE508" s="768"/>
      <c r="DF508" s="768"/>
      <c r="DG508" s="768"/>
      <c r="DH508" s="768"/>
      <c r="DI508" s="768"/>
      <c r="DJ508" s="768"/>
      <c r="DK508" s="768"/>
      <c r="DL508" s="768"/>
      <c r="DM508" s="768"/>
      <c r="DN508" s="768"/>
      <c r="DO508" s="768"/>
      <c r="DP508" s="768"/>
      <c r="DQ508" s="768"/>
      <c r="DR508" s="768"/>
      <c r="DS508" s="768"/>
      <c r="DT508" s="768"/>
      <c r="DU508" s="768"/>
      <c r="DV508" s="768"/>
      <c r="DW508" s="768"/>
      <c r="DX508" s="768"/>
      <c r="DY508" s="768"/>
      <c r="DZ508" s="768"/>
      <c r="EA508" s="768"/>
      <c r="EB508" s="768"/>
      <c r="EC508" s="768"/>
      <c r="ED508" s="768"/>
      <c r="EE508" s="768"/>
      <c r="EF508" s="768"/>
      <c r="EG508" s="768"/>
      <c r="EH508" s="768"/>
      <c r="EI508" s="768"/>
      <c r="EJ508" s="768"/>
      <c r="EK508" s="768"/>
      <c r="EL508" s="768"/>
      <c r="EM508" s="768"/>
      <c r="EN508" s="768"/>
      <c r="EO508" s="768"/>
      <c r="EP508" s="768"/>
      <c r="EQ508" s="768"/>
      <c r="ER508" s="768"/>
      <c r="ES508" s="768"/>
      <c r="ET508" s="768"/>
      <c r="EU508" s="768"/>
      <c r="EV508" s="768"/>
      <c r="EW508" s="768"/>
      <c r="EX508" s="768"/>
      <c r="EY508" s="768"/>
      <c r="EZ508" s="768"/>
      <c r="FA508" s="768"/>
      <c r="FB508" s="768"/>
      <c r="FC508" s="768"/>
      <c r="FD508" s="768"/>
      <c r="FE508" s="768"/>
      <c r="FF508" s="768"/>
      <c r="FG508" s="768"/>
      <c r="FH508" s="768"/>
      <c r="FI508" s="768"/>
      <c r="FJ508" s="768"/>
      <c r="FK508" s="768"/>
      <c r="FL508" s="768"/>
      <c r="FM508" s="768"/>
      <c r="FN508" s="768"/>
      <c r="FO508" s="768"/>
      <c r="FP508" s="768"/>
      <c r="FQ508" s="768"/>
      <c r="FR508" s="768"/>
      <c r="FS508" s="768"/>
      <c r="FT508" s="768"/>
      <c r="FU508" s="768"/>
      <c r="FV508" s="768"/>
      <c r="FW508" s="768"/>
      <c r="FX508" s="768"/>
      <c r="FY508" s="768"/>
      <c r="FZ508" s="768"/>
      <c r="GA508" s="768"/>
      <c r="GB508" s="768"/>
      <c r="GC508" s="768"/>
      <c r="GD508" s="768"/>
      <c r="GE508" s="768"/>
      <c r="GF508" s="768"/>
      <c r="GG508" s="768"/>
      <c r="GH508" s="768"/>
      <c r="GI508" s="768"/>
      <c r="GJ508" s="768"/>
      <c r="GK508" s="768"/>
      <c r="GL508" s="768"/>
      <c r="GM508" s="768"/>
      <c r="GN508" s="768"/>
      <c r="GO508" s="768"/>
      <c r="GP508" s="768"/>
      <c r="GQ508" s="768"/>
      <c r="GR508" s="768"/>
      <c r="GS508" s="768"/>
      <c r="GT508" s="768"/>
      <c r="GU508" s="768"/>
      <c r="GV508" s="768"/>
      <c r="GW508" s="768"/>
      <c r="GX508" s="768"/>
      <c r="GY508" s="768"/>
      <c r="GZ508" s="768"/>
      <c r="HA508" s="768"/>
      <c r="HB508" s="768"/>
      <c r="HC508" s="768"/>
      <c r="HD508" s="768"/>
      <c r="HE508" s="768"/>
      <c r="HF508" s="768"/>
      <c r="HG508" s="768"/>
      <c r="HH508" s="768"/>
      <c r="HI508" s="768"/>
      <c r="HJ508" s="768"/>
      <c r="HK508" s="768"/>
      <c r="HL508" s="768"/>
      <c r="HM508" s="768"/>
      <c r="HN508" s="768"/>
      <c r="HO508" s="768"/>
      <c r="HP508" s="768"/>
      <c r="HQ508" s="768"/>
      <c r="HR508" s="768"/>
      <c r="HS508" s="768"/>
      <c r="HT508" s="768"/>
      <c r="HU508" s="768"/>
      <c r="HV508" s="768"/>
      <c r="HW508" s="768"/>
      <c r="HX508" s="768"/>
      <c r="HY508" s="768"/>
      <c r="HZ508" s="768"/>
      <c r="IA508" s="768"/>
      <c r="IB508" s="768"/>
      <c r="IC508" s="768"/>
      <c r="ID508" s="768"/>
      <c r="IE508" s="768"/>
      <c r="IF508" s="768"/>
      <c r="IG508" s="768"/>
      <c r="IH508" s="768"/>
      <c r="II508" s="768"/>
      <c r="IJ508" s="768"/>
      <c r="IK508" s="768"/>
      <c r="IL508" s="768"/>
      <c r="IM508" s="768"/>
      <c r="IN508" s="768"/>
      <c r="IO508" s="768"/>
      <c r="IP508" s="768"/>
      <c r="IQ508" s="768"/>
      <c r="IR508" s="768"/>
      <c r="IS508" s="768"/>
      <c r="IT508" s="768"/>
      <c r="IU508" s="768"/>
      <c r="IV508" s="768"/>
      <c r="IW508" s="768"/>
      <c r="IX508" s="768"/>
      <c r="IY508" s="767"/>
    </row>
    <row r="509" spans="1:259" s="767" customFormat="1" ht="79.900000000000006" customHeight="1">
      <c r="A509" s="768"/>
      <c r="B509" s="859"/>
      <c r="C509" s="859"/>
      <c r="D509" s="831"/>
      <c r="E509" s="860"/>
      <c r="F509" s="912"/>
      <c r="G509" s="831"/>
      <c r="H509" s="821"/>
      <c r="I509" s="860"/>
      <c r="J509" s="821"/>
      <c r="K509" s="821"/>
      <c r="L509" s="797" t="s">
        <v>292</v>
      </c>
      <c r="M509" s="797">
        <f>SUM(M504:M508)</f>
        <v>12</v>
      </c>
      <c r="N509" s="821"/>
      <c r="O509" s="821"/>
      <c r="P509" s="821"/>
      <c r="Q509" s="821"/>
      <c r="R509" s="821"/>
      <c r="S509" s="821"/>
      <c r="T509" s="822"/>
      <c r="U509" s="822"/>
      <c r="V509" s="822"/>
      <c r="W509" s="822"/>
      <c r="X509" s="822"/>
      <c r="Y509" s="744"/>
      <c r="Z509" s="768"/>
      <c r="AA509" s="1022"/>
      <c r="AB509" s="768"/>
      <c r="AC509" s="768"/>
      <c r="AD509" s="768"/>
      <c r="AE509" s="768"/>
      <c r="AF509" s="768"/>
      <c r="AG509" s="768"/>
      <c r="AH509" s="768"/>
      <c r="AI509" s="768"/>
      <c r="AJ509" s="768"/>
      <c r="AK509" s="768"/>
      <c r="AL509" s="768"/>
      <c r="AM509" s="768"/>
      <c r="AN509" s="768"/>
      <c r="AO509" s="768"/>
      <c r="AP509" s="768"/>
      <c r="AQ509" s="768"/>
      <c r="AR509" s="768"/>
      <c r="AS509" s="768"/>
      <c r="AT509" s="768"/>
      <c r="AU509" s="768"/>
      <c r="AV509" s="768"/>
      <c r="AW509" s="768"/>
      <c r="AX509" s="768"/>
      <c r="AY509" s="768"/>
      <c r="AZ509" s="768"/>
      <c r="BA509" s="768"/>
      <c r="BB509" s="768"/>
      <c r="BC509" s="768"/>
      <c r="BD509" s="768"/>
      <c r="BE509" s="768"/>
      <c r="BF509" s="768"/>
      <c r="BG509" s="768"/>
      <c r="BH509" s="768"/>
      <c r="BI509" s="768"/>
      <c r="BJ509" s="768"/>
      <c r="BK509" s="768"/>
      <c r="BL509" s="768"/>
      <c r="BM509" s="768"/>
      <c r="BN509" s="768"/>
      <c r="BO509" s="768"/>
      <c r="BP509" s="768"/>
      <c r="BQ509" s="768"/>
      <c r="BR509" s="768"/>
      <c r="BS509" s="768"/>
      <c r="BT509" s="768"/>
      <c r="BU509" s="768"/>
      <c r="BV509" s="768"/>
      <c r="BW509" s="768"/>
      <c r="BX509" s="768"/>
      <c r="BY509" s="768"/>
      <c r="BZ509" s="768"/>
      <c r="CA509" s="768"/>
      <c r="CB509" s="768"/>
      <c r="CC509" s="768"/>
      <c r="CD509" s="768"/>
      <c r="CE509" s="768"/>
      <c r="CF509" s="768"/>
      <c r="CG509" s="768"/>
      <c r="CH509" s="768"/>
      <c r="CI509" s="768"/>
      <c r="CJ509" s="768"/>
      <c r="CK509" s="768"/>
      <c r="CL509" s="768"/>
      <c r="CM509" s="768"/>
      <c r="CN509" s="768"/>
      <c r="CO509" s="768"/>
      <c r="CP509" s="768"/>
      <c r="CQ509" s="768"/>
      <c r="CR509" s="768"/>
      <c r="CS509" s="768"/>
      <c r="CT509" s="768"/>
      <c r="CU509" s="768"/>
      <c r="CV509" s="768"/>
      <c r="CW509" s="768"/>
      <c r="CX509" s="768"/>
      <c r="CY509" s="768"/>
      <c r="CZ509" s="768"/>
      <c r="DA509" s="768"/>
      <c r="DB509" s="768"/>
      <c r="DC509" s="768"/>
      <c r="DD509" s="768"/>
      <c r="DE509" s="768"/>
      <c r="DF509" s="768"/>
      <c r="DG509" s="768"/>
      <c r="DH509" s="768"/>
      <c r="DI509" s="768"/>
      <c r="DJ509" s="768"/>
      <c r="DK509" s="768"/>
      <c r="DL509" s="768"/>
      <c r="DM509" s="768"/>
      <c r="DN509" s="768"/>
      <c r="DO509" s="768"/>
      <c r="DP509" s="768"/>
      <c r="DQ509" s="768"/>
      <c r="DR509" s="768"/>
      <c r="DS509" s="768"/>
      <c r="DT509" s="768"/>
      <c r="DU509" s="768"/>
      <c r="DV509" s="768"/>
      <c r="DW509" s="768"/>
      <c r="DX509" s="768"/>
      <c r="DY509" s="768"/>
      <c r="DZ509" s="768"/>
      <c r="EA509" s="768"/>
      <c r="EB509" s="768"/>
      <c r="EC509" s="768"/>
      <c r="ED509" s="768"/>
      <c r="EE509" s="768"/>
      <c r="EF509" s="768"/>
      <c r="EG509" s="768"/>
      <c r="EH509" s="768"/>
      <c r="EI509" s="768"/>
      <c r="EJ509" s="768"/>
      <c r="EK509" s="768"/>
      <c r="EL509" s="768"/>
      <c r="EM509" s="768"/>
      <c r="EN509" s="768"/>
      <c r="EO509" s="768"/>
      <c r="EP509" s="768"/>
      <c r="EQ509" s="768"/>
      <c r="ER509" s="768"/>
      <c r="ES509" s="768"/>
      <c r="ET509" s="768"/>
      <c r="EU509" s="768"/>
      <c r="EV509" s="768"/>
      <c r="EW509" s="768"/>
      <c r="EX509" s="768"/>
      <c r="EY509" s="768"/>
      <c r="EZ509" s="768"/>
      <c r="FA509" s="768"/>
      <c r="FB509" s="768"/>
      <c r="FC509" s="768"/>
      <c r="FD509" s="768"/>
      <c r="FE509" s="768"/>
      <c r="FF509" s="768"/>
      <c r="FG509" s="768"/>
      <c r="FH509" s="768"/>
      <c r="FI509" s="768"/>
      <c r="FJ509" s="768"/>
      <c r="FK509" s="768"/>
      <c r="FL509" s="768"/>
      <c r="FM509" s="768"/>
      <c r="FN509" s="768"/>
      <c r="FO509" s="768"/>
      <c r="FP509" s="768"/>
      <c r="FQ509" s="768"/>
      <c r="FR509" s="768"/>
      <c r="FS509" s="768"/>
      <c r="FT509" s="768"/>
      <c r="FU509" s="768"/>
      <c r="FV509" s="768"/>
      <c r="FW509" s="768"/>
      <c r="FX509" s="768"/>
      <c r="FY509" s="768"/>
      <c r="FZ509" s="768"/>
      <c r="GA509" s="768"/>
      <c r="GB509" s="768"/>
      <c r="GC509" s="768"/>
      <c r="GD509" s="768"/>
      <c r="GE509" s="768"/>
      <c r="GF509" s="768"/>
      <c r="GG509" s="768"/>
      <c r="GH509" s="768"/>
      <c r="GI509" s="768"/>
      <c r="GJ509" s="768"/>
      <c r="GK509" s="768"/>
      <c r="GL509" s="768"/>
      <c r="GM509" s="768"/>
      <c r="GN509" s="768"/>
      <c r="GO509" s="768"/>
      <c r="GP509" s="768"/>
      <c r="GQ509" s="768"/>
      <c r="GR509" s="768"/>
      <c r="GS509" s="768"/>
      <c r="GT509" s="768"/>
      <c r="GU509" s="768"/>
      <c r="GV509" s="768"/>
      <c r="GW509" s="768"/>
      <c r="GX509" s="768"/>
      <c r="GY509" s="768"/>
      <c r="GZ509" s="768"/>
      <c r="HA509" s="768"/>
      <c r="HB509" s="768"/>
      <c r="HC509" s="768"/>
      <c r="HD509" s="768"/>
      <c r="HE509" s="768"/>
      <c r="HF509" s="768"/>
      <c r="HG509" s="768"/>
      <c r="HH509" s="768"/>
      <c r="HI509" s="768"/>
      <c r="HJ509" s="768"/>
      <c r="HK509" s="768"/>
      <c r="HL509" s="768"/>
      <c r="HM509" s="768"/>
      <c r="HN509" s="768"/>
      <c r="HO509" s="768"/>
      <c r="HP509" s="768"/>
      <c r="HQ509" s="768"/>
      <c r="HR509" s="768"/>
      <c r="HS509" s="768"/>
      <c r="HT509" s="768"/>
      <c r="HU509" s="768"/>
      <c r="HV509" s="768"/>
      <c r="HW509" s="768"/>
      <c r="HX509" s="768"/>
      <c r="HY509" s="768"/>
      <c r="HZ509" s="768"/>
      <c r="IA509" s="768"/>
      <c r="IB509" s="768"/>
      <c r="IC509" s="768"/>
      <c r="ID509" s="768"/>
      <c r="IE509" s="768"/>
      <c r="IF509" s="768"/>
      <c r="IG509" s="768"/>
      <c r="IH509" s="768"/>
      <c r="II509" s="768"/>
      <c r="IJ509" s="768"/>
      <c r="IK509" s="768"/>
      <c r="IL509" s="768"/>
      <c r="IM509" s="768"/>
      <c r="IN509" s="768"/>
      <c r="IO509" s="768"/>
      <c r="IP509" s="768"/>
      <c r="IQ509" s="768"/>
      <c r="IR509" s="768"/>
      <c r="IS509" s="768"/>
      <c r="IT509" s="768"/>
      <c r="IU509" s="768"/>
      <c r="IV509" s="768"/>
      <c r="IW509" s="768"/>
      <c r="IX509" s="768"/>
      <c r="IY509" s="744"/>
    </row>
    <row r="510" spans="1:259" s="766" customFormat="1" ht="79.900000000000006" customHeight="1">
      <c r="A510" s="768"/>
      <c r="B510" s="751"/>
      <c r="C510" s="751"/>
      <c r="D510" s="831"/>
      <c r="E510" s="860"/>
      <c r="F510" s="912"/>
      <c r="G510" s="831"/>
      <c r="H510" s="821"/>
      <c r="I510" s="860"/>
      <c r="J510" s="821"/>
      <c r="K510" s="821"/>
      <c r="L510" s="810"/>
      <c r="M510" s="810"/>
      <c r="N510" s="821"/>
      <c r="O510" s="821"/>
      <c r="P510" s="821"/>
      <c r="Q510" s="821"/>
      <c r="R510" s="821"/>
      <c r="S510" s="821"/>
      <c r="T510" s="822"/>
      <c r="U510" s="822"/>
      <c r="V510" s="822"/>
      <c r="W510" s="822"/>
      <c r="X510" s="822"/>
      <c r="Y510" s="744"/>
      <c r="Z510" s="768"/>
      <c r="AA510" s="744"/>
      <c r="AB510" s="744"/>
      <c r="AC510" s="744"/>
      <c r="AD510" s="744"/>
      <c r="AE510" s="744"/>
      <c r="AF510" s="744"/>
      <c r="AG510" s="744"/>
      <c r="AH510" s="744"/>
      <c r="AI510" s="744"/>
      <c r="AJ510" s="744"/>
      <c r="AK510" s="744"/>
      <c r="AL510" s="744"/>
      <c r="AM510" s="744"/>
      <c r="AN510" s="744"/>
      <c r="AO510" s="744"/>
      <c r="AP510" s="744"/>
      <c r="AQ510" s="744"/>
      <c r="AR510" s="744"/>
      <c r="AS510" s="744"/>
      <c r="AT510" s="744"/>
      <c r="AU510" s="744"/>
      <c r="AV510" s="744"/>
      <c r="AW510" s="744"/>
      <c r="AX510" s="744"/>
      <c r="AY510" s="744"/>
      <c r="AZ510" s="744"/>
      <c r="BA510" s="744"/>
      <c r="BB510" s="744"/>
      <c r="BC510" s="744"/>
      <c r="BD510" s="744"/>
      <c r="BE510" s="744"/>
      <c r="BF510" s="744"/>
      <c r="BG510" s="744"/>
      <c r="BH510" s="744"/>
      <c r="BI510" s="744"/>
      <c r="BJ510" s="744"/>
      <c r="BK510" s="744"/>
      <c r="BL510" s="744"/>
      <c r="BM510" s="744"/>
      <c r="BN510" s="744"/>
      <c r="BO510" s="744"/>
      <c r="BP510" s="744"/>
      <c r="BQ510" s="744"/>
      <c r="BR510" s="744"/>
      <c r="BS510" s="744"/>
      <c r="BT510" s="744"/>
      <c r="BU510" s="744"/>
      <c r="BV510" s="744"/>
      <c r="BW510" s="744"/>
      <c r="BX510" s="744"/>
      <c r="BY510" s="744"/>
      <c r="BZ510" s="744"/>
      <c r="CA510" s="744"/>
      <c r="CB510" s="744"/>
      <c r="CC510" s="744"/>
      <c r="CD510" s="744"/>
      <c r="CE510" s="744"/>
      <c r="CF510" s="744"/>
      <c r="CG510" s="744"/>
      <c r="CH510" s="744"/>
      <c r="CI510" s="744"/>
      <c r="CJ510" s="744"/>
      <c r="CK510" s="744"/>
      <c r="CL510" s="744"/>
      <c r="CM510" s="744"/>
      <c r="CN510" s="744"/>
      <c r="CO510" s="744"/>
      <c r="CP510" s="744"/>
      <c r="CQ510" s="744"/>
      <c r="CR510" s="744"/>
      <c r="CS510" s="744"/>
      <c r="CT510" s="744"/>
      <c r="CU510" s="744"/>
      <c r="CV510" s="744"/>
      <c r="CW510" s="744"/>
      <c r="CX510" s="744"/>
      <c r="CY510" s="744"/>
      <c r="CZ510" s="744"/>
      <c r="DA510" s="744"/>
      <c r="DB510" s="744"/>
      <c r="DC510" s="744"/>
      <c r="DD510" s="744"/>
      <c r="DE510" s="744"/>
      <c r="DF510" s="744"/>
      <c r="DG510" s="744"/>
      <c r="DH510" s="744"/>
      <c r="DI510" s="744"/>
      <c r="DJ510" s="744"/>
      <c r="DK510" s="744"/>
      <c r="DL510" s="744"/>
      <c r="DM510" s="744"/>
      <c r="DN510" s="744"/>
      <c r="DO510" s="744"/>
      <c r="DP510" s="744"/>
      <c r="DQ510" s="744"/>
      <c r="DR510" s="744"/>
      <c r="DS510" s="744"/>
      <c r="DT510" s="744"/>
      <c r="DU510" s="744"/>
      <c r="DV510" s="744"/>
      <c r="DW510" s="744"/>
      <c r="DX510" s="744"/>
      <c r="DY510" s="744"/>
      <c r="DZ510" s="744"/>
      <c r="EA510" s="744"/>
      <c r="EB510" s="744"/>
      <c r="EC510" s="744"/>
      <c r="ED510" s="744"/>
      <c r="EE510" s="744"/>
      <c r="EF510" s="744"/>
      <c r="EG510" s="744"/>
      <c r="EH510" s="744"/>
      <c r="EI510" s="744"/>
      <c r="EJ510" s="744"/>
      <c r="EK510" s="744"/>
      <c r="EL510" s="744"/>
      <c r="EM510" s="744"/>
      <c r="EN510" s="744"/>
      <c r="EO510" s="744"/>
      <c r="EP510" s="744"/>
      <c r="EQ510" s="744"/>
      <c r="ER510" s="744"/>
      <c r="ES510" s="744"/>
      <c r="ET510" s="744"/>
      <c r="EU510" s="744"/>
      <c r="EV510" s="744"/>
      <c r="EW510" s="744"/>
      <c r="EX510" s="744"/>
      <c r="EY510" s="744"/>
      <c r="EZ510" s="744"/>
      <c r="FA510" s="744"/>
      <c r="FB510" s="744"/>
      <c r="FC510" s="744"/>
      <c r="FD510" s="744"/>
      <c r="FE510" s="744"/>
      <c r="FF510" s="744"/>
      <c r="FG510" s="744"/>
      <c r="FH510" s="744"/>
      <c r="FI510" s="744"/>
      <c r="FJ510" s="744"/>
      <c r="FK510" s="744"/>
      <c r="FL510" s="744"/>
      <c r="FM510" s="744"/>
      <c r="FN510" s="744"/>
      <c r="FO510" s="744"/>
      <c r="FP510" s="744"/>
      <c r="FQ510" s="744"/>
      <c r="FR510" s="744"/>
      <c r="FS510" s="744"/>
      <c r="FT510" s="744"/>
      <c r="FU510" s="744"/>
      <c r="FV510" s="744"/>
      <c r="FW510" s="744"/>
      <c r="FX510" s="744"/>
      <c r="FY510" s="744"/>
      <c r="FZ510" s="744"/>
      <c r="GA510" s="744"/>
      <c r="GB510" s="744"/>
      <c r="GC510" s="744"/>
      <c r="GD510" s="744"/>
      <c r="GE510" s="744"/>
      <c r="GF510" s="744"/>
      <c r="GG510" s="744"/>
      <c r="GH510" s="744"/>
      <c r="GI510" s="744"/>
      <c r="GJ510" s="744"/>
      <c r="GK510" s="744"/>
      <c r="GL510" s="744"/>
      <c r="GM510" s="744"/>
      <c r="GN510" s="744"/>
      <c r="GO510" s="744"/>
      <c r="GP510" s="744"/>
      <c r="GQ510" s="744"/>
      <c r="GR510" s="744"/>
      <c r="GS510" s="744"/>
      <c r="GT510" s="744"/>
      <c r="GU510" s="744"/>
      <c r="GV510" s="744"/>
      <c r="GW510" s="744"/>
      <c r="GX510" s="744"/>
      <c r="GY510" s="744"/>
      <c r="GZ510" s="744"/>
      <c r="HA510" s="744"/>
      <c r="HB510" s="744"/>
      <c r="HC510" s="744"/>
      <c r="HD510" s="744"/>
      <c r="HE510" s="744"/>
      <c r="HF510" s="744"/>
      <c r="HG510" s="744"/>
      <c r="HH510" s="744"/>
      <c r="HI510" s="744"/>
      <c r="HJ510" s="744"/>
      <c r="HK510" s="744"/>
      <c r="HL510" s="744"/>
      <c r="HM510" s="744"/>
      <c r="HN510" s="744"/>
      <c r="HO510" s="744"/>
      <c r="HP510" s="744"/>
      <c r="HQ510" s="744"/>
      <c r="HR510" s="744"/>
      <c r="HS510" s="744"/>
      <c r="HT510" s="744"/>
      <c r="HU510" s="744"/>
      <c r="HV510" s="744"/>
      <c r="HW510" s="744"/>
      <c r="HX510" s="744"/>
      <c r="HY510" s="744"/>
      <c r="HZ510" s="744"/>
      <c r="IA510" s="744"/>
      <c r="IB510" s="744"/>
      <c r="IC510" s="744"/>
      <c r="ID510" s="744"/>
      <c r="IE510" s="744"/>
      <c r="IF510" s="744"/>
      <c r="IG510" s="744"/>
      <c r="IH510" s="744"/>
      <c r="II510" s="744"/>
      <c r="IJ510" s="744"/>
      <c r="IK510" s="744"/>
      <c r="IL510" s="744"/>
      <c r="IM510" s="744"/>
      <c r="IN510" s="744"/>
      <c r="IO510" s="744"/>
      <c r="IP510" s="744"/>
      <c r="IQ510" s="744"/>
      <c r="IR510" s="744"/>
      <c r="IS510" s="744"/>
      <c r="IT510" s="744"/>
      <c r="IU510" s="744"/>
      <c r="IV510" s="744"/>
      <c r="IW510" s="744"/>
      <c r="IX510" s="744"/>
    </row>
    <row r="511" spans="1:259" s="766" customFormat="1" ht="79.900000000000006" customHeight="1">
      <c r="A511" s="768"/>
      <c r="B511" s="1452" t="s">
        <v>7161</v>
      </c>
      <c r="C511" s="1453"/>
      <c r="D511" s="1453"/>
      <c r="E511" s="1453"/>
      <c r="F511" s="1453"/>
      <c r="G511" s="1453"/>
      <c r="H511" s="1453"/>
      <c r="I511" s="1453"/>
      <c r="J511" s="1453"/>
      <c r="K511" s="1453"/>
      <c r="L511" s="1453"/>
      <c r="M511" s="1453"/>
      <c r="N511" s="1453"/>
      <c r="O511" s="1453"/>
      <c r="P511" s="1453"/>
      <c r="Q511" s="1453"/>
      <c r="R511" s="1453"/>
      <c r="S511" s="1453"/>
      <c r="T511" s="1453"/>
      <c r="U511" s="1453"/>
      <c r="V511" s="1453"/>
      <c r="W511" s="1453"/>
      <c r="X511" s="1453"/>
      <c r="Y511" s="768"/>
      <c r="Z511" s="768"/>
      <c r="AA511" s="744"/>
      <c r="AB511" s="744"/>
      <c r="AC511" s="744"/>
      <c r="AD511" s="744"/>
      <c r="AE511" s="744"/>
      <c r="AF511" s="744"/>
      <c r="AG511" s="744"/>
      <c r="AH511" s="744"/>
      <c r="AI511" s="744"/>
      <c r="AJ511" s="744"/>
      <c r="AK511" s="744"/>
      <c r="AL511" s="744"/>
      <c r="AM511" s="744"/>
      <c r="AN511" s="744"/>
      <c r="AO511" s="744"/>
      <c r="AP511" s="744"/>
      <c r="AQ511" s="744"/>
      <c r="AR511" s="744"/>
      <c r="AS511" s="744"/>
      <c r="AT511" s="744"/>
      <c r="AU511" s="744"/>
      <c r="AV511" s="744"/>
      <c r="AW511" s="744"/>
      <c r="AX511" s="744"/>
      <c r="AY511" s="744"/>
      <c r="AZ511" s="744"/>
      <c r="BA511" s="744"/>
      <c r="BB511" s="744"/>
      <c r="BC511" s="744"/>
      <c r="BD511" s="744"/>
      <c r="BE511" s="744"/>
      <c r="BF511" s="744"/>
      <c r="BG511" s="744"/>
      <c r="BH511" s="744"/>
      <c r="BI511" s="744"/>
      <c r="BJ511" s="744"/>
      <c r="BK511" s="744"/>
      <c r="BL511" s="744"/>
      <c r="BM511" s="744"/>
      <c r="BN511" s="744"/>
      <c r="BO511" s="744"/>
      <c r="BP511" s="744"/>
      <c r="BQ511" s="744"/>
      <c r="BR511" s="744"/>
      <c r="BS511" s="744"/>
      <c r="BT511" s="744"/>
      <c r="BU511" s="744"/>
      <c r="BV511" s="744"/>
      <c r="BW511" s="744"/>
      <c r="BX511" s="744"/>
      <c r="BY511" s="744"/>
      <c r="BZ511" s="744"/>
      <c r="CA511" s="744"/>
      <c r="CB511" s="744"/>
      <c r="CC511" s="744"/>
      <c r="CD511" s="744"/>
      <c r="CE511" s="744"/>
      <c r="CF511" s="744"/>
      <c r="CG511" s="744"/>
      <c r="CH511" s="744"/>
      <c r="CI511" s="744"/>
      <c r="CJ511" s="744"/>
      <c r="CK511" s="744"/>
      <c r="CL511" s="744"/>
      <c r="CM511" s="744"/>
      <c r="CN511" s="744"/>
      <c r="CO511" s="744"/>
      <c r="CP511" s="744"/>
      <c r="CQ511" s="744"/>
      <c r="CR511" s="744"/>
      <c r="CS511" s="744"/>
      <c r="CT511" s="744"/>
      <c r="CU511" s="744"/>
      <c r="CV511" s="744"/>
      <c r="CW511" s="744"/>
      <c r="CX511" s="744"/>
      <c r="CY511" s="744"/>
      <c r="CZ511" s="744"/>
      <c r="DA511" s="744"/>
      <c r="DB511" s="744"/>
      <c r="DC511" s="744"/>
      <c r="DD511" s="744"/>
      <c r="DE511" s="744"/>
      <c r="DF511" s="744"/>
      <c r="DG511" s="744"/>
      <c r="DH511" s="744"/>
      <c r="DI511" s="744"/>
      <c r="DJ511" s="744"/>
      <c r="DK511" s="744"/>
      <c r="DL511" s="744"/>
      <c r="DM511" s="744"/>
      <c r="DN511" s="744"/>
      <c r="DO511" s="744"/>
      <c r="DP511" s="744"/>
      <c r="DQ511" s="744"/>
      <c r="DR511" s="744"/>
      <c r="DS511" s="744"/>
      <c r="DT511" s="744"/>
      <c r="DU511" s="744"/>
      <c r="DV511" s="744"/>
      <c r="DW511" s="744"/>
      <c r="DX511" s="744"/>
      <c r="DY511" s="744"/>
      <c r="DZ511" s="744"/>
      <c r="EA511" s="744"/>
      <c r="EB511" s="744"/>
      <c r="EC511" s="744"/>
      <c r="ED511" s="744"/>
      <c r="EE511" s="744"/>
      <c r="EF511" s="744"/>
      <c r="EG511" s="744"/>
      <c r="EH511" s="744"/>
      <c r="EI511" s="744"/>
      <c r="EJ511" s="744"/>
      <c r="EK511" s="744"/>
      <c r="EL511" s="744"/>
      <c r="EM511" s="744"/>
      <c r="EN511" s="744"/>
      <c r="EO511" s="744"/>
      <c r="EP511" s="744"/>
      <c r="EQ511" s="744"/>
      <c r="ER511" s="744"/>
      <c r="ES511" s="744"/>
      <c r="ET511" s="744"/>
      <c r="EU511" s="744"/>
      <c r="EV511" s="744"/>
      <c r="EW511" s="744"/>
      <c r="EX511" s="744"/>
      <c r="EY511" s="744"/>
      <c r="EZ511" s="744"/>
      <c r="FA511" s="744"/>
      <c r="FB511" s="744"/>
      <c r="FC511" s="744"/>
      <c r="FD511" s="744"/>
      <c r="FE511" s="744"/>
      <c r="FF511" s="744"/>
      <c r="FG511" s="744"/>
      <c r="FH511" s="744"/>
      <c r="FI511" s="744"/>
      <c r="FJ511" s="744"/>
      <c r="FK511" s="744"/>
      <c r="FL511" s="744"/>
      <c r="FM511" s="744"/>
      <c r="FN511" s="744"/>
      <c r="FO511" s="744"/>
      <c r="FP511" s="744"/>
      <c r="FQ511" s="744"/>
      <c r="FR511" s="744"/>
      <c r="FS511" s="744"/>
      <c r="FT511" s="744"/>
      <c r="FU511" s="744"/>
      <c r="FV511" s="744"/>
      <c r="FW511" s="744"/>
      <c r="FX511" s="744"/>
      <c r="FY511" s="744"/>
      <c r="FZ511" s="744"/>
      <c r="GA511" s="744"/>
      <c r="GB511" s="744"/>
      <c r="GC511" s="744"/>
      <c r="GD511" s="744"/>
      <c r="GE511" s="744"/>
      <c r="GF511" s="744"/>
      <c r="GG511" s="744"/>
      <c r="GH511" s="744"/>
      <c r="GI511" s="744"/>
      <c r="GJ511" s="744"/>
      <c r="GK511" s="744"/>
      <c r="GL511" s="744"/>
      <c r="GM511" s="744"/>
      <c r="GN511" s="744"/>
      <c r="GO511" s="744"/>
      <c r="GP511" s="744"/>
      <c r="GQ511" s="744"/>
      <c r="GR511" s="744"/>
      <c r="GS511" s="744"/>
      <c r="GT511" s="744"/>
      <c r="GU511" s="744"/>
      <c r="GV511" s="744"/>
      <c r="GW511" s="744"/>
      <c r="GX511" s="744"/>
      <c r="GY511" s="744"/>
      <c r="GZ511" s="744"/>
      <c r="HA511" s="744"/>
      <c r="HB511" s="744"/>
      <c r="HC511" s="744"/>
      <c r="HD511" s="744"/>
      <c r="HE511" s="744"/>
      <c r="HF511" s="744"/>
      <c r="HG511" s="744"/>
      <c r="HH511" s="744"/>
      <c r="HI511" s="744"/>
      <c r="HJ511" s="744"/>
      <c r="HK511" s="744"/>
      <c r="HL511" s="744"/>
      <c r="HM511" s="744"/>
      <c r="HN511" s="744"/>
      <c r="HO511" s="744"/>
      <c r="HP511" s="744"/>
      <c r="HQ511" s="744"/>
      <c r="HR511" s="744"/>
      <c r="HS511" s="744"/>
      <c r="HT511" s="744"/>
      <c r="HU511" s="744"/>
      <c r="HV511" s="744"/>
      <c r="HW511" s="744"/>
      <c r="HX511" s="744"/>
      <c r="HY511" s="744"/>
      <c r="HZ511" s="744"/>
      <c r="IA511" s="744"/>
      <c r="IB511" s="744"/>
      <c r="IC511" s="744"/>
      <c r="ID511" s="744"/>
      <c r="IE511" s="744"/>
      <c r="IF511" s="744"/>
      <c r="IG511" s="744"/>
      <c r="IH511" s="744"/>
      <c r="II511" s="744"/>
      <c r="IJ511" s="744"/>
      <c r="IK511" s="744"/>
      <c r="IL511" s="744"/>
      <c r="IM511" s="744"/>
      <c r="IN511" s="744"/>
      <c r="IO511" s="744"/>
      <c r="IP511" s="744"/>
      <c r="IQ511" s="744"/>
      <c r="IR511" s="744"/>
      <c r="IS511" s="744"/>
      <c r="IT511" s="744"/>
      <c r="IU511" s="744"/>
      <c r="IV511" s="744"/>
      <c r="IW511" s="744"/>
      <c r="IX511" s="744"/>
      <c r="IY511" s="744"/>
    </row>
    <row r="512" spans="1:259" s="768" customFormat="1" ht="19.899999999999999" customHeight="1">
      <c r="B512" s="471"/>
      <c r="C512" s="471"/>
      <c r="D512" s="835" t="s">
        <v>338</v>
      </c>
      <c r="E512" s="835" t="s">
        <v>297</v>
      </c>
      <c r="F512" s="835"/>
      <c r="G512" s="835" t="s">
        <v>66</v>
      </c>
      <c r="H512" s="835" t="s">
        <v>298</v>
      </c>
      <c r="I512" s="835" t="s">
        <v>301</v>
      </c>
      <c r="J512" s="835" t="s">
        <v>302</v>
      </c>
      <c r="K512" s="836" t="s">
        <v>597</v>
      </c>
      <c r="L512" s="837" t="s">
        <v>130</v>
      </c>
      <c r="M512" s="836" t="s">
        <v>131</v>
      </c>
      <c r="N512" s="836" t="s">
        <v>770</v>
      </c>
      <c r="O512" s="836"/>
      <c r="P512" s="836" t="s">
        <v>1406</v>
      </c>
      <c r="Q512" s="836" t="s">
        <v>1587</v>
      </c>
      <c r="R512" s="836" t="s">
        <v>5745</v>
      </c>
      <c r="S512" s="836" t="s">
        <v>220</v>
      </c>
      <c r="T512" s="835" t="s">
        <v>1378</v>
      </c>
      <c r="U512" s="835" t="s">
        <v>761</v>
      </c>
      <c r="V512" s="835" t="s">
        <v>4763</v>
      </c>
      <c r="W512" s="835" t="s">
        <v>1379</v>
      </c>
      <c r="X512" s="835" t="s">
        <v>1382</v>
      </c>
      <c r="Y512" s="744"/>
      <c r="AA512" s="767"/>
      <c r="AB512" s="767"/>
      <c r="AC512" s="767"/>
      <c r="AD512" s="767"/>
      <c r="AE512" s="767"/>
      <c r="AF512" s="767"/>
      <c r="AG512" s="767"/>
      <c r="AH512" s="767"/>
      <c r="AI512" s="767"/>
      <c r="AJ512" s="767"/>
      <c r="AK512" s="767"/>
      <c r="AL512" s="767"/>
      <c r="AM512" s="767"/>
      <c r="AN512" s="767"/>
      <c r="AO512" s="767"/>
      <c r="AP512" s="767"/>
      <c r="AQ512" s="767"/>
      <c r="AR512" s="767"/>
      <c r="AS512" s="767"/>
      <c r="AT512" s="767"/>
      <c r="AU512" s="767"/>
      <c r="AV512" s="767"/>
      <c r="AW512" s="767"/>
      <c r="AX512" s="767"/>
      <c r="AY512" s="767"/>
      <c r="AZ512" s="767"/>
      <c r="BA512" s="767"/>
      <c r="BB512" s="767"/>
      <c r="BC512" s="767"/>
      <c r="BD512" s="767"/>
      <c r="BE512" s="767"/>
      <c r="BF512" s="767"/>
      <c r="BG512" s="767"/>
      <c r="BH512" s="767"/>
      <c r="BI512" s="767"/>
      <c r="BJ512" s="767"/>
      <c r="BK512" s="767"/>
      <c r="BL512" s="767"/>
      <c r="BM512" s="767"/>
      <c r="BN512" s="767"/>
      <c r="BO512" s="767"/>
      <c r="BP512" s="767"/>
      <c r="BQ512" s="767"/>
      <c r="BR512" s="767"/>
      <c r="BS512" s="767"/>
      <c r="BT512" s="767"/>
      <c r="BU512" s="767"/>
      <c r="BV512" s="767"/>
      <c r="BW512" s="767"/>
      <c r="BX512" s="767"/>
      <c r="BY512" s="767"/>
      <c r="BZ512" s="767"/>
      <c r="CA512" s="767"/>
      <c r="CB512" s="767"/>
      <c r="CC512" s="767"/>
      <c r="CD512" s="767"/>
      <c r="CE512" s="767"/>
      <c r="CF512" s="767"/>
      <c r="CG512" s="767"/>
      <c r="CH512" s="767"/>
      <c r="CI512" s="767"/>
      <c r="CJ512" s="767"/>
      <c r="CK512" s="767"/>
      <c r="CL512" s="767"/>
      <c r="CM512" s="767"/>
      <c r="CN512" s="767"/>
      <c r="CO512" s="767"/>
      <c r="CP512" s="767"/>
      <c r="CQ512" s="767"/>
      <c r="CR512" s="767"/>
      <c r="CS512" s="767"/>
      <c r="CT512" s="767"/>
      <c r="CU512" s="767"/>
      <c r="CV512" s="767"/>
      <c r="CW512" s="767"/>
      <c r="CX512" s="767"/>
      <c r="CY512" s="767"/>
      <c r="CZ512" s="767"/>
      <c r="DA512" s="767"/>
      <c r="DB512" s="767"/>
      <c r="DC512" s="767"/>
      <c r="DD512" s="767"/>
      <c r="DE512" s="767"/>
      <c r="DF512" s="767"/>
      <c r="DG512" s="767"/>
      <c r="DH512" s="767"/>
      <c r="DI512" s="767"/>
      <c r="DJ512" s="767"/>
      <c r="DK512" s="767"/>
      <c r="DL512" s="767"/>
      <c r="DM512" s="767"/>
      <c r="DN512" s="767"/>
      <c r="DO512" s="767"/>
      <c r="DP512" s="767"/>
      <c r="DQ512" s="767"/>
      <c r="DR512" s="767"/>
      <c r="DS512" s="767"/>
      <c r="DT512" s="767"/>
      <c r="DU512" s="767"/>
      <c r="DV512" s="767"/>
      <c r="DW512" s="767"/>
      <c r="DX512" s="767"/>
      <c r="DY512" s="767"/>
      <c r="DZ512" s="767"/>
      <c r="EA512" s="767"/>
      <c r="EB512" s="767"/>
      <c r="EC512" s="767"/>
      <c r="ED512" s="767"/>
      <c r="EE512" s="767"/>
      <c r="EF512" s="767"/>
      <c r="EG512" s="767"/>
      <c r="EH512" s="767"/>
      <c r="EI512" s="767"/>
      <c r="EJ512" s="767"/>
      <c r="EK512" s="767"/>
      <c r="EL512" s="767"/>
      <c r="EM512" s="767"/>
      <c r="EN512" s="767"/>
      <c r="EO512" s="767"/>
      <c r="EP512" s="767"/>
      <c r="EQ512" s="767"/>
      <c r="ER512" s="767"/>
      <c r="ES512" s="767"/>
      <c r="ET512" s="767"/>
      <c r="EU512" s="767"/>
      <c r="EV512" s="767"/>
      <c r="EW512" s="767"/>
      <c r="EX512" s="767"/>
      <c r="EY512" s="767"/>
      <c r="EZ512" s="767"/>
      <c r="FA512" s="767"/>
      <c r="FB512" s="767"/>
      <c r="FC512" s="767"/>
      <c r="FD512" s="767"/>
      <c r="FE512" s="767"/>
      <c r="FF512" s="767"/>
      <c r="FG512" s="767"/>
      <c r="FH512" s="767"/>
      <c r="FI512" s="767"/>
      <c r="FJ512" s="767"/>
      <c r="FK512" s="767"/>
      <c r="FL512" s="767"/>
      <c r="FM512" s="767"/>
      <c r="FN512" s="767"/>
      <c r="FO512" s="767"/>
      <c r="FP512" s="767"/>
      <c r="FQ512" s="767"/>
      <c r="FR512" s="767"/>
      <c r="FS512" s="767"/>
      <c r="FT512" s="767"/>
      <c r="FU512" s="767"/>
      <c r="FV512" s="767"/>
      <c r="FW512" s="767"/>
      <c r="FX512" s="767"/>
      <c r="FY512" s="767"/>
      <c r="FZ512" s="767"/>
      <c r="GA512" s="767"/>
      <c r="GB512" s="767"/>
      <c r="GC512" s="767"/>
      <c r="GD512" s="767"/>
      <c r="GE512" s="767"/>
      <c r="GF512" s="767"/>
      <c r="GG512" s="767"/>
      <c r="GH512" s="767"/>
      <c r="GI512" s="767"/>
      <c r="GJ512" s="767"/>
      <c r="GK512" s="767"/>
      <c r="GL512" s="767"/>
      <c r="GM512" s="767"/>
      <c r="GN512" s="767"/>
      <c r="GO512" s="767"/>
      <c r="GP512" s="767"/>
      <c r="GQ512" s="767"/>
      <c r="GR512" s="767"/>
      <c r="GS512" s="767"/>
      <c r="GT512" s="767"/>
      <c r="GU512" s="767"/>
      <c r="GV512" s="767"/>
      <c r="GW512" s="767"/>
      <c r="GX512" s="767"/>
      <c r="GY512" s="767"/>
      <c r="GZ512" s="767"/>
      <c r="HA512" s="767"/>
      <c r="HB512" s="767"/>
      <c r="HC512" s="767"/>
      <c r="HD512" s="767"/>
      <c r="HE512" s="767"/>
      <c r="HF512" s="767"/>
      <c r="HG512" s="767"/>
      <c r="HH512" s="767"/>
      <c r="HI512" s="767"/>
      <c r="HJ512" s="767"/>
      <c r="HK512" s="767"/>
      <c r="HL512" s="767"/>
      <c r="HM512" s="767"/>
      <c r="HN512" s="767"/>
      <c r="HO512" s="767"/>
      <c r="HP512" s="767"/>
      <c r="HQ512" s="767"/>
      <c r="HR512" s="767"/>
      <c r="HS512" s="767"/>
      <c r="HT512" s="767"/>
      <c r="HU512" s="767"/>
      <c r="HV512" s="767"/>
      <c r="HW512" s="767"/>
      <c r="HX512" s="767"/>
      <c r="HY512" s="767"/>
      <c r="HZ512" s="767"/>
      <c r="IA512" s="767"/>
      <c r="IB512" s="767"/>
      <c r="IC512" s="767"/>
      <c r="ID512" s="767"/>
      <c r="IE512" s="767"/>
      <c r="IF512" s="767"/>
      <c r="IG512" s="767"/>
      <c r="IH512" s="767"/>
      <c r="II512" s="767"/>
      <c r="IJ512" s="767"/>
      <c r="IK512" s="767"/>
      <c r="IL512" s="767"/>
      <c r="IM512" s="767"/>
      <c r="IN512" s="767"/>
      <c r="IO512" s="767"/>
      <c r="IP512" s="767"/>
      <c r="IQ512" s="767"/>
      <c r="IR512" s="767"/>
      <c r="IS512" s="767"/>
      <c r="IT512" s="767"/>
      <c r="IU512" s="767"/>
      <c r="IV512" s="767"/>
      <c r="IW512" s="767"/>
      <c r="IX512" s="767"/>
      <c r="IY512" s="744"/>
    </row>
    <row r="513" spans="1:261" s="767" customFormat="1" ht="19.899999999999999" customHeight="1">
      <c r="A513" s="768"/>
      <c r="B513" s="751"/>
      <c r="C513" s="751"/>
      <c r="D513" s="788"/>
      <c r="E513" s="860"/>
      <c r="F513" s="912"/>
      <c r="G513" s="831"/>
      <c r="H513" s="821"/>
      <c r="I513" s="860"/>
      <c r="J513" s="821"/>
      <c r="K513" s="821"/>
      <c r="L513" s="770" t="s">
        <v>104</v>
      </c>
      <c r="M513" s="861">
        <v>0</v>
      </c>
      <c r="N513" s="821"/>
      <c r="O513" s="821"/>
      <c r="P513" s="821"/>
      <c r="Q513" s="821"/>
      <c r="R513" s="821"/>
      <c r="S513" s="821"/>
      <c r="T513" s="822"/>
      <c r="U513" s="822"/>
      <c r="V513" s="822"/>
      <c r="W513" s="822"/>
      <c r="X513" s="822"/>
      <c r="Y513" s="788"/>
      <c r="AA513" s="744"/>
      <c r="AB513" s="744"/>
      <c r="AC513" s="744"/>
      <c r="AD513" s="744"/>
      <c r="AE513" s="744"/>
      <c r="AF513" s="744"/>
      <c r="AG513" s="744"/>
      <c r="AH513" s="744"/>
      <c r="AI513" s="744"/>
      <c r="AJ513" s="744"/>
      <c r="AK513" s="744"/>
      <c r="AL513" s="744"/>
      <c r="AM513" s="744"/>
      <c r="AN513" s="744"/>
      <c r="AO513" s="744"/>
      <c r="AP513" s="744"/>
      <c r="AQ513" s="744"/>
      <c r="AR513" s="744"/>
      <c r="AS513" s="744"/>
      <c r="AT513" s="744"/>
      <c r="AU513" s="744"/>
      <c r="AV513" s="744"/>
      <c r="AW513" s="744"/>
      <c r="AX513" s="744"/>
      <c r="AY513" s="744"/>
      <c r="AZ513" s="744"/>
      <c r="BA513" s="744"/>
      <c r="BB513" s="744"/>
      <c r="BC513" s="744"/>
      <c r="BD513" s="744"/>
      <c r="BE513" s="744"/>
      <c r="BF513" s="744"/>
      <c r="BG513" s="744"/>
      <c r="BH513" s="744"/>
      <c r="BI513" s="744"/>
      <c r="BJ513" s="744"/>
      <c r="BK513" s="744"/>
      <c r="BL513" s="744"/>
      <c r="BM513" s="744"/>
      <c r="BN513" s="744"/>
      <c r="BO513" s="744"/>
      <c r="BP513" s="744"/>
      <c r="BQ513" s="744"/>
      <c r="BR513" s="744"/>
      <c r="BS513" s="744"/>
      <c r="BT513" s="744"/>
      <c r="BU513" s="744"/>
      <c r="BV513" s="744"/>
      <c r="BW513" s="744"/>
      <c r="BX513" s="744"/>
      <c r="BY513" s="744"/>
      <c r="BZ513" s="744"/>
      <c r="CA513" s="744"/>
      <c r="CB513" s="744"/>
      <c r="CC513" s="744"/>
      <c r="CD513" s="744"/>
      <c r="CE513" s="744"/>
      <c r="CF513" s="744"/>
      <c r="CG513" s="744"/>
      <c r="CH513" s="744"/>
      <c r="CI513" s="744"/>
      <c r="CJ513" s="744"/>
      <c r="CK513" s="744"/>
      <c r="CL513" s="744"/>
      <c r="CM513" s="744"/>
      <c r="CN513" s="744"/>
      <c r="CO513" s="744"/>
      <c r="CP513" s="744"/>
      <c r="CQ513" s="744"/>
      <c r="CR513" s="744"/>
      <c r="CS513" s="744"/>
      <c r="CT513" s="744"/>
      <c r="CU513" s="744"/>
      <c r="CV513" s="744"/>
      <c r="CW513" s="744"/>
      <c r="CX513" s="744"/>
      <c r="CY513" s="744"/>
      <c r="CZ513" s="744"/>
      <c r="DA513" s="744"/>
      <c r="DB513" s="744"/>
      <c r="DC513" s="744"/>
      <c r="DD513" s="744"/>
      <c r="DE513" s="744"/>
      <c r="DF513" s="744"/>
      <c r="DG513" s="744"/>
      <c r="DH513" s="744"/>
      <c r="DI513" s="744"/>
      <c r="DJ513" s="744"/>
      <c r="DK513" s="744"/>
      <c r="DL513" s="744"/>
      <c r="DM513" s="744"/>
      <c r="DN513" s="744"/>
      <c r="DO513" s="744"/>
      <c r="DP513" s="744"/>
      <c r="DQ513" s="744"/>
      <c r="DR513" s="744"/>
      <c r="DS513" s="744"/>
      <c r="DT513" s="744"/>
      <c r="DU513" s="744"/>
      <c r="DV513" s="744"/>
      <c r="DW513" s="744"/>
      <c r="DX513" s="744"/>
      <c r="DY513" s="744"/>
      <c r="DZ513" s="744"/>
      <c r="EA513" s="744"/>
      <c r="EB513" s="744"/>
      <c r="EC513" s="744"/>
      <c r="ED513" s="744"/>
      <c r="EE513" s="744"/>
      <c r="EF513" s="744"/>
      <c r="EG513" s="744"/>
      <c r="EH513" s="744"/>
      <c r="EI513" s="744"/>
      <c r="EJ513" s="744"/>
      <c r="EK513" s="744"/>
      <c r="EL513" s="744"/>
      <c r="EM513" s="744"/>
      <c r="EN513" s="744"/>
      <c r="EO513" s="744"/>
      <c r="EP513" s="744"/>
      <c r="EQ513" s="744"/>
      <c r="ER513" s="744"/>
      <c r="ES513" s="744"/>
      <c r="ET513" s="744"/>
      <c r="EU513" s="744"/>
      <c r="EV513" s="744"/>
      <c r="EW513" s="744"/>
      <c r="EX513" s="744"/>
      <c r="EY513" s="744"/>
      <c r="EZ513" s="744"/>
      <c r="FA513" s="744"/>
      <c r="FB513" s="744"/>
      <c r="FC513" s="744"/>
      <c r="FD513" s="744"/>
      <c r="FE513" s="744"/>
      <c r="FF513" s="744"/>
      <c r="FG513" s="744"/>
      <c r="FH513" s="744"/>
      <c r="FI513" s="744"/>
      <c r="FJ513" s="744"/>
      <c r="FK513" s="744"/>
      <c r="FL513" s="744"/>
      <c r="FM513" s="744"/>
      <c r="FN513" s="744"/>
      <c r="FO513" s="744"/>
      <c r="FP513" s="744"/>
      <c r="FQ513" s="744"/>
      <c r="FR513" s="744"/>
      <c r="FS513" s="744"/>
      <c r="FT513" s="744"/>
      <c r="FU513" s="744"/>
      <c r="FV513" s="744"/>
      <c r="FW513" s="744"/>
      <c r="FX513" s="744"/>
      <c r="FY513" s="744"/>
      <c r="FZ513" s="744"/>
      <c r="GA513" s="744"/>
      <c r="GB513" s="744"/>
      <c r="GC513" s="744"/>
      <c r="GD513" s="744"/>
      <c r="GE513" s="744"/>
      <c r="GF513" s="744"/>
      <c r="GG513" s="744"/>
      <c r="GH513" s="744"/>
      <c r="GI513" s="744"/>
      <c r="GJ513" s="744"/>
      <c r="GK513" s="744"/>
      <c r="GL513" s="744"/>
      <c r="GM513" s="744"/>
      <c r="GN513" s="744"/>
      <c r="GO513" s="744"/>
      <c r="GP513" s="744"/>
      <c r="GQ513" s="744"/>
      <c r="GR513" s="744"/>
      <c r="GS513" s="744"/>
      <c r="GT513" s="744"/>
      <c r="GU513" s="744"/>
      <c r="GV513" s="744"/>
      <c r="GW513" s="744"/>
      <c r="GX513" s="744"/>
      <c r="GY513" s="744"/>
      <c r="GZ513" s="744"/>
      <c r="HA513" s="744"/>
      <c r="HB513" s="744"/>
      <c r="HC513" s="744"/>
      <c r="HD513" s="744"/>
      <c r="HE513" s="744"/>
      <c r="HF513" s="744"/>
      <c r="HG513" s="744"/>
      <c r="HH513" s="744"/>
      <c r="HI513" s="744"/>
      <c r="HJ513" s="744"/>
      <c r="HK513" s="744"/>
      <c r="HL513" s="744"/>
      <c r="HM513" s="744"/>
      <c r="HN513" s="744"/>
      <c r="HO513" s="744"/>
      <c r="HP513" s="744"/>
      <c r="HQ513" s="744"/>
      <c r="HR513" s="744"/>
      <c r="HS513" s="744"/>
      <c r="HT513" s="744"/>
      <c r="HU513" s="744"/>
      <c r="HV513" s="744"/>
      <c r="HW513" s="744"/>
      <c r="HX513" s="744"/>
      <c r="HY513" s="744"/>
      <c r="HZ513" s="744"/>
      <c r="IA513" s="744"/>
      <c r="IB513" s="744"/>
      <c r="IC513" s="744"/>
      <c r="ID513" s="744"/>
      <c r="IE513" s="744"/>
      <c r="IF513" s="744"/>
      <c r="IG513" s="744"/>
      <c r="IH513" s="744"/>
      <c r="II513" s="744"/>
      <c r="IJ513" s="744"/>
      <c r="IK513" s="744"/>
      <c r="IL513" s="744"/>
      <c r="IM513" s="744"/>
      <c r="IN513" s="744"/>
      <c r="IO513" s="744"/>
      <c r="IP513" s="744"/>
      <c r="IQ513" s="744"/>
      <c r="IR513" s="744"/>
      <c r="IS513" s="744"/>
      <c r="IT513" s="744"/>
      <c r="IU513" s="744"/>
      <c r="IV513" s="744"/>
      <c r="IW513" s="744"/>
      <c r="IX513" s="744"/>
      <c r="IY513" s="744"/>
    </row>
    <row r="514" spans="1:261" s="767" customFormat="1" ht="19.899999999999999" customHeight="1">
      <c r="A514" s="768"/>
      <c r="B514" s="751"/>
      <c r="C514" s="751"/>
      <c r="D514" s="788"/>
      <c r="E514" s="860"/>
      <c r="F514" s="912"/>
      <c r="G514" s="831"/>
      <c r="H514" s="821"/>
      <c r="I514" s="860"/>
      <c r="J514" s="821"/>
      <c r="K514" s="821"/>
      <c r="L514" s="772" t="s">
        <v>105</v>
      </c>
      <c r="M514" s="861">
        <v>0</v>
      </c>
      <c r="N514" s="821"/>
      <c r="O514" s="821"/>
      <c r="P514" s="821"/>
      <c r="Q514" s="821"/>
      <c r="R514" s="821"/>
      <c r="S514" s="821"/>
      <c r="T514" s="822"/>
      <c r="U514" s="822"/>
      <c r="V514" s="822"/>
      <c r="W514" s="822"/>
      <c r="X514" s="822"/>
      <c r="Y514" s="744"/>
      <c r="Z514" s="1022"/>
      <c r="AA514" s="768"/>
      <c r="AB514" s="768"/>
      <c r="AC514" s="768"/>
      <c r="AD514" s="768"/>
      <c r="AE514" s="768"/>
      <c r="AF514" s="768"/>
      <c r="AG514" s="768"/>
      <c r="AH514" s="768"/>
      <c r="AI514" s="768"/>
      <c r="AJ514" s="768"/>
      <c r="AK514" s="768"/>
      <c r="AL514" s="768"/>
      <c r="AM514" s="768"/>
      <c r="AN514" s="768"/>
      <c r="AO514" s="768"/>
      <c r="AP514" s="768"/>
      <c r="AQ514" s="768"/>
      <c r="AR514" s="768"/>
      <c r="AS514" s="768"/>
      <c r="AT514" s="768"/>
      <c r="AU514" s="768"/>
      <c r="AV514" s="768"/>
      <c r="AW514" s="768"/>
      <c r="AX514" s="768"/>
      <c r="AY514" s="768"/>
      <c r="AZ514" s="768"/>
      <c r="BA514" s="768"/>
      <c r="BB514" s="768"/>
      <c r="BC514" s="768"/>
      <c r="BD514" s="768"/>
      <c r="BE514" s="768"/>
      <c r="BF514" s="768"/>
      <c r="BG514" s="768"/>
      <c r="BH514" s="768"/>
      <c r="BI514" s="768"/>
      <c r="BJ514" s="768"/>
      <c r="BK514" s="768"/>
      <c r="BL514" s="768"/>
      <c r="BM514" s="768"/>
      <c r="BN514" s="768"/>
      <c r="BO514" s="768"/>
      <c r="BP514" s="768"/>
      <c r="BQ514" s="768"/>
      <c r="BR514" s="768"/>
      <c r="BS514" s="768"/>
      <c r="BT514" s="768"/>
      <c r="BU514" s="768"/>
      <c r="BV514" s="768"/>
      <c r="BW514" s="768"/>
      <c r="BX514" s="768"/>
      <c r="BY514" s="768"/>
      <c r="BZ514" s="768"/>
      <c r="CA514" s="768"/>
      <c r="CB514" s="768"/>
      <c r="CC514" s="768"/>
      <c r="CD514" s="768"/>
      <c r="CE514" s="768"/>
      <c r="CF514" s="768"/>
      <c r="CG514" s="768"/>
      <c r="CH514" s="768"/>
      <c r="CI514" s="768"/>
      <c r="CJ514" s="768"/>
      <c r="CK514" s="768"/>
      <c r="CL514" s="768"/>
      <c r="CM514" s="768"/>
      <c r="CN514" s="768"/>
      <c r="CO514" s="768"/>
      <c r="CP514" s="768"/>
      <c r="CQ514" s="768"/>
      <c r="CR514" s="768"/>
      <c r="CS514" s="768"/>
      <c r="CT514" s="768"/>
      <c r="CU514" s="768"/>
      <c r="CV514" s="768"/>
      <c r="CW514" s="768"/>
      <c r="CX514" s="768"/>
      <c r="CY514" s="768"/>
      <c r="CZ514" s="768"/>
      <c r="DA514" s="768"/>
      <c r="DB514" s="768"/>
      <c r="DC514" s="768"/>
      <c r="DD514" s="768"/>
      <c r="DE514" s="768"/>
      <c r="DF514" s="768"/>
      <c r="DG514" s="768"/>
      <c r="DH514" s="768"/>
      <c r="DI514" s="768"/>
      <c r="DJ514" s="768"/>
      <c r="DK514" s="768"/>
      <c r="DL514" s="768"/>
      <c r="DM514" s="768"/>
      <c r="DN514" s="768"/>
      <c r="DO514" s="768"/>
      <c r="DP514" s="768"/>
      <c r="DQ514" s="768"/>
      <c r="DR514" s="768"/>
      <c r="DS514" s="768"/>
      <c r="DT514" s="768"/>
      <c r="DU514" s="768"/>
      <c r="DV514" s="768"/>
      <c r="DW514" s="768"/>
      <c r="DX514" s="768"/>
      <c r="DY514" s="768"/>
      <c r="DZ514" s="768"/>
      <c r="EA514" s="768"/>
      <c r="EB514" s="768"/>
      <c r="EC514" s="768"/>
      <c r="ED514" s="768"/>
      <c r="EE514" s="768"/>
      <c r="EF514" s="768"/>
      <c r="EG514" s="768"/>
      <c r="EH514" s="768"/>
      <c r="EI514" s="768"/>
      <c r="EJ514" s="768"/>
      <c r="EK514" s="768"/>
      <c r="EL514" s="768"/>
      <c r="EM514" s="768"/>
      <c r="EN514" s="768"/>
      <c r="EO514" s="768"/>
      <c r="EP514" s="768"/>
      <c r="EQ514" s="768"/>
      <c r="ER514" s="768"/>
      <c r="ES514" s="768"/>
      <c r="ET514" s="768"/>
      <c r="EU514" s="768"/>
      <c r="EV514" s="768"/>
      <c r="EW514" s="768"/>
      <c r="EX514" s="768"/>
      <c r="EY514" s="768"/>
      <c r="EZ514" s="768"/>
      <c r="FA514" s="768"/>
      <c r="FB514" s="768"/>
      <c r="FC514" s="768"/>
      <c r="FD514" s="768"/>
      <c r="FE514" s="768"/>
      <c r="FF514" s="768"/>
      <c r="FG514" s="768"/>
      <c r="FH514" s="768"/>
      <c r="FI514" s="768"/>
      <c r="FJ514" s="768"/>
      <c r="FK514" s="768"/>
      <c r="FL514" s="768"/>
      <c r="FM514" s="768"/>
      <c r="FN514" s="768"/>
      <c r="FO514" s="768"/>
      <c r="FP514" s="768"/>
      <c r="FQ514" s="768"/>
      <c r="FR514" s="768"/>
      <c r="FS514" s="768"/>
      <c r="FT514" s="768"/>
      <c r="FU514" s="768"/>
      <c r="FV514" s="768"/>
      <c r="FW514" s="768"/>
      <c r="FX514" s="768"/>
      <c r="FY514" s="768"/>
      <c r="FZ514" s="768"/>
      <c r="GA514" s="768"/>
      <c r="GB514" s="768"/>
      <c r="GC514" s="768"/>
      <c r="GD514" s="768"/>
      <c r="GE514" s="768"/>
      <c r="GF514" s="768"/>
      <c r="GG514" s="768"/>
      <c r="GH514" s="768"/>
      <c r="GI514" s="768"/>
      <c r="GJ514" s="768"/>
      <c r="GK514" s="768"/>
      <c r="GL514" s="768"/>
      <c r="GM514" s="768"/>
      <c r="GN514" s="768"/>
      <c r="GO514" s="768"/>
      <c r="GP514" s="768"/>
      <c r="GQ514" s="768"/>
      <c r="GR514" s="768"/>
      <c r="GS514" s="768"/>
      <c r="GT514" s="768"/>
      <c r="GU514" s="768"/>
      <c r="GV514" s="768"/>
      <c r="GW514" s="768"/>
      <c r="GX514" s="768"/>
      <c r="GY514" s="768"/>
      <c r="GZ514" s="768"/>
      <c r="HA514" s="768"/>
      <c r="HB514" s="768"/>
      <c r="HC514" s="768"/>
      <c r="HD514" s="768"/>
      <c r="HE514" s="768"/>
      <c r="HF514" s="768"/>
      <c r="HG514" s="768"/>
      <c r="HH514" s="768"/>
      <c r="HI514" s="768"/>
      <c r="HJ514" s="768"/>
      <c r="HK514" s="768"/>
      <c r="HL514" s="768"/>
      <c r="HM514" s="768"/>
      <c r="HN514" s="768"/>
      <c r="HO514" s="768"/>
      <c r="HP514" s="768"/>
      <c r="HQ514" s="768"/>
      <c r="HR514" s="768"/>
      <c r="HS514" s="768"/>
      <c r="HT514" s="768"/>
      <c r="HU514" s="768"/>
      <c r="HV514" s="768"/>
      <c r="HW514" s="768"/>
      <c r="HX514" s="768"/>
      <c r="HY514" s="768"/>
      <c r="HZ514" s="768"/>
      <c r="IA514" s="768"/>
      <c r="IB514" s="768"/>
      <c r="IC514" s="768"/>
      <c r="ID514" s="768"/>
      <c r="IE514" s="768"/>
      <c r="IF514" s="768"/>
      <c r="IG514" s="768"/>
      <c r="IH514" s="768"/>
      <c r="II514" s="768"/>
      <c r="IJ514" s="768"/>
      <c r="IK514" s="768"/>
      <c r="IL514" s="768"/>
      <c r="IM514" s="768"/>
      <c r="IN514" s="768"/>
      <c r="IO514" s="768"/>
      <c r="IP514" s="768"/>
      <c r="IQ514" s="768"/>
      <c r="IR514" s="768"/>
      <c r="IS514" s="768"/>
      <c r="IT514" s="768"/>
      <c r="IU514" s="768"/>
      <c r="IV514" s="768"/>
      <c r="IW514" s="768"/>
      <c r="IX514" s="768"/>
      <c r="IY514" s="768"/>
    </row>
    <row r="515" spans="1:261" ht="19.899999999999999" customHeight="1">
      <c r="B515" s="751"/>
      <c r="C515" s="751"/>
      <c r="D515" s="831"/>
      <c r="E515" s="860"/>
      <c r="F515" s="912"/>
      <c r="G515" s="831"/>
      <c r="I515" s="860"/>
      <c r="L515" s="773" t="s">
        <v>67</v>
      </c>
      <c r="M515" s="861">
        <v>0</v>
      </c>
      <c r="Y515" s="744"/>
      <c r="Z515" s="767"/>
      <c r="IY515" s="767"/>
    </row>
    <row r="516" spans="1:261" s="767" customFormat="1" ht="19.899999999999999" customHeight="1">
      <c r="A516" s="768"/>
      <c r="B516" s="751"/>
      <c r="C516" s="751"/>
      <c r="D516" s="831"/>
      <c r="E516" s="860"/>
      <c r="F516" s="912"/>
      <c r="G516" s="831"/>
      <c r="H516" s="821"/>
      <c r="I516" s="860"/>
      <c r="J516" s="821"/>
      <c r="K516" s="821"/>
      <c r="L516" s="771" t="s">
        <v>1204</v>
      </c>
      <c r="M516" s="861">
        <v>0</v>
      </c>
      <c r="N516" s="821"/>
      <c r="O516" s="821"/>
      <c r="P516" s="821"/>
      <c r="Q516" s="821"/>
      <c r="R516" s="821"/>
      <c r="S516" s="821"/>
      <c r="T516" s="822"/>
      <c r="U516" s="822"/>
      <c r="V516" s="822"/>
      <c r="W516" s="822"/>
      <c r="X516" s="822"/>
      <c r="Y516" s="744"/>
      <c r="AA516" s="1022"/>
      <c r="AB516" s="768"/>
      <c r="AC516" s="768"/>
      <c r="AD516" s="768"/>
      <c r="AE516" s="768"/>
      <c r="AF516" s="768"/>
      <c r="AG516" s="768"/>
      <c r="AH516" s="768"/>
      <c r="AI516" s="768"/>
      <c r="AJ516" s="768"/>
      <c r="AK516" s="768"/>
      <c r="AL516" s="768"/>
      <c r="AM516" s="768"/>
      <c r="AN516" s="768"/>
      <c r="AO516" s="768"/>
      <c r="AP516" s="768"/>
      <c r="AQ516" s="768"/>
      <c r="AR516" s="768"/>
      <c r="AS516" s="768"/>
      <c r="AT516" s="768"/>
      <c r="AU516" s="768"/>
      <c r="AV516" s="768"/>
      <c r="AW516" s="768"/>
      <c r="AX516" s="768"/>
      <c r="AY516" s="768"/>
      <c r="AZ516" s="768"/>
      <c r="BA516" s="768"/>
      <c r="BB516" s="768"/>
      <c r="BC516" s="768"/>
      <c r="BD516" s="768"/>
      <c r="BE516" s="768"/>
      <c r="BF516" s="768"/>
      <c r="BG516" s="768"/>
      <c r="BH516" s="768"/>
      <c r="BI516" s="768"/>
      <c r="BJ516" s="768"/>
      <c r="BK516" s="768"/>
      <c r="BL516" s="768"/>
      <c r="BM516" s="768"/>
      <c r="BN516" s="768"/>
      <c r="BO516" s="768"/>
      <c r="BP516" s="768"/>
      <c r="BQ516" s="768"/>
      <c r="BR516" s="768"/>
      <c r="BS516" s="768"/>
      <c r="BT516" s="768"/>
      <c r="BU516" s="768"/>
      <c r="BV516" s="768"/>
      <c r="BW516" s="768"/>
      <c r="BX516" s="768"/>
      <c r="BY516" s="768"/>
      <c r="BZ516" s="768"/>
      <c r="CA516" s="768"/>
      <c r="CB516" s="768"/>
      <c r="CC516" s="768"/>
      <c r="CD516" s="768"/>
      <c r="CE516" s="768"/>
      <c r="CF516" s="768"/>
      <c r="CG516" s="768"/>
      <c r="CH516" s="768"/>
      <c r="CI516" s="768"/>
      <c r="CJ516" s="768"/>
      <c r="CK516" s="768"/>
      <c r="CL516" s="768"/>
      <c r="CM516" s="768"/>
      <c r="CN516" s="768"/>
      <c r="CO516" s="768"/>
      <c r="CP516" s="768"/>
      <c r="CQ516" s="768"/>
      <c r="CR516" s="768"/>
      <c r="CS516" s="768"/>
      <c r="CT516" s="768"/>
      <c r="CU516" s="768"/>
      <c r="CV516" s="768"/>
      <c r="CW516" s="768"/>
      <c r="CX516" s="768"/>
      <c r="CY516" s="768"/>
      <c r="CZ516" s="768"/>
      <c r="DA516" s="768"/>
      <c r="DB516" s="768"/>
      <c r="DC516" s="768"/>
      <c r="DD516" s="768"/>
      <c r="DE516" s="768"/>
      <c r="DF516" s="768"/>
      <c r="DG516" s="768"/>
      <c r="DH516" s="768"/>
      <c r="DI516" s="768"/>
      <c r="DJ516" s="768"/>
      <c r="DK516" s="768"/>
      <c r="DL516" s="768"/>
      <c r="DM516" s="768"/>
      <c r="DN516" s="768"/>
      <c r="DO516" s="768"/>
      <c r="DP516" s="768"/>
      <c r="DQ516" s="768"/>
      <c r="DR516" s="768"/>
      <c r="DS516" s="768"/>
      <c r="DT516" s="768"/>
      <c r="DU516" s="768"/>
      <c r="DV516" s="768"/>
      <c r="DW516" s="768"/>
      <c r="DX516" s="768"/>
      <c r="DY516" s="768"/>
      <c r="DZ516" s="768"/>
      <c r="EA516" s="768"/>
      <c r="EB516" s="768"/>
      <c r="EC516" s="768"/>
      <c r="ED516" s="768"/>
      <c r="EE516" s="768"/>
      <c r="EF516" s="768"/>
      <c r="EG516" s="768"/>
      <c r="EH516" s="768"/>
      <c r="EI516" s="768"/>
      <c r="EJ516" s="768"/>
      <c r="EK516" s="768"/>
      <c r="EL516" s="768"/>
      <c r="EM516" s="768"/>
      <c r="EN516" s="768"/>
      <c r="EO516" s="768"/>
      <c r="EP516" s="768"/>
      <c r="EQ516" s="768"/>
      <c r="ER516" s="768"/>
      <c r="ES516" s="768"/>
      <c r="ET516" s="768"/>
      <c r="EU516" s="768"/>
      <c r="EV516" s="768"/>
      <c r="EW516" s="768"/>
      <c r="EX516" s="768"/>
      <c r="EY516" s="768"/>
      <c r="EZ516" s="768"/>
      <c r="FA516" s="768"/>
      <c r="FB516" s="768"/>
      <c r="FC516" s="768"/>
      <c r="FD516" s="768"/>
      <c r="FE516" s="768"/>
      <c r="FF516" s="768"/>
      <c r="FG516" s="768"/>
      <c r="FH516" s="768"/>
      <c r="FI516" s="768"/>
      <c r="FJ516" s="768"/>
      <c r="FK516" s="768"/>
      <c r="FL516" s="768"/>
      <c r="FM516" s="768"/>
      <c r="FN516" s="768"/>
      <c r="FO516" s="768"/>
      <c r="FP516" s="768"/>
      <c r="FQ516" s="768"/>
      <c r="FR516" s="768"/>
      <c r="FS516" s="768"/>
      <c r="FT516" s="768"/>
      <c r="FU516" s="768"/>
      <c r="FV516" s="768"/>
      <c r="FW516" s="768"/>
      <c r="FX516" s="768"/>
      <c r="FY516" s="768"/>
      <c r="FZ516" s="768"/>
      <c r="GA516" s="768"/>
      <c r="GB516" s="768"/>
      <c r="GC516" s="768"/>
      <c r="GD516" s="768"/>
      <c r="GE516" s="768"/>
      <c r="GF516" s="768"/>
      <c r="GG516" s="768"/>
      <c r="GH516" s="768"/>
      <c r="GI516" s="768"/>
      <c r="GJ516" s="768"/>
      <c r="GK516" s="768"/>
      <c r="GL516" s="768"/>
      <c r="GM516" s="768"/>
      <c r="GN516" s="768"/>
      <c r="GO516" s="768"/>
      <c r="GP516" s="768"/>
      <c r="GQ516" s="768"/>
      <c r="GR516" s="768"/>
      <c r="GS516" s="768"/>
      <c r="GT516" s="768"/>
      <c r="GU516" s="768"/>
      <c r="GV516" s="768"/>
      <c r="GW516" s="768"/>
      <c r="GX516" s="768"/>
      <c r="GY516" s="768"/>
      <c r="GZ516" s="768"/>
      <c r="HA516" s="768"/>
      <c r="HB516" s="768"/>
      <c r="HC516" s="768"/>
      <c r="HD516" s="768"/>
      <c r="HE516" s="768"/>
      <c r="HF516" s="768"/>
      <c r="HG516" s="768"/>
      <c r="HH516" s="768"/>
      <c r="HI516" s="768"/>
      <c r="HJ516" s="768"/>
      <c r="HK516" s="768"/>
      <c r="HL516" s="768"/>
      <c r="HM516" s="768"/>
      <c r="HN516" s="768"/>
      <c r="HO516" s="768"/>
      <c r="HP516" s="768"/>
      <c r="HQ516" s="768"/>
      <c r="HR516" s="768"/>
      <c r="HS516" s="768"/>
      <c r="HT516" s="768"/>
      <c r="HU516" s="768"/>
      <c r="HV516" s="768"/>
      <c r="HW516" s="768"/>
      <c r="HX516" s="768"/>
      <c r="HY516" s="768"/>
      <c r="HZ516" s="768"/>
      <c r="IA516" s="768"/>
      <c r="IB516" s="768"/>
      <c r="IC516" s="768"/>
      <c r="ID516" s="768"/>
      <c r="IE516" s="768"/>
      <c r="IF516" s="768"/>
      <c r="IG516" s="768"/>
      <c r="IH516" s="768"/>
      <c r="II516" s="768"/>
      <c r="IJ516" s="768"/>
      <c r="IK516" s="768"/>
      <c r="IL516" s="768"/>
      <c r="IM516" s="768"/>
      <c r="IN516" s="768"/>
      <c r="IO516" s="768"/>
      <c r="IP516" s="768"/>
      <c r="IQ516" s="768"/>
      <c r="IR516" s="768"/>
      <c r="IS516" s="768"/>
      <c r="IT516" s="768"/>
      <c r="IU516" s="768"/>
      <c r="IV516" s="768"/>
      <c r="IW516" s="768"/>
      <c r="IX516" s="768"/>
    </row>
    <row r="517" spans="1:261" ht="19.899999999999999" customHeight="1">
      <c r="B517" s="751"/>
      <c r="C517" s="751"/>
      <c r="D517" s="831"/>
      <c r="E517" s="860"/>
      <c r="F517" s="912"/>
      <c r="G517" s="831"/>
      <c r="I517" s="860"/>
      <c r="L517" s="774" t="s">
        <v>228</v>
      </c>
      <c r="M517" s="861">
        <v>0</v>
      </c>
      <c r="Y517" s="744"/>
      <c r="AA517" s="767"/>
      <c r="AB517" s="767"/>
      <c r="AC517" s="767"/>
      <c r="AD517" s="767"/>
      <c r="AE517" s="767"/>
      <c r="AF517" s="767"/>
      <c r="AG517" s="767"/>
      <c r="AH517" s="767"/>
      <c r="AI517" s="767"/>
      <c r="AJ517" s="767"/>
      <c r="AK517" s="767"/>
      <c r="AL517" s="767"/>
      <c r="AM517" s="767"/>
      <c r="AN517" s="767"/>
      <c r="AO517" s="767"/>
      <c r="AP517" s="767"/>
      <c r="AQ517" s="767"/>
      <c r="AR517" s="767"/>
      <c r="AS517" s="767"/>
      <c r="AT517" s="767"/>
      <c r="AU517" s="767"/>
      <c r="AV517" s="767"/>
      <c r="AW517" s="767"/>
      <c r="AX517" s="767"/>
      <c r="AY517" s="767"/>
      <c r="AZ517" s="767"/>
      <c r="BA517" s="767"/>
      <c r="BB517" s="767"/>
      <c r="BC517" s="767"/>
      <c r="BD517" s="767"/>
      <c r="BE517" s="767"/>
      <c r="BF517" s="767"/>
      <c r="BG517" s="767"/>
      <c r="BH517" s="767"/>
      <c r="BI517" s="767"/>
      <c r="BJ517" s="767"/>
      <c r="BK517" s="767"/>
      <c r="BL517" s="767"/>
      <c r="BM517" s="767"/>
      <c r="BN517" s="767"/>
      <c r="BO517" s="767"/>
      <c r="BP517" s="767"/>
      <c r="BQ517" s="767"/>
      <c r="BR517" s="767"/>
      <c r="BS517" s="767"/>
      <c r="BT517" s="767"/>
      <c r="BU517" s="767"/>
      <c r="BV517" s="767"/>
      <c r="BW517" s="767"/>
      <c r="BX517" s="767"/>
      <c r="BY517" s="767"/>
      <c r="BZ517" s="767"/>
      <c r="CA517" s="767"/>
      <c r="CB517" s="767"/>
      <c r="CC517" s="767"/>
      <c r="CD517" s="767"/>
      <c r="CE517" s="767"/>
      <c r="CF517" s="767"/>
      <c r="CG517" s="767"/>
      <c r="CH517" s="767"/>
      <c r="CI517" s="767"/>
      <c r="CJ517" s="767"/>
      <c r="CK517" s="767"/>
      <c r="CL517" s="767"/>
      <c r="CM517" s="767"/>
      <c r="CN517" s="767"/>
      <c r="CO517" s="767"/>
      <c r="CP517" s="767"/>
      <c r="CQ517" s="767"/>
      <c r="CR517" s="767"/>
      <c r="CS517" s="767"/>
      <c r="CT517" s="767"/>
      <c r="CU517" s="767"/>
      <c r="CV517" s="767"/>
      <c r="CW517" s="767"/>
      <c r="CX517" s="767"/>
      <c r="CY517" s="767"/>
      <c r="CZ517" s="767"/>
      <c r="DA517" s="767"/>
      <c r="DB517" s="767"/>
      <c r="DC517" s="767"/>
      <c r="DD517" s="767"/>
      <c r="DE517" s="767"/>
      <c r="DF517" s="767"/>
      <c r="DG517" s="767"/>
      <c r="DH517" s="767"/>
      <c r="DI517" s="767"/>
      <c r="DJ517" s="767"/>
      <c r="DK517" s="767"/>
      <c r="DL517" s="767"/>
      <c r="DM517" s="767"/>
      <c r="DN517" s="767"/>
      <c r="DO517" s="767"/>
      <c r="DP517" s="767"/>
      <c r="DQ517" s="767"/>
      <c r="DR517" s="767"/>
      <c r="DS517" s="767"/>
      <c r="DT517" s="767"/>
      <c r="DU517" s="767"/>
      <c r="DV517" s="767"/>
      <c r="DW517" s="767"/>
      <c r="DX517" s="767"/>
      <c r="DY517" s="767"/>
      <c r="DZ517" s="767"/>
      <c r="EA517" s="767"/>
      <c r="EB517" s="767"/>
      <c r="EC517" s="767"/>
      <c r="ED517" s="767"/>
      <c r="EE517" s="767"/>
      <c r="EF517" s="767"/>
      <c r="EG517" s="767"/>
      <c r="EH517" s="767"/>
      <c r="EI517" s="767"/>
      <c r="EJ517" s="767"/>
      <c r="EK517" s="767"/>
      <c r="EL517" s="767"/>
      <c r="EM517" s="767"/>
      <c r="EN517" s="767"/>
      <c r="EO517" s="767"/>
      <c r="EP517" s="767"/>
      <c r="EQ517" s="767"/>
      <c r="ER517" s="767"/>
      <c r="ES517" s="767"/>
      <c r="ET517" s="767"/>
      <c r="EU517" s="767"/>
      <c r="EV517" s="767"/>
      <c r="EW517" s="767"/>
      <c r="EX517" s="767"/>
      <c r="EY517" s="767"/>
      <c r="EZ517" s="767"/>
      <c r="FA517" s="767"/>
      <c r="FB517" s="767"/>
      <c r="FC517" s="767"/>
      <c r="FD517" s="767"/>
      <c r="FE517" s="767"/>
      <c r="FF517" s="767"/>
      <c r="FG517" s="767"/>
      <c r="FH517" s="767"/>
      <c r="FI517" s="767"/>
      <c r="FJ517" s="767"/>
      <c r="FK517" s="767"/>
      <c r="FL517" s="767"/>
      <c r="FM517" s="767"/>
      <c r="FN517" s="767"/>
      <c r="FO517" s="767"/>
      <c r="FP517" s="767"/>
      <c r="FQ517" s="767"/>
      <c r="FR517" s="767"/>
      <c r="FS517" s="767"/>
      <c r="FT517" s="767"/>
      <c r="FU517" s="767"/>
      <c r="FV517" s="767"/>
      <c r="FW517" s="767"/>
      <c r="FX517" s="767"/>
      <c r="FY517" s="767"/>
      <c r="FZ517" s="767"/>
      <c r="GA517" s="767"/>
      <c r="GB517" s="767"/>
      <c r="GC517" s="767"/>
      <c r="GD517" s="767"/>
      <c r="GE517" s="767"/>
      <c r="GF517" s="767"/>
      <c r="GG517" s="767"/>
      <c r="GH517" s="767"/>
      <c r="GI517" s="767"/>
      <c r="GJ517" s="767"/>
      <c r="GK517" s="767"/>
      <c r="GL517" s="767"/>
      <c r="GM517" s="767"/>
      <c r="GN517" s="767"/>
      <c r="GO517" s="767"/>
      <c r="GP517" s="767"/>
      <c r="GQ517" s="767"/>
      <c r="GR517" s="767"/>
      <c r="GS517" s="767"/>
      <c r="GT517" s="767"/>
      <c r="GU517" s="767"/>
      <c r="GV517" s="767"/>
      <c r="GW517" s="767"/>
      <c r="GX517" s="767"/>
      <c r="GY517" s="767"/>
      <c r="GZ517" s="767"/>
      <c r="HA517" s="767"/>
      <c r="HB517" s="767"/>
      <c r="HC517" s="767"/>
      <c r="HD517" s="767"/>
      <c r="HE517" s="767"/>
      <c r="HF517" s="767"/>
      <c r="HG517" s="767"/>
      <c r="HH517" s="767"/>
      <c r="HI517" s="767"/>
      <c r="HJ517" s="767"/>
      <c r="HK517" s="767"/>
      <c r="HL517" s="767"/>
      <c r="HM517" s="767"/>
      <c r="HN517" s="767"/>
      <c r="HO517" s="767"/>
      <c r="HP517" s="767"/>
      <c r="HQ517" s="767"/>
      <c r="HR517" s="767"/>
      <c r="HS517" s="767"/>
      <c r="HT517" s="767"/>
      <c r="HU517" s="767"/>
      <c r="HV517" s="767"/>
      <c r="HW517" s="767"/>
      <c r="HX517" s="767"/>
      <c r="HY517" s="767"/>
      <c r="HZ517" s="767"/>
      <c r="IA517" s="767"/>
      <c r="IB517" s="767"/>
      <c r="IC517" s="767"/>
      <c r="ID517" s="767"/>
      <c r="IE517" s="767"/>
      <c r="IF517" s="767"/>
      <c r="IG517" s="767"/>
      <c r="IH517" s="767"/>
      <c r="II517" s="767"/>
      <c r="IJ517" s="767"/>
      <c r="IK517" s="767"/>
      <c r="IL517" s="767"/>
      <c r="IM517" s="767"/>
      <c r="IN517" s="767"/>
      <c r="IO517" s="767"/>
      <c r="IP517" s="767"/>
      <c r="IQ517" s="767"/>
      <c r="IR517" s="767"/>
      <c r="IS517" s="767"/>
      <c r="IT517" s="767"/>
      <c r="IU517" s="767"/>
      <c r="IV517" s="767"/>
      <c r="IW517" s="767"/>
      <c r="IX517" s="767"/>
    </row>
    <row r="518" spans="1:261" s="766" customFormat="1" ht="79.900000000000006" customHeight="1">
      <c r="A518" s="768"/>
      <c r="B518" s="751"/>
      <c r="C518" s="751"/>
      <c r="D518" s="831"/>
      <c r="E518" s="860"/>
      <c r="F518" s="912"/>
      <c r="G518" s="831"/>
      <c r="H518" s="821"/>
      <c r="I518" s="860"/>
      <c r="J518" s="821"/>
      <c r="K518" s="821"/>
      <c r="L518" s="797" t="s">
        <v>292</v>
      </c>
      <c r="M518" s="797">
        <f>SUM(M513:M517)</f>
        <v>0</v>
      </c>
      <c r="N518" s="821"/>
      <c r="O518" s="821"/>
      <c r="P518" s="821"/>
      <c r="Q518" s="821"/>
      <c r="R518" s="821"/>
      <c r="S518" s="821"/>
      <c r="T518" s="822"/>
      <c r="U518" s="822"/>
      <c r="V518" s="822"/>
      <c r="W518" s="822"/>
      <c r="X518" s="822"/>
      <c r="Y518" s="744"/>
      <c r="Z518" s="768"/>
      <c r="AA518" s="767"/>
      <c r="AB518" s="767"/>
      <c r="AC518" s="767"/>
      <c r="AD518" s="767"/>
      <c r="AE518" s="767"/>
      <c r="AF518" s="767"/>
      <c r="AG518" s="767"/>
      <c r="AH518" s="767"/>
      <c r="AI518" s="767"/>
      <c r="AJ518" s="767"/>
      <c r="AK518" s="767"/>
      <c r="AL518" s="767"/>
      <c r="AM518" s="767"/>
      <c r="AN518" s="767"/>
      <c r="AO518" s="767"/>
      <c r="AP518" s="767"/>
      <c r="AQ518" s="767"/>
      <c r="AR518" s="767"/>
      <c r="AS518" s="767"/>
      <c r="AT518" s="767"/>
      <c r="AU518" s="767"/>
      <c r="AV518" s="767"/>
      <c r="AW518" s="767"/>
      <c r="AX518" s="767"/>
      <c r="AY518" s="767"/>
      <c r="AZ518" s="767"/>
      <c r="BA518" s="767"/>
      <c r="BB518" s="767"/>
      <c r="BC518" s="767"/>
      <c r="BD518" s="767"/>
      <c r="BE518" s="767"/>
      <c r="BF518" s="767"/>
      <c r="BG518" s="767"/>
      <c r="BH518" s="767"/>
      <c r="BI518" s="767"/>
      <c r="BJ518" s="767"/>
      <c r="BK518" s="767"/>
      <c r="BL518" s="767"/>
      <c r="BM518" s="767"/>
      <c r="BN518" s="767"/>
      <c r="BO518" s="767"/>
      <c r="BP518" s="767"/>
      <c r="BQ518" s="767"/>
      <c r="BR518" s="767"/>
      <c r="BS518" s="767"/>
      <c r="BT518" s="767"/>
      <c r="BU518" s="767"/>
      <c r="BV518" s="767"/>
      <c r="BW518" s="767"/>
      <c r="BX518" s="767"/>
      <c r="BY518" s="767"/>
      <c r="BZ518" s="767"/>
      <c r="CA518" s="767"/>
      <c r="CB518" s="767"/>
      <c r="CC518" s="767"/>
      <c r="CD518" s="767"/>
      <c r="CE518" s="767"/>
      <c r="CF518" s="767"/>
      <c r="CG518" s="767"/>
      <c r="CH518" s="767"/>
      <c r="CI518" s="767"/>
      <c r="CJ518" s="767"/>
      <c r="CK518" s="767"/>
      <c r="CL518" s="767"/>
      <c r="CM518" s="767"/>
      <c r="CN518" s="767"/>
      <c r="CO518" s="767"/>
      <c r="CP518" s="767"/>
      <c r="CQ518" s="767"/>
      <c r="CR518" s="767"/>
      <c r="CS518" s="767"/>
      <c r="CT518" s="767"/>
      <c r="CU518" s="767"/>
      <c r="CV518" s="767"/>
      <c r="CW518" s="767"/>
      <c r="CX518" s="767"/>
      <c r="CY518" s="767"/>
      <c r="CZ518" s="767"/>
      <c r="DA518" s="767"/>
      <c r="DB518" s="767"/>
      <c r="DC518" s="767"/>
      <c r="DD518" s="767"/>
      <c r="DE518" s="767"/>
      <c r="DF518" s="767"/>
      <c r="DG518" s="767"/>
      <c r="DH518" s="767"/>
      <c r="DI518" s="767"/>
      <c r="DJ518" s="767"/>
      <c r="DK518" s="767"/>
      <c r="DL518" s="767"/>
      <c r="DM518" s="767"/>
      <c r="DN518" s="767"/>
      <c r="DO518" s="767"/>
      <c r="DP518" s="767"/>
      <c r="DQ518" s="767"/>
      <c r="DR518" s="767"/>
      <c r="DS518" s="767"/>
      <c r="DT518" s="767"/>
      <c r="DU518" s="767"/>
      <c r="DV518" s="767"/>
      <c r="DW518" s="767"/>
      <c r="DX518" s="767"/>
      <c r="DY518" s="767"/>
      <c r="DZ518" s="767"/>
      <c r="EA518" s="767"/>
      <c r="EB518" s="767"/>
      <c r="EC518" s="767"/>
      <c r="ED518" s="767"/>
      <c r="EE518" s="767"/>
      <c r="EF518" s="767"/>
      <c r="EG518" s="767"/>
      <c r="EH518" s="767"/>
      <c r="EI518" s="767"/>
      <c r="EJ518" s="767"/>
      <c r="EK518" s="767"/>
      <c r="EL518" s="767"/>
      <c r="EM518" s="767"/>
      <c r="EN518" s="767"/>
      <c r="EO518" s="767"/>
      <c r="EP518" s="767"/>
      <c r="EQ518" s="767"/>
      <c r="ER518" s="767"/>
      <c r="ES518" s="767"/>
      <c r="ET518" s="767"/>
      <c r="EU518" s="767"/>
      <c r="EV518" s="767"/>
      <c r="EW518" s="767"/>
      <c r="EX518" s="767"/>
      <c r="EY518" s="767"/>
      <c r="EZ518" s="767"/>
      <c r="FA518" s="767"/>
      <c r="FB518" s="767"/>
      <c r="FC518" s="767"/>
      <c r="FD518" s="767"/>
      <c r="FE518" s="767"/>
      <c r="FF518" s="767"/>
      <c r="FG518" s="767"/>
      <c r="FH518" s="767"/>
      <c r="FI518" s="767"/>
      <c r="FJ518" s="767"/>
      <c r="FK518" s="767"/>
      <c r="FL518" s="767"/>
      <c r="FM518" s="767"/>
      <c r="FN518" s="767"/>
      <c r="FO518" s="767"/>
      <c r="FP518" s="767"/>
      <c r="FQ518" s="767"/>
      <c r="FR518" s="767"/>
      <c r="FS518" s="767"/>
      <c r="FT518" s="767"/>
      <c r="FU518" s="767"/>
      <c r="FV518" s="767"/>
      <c r="FW518" s="767"/>
      <c r="FX518" s="767"/>
      <c r="FY518" s="767"/>
      <c r="FZ518" s="767"/>
      <c r="GA518" s="767"/>
      <c r="GB518" s="767"/>
      <c r="GC518" s="767"/>
      <c r="GD518" s="767"/>
      <c r="GE518" s="767"/>
      <c r="GF518" s="767"/>
      <c r="GG518" s="767"/>
      <c r="GH518" s="767"/>
      <c r="GI518" s="767"/>
      <c r="GJ518" s="767"/>
      <c r="GK518" s="767"/>
      <c r="GL518" s="767"/>
      <c r="GM518" s="767"/>
      <c r="GN518" s="767"/>
      <c r="GO518" s="767"/>
      <c r="GP518" s="767"/>
      <c r="GQ518" s="767"/>
      <c r="GR518" s="767"/>
      <c r="GS518" s="767"/>
      <c r="GT518" s="767"/>
      <c r="GU518" s="767"/>
      <c r="GV518" s="767"/>
      <c r="GW518" s="767"/>
      <c r="GX518" s="767"/>
      <c r="GY518" s="767"/>
      <c r="GZ518" s="767"/>
      <c r="HA518" s="767"/>
      <c r="HB518" s="767"/>
      <c r="HC518" s="767"/>
      <c r="HD518" s="767"/>
      <c r="HE518" s="767"/>
      <c r="HF518" s="767"/>
      <c r="HG518" s="767"/>
      <c r="HH518" s="767"/>
      <c r="HI518" s="767"/>
      <c r="HJ518" s="767"/>
      <c r="HK518" s="767"/>
      <c r="HL518" s="767"/>
      <c r="HM518" s="767"/>
      <c r="HN518" s="767"/>
      <c r="HO518" s="767"/>
      <c r="HP518" s="767"/>
      <c r="HQ518" s="767"/>
      <c r="HR518" s="767"/>
      <c r="HS518" s="767"/>
      <c r="HT518" s="767"/>
      <c r="HU518" s="767"/>
      <c r="HV518" s="767"/>
      <c r="HW518" s="767"/>
      <c r="HX518" s="767"/>
      <c r="HY518" s="767"/>
      <c r="HZ518" s="767"/>
      <c r="IA518" s="767"/>
      <c r="IB518" s="767"/>
      <c r="IC518" s="767"/>
      <c r="ID518" s="767"/>
      <c r="IE518" s="767"/>
      <c r="IF518" s="767"/>
      <c r="IG518" s="767"/>
      <c r="IH518" s="767"/>
      <c r="II518" s="767"/>
      <c r="IJ518" s="767"/>
      <c r="IK518" s="767"/>
      <c r="IL518" s="767"/>
      <c r="IM518" s="767"/>
      <c r="IN518" s="767"/>
      <c r="IO518" s="767"/>
      <c r="IP518" s="767"/>
      <c r="IQ518" s="767"/>
      <c r="IR518" s="767"/>
      <c r="IS518" s="767"/>
      <c r="IT518" s="767"/>
      <c r="IU518" s="767"/>
      <c r="IV518" s="767"/>
      <c r="IW518" s="767"/>
      <c r="IX518" s="767"/>
      <c r="IY518" s="767"/>
    </row>
    <row r="519" spans="1:261" ht="79.900000000000006" customHeight="1">
      <c r="B519" s="822"/>
      <c r="C519" s="822"/>
      <c r="D519" s="863"/>
      <c r="E519" s="915"/>
      <c r="F519" s="1039"/>
      <c r="G519" s="863"/>
      <c r="H519" s="823"/>
      <c r="I519" s="915"/>
      <c r="J519" s="823"/>
      <c r="K519" s="823"/>
      <c r="L519" s="810"/>
      <c r="M519" s="810"/>
      <c r="N519" s="823"/>
      <c r="O519" s="823"/>
      <c r="P519" s="823"/>
      <c r="Q519" s="823"/>
      <c r="R519" s="823"/>
      <c r="S519" s="823"/>
      <c r="Y519" s="744"/>
      <c r="IZ519" s="788"/>
      <c r="JA519" s="788"/>
    </row>
    <row r="520" spans="1:261" s="767" customFormat="1" ht="79.900000000000006" customHeight="1">
      <c r="A520" s="768"/>
      <c r="B520" s="1445" t="s">
        <v>4919</v>
      </c>
      <c r="C520" s="1444"/>
      <c r="D520" s="1444"/>
      <c r="E520" s="1444"/>
      <c r="F520" s="1444"/>
      <c r="G520" s="1444"/>
      <c r="H520" s="1444"/>
      <c r="I520" s="1444"/>
      <c r="J520" s="1444"/>
      <c r="K520" s="1444"/>
      <c r="L520" s="1444"/>
      <c r="M520" s="1444"/>
      <c r="N520" s="1444"/>
      <c r="O520" s="1444"/>
      <c r="P520" s="1444"/>
      <c r="Q520" s="1444"/>
      <c r="R520" s="1444"/>
      <c r="S520" s="1444"/>
      <c r="T520" s="1444"/>
      <c r="U520" s="1444"/>
      <c r="V520" s="1444"/>
      <c r="W520" s="1444"/>
      <c r="X520" s="1444"/>
      <c r="Y520" s="768"/>
      <c r="Z520" s="1022"/>
      <c r="IY520" s="744"/>
    </row>
    <row r="521" spans="1:261" s="768" customFormat="1" ht="19.899999999999999" customHeight="1">
      <c r="B521" s="471"/>
      <c r="C521" s="471"/>
      <c r="D521" s="835" t="s">
        <v>338</v>
      </c>
      <c r="E521" s="835" t="s">
        <v>297</v>
      </c>
      <c r="F521" s="835"/>
      <c r="G521" s="835" t="s">
        <v>66</v>
      </c>
      <c r="H521" s="835" t="s">
        <v>298</v>
      </c>
      <c r="I521" s="835" t="s">
        <v>301</v>
      </c>
      <c r="J521" s="835" t="s">
        <v>302</v>
      </c>
      <c r="K521" s="836" t="s">
        <v>597</v>
      </c>
      <c r="L521" s="837" t="s">
        <v>130</v>
      </c>
      <c r="M521" s="836" t="s">
        <v>131</v>
      </c>
      <c r="N521" s="836" t="s">
        <v>770</v>
      </c>
      <c r="O521" s="836"/>
      <c r="P521" s="836" t="s">
        <v>1406</v>
      </c>
      <c r="Q521" s="836" t="s">
        <v>1587</v>
      </c>
      <c r="R521" s="836" t="s">
        <v>5745</v>
      </c>
      <c r="S521" s="836" t="s">
        <v>220</v>
      </c>
      <c r="T521" s="835" t="s">
        <v>1378</v>
      </c>
      <c r="U521" s="835" t="s">
        <v>761</v>
      </c>
      <c r="V521" s="835" t="s">
        <v>4763</v>
      </c>
      <c r="W521" s="835" t="s">
        <v>1379</v>
      </c>
      <c r="X521" s="835" t="s">
        <v>1382</v>
      </c>
      <c r="AA521" s="767"/>
      <c r="AB521" s="767"/>
      <c r="AC521" s="767"/>
      <c r="AD521" s="767"/>
      <c r="AE521" s="767"/>
      <c r="AF521" s="767"/>
      <c r="AG521" s="767"/>
      <c r="AH521" s="767"/>
      <c r="AI521" s="767"/>
      <c r="AJ521" s="767"/>
      <c r="AK521" s="767"/>
      <c r="AL521" s="767"/>
      <c r="AM521" s="767"/>
      <c r="AN521" s="767"/>
      <c r="AO521" s="767"/>
      <c r="AP521" s="767"/>
      <c r="AQ521" s="767"/>
      <c r="AR521" s="767"/>
      <c r="AS521" s="767"/>
      <c r="AT521" s="767"/>
      <c r="AU521" s="767"/>
      <c r="AV521" s="767"/>
      <c r="AW521" s="767"/>
      <c r="AX521" s="767"/>
      <c r="AY521" s="767"/>
      <c r="AZ521" s="767"/>
      <c r="BA521" s="767"/>
      <c r="BB521" s="767"/>
      <c r="BC521" s="767"/>
      <c r="BD521" s="767"/>
      <c r="BE521" s="767"/>
      <c r="BF521" s="767"/>
      <c r="BG521" s="767"/>
      <c r="BH521" s="767"/>
      <c r="BI521" s="767"/>
      <c r="BJ521" s="767"/>
      <c r="BK521" s="767"/>
      <c r="BL521" s="767"/>
      <c r="BM521" s="767"/>
      <c r="BN521" s="767"/>
      <c r="BO521" s="767"/>
      <c r="BP521" s="767"/>
      <c r="BQ521" s="767"/>
      <c r="BR521" s="767"/>
      <c r="BS521" s="767"/>
      <c r="BT521" s="767"/>
      <c r="BU521" s="767"/>
      <c r="BV521" s="767"/>
      <c r="BW521" s="767"/>
      <c r="BX521" s="767"/>
      <c r="BY521" s="767"/>
      <c r="BZ521" s="767"/>
      <c r="CA521" s="767"/>
      <c r="CB521" s="767"/>
      <c r="CC521" s="767"/>
      <c r="CD521" s="767"/>
      <c r="CE521" s="767"/>
      <c r="CF521" s="767"/>
      <c r="CG521" s="767"/>
      <c r="CH521" s="767"/>
      <c r="CI521" s="767"/>
      <c r="CJ521" s="767"/>
      <c r="CK521" s="767"/>
      <c r="CL521" s="767"/>
      <c r="CM521" s="767"/>
      <c r="CN521" s="767"/>
      <c r="CO521" s="767"/>
      <c r="CP521" s="767"/>
      <c r="CQ521" s="767"/>
      <c r="CR521" s="767"/>
      <c r="CS521" s="767"/>
      <c r="CT521" s="767"/>
      <c r="CU521" s="767"/>
      <c r="CV521" s="767"/>
      <c r="CW521" s="767"/>
      <c r="CX521" s="767"/>
      <c r="CY521" s="767"/>
      <c r="CZ521" s="767"/>
      <c r="DA521" s="767"/>
      <c r="DB521" s="767"/>
      <c r="DC521" s="767"/>
      <c r="DD521" s="767"/>
      <c r="DE521" s="767"/>
      <c r="DF521" s="767"/>
      <c r="DG521" s="767"/>
      <c r="DH521" s="767"/>
      <c r="DI521" s="767"/>
      <c r="DJ521" s="767"/>
      <c r="DK521" s="767"/>
      <c r="DL521" s="767"/>
      <c r="DM521" s="767"/>
      <c r="DN521" s="767"/>
      <c r="DO521" s="767"/>
      <c r="DP521" s="767"/>
      <c r="DQ521" s="767"/>
      <c r="DR521" s="767"/>
      <c r="DS521" s="767"/>
      <c r="DT521" s="767"/>
      <c r="DU521" s="767"/>
      <c r="DV521" s="767"/>
      <c r="DW521" s="767"/>
      <c r="DX521" s="767"/>
      <c r="DY521" s="767"/>
      <c r="DZ521" s="767"/>
      <c r="EA521" s="767"/>
      <c r="EB521" s="767"/>
      <c r="EC521" s="767"/>
      <c r="ED521" s="767"/>
      <c r="EE521" s="767"/>
      <c r="EF521" s="767"/>
      <c r="EG521" s="767"/>
      <c r="EH521" s="767"/>
      <c r="EI521" s="767"/>
      <c r="EJ521" s="767"/>
      <c r="EK521" s="767"/>
      <c r="EL521" s="767"/>
      <c r="EM521" s="767"/>
      <c r="EN521" s="767"/>
      <c r="EO521" s="767"/>
      <c r="EP521" s="767"/>
      <c r="EQ521" s="767"/>
      <c r="ER521" s="767"/>
      <c r="ES521" s="767"/>
      <c r="ET521" s="767"/>
      <c r="EU521" s="767"/>
      <c r="EV521" s="767"/>
      <c r="EW521" s="767"/>
      <c r="EX521" s="767"/>
      <c r="EY521" s="767"/>
      <c r="EZ521" s="767"/>
      <c r="FA521" s="767"/>
      <c r="FB521" s="767"/>
      <c r="FC521" s="767"/>
      <c r="FD521" s="767"/>
      <c r="FE521" s="767"/>
      <c r="FF521" s="767"/>
      <c r="FG521" s="767"/>
      <c r="FH521" s="767"/>
      <c r="FI521" s="767"/>
      <c r="FJ521" s="767"/>
      <c r="FK521" s="767"/>
      <c r="FL521" s="767"/>
      <c r="FM521" s="767"/>
      <c r="FN521" s="767"/>
      <c r="FO521" s="767"/>
      <c r="FP521" s="767"/>
      <c r="FQ521" s="767"/>
      <c r="FR521" s="767"/>
      <c r="FS521" s="767"/>
      <c r="FT521" s="767"/>
      <c r="FU521" s="767"/>
      <c r="FV521" s="767"/>
      <c r="FW521" s="767"/>
      <c r="FX521" s="767"/>
      <c r="FY521" s="767"/>
      <c r="FZ521" s="767"/>
      <c r="GA521" s="767"/>
      <c r="GB521" s="767"/>
      <c r="GC521" s="767"/>
      <c r="GD521" s="767"/>
      <c r="GE521" s="767"/>
      <c r="GF521" s="767"/>
      <c r="GG521" s="767"/>
      <c r="GH521" s="767"/>
      <c r="GI521" s="767"/>
      <c r="GJ521" s="767"/>
      <c r="GK521" s="767"/>
      <c r="GL521" s="767"/>
      <c r="GM521" s="767"/>
      <c r="GN521" s="767"/>
      <c r="GO521" s="767"/>
      <c r="GP521" s="767"/>
      <c r="GQ521" s="767"/>
      <c r="GR521" s="767"/>
      <c r="GS521" s="767"/>
      <c r="GT521" s="767"/>
      <c r="GU521" s="767"/>
      <c r="GV521" s="767"/>
      <c r="GW521" s="767"/>
      <c r="GX521" s="767"/>
      <c r="GY521" s="767"/>
      <c r="GZ521" s="767"/>
      <c r="HA521" s="767"/>
      <c r="HB521" s="767"/>
      <c r="HC521" s="767"/>
      <c r="HD521" s="767"/>
      <c r="HE521" s="767"/>
      <c r="HF521" s="767"/>
      <c r="HG521" s="767"/>
      <c r="HH521" s="767"/>
      <c r="HI521" s="767"/>
      <c r="HJ521" s="767"/>
      <c r="HK521" s="767"/>
      <c r="HL521" s="767"/>
      <c r="HM521" s="767"/>
      <c r="HN521" s="767"/>
      <c r="HO521" s="767"/>
      <c r="HP521" s="767"/>
      <c r="HQ521" s="767"/>
      <c r="HR521" s="767"/>
      <c r="HS521" s="767"/>
      <c r="HT521" s="767"/>
      <c r="HU521" s="767"/>
      <c r="HV521" s="767"/>
      <c r="HW521" s="767"/>
      <c r="HX521" s="767"/>
      <c r="HY521" s="767"/>
      <c r="HZ521" s="767"/>
      <c r="IA521" s="767"/>
      <c r="IB521" s="767"/>
      <c r="IC521" s="767"/>
      <c r="ID521" s="767"/>
      <c r="IE521" s="767"/>
      <c r="IF521" s="767"/>
      <c r="IG521" s="767"/>
      <c r="IH521" s="767"/>
      <c r="II521" s="767"/>
      <c r="IJ521" s="767"/>
      <c r="IK521" s="767"/>
      <c r="IL521" s="767"/>
      <c r="IM521" s="767"/>
      <c r="IN521" s="767"/>
      <c r="IO521" s="767"/>
      <c r="IP521" s="767"/>
      <c r="IQ521" s="767"/>
      <c r="IR521" s="767"/>
      <c r="IS521" s="767"/>
      <c r="IT521" s="767"/>
      <c r="IU521" s="767"/>
      <c r="IV521" s="767"/>
      <c r="IW521" s="767"/>
      <c r="IX521" s="767"/>
      <c r="IY521" s="744"/>
    </row>
    <row r="522" spans="1:261" s="766" customFormat="1" ht="19.899999999999999" customHeight="1">
      <c r="A522" s="768"/>
      <c r="B522" s="751"/>
      <c r="C522" s="751"/>
      <c r="D522" s="788"/>
      <c r="E522" s="860"/>
      <c r="F522" s="912"/>
      <c r="G522" s="831"/>
      <c r="H522" s="821"/>
      <c r="I522" s="860"/>
      <c r="J522" s="821"/>
      <c r="K522" s="821"/>
      <c r="L522" s="770" t="s">
        <v>104</v>
      </c>
      <c r="M522" s="861">
        <v>0</v>
      </c>
      <c r="N522" s="821"/>
      <c r="O522" s="821"/>
      <c r="P522" s="821"/>
      <c r="Q522" s="821"/>
      <c r="R522" s="821"/>
      <c r="S522" s="821"/>
      <c r="T522" s="822"/>
      <c r="U522" s="822"/>
      <c r="V522" s="822"/>
      <c r="W522" s="822"/>
      <c r="X522" s="822"/>
      <c r="Y522" s="788"/>
      <c r="Z522" s="767"/>
      <c r="AB522" s="744"/>
      <c r="AC522" s="744"/>
      <c r="AD522" s="744"/>
      <c r="AE522" s="744"/>
      <c r="AF522" s="744"/>
      <c r="AG522" s="744"/>
      <c r="AH522" s="744"/>
      <c r="AI522" s="744"/>
      <c r="AJ522" s="744"/>
      <c r="AK522" s="744"/>
      <c r="AL522" s="744"/>
      <c r="AM522" s="744"/>
      <c r="AN522" s="744"/>
      <c r="AO522" s="744"/>
      <c r="AP522" s="744"/>
      <c r="AQ522" s="744"/>
      <c r="AR522" s="744"/>
      <c r="AS522" s="744"/>
      <c r="AT522" s="744"/>
      <c r="AU522" s="744"/>
      <c r="AV522" s="744"/>
      <c r="AW522" s="744"/>
      <c r="AX522" s="744"/>
      <c r="AY522" s="744"/>
      <c r="AZ522" s="744"/>
      <c r="BA522" s="744"/>
      <c r="BB522" s="744"/>
      <c r="BC522" s="744"/>
      <c r="BD522" s="744"/>
      <c r="BE522" s="744"/>
      <c r="BF522" s="744"/>
      <c r="BG522" s="744"/>
      <c r="BH522" s="744"/>
      <c r="BI522" s="744"/>
      <c r="BJ522" s="744"/>
      <c r="BK522" s="744"/>
      <c r="BL522" s="744"/>
      <c r="BM522" s="744"/>
      <c r="BN522" s="744"/>
      <c r="BO522" s="744"/>
      <c r="BP522" s="744"/>
      <c r="BQ522" s="744"/>
      <c r="BR522" s="744"/>
      <c r="BS522" s="744"/>
      <c r="BT522" s="744"/>
      <c r="BU522" s="744"/>
      <c r="BV522" s="744"/>
      <c r="BW522" s="744"/>
      <c r="BX522" s="744"/>
      <c r="BY522" s="744"/>
      <c r="BZ522" s="744"/>
      <c r="CA522" s="744"/>
      <c r="CB522" s="744"/>
      <c r="CC522" s="744"/>
      <c r="CD522" s="744"/>
      <c r="CE522" s="744"/>
      <c r="CF522" s="744"/>
      <c r="CG522" s="744"/>
      <c r="CH522" s="744"/>
      <c r="CI522" s="744"/>
      <c r="CJ522" s="744"/>
      <c r="CK522" s="744"/>
      <c r="CL522" s="744"/>
      <c r="CM522" s="744"/>
      <c r="CN522" s="744"/>
      <c r="CO522" s="744"/>
      <c r="CP522" s="744"/>
      <c r="CQ522" s="744"/>
      <c r="CR522" s="744"/>
      <c r="CS522" s="744"/>
      <c r="CT522" s="744"/>
      <c r="CU522" s="744"/>
      <c r="CV522" s="744"/>
      <c r="CW522" s="744"/>
      <c r="CX522" s="744"/>
      <c r="CY522" s="744"/>
      <c r="CZ522" s="744"/>
      <c r="DA522" s="744"/>
      <c r="DB522" s="744"/>
      <c r="DC522" s="744"/>
      <c r="DD522" s="744"/>
      <c r="DE522" s="744"/>
      <c r="DF522" s="744"/>
      <c r="DG522" s="744"/>
      <c r="DH522" s="744"/>
      <c r="DI522" s="744"/>
      <c r="DJ522" s="744"/>
      <c r="DK522" s="744"/>
      <c r="DL522" s="744"/>
      <c r="DM522" s="744"/>
      <c r="DN522" s="744"/>
      <c r="DO522" s="744"/>
      <c r="DP522" s="744"/>
      <c r="DQ522" s="744"/>
      <c r="DR522" s="744"/>
      <c r="DS522" s="744"/>
      <c r="DT522" s="744"/>
      <c r="DU522" s="744"/>
      <c r="DV522" s="744"/>
      <c r="DW522" s="744"/>
      <c r="DX522" s="744"/>
      <c r="DY522" s="744"/>
      <c r="DZ522" s="744"/>
      <c r="EA522" s="744"/>
      <c r="EB522" s="744"/>
      <c r="EC522" s="744"/>
      <c r="ED522" s="744"/>
      <c r="EE522" s="744"/>
      <c r="EF522" s="744"/>
      <c r="EG522" s="744"/>
      <c r="EH522" s="744"/>
      <c r="EI522" s="744"/>
      <c r="EJ522" s="744"/>
      <c r="EK522" s="744"/>
      <c r="EL522" s="744"/>
      <c r="EM522" s="744"/>
      <c r="EN522" s="744"/>
      <c r="EO522" s="744"/>
      <c r="EP522" s="744"/>
      <c r="EQ522" s="744"/>
      <c r="ER522" s="744"/>
      <c r="ES522" s="744"/>
      <c r="ET522" s="744"/>
      <c r="EU522" s="744"/>
      <c r="EV522" s="744"/>
      <c r="EW522" s="744"/>
      <c r="EX522" s="744"/>
      <c r="EY522" s="744"/>
      <c r="EZ522" s="744"/>
      <c r="FA522" s="744"/>
      <c r="FB522" s="744"/>
      <c r="FC522" s="744"/>
      <c r="FD522" s="744"/>
      <c r="FE522" s="744"/>
      <c r="FF522" s="744"/>
      <c r="FG522" s="744"/>
      <c r="FH522" s="744"/>
      <c r="FI522" s="744"/>
      <c r="FJ522" s="744"/>
      <c r="FK522" s="744"/>
      <c r="FL522" s="744"/>
      <c r="FM522" s="744"/>
      <c r="FN522" s="744"/>
      <c r="FO522" s="744"/>
      <c r="FP522" s="744"/>
      <c r="FQ522" s="744"/>
      <c r="FR522" s="744"/>
      <c r="FS522" s="744"/>
      <c r="FT522" s="744"/>
      <c r="FU522" s="744"/>
      <c r="FV522" s="744"/>
      <c r="FW522" s="744"/>
      <c r="FX522" s="744"/>
      <c r="FY522" s="744"/>
      <c r="FZ522" s="744"/>
      <c r="GA522" s="744"/>
      <c r="GB522" s="744"/>
      <c r="GC522" s="744"/>
      <c r="GD522" s="744"/>
      <c r="GE522" s="744"/>
      <c r="GF522" s="744"/>
      <c r="GG522" s="744"/>
      <c r="GH522" s="744"/>
      <c r="GI522" s="744"/>
      <c r="GJ522" s="744"/>
      <c r="GK522" s="744"/>
      <c r="GL522" s="744"/>
      <c r="GM522" s="744"/>
      <c r="GN522" s="744"/>
      <c r="GO522" s="744"/>
      <c r="GP522" s="744"/>
      <c r="GQ522" s="744"/>
      <c r="GR522" s="744"/>
      <c r="GS522" s="744"/>
      <c r="GT522" s="744"/>
      <c r="GU522" s="744"/>
      <c r="GV522" s="744"/>
      <c r="GW522" s="744"/>
      <c r="GX522" s="744"/>
      <c r="GY522" s="744"/>
      <c r="GZ522" s="744"/>
      <c r="HA522" s="744"/>
      <c r="HB522" s="744"/>
      <c r="HC522" s="744"/>
      <c r="HD522" s="744"/>
      <c r="HE522" s="744"/>
      <c r="HF522" s="744"/>
      <c r="HG522" s="744"/>
      <c r="HH522" s="744"/>
      <c r="HI522" s="744"/>
      <c r="HJ522" s="744"/>
      <c r="HK522" s="744"/>
      <c r="HL522" s="744"/>
      <c r="HM522" s="744"/>
      <c r="HN522" s="744"/>
      <c r="HO522" s="744"/>
      <c r="HP522" s="744"/>
      <c r="HQ522" s="744"/>
      <c r="HR522" s="744"/>
      <c r="HS522" s="744"/>
      <c r="HT522" s="744"/>
      <c r="HU522" s="744"/>
      <c r="HV522" s="744"/>
      <c r="HW522" s="744"/>
      <c r="HX522" s="744"/>
      <c r="HY522" s="744"/>
      <c r="HZ522" s="744"/>
      <c r="IA522" s="744"/>
      <c r="IB522" s="744"/>
      <c r="IC522" s="744"/>
      <c r="ID522" s="744"/>
      <c r="IE522" s="744"/>
      <c r="IF522" s="744"/>
      <c r="IG522" s="744"/>
      <c r="IH522" s="744"/>
      <c r="II522" s="744"/>
      <c r="IJ522" s="744"/>
      <c r="IK522" s="744"/>
      <c r="IL522" s="744"/>
      <c r="IM522" s="744"/>
      <c r="IN522" s="744"/>
      <c r="IO522" s="744"/>
      <c r="IP522" s="744"/>
      <c r="IQ522" s="744"/>
      <c r="IR522" s="744"/>
      <c r="IS522" s="744"/>
      <c r="IT522" s="744"/>
      <c r="IU522" s="744"/>
      <c r="IV522" s="744"/>
      <c r="IW522" s="744"/>
      <c r="IX522" s="744"/>
    </row>
    <row r="523" spans="1:261" ht="19.899999999999999" customHeight="1">
      <c r="B523" s="751"/>
      <c r="C523" s="751"/>
      <c r="E523" s="860"/>
      <c r="F523" s="912"/>
      <c r="G523" s="831"/>
      <c r="I523" s="860"/>
      <c r="L523" s="772" t="s">
        <v>105</v>
      </c>
      <c r="M523" s="861">
        <v>0</v>
      </c>
      <c r="Y523" s="744"/>
      <c r="Z523" s="1022"/>
      <c r="AA523" s="768"/>
      <c r="AB523" s="767"/>
      <c r="AC523" s="767"/>
      <c r="AD523" s="767"/>
      <c r="AE523" s="767"/>
      <c r="AF523" s="767"/>
      <c r="AG523" s="767"/>
      <c r="AH523" s="767"/>
      <c r="AI523" s="767"/>
      <c r="AJ523" s="767"/>
      <c r="AK523" s="767"/>
      <c r="AL523" s="767"/>
      <c r="AM523" s="767"/>
      <c r="AN523" s="767"/>
      <c r="AO523" s="767"/>
      <c r="AP523" s="767"/>
      <c r="AQ523" s="767"/>
      <c r="AR523" s="767"/>
      <c r="AS523" s="767"/>
      <c r="AT523" s="767"/>
      <c r="AU523" s="767"/>
      <c r="AV523" s="767"/>
      <c r="AW523" s="767"/>
      <c r="AX523" s="767"/>
      <c r="AY523" s="767"/>
      <c r="AZ523" s="767"/>
      <c r="BA523" s="767"/>
      <c r="BB523" s="767"/>
      <c r="BC523" s="767"/>
      <c r="BD523" s="767"/>
      <c r="BE523" s="767"/>
      <c r="BF523" s="767"/>
      <c r="BG523" s="767"/>
      <c r="BH523" s="767"/>
      <c r="BI523" s="767"/>
      <c r="BJ523" s="767"/>
      <c r="BK523" s="767"/>
      <c r="BL523" s="767"/>
      <c r="BM523" s="767"/>
      <c r="BN523" s="767"/>
      <c r="BO523" s="767"/>
      <c r="BP523" s="767"/>
      <c r="BQ523" s="767"/>
      <c r="BR523" s="767"/>
      <c r="BS523" s="767"/>
      <c r="BT523" s="767"/>
      <c r="BU523" s="767"/>
      <c r="BV523" s="767"/>
      <c r="BW523" s="767"/>
      <c r="BX523" s="767"/>
      <c r="BY523" s="767"/>
      <c r="BZ523" s="767"/>
      <c r="CA523" s="767"/>
      <c r="CB523" s="767"/>
      <c r="CC523" s="767"/>
      <c r="CD523" s="767"/>
      <c r="CE523" s="767"/>
      <c r="CF523" s="767"/>
      <c r="CG523" s="767"/>
      <c r="CH523" s="767"/>
      <c r="CI523" s="767"/>
      <c r="CJ523" s="767"/>
      <c r="CK523" s="767"/>
      <c r="CL523" s="767"/>
      <c r="CM523" s="767"/>
      <c r="CN523" s="767"/>
      <c r="CO523" s="767"/>
      <c r="CP523" s="767"/>
      <c r="CQ523" s="767"/>
      <c r="CR523" s="767"/>
      <c r="CS523" s="767"/>
      <c r="CT523" s="767"/>
      <c r="CU523" s="767"/>
      <c r="CV523" s="767"/>
      <c r="CW523" s="767"/>
      <c r="CX523" s="767"/>
      <c r="CY523" s="767"/>
      <c r="CZ523" s="767"/>
      <c r="DA523" s="767"/>
      <c r="DB523" s="767"/>
      <c r="DC523" s="767"/>
      <c r="DD523" s="767"/>
      <c r="DE523" s="767"/>
      <c r="DF523" s="767"/>
      <c r="DG523" s="767"/>
      <c r="DH523" s="767"/>
      <c r="DI523" s="767"/>
      <c r="DJ523" s="767"/>
      <c r="DK523" s="767"/>
      <c r="DL523" s="767"/>
      <c r="DM523" s="767"/>
      <c r="DN523" s="767"/>
      <c r="DO523" s="767"/>
      <c r="DP523" s="767"/>
      <c r="DQ523" s="767"/>
      <c r="DR523" s="767"/>
      <c r="DS523" s="767"/>
      <c r="DT523" s="767"/>
      <c r="DU523" s="767"/>
      <c r="DV523" s="767"/>
      <c r="DW523" s="767"/>
      <c r="DX523" s="767"/>
      <c r="DY523" s="767"/>
      <c r="DZ523" s="767"/>
      <c r="EA523" s="767"/>
      <c r="EB523" s="767"/>
      <c r="EC523" s="767"/>
      <c r="ED523" s="767"/>
      <c r="EE523" s="767"/>
      <c r="EF523" s="767"/>
      <c r="EG523" s="767"/>
      <c r="EH523" s="767"/>
      <c r="EI523" s="767"/>
      <c r="EJ523" s="767"/>
      <c r="EK523" s="767"/>
      <c r="EL523" s="767"/>
      <c r="EM523" s="767"/>
      <c r="EN523" s="767"/>
      <c r="EO523" s="767"/>
      <c r="EP523" s="767"/>
      <c r="EQ523" s="767"/>
      <c r="ER523" s="767"/>
      <c r="ES523" s="767"/>
      <c r="ET523" s="767"/>
      <c r="EU523" s="767"/>
      <c r="EV523" s="767"/>
      <c r="EW523" s="767"/>
      <c r="EX523" s="767"/>
      <c r="EY523" s="767"/>
      <c r="EZ523" s="767"/>
      <c r="FA523" s="767"/>
      <c r="FB523" s="767"/>
      <c r="FC523" s="767"/>
      <c r="FD523" s="767"/>
      <c r="FE523" s="767"/>
      <c r="FF523" s="767"/>
      <c r="FG523" s="767"/>
      <c r="FH523" s="767"/>
      <c r="FI523" s="767"/>
      <c r="FJ523" s="767"/>
      <c r="FK523" s="767"/>
      <c r="FL523" s="767"/>
      <c r="FM523" s="767"/>
      <c r="FN523" s="767"/>
      <c r="FO523" s="767"/>
      <c r="FP523" s="767"/>
      <c r="FQ523" s="767"/>
      <c r="FR523" s="767"/>
      <c r="FS523" s="767"/>
      <c r="FT523" s="767"/>
      <c r="FU523" s="767"/>
      <c r="FV523" s="767"/>
      <c r="FW523" s="767"/>
      <c r="FX523" s="767"/>
      <c r="FY523" s="767"/>
      <c r="FZ523" s="767"/>
      <c r="GA523" s="767"/>
      <c r="GB523" s="767"/>
      <c r="GC523" s="767"/>
      <c r="GD523" s="767"/>
      <c r="GE523" s="767"/>
      <c r="GF523" s="767"/>
      <c r="GG523" s="767"/>
      <c r="GH523" s="767"/>
      <c r="GI523" s="767"/>
      <c r="GJ523" s="767"/>
      <c r="GK523" s="767"/>
      <c r="GL523" s="767"/>
      <c r="GM523" s="767"/>
      <c r="GN523" s="767"/>
      <c r="GO523" s="767"/>
      <c r="GP523" s="767"/>
      <c r="GQ523" s="767"/>
      <c r="GR523" s="767"/>
      <c r="GS523" s="767"/>
      <c r="GT523" s="767"/>
      <c r="GU523" s="767"/>
      <c r="GV523" s="767"/>
      <c r="GW523" s="767"/>
      <c r="GX523" s="767"/>
      <c r="GY523" s="767"/>
      <c r="GZ523" s="767"/>
      <c r="HA523" s="767"/>
      <c r="HB523" s="767"/>
      <c r="HC523" s="767"/>
      <c r="HD523" s="767"/>
      <c r="HE523" s="767"/>
      <c r="HF523" s="767"/>
      <c r="HG523" s="767"/>
      <c r="HH523" s="767"/>
      <c r="HI523" s="767"/>
      <c r="HJ523" s="767"/>
      <c r="HK523" s="767"/>
      <c r="HL523" s="767"/>
      <c r="HM523" s="767"/>
      <c r="HN523" s="767"/>
      <c r="HO523" s="767"/>
      <c r="HP523" s="767"/>
      <c r="HQ523" s="767"/>
      <c r="HR523" s="767"/>
      <c r="HS523" s="767"/>
      <c r="HT523" s="767"/>
      <c r="HU523" s="767"/>
      <c r="HV523" s="767"/>
      <c r="HW523" s="767"/>
      <c r="HX523" s="767"/>
      <c r="HY523" s="767"/>
      <c r="HZ523" s="767"/>
      <c r="IA523" s="767"/>
      <c r="IB523" s="767"/>
      <c r="IC523" s="767"/>
      <c r="ID523" s="767"/>
      <c r="IE523" s="767"/>
      <c r="IF523" s="767"/>
      <c r="IG523" s="767"/>
      <c r="IH523" s="767"/>
      <c r="II523" s="767"/>
      <c r="IJ523" s="767"/>
      <c r="IK523" s="767"/>
      <c r="IL523" s="767"/>
      <c r="IM523" s="767"/>
      <c r="IN523" s="767"/>
      <c r="IO523" s="767"/>
      <c r="IP523" s="767"/>
      <c r="IQ523" s="767"/>
      <c r="IR523" s="767"/>
      <c r="IS523" s="767"/>
      <c r="IT523" s="767"/>
      <c r="IU523" s="767"/>
      <c r="IV523" s="767"/>
      <c r="IW523" s="767"/>
      <c r="IX523" s="767"/>
      <c r="IY523" s="766"/>
    </row>
    <row r="524" spans="1:261" ht="19.899999999999999" customHeight="1">
      <c r="B524" s="751"/>
      <c r="C524" s="751"/>
      <c r="D524" s="831"/>
      <c r="E524" s="860"/>
      <c r="F524" s="912"/>
      <c r="G524" s="831"/>
      <c r="I524" s="860"/>
      <c r="L524" s="773" t="s">
        <v>67</v>
      </c>
      <c r="M524" s="861">
        <v>0</v>
      </c>
      <c r="Y524" s="744"/>
      <c r="Z524" s="767"/>
      <c r="AB524" s="766"/>
      <c r="AC524" s="766"/>
      <c r="AD524" s="766"/>
      <c r="AE524" s="766"/>
      <c r="AF524" s="766"/>
      <c r="AG524" s="766"/>
      <c r="AH524" s="766"/>
      <c r="AI524" s="766"/>
      <c r="AJ524" s="766"/>
      <c r="AK524" s="766"/>
      <c r="AL524" s="766"/>
      <c r="AM524" s="766"/>
      <c r="AN524" s="766"/>
      <c r="AO524" s="766"/>
      <c r="AP524" s="766"/>
      <c r="AQ524" s="766"/>
      <c r="AR524" s="766"/>
      <c r="AS524" s="766"/>
      <c r="AT524" s="766"/>
      <c r="AU524" s="766"/>
      <c r="AV524" s="766"/>
      <c r="AW524" s="766"/>
      <c r="AX524" s="766"/>
      <c r="AY524" s="766"/>
      <c r="AZ524" s="766"/>
      <c r="BA524" s="766"/>
      <c r="BB524" s="766"/>
      <c r="BC524" s="766"/>
      <c r="BD524" s="766"/>
      <c r="BE524" s="766"/>
      <c r="BF524" s="766"/>
      <c r="BG524" s="766"/>
      <c r="BH524" s="766"/>
      <c r="BI524" s="766"/>
      <c r="BJ524" s="766"/>
      <c r="BK524" s="766"/>
      <c r="BL524" s="766"/>
      <c r="BM524" s="766"/>
      <c r="BN524" s="766"/>
      <c r="BO524" s="766"/>
      <c r="BP524" s="766"/>
      <c r="BQ524" s="766"/>
      <c r="BR524" s="766"/>
      <c r="BS524" s="766"/>
      <c r="BT524" s="766"/>
      <c r="BU524" s="766"/>
      <c r="BV524" s="766"/>
      <c r="BW524" s="766"/>
      <c r="BX524" s="766"/>
      <c r="BY524" s="766"/>
      <c r="BZ524" s="766"/>
      <c r="CA524" s="766"/>
      <c r="CB524" s="766"/>
      <c r="CC524" s="766"/>
      <c r="CD524" s="766"/>
      <c r="CE524" s="766"/>
      <c r="CF524" s="766"/>
      <c r="CG524" s="766"/>
      <c r="CH524" s="766"/>
      <c r="CI524" s="766"/>
      <c r="CJ524" s="766"/>
      <c r="CK524" s="766"/>
      <c r="CL524" s="766"/>
      <c r="CM524" s="766"/>
      <c r="CN524" s="766"/>
      <c r="CO524" s="766"/>
      <c r="CP524" s="766"/>
      <c r="CQ524" s="766"/>
      <c r="CR524" s="766"/>
      <c r="CS524" s="766"/>
      <c r="CT524" s="766"/>
      <c r="CU524" s="766"/>
      <c r="CV524" s="766"/>
      <c r="CW524" s="766"/>
      <c r="CX524" s="766"/>
      <c r="CY524" s="766"/>
      <c r="CZ524" s="766"/>
      <c r="DA524" s="766"/>
      <c r="DB524" s="766"/>
      <c r="DC524" s="766"/>
      <c r="DD524" s="766"/>
      <c r="DE524" s="766"/>
      <c r="DF524" s="766"/>
      <c r="DG524" s="766"/>
      <c r="DH524" s="766"/>
      <c r="DI524" s="766"/>
      <c r="DJ524" s="766"/>
      <c r="DK524" s="766"/>
      <c r="DL524" s="766"/>
      <c r="DM524" s="766"/>
      <c r="DN524" s="766"/>
      <c r="DO524" s="766"/>
      <c r="DP524" s="766"/>
      <c r="DQ524" s="766"/>
      <c r="DR524" s="766"/>
      <c r="DS524" s="766"/>
      <c r="DT524" s="766"/>
      <c r="DU524" s="766"/>
      <c r="DV524" s="766"/>
      <c r="DW524" s="766"/>
      <c r="DX524" s="766"/>
      <c r="DY524" s="766"/>
      <c r="DZ524" s="766"/>
      <c r="EA524" s="766"/>
      <c r="EB524" s="766"/>
      <c r="EC524" s="766"/>
      <c r="ED524" s="766"/>
      <c r="EE524" s="766"/>
      <c r="EF524" s="766"/>
      <c r="EG524" s="766"/>
      <c r="EH524" s="766"/>
      <c r="EI524" s="766"/>
      <c r="EJ524" s="766"/>
      <c r="EK524" s="766"/>
      <c r="EL524" s="766"/>
      <c r="EM524" s="766"/>
      <c r="EN524" s="766"/>
      <c r="EO524" s="766"/>
      <c r="EP524" s="766"/>
      <c r="EQ524" s="766"/>
      <c r="ER524" s="766"/>
      <c r="ES524" s="766"/>
      <c r="ET524" s="766"/>
      <c r="EU524" s="766"/>
      <c r="EV524" s="766"/>
      <c r="EW524" s="766"/>
      <c r="EX524" s="766"/>
      <c r="EY524" s="766"/>
      <c r="EZ524" s="766"/>
      <c r="FA524" s="766"/>
      <c r="FB524" s="766"/>
      <c r="FC524" s="766"/>
      <c r="FD524" s="766"/>
      <c r="FE524" s="766"/>
      <c r="FF524" s="766"/>
      <c r="FG524" s="766"/>
      <c r="FH524" s="766"/>
      <c r="FI524" s="766"/>
      <c r="FJ524" s="766"/>
      <c r="FK524" s="766"/>
      <c r="FL524" s="766"/>
      <c r="FM524" s="766"/>
      <c r="FN524" s="766"/>
      <c r="FO524" s="766"/>
      <c r="FP524" s="766"/>
      <c r="FQ524" s="766"/>
      <c r="FR524" s="766"/>
      <c r="FS524" s="766"/>
      <c r="FT524" s="766"/>
      <c r="FU524" s="766"/>
      <c r="FV524" s="766"/>
      <c r="FW524" s="766"/>
      <c r="FX524" s="766"/>
      <c r="FY524" s="766"/>
      <c r="FZ524" s="766"/>
      <c r="GA524" s="766"/>
      <c r="GB524" s="766"/>
      <c r="GC524" s="766"/>
      <c r="GD524" s="766"/>
      <c r="GE524" s="766"/>
      <c r="GF524" s="766"/>
      <c r="GG524" s="766"/>
      <c r="GH524" s="766"/>
      <c r="GI524" s="766"/>
      <c r="GJ524" s="766"/>
      <c r="GK524" s="766"/>
      <c r="GL524" s="766"/>
      <c r="GM524" s="766"/>
      <c r="GN524" s="766"/>
      <c r="GO524" s="766"/>
      <c r="GP524" s="766"/>
      <c r="GQ524" s="766"/>
      <c r="GR524" s="766"/>
      <c r="GS524" s="766"/>
      <c r="GT524" s="766"/>
      <c r="GU524" s="766"/>
      <c r="GV524" s="766"/>
      <c r="GW524" s="766"/>
      <c r="GX524" s="766"/>
      <c r="GY524" s="766"/>
      <c r="GZ524" s="766"/>
      <c r="HA524" s="766"/>
      <c r="HB524" s="766"/>
      <c r="HC524" s="766"/>
      <c r="HD524" s="766"/>
      <c r="HE524" s="766"/>
      <c r="HF524" s="766"/>
      <c r="HG524" s="766"/>
      <c r="HH524" s="766"/>
      <c r="HI524" s="766"/>
      <c r="HJ524" s="766"/>
      <c r="HK524" s="766"/>
      <c r="HL524" s="766"/>
      <c r="HM524" s="766"/>
      <c r="HN524" s="766"/>
      <c r="HO524" s="766"/>
      <c r="HP524" s="766"/>
      <c r="HQ524" s="766"/>
      <c r="HR524" s="766"/>
      <c r="HS524" s="766"/>
      <c r="HT524" s="766"/>
      <c r="HU524" s="766"/>
      <c r="HV524" s="766"/>
      <c r="HW524" s="766"/>
      <c r="HX524" s="766"/>
      <c r="HY524" s="766"/>
      <c r="HZ524" s="766"/>
      <c r="IA524" s="766"/>
      <c r="IB524" s="766"/>
      <c r="IC524" s="766"/>
      <c r="ID524" s="766"/>
      <c r="IE524" s="766"/>
      <c r="IF524" s="766"/>
      <c r="IG524" s="766"/>
      <c r="IH524" s="766"/>
      <c r="II524" s="766"/>
      <c r="IJ524" s="766"/>
      <c r="IK524" s="766"/>
      <c r="IL524" s="766"/>
      <c r="IM524" s="766"/>
      <c r="IN524" s="766"/>
      <c r="IO524" s="766"/>
      <c r="IP524" s="766"/>
      <c r="IQ524" s="766"/>
      <c r="IR524" s="766"/>
      <c r="IS524" s="766"/>
      <c r="IT524" s="766"/>
      <c r="IU524" s="766"/>
      <c r="IV524" s="766"/>
      <c r="IW524" s="766"/>
      <c r="IX524" s="766"/>
      <c r="IY524" s="766"/>
    </row>
    <row r="525" spans="1:261" ht="19.899999999999999" customHeight="1">
      <c r="B525" s="751"/>
      <c r="C525" s="751"/>
      <c r="D525" s="831"/>
      <c r="E525" s="860"/>
      <c r="F525" s="912"/>
      <c r="G525" s="831"/>
      <c r="I525" s="860"/>
      <c r="L525" s="771" t="s">
        <v>1204</v>
      </c>
      <c r="M525" s="861">
        <v>0</v>
      </c>
      <c r="Y525" s="744"/>
      <c r="AB525" s="766"/>
      <c r="AC525" s="766"/>
      <c r="AD525" s="766"/>
      <c r="AE525" s="766"/>
      <c r="AF525" s="766"/>
      <c r="AG525" s="766"/>
      <c r="AH525" s="766"/>
      <c r="AI525" s="766"/>
      <c r="AJ525" s="766"/>
      <c r="AK525" s="766"/>
      <c r="AL525" s="766"/>
      <c r="AM525" s="766"/>
      <c r="AN525" s="766"/>
      <c r="AO525" s="766"/>
      <c r="AP525" s="766"/>
      <c r="AQ525" s="766"/>
      <c r="AR525" s="766"/>
      <c r="AS525" s="766"/>
      <c r="AT525" s="766"/>
      <c r="AU525" s="766"/>
      <c r="AV525" s="766"/>
      <c r="AW525" s="766"/>
      <c r="AX525" s="766"/>
      <c r="AY525" s="766"/>
      <c r="AZ525" s="766"/>
      <c r="BA525" s="766"/>
      <c r="BB525" s="766"/>
      <c r="BC525" s="766"/>
      <c r="BD525" s="766"/>
      <c r="BE525" s="766"/>
      <c r="BF525" s="766"/>
      <c r="BG525" s="766"/>
      <c r="BH525" s="766"/>
      <c r="BI525" s="766"/>
      <c r="BJ525" s="766"/>
      <c r="BK525" s="766"/>
      <c r="BL525" s="766"/>
      <c r="BM525" s="766"/>
      <c r="BN525" s="766"/>
      <c r="BO525" s="766"/>
      <c r="BP525" s="766"/>
      <c r="BQ525" s="766"/>
      <c r="BR525" s="766"/>
      <c r="BS525" s="766"/>
      <c r="BT525" s="766"/>
      <c r="BU525" s="766"/>
      <c r="BV525" s="766"/>
      <c r="BW525" s="766"/>
      <c r="BX525" s="766"/>
      <c r="BY525" s="766"/>
      <c r="BZ525" s="766"/>
      <c r="CA525" s="766"/>
      <c r="CB525" s="766"/>
      <c r="CC525" s="766"/>
      <c r="CD525" s="766"/>
      <c r="CE525" s="766"/>
      <c r="CF525" s="766"/>
      <c r="CG525" s="766"/>
      <c r="CH525" s="766"/>
      <c r="CI525" s="766"/>
      <c r="CJ525" s="766"/>
      <c r="CK525" s="766"/>
      <c r="CL525" s="766"/>
      <c r="CM525" s="766"/>
      <c r="CN525" s="766"/>
      <c r="CO525" s="766"/>
      <c r="CP525" s="766"/>
      <c r="CQ525" s="766"/>
      <c r="CR525" s="766"/>
      <c r="CS525" s="766"/>
      <c r="CT525" s="766"/>
      <c r="CU525" s="766"/>
      <c r="CV525" s="766"/>
      <c r="CW525" s="766"/>
      <c r="CX525" s="766"/>
      <c r="CY525" s="766"/>
      <c r="CZ525" s="766"/>
      <c r="DA525" s="766"/>
      <c r="DB525" s="766"/>
      <c r="DC525" s="766"/>
      <c r="DD525" s="766"/>
      <c r="DE525" s="766"/>
      <c r="DF525" s="766"/>
      <c r="DG525" s="766"/>
      <c r="DH525" s="766"/>
      <c r="DI525" s="766"/>
      <c r="DJ525" s="766"/>
      <c r="DK525" s="766"/>
      <c r="DL525" s="766"/>
      <c r="DM525" s="766"/>
      <c r="DN525" s="766"/>
      <c r="DO525" s="766"/>
      <c r="DP525" s="766"/>
      <c r="DQ525" s="766"/>
      <c r="DR525" s="766"/>
      <c r="DS525" s="766"/>
      <c r="DT525" s="766"/>
      <c r="DU525" s="766"/>
      <c r="DV525" s="766"/>
      <c r="DW525" s="766"/>
      <c r="DX525" s="766"/>
      <c r="DY525" s="766"/>
      <c r="DZ525" s="766"/>
      <c r="EA525" s="766"/>
      <c r="EB525" s="766"/>
      <c r="EC525" s="766"/>
      <c r="ED525" s="766"/>
      <c r="EE525" s="766"/>
      <c r="EF525" s="766"/>
      <c r="EG525" s="766"/>
      <c r="EH525" s="766"/>
      <c r="EI525" s="766"/>
      <c r="EJ525" s="766"/>
      <c r="EK525" s="766"/>
      <c r="EL525" s="766"/>
      <c r="EM525" s="766"/>
      <c r="EN525" s="766"/>
      <c r="EO525" s="766"/>
      <c r="EP525" s="766"/>
      <c r="EQ525" s="766"/>
      <c r="ER525" s="766"/>
      <c r="ES525" s="766"/>
      <c r="ET525" s="766"/>
      <c r="EU525" s="766"/>
      <c r="EV525" s="766"/>
      <c r="EW525" s="766"/>
      <c r="EX525" s="766"/>
      <c r="EY525" s="766"/>
      <c r="EZ525" s="766"/>
      <c r="FA525" s="766"/>
      <c r="FB525" s="766"/>
      <c r="FC525" s="766"/>
      <c r="FD525" s="766"/>
      <c r="FE525" s="766"/>
      <c r="FF525" s="766"/>
      <c r="FG525" s="766"/>
      <c r="FH525" s="766"/>
      <c r="FI525" s="766"/>
      <c r="FJ525" s="766"/>
      <c r="FK525" s="766"/>
      <c r="FL525" s="766"/>
      <c r="FM525" s="766"/>
      <c r="FN525" s="766"/>
      <c r="FO525" s="766"/>
      <c r="FP525" s="766"/>
      <c r="FQ525" s="766"/>
      <c r="FR525" s="766"/>
      <c r="FS525" s="766"/>
      <c r="FT525" s="766"/>
      <c r="FU525" s="766"/>
      <c r="FV525" s="766"/>
      <c r="FW525" s="766"/>
      <c r="FX525" s="766"/>
      <c r="FY525" s="766"/>
      <c r="FZ525" s="766"/>
      <c r="GA525" s="766"/>
      <c r="GB525" s="766"/>
      <c r="GC525" s="766"/>
      <c r="GD525" s="766"/>
      <c r="GE525" s="766"/>
      <c r="GF525" s="766"/>
      <c r="GG525" s="766"/>
      <c r="GH525" s="766"/>
      <c r="GI525" s="766"/>
      <c r="GJ525" s="766"/>
      <c r="GK525" s="766"/>
      <c r="GL525" s="766"/>
      <c r="GM525" s="766"/>
      <c r="GN525" s="766"/>
      <c r="GO525" s="766"/>
      <c r="GP525" s="766"/>
      <c r="GQ525" s="766"/>
      <c r="GR525" s="766"/>
      <c r="GS525" s="766"/>
      <c r="GT525" s="766"/>
      <c r="GU525" s="766"/>
      <c r="GV525" s="766"/>
      <c r="GW525" s="766"/>
      <c r="GX525" s="766"/>
      <c r="GY525" s="766"/>
      <c r="GZ525" s="766"/>
      <c r="HA525" s="766"/>
      <c r="HB525" s="766"/>
      <c r="HC525" s="766"/>
      <c r="HD525" s="766"/>
      <c r="HE525" s="766"/>
      <c r="HF525" s="766"/>
      <c r="HG525" s="766"/>
      <c r="HH525" s="766"/>
      <c r="HI525" s="766"/>
      <c r="HJ525" s="766"/>
      <c r="HK525" s="766"/>
      <c r="HL525" s="766"/>
      <c r="HM525" s="766"/>
      <c r="HN525" s="766"/>
      <c r="HO525" s="766"/>
      <c r="HP525" s="766"/>
      <c r="HQ525" s="766"/>
      <c r="HR525" s="766"/>
      <c r="HS525" s="766"/>
      <c r="HT525" s="766"/>
      <c r="HU525" s="766"/>
      <c r="HV525" s="766"/>
      <c r="HW525" s="766"/>
      <c r="HX525" s="766"/>
      <c r="HY525" s="766"/>
      <c r="HZ525" s="766"/>
      <c r="IA525" s="766"/>
      <c r="IB525" s="766"/>
      <c r="IC525" s="766"/>
      <c r="ID525" s="766"/>
      <c r="IE525" s="766"/>
      <c r="IF525" s="766"/>
      <c r="IG525" s="766"/>
      <c r="IH525" s="766"/>
      <c r="II525" s="766"/>
      <c r="IJ525" s="766"/>
      <c r="IK525" s="766"/>
      <c r="IL525" s="766"/>
      <c r="IM525" s="766"/>
      <c r="IN525" s="766"/>
      <c r="IO525" s="766"/>
      <c r="IP525" s="766"/>
      <c r="IQ525" s="766"/>
      <c r="IR525" s="766"/>
      <c r="IS525" s="766"/>
      <c r="IT525" s="766"/>
      <c r="IU525" s="766"/>
      <c r="IV525" s="766"/>
      <c r="IW525" s="766"/>
      <c r="IX525" s="766"/>
    </row>
    <row r="526" spans="1:261" s="766" customFormat="1" ht="19.899999999999999" customHeight="1">
      <c r="A526" s="768"/>
      <c r="B526" s="751"/>
      <c r="C526" s="751"/>
      <c r="D526" s="831"/>
      <c r="E526" s="860"/>
      <c r="F526" s="912"/>
      <c r="G526" s="831"/>
      <c r="H526" s="821"/>
      <c r="I526" s="860"/>
      <c r="J526" s="821"/>
      <c r="K526" s="821"/>
      <c r="L526" s="774" t="s">
        <v>228</v>
      </c>
      <c r="M526" s="861">
        <v>0</v>
      </c>
      <c r="N526" s="821"/>
      <c r="O526" s="821"/>
      <c r="P526" s="821"/>
      <c r="Q526" s="821"/>
      <c r="R526" s="821"/>
      <c r="S526" s="821"/>
      <c r="T526" s="822"/>
      <c r="U526" s="822"/>
      <c r="V526" s="822"/>
      <c r="W526" s="822"/>
      <c r="X526" s="822"/>
      <c r="Y526" s="744"/>
      <c r="Z526" s="768"/>
      <c r="AA526" s="744"/>
      <c r="IY526" s="744"/>
    </row>
    <row r="527" spans="1:261" s="766" customFormat="1" ht="79.900000000000006" customHeight="1">
      <c r="A527" s="768"/>
      <c r="B527" s="751"/>
      <c r="C527" s="751"/>
      <c r="D527" s="831"/>
      <c r="E527" s="860"/>
      <c r="F527" s="912"/>
      <c r="G527" s="831"/>
      <c r="H527" s="821"/>
      <c r="I527" s="860"/>
      <c r="J527" s="821"/>
      <c r="K527" s="821"/>
      <c r="L527" s="797" t="s">
        <v>292</v>
      </c>
      <c r="M527" s="797">
        <f>SUM(M522:M526)</f>
        <v>0</v>
      </c>
      <c r="N527" s="821"/>
      <c r="O527" s="821"/>
      <c r="P527" s="821"/>
      <c r="Q527" s="821"/>
      <c r="R527" s="821"/>
      <c r="S527" s="821"/>
      <c r="T527" s="822"/>
      <c r="U527" s="822"/>
      <c r="V527" s="822"/>
      <c r="W527" s="822"/>
      <c r="X527" s="822"/>
      <c r="Y527" s="744"/>
      <c r="Z527" s="767"/>
      <c r="AA527" s="1022"/>
      <c r="AB527" s="788"/>
      <c r="AC527" s="788"/>
      <c r="AD527" s="788"/>
      <c r="AE527" s="788"/>
      <c r="AF527" s="788"/>
      <c r="AG527" s="788"/>
      <c r="AH527" s="788"/>
      <c r="AI527" s="788"/>
      <c r="AJ527" s="788"/>
      <c r="AK527" s="788"/>
      <c r="AL527" s="788"/>
      <c r="AM527" s="788"/>
      <c r="AN527" s="788"/>
      <c r="AO527" s="788"/>
      <c r="AP527" s="788"/>
      <c r="AQ527" s="788"/>
      <c r="AR527" s="788"/>
      <c r="AS527" s="788"/>
      <c r="AT527" s="788"/>
      <c r="AU527" s="788"/>
      <c r="AV527" s="788"/>
      <c r="AW527" s="788"/>
      <c r="AX527" s="788"/>
      <c r="AY527" s="788"/>
      <c r="AZ527" s="788"/>
      <c r="BA527" s="788"/>
      <c r="BB527" s="788"/>
      <c r="BC527" s="788"/>
      <c r="BD527" s="788"/>
      <c r="BE527" s="788"/>
      <c r="BF527" s="788"/>
      <c r="BG527" s="788"/>
      <c r="BH527" s="788"/>
      <c r="BI527" s="788"/>
      <c r="BJ527" s="788"/>
      <c r="BK527" s="788"/>
      <c r="BL527" s="788"/>
      <c r="BM527" s="788"/>
      <c r="BN527" s="788"/>
      <c r="BO527" s="788"/>
      <c r="BP527" s="788"/>
      <c r="BQ527" s="788"/>
      <c r="BR527" s="788"/>
      <c r="BS527" s="788"/>
      <c r="BT527" s="788"/>
      <c r="BU527" s="788"/>
      <c r="BV527" s="788"/>
      <c r="BW527" s="788"/>
      <c r="BX527" s="788"/>
      <c r="BY527" s="788"/>
      <c r="BZ527" s="788"/>
      <c r="CA527" s="788"/>
      <c r="CB527" s="788"/>
      <c r="CC527" s="788"/>
      <c r="CD527" s="788"/>
      <c r="CE527" s="788"/>
      <c r="CF527" s="788"/>
      <c r="CG527" s="788"/>
      <c r="CH527" s="788"/>
      <c r="CI527" s="788"/>
      <c r="CJ527" s="788"/>
      <c r="CK527" s="788"/>
      <c r="CL527" s="788"/>
      <c r="CM527" s="788"/>
      <c r="CN527" s="788"/>
      <c r="CO527" s="788"/>
      <c r="CP527" s="788"/>
      <c r="CQ527" s="788"/>
      <c r="CR527" s="788"/>
      <c r="CS527" s="788"/>
      <c r="CT527" s="788"/>
      <c r="CU527" s="788"/>
      <c r="CV527" s="788"/>
      <c r="CW527" s="788"/>
      <c r="CX527" s="788"/>
      <c r="CY527" s="788"/>
      <c r="CZ527" s="788"/>
      <c r="DA527" s="788"/>
      <c r="DB527" s="788"/>
      <c r="DC527" s="788"/>
      <c r="DD527" s="788"/>
      <c r="DE527" s="788"/>
      <c r="DF527" s="788"/>
      <c r="DG527" s="788"/>
      <c r="DH527" s="788"/>
      <c r="DI527" s="788"/>
      <c r="DJ527" s="788"/>
      <c r="DK527" s="788"/>
      <c r="DL527" s="788"/>
      <c r="DM527" s="788"/>
      <c r="DN527" s="788"/>
      <c r="DO527" s="788"/>
      <c r="DP527" s="788"/>
      <c r="DQ527" s="788"/>
      <c r="DR527" s="788"/>
      <c r="DS527" s="788"/>
      <c r="DT527" s="788"/>
      <c r="DU527" s="788"/>
      <c r="DV527" s="788"/>
      <c r="DW527" s="788"/>
      <c r="DX527" s="788"/>
      <c r="DY527" s="788"/>
      <c r="DZ527" s="788"/>
      <c r="EA527" s="788"/>
      <c r="EB527" s="788"/>
      <c r="EC527" s="788"/>
      <c r="ED527" s="788"/>
      <c r="EE527" s="788"/>
      <c r="EF527" s="788"/>
      <c r="EG527" s="788"/>
      <c r="EH527" s="788"/>
      <c r="EI527" s="788"/>
      <c r="EJ527" s="788"/>
      <c r="EK527" s="788"/>
      <c r="EL527" s="788"/>
      <c r="EM527" s="788"/>
      <c r="EN527" s="788"/>
      <c r="EO527" s="788"/>
      <c r="EP527" s="788"/>
      <c r="EQ527" s="788"/>
      <c r="ER527" s="788"/>
      <c r="ES527" s="788"/>
      <c r="ET527" s="788"/>
      <c r="EU527" s="788"/>
      <c r="EV527" s="788"/>
      <c r="EW527" s="788"/>
      <c r="EX527" s="788"/>
      <c r="EY527" s="788"/>
      <c r="EZ527" s="788"/>
      <c r="FA527" s="788"/>
      <c r="FB527" s="788"/>
      <c r="FC527" s="788"/>
      <c r="FD527" s="788"/>
      <c r="FE527" s="788"/>
      <c r="FF527" s="788"/>
      <c r="FG527" s="788"/>
      <c r="FH527" s="788"/>
      <c r="FI527" s="788"/>
      <c r="FJ527" s="788"/>
      <c r="FK527" s="788"/>
      <c r="FL527" s="788"/>
      <c r="FM527" s="788"/>
      <c r="FN527" s="788"/>
      <c r="FO527" s="788"/>
      <c r="FP527" s="788"/>
      <c r="FQ527" s="788"/>
      <c r="FR527" s="788"/>
      <c r="FS527" s="788"/>
      <c r="FT527" s="788"/>
      <c r="FU527" s="788"/>
      <c r="FV527" s="788"/>
      <c r="FW527" s="788"/>
      <c r="FX527" s="788"/>
      <c r="FY527" s="788"/>
      <c r="FZ527" s="788"/>
      <c r="GA527" s="788"/>
      <c r="GB527" s="788"/>
      <c r="GC527" s="788"/>
      <c r="GD527" s="788"/>
      <c r="GE527" s="788"/>
      <c r="GF527" s="788"/>
      <c r="GG527" s="788"/>
      <c r="GH527" s="788"/>
      <c r="GI527" s="788"/>
      <c r="GJ527" s="788"/>
      <c r="GK527" s="788"/>
      <c r="GL527" s="788"/>
      <c r="GM527" s="788"/>
      <c r="GN527" s="788"/>
      <c r="GO527" s="788"/>
      <c r="GP527" s="788"/>
      <c r="GQ527" s="788"/>
      <c r="GR527" s="788"/>
      <c r="GS527" s="788"/>
      <c r="GT527" s="788"/>
      <c r="GU527" s="788"/>
      <c r="GV527" s="788"/>
      <c r="GW527" s="788"/>
      <c r="GX527" s="788"/>
      <c r="GY527" s="788"/>
      <c r="GZ527" s="788"/>
      <c r="HA527" s="788"/>
      <c r="HB527" s="788"/>
      <c r="HC527" s="788"/>
      <c r="HD527" s="788"/>
      <c r="HE527" s="788"/>
      <c r="HF527" s="788"/>
      <c r="HG527" s="788"/>
      <c r="HH527" s="788"/>
      <c r="HI527" s="788"/>
      <c r="HJ527" s="788"/>
      <c r="HK527" s="788"/>
      <c r="HL527" s="788"/>
      <c r="HM527" s="788"/>
      <c r="HN527" s="788"/>
      <c r="HO527" s="788"/>
      <c r="HP527" s="788"/>
      <c r="HQ527" s="788"/>
      <c r="HR527" s="788"/>
      <c r="HS527" s="788"/>
      <c r="HT527" s="788"/>
      <c r="HU527" s="788"/>
      <c r="HV527" s="788"/>
      <c r="HW527" s="788"/>
      <c r="HX527" s="788"/>
      <c r="HY527" s="788"/>
      <c r="HZ527" s="788"/>
      <c r="IA527" s="788"/>
      <c r="IB527" s="788"/>
      <c r="IC527" s="788"/>
      <c r="ID527" s="788"/>
      <c r="IE527" s="788"/>
      <c r="IF527" s="788"/>
      <c r="IG527" s="788"/>
      <c r="IH527" s="788"/>
      <c r="II527" s="788"/>
      <c r="IJ527" s="788"/>
      <c r="IK527" s="788"/>
      <c r="IL527" s="788"/>
      <c r="IM527" s="788"/>
      <c r="IN527" s="788"/>
      <c r="IO527" s="788"/>
      <c r="IP527" s="788"/>
      <c r="IQ527" s="788"/>
      <c r="IR527" s="788"/>
      <c r="IS527" s="788"/>
      <c r="IT527" s="788"/>
      <c r="IU527" s="788"/>
      <c r="IV527" s="788"/>
      <c r="IW527" s="788"/>
      <c r="IX527" s="744"/>
      <c r="IY527" s="744"/>
    </row>
    <row r="528" spans="1:261" s="766" customFormat="1" ht="79.900000000000006" customHeight="1">
      <c r="A528" s="768"/>
      <c r="B528" s="751"/>
      <c r="C528" s="751"/>
      <c r="D528" s="831"/>
      <c r="E528" s="860"/>
      <c r="F528" s="912"/>
      <c r="G528" s="831"/>
      <c r="H528" s="821"/>
      <c r="I528" s="860"/>
      <c r="J528" s="821"/>
      <c r="K528" s="821"/>
      <c r="L528" s="817"/>
      <c r="M528" s="817"/>
      <c r="N528" s="821"/>
      <c r="O528" s="821"/>
      <c r="P528" s="821"/>
      <c r="Q528" s="821"/>
      <c r="R528" s="821"/>
      <c r="S528" s="821"/>
      <c r="T528" s="822"/>
      <c r="U528" s="822"/>
      <c r="V528" s="822"/>
      <c r="W528" s="822"/>
      <c r="X528" s="822"/>
      <c r="Y528" s="744"/>
      <c r="Z528" s="1022"/>
      <c r="AA528" s="1022"/>
      <c r="AB528" s="788"/>
      <c r="AC528" s="788"/>
      <c r="AD528" s="788"/>
      <c r="AE528" s="788"/>
      <c r="AF528" s="788"/>
      <c r="AG528" s="788"/>
      <c r="AH528" s="788"/>
      <c r="AI528" s="788"/>
      <c r="AJ528" s="788"/>
      <c r="AK528" s="788"/>
      <c r="AL528" s="788"/>
      <c r="AM528" s="788"/>
      <c r="AN528" s="788"/>
      <c r="AO528" s="788"/>
      <c r="AP528" s="788"/>
      <c r="AQ528" s="788"/>
      <c r="AR528" s="788"/>
      <c r="AS528" s="788"/>
      <c r="AT528" s="788"/>
      <c r="AU528" s="788"/>
      <c r="AV528" s="788"/>
      <c r="AW528" s="788"/>
      <c r="AX528" s="788"/>
      <c r="AY528" s="788"/>
      <c r="AZ528" s="788"/>
      <c r="BA528" s="788"/>
      <c r="BB528" s="788"/>
      <c r="BC528" s="788"/>
      <c r="BD528" s="788"/>
      <c r="BE528" s="788"/>
      <c r="BF528" s="788"/>
      <c r="BG528" s="788"/>
      <c r="BH528" s="788"/>
      <c r="BI528" s="788"/>
      <c r="BJ528" s="788"/>
      <c r="BK528" s="788"/>
      <c r="BL528" s="788"/>
      <c r="BM528" s="788"/>
      <c r="BN528" s="788"/>
      <c r="BO528" s="788"/>
      <c r="BP528" s="788"/>
      <c r="BQ528" s="788"/>
      <c r="BR528" s="788"/>
      <c r="BS528" s="788"/>
      <c r="BT528" s="788"/>
      <c r="BU528" s="788"/>
      <c r="BV528" s="788"/>
      <c r="BW528" s="788"/>
      <c r="BX528" s="788"/>
      <c r="BY528" s="788"/>
      <c r="BZ528" s="788"/>
      <c r="CA528" s="788"/>
      <c r="CB528" s="788"/>
      <c r="CC528" s="788"/>
      <c r="CD528" s="788"/>
      <c r="CE528" s="788"/>
      <c r="CF528" s="788"/>
      <c r="CG528" s="788"/>
      <c r="CH528" s="788"/>
      <c r="CI528" s="788"/>
      <c r="CJ528" s="788"/>
      <c r="CK528" s="788"/>
      <c r="CL528" s="788"/>
      <c r="CM528" s="788"/>
      <c r="CN528" s="788"/>
      <c r="CO528" s="788"/>
      <c r="CP528" s="788"/>
      <c r="CQ528" s="788"/>
      <c r="CR528" s="788"/>
      <c r="CS528" s="788"/>
      <c r="CT528" s="788"/>
      <c r="CU528" s="788"/>
      <c r="CV528" s="788"/>
      <c r="CW528" s="788"/>
      <c r="CX528" s="788"/>
      <c r="CY528" s="788"/>
      <c r="CZ528" s="788"/>
      <c r="DA528" s="788"/>
      <c r="DB528" s="788"/>
      <c r="DC528" s="788"/>
      <c r="DD528" s="788"/>
      <c r="DE528" s="788"/>
      <c r="DF528" s="788"/>
      <c r="DG528" s="788"/>
      <c r="DH528" s="788"/>
      <c r="DI528" s="788"/>
      <c r="DJ528" s="788"/>
      <c r="DK528" s="788"/>
      <c r="DL528" s="788"/>
      <c r="DM528" s="788"/>
      <c r="DN528" s="788"/>
      <c r="DO528" s="788"/>
      <c r="DP528" s="788"/>
      <c r="DQ528" s="788"/>
      <c r="DR528" s="788"/>
      <c r="DS528" s="788"/>
      <c r="DT528" s="788"/>
      <c r="DU528" s="788"/>
      <c r="DV528" s="788"/>
      <c r="DW528" s="788"/>
      <c r="DX528" s="788"/>
      <c r="DY528" s="788"/>
      <c r="DZ528" s="788"/>
      <c r="EA528" s="788"/>
      <c r="EB528" s="788"/>
      <c r="EC528" s="788"/>
      <c r="ED528" s="788"/>
      <c r="EE528" s="788"/>
      <c r="EF528" s="788"/>
      <c r="EG528" s="788"/>
      <c r="EH528" s="788"/>
      <c r="EI528" s="788"/>
      <c r="EJ528" s="788"/>
      <c r="EK528" s="788"/>
      <c r="EL528" s="788"/>
      <c r="EM528" s="788"/>
      <c r="EN528" s="788"/>
      <c r="EO528" s="788"/>
      <c r="EP528" s="788"/>
      <c r="EQ528" s="788"/>
      <c r="ER528" s="788"/>
      <c r="ES528" s="788"/>
      <c r="ET528" s="788"/>
      <c r="EU528" s="788"/>
      <c r="EV528" s="788"/>
      <c r="EW528" s="788"/>
      <c r="EX528" s="788"/>
      <c r="EY528" s="788"/>
      <c r="EZ528" s="788"/>
      <c r="FA528" s="788"/>
      <c r="FB528" s="788"/>
      <c r="FC528" s="788"/>
      <c r="FD528" s="788"/>
      <c r="FE528" s="788"/>
      <c r="FF528" s="788"/>
      <c r="FG528" s="788"/>
      <c r="FH528" s="788"/>
      <c r="FI528" s="788"/>
      <c r="FJ528" s="788"/>
      <c r="FK528" s="788"/>
      <c r="FL528" s="788"/>
      <c r="FM528" s="788"/>
      <c r="FN528" s="788"/>
      <c r="FO528" s="788"/>
      <c r="FP528" s="788"/>
      <c r="FQ528" s="788"/>
      <c r="FR528" s="788"/>
      <c r="FS528" s="788"/>
      <c r="FT528" s="788"/>
      <c r="FU528" s="788"/>
      <c r="FV528" s="788"/>
      <c r="FW528" s="788"/>
      <c r="FX528" s="788"/>
      <c r="FY528" s="788"/>
      <c r="FZ528" s="788"/>
      <c r="GA528" s="788"/>
      <c r="GB528" s="788"/>
      <c r="GC528" s="788"/>
      <c r="GD528" s="788"/>
      <c r="GE528" s="788"/>
      <c r="GF528" s="788"/>
      <c r="GG528" s="788"/>
      <c r="GH528" s="788"/>
      <c r="GI528" s="788"/>
      <c r="GJ528" s="788"/>
      <c r="GK528" s="788"/>
      <c r="GL528" s="788"/>
      <c r="GM528" s="788"/>
      <c r="GN528" s="788"/>
      <c r="GO528" s="788"/>
      <c r="GP528" s="788"/>
      <c r="GQ528" s="788"/>
      <c r="GR528" s="788"/>
      <c r="GS528" s="788"/>
      <c r="GT528" s="788"/>
      <c r="GU528" s="788"/>
      <c r="GV528" s="788"/>
      <c r="GW528" s="788"/>
      <c r="GX528" s="788"/>
      <c r="GY528" s="788"/>
      <c r="GZ528" s="788"/>
      <c r="HA528" s="788"/>
      <c r="HB528" s="788"/>
      <c r="HC528" s="788"/>
      <c r="HD528" s="788"/>
      <c r="HE528" s="788"/>
      <c r="HF528" s="788"/>
      <c r="HG528" s="788"/>
      <c r="HH528" s="788"/>
      <c r="HI528" s="788"/>
      <c r="HJ528" s="788"/>
      <c r="HK528" s="788"/>
      <c r="HL528" s="788"/>
      <c r="HM528" s="788"/>
      <c r="HN528" s="788"/>
      <c r="HO528" s="788"/>
      <c r="HP528" s="788"/>
      <c r="HQ528" s="788"/>
      <c r="HR528" s="788"/>
      <c r="HS528" s="788"/>
      <c r="HT528" s="788"/>
      <c r="HU528" s="788"/>
      <c r="HV528" s="788"/>
      <c r="HW528" s="788"/>
      <c r="HX528" s="788"/>
      <c r="HY528" s="788"/>
      <c r="HZ528" s="788"/>
      <c r="IA528" s="788"/>
      <c r="IB528" s="788"/>
      <c r="IC528" s="788"/>
      <c r="ID528" s="788"/>
      <c r="IE528" s="788"/>
      <c r="IF528" s="788"/>
      <c r="IG528" s="788"/>
      <c r="IH528" s="788"/>
      <c r="II528" s="788"/>
      <c r="IJ528" s="788"/>
      <c r="IK528" s="788"/>
      <c r="IL528" s="788"/>
      <c r="IM528" s="788"/>
      <c r="IN528" s="788"/>
      <c r="IO528" s="788"/>
      <c r="IP528" s="788"/>
      <c r="IQ528" s="788"/>
      <c r="IR528" s="788"/>
      <c r="IS528" s="788"/>
      <c r="IT528" s="788"/>
      <c r="IU528" s="788"/>
      <c r="IV528" s="788"/>
      <c r="IW528" s="788"/>
      <c r="IX528" s="744"/>
      <c r="IY528" s="744"/>
    </row>
    <row r="529" spans="1:259" s="767" customFormat="1" ht="79.900000000000006" customHeight="1">
      <c r="A529" s="768"/>
      <c r="B529" s="1445" t="s">
        <v>8176</v>
      </c>
      <c r="C529" s="1444"/>
      <c r="D529" s="1444"/>
      <c r="E529" s="1444"/>
      <c r="F529" s="1444"/>
      <c r="G529" s="1444"/>
      <c r="H529" s="1444"/>
      <c r="I529" s="1444"/>
      <c r="J529" s="1444"/>
      <c r="K529" s="1444"/>
      <c r="L529" s="1444"/>
      <c r="M529" s="1444"/>
      <c r="N529" s="1444"/>
      <c r="O529" s="1444"/>
      <c r="P529" s="1444"/>
      <c r="Q529" s="1444"/>
      <c r="R529" s="1444"/>
      <c r="S529" s="1444"/>
      <c r="T529" s="1444"/>
      <c r="U529" s="1444"/>
      <c r="V529" s="1444"/>
      <c r="W529" s="1444"/>
      <c r="X529" s="1444"/>
      <c r="Y529" s="768"/>
      <c r="Z529" s="1022"/>
      <c r="IY529" s="744"/>
    </row>
    <row r="530" spans="1:259" s="768" customFormat="1" ht="79.900000000000006" customHeight="1">
      <c r="B530" s="471"/>
      <c r="C530" s="471"/>
      <c r="D530" s="835" t="s">
        <v>338</v>
      </c>
      <c r="E530" s="835" t="s">
        <v>297</v>
      </c>
      <c r="F530" s="835"/>
      <c r="G530" s="835" t="s">
        <v>66</v>
      </c>
      <c r="H530" s="835" t="s">
        <v>298</v>
      </c>
      <c r="I530" s="835" t="s">
        <v>301</v>
      </c>
      <c r="J530" s="835" t="s">
        <v>302</v>
      </c>
      <c r="K530" s="836" t="s">
        <v>597</v>
      </c>
      <c r="L530" s="837" t="s">
        <v>130</v>
      </c>
      <c r="M530" s="836" t="s">
        <v>131</v>
      </c>
      <c r="N530" s="836" t="s">
        <v>770</v>
      </c>
      <c r="O530" s="836"/>
      <c r="P530" s="836" t="s">
        <v>1406</v>
      </c>
      <c r="Q530" s="836" t="s">
        <v>1587</v>
      </c>
      <c r="R530" s="836" t="s">
        <v>5745</v>
      </c>
      <c r="S530" s="836" t="s">
        <v>220</v>
      </c>
      <c r="T530" s="835" t="s">
        <v>1378</v>
      </c>
      <c r="U530" s="835" t="s">
        <v>761</v>
      </c>
      <c r="V530" s="835" t="s">
        <v>4763</v>
      </c>
      <c r="W530" s="835" t="s">
        <v>1379</v>
      </c>
      <c r="X530" s="835" t="s">
        <v>1382</v>
      </c>
      <c r="Z530" s="767"/>
      <c r="AA530" s="767"/>
      <c r="AB530" s="767"/>
      <c r="AC530" s="767"/>
      <c r="AD530" s="767"/>
      <c r="AE530" s="767"/>
      <c r="AF530" s="767"/>
      <c r="AG530" s="767"/>
      <c r="AH530" s="767"/>
      <c r="AI530" s="767"/>
      <c r="AJ530" s="767"/>
      <c r="AK530" s="767"/>
      <c r="AL530" s="767"/>
      <c r="AM530" s="767"/>
      <c r="AN530" s="767"/>
      <c r="AO530" s="767"/>
      <c r="AP530" s="767"/>
      <c r="AQ530" s="767"/>
      <c r="AR530" s="767"/>
      <c r="AS530" s="767"/>
      <c r="AT530" s="767"/>
      <c r="AU530" s="767"/>
      <c r="AV530" s="767"/>
      <c r="AW530" s="767"/>
      <c r="AX530" s="767"/>
      <c r="AY530" s="767"/>
      <c r="AZ530" s="767"/>
      <c r="BA530" s="767"/>
      <c r="BB530" s="767"/>
      <c r="BC530" s="767"/>
      <c r="BD530" s="767"/>
      <c r="BE530" s="767"/>
      <c r="BF530" s="767"/>
      <c r="BG530" s="767"/>
      <c r="BH530" s="767"/>
      <c r="BI530" s="767"/>
      <c r="BJ530" s="767"/>
      <c r="BK530" s="767"/>
      <c r="BL530" s="767"/>
      <c r="BM530" s="767"/>
      <c r="BN530" s="767"/>
      <c r="BO530" s="767"/>
      <c r="BP530" s="767"/>
      <c r="BQ530" s="767"/>
      <c r="BR530" s="767"/>
      <c r="BS530" s="767"/>
      <c r="BT530" s="767"/>
      <c r="BU530" s="767"/>
      <c r="BV530" s="767"/>
      <c r="BW530" s="767"/>
      <c r="BX530" s="767"/>
      <c r="BY530" s="767"/>
      <c r="BZ530" s="767"/>
      <c r="CA530" s="767"/>
      <c r="CB530" s="767"/>
      <c r="CC530" s="767"/>
      <c r="CD530" s="767"/>
      <c r="CE530" s="767"/>
      <c r="CF530" s="767"/>
      <c r="CG530" s="767"/>
      <c r="CH530" s="767"/>
      <c r="CI530" s="767"/>
      <c r="CJ530" s="767"/>
      <c r="CK530" s="767"/>
      <c r="CL530" s="767"/>
      <c r="CM530" s="767"/>
      <c r="CN530" s="767"/>
      <c r="CO530" s="767"/>
      <c r="CP530" s="767"/>
      <c r="CQ530" s="767"/>
      <c r="CR530" s="767"/>
      <c r="CS530" s="767"/>
      <c r="CT530" s="767"/>
      <c r="CU530" s="767"/>
      <c r="CV530" s="767"/>
      <c r="CW530" s="767"/>
      <c r="CX530" s="767"/>
      <c r="CY530" s="767"/>
      <c r="CZ530" s="767"/>
      <c r="DA530" s="767"/>
      <c r="DB530" s="767"/>
      <c r="DC530" s="767"/>
      <c r="DD530" s="767"/>
      <c r="DE530" s="767"/>
      <c r="DF530" s="767"/>
      <c r="DG530" s="767"/>
      <c r="DH530" s="767"/>
      <c r="DI530" s="767"/>
      <c r="DJ530" s="767"/>
      <c r="DK530" s="767"/>
      <c r="DL530" s="767"/>
      <c r="DM530" s="767"/>
      <c r="DN530" s="767"/>
      <c r="DO530" s="767"/>
      <c r="DP530" s="767"/>
      <c r="DQ530" s="767"/>
      <c r="DR530" s="767"/>
      <c r="DS530" s="767"/>
      <c r="DT530" s="767"/>
      <c r="DU530" s="767"/>
      <c r="DV530" s="767"/>
      <c r="DW530" s="767"/>
      <c r="DX530" s="767"/>
      <c r="DY530" s="767"/>
      <c r="DZ530" s="767"/>
      <c r="EA530" s="767"/>
      <c r="EB530" s="767"/>
      <c r="EC530" s="767"/>
      <c r="ED530" s="767"/>
      <c r="EE530" s="767"/>
      <c r="EF530" s="767"/>
      <c r="EG530" s="767"/>
      <c r="EH530" s="767"/>
      <c r="EI530" s="767"/>
      <c r="EJ530" s="767"/>
      <c r="EK530" s="767"/>
      <c r="EL530" s="767"/>
      <c r="EM530" s="767"/>
      <c r="EN530" s="767"/>
      <c r="EO530" s="767"/>
      <c r="EP530" s="767"/>
      <c r="EQ530" s="767"/>
      <c r="ER530" s="767"/>
      <c r="ES530" s="767"/>
      <c r="ET530" s="767"/>
      <c r="EU530" s="767"/>
      <c r="EV530" s="767"/>
      <c r="EW530" s="767"/>
      <c r="EX530" s="767"/>
      <c r="EY530" s="767"/>
      <c r="EZ530" s="767"/>
      <c r="FA530" s="767"/>
      <c r="FB530" s="767"/>
      <c r="FC530" s="767"/>
      <c r="FD530" s="767"/>
      <c r="FE530" s="767"/>
      <c r="FF530" s="767"/>
      <c r="FG530" s="767"/>
      <c r="FH530" s="767"/>
      <c r="FI530" s="767"/>
      <c r="FJ530" s="767"/>
      <c r="FK530" s="767"/>
      <c r="FL530" s="767"/>
      <c r="FM530" s="767"/>
      <c r="FN530" s="767"/>
      <c r="FO530" s="767"/>
      <c r="FP530" s="767"/>
      <c r="FQ530" s="767"/>
      <c r="FR530" s="767"/>
      <c r="FS530" s="767"/>
      <c r="FT530" s="767"/>
      <c r="FU530" s="767"/>
      <c r="FV530" s="767"/>
      <c r="FW530" s="767"/>
      <c r="FX530" s="767"/>
      <c r="FY530" s="767"/>
      <c r="FZ530" s="767"/>
      <c r="GA530" s="767"/>
      <c r="GB530" s="767"/>
      <c r="GC530" s="767"/>
      <c r="GD530" s="767"/>
      <c r="GE530" s="767"/>
      <c r="GF530" s="767"/>
      <c r="GG530" s="767"/>
      <c r="GH530" s="767"/>
      <c r="GI530" s="767"/>
      <c r="GJ530" s="767"/>
      <c r="GK530" s="767"/>
      <c r="GL530" s="767"/>
      <c r="GM530" s="767"/>
      <c r="GN530" s="767"/>
      <c r="GO530" s="767"/>
      <c r="GP530" s="767"/>
      <c r="GQ530" s="767"/>
      <c r="GR530" s="767"/>
      <c r="GS530" s="767"/>
      <c r="GT530" s="767"/>
      <c r="GU530" s="767"/>
      <c r="GV530" s="767"/>
      <c r="GW530" s="767"/>
      <c r="GX530" s="767"/>
      <c r="GY530" s="767"/>
      <c r="GZ530" s="767"/>
      <c r="HA530" s="767"/>
      <c r="HB530" s="767"/>
      <c r="HC530" s="767"/>
      <c r="HD530" s="767"/>
      <c r="HE530" s="767"/>
      <c r="HF530" s="767"/>
      <c r="HG530" s="767"/>
      <c r="HH530" s="767"/>
      <c r="HI530" s="767"/>
      <c r="HJ530" s="767"/>
      <c r="HK530" s="767"/>
      <c r="HL530" s="767"/>
      <c r="HM530" s="767"/>
      <c r="HN530" s="767"/>
      <c r="HO530" s="767"/>
      <c r="HP530" s="767"/>
      <c r="HQ530" s="767"/>
      <c r="HR530" s="767"/>
      <c r="HS530" s="767"/>
      <c r="HT530" s="767"/>
      <c r="HU530" s="767"/>
      <c r="HV530" s="767"/>
      <c r="HW530" s="767"/>
      <c r="HX530" s="767"/>
      <c r="HY530" s="767"/>
      <c r="HZ530" s="767"/>
      <c r="IA530" s="767"/>
      <c r="IB530" s="767"/>
      <c r="IC530" s="767"/>
      <c r="ID530" s="767"/>
      <c r="IE530" s="767"/>
      <c r="IF530" s="767"/>
      <c r="IG530" s="767"/>
      <c r="IH530" s="767"/>
      <c r="II530" s="767"/>
      <c r="IJ530" s="767"/>
      <c r="IK530" s="767"/>
      <c r="IL530" s="767"/>
      <c r="IM530" s="767"/>
      <c r="IN530" s="767"/>
      <c r="IO530" s="767"/>
      <c r="IP530" s="767"/>
      <c r="IQ530" s="767"/>
      <c r="IR530" s="767"/>
      <c r="IS530" s="767"/>
      <c r="IT530" s="767"/>
      <c r="IU530" s="767"/>
      <c r="IV530" s="767"/>
      <c r="IW530" s="767"/>
      <c r="IX530" s="767"/>
      <c r="IY530" s="744"/>
    </row>
    <row r="531" spans="1:259" s="766" customFormat="1" ht="79.900000000000006" customHeight="1">
      <c r="A531" s="768" t="s">
        <v>638</v>
      </c>
      <c r="B531" s="471">
        <v>1</v>
      </c>
      <c r="C531" s="471"/>
      <c r="D531" s="783" t="s">
        <v>7397</v>
      </c>
      <c r="E531" s="811"/>
      <c r="F531" s="813">
        <v>17</v>
      </c>
      <c r="G531" s="783" t="s">
        <v>272</v>
      </c>
      <c r="H531" s="783" t="s">
        <v>7398</v>
      </c>
      <c r="I531" s="811">
        <v>43865</v>
      </c>
      <c r="J531" s="814" t="s">
        <v>3137</v>
      </c>
      <c r="K531" s="783"/>
      <c r="L531" s="783"/>
      <c r="M531" s="769"/>
      <c r="N531" s="769"/>
      <c r="O531" s="769"/>
      <c r="P531" s="769"/>
      <c r="Q531" s="769"/>
      <c r="R531" s="769"/>
      <c r="S531" s="769"/>
      <c r="T531" s="783"/>
      <c r="U531" s="783"/>
      <c r="V531" s="783"/>
      <c r="W531" s="783"/>
      <c r="X531" s="783"/>
      <c r="Y531" s="768" t="s">
        <v>3710</v>
      </c>
      <c r="Z531" s="767"/>
      <c r="AB531" s="744"/>
      <c r="AC531" s="744"/>
      <c r="AD531" s="744"/>
      <c r="AE531" s="744"/>
      <c r="AF531" s="744"/>
      <c r="AG531" s="744"/>
      <c r="AH531" s="744"/>
      <c r="AI531" s="744"/>
      <c r="AJ531" s="744"/>
      <c r="AK531" s="744"/>
      <c r="AL531" s="744"/>
      <c r="AM531" s="744"/>
      <c r="AN531" s="744"/>
      <c r="AO531" s="744"/>
      <c r="AP531" s="744"/>
      <c r="AQ531" s="744"/>
      <c r="AR531" s="744"/>
      <c r="AS531" s="744"/>
      <c r="AT531" s="744"/>
      <c r="AU531" s="744"/>
      <c r="AV531" s="744"/>
      <c r="AW531" s="744"/>
      <c r="AX531" s="744"/>
      <c r="AY531" s="744"/>
      <c r="AZ531" s="744"/>
      <c r="BA531" s="744"/>
      <c r="BB531" s="744"/>
      <c r="BC531" s="744"/>
      <c r="BD531" s="744"/>
      <c r="BE531" s="744"/>
      <c r="BF531" s="744"/>
      <c r="BG531" s="744"/>
      <c r="BH531" s="744"/>
      <c r="BI531" s="744"/>
      <c r="BJ531" s="744"/>
      <c r="BK531" s="744"/>
      <c r="BL531" s="744"/>
      <c r="BM531" s="744"/>
      <c r="BN531" s="744"/>
      <c r="BO531" s="744"/>
      <c r="BP531" s="744"/>
      <c r="BQ531" s="744"/>
      <c r="BR531" s="744"/>
      <c r="BS531" s="744"/>
      <c r="BT531" s="744"/>
      <c r="BU531" s="744"/>
      <c r="BV531" s="744"/>
      <c r="BW531" s="744"/>
      <c r="BX531" s="744"/>
      <c r="BY531" s="744"/>
      <c r="BZ531" s="744"/>
      <c r="CA531" s="744"/>
      <c r="CB531" s="744"/>
      <c r="CC531" s="744"/>
      <c r="CD531" s="744"/>
      <c r="CE531" s="744"/>
      <c r="CF531" s="744"/>
      <c r="CG531" s="744"/>
      <c r="CH531" s="744"/>
      <c r="CI531" s="744"/>
      <c r="CJ531" s="744"/>
      <c r="CK531" s="744"/>
      <c r="CL531" s="744"/>
      <c r="CM531" s="744"/>
      <c r="CN531" s="744"/>
      <c r="CO531" s="744"/>
      <c r="CP531" s="744"/>
      <c r="CQ531" s="744"/>
      <c r="CR531" s="744"/>
      <c r="CS531" s="744"/>
      <c r="CT531" s="744"/>
      <c r="CU531" s="744"/>
      <c r="CV531" s="744"/>
      <c r="CW531" s="744"/>
      <c r="CX531" s="744"/>
      <c r="CY531" s="744"/>
      <c r="CZ531" s="744"/>
      <c r="DA531" s="744"/>
      <c r="DB531" s="744"/>
      <c r="DC531" s="744"/>
      <c r="DD531" s="744"/>
      <c r="DE531" s="744"/>
      <c r="DF531" s="744"/>
      <c r="DG531" s="744"/>
      <c r="DH531" s="744"/>
      <c r="DI531" s="744"/>
      <c r="DJ531" s="744"/>
      <c r="DK531" s="744"/>
      <c r="DL531" s="744"/>
      <c r="DM531" s="744"/>
      <c r="DN531" s="744"/>
      <c r="DO531" s="744"/>
      <c r="DP531" s="744"/>
      <c r="DQ531" s="744"/>
      <c r="DR531" s="744"/>
      <c r="DS531" s="744"/>
      <c r="DT531" s="744"/>
      <c r="DU531" s="744"/>
      <c r="DV531" s="744"/>
      <c r="DW531" s="744"/>
      <c r="DX531" s="744"/>
      <c r="DY531" s="744"/>
      <c r="DZ531" s="744"/>
      <c r="EA531" s="744"/>
      <c r="EB531" s="744"/>
      <c r="EC531" s="744"/>
      <c r="ED531" s="744"/>
      <c r="EE531" s="744"/>
      <c r="EF531" s="744"/>
      <c r="EG531" s="744"/>
      <c r="EH531" s="744"/>
      <c r="EI531" s="744"/>
      <c r="EJ531" s="744"/>
      <c r="EK531" s="744"/>
      <c r="EL531" s="744"/>
      <c r="EM531" s="744"/>
      <c r="EN531" s="744"/>
      <c r="EO531" s="744"/>
      <c r="EP531" s="744"/>
      <c r="EQ531" s="744"/>
      <c r="ER531" s="744"/>
      <c r="ES531" s="744"/>
      <c r="ET531" s="744"/>
      <c r="EU531" s="744"/>
      <c r="EV531" s="744"/>
      <c r="EW531" s="744"/>
      <c r="EX531" s="744"/>
      <c r="EY531" s="744"/>
      <c r="EZ531" s="744"/>
      <c r="FA531" s="744"/>
      <c r="FB531" s="744"/>
      <c r="FC531" s="744"/>
      <c r="FD531" s="744"/>
      <c r="FE531" s="744"/>
      <c r="FF531" s="744"/>
      <c r="FG531" s="744"/>
      <c r="FH531" s="744"/>
      <c r="FI531" s="744"/>
      <c r="FJ531" s="744"/>
      <c r="FK531" s="744"/>
      <c r="FL531" s="744"/>
      <c r="FM531" s="744"/>
      <c r="FN531" s="744"/>
      <c r="FO531" s="744"/>
      <c r="FP531" s="744"/>
      <c r="FQ531" s="744"/>
      <c r="FR531" s="744"/>
      <c r="FS531" s="744"/>
      <c r="FT531" s="744"/>
      <c r="FU531" s="744"/>
      <c r="FV531" s="744"/>
      <c r="FW531" s="744"/>
      <c r="FX531" s="744"/>
      <c r="FY531" s="744"/>
      <c r="FZ531" s="744"/>
      <c r="GA531" s="744"/>
      <c r="GB531" s="744"/>
      <c r="GC531" s="744"/>
      <c r="GD531" s="744"/>
      <c r="GE531" s="744"/>
      <c r="GF531" s="744"/>
      <c r="GG531" s="744"/>
      <c r="GH531" s="744"/>
      <c r="GI531" s="744"/>
      <c r="GJ531" s="744"/>
      <c r="GK531" s="744"/>
      <c r="GL531" s="744"/>
      <c r="GM531" s="744"/>
      <c r="GN531" s="744"/>
      <c r="GO531" s="744"/>
      <c r="GP531" s="744"/>
      <c r="GQ531" s="744"/>
      <c r="GR531" s="744"/>
      <c r="GS531" s="744"/>
      <c r="GT531" s="744"/>
      <c r="GU531" s="744"/>
      <c r="GV531" s="744"/>
      <c r="GW531" s="744"/>
      <c r="GX531" s="744"/>
      <c r="GY531" s="744"/>
      <c r="GZ531" s="744"/>
      <c r="HA531" s="744"/>
      <c r="HB531" s="744"/>
      <c r="HC531" s="744"/>
      <c r="HD531" s="744"/>
      <c r="HE531" s="744"/>
      <c r="HF531" s="744"/>
      <c r="HG531" s="744"/>
      <c r="HH531" s="744"/>
      <c r="HI531" s="744"/>
      <c r="HJ531" s="744"/>
      <c r="HK531" s="744"/>
      <c r="HL531" s="744"/>
      <c r="HM531" s="744"/>
      <c r="HN531" s="744"/>
      <c r="HO531" s="744"/>
      <c r="HP531" s="744"/>
      <c r="HQ531" s="744"/>
      <c r="HR531" s="744"/>
      <c r="HS531" s="744"/>
      <c r="HT531" s="744"/>
      <c r="HU531" s="744"/>
      <c r="HV531" s="744"/>
      <c r="HW531" s="744"/>
      <c r="HX531" s="744"/>
      <c r="HY531" s="744"/>
      <c r="HZ531" s="744"/>
      <c r="IA531" s="744"/>
      <c r="IB531" s="744"/>
      <c r="IC531" s="744"/>
      <c r="ID531" s="744"/>
      <c r="IE531" s="744"/>
      <c r="IF531" s="744"/>
      <c r="IG531" s="744"/>
      <c r="IH531" s="744"/>
      <c r="II531" s="744"/>
      <c r="IJ531" s="744"/>
      <c r="IK531" s="744"/>
      <c r="IL531" s="744"/>
      <c r="IM531" s="744"/>
      <c r="IN531" s="744"/>
      <c r="IO531" s="744"/>
      <c r="IP531" s="744"/>
      <c r="IQ531" s="744"/>
      <c r="IR531" s="744"/>
      <c r="IS531" s="744"/>
      <c r="IT531" s="744"/>
      <c r="IU531" s="744"/>
      <c r="IV531" s="744"/>
      <c r="IW531" s="744"/>
      <c r="IX531" s="744"/>
    </row>
    <row r="532" spans="1:259" s="766" customFormat="1" ht="79.900000000000006" customHeight="1">
      <c r="A532" s="768" t="s">
        <v>638</v>
      </c>
      <c r="B532" s="471">
        <v>2</v>
      </c>
      <c r="C532" s="471"/>
      <c r="D532" s="783" t="s">
        <v>7401</v>
      </c>
      <c r="E532" s="811"/>
      <c r="F532" s="813">
        <v>14</v>
      </c>
      <c r="G532" s="783" t="s">
        <v>272</v>
      </c>
      <c r="H532" s="783" t="s">
        <v>7402</v>
      </c>
      <c r="I532" s="811">
        <v>44188</v>
      </c>
      <c r="J532" s="814" t="s">
        <v>7403</v>
      </c>
      <c r="K532" s="783"/>
      <c r="L532" s="783"/>
      <c r="M532" s="769"/>
      <c r="N532" s="769"/>
      <c r="O532" s="769"/>
      <c r="P532" s="769"/>
      <c r="Q532" s="769"/>
      <c r="R532" s="769"/>
      <c r="S532" s="769"/>
      <c r="T532" s="783"/>
      <c r="U532" s="783"/>
      <c r="V532" s="783"/>
      <c r="W532" s="783"/>
      <c r="X532" s="783"/>
      <c r="Y532" s="768" t="s">
        <v>3710</v>
      </c>
      <c r="Z532" s="767"/>
      <c r="AB532" s="744"/>
      <c r="AC532" s="744"/>
      <c r="AD532" s="744"/>
      <c r="AE532" s="744"/>
      <c r="AF532" s="744"/>
      <c r="AG532" s="744"/>
      <c r="AH532" s="744"/>
      <c r="AI532" s="744"/>
      <c r="AJ532" s="744"/>
      <c r="AK532" s="744"/>
      <c r="AL532" s="744"/>
      <c r="AM532" s="744"/>
      <c r="AN532" s="744"/>
      <c r="AO532" s="744"/>
      <c r="AP532" s="744"/>
      <c r="AQ532" s="744"/>
      <c r="AR532" s="744"/>
      <c r="AS532" s="744"/>
      <c r="AT532" s="744"/>
      <c r="AU532" s="744"/>
      <c r="AV532" s="744"/>
      <c r="AW532" s="744"/>
      <c r="AX532" s="744"/>
      <c r="AY532" s="744"/>
      <c r="AZ532" s="744"/>
      <c r="BA532" s="744"/>
      <c r="BB532" s="744"/>
      <c r="BC532" s="744"/>
      <c r="BD532" s="744"/>
      <c r="BE532" s="744"/>
      <c r="BF532" s="744"/>
      <c r="BG532" s="744"/>
      <c r="BH532" s="744"/>
      <c r="BI532" s="744"/>
      <c r="BJ532" s="744"/>
      <c r="BK532" s="744"/>
      <c r="BL532" s="744"/>
      <c r="BM532" s="744"/>
      <c r="BN532" s="744"/>
      <c r="BO532" s="744"/>
      <c r="BP532" s="744"/>
      <c r="BQ532" s="744"/>
      <c r="BR532" s="744"/>
      <c r="BS532" s="744"/>
      <c r="BT532" s="744"/>
      <c r="BU532" s="744"/>
      <c r="BV532" s="744"/>
      <c r="BW532" s="744"/>
      <c r="BX532" s="744"/>
      <c r="BY532" s="744"/>
      <c r="BZ532" s="744"/>
      <c r="CA532" s="744"/>
      <c r="CB532" s="744"/>
      <c r="CC532" s="744"/>
      <c r="CD532" s="744"/>
      <c r="CE532" s="744"/>
      <c r="CF532" s="744"/>
      <c r="CG532" s="744"/>
      <c r="CH532" s="744"/>
      <c r="CI532" s="744"/>
      <c r="CJ532" s="744"/>
      <c r="CK532" s="744"/>
      <c r="CL532" s="744"/>
      <c r="CM532" s="744"/>
      <c r="CN532" s="744"/>
      <c r="CO532" s="744"/>
      <c r="CP532" s="744"/>
      <c r="CQ532" s="744"/>
      <c r="CR532" s="744"/>
      <c r="CS532" s="744"/>
      <c r="CT532" s="744"/>
      <c r="CU532" s="744"/>
      <c r="CV532" s="744"/>
      <c r="CW532" s="744"/>
      <c r="CX532" s="744"/>
      <c r="CY532" s="744"/>
      <c r="CZ532" s="744"/>
      <c r="DA532" s="744"/>
      <c r="DB532" s="744"/>
      <c r="DC532" s="744"/>
      <c r="DD532" s="744"/>
      <c r="DE532" s="744"/>
      <c r="DF532" s="744"/>
      <c r="DG532" s="744"/>
      <c r="DH532" s="744"/>
      <c r="DI532" s="744"/>
      <c r="DJ532" s="744"/>
      <c r="DK532" s="744"/>
      <c r="DL532" s="744"/>
      <c r="DM532" s="744"/>
      <c r="DN532" s="744"/>
      <c r="DO532" s="744"/>
      <c r="DP532" s="744"/>
      <c r="DQ532" s="744"/>
      <c r="DR532" s="744"/>
      <c r="DS532" s="744"/>
      <c r="DT532" s="744"/>
      <c r="DU532" s="744"/>
      <c r="DV532" s="744"/>
      <c r="DW532" s="744"/>
      <c r="DX532" s="744"/>
      <c r="DY532" s="744"/>
      <c r="DZ532" s="744"/>
      <c r="EA532" s="744"/>
      <c r="EB532" s="744"/>
      <c r="EC532" s="744"/>
      <c r="ED532" s="744"/>
      <c r="EE532" s="744"/>
      <c r="EF532" s="744"/>
      <c r="EG532" s="744"/>
      <c r="EH532" s="744"/>
      <c r="EI532" s="744"/>
      <c r="EJ532" s="744"/>
      <c r="EK532" s="744"/>
      <c r="EL532" s="744"/>
      <c r="EM532" s="744"/>
      <c r="EN532" s="744"/>
      <c r="EO532" s="744"/>
      <c r="EP532" s="744"/>
      <c r="EQ532" s="744"/>
      <c r="ER532" s="744"/>
      <c r="ES532" s="744"/>
      <c r="ET532" s="744"/>
      <c r="EU532" s="744"/>
      <c r="EV532" s="744"/>
      <c r="EW532" s="744"/>
      <c r="EX532" s="744"/>
      <c r="EY532" s="744"/>
      <c r="EZ532" s="744"/>
      <c r="FA532" s="744"/>
      <c r="FB532" s="744"/>
      <c r="FC532" s="744"/>
      <c r="FD532" s="744"/>
      <c r="FE532" s="744"/>
      <c r="FF532" s="744"/>
      <c r="FG532" s="744"/>
      <c r="FH532" s="744"/>
      <c r="FI532" s="744"/>
      <c r="FJ532" s="744"/>
      <c r="FK532" s="744"/>
      <c r="FL532" s="744"/>
      <c r="FM532" s="744"/>
      <c r="FN532" s="744"/>
      <c r="FO532" s="744"/>
      <c r="FP532" s="744"/>
      <c r="FQ532" s="744"/>
      <c r="FR532" s="744"/>
      <c r="FS532" s="744"/>
      <c r="FT532" s="744"/>
      <c r="FU532" s="744"/>
      <c r="FV532" s="744"/>
      <c r="FW532" s="744"/>
      <c r="FX532" s="744"/>
      <c r="FY532" s="744"/>
      <c r="FZ532" s="744"/>
      <c r="GA532" s="744"/>
      <c r="GB532" s="744"/>
      <c r="GC532" s="744"/>
      <c r="GD532" s="744"/>
      <c r="GE532" s="744"/>
      <c r="GF532" s="744"/>
      <c r="GG532" s="744"/>
      <c r="GH532" s="744"/>
      <c r="GI532" s="744"/>
      <c r="GJ532" s="744"/>
      <c r="GK532" s="744"/>
      <c r="GL532" s="744"/>
      <c r="GM532" s="744"/>
      <c r="GN532" s="744"/>
      <c r="GO532" s="744"/>
      <c r="GP532" s="744"/>
      <c r="GQ532" s="744"/>
      <c r="GR532" s="744"/>
      <c r="GS532" s="744"/>
      <c r="GT532" s="744"/>
      <c r="GU532" s="744"/>
      <c r="GV532" s="744"/>
      <c r="GW532" s="744"/>
      <c r="GX532" s="744"/>
      <c r="GY532" s="744"/>
      <c r="GZ532" s="744"/>
      <c r="HA532" s="744"/>
      <c r="HB532" s="744"/>
      <c r="HC532" s="744"/>
      <c r="HD532" s="744"/>
      <c r="HE532" s="744"/>
      <c r="HF532" s="744"/>
      <c r="HG532" s="744"/>
      <c r="HH532" s="744"/>
      <c r="HI532" s="744"/>
      <c r="HJ532" s="744"/>
      <c r="HK532" s="744"/>
      <c r="HL532" s="744"/>
      <c r="HM532" s="744"/>
      <c r="HN532" s="744"/>
      <c r="HO532" s="744"/>
      <c r="HP532" s="744"/>
      <c r="HQ532" s="744"/>
      <c r="HR532" s="744"/>
      <c r="HS532" s="744"/>
      <c r="HT532" s="744"/>
      <c r="HU532" s="744"/>
      <c r="HV532" s="744"/>
      <c r="HW532" s="744"/>
      <c r="HX532" s="744"/>
      <c r="HY532" s="744"/>
      <c r="HZ532" s="744"/>
      <c r="IA532" s="744"/>
      <c r="IB532" s="744"/>
      <c r="IC532" s="744"/>
      <c r="ID532" s="744"/>
      <c r="IE532" s="744"/>
      <c r="IF532" s="744"/>
      <c r="IG532" s="744"/>
      <c r="IH532" s="744"/>
      <c r="II532" s="744"/>
      <c r="IJ532" s="744"/>
      <c r="IK532" s="744"/>
      <c r="IL532" s="744"/>
      <c r="IM532" s="744"/>
      <c r="IN532" s="744"/>
      <c r="IO532" s="744"/>
      <c r="IP532" s="744"/>
      <c r="IQ532" s="744"/>
      <c r="IR532" s="744"/>
      <c r="IS532" s="744"/>
      <c r="IT532" s="744"/>
      <c r="IU532" s="744"/>
      <c r="IV532" s="744"/>
      <c r="IW532" s="744"/>
      <c r="IX532" s="744"/>
    </row>
    <row r="533" spans="1:259" s="766" customFormat="1" ht="79.900000000000006" customHeight="1">
      <c r="A533" s="768" t="s">
        <v>638</v>
      </c>
      <c r="B533" s="471">
        <v>3</v>
      </c>
      <c r="C533" s="471"/>
      <c r="D533" s="783" t="s">
        <v>7591</v>
      </c>
      <c r="E533" s="811"/>
      <c r="F533" s="813">
        <v>17</v>
      </c>
      <c r="G533" s="783" t="s">
        <v>272</v>
      </c>
      <c r="H533" s="783" t="s">
        <v>6778</v>
      </c>
      <c r="I533" s="811">
        <v>43887</v>
      </c>
      <c r="J533" s="814" t="s">
        <v>3383</v>
      </c>
      <c r="K533" s="783"/>
      <c r="L533" s="783"/>
      <c r="M533" s="769"/>
      <c r="N533" s="769"/>
      <c r="O533" s="769"/>
      <c r="P533" s="769"/>
      <c r="Q533" s="769"/>
      <c r="R533" s="769"/>
      <c r="S533" s="769"/>
      <c r="T533" s="783"/>
      <c r="U533" s="783"/>
      <c r="V533" s="783"/>
      <c r="W533" s="783"/>
      <c r="X533" s="783"/>
      <c r="Y533" s="768" t="s">
        <v>3710</v>
      </c>
      <c r="Z533" s="767"/>
      <c r="AB533" s="744"/>
      <c r="AC533" s="744"/>
      <c r="AD533" s="744"/>
      <c r="AE533" s="744"/>
      <c r="AF533" s="744"/>
      <c r="AG533" s="744"/>
      <c r="AH533" s="744"/>
      <c r="AI533" s="744"/>
      <c r="AJ533" s="744"/>
      <c r="AK533" s="744"/>
      <c r="AL533" s="744"/>
      <c r="AM533" s="744"/>
      <c r="AN533" s="744"/>
      <c r="AO533" s="744"/>
      <c r="AP533" s="744"/>
      <c r="AQ533" s="744"/>
      <c r="AR533" s="744"/>
      <c r="AS533" s="744"/>
      <c r="AT533" s="744"/>
      <c r="AU533" s="744"/>
      <c r="AV533" s="744"/>
      <c r="AW533" s="744"/>
      <c r="AX533" s="744"/>
      <c r="AY533" s="744"/>
      <c r="AZ533" s="744"/>
      <c r="BA533" s="744"/>
      <c r="BB533" s="744"/>
      <c r="BC533" s="744"/>
      <c r="BD533" s="744"/>
      <c r="BE533" s="744"/>
      <c r="BF533" s="744"/>
      <c r="BG533" s="744"/>
      <c r="BH533" s="744"/>
      <c r="BI533" s="744"/>
      <c r="BJ533" s="744"/>
      <c r="BK533" s="744"/>
      <c r="BL533" s="744"/>
      <c r="BM533" s="744"/>
      <c r="BN533" s="744"/>
      <c r="BO533" s="744"/>
      <c r="BP533" s="744"/>
      <c r="BQ533" s="744"/>
      <c r="BR533" s="744"/>
      <c r="BS533" s="744"/>
      <c r="BT533" s="744"/>
      <c r="BU533" s="744"/>
      <c r="BV533" s="744"/>
      <c r="BW533" s="744"/>
      <c r="BX533" s="744"/>
      <c r="BY533" s="744"/>
      <c r="BZ533" s="744"/>
      <c r="CA533" s="744"/>
      <c r="CB533" s="744"/>
      <c r="CC533" s="744"/>
      <c r="CD533" s="744"/>
      <c r="CE533" s="744"/>
      <c r="CF533" s="744"/>
      <c r="CG533" s="744"/>
      <c r="CH533" s="744"/>
      <c r="CI533" s="744"/>
      <c r="CJ533" s="744"/>
      <c r="CK533" s="744"/>
      <c r="CL533" s="744"/>
      <c r="CM533" s="744"/>
      <c r="CN533" s="744"/>
      <c r="CO533" s="744"/>
      <c r="CP533" s="744"/>
      <c r="CQ533" s="744"/>
      <c r="CR533" s="744"/>
      <c r="CS533" s="744"/>
      <c r="CT533" s="744"/>
      <c r="CU533" s="744"/>
      <c r="CV533" s="744"/>
      <c r="CW533" s="744"/>
      <c r="CX533" s="744"/>
      <c r="CY533" s="744"/>
      <c r="CZ533" s="744"/>
      <c r="DA533" s="744"/>
      <c r="DB533" s="744"/>
      <c r="DC533" s="744"/>
      <c r="DD533" s="744"/>
      <c r="DE533" s="744"/>
      <c r="DF533" s="744"/>
      <c r="DG533" s="744"/>
      <c r="DH533" s="744"/>
      <c r="DI533" s="744"/>
      <c r="DJ533" s="744"/>
      <c r="DK533" s="744"/>
      <c r="DL533" s="744"/>
      <c r="DM533" s="744"/>
      <c r="DN533" s="744"/>
      <c r="DO533" s="744"/>
      <c r="DP533" s="744"/>
      <c r="DQ533" s="744"/>
      <c r="DR533" s="744"/>
      <c r="DS533" s="744"/>
      <c r="DT533" s="744"/>
      <c r="DU533" s="744"/>
      <c r="DV533" s="744"/>
      <c r="DW533" s="744"/>
      <c r="DX533" s="744"/>
      <c r="DY533" s="744"/>
      <c r="DZ533" s="744"/>
      <c r="EA533" s="744"/>
      <c r="EB533" s="744"/>
      <c r="EC533" s="744"/>
      <c r="ED533" s="744"/>
      <c r="EE533" s="744"/>
      <c r="EF533" s="744"/>
      <c r="EG533" s="744"/>
      <c r="EH533" s="744"/>
      <c r="EI533" s="744"/>
      <c r="EJ533" s="744"/>
      <c r="EK533" s="744"/>
      <c r="EL533" s="744"/>
      <c r="EM533" s="744"/>
      <c r="EN533" s="744"/>
      <c r="EO533" s="744"/>
      <c r="EP533" s="744"/>
      <c r="EQ533" s="744"/>
      <c r="ER533" s="744"/>
      <c r="ES533" s="744"/>
      <c r="ET533" s="744"/>
      <c r="EU533" s="744"/>
      <c r="EV533" s="744"/>
      <c r="EW533" s="744"/>
      <c r="EX533" s="744"/>
      <c r="EY533" s="744"/>
      <c r="EZ533" s="744"/>
      <c r="FA533" s="744"/>
      <c r="FB533" s="744"/>
      <c r="FC533" s="744"/>
      <c r="FD533" s="744"/>
      <c r="FE533" s="744"/>
      <c r="FF533" s="744"/>
      <c r="FG533" s="744"/>
      <c r="FH533" s="744"/>
      <c r="FI533" s="744"/>
      <c r="FJ533" s="744"/>
      <c r="FK533" s="744"/>
      <c r="FL533" s="744"/>
      <c r="FM533" s="744"/>
      <c r="FN533" s="744"/>
      <c r="FO533" s="744"/>
      <c r="FP533" s="744"/>
      <c r="FQ533" s="744"/>
      <c r="FR533" s="744"/>
      <c r="FS533" s="744"/>
      <c r="FT533" s="744"/>
      <c r="FU533" s="744"/>
      <c r="FV533" s="744"/>
      <c r="FW533" s="744"/>
      <c r="FX533" s="744"/>
      <c r="FY533" s="744"/>
      <c r="FZ533" s="744"/>
      <c r="GA533" s="744"/>
      <c r="GB533" s="744"/>
      <c r="GC533" s="744"/>
      <c r="GD533" s="744"/>
      <c r="GE533" s="744"/>
      <c r="GF533" s="744"/>
      <c r="GG533" s="744"/>
      <c r="GH533" s="744"/>
      <c r="GI533" s="744"/>
      <c r="GJ533" s="744"/>
      <c r="GK533" s="744"/>
      <c r="GL533" s="744"/>
      <c r="GM533" s="744"/>
      <c r="GN533" s="744"/>
      <c r="GO533" s="744"/>
      <c r="GP533" s="744"/>
      <c r="GQ533" s="744"/>
      <c r="GR533" s="744"/>
      <c r="GS533" s="744"/>
      <c r="GT533" s="744"/>
      <c r="GU533" s="744"/>
      <c r="GV533" s="744"/>
      <c r="GW533" s="744"/>
      <c r="GX533" s="744"/>
      <c r="GY533" s="744"/>
      <c r="GZ533" s="744"/>
      <c r="HA533" s="744"/>
      <c r="HB533" s="744"/>
      <c r="HC533" s="744"/>
      <c r="HD533" s="744"/>
      <c r="HE533" s="744"/>
      <c r="HF533" s="744"/>
      <c r="HG533" s="744"/>
      <c r="HH533" s="744"/>
      <c r="HI533" s="744"/>
      <c r="HJ533" s="744"/>
      <c r="HK533" s="744"/>
      <c r="HL533" s="744"/>
      <c r="HM533" s="744"/>
      <c r="HN533" s="744"/>
      <c r="HO533" s="744"/>
      <c r="HP533" s="744"/>
      <c r="HQ533" s="744"/>
      <c r="HR533" s="744"/>
      <c r="HS533" s="744"/>
      <c r="HT533" s="744"/>
      <c r="HU533" s="744"/>
      <c r="HV533" s="744"/>
      <c r="HW533" s="744"/>
      <c r="HX533" s="744"/>
      <c r="HY533" s="744"/>
      <c r="HZ533" s="744"/>
      <c r="IA533" s="744"/>
      <c r="IB533" s="744"/>
      <c r="IC533" s="744"/>
      <c r="ID533" s="744"/>
      <c r="IE533" s="744"/>
      <c r="IF533" s="744"/>
      <c r="IG533" s="744"/>
      <c r="IH533" s="744"/>
      <c r="II533" s="744"/>
      <c r="IJ533" s="744"/>
      <c r="IK533" s="744"/>
      <c r="IL533" s="744"/>
      <c r="IM533" s="744"/>
      <c r="IN533" s="744"/>
      <c r="IO533" s="744"/>
      <c r="IP533" s="744"/>
      <c r="IQ533" s="744"/>
      <c r="IR533" s="744"/>
      <c r="IS533" s="744"/>
      <c r="IT533" s="744"/>
      <c r="IU533" s="744"/>
      <c r="IV533" s="744"/>
      <c r="IW533" s="744"/>
      <c r="IX533" s="744"/>
    </row>
    <row r="534" spans="1:259" s="766" customFormat="1" ht="79.900000000000006" customHeight="1">
      <c r="A534" s="768" t="s">
        <v>638</v>
      </c>
      <c r="B534" s="471">
        <v>4</v>
      </c>
      <c r="C534" s="471"/>
      <c r="D534" s="783" t="s">
        <v>7593</v>
      </c>
      <c r="E534" s="811"/>
      <c r="F534" s="813">
        <v>17</v>
      </c>
      <c r="G534" s="783" t="s">
        <v>272</v>
      </c>
      <c r="H534" s="783" t="s">
        <v>7594</v>
      </c>
      <c r="I534" s="811">
        <v>43894</v>
      </c>
      <c r="J534" s="814" t="s">
        <v>7595</v>
      </c>
      <c r="K534" s="783"/>
      <c r="L534" s="783"/>
      <c r="M534" s="769"/>
      <c r="N534" s="769"/>
      <c r="O534" s="769"/>
      <c r="P534" s="769"/>
      <c r="Q534" s="769"/>
      <c r="R534" s="769"/>
      <c r="S534" s="769"/>
      <c r="T534" s="783"/>
      <c r="U534" s="783"/>
      <c r="V534" s="783"/>
      <c r="W534" s="783"/>
      <c r="X534" s="783"/>
      <c r="Y534" s="768" t="s">
        <v>3710</v>
      </c>
      <c r="Z534" s="767"/>
      <c r="AB534" s="744"/>
      <c r="AC534" s="744"/>
      <c r="AD534" s="744"/>
      <c r="AE534" s="744"/>
      <c r="AF534" s="744"/>
      <c r="AG534" s="744"/>
      <c r="AH534" s="744"/>
      <c r="AI534" s="744"/>
      <c r="AJ534" s="744"/>
      <c r="AK534" s="744"/>
      <c r="AL534" s="744"/>
      <c r="AM534" s="744"/>
      <c r="AN534" s="744"/>
      <c r="AO534" s="744"/>
      <c r="AP534" s="744"/>
      <c r="AQ534" s="744"/>
      <c r="AR534" s="744"/>
      <c r="AS534" s="744"/>
      <c r="AT534" s="744"/>
      <c r="AU534" s="744"/>
      <c r="AV534" s="744"/>
      <c r="AW534" s="744"/>
      <c r="AX534" s="744"/>
      <c r="AY534" s="744"/>
      <c r="AZ534" s="744"/>
      <c r="BA534" s="744"/>
      <c r="BB534" s="744"/>
      <c r="BC534" s="744"/>
      <c r="BD534" s="744"/>
      <c r="BE534" s="744"/>
      <c r="BF534" s="744"/>
      <c r="BG534" s="744"/>
      <c r="BH534" s="744"/>
      <c r="BI534" s="744"/>
      <c r="BJ534" s="744"/>
      <c r="BK534" s="744"/>
      <c r="BL534" s="744"/>
      <c r="BM534" s="744"/>
      <c r="BN534" s="744"/>
      <c r="BO534" s="744"/>
      <c r="BP534" s="744"/>
      <c r="BQ534" s="744"/>
      <c r="BR534" s="744"/>
      <c r="BS534" s="744"/>
      <c r="BT534" s="744"/>
      <c r="BU534" s="744"/>
      <c r="BV534" s="744"/>
      <c r="BW534" s="744"/>
      <c r="BX534" s="744"/>
      <c r="BY534" s="744"/>
      <c r="BZ534" s="744"/>
      <c r="CA534" s="744"/>
      <c r="CB534" s="744"/>
      <c r="CC534" s="744"/>
      <c r="CD534" s="744"/>
      <c r="CE534" s="744"/>
      <c r="CF534" s="744"/>
      <c r="CG534" s="744"/>
      <c r="CH534" s="744"/>
      <c r="CI534" s="744"/>
      <c r="CJ534" s="744"/>
      <c r="CK534" s="744"/>
      <c r="CL534" s="744"/>
      <c r="CM534" s="744"/>
      <c r="CN534" s="744"/>
      <c r="CO534" s="744"/>
      <c r="CP534" s="744"/>
      <c r="CQ534" s="744"/>
      <c r="CR534" s="744"/>
      <c r="CS534" s="744"/>
      <c r="CT534" s="744"/>
      <c r="CU534" s="744"/>
      <c r="CV534" s="744"/>
      <c r="CW534" s="744"/>
      <c r="CX534" s="744"/>
      <c r="CY534" s="744"/>
      <c r="CZ534" s="744"/>
      <c r="DA534" s="744"/>
      <c r="DB534" s="744"/>
      <c r="DC534" s="744"/>
      <c r="DD534" s="744"/>
      <c r="DE534" s="744"/>
      <c r="DF534" s="744"/>
      <c r="DG534" s="744"/>
      <c r="DH534" s="744"/>
      <c r="DI534" s="744"/>
      <c r="DJ534" s="744"/>
      <c r="DK534" s="744"/>
      <c r="DL534" s="744"/>
      <c r="DM534" s="744"/>
      <c r="DN534" s="744"/>
      <c r="DO534" s="744"/>
      <c r="DP534" s="744"/>
      <c r="DQ534" s="744"/>
      <c r="DR534" s="744"/>
      <c r="DS534" s="744"/>
      <c r="DT534" s="744"/>
      <c r="DU534" s="744"/>
      <c r="DV534" s="744"/>
      <c r="DW534" s="744"/>
      <c r="DX534" s="744"/>
      <c r="DY534" s="744"/>
      <c r="DZ534" s="744"/>
      <c r="EA534" s="744"/>
      <c r="EB534" s="744"/>
      <c r="EC534" s="744"/>
      <c r="ED534" s="744"/>
      <c r="EE534" s="744"/>
      <c r="EF534" s="744"/>
      <c r="EG534" s="744"/>
      <c r="EH534" s="744"/>
      <c r="EI534" s="744"/>
      <c r="EJ534" s="744"/>
      <c r="EK534" s="744"/>
      <c r="EL534" s="744"/>
      <c r="EM534" s="744"/>
      <c r="EN534" s="744"/>
      <c r="EO534" s="744"/>
      <c r="EP534" s="744"/>
      <c r="EQ534" s="744"/>
      <c r="ER534" s="744"/>
      <c r="ES534" s="744"/>
      <c r="ET534" s="744"/>
      <c r="EU534" s="744"/>
      <c r="EV534" s="744"/>
      <c r="EW534" s="744"/>
      <c r="EX534" s="744"/>
      <c r="EY534" s="744"/>
      <c r="EZ534" s="744"/>
      <c r="FA534" s="744"/>
      <c r="FB534" s="744"/>
      <c r="FC534" s="744"/>
      <c r="FD534" s="744"/>
      <c r="FE534" s="744"/>
      <c r="FF534" s="744"/>
      <c r="FG534" s="744"/>
      <c r="FH534" s="744"/>
      <c r="FI534" s="744"/>
      <c r="FJ534" s="744"/>
      <c r="FK534" s="744"/>
      <c r="FL534" s="744"/>
      <c r="FM534" s="744"/>
      <c r="FN534" s="744"/>
      <c r="FO534" s="744"/>
      <c r="FP534" s="744"/>
      <c r="FQ534" s="744"/>
      <c r="FR534" s="744"/>
      <c r="FS534" s="744"/>
      <c r="FT534" s="744"/>
      <c r="FU534" s="744"/>
      <c r="FV534" s="744"/>
      <c r="FW534" s="744"/>
      <c r="FX534" s="744"/>
      <c r="FY534" s="744"/>
      <c r="FZ534" s="744"/>
      <c r="GA534" s="744"/>
      <c r="GB534" s="744"/>
      <c r="GC534" s="744"/>
      <c r="GD534" s="744"/>
      <c r="GE534" s="744"/>
      <c r="GF534" s="744"/>
      <c r="GG534" s="744"/>
      <c r="GH534" s="744"/>
      <c r="GI534" s="744"/>
      <c r="GJ534" s="744"/>
      <c r="GK534" s="744"/>
      <c r="GL534" s="744"/>
      <c r="GM534" s="744"/>
      <c r="GN534" s="744"/>
      <c r="GO534" s="744"/>
      <c r="GP534" s="744"/>
      <c r="GQ534" s="744"/>
      <c r="GR534" s="744"/>
      <c r="GS534" s="744"/>
      <c r="GT534" s="744"/>
      <c r="GU534" s="744"/>
      <c r="GV534" s="744"/>
      <c r="GW534" s="744"/>
      <c r="GX534" s="744"/>
      <c r="GY534" s="744"/>
      <c r="GZ534" s="744"/>
      <c r="HA534" s="744"/>
      <c r="HB534" s="744"/>
      <c r="HC534" s="744"/>
      <c r="HD534" s="744"/>
      <c r="HE534" s="744"/>
      <c r="HF534" s="744"/>
      <c r="HG534" s="744"/>
      <c r="HH534" s="744"/>
      <c r="HI534" s="744"/>
      <c r="HJ534" s="744"/>
      <c r="HK534" s="744"/>
      <c r="HL534" s="744"/>
      <c r="HM534" s="744"/>
      <c r="HN534" s="744"/>
      <c r="HO534" s="744"/>
      <c r="HP534" s="744"/>
      <c r="HQ534" s="744"/>
      <c r="HR534" s="744"/>
      <c r="HS534" s="744"/>
      <c r="HT534" s="744"/>
      <c r="HU534" s="744"/>
      <c r="HV534" s="744"/>
      <c r="HW534" s="744"/>
      <c r="HX534" s="744"/>
      <c r="HY534" s="744"/>
      <c r="HZ534" s="744"/>
      <c r="IA534" s="744"/>
      <c r="IB534" s="744"/>
      <c r="IC534" s="744"/>
      <c r="ID534" s="744"/>
      <c r="IE534" s="744"/>
      <c r="IF534" s="744"/>
      <c r="IG534" s="744"/>
      <c r="IH534" s="744"/>
      <c r="II534" s="744"/>
      <c r="IJ534" s="744"/>
      <c r="IK534" s="744"/>
      <c r="IL534" s="744"/>
      <c r="IM534" s="744"/>
      <c r="IN534" s="744"/>
      <c r="IO534" s="744"/>
      <c r="IP534" s="744"/>
      <c r="IQ534" s="744"/>
      <c r="IR534" s="744"/>
      <c r="IS534" s="744"/>
      <c r="IT534" s="744"/>
      <c r="IU534" s="744"/>
      <c r="IV534" s="744"/>
      <c r="IW534" s="744"/>
      <c r="IX534" s="744"/>
    </row>
    <row r="535" spans="1:259" ht="79.900000000000006" customHeight="1">
      <c r="A535" s="767" t="s">
        <v>638</v>
      </c>
      <c r="B535" s="471">
        <v>5</v>
      </c>
      <c r="C535" s="471" t="s">
        <v>7527</v>
      </c>
      <c r="D535" s="783" t="s">
        <v>3783</v>
      </c>
      <c r="E535" s="811">
        <v>38036</v>
      </c>
      <c r="F535" s="813">
        <f ca="1">ABS((N7-E535)/365)</f>
        <v>16.542465753424658</v>
      </c>
      <c r="G535" s="783" t="s">
        <v>272</v>
      </c>
      <c r="H535" s="811" t="s">
        <v>7528</v>
      </c>
      <c r="I535" s="811">
        <v>43893</v>
      </c>
      <c r="J535" s="814" t="s">
        <v>716</v>
      </c>
      <c r="K535" s="783" t="s">
        <v>7530</v>
      </c>
      <c r="L535" s="769"/>
      <c r="M535" s="769"/>
      <c r="N535" s="769"/>
      <c r="O535" s="769"/>
      <c r="P535" s="769"/>
      <c r="Q535" s="769"/>
      <c r="R535" s="769"/>
      <c r="S535" s="783"/>
      <c r="T535" s="783" t="s">
        <v>7534</v>
      </c>
      <c r="U535" s="783"/>
      <c r="V535" s="783"/>
      <c r="W535" s="783"/>
      <c r="X535" s="783"/>
      <c r="Y535" s="768" t="s">
        <v>7529</v>
      </c>
      <c r="AA535" s="788"/>
    </row>
    <row r="536" spans="1:259" ht="79.900000000000006" customHeight="1">
      <c r="A536" s="767" t="s">
        <v>638</v>
      </c>
      <c r="B536" s="471">
        <v>6</v>
      </c>
      <c r="C536" s="471" t="s">
        <v>7848</v>
      </c>
      <c r="D536" s="783" t="s">
        <v>7849</v>
      </c>
      <c r="E536" s="811"/>
      <c r="F536" s="813">
        <v>16</v>
      </c>
      <c r="G536" s="783" t="s">
        <v>272</v>
      </c>
      <c r="H536" s="811" t="s">
        <v>7850</v>
      </c>
      <c r="I536" s="811">
        <v>43971</v>
      </c>
      <c r="J536" s="814" t="s">
        <v>4805</v>
      </c>
      <c r="K536" s="783" t="s">
        <v>7851</v>
      </c>
      <c r="L536" s="769"/>
      <c r="M536" s="769"/>
      <c r="N536" s="769"/>
      <c r="O536" s="769"/>
      <c r="P536" s="769"/>
      <c r="Q536" s="769"/>
      <c r="R536" s="769"/>
      <c r="S536" s="783"/>
      <c r="T536" s="783"/>
      <c r="U536" s="783"/>
      <c r="V536" s="783"/>
      <c r="W536" s="783"/>
      <c r="X536" s="783"/>
      <c r="Y536" s="768" t="s">
        <v>1103</v>
      </c>
      <c r="AA536" s="788"/>
    </row>
    <row r="537" spans="1:259" ht="79.900000000000006" customHeight="1">
      <c r="A537" s="767" t="s">
        <v>638</v>
      </c>
      <c r="B537" s="471">
        <v>7</v>
      </c>
      <c r="C537" s="471"/>
      <c r="D537" s="783" t="s">
        <v>7926</v>
      </c>
      <c r="E537" s="811"/>
      <c r="F537" s="813">
        <v>17</v>
      </c>
      <c r="G537" s="783" t="s">
        <v>272</v>
      </c>
      <c r="H537" s="811" t="s">
        <v>7927</v>
      </c>
      <c r="I537" s="811">
        <v>43975</v>
      </c>
      <c r="J537" s="814" t="s">
        <v>5221</v>
      </c>
      <c r="K537" s="783"/>
      <c r="L537" s="769"/>
      <c r="M537" s="769"/>
      <c r="N537" s="769"/>
      <c r="O537" s="769"/>
      <c r="P537" s="769"/>
      <c r="Q537" s="769"/>
      <c r="R537" s="769"/>
      <c r="S537" s="783"/>
      <c r="T537" s="783"/>
      <c r="U537" s="783"/>
      <c r="V537" s="783"/>
      <c r="W537" s="783"/>
      <c r="X537" s="783"/>
      <c r="Y537" s="768" t="s">
        <v>3710</v>
      </c>
      <c r="AA537" s="788"/>
    </row>
    <row r="538" spans="1:259" s="766" customFormat="1" ht="19.899999999999999" customHeight="1">
      <c r="A538" s="1397"/>
      <c r="B538" s="751"/>
      <c r="C538" s="751"/>
      <c r="D538" s="788"/>
      <c r="E538" s="860"/>
      <c r="F538" s="912"/>
      <c r="G538" s="831"/>
      <c r="H538" s="821"/>
      <c r="I538" s="860"/>
      <c r="J538" s="821"/>
      <c r="K538" s="821"/>
      <c r="L538" s="816" t="s">
        <v>130</v>
      </c>
      <c r="M538" s="861">
        <v>0</v>
      </c>
      <c r="N538" s="821"/>
      <c r="O538" s="821"/>
      <c r="P538" s="821"/>
      <c r="Q538" s="821"/>
      <c r="R538" s="821"/>
      <c r="S538" s="821"/>
      <c r="T538" s="822"/>
      <c r="U538" s="822"/>
      <c r="V538" s="822"/>
      <c r="W538" s="822"/>
      <c r="X538" s="822"/>
      <c r="Y538" s="744"/>
      <c r="Z538" s="767"/>
      <c r="AB538" s="744"/>
      <c r="AC538" s="744"/>
      <c r="AD538" s="744"/>
      <c r="AE538" s="744"/>
      <c r="AF538" s="744"/>
      <c r="AG538" s="744"/>
      <c r="AH538" s="744"/>
      <c r="AI538" s="744"/>
      <c r="AJ538" s="744"/>
      <c r="AK538" s="744"/>
      <c r="AL538" s="744"/>
      <c r="AM538" s="744"/>
      <c r="AN538" s="744"/>
      <c r="AO538" s="744"/>
      <c r="AP538" s="744"/>
      <c r="AQ538" s="744"/>
      <c r="AR538" s="744"/>
      <c r="AS538" s="744"/>
      <c r="AT538" s="744"/>
      <c r="AU538" s="744"/>
      <c r="AV538" s="744"/>
      <c r="AW538" s="744"/>
      <c r="AX538" s="744"/>
      <c r="AY538" s="744"/>
      <c r="AZ538" s="744"/>
      <c r="BA538" s="744"/>
      <c r="BB538" s="744"/>
      <c r="BC538" s="744"/>
      <c r="BD538" s="744"/>
      <c r="BE538" s="744"/>
      <c r="BF538" s="744"/>
      <c r="BG538" s="744"/>
      <c r="BH538" s="744"/>
      <c r="BI538" s="744"/>
      <c r="BJ538" s="744"/>
      <c r="BK538" s="744"/>
      <c r="BL538" s="744"/>
      <c r="BM538" s="744"/>
      <c r="BN538" s="744"/>
      <c r="BO538" s="744"/>
      <c r="BP538" s="744"/>
      <c r="BQ538" s="744"/>
      <c r="BR538" s="744"/>
      <c r="BS538" s="744"/>
      <c r="BT538" s="744"/>
      <c r="BU538" s="744"/>
      <c r="BV538" s="744"/>
      <c r="BW538" s="744"/>
      <c r="BX538" s="744"/>
      <c r="BY538" s="744"/>
      <c r="BZ538" s="744"/>
      <c r="CA538" s="744"/>
      <c r="CB538" s="744"/>
      <c r="CC538" s="744"/>
      <c r="CD538" s="744"/>
      <c r="CE538" s="744"/>
      <c r="CF538" s="744"/>
      <c r="CG538" s="744"/>
      <c r="CH538" s="744"/>
      <c r="CI538" s="744"/>
      <c r="CJ538" s="744"/>
      <c r="CK538" s="744"/>
      <c r="CL538" s="744"/>
      <c r="CM538" s="744"/>
      <c r="CN538" s="744"/>
      <c r="CO538" s="744"/>
      <c r="CP538" s="744"/>
      <c r="CQ538" s="744"/>
      <c r="CR538" s="744"/>
      <c r="CS538" s="744"/>
      <c r="CT538" s="744"/>
      <c r="CU538" s="744"/>
      <c r="CV538" s="744"/>
      <c r="CW538" s="744"/>
      <c r="CX538" s="744"/>
      <c r="CY538" s="744"/>
      <c r="CZ538" s="744"/>
      <c r="DA538" s="744"/>
      <c r="DB538" s="744"/>
      <c r="DC538" s="744"/>
      <c r="DD538" s="744"/>
      <c r="DE538" s="744"/>
      <c r="DF538" s="744"/>
      <c r="DG538" s="744"/>
      <c r="DH538" s="744"/>
      <c r="DI538" s="744"/>
      <c r="DJ538" s="744"/>
      <c r="DK538" s="744"/>
      <c r="DL538" s="744"/>
      <c r="DM538" s="744"/>
      <c r="DN538" s="744"/>
      <c r="DO538" s="744"/>
      <c r="DP538" s="744"/>
      <c r="DQ538" s="744"/>
      <c r="DR538" s="744"/>
      <c r="DS538" s="744"/>
      <c r="DT538" s="744"/>
      <c r="DU538" s="744"/>
      <c r="DV538" s="744"/>
      <c r="DW538" s="744"/>
      <c r="DX538" s="744"/>
      <c r="DY538" s="744"/>
      <c r="DZ538" s="744"/>
      <c r="EA538" s="744"/>
      <c r="EB538" s="744"/>
      <c r="EC538" s="744"/>
      <c r="ED538" s="744"/>
      <c r="EE538" s="744"/>
      <c r="EF538" s="744"/>
      <c r="EG538" s="744"/>
      <c r="EH538" s="744"/>
      <c r="EI538" s="744"/>
      <c r="EJ538" s="744"/>
      <c r="EK538" s="744"/>
      <c r="EL538" s="744"/>
      <c r="EM538" s="744"/>
      <c r="EN538" s="744"/>
      <c r="EO538" s="744"/>
      <c r="EP538" s="744"/>
      <c r="EQ538" s="744"/>
      <c r="ER538" s="744"/>
      <c r="ES538" s="744"/>
      <c r="ET538" s="744"/>
      <c r="EU538" s="744"/>
      <c r="EV538" s="744"/>
      <c r="EW538" s="744"/>
      <c r="EX538" s="744"/>
      <c r="EY538" s="744"/>
      <c r="EZ538" s="744"/>
      <c r="FA538" s="744"/>
      <c r="FB538" s="744"/>
      <c r="FC538" s="744"/>
      <c r="FD538" s="744"/>
      <c r="FE538" s="744"/>
      <c r="FF538" s="744"/>
      <c r="FG538" s="744"/>
      <c r="FH538" s="744"/>
      <c r="FI538" s="744"/>
      <c r="FJ538" s="744"/>
      <c r="FK538" s="744"/>
      <c r="FL538" s="744"/>
      <c r="FM538" s="744"/>
      <c r="FN538" s="744"/>
      <c r="FO538" s="744"/>
      <c r="FP538" s="744"/>
      <c r="FQ538" s="744"/>
      <c r="FR538" s="744"/>
      <c r="FS538" s="744"/>
      <c r="FT538" s="744"/>
      <c r="FU538" s="744"/>
      <c r="FV538" s="744"/>
      <c r="FW538" s="744"/>
      <c r="FX538" s="744"/>
      <c r="FY538" s="744"/>
      <c r="FZ538" s="744"/>
      <c r="GA538" s="744"/>
      <c r="GB538" s="744"/>
      <c r="GC538" s="744"/>
      <c r="GD538" s="744"/>
      <c r="GE538" s="744"/>
      <c r="GF538" s="744"/>
      <c r="GG538" s="744"/>
      <c r="GH538" s="744"/>
      <c r="GI538" s="744"/>
      <c r="GJ538" s="744"/>
      <c r="GK538" s="744"/>
      <c r="GL538" s="744"/>
      <c r="GM538" s="744"/>
      <c r="GN538" s="744"/>
      <c r="GO538" s="744"/>
      <c r="GP538" s="744"/>
      <c r="GQ538" s="744"/>
      <c r="GR538" s="744"/>
      <c r="GS538" s="744"/>
      <c r="GT538" s="744"/>
      <c r="GU538" s="744"/>
      <c r="GV538" s="744"/>
      <c r="GW538" s="744"/>
      <c r="GX538" s="744"/>
      <c r="GY538" s="744"/>
      <c r="GZ538" s="744"/>
      <c r="HA538" s="744"/>
      <c r="HB538" s="744"/>
      <c r="HC538" s="744"/>
      <c r="HD538" s="744"/>
      <c r="HE538" s="744"/>
      <c r="HF538" s="744"/>
      <c r="HG538" s="744"/>
      <c r="HH538" s="744"/>
      <c r="HI538" s="744"/>
      <c r="HJ538" s="744"/>
      <c r="HK538" s="744"/>
      <c r="HL538" s="744"/>
      <c r="HM538" s="744"/>
      <c r="HN538" s="744"/>
      <c r="HO538" s="744"/>
      <c r="HP538" s="744"/>
      <c r="HQ538" s="744"/>
      <c r="HR538" s="744"/>
      <c r="HS538" s="744"/>
      <c r="HT538" s="744"/>
      <c r="HU538" s="744"/>
      <c r="HV538" s="744"/>
      <c r="HW538" s="744"/>
      <c r="HX538" s="744"/>
      <c r="HY538" s="744"/>
      <c r="HZ538" s="744"/>
      <c r="IA538" s="744"/>
      <c r="IB538" s="744"/>
      <c r="IC538" s="744"/>
      <c r="ID538" s="744"/>
      <c r="IE538" s="744"/>
      <c r="IF538" s="744"/>
      <c r="IG538" s="744"/>
      <c r="IH538" s="744"/>
      <c r="II538" s="744"/>
      <c r="IJ538" s="744"/>
      <c r="IK538" s="744"/>
      <c r="IL538" s="744"/>
      <c r="IM538" s="744"/>
      <c r="IN538" s="744"/>
      <c r="IO538" s="744"/>
      <c r="IP538" s="744"/>
      <c r="IQ538" s="744"/>
      <c r="IR538" s="744"/>
      <c r="IS538" s="744"/>
      <c r="IT538" s="744"/>
      <c r="IU538" s="744"/>
      <c r="IV538" s="744"/>
      <c r="IW538" s="744"/>
      <c r="IX538" s="744"/>
    </row>
    <row r="539" spans="1:259" ht="19.899999999999999" customHeight="1">
      <c r="B539" s="751"/>
      <c r="C539" s="751"/>
      <c r="E539" s="860"/>
      <c r="F539" s="912"/>
      <c r="G539" s="831"/>
      <c r="I539" s="860"/>
      <c r="L539" s="772" t="s">
        <v>105</v>
      </c>
      <c r="M539" s="861">
        <v>7</v>
      </c>
      <c r="Y539" s="744"/>
      <c r="Z539" s="1022"/>
      <c r="AA539" s="768"/>
      <c r="AB539" s="767"/>
      <c r="AC539" s="767"/>
      <c r="AD539" s="767"/>
      <c r="AE539" s="767"/>
      <c r="AF539" s="767"/>
      <c r="AG539" s="767"/>
      <c r="AH539" s="767"/>
      <c r="AI539" s="767"/>
      <c r="AJ539" s="767"/>
      <c r="AK539" s="767"/>
      <c r="AL539" s="767"/>
      <c r="AM539" s="767"/>
      <c r="AN539" s="767"/>
      <c r="AO539" s="767"/>
      <c r="AP539" s="767"/>
      <c r="AQ539" s="767"/>
      <c r="AR539" s="767"/>
      <c r="AS539" s="767"/>
      <c r="AT539" s="767"/>
      <c r="AU539" s="767"/>
      <c r="AV539" s="767"/>
      <c r="AW539" s="767"/>
      <c r="AX539" s="767"/>
      <c r="AY539" s="767"/>
      <c r="AZ539" s="767"/>
      <c r="BA539" s="767"/>
      <c r="BB539" s="767"/>
      <c r="BC539" s="767"/>
      <c r="BD539" s="767"/>
      <c r="BE539" s="767"/>
      <c r="BF539" s="767"/>
      <c r="BG539" s="767"/>
      <c r="BH539" s="767"/>
      <c r="BI539" s="767"/>
      <c r="BJ539" s="767"/>
      <c r="BK539" s="767"/>
      <c r="BL539" s="767"/>
      <c r="BM539" s="767"/>
      <c r="BN539" s="767"/>
      <c r="BO539" s="767"/>
      <c r="BP539" s="767"/>
      <c r="BQ539" s="767"/>
      <c r="BR539" s="767"/>
      <c r="BS539" s="767"/>
      <c r="BT539" s="767"/>
      <c r="BU539" s="767"/>
      <c r="BV539" s="767"/>
      <c r="BW539" s="767"/>
      <c r="BX539" s="767"/>
      <c r="BY539" s="767"/>
      <c r="BZ539" s="767"/>
      <c r="CA539" s="767"/>
      <c r="CB539" s="767"/>
      <c r="CC539" s="767"/>
      <c r="CD539" s="767"/>
      <c r="CE539" s="767"/>
      <c r="CF539" s="767"/>
      <c r="CG539" s="767"/>
      <c r="CH539" s="767"/>
      <c r="CI539" s="767"/>
      <c r="CJ539" s="767"/>
      <c r="CK539" s="767"/>
      <c r="CL539" s="767"/>
      <c r="CM539" s="767"/>
      <c r="CN539" s="767"/>
      <c r="CO539" s="767"/>
      <c r="CP539" s="767"/>
      <c r="CQ539" s="767"/>
      <c r="CR539" s="767"/>
      <c r="CS539" s="767"/>
      <c r="CT539" s="767"/>
      <c r="CU539" s="767"/>
      <c r="CV539" s="767"/>
      <c r="CW539" s="767"/>
      <c r="CX539" s="767"/>
      <c r="CY539" s="767"/>
      <c r="CZ539" s="767"/>
      <c r="DA539" s="767"/>
      <c r="DB539" s="767"/>
      <c r="DC539" s="767"/>
      <c r="DD539" s="767"/>
      <c r="DE539" s="767"/>
      <c r="DF539" s="767"/>
      <c r="DG539" s="767"/>
      <c r="DH539" s="767"/>
      <c r="DI539" s="767"/>
      <c r="DJ539" s="767"/>
      <c r="DK539" s="767"/>
      <c r="DL539" s="767"/>
      <c r="DM539" s="767"/>
      <c r="DN539" s="767"/>
      <c r="DO539" s="767"/>
      <c r="DP539" s="767"/>
      <c r="DQ539" s="767"/>
      <c r="DR539" s="767"/>
      <c r="DS539" s="767"/>
      <c r="DT539" s="767"/>
      <c r="DU539" s="767"/>
      <c r="DV539" s="767"/>
      <c r="DW539" s="767"/>
      <c r="DX539" s="767"/>
      <c r="DY539" s="767"/>
      <c r="DZ539" s="767"/>
      <c r="EA539" s="767"/>
      <c r="EB539" s="767"/>
      <c r="EC539" s="767"/>
      <c r="ED539" s="767"/>
      <c r="EE539" s="767"/>
      <c r="EF539" s="767"/>
      <c r="EG539" s="767"/>
      <c r="EH539" s="767"/>
      <c r="EI539" s="767"/>
      <c r="EJ539" s="767"/>
      <c r="EK539" s="767"/>
      <c r="EL539" s="767"/>
      <c r="EM539" s="767"/>
      <c r="EN539" s="767"/>
      <c r="EO539" s="767"/>
      <c r="EP539" s="767"/>
      <c r="EQ539" s="767"/>
      <c r="ER539" s="767"/>
      <c r="ES539" s="767"/>
      <c r="ET539" s="767"/>
      <c r="EU539" s="767"/>
      <c r="EV539" s="767"/>
      <c r="EW539" s="767"/>
      <c r="EX539" s="767"/>
      <c r="EY539" s="767"/>
      <c r="EZ539" s="767"/>
      <c r="FA539" s="767"/>
      <c r="FB539" s="767"/>
      <c r="FC539" s="767"/>
      <c r="FD539" s="767"/>
      <c r="FE539" s="767"/>
      <c r="FF539" s="767"/>
      <c r="FG539" s="767"/>
      <c r="FH539" s="767"/>
      <c r="FI539" s="767"/>
      <c r="FJ539" s="767"/>
      <c r="FK539" s="767"/>
      <c r="FL539" s="767"/>
      <c r="FM539" s="767"/>
      <c r="FN539" s="767"/>
      <c r="FO539" s="767"/>
      <c r="FP539" s="767"/>
      <c r="FQ539" s="767"/>
      <c r="FR539" s="767"/>
      <c r="FS539" s="767"/>
      <c r="FT539" s="767"/>
      <c r="FU539" s="767"/>
      <c r="FV539" s="767"/>
      <c r="FW539" s="767"/>
      <c r="FX539" s="767"/>
      <c r="FY539" s="767"/>
      <c r="FZ539" s="767"/>
      <c r="GA539" s="767"/>
      <c r="GB539" s="767"/>
      <c r="GC539" s="767"/>
      <c r="GD539" s="767"/>
      <c r="GE539" s="767"/>
      <c r="GF539" s="767"/>
      <c r="GG539" s="767"/>
      <c r="GH539" s="767"/>
      <c r="GI539" s="767"/>
      <c r="GJ539" s="767"/>
      <c r="GK539" s="767"/>
      <c r="GL539" s="767"/>
      <c r="GM539" s="767"/>
      <c r="GN539" s="767"/>
      <c r="GO539" s="767"/>
      <c r="GP539" s="767"/>
      <c r="GQ539" s="767"/>
      <c r="GR539" s="767"/>
      <c r="GS539" s="767"/>
      <c r="GT539" s="767"/>
      <c r="GU539" s="767"/>
      <c r="GV539" s="767"/>
      <c r="GW539" s="767"/>
      <c r="GX539" s="767"/>
      <c r="GY539" s="767"/>
      <c r="GZ539" s="767"/>
      <c r="HA539" s="767"/>
      <c r="HB539" s="767"/>
      <c r="HC539" s="767"/>
      <c r="HD539" s="767"/>
      <c r="HE539" s="767"/>
      <c r="HF539" s="767"/>
      <c r="HG539" s="767"/>
      <c r="HH539" s="767"/>
      <c r="HI539" s="767"/>
      <c r="HJ539" s="767"/>
      <c r="HK539" s="767"/>
      <c r="HL539" s="767"/>
      <c r="HM539" s="767"/>
      <c r="HN539" s="767"/>
      <c r="HO539" s="767"/>
      <c r="HP539" s="767"/>
      <c r="HQ539" s="767"/>
      <c r="HR539" s="767"/>
      <c r="HS539" s="767"/>
      <c r="HT539" s="767"/>
      <c r="HU539" s="767"/>
      <c r="HV539" s="767"/>
      <c r="HW539" s="767"/>
      <c r="HX539" s="767"/>
      <c r="HY539" s="767"/>
      <c r="HZ539" s="767"/>
      <c r="IA539" s="767"/>
      <c r="IB539" s="767"/>
      <c r="IC539" s="767"/>
      <c r="ID539" s="767"/>
      <c r="IE539" s="767"/>
      <c r="IF539" s="767"/>
      <c r="IG539" s="767"/>
      <c r="IH539" s="767"/>
      <c r="II539" s="767"/>
      <c r="IJ539" s="767"/>
      <c r="IK539" s="767"/>
      <c r="IL539" s="767"/>
      <c r="IM539" s="767"/>
      <c r="IN539" s="767"/>
      <c r="IO539" s="767"/>
      <c r="IP539" s="767"/>
      <c r="IQ539" s="767"/>
      <c r="IR539" s="767"/>
      <c r="IS539" s="767"/>
      <c r="IT539" s="767"/>
      <c r="IU539" s="767"/>
      <c r="IV539" s="767"/>
      <c r="IW539" s="767"/>
      <c r="IX539" s="767"/>
      <c r="IY539" s="766"/>
    </row>
    <row r="540" spans="1:259" ht="19.899999999999999" customHeight="1">
      <c r="B540" s="751"/>
      <c r="C540" s="751"/>
      <c r="D540" s="831"/>
      <c r="E540" s="860"/>
      <c r="F540" s="912"/>
      <c r="G540" s="831"/>
      <c r="I540" s="860"/>
      <c r="L540" s="773" t="s">
        <v>67</v>
      </c>
      <c r="M540" s="861">
        <v>0</v>
      </c>
      <c r="Y540" s="744"/>
      <c r="Z540" s="767"/>
      <c r="AB540" s="766"/>
      <c r="AC540" s="766"/>
      <c r="AD540" s="766"/>
      <c r="AE540" s="766"/>
      <c r="AF540" s="766"/>
      <c r="AG540" s="766"/>
      <c r="AH540" s="766"/>
      <c r="AI540" s="766"/>
      <c r="AJ540" s="766"/>
      <c r="AK540" s="766"/>
      <c r="AL540" s="766"/>
      <c r="AM540" s="766"/>
      <c r="AN540" s="766"/>
      <c r="AO540" s="766"/>
      <c r="AP540" s="766"/>
      <c r="AQ540" s="766"/>
      <c r="AR540" s="766"/>
      <c r="AS540" s="766"/>
      <c r="AT540" s="766"/>
      <c r="AU540" s="766"/>
      <c r="AV540" s="766"/>
      <c r="AW540" s="766"/>
      <c r="AX540" s="766"/>
      <c r="AY540" s="766"/>
      <c r="AZ540" s="766"/>
      <c r="BA540" s="766"/>
      <c r="BB540" s="766"/>
      <c r="BC540" s="766"/>
      <c r="BD540" s="766"/>
      <c r="BE540" s="766"/>
      <c r="BF540" s="766"/>
      <c r="BG540" s="766"/>
      <c r="BH540" s="766"/>
      <c r="BI540" s="766"/>
      <c r="BJ540" s="766"/>
      <c r="BK540" s="766"/>
      <c r="BL540" s="766"/>
      <c r="BM540" s="766"/>
      <c r="BN540" s="766"/>
      <c r="BO540" s="766"/>
      <c r="BP540" s="766"/>
      <c r="BQ540" s="766"/>
      <c r="BR540" s="766"/>
      <c r="BS540" s="766"/>
      <c r="BT540" s="766"/>
      <c r="BU540" s="766"/>
      <c r="BV540" s="766"/>
      <c r="BW540" s="766"/>
      <c r="BX540" s="766"/>
      <c r="BY540" s="766"/>
      <c r="BZ540" s="766"/>
      <c r="CA540" s="766"/>
      <c r="CB540" s="766"/>
      <c r="CC540" s="766"/>
      <c r="CD540" s="766"/>
      <c r="CE540" s="766"/>
      <c r="CF540" s="766"/>
      <c r="CG540" s="766"/>
      <c r="CH540" s="766"/>
      <c r="CI540" s="766"/>
      <c r="CJ540" s="766"/>
      <c r="CK540" s="766"/>
      <c r="CL540" s="766"/>
      <c r="CM540" s="766"/>
      <c r="CN540" s="766"/>
      <c r="CO540" s="766"/>
      <c r="CP540" s="766"/>
      <c r="CQ540" s="766"/>
      <c r="CR540" s="766"/>
      <c r="CS540" s="766"/>
      <c r="CT540" s="766"/>
      <c r="CU540" s="766"/>
      <c r="CV540" s="766"/>
      <c r="CW540" s="766"/>
      <c r="CX540" s="766"/>
      <c r="CY540" s="766"/>
      <c r="CZ540" s="766"/>
      <c r="DA540" s="766"/>
      <c r="DB540" s="766"/>
      <c r="DC540" s="766"/>
      <c r="DD540" s="766"/>
      <c r="DE540" s="766"/>
      <c r="DF540" s="766"/>
      <c r="DG540" s="766"/>
      <c r="DH540" s="766"/>
      <c r="DI540" s="766"/>
      <c r="DJ540" s="766"/>
      <c r="DK540" s="766"/>
      <c r="DL540" s="766"/>
      <c r="DM540" s="766"/>
      <c r="DN540" s="766"/>
      <c r="DO540" s="766"/>
      <c r="DP540" s="766"/>
      <c r="DQ540" s="766"/>
      <c r="DR540" s="766"/>
      <c r="DS540" s="766"/>
      <c r="DT540" s="766"/>
      <c r="DU540" s="766"/>
      <c r="DV540" s="766"/>
      <c r="DW540" s="766"/>
      <c r="DX540" s="766"/>
      <c r="DY540" s="766"/>
      <c r="DZ540" s="766"/>
      <c r="EA540" s="766"/>
      <c r="EB540" s="766"/>
      <c r="EC540" s="766"/>
      <c r="ED540" s="766"/>
      <c r="EE540" s="766"/>
      <c r="EF540" s="766"/>
      <c r="EG540" s="766"/>
      <c r="EH540" s="766"/>
      <c r="EI540" s="766"/>
      <c r="EJ540" s="766"/>
      <c r="EK540" s="766"/>
      <c r="EL540" s="766"/>
      <c r="EM540" s="766"/>
      <c r="EN540" s="766"/>
      <c r="EO540" s="766"/>
      <c r="EP540" s="766"/>
      <c r="EQ540" s="766"/>
      <c r="ER540" s="766"/>
      <c r="ES540" s="766"/>
      <c r="ET540" s="766"/>
      <c r="EU540" s="766"/>
      <c r="EV540" s="766"/>
      <c r="EW540" s="766"/>
      <c r="EX540" s="766"/>
      <c r="EY540" s="766"/>
      <c r="EZ540" s="766"/>
      <c r="FA540" s="766"/>
      <c r="FB540" s="766"/>
      <c r="FC540" s="766"/>
      <c r="FD540" s="766"/>
      <c r="FE540" s="766"/>
      <c r="FF540" s="766"/>
      <c r="FG540" s="766"/>
      <c r="FH540" s="766"/>
      <c r="FI540" s="766"/>
      <c r="FJ540" s="766"/>
      <c r="FK540" s="766"/>
      <c r="FL540" s="766"/>
      <c r="FM540" s="766"/>
      <c r="FN540" s="766"/>
      <c r="FO540" s="766"/>
      <c r="FP540" s="766"/>
      <c r="FQ540" s="766"/>
      <c r="FR540" s="766"/>
      <c r="FS540" s="766"/>
      <c r="FT540" s="766"/>
      <c r="FU540" s="766"/>
      <c r="FV540" s="766"/>
      <c r="FW540" s="766"/>
      <c r="FX540" s="766"/>
      <c r="FY540" s="766"/>
      <c r="FZ540" s="766"/>
      <c r="GA540" s="766"/>
      <c r="GB540" s="766"/>
      <c r="GC540" s="766"/>
      <c r="GD540" s="766"/>
      <c r="GE540" s="766"/>
      <c r="GF540" s="766"/>
      <c r="GG540" s="766"/>
      <c r="GH540" s="766"/>
      <c r="GI540" s="766"/>
      <c r="GJ540" s="766"/>
      <c r="GK540" s="766"/>
      <c r="GL540" s="766"/>
      <c r="GM540" s="766"/>
      <c r="GN540" s="766"/>
      <c r="GO540" s="766"/>
      <c r="GP540" s="766"/>
      <c r="GQ540" s="766"/>
      <c r="GR540" s="766"/>
      <c r="GS540" s="766"/>
      <c r="GT540" s="766"/>
      <c r="GU540" s="766"/>
      <c r="GV540" s="766"/>
      <c r="GW540" s="766"/>
      <c r="GX540" s="766"/>
      <c r="GY540" s="766"/>
      <c r="GZ540" s="766"/>
      <c r="HA540" s="766"/>
      <c r="HB540" s="766"/>
      <c r="HC540" s="766"/>
      <c r="HD540" s="766"/>
      <c r="HE540" s="766"/>
      <c r="HF540" s="766"/>
      <c r="HG540" s="766"/>
      <c r="HH540" s="766"/>
      <c r="HI540" s="766"/>
      <c r="HJ540" s="766"/>
      <c r="HK540" s="766"/>
      <c r="HL540" s="766"/>
      <c r="HM540" s="766"/>
      <c r="HN540" s="766"/>
      <c r="HO540" s="766"/>
      <c r="HP540" s="766"/>
      <c r="HQ540" s="766"/>
      <c r="HR540" s="766"/>
      <c r="HS540" s="766"/>
      <c r="HT540" s="766"/>
      <c r="HU540" s="766"/>
      <c r="HV540" s="766"/>
      <c r="HW540" s="766"/>
      <c r="HX540" s="766"/>
      <c r="HY540" s="766"/>
      <c r="HZ540" s="766"/>
      <c r="IA540" s="766"/>
      <c r="IB540" s="766"/>
      <c r="IC540" s="766"/>
      <c r="ID540" s="766"/>
      <c r="IE540" s="766"/>
      <c r="IF540" s="766"/>
      <c r="IG540" s="766"/>
      <c r="IH540" s="766"/>
      <c r="II540" s="766"/>
      <c r="IJ540" s="766"/>
      <c r="IK540" s="766"/>
      <c r="IL540" s="766"/>
      <c r="IM540" s="766"/>
      <c r="IN540" s="766"/>
      <c r="IO540" s="766"/>
      <c r="IP540" s="766"/>
      <c r="IQ540" s="766"/>
      <c r="IR540" s="766"/>
      <c r="IS540" s="766"/>
      <c r="IT540" s="766"/>
      <c r="IU540" s="766"/>
      <c r="IV540" s="766"/>
      <c r="IW540" s="766"/>
      <c r="IX540" s="766"/>
      <c r="IY540" s="766"/>
    </row>
    <row r="541" spans="1:259" ht="19.899999999999999" customHeight="1">
      <c r="B541" s="751"/>
      <c r="C541" s="751"/>
      <c r="D541" s="831"/>
      <c r="E541" s="860"/>
      <c r="F541" s="912"/>
      <c r="G541" s="831"/>
      <c r="I541" s="860"/>
      <c r="L541" s="771" t="s">
        <v>1204</v>
      </c>
      <c r="M541" s="861">
        <v>0</v>
      </c>
      <c r="Y541" s="744"/>
      <c r="AB541" s="766"/>
      <c r="AC541" s="766"/>
      <c r="AD541" s="766"/>
      <c r="AE541" s="766"/>
      <c r="AF541" s="766"/>
      <c r="AG541" s="766"/>
      <c r="AH541" s="766"/>
      <c r="AI541" s="766"/>
      <c r="AJ541" s="766"/>
      <c r="AK541" s="766"/>
      <c r="AL541" s="766"/>
      <c r="AM541" s="766"/>
      <c r="AN541" s="766"/>
      <c r="AO541" s="766"/>
      <c r="AP541" s="766"/>
      <c r="AQ541" s="766"/>
      <c r="AR541" s="766"/>
      <c r="AS541" s="766"/>
      <c r="AT541" s="766"/>
      <c r="AU541" s="766"/>
      <c r="AV541" s="766"/>
      <c r="AW541" s="766"/>
      <c r="AX541" s="766"/>
      <c r="AY541" s="766"/>
      <c r="AZ541" s="766"/>
      <c r="BA541" s="766"/>
      <c r="BB541" s="766"/>
      <c r="BC541" s="766"/>
      <c r="BD541" s="766"/>
      <c r="BE541" s="766"/>
      <c r="BF541" s="766"/>
      <c r="BG541" s="766"/>
      <c r="BH541" s="766"/>
      <c r="BI541" s="766"/>
      <c r="BJ541" s="766"/>
      <c r="BK541" s="766"/>
      <c r="BL541" s="766"/>
      <c r="BM541" s="766"/>
      <c r="BN541" s="766"/>
      <c r="BO541" s="766"/>
      <c r="BP541" s="766"/>
      <c r="BQ541" s="766"/>
      <c r="BR541" s="766"/>
      <c r="BS541" s="766"/>
      <c r="BT541" s="766"/>
      <c r="BU541" s="766"/>
      <c r="BV541" s="766"/>
      <c r="BW541" s="766"/>
      <c r="BX541" s="766"/>
      <c r="BY541" s="766"/>
      <c r="BZ541" s="766"/>
      <c r="CA541" s="766"/>
      <c r="CB541" s="766"/>
      <c r="CC541" s="766"/>
      <c r="CD541" s="766"/>
      <c r="CE541" s="766"/>
      <c r="CF541" s="766"/>
      <c r="CG541" s="766"/>
      <c r="CH541" s="766"/>
      <c r="CI541" s="766"/>
      <c r="CJ541" s="766"/>
      <c r="CK541" s="766"/>
      <c r="CL541" s="766"/>
      <c r="CM541" s="766"/>
      <c r="CN541" s="766"/>
      <c r="CO541" s="766"/>
      <c r="CP541" s="766"/>
      <c r="CQ541" s="766"/>
      <c r="CR541" s="766"/>
      <c r="CS541" s="766"/>
      <c r="CT541" s="766"/>
      <c r="CU541" s="766"/>
      <c r="CV541" s="766"/>
      <c r="CW541" s="766"/>
      <c r="CX541" s="766"/>
      <c r="CY541" s="766"/>
      <c r="CZ541" s="766"/>
      <c r="DA541" s="766"/>
      <c r="DB541" s="766"/>
      <c r="DC541" s="766"/>
      <c r="DD541" s="766"/>
      <c r="DE541" s="766"/>
      <c r="DF541" s="766"/>
      <c r="DG541" s="766"/>
      <c r="DH541" s="766"/>
      <c r="DI541" s="766"/>
      <c r="DJ541" s="766"/>
      <c r="DK541" s="766"/>
      <c r="DL541" s="766"/>
      <c r="DM541" s="766"/>
      <c r="DN541" s="766"/>
      <c r="DO541" s="766"/>
      <c r="DP541" s="766"/>
      <c r="DQ541" s="766"/>
      <c r="DR541" s="766"/>
      <c r="DS541" s="766"/>
      <c r="DT541" s="766"/>
      <c r="DU541" s="766"/>
      <c r="DV541" s="766"/>
      <c r="DW541" s="766"/>
      <c r="DX541" s="766"/>
      <c r="DY541" s="766"/>
      <c r="DZ541" s="766"/>
      <c r="EA541" s="766"/>
      <c r="EB541" s="766"/>
      <c r="EC541" s="766"/>
      <c r="ED541" s="766"/>
      <c r="EE541" s="766"/>
      <c r="EF541" s="766"/>
      <c r="EG541" s="766"/>
      <c r="EH541" s="766"/>
      <c r="EI541" s="766"/>
      <c r="EJ541" s="766"/>
      <c r="EK541" s="766"/>
      <c r="EL541" s="766"/>
      <c r="EM541" s="766"/>
      <c r="EN541" s="766"/>
      <c r="EO541" s="766"/>
      <c r="EP541" s="766"/>
      <c r="EQ541" s="766"/>
      <c r="ER541" s="766"/>
      <c r="ES541" s="766"/>
      <c r="ET541" s="766"/>
      <c r="EU541" s="766"/>
      <c r="EV541" s="766"/>
      <c r="EW541" s="766"/>
      <c r="EX541" s="766"/>
      <c r="EY541" s="766"/>
      <c r="EZ541" s="766"/>
      <c r="FA541" s="766"/>
      <c r="FB541" s="766"/>
      <c r="FC541" s="766"/>
      <c r="FD541" s="766"/>
      <c r="FE541" s="766"/>
      <c r="FF541" s="766"/>
      <c r="FG541" s="766"/>
      <c r="FH541" s="766"/>
      <c r="FI541" s="766"/>
      <c r="FJ541" s="766"/>
      <c r="FK541" s="766"/>
      <c r="FL541" s="766"/>
      <c r="FM541" s="766"/>
      <c r="FN541" s="766"/>
      <c r="FO541" s="766"/>
      <c r="FP541" s="766"/>
      <c r="FQ541" s="766"/>
      <c r="FR541" s="766"/>
      <c r="FS541" s="766"/>
      <c r="FT541" s="766"/>
      <c r="FU541" s="766"/>
      <c r="FV541" s="766"/>
      <c r="FW541" s="766"/>
      <c r="FX541" s="766"/>
      <c r="FY541" s="766"/>
      <c r="FZ541" s="766"/>
      <c r="GA541" s="766"/>
      <c r="GB541" s="766"/>
      <c r="GC541" s="766"/>
      <c r="GD541" s="766"/>
      <c r="GE541" s="766"/>
      <c r="GF541" s="766"/>
      <c r="GG541" s="766"/>
      <c r="GH541" s="766"/>
      <c r="GI541" s="766"/>
      <c r="GJ541" s="766"/>
      <c r="GK541" s="766"/>
      <c r="GL541" s="766"/>
      <c r="GM541" s="766"/>
      <c r="GN541" s="766"/>
      <c r="GO541" s="766"/>
      <c r="GP541" s="766"/>
      <c r="GQ541" s="766"/>
      <c r="GR541" s="766"/>
      <c r="GS541" s="766"/>
      <c r="GT541" s="766"/>
      <c r="GU541" s="766"/>
      <c r="GV541" s="766"/>
      <c r="GW541" s="766"/>
      <c r="GX541" s="766"/>
      <c r="GY541" s="766"/>
      <c r="GZ541" s="766"/>
      <c r="HA541" s="766"/>
      <c r="HB541" s="766"/>
      <c r="HC541" s="766"/>
      <c r="HD541" s="766"/>
      <c r="HE541" s="766"/>
      <c r="HF541" s="766"/>
      <c r="HG541" s="766"/>
      <c r="HH541" s="766"/>
      <c r="HI541" s="766"/>
      <c r="HJ541" s="766"/>
      <c r="HK541" s="766"/>
      <c r="HL541" s="766"/>
      <c r="HM541" s="766"/>
      <c r="HN541" s="766"/>
      <c r="HO541" s="766"/>
      <c r="HP541" s="766"/>
      <c r="HQ541" s="766"/>
      <c r="HR541" s="766"/>
      <c r="HS541" s="766"/>
      <c r="HT541" s="766"/>
      <c r="HU541" s="766"/>
      <c r="HV541" s="766"/>
      <c r="HW541" s="766"/>
      <c r="HX541" s="766"/>
      <c r="HY541" s="766"/>
      <c r="HZ541" s="766"/>
      <c r="IA541" s="766"/>
      <c r="IB541" s="766"/>
      <c r="IC541" s="766"/>
      <c r="ID541" s="766"/>
      <c r="IE541" s="766"/>
      <c r="IF541" s="766"/>
      <c r="IG541" s="766"/>
      <c r="IH541" s="766"/>
      <c r="II541" s="766"/>
      <c r="IJ541" s="766"/>
      <c r="IK541" s="766"/>
      <c r="IL541" s="766"/>
      <c r="IM541" s="766"/>
      <c r="IN541" s="766"/>
      <c r="IO541" s="766"/>
      <c r="IP541" s="766"/>
      <c r="IQ541" s="766"/>
      <c r="IR541" s="766"/>
      <c r="IS541" s="766"/>
      <c r="IT541" s="766"/>
      <c r="IU541" s="766"/>
      <c r="IV541" s="766"/>
      <c r="IW541" s="766"/>
      <c r="IX541" s="766"/>
    </row>
    <row r="542" spans="1:259" s="766" customFormat="1" ht="19.899999999999999" customHeight="1">
      <c r="A542" s="768"/>
      <c r="B542" s="751"/>
      <c r="C542" s="751"/>
      <c r="D542" s="831"/>
      <c r="E542" s="860"/>
      <c r="F542" s="912"/>
      <c r="G542" s="831"/>
      <c r="H542" s="821"/>
      <c r="I542" s="860"/>
      <c r="J542" s="821"/>
      <c r="K542" s="821"/>
      <c r="L542" s="774" t="s">
        <v>228</v>
      </c>
      <c r="M542" s="861">
        <v>0</v>
      </c>
      <c r="N542" s="821"/>
      <c r="O542" s="821"/>
      <c r="P542" s="821"/>
      <c r="Q542" s="821"/>
      <c r="R542" s="821"/>
      <c r="S542" s="821"/>
      <c r="T542" s="822"/>
      <c r="U542" s="822"/>
      <c r="V542" s="822"/>
      <c r="W542" s="822"/>
      <c r="X542" s="822"/>
      <c r="Y542" s="744"/>
      <c r="Z542" s="768"/>
      <c r="AA542" s="744"/>
      <c r="IY542" s="744"/>
    </row>
    <row r="543" spans="1:259" s="766" customFormat="1" ht="79.900000000000006" customHeight="1">
      <c r="A543" s="768"/>
      <c r="B543" s="751"/>
      <c r="C543" s="751"/>
      <c r="D543" s="831"/>
      <c r="E543" s="860"/>
      <c r="F543" s="912"/>
      <c r="G543" s="831"/>
      <c r="H543" s="821"/>
      <c r="I543" s="860"/>
      <c r="J543" s="821"/>
      <c r="K543" s="821"/>
      <c r="L543" s="797" t="s">
        <v>292</v>
      </c>
      <c r="M543" s="797">
        <f>SUM(M538:M542)</f>
        <v>7</v>
      </c>
      <c r="N543" s="821"/>
      <c r="O543" s="821"/>
      <c r="P543" s="821"/>
      <c r="Q543" s="821"/>
      <c r="R543" s="821"/>
      <c r="S543" s="821"/>
      <c r="T543" s="822"/>
      <c r="U543" s="822"/>
      <c r="V543" s="822"/>
      <c r="W543" s="822"/>
      <c r="X543" s="822"/>
      <c r="Y543" s="744"/>
      <c r="Z543" s="767"/>
      <c r="AA543" s="1022"/>
      <c r="AB543" s="788"/>
      <c r="AC543" s="788"/>
      <c r="AD543" s="788"/>
      <c r="AE543" s="788"/>
      <c r="AF543" s="788"/>
      <c r="AG543" s="788"/>
      <c r="AH543" s="788"/>
      <c r="AI543" s="788"/>
      <c r="AJ543" s="788"/>
      <c r="AK543" s="788"/>
      <c r="AL543" s="788"/>
      <c r="AM543" s="788"/>
      <c r="AN543" s="788"/>
      <c r="AO543" s="788"/>
      <c r="AP543" s="788"/>
      <c r="AQ543" s="788"/>
      <c r="AR543" s="788"/>
      <c r="AS543" s="788"/>
      <c r="AT543" s="788"/>
      <c r="AU543" s="788"/>
      <c r="AV543" s="788"/>
      <c r="AW543" s="788"/>
      <c r="AX543" s="788"/>
      <c r="AY543" s="788"/>
      <c r="AZ543" s="788"/>
      <c r="BA543" s="788"/>
      <c r="BB543" s="788"/>
      <c r="BC543" s="788"/>
      <c r="BD543" s="788"/>
      <c r="BE543" s="788"/>
      <c r="BF543" s="788"/>
      <c r="BG543" s="788"/>
      <c r="BH543" s="788"/>
      <c r="BI543" s="788"/>
      <c r="BJ543" s="788"/>
      <c r="BK543" s="788"/>
      <c r="BL543" s="788"/>
      <c r="BM543" s="788"/>
      <c r="BN543" s="788"/>
      <c r="BO543" s="788"/>
      <c r="BP543" s="788"/>
      <c r="BQ543" s="788"/>
      <c r="BR543" s="788"/>
      <c r="BS543" s="788"/>
      <c r="BT543" s="788"/>
      <c r="BU543" s="788"/>
      <c r="BV543" s="788"/>
      <c r="BW543" s="788"/>
      <c r="BX543" s="788"/>
      <c r="BY543" s="788"/>
      <c r="BZ543" s="788"/>
      <c r="CA543" s="788"/>
      <c r="CB543" s="788"/>
      <c r="CC543" s="788"/>
      <c r="CD543" s="788"/>
      <c r="CE543" s="788"/>
      <c r="CF543" s="788"/>
      <c r="CG543" s="788"/>
      <c r="CH543" s="788"/>
      <c r="CI543" s="788"/>
      <c r="CJ543" s="788"/>
      <c r="CK543" s="788"/>
      <c r="CL543" s="788"/>
      <c r="CM543" s="788"/>
      <c r="CN543" s="788"/>
      <c r="CO543" s="788"/>
      <c r="CP543" s="788"/>
      <c r="CQ543" s="788"/>
      <c r="CR543" s="788"/>
      <c r="CS543" s="788"/>
      <c r="CT543" s="788"/>
      <c r="CU543" s="788"/>
      <c r="CV543" s="788"/>
      <c r="CW543" s="788"/>
      <c r="CX543" s="788"/>
      <c r="CY543" s="788"/>
      <c r="CZ543" s="788"/>
      <c r="DA543" s="788"/>
      <c r="DB543" s="788"/>
      <c r="DC543" s="788"/>
      <c r="DD543" s="788"/>
      <c r="DE543" s="788"/>
      <c r="DF543" s="788"/>
      <c r="DG543" s="788"/>
      <c r="DH543" s="788"/>
      <c r="DI543" s="788"/>
      <c r="DJ543" s="788"/>
      <c r="DK543" s="788"/>
      <c r="DL543" s="788"/>
      <c r="DM543" s="788"/>
      <c r="DN543" s="788"/>
      <c r="DO543" s="788"/>
      <c r="DP543" s="788"/>
      <c r="DQ543" s="788"/>
      <c r="DR543" s="788"/>
      <c r="DS543" s="788"/>
      <c r="DT543" s="788"/>
      <c r="DU543" s="788"/>
      <c r="DV543" s="788"/>
      <c r="DW543" s="788"/>
      <c r="DX543" s="788"/>
      <c r="DY543" s="788"/>
      <c r="DZ543" s="788"/>
      <c r="EA543" s="788"/>
      <c r="EB543" s="788"/>
      <c r="EC543" s="788"/>
      <c r="ED543" s="788"/>
      <c r="EE543" s="788"/>
      <c r="EF543" s="788"/>
      <c r="EG543" s="788"/>
      <c r="EH543" s="788"/>
      <c r="EI543" s="788"/>
      <c r="EJ543" s="788"/>
      <c r="EK543" s="788"/>
      <c r="EL543" s="788"/>
      <c r="EM543" s="788"/>
      <c r="EN543" s="788"/>
      <c r="EO543" s="788"/>
      <c r="EP543" s="788"/>
      <c r="EQ543" s="788"/>
      <c r="ER543" s="788"/>
      <c r="ES543" s="788"/>
      <c r="ET543" s="788"/>
      <c r="EU543" s="788"/>
      <c r="EV543" s="788"/>
      <c r="EW543" s="788"/>
      <c r="EX543" s="788"/>
      <c r="EY543" s="788"/>
      <c r="EZ543" s="788"/>
      <c r="FA543" s="788"/>
      <c r="FB543" s="788"/>
      <c r="FC543" s="788"/>
      <c r="FD543" s="788"/>
      <c r="FE543" s="788"/>
      <c r="FF543" s="788"/>
      <c r="FG543" s="788"/>
      <c r="FH543" s="788"/>
      <c r="FI543" s="788"/>
      <c r="FJ543" s="788"/>
      <c r="FK543" s="788"/>
      <c r="FL543" s="788"/>
      <c r="FM543" s="788"/>
      <c r="FN543" s="788"/>
      <c r="FO543" s="788"/>
      <c r="FP543" s="788"/>
      <c r="FQ543" s="788"/>
      <c r="FR543" s="788"/>
      <c r="FS543" s="788"/>
      <c r="FT543" s="788"/>
      <c r="FU543" s="788"/>
      <c r="FV543" s="788"/>
      <c r="FW543" s="788"/>
      <c r="FX543" s="788"/>
      <c r="FY543" s="788"/>
      <c r="FZ543" s="788"/>
      <c r="GA543" s="788"/>
      <c r="GB543" s="788"/>
      <c r="GC543" s="788"/>
      <c r="GD543" s="788"/>
      <c r="GE543" s="788"/>
      <c r="GF543" s="788"/>
      <c r="GG543" s="788"/>
      <c r="GH543" s="788"/>
      <c r="GI543" s="788"/>
      <c r="GJ543" s="788"/>
      <c r="GK543" s="788"/>
      <c r="GL543" s="788"/>
      <c r="GM543" s="788"/>
      <c r="GN543" s="788"/>
      <c r="GO543" s="788"/>
      <c r="GP543" s="788"/>
      <c r="GQ543" s="788"/>
      <c r="GR543" s="788"/>
      <c r="GS543" s="788"/>
      <c r="GT543" s="788"/>
      <c r="GU543" s="788"/>
      <c r="GV543" s="788"/>
      <c r="GW543" s="788"/>
      <c r="GX543" s="788"/>
      <c r="GY543" s="788"/>
      <c r="GZ543" s="788"/>
      <c r="HA543" s="788"/>
      <c r="HB543" s="788"/>
      <c r="HC543" s="788"/>
      <c r="HD543" s="788"/>
      <c r="HE543" s="788"/>
      <c r="HF543" s="788"/>
      <c r="HG543" s="788"/>
      <c r="HH543" s="788"/>
      <c r="HI543" s="788"/>
      <c r="HJ543" s="788"/>
      <c r="HK543" s="788"/>
      <c r="HL543" s="788"/>
      <c r="HM543" s="788"/>
      <c r="HN543" s="788"/>
      <c r="HO543" s="788"/>
      <c r="HP543" s="788"/>
      <c r="HQ543" s="788"/>
      <c r="HR543" s="788"/>
      <c r="HS543" s="788"/>
      <c r="HT543" s="788"/>
      <c r="HU543" s="788"/>
      <c r="HV543" s="788"/>
      <c r="HW543" s="788"/>
      <c r="HX543" s="788"/>
      <c r="HY543" s="788"/>
      <c r="HZ543" s="788"/>
      <c r="IA543" s="788"/>
      <c r="IB543" s="788"/>
      <c r="IC543" s="788"/>
      <c r="ID543" s="788"/>
      <c r="IE543" s="788"/>
      <c r="IF543" s="788"/>
      <c r="IG543" s="788"/>
      <c r="IH543" s="788"/>
      <c r="II543" s="788"/>
      <c r="IJ543" s="788"/>
      <c r="IK543" s="788"/>
      <c r="IL543" s="788"/>
      <c r="IM543" s="788"/>
      <c r="IN543" s="788"/>
      <c r="IO543" s="788"/>
      <c r="IP543" s="788"/>
      <c r="IQ543" s="788"/>
      <c r="IR543" s="788"/>
      <c r="IS543" s="788"/>
      <c r="IT543" s="788"/>
      <c r="IU543" s="788"/>
      <c r="IV543" s="788"/>
      <c r="IW543" s="788"/>
      <c r="IX543" s="744"/>
      <c r="IY543" s="744"/>
    </row>
    <row r="544" spans="1:259" s="767" customFormat="1" ht="79.900000000000006" customHeight="1">
      <c r="A544" s="768"/>
      <c r="B544" s="751"/>
      <c r="C544" s="751"/>
      <c r="D544" s="831"/>
      <c r="E544" s="860"/>
      <c r="F544" s="912"/>
      <c r="G544" s="831"/>
      <c r="H544" s="821"/>
      <c r="I544" s="860"/>
      <c r="J544" s="821"/>
      <c r="K544" s="821"/>
      <c r="L544" s="810"/>
      <c r="M544" s="810"/>
      <c r="N544" s="821"/>
      <c r="O544" s="821"/>
      <c r="P544" s="821"/>
      <c r="Q544" s="821"/>
      <c r="R544" s="821"/>
      <c r="S544" s="821"/>
      <c r="T544" s="822"/>
      <c r="U544" s="822"/>
      <c r="V544" s="822"/>
      <c r="W544" s="822"/>
      <c r="X544" s="822"/>
      <c r="Y544" s="744"/>
      <c r="Z544" s="1022"/>
      <c r="AA544" s="744"/>
      <c r="AB544" s="744"/>
      <c r="AC544" s="744"/>
      <c r="AD544" s="744"/>
      <c r="AE544" s="744"/>
      <c r="AF544" s="744"/>
      <c r="AG544" s="744"/>
      <c r="AH544" s="744"/>
      <c r="AI544" s="744"/>
      <c r="AJ544" s="744"/>
      <c r="AK544" s="744"/>
      <c r="AL544" s="744"/>
      <c r="AM544" s="744"/>
      <c r="AN544" s="744"/>
      <c r="AO544" s="744"/>
      <c r="AP544" s="744"/>
      <c r="AQ544" s="744"/>
      <c r="AR544" s="744"/>
      <c r="AS544" s="744"/>
      <c r="AT544" s="744"/>
      <c r="AU544" s="744"/>
      <c r="AV544" s="744"/>
      <c r="AW544" s="744"/>
      <c r="AX544" s="744"/>
      <c r="AY544" s="744"/>
      <c r="AZ544" s="744"/>
      <c r="BA544" s="744"/>
      <c r="BB544" s="744"/>
      <c r="BC544" s="744"/>
      <c r="BD544" s="744"/>
      <c r="BE544" s="744"/>
      <c r="BF544" s="744"/>
      <c r="BG544" s="744"/>
      <c r="BH544" s="744"/>
      <c r="BI544" s="744"/>
      <c r="BJ544" s="744"/>
      <c r="BK544" s="744"/>
      <c r="BL544" s="744"/>
      <c r="BM544" s="744"/>
      <c r="BN544" s="744"/>
      <c r="BO544" s="744"/>
      <c r="BP544" s="744"/>
      <c r="BQ544" s="744"/>
      <c r="BR544" s="744"/>
      <c r="BS544" s="744"/>
      <c r="BT544" s="744"/>
      <c r="BU544" s="744"/>
      <c r="BV544" s="744"/>
      <c r="BW544" s="744"/>
      <c r="BX544" s="744"/>
      <c r="BY544" s="744"/>
      <c r="BZ544" s="744"/>
      <c r="CA544" s="744"/>
      <c r="CB544" s="744"/>
      <c r="CC544" s="744"/>
      <c r="CD544" s="744"/>
      <c r="CE544" s="744"/>
      <c r="CF544" s="744"/>
      <c r="CG544" s="744"/>
      <c r="CH544" s="744"/>
      <c r="CI544" s="744"/>
      <c r="CJ544" s="744"/>
      <c r="CK544" s="744"/>
      <c r="CL544" s="744"/>
      <c r="CM544" s="744"/>
      <c r="CN544" s="744"/>
      <c r="CO544" s="744"/>
      <c r="CP544" s="744"/>
      <c r="CQ544" s="744"/>
      <c r="CR544" s="744"/>
      <c r="CS544" s="744"/>
      <c r="CT544" s="744"/>
      <c r="CU544" s="744"/>
      <c r="CV544" s="744"/>
      <c r="CW544" s="744"/>
      <c r="CX544" s="744"/>
      <c r="CY544" s="744"/>
      <c r="CZ544" s="744"/>
      <c r="DA544" s="744"/>
      <c r="DB544" s="744"/>
      <c r="DC544" s="744"/>
      <c r="DD544" s="744"/>
      <c r="DE544" s="744"/>
      <c r="DF544" s="744"/>
      <c r="DG544" s="744"/>
      <c r="DH544" s="744"/>
      <c r="DI544" s="744"/>
      <c r="DJ544" s="744"/>
      <c r="DK544" s="744"/>
      <c r="DL544" s="744"/>
      <c r="DM544" s="744"/>
      <c r="DN544" s="744"/>
      <c r="DO544" s="744"/>
      <c r="DP544" s="744"/>
      <c r="DQ544" s="744"/>
      <c r="DR544" s="744"/>
      <c r="DS544" s="744"/>
      <c r="DT544" s="744"/>
      <c r="DU544" s="744"/>
      <c r="DV544" s="744"/>
      <c r="DW544" s="744"/>
      <c r="DX544" s="744"/>
      <c r="DY544" s="744"/>
      <c r="DZ544" s="744"/>
      <c r="EA544" s="744"/>
      <c r="EB544" s="744"/>
      <c r="EC544" s="744"/>
      <c r="ED544" s="744"/>
      <c r="EE544" s="744"/>
      <c r="EF544" s="744"/>
      <c r="EG544" s="744"/>
      <c r="EH544" s="744"/>
      <c r="EI544" s="744"/>
      <c r="EJ544" s="744"/>
      <c r="EK544" s="744"/>
      <c r="EL544" s="744"/>
      <c r="EM544" s="744"/>
      <c r="EN544" s="744"/>
      <c r="EO544" s="744"/>
      <c r="EP544" s="744"/>
      <c r="EQ544" s="744"/>
      <c r="ER544" s="744"/>
      <c r="ES544" s="744"/>
      <c r="ET544" s="744"/>
      <c r="EU544" s="744"/>
      <c r="EV544" s="744"/>
      <c r="EW544" s="744"/>
      <c r="EX544" s="744"/>
      <c r="EY544" s="744"/>
      <c r="EZ544" s="744"/>
      <c r="FA544" s="744"/>
      <c r="FB544" s="744"/>
      <c r="FC544" s="744"/>
      <c r="FD544" s="744"/>
      <c r="FE544" s="744"/>
      <c r="FF544" s="744"/>
      <c r="FG544" s="744"/>
      <c r="FH544" s="744"/>
      <c r="FI544" s="744"/>
      <c r="FJ544" s="744"/>
      <c r="FK544" s="744"/>
      <c r="FL544" s="744"/>
      <c r="FM544" s="744"/>
      <c r="FN544" s="744"/>
      <c r="FO544" s="744"/>
      <c r="FP544" s="744"/>
      <c r="FQ544" s="744"/>
      <c r="FR544" s="744"/>
      <c r="FS544" s="744"/>
      <c r="FT544" s="744"/>
      <c r="FU544" s="744"/>
      <c r="FV544" s="744"/>
      <c r="FW544" s="744"/>
      <c r="FX544" s="744"/>
      <c r="FY544" s="744"/>
      <c r="FZ544" s="744"/>
      <c r="GA544" s="744"/>
      <c r="GB544" s="744"/>
      <c r="GC544" s="744"/>
      <c r="GD544" s="744"/>
      <c r="GE544" s="744"/>
      <c r="GF544" s="744"/>
      <c r="GG544" s="744"/>
      <c r="GH544" s="744"/>
      <c r="GI544" s="744"/>
      <c r="GJ544" s="744"/>
      <c r="GK544" s="744"/>
      <c r="GL544" s="744"/>
      <c r="GM544" s="744"/>
      <c r="GN544" s="744"/>
      <c r="GO544" s="744"/>
      <c r="GP544" s="744"/>
      <c r="GQ544" s="744"/>
      <c r="GR544" s="744"/>
      <c r="GS544" s="744"/>
      <c r="GT544" s="744"/>
      <c r="GU544" s="744"/>
      <c r="GV544" s="744"/>
      <c r="GW544" s="744"/>
      <c r="GX544" s="744"/>
      <c r="GY544" s="744"/>
      <c r="GZ544" s="744"/>
      <c r="HA544" s="744"/>
      <c r="HB544" s="744"/>
      <c r="HC544" s="744"/>
      <c r="HD544" s="744"/>
      <c r="HE544" s="744"/>
      <c r="HF544" s="744"/>
      <c r="HG544" s="744"/>
      <c r="HH544" s="744"/>
      <c r="HI544" s="744"/>
      <c r="HJ544" s="744"/>
      <c r="HK544" s="744"/>
      <c r="HL544" s="744"/>
      <c r="HM544" s="744"/>
      <c r="HN544" s="744"/>
      <c r="HO544" s="744"/>
      <c r="HP544" s="744"/>
      <c r="HQ544" s="744"/>
      <c r="HR544" s="744"/>
      <c r="HS544" s="744"/>
      <c r="HT544" s="744"/>
      <c r="HU544" s="744"/>
      <c r="HV544" s="744"/>
      <c r="HW544" s="744"/>
      <c r="HX544" s="744"/>
      <c r="HY544" s="744"/>
      <c r="HZ544" s="744"/>
      <c r="IA544" s="744"/>
      <c r="IB544" s="744"/>
      <c r="IC544" s="744"/>
      <c r="ID544" s="744"/>
      <c r="IE544" s="744"/>
      <c r="IF544" s="744"/>
      <c r="IG544" s="744"/>
      <c r="IH544" s="744"/>
      <c r="II544" s="744"/>
      <c r="IJ544" s="744"/>
      <c r="IK544" s="744"/>
      <c r="IL544" s="744"/>
      <c r="IM544" s="744"/>
      <c r="IN544" s="744"/>
      <c r="IO544" s="744"/>
      <c r="IP544" s="744"/>
      <c r="IQ544" s="744"/>
      <c r="IR544" s="744"/>
      <c r="IS544" s="744"/>
      <c r="IT544" s="744"/>
      <c r="IU544" s="744"/>
      <c r="IV544" s="744"/>
      <c r="IW544" s="744"/>
      <c r="IX544" s="744"/>
      <c r="IY544" s="766"/>
    </row>
    <row r="545" spans="1:369" ht="79.900000000000006" customHeight="1">
      <c r="B545" s="1455" t="s">
        <v>8177</v>
      </c>
      <c r="C545" s="1456"/>
      <c r="D545" s="1456"/>
      <c r="E545" s="1456"/>
      <c r="F545" s="1456"/>
      <c r="G545" s="1456"/>
      <c r="H545" s="1456"/>
      <c r="I545" s="1456"/>
      <c r="J545" s="1456"/>
      <c r="K545" s="1456"/>
      <c r="L545" s="1456"/>
      <c r="M545" s="1456"/>
      <c r="N545" s="1456"/>
      <c r="O545" s="1456"/>
      <c r="P545" s="1456"/>
      <c r="Q545" s="1456"/>
      <c r="R545" s="1456"/>
      <c r="S545" s="1456"/>
      <c r="T545" s="1456"/>
      <c r="U545" s="1456"/>
      <c r="V545" s="1456"/>
      <c r="W545" s="1456"/>
      <c r="X545" s="1456"/>
      <c r="Z545" s="1022"/>
      <c r="AA545" s="1022"/>
      <c r="AB545" s="788"/>
      <c r="AC545" s="788"/>
      <c r="AD545" s="788"/>
      <c r="AE545" s="788"/>
      <c r="AF545" s="788"/>
      <c r="AG545" s="788"/>
      <c r="AH545" s="788"/>
      <c r="AI545" s="788"/>
      <c r="AJ545" s="788"/>
      <c r="AK545" s="788"/>
      <c r="AL545" s="788"/>
      <c r="AM545" s="788"/>
      <c r="AN545" s="788"/>
      <c r="AO545" s="788"/>
      <c r="AP545" s="788"/>
      <c r="AQ545" s="788"/>
      <c r="AR545" s="788"/>
      <c r="AS545" s="788"/>
      <c r="AT545" s="788"/>
      <c r="AU545" s="788"/>
      <c r="AV545" s="788"/>
      <c r="AW545" s="788"/>
      <c r="AX545" s="788"/>
      <c r="AY545" s="788"/>
      <c r="AZ545" s="788"/>
      <c r="BA545" s="788"/>
      <c r="BB545" s="788"/>
      <c r="BC545" s="788"/>
      <c r="BD545" s="788"/>
      <c r="BE545" s="788"/>
      <c r="BF545" s="788"/>
      <c r="BG545" s="788"/>
      <c r="BH545" s="788"/>
      <c r="BI545" s="788"/>
      <c r="BJ545" s="788"/>
      <c r="BK545" s="788"/>
      <c r="BL545" s="788"/>
      <c r="BM545" s="788"/>
      <c r="BN545" s="788"/>
      <c r="BO545" s="788"/>
      <c r="BP545" s="788"/>
      <c r="BQ545" s="788"/>
      <c r="BR545" s="788"/>
      <c r="BS545" s="788"/>
      <c r="BT545" s="788"/>
      <c r="BU545" s="788"/>
      <c r="BV545" s="788"/>
      <c r="BW545" s="788"/>
      <c r="BX545" s="788"/>
      <c r="BY545" s="788"/>
      <c r="BZ545" s="788"/>
      <c r="CA545" s="788"/>
      <c r="CB545" s="788"/>
      <c r="CC545" s="788"/>
      <c r="CD545" s="788"/>
      <c r="CE545" s="788"/>
      <c r="CF545" s="788"/>
      <c r="CG545" s="788"/>
      <c r="CH545" s="788"/>
      <c r="CI545" s="788"/>
      <c r="CJ545" s="788"/>
      <c r="CK545" s="788"/>
      <c r="CL545" s="788"/>
      <c r="CM545" s="788"/>
      <c r="CN545" s="788"/>
      <c r="CO545" s="788"/>
      <c r="CP545" s="788"/>
      <c r="CQ545" s="788"/>
      <c r="CR545" s="788"/>
      <c r="CS545" s="788"/>
      <c r="CT545" s="788"/>
      <c r="CU545" s="788"/>
      <c r="CV545" s="788"/>
      <c r="CW545" s="788"/>
      <c r="CX545" s="788"/>
      <c r="CY545" s="788"/>
      <c r="CZ545" s="788"/>
      <c r="DA545" s="788"/>
      <c r="DB545" s="788"/>
      <c r="DC545" s="788"/>
      <c r="DD545" s="788"/>
      <c r="DE545" s="788"/>
      <c r="DF545" s="788"/>
      <c r="DG545" s="788"/>
      <c r="DH545" s="788"/>
      <c r="DI545" s="788"/>
      <c r="DJ545" s="788"/>
      <c r="DK545" s="788"/>
      <c r="DL545" s="788"/>
      <c r="DM545" s="788"/>
      <c r="DN545" s="788"/>
      <c r="DO545" s="788"/>
      <c r="DP545" s="788"/>
      <c r="DQ545" s="788"/>
      <c r="DR545" s="788"/>
      <c r="DS545" s="788"/>
      <c r="DT545" s="788"/>
      <c r="DU545" s="788"/>
      <c r="DV545" s="788"/>
      <c r="DW545" s="788"/>
      <c r="DX545" s="788"/>
      <c r="DY545" s="788"/>
      <c r="DZ545" s="788"/>
      <c r="EA545" s="788"/>
      <c r="EB545" s="788"/>
      <c r="EC545" s="788"/>
      <c r="ED545" s="788"/>
      <c r="EE545" s="788"/>
      <c r="EF545" s="788"/>
      <c r="EG545" s="788"/>
      <c r="EH545" s="788"/>
      <c r="EI545" s="788"/>
      <c r="EJ545" s="788"/>
      <c r="EK545" s="788"/>
      <c r="EL545" s="788"/>
      <c r="EM545" s="788"/>
      <c r="EN545" s="788"/>
      <c r="EO545" s="788"/>
      <c r="EP545" s="788"/>
      <c r="EQ545" s="788"/>
      <c r="ER545" s="788"/>
      <c r="ES545" s="788"/>
      <c r="ET545" s="788"/>
      <c r="EU545" s="788"/>
      <c r="EV545" s="788"/>
      <c r="EW545" s="788"/>
      <c r="EX545" s="788"/>
      <c r="EY545" s="788"/>
      <c r="EZ545" s="788"/>
      <c r="FA545" s="788"/>
      <c r="FB545" s="788"/>
      <c r="FC545" s="788"/>
      <c r="FD545" s="788"/>
      <c r="FE545" s="788"/>
      <c r="FF545" s="788"/>
      <c r="FG545" s="788"/>
      <c r="FH545" s="788"/>
      <c r="FI545" s="788"/>
      <c r="FJ545" s="788"/>
      <c r="FK545" s="788"/>
      <c r="FL545" s="788"/>
      <c r="FM545" s="788"/>
      <c r="FN545" s="788"/>
      <c r="FO545" s="788"/>
      <c r="FP545" s="788"/>
      <c r="FQ545" s="788"/>
      <c r="FR545" s="788"/>
      <c r="FS545" s="788"/>
      <c r="FT545" s="788"/>
      <c r="FU545" s="788"/>
      <c r="FV545" s="788"/>
      <c r="FW545" s="788"/>
      <c r="FX545" s="788"/>
      <c r="FY545" s="788"/>
      <c r="FZ545" s="788"/>
      <c r="GA545" s="788"/>
      <c r="GB545" s="788"/>
      <c r="GC545" s="788"/>
      <c r="GD545" s="788"/>
      <c r="GE545" s="788"/>
      <c r="GF545" s="788"/>
      <c r="GG545" s="788"/>
      <c r="GH545" s="788"/>
      <c r="GI545" s="788"/>
      <c r="GJ545" s="788"/>
      <c r="GK545" s="788"/>
      <c r="GL545" s="788"/>
      <c r="GM545" s="788"/>
      <c r="GN545" s="788"/>
      <c r="GO545" s="788"/>
      <c r="GP545" s="788"/>
      <c r="GQ545" s="788"/>
      <c r="GR545" s="788"/>
      <c r="GS545" s="788"/>
      <c r="GT545" s="788"/>
      <c r="GU545" s="788"/>
      <c r="GV545" s="788"/>
      <c r="GW545" s="788"/>
      <c r="GX545" s="788"/>
      <c r="GY545" s="788"/>
      <c r="GZ545" s="788"/>
      <c r="HA545" s="788"/>
      <c r="HB545" s="788"/>
      <c r="HC545" s="788"/>
      <c r="HD545" s="788"/>
      <c r="HE545" s="788"/>
      <c r="HF545" s="788"/>
      <c r="HG545" s="788"/>
      <c r="HH545" s="788"/>
      <c r="HI545" s="788"/>
      <c r="HJ545" s="788"/>
      <c r="HK545" s="788"/>
      <c r="HL545" s="788"/>
      <c r="HM545" s="788"/>
      <c r="HN545" s="788"/>
      <c r="HO545" s="788"/>
      <c r="HP545" s="788"/>
      <c r="HQ545" s="788"/>
      <c r="HR545" s="788"/>
      <c r="HS545" s="788"/>
      <c r="HT545" s="788"/>
      <c r="HU545" s="788"/>
      <c r="HV545" s="788"/>
      <c r="HW545" s="788"/>
      <c r="HX545" s="788"/>
      <c r="HY545" s="788"/>
      <c r="HZ545" s="788"/>
      <c r="IA545" s="788"/>
      <c r="IB545" s="788"/>
      <c r="IC545" s="788"/>
      <c r="ID545" s="788"/>
      <c r="IE545" s="788"/>
      <c r="IF545" s="788"/>
      <c r="IG545" s="788"/>
      <c r="IH545" s="788"/>
      <c r="II545" s="788"/>
      <c r="IJ545" s="788"/>
      <c r="IK545" s="788"/>
      <c r="IL545" s="788"/>
      <c r="IM545" s="788"/>
      <c r="IN545" s="788"/>
      <c r="IO545" s="788"/>
      <c r="IP545" s="788"/>
      <c r="IQ545" s="788"/>
      <c r="IR545" s="788"/>
      <c r="IS545" s="788"/>
      <c r="IT545" s="788"/>
      <c r="IU545" s="788"/>
      <c r="IV545" s="788"/>
      <c r="IW545" s="788"/>
      <c r="IY545" s="766"/>
    </row>
    <row r="546" spans="1:369" ht="79.900000000000006" customHeight="1">
      <c r="B546" s="471"/>
      <c r="C546" s="471"/>
      <c r="D546" s="835" t="s">
        <v>338</v>
      </c>
      <c r="E546" s="835" t="s">
        <v>297</v>
      </c>
      <c r="F546" s="835"/>
      <c r="G546" s="835" t="s">
        <v>66</v>
      </c>
      <c r="H546" s="835" t="s">
        <v>298</v>
      </c>
      <c r="I546" s="835" t="s">
        <v>301</v>
      </c>
      <c r="J546" s="835" t="s">
        <v>302</v>
      </c>
      <c r="K546" s="836" t="s">
        <v>597</v>
      </c>
      <c r="L546" s="837" t="s">
        <v>130</v>
      </c>
      <c r="M546" s="836" t="s">
        <v>131</v>
      </c>
      <c r="N546" s="836" t="s">
        <v>770</v>
      </c>
      <c r="O546" s="836"/>
      <c r="P546" s="836" t="s">
        <v>1406</v>
      </c>
      <c r="Q546" s="836" t="s">
        <v>1587</v>
      </c>
      <c r="R546" s="836" t="s">
        <v>5745</v>
      </c>
      <c r="S546" s="836" t="s">
        <v>220</v>
      </c>
      <c r="T546" s="835" t="s">
        <v>1378</v>
      </c>
      <c r="U546" s="835" t="s">
        <v>761</v>
      </c>
      <c r="V546" s="835" t="s">
        <v>4763</v>
      </c>
      <c r="W546" s="835" t="s">
        <v>1379</v>
      </c>
      <c r="X546" s="822" t="s">
        <v>1382</v>
      </c>
      <c r="Z546" s="1022"/>
      <c r="AB546" s="766"/>
      <c r="AC546" s="766"/>
      <c r="AD546" s="766"/>
      <c r="AE546" s="766"/>
      <c r="AF546" s="766"/>
      <c r="AG546" s="766"/>
      <c r="AH546" s="766"/>
      <c r="AI546" s="766"/>
      <c r="AJ546" s="766"/>
      <c r="AK546" s="766"/>
      <c r="AL546" s="766"/>
      <c r="AM546" s="766"/>
      <c r="AN546" s="766"/>
      <c r="AO546" s="766"/>
      <c r="AP546" s="766"/>
      <c r="AQ546" s="766"/>
      <c r="AR546" s="766"/>
      <c r="AS546" s="766"/>
      <c r="AT546" s="766"/>
      <c r="AU546" s="766"/>
      <c r="AV546" s="766"/>
      <c r="AW546" s="766"/>
      <c r="AX546" s="766"/>
      <c r="AY546" s="766"/>
      <c r="AZ546" s="766"/>
      <c r="BA546" s="766"/>
      <c r="BB546" s="766"/>
      <c r="BC546" s="766"/>
      <c r="BD546" s="766"/>
      <c r="BE546" s="766"/>
      <c r="BF546" s="766"/>
      <c r="BG546" s="766"/>
      <c r="BH546" s="766"/>
      <c r="BI546" s="766"/>
      <c r="BJ546" s="766"/>
      <c r="BK546" s="766"/>
      <c r="BL546" s="766"/>
      <c r="BM546" s="766"/>
      <c r="BN546" s="766"/>
      <c r="BO546" s="766"/>
      <c r="BP546" s="766"/>
      <c r="BQ546" s="766"/>
      <c r="BR546" s="766"/>
      <c r="BS546" s="766"/>
      <c r="BT546" s="766"/>
      <c r="BU546" s="766"/>
      <c r="BV546" s="766"/>
      <c r="BW546" s="766"/>
      <c r="BX546" s="766"/>
      <c r="BY546" s="766"/>
      <c r="BZ546" s="766"/>
      <c r="CA546" s="766"/>
      <c r="CB546" s="766"/>
      <c r="CC546" s="766"/>
      <c r="CD546" s="766"/>
      <c r="CE546" s="766"/>
      <c r="CF546" s="766"/>
      <c r="CG546" s="766"/>
      <c r="CH546" s="766"/>
      <c r="CI546" s="766"/>
      <c r="CJ546" s="766"/>
      <c r="CK546" s="766"/>
      <c r="CL546" s="766"/>
      <c r="CM546" s="766"/>
      <c r="CN546" s="766"/>
      <c r="CO546" s="766"/>
      <c r="CP546" s="766"/>
      <c r="CQ546" s="766"/>
      <c r="CR546" s="766"/>
      <c r="CS546" s="766"/>
      <c r="CT546" s="766"/>
      <c r="CU546" s="766"/>
      <c r="CV546" s="766"/>
      <c r="CW546" s="766"/>
      <c r="CX546" s="766"/>
      <c r="CY546" s="766"/>
      <c r="CZ546" s="766"/>
      <c r="DA546" s="766"/>
      <c r="DB546" s="766"/>
      <c r="DC546" s="766"/>
      <c r="DD546" s="766"/>
      <c r="DE546" s="766"/>
      <c r="DF546" s="766"/>
      <c r="DG546" s="766"/>
      <c r="DH546" s="766"/>
      <c r="DI546" s="766"/>
      <c r="DJ546" s="766"/>
      <c r="DK546" s="766"/>
      <c r="DL546" s="766"/>
      <c r="DM546" s="766"/>
      <c r="DN546" s="766"/>
      <c r="DO546" s="766"/>
      <c r="DP546" s="766"/>
      <c r="DQ546" s="766"/>
      <c r="DR546" s="766"/>
      <c r="DS546" s="766"/>
      <c r="DT546" s="766"/>
      <c r="DU546" s="766"/>
      <c r="DV546" s="766"/>
      <c r="DW546" s="766"/>
      <c r="DX546" s="766"/>
      <c r="DY546" s="766"/>
      <c r="DZ546" s="766"/>
      <c r="EA546" s="766"/>
      <c r="EB546" s="766"/>
      <c r="EC546" s="766"/>
      <c r="ED546" s="766"/>
      <c r="EE546" s="766"/>
      <c r="EF546" s="766"/>
      <c r="EG546" s="766"/>
      <c r="EH546" s="766"/>
      <c r="EI546" s="766"/>
      <c r="EJ546" s="766"/>
      <c r="EK546" s="766"/>
      <c r="EL546" s="766"/>
      <c r="EM546" s="766"/>
      <c r="EN546" s="766"/>
      <c r="EO546" s="766"/>
      <c r="EP546" s="766"/>
      <c r="EQ546" s="766"/>
      <c r="ER546" s="766"/>
      <c r="ES546" s="766"/>
      <c r="ET546" s="766"/>
      <c r="EU546" s="766"/>
      <c r="EV546" s="766"/>
      <c r="EW546" s="766"/>
      <c r="EX546" s="766"/>
      <c r="EY546" s="766"/>
      <c r="EZ546" s="766"/>
      <c r="FA546" s="766"/>
      <c r="FB546" s="766"/>
      <c r="FC546" s="766"/>
      <c r="FD546" s="766"/>
      <c r="FE546" s="766"/>
      <c r="FF546" s="766"/>
      <c r="FG546" s="766"/>
      <c r="FH546" s="766"/>
      <c r="FI546" s="766"/>
      <c r="FJ546" s="766"/>
      <c r="FK546" s="766"/>
      <c r="FL546" s="766"/>
      <c r="FM546" s="766"/>
      <c r="FN546" s="766"/>
      <c r="FO546" s="766"/>
      <c r="FP546" s="766"/>
      <c r="FQ546" s="766"/>
      <c r="FR546" s="766"/>
      <c r="FS546" s="766"/>
      <c r="FT546" s="766"/>
      <c r="FU546" s="766"/>
      <c r="FV546" s="766"/>
      <c r="FW546" s="766"/>
      <c r="FX546" s="766"/>
      <c r="FY546" s="766"/>
      <c r="FZ546" s="766"/>
      <c r="GA546" s="766"/>
      <c r="GB546" s="766"/>
      <c r="GC546" s="766"/>
      <c r="GD546" s="766"/>
      <c r="GE546" s="766"/>
      <c r="GF546" s="766"/>
      <c r="GG546" s="766"/>
      <c r="GH546" s="766"/>
      <c r="GI546" s="766"/>
      <c r="GJ546" s="766"/>
      <c r="GK546" s="766"/>
      <c r="GL546" s="766"/>
      <c r="GM546" s="766"/>
      <c r="GN546" s="766"/>
      <c r="GO546" s="766"/>
      <c r="GP546" s="766"/>
      <c r="GQ546" s="766"/>
      <c r="GR546" s="766"/>
      <c r="GS546" s="766"/>
      <c r="GT546" s="766"/>
      <c r="GU546" s="766"/>
      <c r="GV546" s="766"/>
      <c r="GW546" s="766"/>
      <c r="GX546" s="766"/>
      <c r="GY546" s="766"/>
      <c r="GZ546" s="766"/>
      <c r="HA546" s="766"/>
      <c r="HB546" s="766"/>
      <c r="HC546" s="766"/>
      <c r="HD546" s="766"/>
      <c r="HE546" s="766"/>
      <c r="HF546" s="766"/>
      <c r="HG546" s="766"/>
      <c r="HH546" s="766"/>
      <c r="HI546" s="766"/>
      <c r="HJ546" s="766"/>
      <c r="HK546" s="766"/>
      <c r="HL546" s="766"/>
      <c r="HM546" s="766"/>
      <c r="HN546" s="766"/>
      <c r="HO546" s="766"/>
      <c r="HP546" s="766"/>
      <c r="HQ546" s="766"/>
      <c r="HR546" s="766"/>
      <c r="HS546" s="766"/>
      <c r="HT546" s="766"/>
      <c r="HU546" s="766"/>
      <c r="HV546" s="766"/>
      <c r="HW546" s="766"/>
      <c r="HX546" s="766"/>
      <c r="HY546" s="766"/>
      <c r="HZ546" s="766"/>
      <c r="IA546" s="766"/>
      <c r="IB546" s="766"/>
      <c r="IC546" s="766"/>
      <c r="ID546" s="766"/>
      <c r="IE546" s="766"/>
      <c r="IF546" s="766"/>
      <c r="IG546" s="766"/>
      <c r="IH546" s="766"/>
      <c r="II546" s="766"/>
      <c r="IJ546" s="766"/>
      <c r="IK546" s="766"/>
      <c r="IL546" s="766"/>
      <c r="IM546" s="766"/>
      <c r="IN546" s="766"/>
      <c r="IO546" s="766"/>
      <c r="IP546" s="766"/>
      <c r="IQ546" s="766"/>
      <c r="IR546" s="766"/>
      <c r="IS546" s="766"/>
      <c r="IT546" s="766"/>
      <c r="IU546" s="766"/>
      <c r="IV546" s="766"/>
      <c r="IW546" s="766"/>
      <c r="IX546" s="766"/>
      <c r="IY546" s="767"/>
    </row>
    <row r="547" spans="1:369" s="766" customFormat="1" ht="79.900000000000006" customHeight="1">
      <c r="A547" s="768" t="s">
        <v>638</v>
      </c>
      <c r="B547" s="471">
        <v>1</v>
      </c>
      <c r="C547" s="471"/>
      <c r="D547" s="776" t="s">
        <v>1137</v>
      </c>
      <c r="E547" s="780">
        <v>39988</v>
      </c>
      <c r="F547" s="781">
        <f ca="1">ABS((N7-E547)/365)</f>
        <v>11.194520547945206</v>
      </c>
      <c r="G547" s="776" t="s">
        <v>272</v>
      </c>
      <c r="H547" s="776" t="s">
        <v>1118</v>
      </c>
      <c r="I547" s="780">
        <v>41851</v>
      </c>
      <c r="J547" s="782" t="s">
        <v>253</v>
      </c>
      <c r="K547" s="776" t="s">
        <v>1120</v>
      </c>
      <c r="L547" s="776" t="s">
        <v>1292</v>
      </c>
      <c r="M547" s="456" t="s">
        <v>142</v>
      </c>
      <c r="N547" s="456" t="s">
        <v>773</v>
      </c>
      <c r="O547" s="456"/>
      <c r="P547" s="456"/>
      <c r="Q547" s="456"/>
      <c r="R547" s="456"/>
      <c r="S547" s="456" t="s">
        <v>1156</v>
      </c>
      <c r="T547" s="776" t="s">
        <v>1217</v>
      </c>
      <c r="U547" s="776"/>
      <c r="V547" s="776"/>
      <c r="W547" s="776" t="s">
        <v>1429</v>
      </c>
      <c r="X547" s="891"/>
      <c r="Y547" s="1080" t="s">
        <v>1102</v>
      </c>
      <c r="Z547" s="768"/>
      <c r="AA547" s="744"/>
      <c r="IY547" s="744"/>
    </row>
    <row r="548" spans="1:369" s="938" customFormat="1" ht="79.900000000000006" customHeight="1">
      <c r="A548" s="768" t="s">
        <v>638</v>
      </c>
      <c r="B548" s="471">
        <v>2</v>
      </c>
      <c r="C548" s="471"/>
      <c r="D548" s="762" t="s">
        <v>1179</v>
      </c>
      <c r="E548" s="867">
        <v>40167</v>
      </c>
      <c r="F548" s="781">
        <f ca="1">ABS((N7-E548)/365)</f>
        <v>10.704109589041096</v>
      </c>
      <c r="G548" s="762" t="s">
        <v>272</v>
      </c>
      <c r="H548" s="762" t="s">
        <v>1180</v>
      </c>
      <c r="I548" s="844">
        <v>41956</v>
      </c>
      <c r="J548" s="762" t="s">
        <v>58</v>
      </c>
      <c r="K548" s="456" t="s">
        <v>1184</v>
      </c>
      <c r="L548" s="776" t="s">
        <v>1327</v>
      </c>
      <c r="M548" s="868" t="s">
        <v>142</v>
      </c>
      <c r="N548" s="456"/>
      <c r="O548" s="456"/>
      <c r="P548" s="776" t="s">
        <v>1405</v>
      </c>
      <c r="Q548" s="776" t="s">
        <v>1265</v>
      </c>
      <c r="R548" s="776"/>
      <c r="S548" s="776" t="s">
        <v>1183</v>
      </c>
      <c r="T548" s="776" t="s">
        <v>1251</v>
      </c>
      <c r="U548" s="776"/>
      <c r="V548" s="776"/>
      <c r="W548" s="776" t="s">
        <v>1307</v>
      </c>
      <c r="X548" s="776"/>
      <c r="Y548" s="768" t="s">
        <v>1102</v>
      </c>
      <c r="Z548" s="744"/>
      <c r="AA548" s="768"/>
      <c r="AB548" s="768"/>
      <c r="AC548" s="768"/>
      <c r="AD548" s="768"/>
      <c r="AE548" s="768"/>
      <c r="AF548" s="768"/>
      <c r="AG548" s="768"/>
      <c r="AH548" s="768"/>
      <c r="AI548" s="768"/>
      <c r="AJ548" s="768"/>
      <c r="AK548" s="768"/>
      <c r="AL548" s="768"/>
      <c r="AM548" s="768"/>
      <c r="AN548" s="768"/>
      <c r="AO548" s="768"/>
      <c r="AP548" s="768"/>
      <c r="AQ548" s="768"/>
      <c r="AR548" s="768"/>
      <c r="AS548" s="768"/>
      <c r="AT548" s="768"/>
      <c r="AU548" s="768"/>
      <c r="AV548" s="768"/>
      <c r="AW548" s="768"/>
      <c r="AX548" s="768"/>
      <c r="AY548" s="768"/>
      <c r="AZ548" s="768"/>
      <c r="BA548" s="768"/>
      <c r="BB548" s="768"/>
      <c r="BC548" s="768"/>
      <c r="BD548" s="768"/>
      <c r="BE548" s="768"/>
      <c r="BF548" s="768"/>
      <c r="BG548" s="768"/>
      <c r="BH548" s="768"/>
      <c r="BI548" s="768"/>
      <c r="BJ548" s="768"/>
      <c r="BK548" s="768"/>
      <c r="BL548" s="768"/>
      <c r="BM548" s="768"/>
      <c r="BN548" s="768"/>
      <c r="BO548" s="768"/>
      <c r="BP548" s="768"/>
      <c r="BQ548" s="768"/>
      <c r="BR548" s="768"/>
      <c r="BS548" s="768"/>
      <c r="BT548" s="768"/>
      <c r="BU548" s="768"/>
      <c r="BV548" s="768"/>
      <c r="BW548" s="768"/>
      <c r="BX548" s="768"/>
      <c r="BY548" s="768"/>
      <c r="BZ548" s="768"/>
      <c r="CA548" s="768"/>
      <c r="CB548" s="768"/>
      <c r="CC548" s="768"/>
      <c r="CD548" s="768"/>
      <c r="CE548" s="768"/>
      <c r="CF548" s="768"/>
      <c r="CG548" s="768"/>
      <c r="CH548" s="768"/>
      <c r="CI548" s="768"/>
      <c r="CJ548" s="768"/>
      <c r="CK548" s="768"/>
      <c r="CL548" s="768"/>
      <c r="CM548" s="768"/>
      <c r="CN548" s="768"/>
      <c r="CO548" s="768"/>
      <c r="CP548" s="768"/>
      <c r="CQ548" s="768"/>
      <c r="CR548" s="768"/>
      <c r="CS548" s="768"/>
      <c r="CT548" s="768"/>
      <c r="CU548" s="768"/>
      <c r="CV548" s="768"/>
      <c r="CW548" s="768"/>
      <c r="CX548" s="768"/>
      <c r="CY548" s="768"/>
      <c r="CZ548" s="768"/>
      <c r="DA548" s="768"/>
      <c r="DB548" s="768"/>
      <c r="DC548" s="768"/>
      <c r="DD548" s="768"/>
      <c r="DE548" s="768"/>
      <c r="DF548" s="768"/>
      <c r="DG548" s="768"/>
      <c r="DH548" s="768"/>
      <c r="DI548" s="768"/>
      <c r="DJ548" s="768"/>
      <c r="DK548" s="768"/>
      <c r="DL548" s="768"/>
      <c r="DM548" s="768"/>
      <c r="DN548" s="768"/>
      <c r="DO548" s="768"/>
      <c r="DP548" s="768"/>
      <c r="DQ548" s="768"/>
      <c r="DR548" s="768"/>
      <c r="DS548" s="768"/>
      <c r="DT548" s="768"/>
      <c r="DU548" s="768"/>
      <c r="DV548" s="768"/>
      <c r="DW548" s="768"/>
      <c r="DX548" s="768"/>
      <c r="DY548" s="768"/>
      <c r="DZ548" s="768"/>
      <c r="EA548" s="768"/>
      <c r="EB548" s="768"/>
      <c r="EC548" s="768"/>
      <c r="ED548" s="768"/>
      <c r="EE548" s="768"/>
      <c r="EF548" s="768"/>
      <c r="EG548" s="768"/>
      <c r="EH548" s="768"/>
      <c r="EI548" s="768"/>
      <c r="EJ548" s="768"/>
      <c r="EK548" s="768"/>
      <c r="EL548" s="768"/>
      <c r="EM548" s="768"/>
      <c r="EN548" s="768"/>
      <c r="EO548" s="768"/>
      <c r="EP548" s="768"/>
      <c r="EQ548" s="768"/>
      <c r="ER548" s="768"/>
      <c r="ES548" s="768"/>
      <c r="ET548" s="768"/>
      <c r="EU548" s="768"/>
      <c r="EV548" s="768"/>
      <c r="EW548" s="768"/>
      <c r="EX548" s="768"/>
      <c r="EY548" s="768"/>
      <c r="EZ548" s="768"/>
      <c r="FA548" s="768"/>
      <c r="FB548" s="768"/>
      <c r="FC548" s="768"/>
      <c r="FD548" s="768"/>
      <c r="FE548" s="768"/>
      <c r="FF548" s="768"/>
      <c r="FG548" s="768"/>
      <c r="FH548" s="768"/>
      <c r="FI548" s="768"/>
      <c r="FJ548" s="768"/>
      <c r="FK548" s="768"/>
      <c r="FL548" s="768"/>
      <c r="FM548" s="768"/>
      <c r="FN548" s="768"/>
      <c r="FO548" s="768"/>
      <c r="FP548" s="768"/>
      <c r="FQ548" s="768"/>
      <c r="FR548" s="768"/>
      <c r="FS548" s="768"/>
      <c r="FT548" s="768"/>
      <c r="FU548" s="768"/>
      <c r="FV548" s="768"/>
      <c r="FW548" s="768"/>
      <c r="FX548" s="768"/>
      <c r="FY548" s="768"/>
      <c r="FZ548" s="768"/>
      <c r="GA548" s="768"/>
      <c r="GB548" s="768"/>
      <c r="GC548" s="768"/>
      <c r="GD548" s="768"/>
      <c r="GE548" s="768"/>
      <c r="GF548" s="768"/>
      <c r="GG548" s="768"/>
      <c r="GH548" s="768"/>
      <c r="GI548" s="768"/>
      <c r="GJ548" s="768"/>
      <c r="GK548" s="768"/>
      <c r="GL548" s="768"/>
      <c r="GM548" s="768"/>
      <c r="GN548" s="768"/>
      <c r="GO548" s="768"/>
      <c r="GP548" s="768"/>
      <c r="GQ548" s="768"/>
      <c r="GR548" s="768"/>
      <c r="GS548" s="768"/>
      <c r="GT548" s="768"/>
      <c r="GU548" s="768"/>
      <c r="GV548" s="768"/>
      <c r="GW548" s="768"/>
      <c r="GX548" s="768"/>
      <c r="GY548" s="768"/>
      <c r="GZ548" s="768"/>
      <c r="HA548" s="768"/>
      <c r="HB548" s="768"/>
      <c r="HC548" s="768"/>
      <c r="HD548" s="768"/>
      <c r="HE548" s="768"/>
      <c r="HF548" s="768"/>
      <c r="HG548" s="768"/>
      <c r="HH548" s="768"/>
      <c r="HI548" s="768"/>
      <c r="HJ548" s="768"/>
      <c r="HK548" s="768"/>
      <c r="HL548" s="768"/>
      <c r="HM548" s="768"/>
      <c r="HN548" s="768"/>
      <c r="HO548" s="768"/>
      <c r="HP548" s="768"/>
      <c r="HQ548" s="768"/>
      <c r="HR548" s="768"/>
      <c r="HS548" s="768"/>
      <c r="HT548" s="768"/>
      <c r="HU548" s="768"/>
      <c r="HV548" s="768"/>
      <c r="HW548" s="768"/>
      <c r="HX548" s="768"/>
      <c r="HY548" s="768"/>
      <c r="HZ548" s="768"/>
      <c r="IA548" s="768"/>
      <c r="IB548" s="768"/>
      <c r="IC548" s="768"/>
      <c r="ID548" s="768"/>
      <c r="IE548" s="768"/>
      <c r="IF548" s="768"/>
      <c r="IG548" s="768"/>
      <c r="IH548" s="768"/>
      <c r="II548" s="768"/>
      <c r="IJ548" s="768"/>
      <c r="IK548" s="768"/>
      <c r="IL548" s="768"/>
      <c r="IM548" s="768"/>
      <c r="IN548" s="768"/>
      <c r="IO548" s="768"/>
      <c r="IP548" s="768"/>
      <c r="IQ548" s="768"/>
      <c r="IR548" s="768"/>
      <c r="IS548" s="768"/>
      <c r="IT548" s="768"/>
      <c r="IU548" s="768"/>
      <c r="IV548" s="768"/>
      <c r="IW548" s="768"/>
      <c r="IX548" s="768"/>
      <c r="IY548" s="744"/>
      <c r="IZ548" s="744"/>
      <c r="JA548" s="744"/>
      <c r="JB548" s="744"/>
      <c r="JC548" s="744"/>
      <c r="JD548" s="744"/>
      <c r="JE548" s="744"/>
      <c r="JF548" s="744"/>
      <c r="JG548" s="744"/>
      <c r="JH548" s="744"/>
      <c r="JI548" s="744"/>
      <c r="JJ548" s="744"/>
      <c r="JK548" s="744"/>
      <c r="JL548" s="744"/>
      <c r="JM548" s="744"/>
      <c r="JN548" s="744"/>
      <c r="JO548" s="744"/>
      <c r="JP548" s="744"/>
      <c r="JQ548" s="744"/>
      <c r="JR548" s="744"/>
      <c r="JS548" s="744"/>
      <c r="JT548" s="744"/>
      <c r="JU548" s="744"/>
      <c r="JV548" s="744"/>
      <c r="JW548" s="744"/>
      <c r="JX548" s="744"/>
      <c r="JY548" s="744"/>
      <c r="JZ548" s="744"/>
      <c r="KA548" s="744"/>
      <c r="KB548" s="744"/>
      <c r="KC548" s="744"/>
      <c r="KD548" s="744"/>
      <c r="KE548" s="744"/>
      <c r="KF548" s="744"/>
      <c r="KG548" s="744"/>
      <c r="KH548" s="744"/>
      <c r="KI548" s="744"/>
      <c r="KJ548" s="744"/>
      <c r="KK548" s="744"/>
      <c r="KL548" s="744"/>
      <c r="KM548" s="744"/>
      <c r="KN548" s="744"/>
      <c r="KO548" s="744"/>
      <c r="KP548" s="744"/>
      <c r="KQ548" s="744"/>
      <c r="KR548" s="744"/>
      <c r="KS548" s="744"/>
      <c r="KT548" s="744"/>
      <c r="KU548" s="744"/>
      <c r="KV548" s="744"/>
      <c r="KW548" s="744"/>
      <c r="KX548" s="744"/>
      <c r="KY548" s="744"/>
      <c r="KZ548" s="744"/>
      <c r="LA548" s="744"/>
      <c r="LB548" s="744"/>
      <c r="LC548" s="744"/>
      <c r="LD548" s="744"/>
      <c r="LE548" s="744"/>
      <c r="LF548" s="744"/>
      <c r="LG548" s="744"/>
      <c r="LH548" s="744"/>
      <c r="LI548" s="744"/>
      <c r="LJ548" s="744"/>
      <c r="LK548" s="744"/>
      <c r="LL548" s="744"/>
      <c r="LM548" s="744"/>
      <c r="LN548" s="744"/>
      <c r="LO548" s="744"/>
      <c r="LP548" s="744"/>
      <c r="LQ548" s="744"/>
      <c r="LR548" s="744"/>
      <c r="LS548" s="744"/>
      <c r="LT548" s="744"/>
      <c r="LU548" s="744"/>
      <c r="LV548" s="744"/>
      <c r="LW548" s="744"/>
      <c r="LX548" s="744"/>
      <c r="LY548" s="744"/>
      <c r="LZ548" s="744"/>
      <c r="MA548" s="744"/>
      <c r="MB548" s="744"/>
      <c r="MC548" s="744"/>
      <c r="MD548" s="744"/>
      <c r="ME548" s="744"/>
      <c r="MF548" s="744"/>
      <c r="MG548" s="744"/>
      <c r="MH548" s="744"/>
      <c r="MI548" s="744"/>
      <c r="MJ548" s="744"/>
      <c r="MK548" s="744"/>
      <c r="ML548" s="744"/>
      <c r="MM548" s="744"/>
      <c r="MN548" s="744"/>
      <c r="MO548" s="744"/>
      <c r="MP548" s="744"/>
      <c r="MQ548" s="744"/>
      <c r="MR548" s="744"/>
      <c r="MS548" s="744"/>
      <c r="MT548" s="744"/>
      <c r="MU548" s="744"/>
      <c r="MV548" s="744"/>
      <c r="MW548" s="744"/>
      <c r="MX548" s="744"/>
      <c r="MY548" s="744"/>
      <c r="MZ548" s="744"/>
      <c r="NA548" s="744"/>
      <c r="NB548" s="744"/>
      <c r="NC548" s="744"/>
      <c r="ND548" s="744"/>
      <c r="NE548" s="744"/>
    </row>
    <row r="549" spans="1:369" ht="79.900000000000006" customHeight="1">
      <c r="A549" s="768" t="s">
        <v>625</v>
      </c>
      <c r="B549" s="471">
        <v>3</v>
      </c>
      <c r="C549" s="471" t="s">
        <v>1575</v>
      </c>
      <c r="D549" s="792" t="s">
        <v>1579</v>
      </c>
      <c r="E549" s="851">
        <v>40611</v>
      </c>
      <c r="F549" s="852">
        <f ca="1">ABS((N7-E549)/365)</f>
        <v>9.4876712328767123</v>
      </c>
      <c r="G549" s="792" t="s">
        <v>272</v>
      </c>
      <c r="H549" s="792" t="s">
        <v>1577</v>
      </c>
      <c r="I549" s="851">
        <v>42301</v>
      </c>
      <c r="J549" s="869" t="s">
        <v>1562</v>
      </c>
      <c r="K549" s="870" t="s">
        <v>1584</v>
      </c>
      <c r="L549" s="792" t="s">
        <v>5867</v>
      </c>
      <c r="M549" s="765" t="s">
        <v>114</v>
      </c>
      <c r="N549" s="765" t="s">
        <v>5868</v>
      </c>
      <c r="O549" s="765"/>
      <c r="P549" s="765"/>
      <c r="Q549" s="765" t="s">
        <v>2234</v>
      </c>
      <c r="R549" s="765"/>
      <c r="S549" s="765" t="s">
        <v>1793</v>
      </c>
      <c r="T549" s="792" t="s">
        <v>1803</v>
      </c>
      <c r="U549" s="792"/>
      <c r="V549" s="792"/>
      <c r="W549" s="792" t="s">
        <v>3441</v>
      </c>
      <c r="X549" s="792" t="s">
        <v>1701</v>
      </c>
      <c r="Y549" s="768" t="s">
        <v>1423</v>
      </c>
      <c r="Z549" s="1022"/>
      <c r="IY549" s="788"/>
    </row>
    <row r="550" spans="1:369" ht="79.900000000000006" customHeight="1">
      <c r="A550" s="768" t="s">
        <v>625</v>
      </c>
      <c r="B550" s="471">
        <v>4</v>
      </c>
      <c r="C550" s="471" t="s">
        <v>1575</v>
      </c>
      <c r="D550" s="792" t="s">
        <v>1576</v>
      </c>
      <c r="E550" s="851">
        <v>39157</v>
      </c>
      <c r="F550" s="852">
        <f ca="1">ABS((N7-E550)/365)</f>
        <v>13.471232876712328</v>
      </c>
      <c r="G550" s="792" t="s">
        <v>272</v>
      </c>
      <c r="H550" s="792" t="s">
        <v>1577</v>
      </c>
      <c r="I550" s="851">
        <v>42301</v>
      </c>
      <c r="J550" s="869" t="s">
        <v>1562</v>
      </c>
      <c r="K550" s="870" t="s">
        <v>1584</v>
      </c>
      <c r="L550" s="792" t="s">
        <v>5867</v>
      </c>
      <c r="M550" s="765" t="s">
        <v>114</v>
      </c>
      <c r="N550" s="765" t="s">
        <v>5868</v>
      </c>
      <c r="O550" s="765"/>
      <c r="P550" s="765"/>
      <c r="Q550" s="765" t="s">
        <v>2234</v>
      </c>
      <c r="R550" s="765"/>
      <c r="S550" s="765" t="s">
        <v>1793</v>
      </c>
      <c r="T550" s="792" t="s">
        <v>1597</v>
      </c>
      <c r="U550" s="792"/>
      <c r="V550" s="792"/>
      <c r="W550" s="792" t="s">
        <v>3441</v>
      </c>
      <c r="X550" s="792" t="s">
        <v>1701</v>
      </c>
      <c r="Y550" s="768" t="s">
        <v>1423</v>
      </c>
      <c r="Z550" s="1022"/>
    </row>
    <row r="551" spans="1:369" ht="79.900000000000006" customHeight="1">
      <c r="A551" s="768" t="s">
        <v>638</v>
      </c>
      <c r="B551" s="471">
        <v>5</v>
      </c>
      <c r="C551" s="471" t="s">
        <v>1575</v>
      </c>
      <c r="D551" s="792" t="s">
        <v>1578</v>
      </c>
      <c r="E551" s="851">
        <v>39482</v>
      </c>
      <c r="F551" s="852">
        <f ca="1">ABS((N7-E551)/365)</f>
        <v>12.580821917808219</v>
      </c>
      <c r="G551" s="792" t="s">
        <v>272</v>
      </c>
      <c r="H551" s="792" t="s">
        <v>1577</v>
      </c>
      <c r="I551" s="851">
        <v>42301</v>
      </c>
      <c r="J551" s="869" t="s">
        <v>1562</v>
      </c>
      <c r="K551" s="870" t="s">
        <v>1584</v>
      </c>
      <c r="L551" s="792" t="s">
        <v>5867</v>
      </c>
      <c r="M551" s="765" t="s">
        <v>114</v>
      </c>
      <c r="N551" s="765" t="s">
        <v>5868</v>
      </c>
      <c r="O551" s="765"/>
      <c r="P551" s="765"/>
      <c r="Q551" s="765" t="s">
        <v>2234</v>
      </c>
      <c r="R551" s="765"/>
      <c r="S551" s="765" t="s">
        <v>1793</v>
      </c>
      <c r="T551" s="792" t="s">
        <v>1597</v>
      </c>
      <c r="U551" s="792"/>
      <c r="V551" s="792"/>
      <c r="W551" s="792" t="s">
        <v>1739</v>
      </c>
      <c r="X551" s="792" t="s">
        <v>1701</v>
      </c>
      <c r="Y551" s="768" t="s">
        <v>1423</v>
      </c>
      <c r="Z551" s="1022"/>
      <c r="AB551" s="788"/>
      <c r="AC551" s="788"/>
      <c r="AD551" s="788"/>
      <c r="AE551" s="788"/>
      <c r="AF551" s="788"/>
      <c r="AG551" s="788"/>
      <c r="AH551" s="788"/>
      <c r="AI551" s="788"/>
      <c r="AJ551" s="788"/>
      <c r="AK551" s="788"/>
      <c r="AL551" s="788"/>
      <c r="AM551" s="788"/>
      <c r="AN551" s="788"/>
      <c r="AO551" s="788"/>
      <c r="AP551" s="788"/>
      <c r="AQ551" s="788"/>
      <c r="AR551" s="788"/>
      <c r="AS551" s="788"/>
      <c r="AT551" s="788"/>
      <c r="AU551" s="788"/>
      <c r="AV551" s="788"/>
      <c r="AW551" s="788"/>
      <c r="AX551" s="788"/>
      <c r="AY551" s="788"/>
      <c r="AZ551" s="788"/>
      <c r="BA551" s="788"/>
      <c r="BB551" s="788"/>
      <c r="BC551" s="788"/>
      <c r="BD551" s="788"/>
      <c r="BE551" s="788"/>
      <c r="BF551" s="788"/>
      <c r="BG551" s="788"/>
      <c r="BH551" s="788"/>
      <c r="BI551" s="788"/>
      <c r="BJ551" s="788"/>
      <c r="BK551" s="788"/>
      <c r="BL551" s="788"/>
      <c r="BM551" s="788"/>
      <c r="BN551" s="788"/>
      <c r="BO551" s="788"/>
      <c r="BP551" s="788"/>
      <c r="BQ551" s="788"/>
      <c r="BR551" s="788"/>
      <c r="BS551" s="788"/>
      <c r="BT551" s="788"/>
      <c r="BU551" s="788"/>
      <c r="BV551" s="788"/>
      <c r="BW551" s="788"/>
      <c r="BX551" s="788"/>
      <c r="BY551" s="788"/>
      <c r="BZ551" s="788"/>
      <c r="CA551" s="788"/>
      <c r="CB551" s="788"/>
      <c r="CC551" s="788"/>
      <c r="CD551" s="788"/>
      <c r="CE551" s="788"/>
      <c r="CF551" s="788"/>
      <c r="CG551" s="788"/>
      <c r="CH551" s="788"/>
      <c r="CI551" s="788"/>
      <c r="CJ551" s="788"/>
      <c r="CK551" s="788"/>
      <c r="CL551" s="788"/>
      <c r="CM551" s="788"/>
      <c r="CN551" s="788"/>
      <c r="CO551" s="788"/>
      <c r="CP551" s="788"/>
      <c r="CQ551" s="788"/>
      <c r="CR551" s="788"/>
      <c r="CS551" s="788"/>
      <c r="CT551" s="788"/>
      <c r="CU551" s="788"/>
      <c r="CV551" s="788"/>
      <c r="CW551" s="788"/>
      <c r="CX551" s="788"/>
      <c r="CY551" s="788"/>
      <c r="CZ551" s="788"/>
      <c r="DA551" s="788"/>
      <c r="DB551" s="788"/>
      <c r="DC551" s="788"/>
      <c r="DD551" s="788"/>
      <c r="DE551" s="788"/>
      <c r="DF551" s="788"/>
      <c r="DG551" s="788"/>
      <c r="DH551" s="788"/>
      <c r="DI551" s="788"/>
      <c r="DJ551" s="788"/>
      <c r="DK551" s="788"/>
      <c r="DL551" s="788"/>
      <c r="DM551" s="788"/>
      <c r="DN551" s="788"/>
      <c r="DO551" s="788"/>
      <c r="DP551" s="788"/>
      <c r="DQ551" s="788"/>
      <c r="DR551" s="788"/>
      <c r="DS551" s="788"/>
      <c r="DT551" s="788"/>
      <c r="DU551" s="788"/>
      <c r="DV551" s="788"/>
      <c r="DW551" s="788"/>
      <c r="DX551" s="788"/>
      <c r="DY551" s="788"/>
      <c r="DZ551" s="788"/>
      <c r="EA551" s="788"/>
      <c r="EB551" s="788"/>
      <c r="EC551" s="788"/>
      <c r="ED551" s="788"/>
      <c r="EE551" s="788"/>
      <c r="EF551" s="788"/>
      <c r="EG551" s="788"/>
      <c r="EH551" s="788"/>
      <c r="EI551" s="788"/>
      <c r="EJ551" s="788"/>
      <c r="EK551" s="788"/>
      <c r="EL551" s="788"/>
      <c r="EM551" s="788"/>
      <c r="EN551" s="788"/>
      <c r="EO551" s="788"/>
      <c r="EP551" s="788"/>
      <c r="EQ551" s="788"/>
      <c r="ER551" s="788"/>
      <c r="ES551" s="788"/>
      <c r="ET551" s="788"/>
      <c r="EU551" s="788"/>
      <c r="EV551" s="788"/>
      <c r="EW551" s="788"/>
      <c r="EX551" s="788"/>
      <c r="EY551" s="788"/>
      <c r="EZ551" s="788"/>
      <c r="FA551" s="788"/>
      <c r="FB551" s="788"/>
      <c r="FC551" s="788"/>
      <c r="FD551" s="788"/>
      <c r="FE551" s="788"/>
      <c r="FF551" s="788"/>
      <c r="FG551" s="788"/>
      <c r="FH551" s="788"/>
      <c r="FI551" s="788"/>
      <c r="FJ551" s="788"/>
      <c r="FK551" s="788"/>
      <c r="FL551" s="788"/>
      <c r="FM551" s="788"/>
      <c r="FN551" s="788"/>
      <c r="FO551" s="788"/>
      <c r="FP551" s="788"/>
      <c r="FQ551" s="788"/>
      <c r="FR551" s="788"/>
      <c r="FS551" s="788"/>
      <c r="FT551" s="788"/>
      <c r="FU551" s="788"/>
      <c r="FV551" s="788"/>
      <c r="FW551" s="788"/>
      <c r="FX551" s="788"/>
      <c r="FY551" s="788"/>
      <c r="FZ551" s="788"/>
      <c r="GA551" s="788"/>
      <c r="GB551" s="788"/>
      <c r="GC551" s="788"/>
      <c r="GD551" s="788"/>
      <c r="GE551" s="788"/>
      <c r="GF551" s="788"/>
      <c r="GG551" s="788"/>
      <c r="GH551" s="788"/>
      <c r="GI551" s="788"/>
      <c r="GJ551" s="788"/>
      <c r="GK551" s="788"/>
      <c r="GL551" s="788"/>
      <c r="GM551" s="788"/>
      <c r="GN551" s="788"/>
      <c r="GO551" s="788"/>
      <c r="GP551" s="788"/>
      <c r="GQ551" s="788"/>
      <c r="GR551" s="788"/>
      <c r="GS551" s="788"/>
      <c r="GT551" s="788"/>
      <c r="GU551" s="788"/>
      <c r="GV551" s="788"/>
      <c r="GW551" s="788"/>
      <c r="GX551" s="788"/>
      <c r="GY551" s="788"/>
      <c r="GZ551" s="788"/>
      <c r="HA551" s="788"/>
      <c r="HB551" s="788"/>
      <c r="HC551" s="788"/>
      <c r="HD551" s="788"/>
      <c r="HE551" s="788"/>
      <c r="HF551" s="788"/>
      <c r="HG551" s="788"/>
      <c r="HH551" s="788"/>
      <c r="HI551" s="788"/>
      <c r="HJ551" s="788"/>
      <c r="HK551" s="788"/>
      <c r="HL551" s="788"/>
      <c r="HM551" s="788"/>
      <c r="HN551" s="788"/>
      <c r="HO551" s="788"/>
      <c r="HP551" s="788"/>
      <c r="HQ551" s="788"/>
      <c r="HR551" s="788"/>
      <c r="HS551" s="788"/>
      <c r="HT551" s="788"/>
      <c r="HU551" s="788"/>
      <c r="HV551" s="788"/>
      <c r="HW551" s="788"/>
      <c r="HX551" s="788"/>
      <c r="HY551" s="788"/>
      <c r="HZ551" s="788"/>
      <c r="IA551" s="788"/>
      <c r="IB551" s="788"/>
      <c r="IC551" s="788"/>
      <c r="ID551" s="788"/>
      <c r="IE551" s="788"/>
      <c r="IF551" s="788"/>
      <c r="IG551" s="788"/>
      <c r="IH551" s="788"/>
      <c r="II551" s="788"/>
      <c r="IJ551" s="788"/>
      <c r="IK551" s="788"/>
      <c r="IL551" s="788"/>
      <c r="IM551" s="788"/>
      <c r="IN551" s="788"/>
      <c r="IO551" s="788"/>
      <c r="IP551" s="788"/>
      <c r="IQ551" s="788"/>
      <c r="IR551" s="788"/>
      <c r="IS551" s="788"/>
      <c r="IT551" s="788"/>
      <c r="IU551" s="788"/>
      <c r="IV551" s="788"/>
      <c r="IW551" s="788"/>
      <c r="IX551" s="788"/>
    </row>
    <row r="552" spans="1:369" ht="79.900000000000006" customHeight="1">
      <c r="A552" s="768" t="s">
        <v>638</v>
      </c>
      <c r="B552" s="471">
        <v>6</v>
      </c>
      <c r="C552" s="471" t="s">
        <v>1575</v>
      </c>
      <c r="D552" s="792" t="s">
        <v>1580</v>
      </c>
      <c r="E552" s="851">
        <v>39482</v>
      </c>
      <c r="F552" s="852">
        <f ca="1">ABS((N7-E552)/365)</f>
        <v>12.580821917808219</v>
      </c>
      <c r="G552" s="792" t="s">
        <v>272</v>
      </c>
      <c r="H552" s="792" t="s">
        <v>1577</v>
      </c>
      <c r="I552" s="851">
        <v>42301</v>
      </c>
      <c r="J552" s="869" t="s">
        <v>1562</v>
      </c>
      <c r="K552" s="870" t="s">
        <v>1584</v>
      </c>
      <c r="L552" s="792" t="s">
        <v>5867</v>
      </c>
      <c r="M552" s="765" t="s">
        <v>114</v>
      </c>
      <c r="N552" s="765" t="s">
        <v>5868</v>
      </c>
      <c r="O552" s="765"/>
      <c r="P552" s="765"/>
      <c r="Q552" s="765" t="s">
        <v>2234</v>
      </c>
      <c r="R552" s="765"/>
      <c r="S552" s="765" t="s">
        <v>1793</v>
      </c>
      <c r="T552" s="792" t="s">
        <v>1599</v>
      </c>
      <c r="U552" s="792"/>
      <c r="V552" s="792"/>
      <c r="W552" s="792" t="s">
        <v>3441</v>
      </c>
      <c r="X552" s="792" t="s">
        <v>1701</v>
      </c>
      <c r="Y552" s="768" t="s">
        <v>1423</v>
      </c>
      <c r="Z552" s="744"/>
    </row>
    <row r="553" spans="1:369" ht="79.900000000000006" customHeight="1">
      <c r="A553" s="768" t="s">
        <v>638</v>
      </c>
      <c r="B553" s="471">
        <v>7</v>
      </c>
      <c r="C553" s="471" t="s">
        <v>1997</v>
      </c>
      <c r="D553" s="776" t="s">
        <v>2004</v>
      </c>
      <c r="E553" s="780">
        <v>40629</v>
      </c>
      <c r="F553" s="781">
        <f ca="1">ABS((N7-E553)/365)</f>
        <v>9.4383561643835616</v>
      </c>
      <c r="G553" s="776" t="s">
        <v>2005</v>
      </c>
      <c r="H553" s="776" t="s">
        <v>2006</v>
      </c>
      <c r="I553" s="780">
        <v>42635</v>
      </c>
      <c r="J553" s="782" t="s">
        <v>464</v>
      </c>
      <c r="K553" s="778" t="s">
        <v>2007</v>
      </c>
      <c r="L553" s="792" t="s">
        <v>5867</v>
      </c>
      <c r="M553" s="456"/>
      <c r="N553" s="456"/>
      <c r="O553" s="456"/>
      <c r="P553" s="456"/>
      <c r="Q553" s="456" t="s">
        <v>2247</v>
      </c>
      <c r="R553" s="456"/>
      <c r="S553" s="456"/>
      <c r="T553" s="776" t="s">
        <v>2064</v>
      </c>
      <c r="U553" s="776"/>
      <c r="V553" s="776"/>
      <c r="W553" s="776"/>
      <c r="X553" s="776"/>
      <c r="Y553" s="768" t="s">
        <v>1423</v>
      </c>
      <c r="Z553" s="744"/>
      <c r="AA553" s="788"/>
    </row>
    <row r="554" spans="1:369" s="768" customFormat="1" ht="79.900000000000006" customHeight="1">
      <c r="A554" s="768" t="s">
        <v>638</v>
      </c>
      <c r="B554" s="471">
        <v>8</v>
      </c>
      <c r="C554" s="471" t="s">
        <v>1997</v>
      </c>
      <c r="D554" s="776" t="s">
        <v>2010</v>
      </c>
      <c r="E554" s="780">
        <v>39974</v>
      </c>
      <c r="F554" s="781">
        <f ca="1">ABS((N7-E554)/365)</f>
        <v>11.232876712328768</v>
      </c>
      <c r="G554" s="776" t="s">
        <v>2005</v>
      </c>
      <c r="H554" s="776" t="s">
        <v>2011</v>
      </c>
      <c r="I554" s="780">
        <v>42635</v>
      </c>
      <c r="J554" s="782" t="s">
        <v>464</v>
      </c>
      <c r="K554" s="778" t="s">
        <v>2007</v>
      </c>
      <c r="L554" s="776" t="s">
        <v>3765</v>
      </c>
      <c r="M554" s="456"/>
      <c r="N554" s="456"/>
      <c r="O554" s="456"/>
      <c r="P554" s="456"/>
      <c r="Q554" s="456" t="s">
        <v>2248</v>
      </c>
      <c r="R554" s="456"/>
      <c r="S554" s="456" t="s">
        <v>2021</v>
      </c>
      <c r="T554" s="776" t="s">
        <v>2065</v>
      </c>
      <c r="U554" s="776"/>
      <c r="V554" s="776"/>
      <c r="W554" s="776"/>
      <c r="X554" s="776"/>
      <c r="Y554" s="744" t="s">
        <v>1423</v>
      </c>
      <c r="Z554" s="744"/>
      <c r="AA554" s="744"/>
      <c r="AB554" s="744"/>
      <c r="AC554" s="744"/>
      <c r="AD554" s="744"/>
      <c r="AE554" s="744"/>
      <c r="AF554" s="744"/>
      <c r="AG554" s="744"/>
      <c r="AH554" s="744"/>
      <c r="AI554" s="744"/>
      <c r="AJ554" s="744"/>
      <c r="AK554" s="744"/>
      <c r="AL554" s="744"/>
      <c r="AM554" s="744"/>
      <c r="AN554" s="744"/>
      <c r="AO554" s="744"/>
      <c r="AP554" s="744"/>
      <c r="AQ554" s="744"/>
      <c r="AR554" s="744"/>
      <c r="AS554" s="744"/>
      <c r="AT554" s="744"/>
      <c r="AU554" s="744"/>
      <c r="AV554" s="744"/>
      <c r="AW554" s="744"/>
      <c r="AX554" s="744"/>
      <c r="AY554" s="744"/>
      <c r="AZ554" s="744"/>
      <c r="BA554" s="744"/>
      <c r="BB554" s="744"/>
      <c r="BC554" s="744"/>
      <c r="BD554" s="744"/>
      <c r="BE554" s="744"/>
      <c r="BF554" s="744"/>
      <c r="BG554" s="744"/>
      <c r="BH554" s="744"/>
      <c r="BI554" s="744"/>
      <c r="BJ554" s="744"/>
      <c r="BK554" s="744"/>
      <c r="BL554" s="744"/>
      <c r="BM554" s="744"/>
      <c r="BN554" s="744"/>
      <c r="BO554" s="744"/>
      <c r="BP554" s="744"/>
      <c r="BQ554" s="744"/>
      <c r="BR554" s="744"/>
      <c r="BS554" s="744"/>
      <c r="BT554" s="744"/>
      <c r="BU554" s="744"/>
      <c r="BV554" s="744"/>
      <c r="BW554" s="744"/>
      <c r="BX554" s="744"/>
      <c r="BY554" s="744"/>
      <c r="BZ554" s="744"/>
      <c r="CA554" s="744"/>
      <c r="CB554" s="744"/>
      <c r="CC554" s="744"/>
      <c r="CD554" s="744"/>
      <c r="CE554" s="744"/>
      <c r="CF554" s="744"/>
      <c r="CG554" s="744"/>
      <c r="CH554" s="744"/>
      <c r="CI554" s="744"/>
      <c r="CJ554" s="744"/>
      <c r="CK554" s="744"/>
      <c r="CL554" s="744"/>
      <c r="CM554" s="744"/>
      <c r="CN554" s="744"/>
      <c r="CO554" s="744"/>
      <c r="CP554" s="744"/>
      <c r="CQ554" s="744"/>
      <c r="CR554" s="744"/>
      <c r="CS554" s="744"/>
      <c r="CT554" s="744"/>
      <c r="CU554" s="744"/>
      <c r="CV554" s="744"/>
      <c r="CW554" s="744"/>
      <c r="CX554" s="744"/>
      <c r="CY554" s="744"/>
      <c r="CZ554" s="744"/>
      <c r="DA554" s="744"/>
      <c r="DB554" s="744"/>
      <c r="DC554" s="744"/>
      <c r="DD554" s="744"/>
      <c r="DE554" s="744"/>
      <c r="DF554" s="744"/>
      <c r="DG554" s="744"/>
      <c r="DH554" s="744"/>
      <c r="DI554" s="744"/>
      <c r="DJ554" s="744"/>
      <c r="DK554" s="744"/>
      <c r="DL554" s="744"/>
      <c r="DM554" s="744"/>
      <c r="DN554" s="744"/>
      <c r="DO554" s="744"/>
      <c r="DP554" s="744"/>
      <c r="DQ554" s="744"/>
      <c r="DR554" s="744"/>
      <c r="DS554" s="744"/>
      <c r="DT554" s="744"/>
      <c r="DU554" s="744"/>
      <c r="DV554" s="744"/>
      <c r="DW554" s="744"/>
      <c r="DX554" s="744"/>
      <c r="DY554" s="744"/>
      <c r="DZ554" s="744"/>
      <c r="EA554" s="744"/>
      <c r="EB554" s="744"/>
      <c r="EC554" s="744"/>
      <c r="ED554" s="744"/>
      <c r="EE554" s="744"/>
      <c r="EF554" s="744"/>
      <c r="EG554" s="744"/>
      <c r="EH554" s="744"/>
      <c r="EI554" s="744"/>
      <c r="EJ554" s="744"/>
      <c r="EK554" s="744"/>
      <c r="EL554" s="744"/>
      <c r="EM554" s="744"/>
      <c r="EN554" s="744"/>
      <c r="EO554" s="744"/>
      <c r="EP554" s="744"/>
      <c r="EQ554" s="744"/>
      <c r="ER554" s="744"/>
      <c r="ES554" s="744"/>
      <c r="ET554" s="744"/>
      <c r="EU554" s="744"/>
      <c r="EV554" s="744"/>
      <c r="EW554" s="744"/>
      <c r="EX554" s="744"/>
      <c r="EY554" s="744"/>
      <c r="EZ554" s="744"/>
      <c r="FA554" s="744"/>
      <c r="FB554" s="744"/>
      <c r="FC554" s="744"/>
      <c r="FD554" s="744"/>
      <c r="FE554" s="744"/>
      <c r="FF554" s="744"/>
      <c r="FG554" s="744"/>
      <c r="FH554" s="744"/>
      <c r="FI554" s="744"/>
      <c r="FJ554" s="744"/>
      <c r="FK554" s="744"/>
      <c r="FL554" s="744"/>
      <c r="FM554" s="744"/>
      <c r="FN554" s="744"/>
      <c r="FO554" s="744"/>
      <c r="FP554" s="744"/>
      <c r="FQ554" s="744"/>
      <c r="FR554" s="744"/>
      <c r="FS554" s="744"/>
      <c r="FT554" s="744"/>
      <c r="FU554" s="744"/>
      <c r="FV554" s="744"/>
      <c r="FW554" s="744"/>
      <c r="FX554" s="744"/>
      <c r="FY554" s="744"/>
      <c r="FZ554" s="744"/>
      <c r="GA554" s="744"/>
      <c r="GB554" s="744"/>
      <c r="GC554" s="744"/>
      <c r="GD554" s="744"/>
      <c r="GE554" s="744"/>
      <c r="GF554" s="744"/>
      <c r="GG554" s="744"/>
      <c r="GH554" s="744"/>
      <c r="GI554" s="744"/>
      <c r="GJ554" s="744"/>
      <c r="GK554" s="744"/>
      <c r="GL554" s="744"/>
      <c r="GM554" s="744"/>
      <c r="GN554" s="744"/>
      <c r="GO554" s="744"/>
      <c r="GP554" s="744"/>
      <c r="GQ554" s="744"/>
      <c r="GR554" s="744"/>
      <c r="GS554" s="744"/>
      <c r="GT554" s="744"/>
      <c r="GU554" s="744"/>
      <c r="GV554" s="744"/>
      <c r="GW554" s="744"/>
      <c r="GX554" s="744"/>
      <c r="GY554" s="744"/>
      <c r="GZ554" s="744"/>
      <c r="HA554" s="744"/>
      <c r="HB554" s="744"/>
      <c r="HC554" s="744"/>
      <c r="HD554" s="744"/>
      <c r="HE554" s="744"/>
      <c r="HF554" s="744"/>
      <c r="HG554" s="744"/>
      <c r="HH554" s="744"/>
      <c r="HI554" s="744"/>
      <c r="HJ554" s="744"/>
      <c r="HK554" s="744"/>
      <c r="HL554" s="744"/>
      <c r="HM554" s="744"/>
      <c r="HN554" s="744"/>
      <c r="HO554" s="744"/>
      <c r="HP554" s="744"/>
      <c r="HQ554" s="744"/>
      <c r="HR554" s="744"/>
      <c r="HS554" s="744"/>
      <c r="HT554" s="744"/>
      <c r="HU554" s="744"/>
      <c r="HV554" s="744"/>
      <c r="HW554" s="744"/>
      <c r="HX554" s="744"/>
      <c r="HY554" s="744"/>
      <c r="HZ554" s="744"/>
      <c r="IA554" s="744"/>
      <c r="IB554" s="744"/>
      <c r="IC554" s="744"/>
      <c r="ID554" s="744"/>
      <c r="IE554" s="744"/>
      <c r="IF554" s="744"/>
      <c r="IG554" s="744"/>
      <c r="IH554" s="744"/>
      <c r="II554" s="744"/>
      <c r="IJ554" s="744"/>
      <c r="IK554" s="744"/>
      <c r="IL554" s="744"/>
      <c r="IM554" s="744"/>
      <c r="IN554" s="744"/>
      <c r="IO554" s="744"/>
      <c r="IP554" s="744"/>
      <c r="IQ554" s="744"/>
      <c r="IR554" s="744"/>
      <c r="IS554" s="744"/>
      <c r="IT554" s="744"/>
      <c r="IU554" s="744"/>
      <c r="IV554" s="744"/>
      <c r="IW554" s="744"/>
      <c r="IX554" s="744"/>
      <c r="IY554" s="744"/>
    </row>
    <row r="555" spans="1:369" s="500" customFormat="1" ht="79.900000000000006" customHeight="1">
      <c r="A555" s="38" t="s">
        <v>638</v>
      </c>
      <c r="B555" s="471">
        <v>9</v>
      </c>
      <c r="C555" s="815" t="s">
        <v>4426</v>
      </c>
      <c r="D555" s="783" t="s">
        <v>4749</v>
      </c>
      <c r="E555" s="811">
        <v>40601</v>
      </c>
      <c r="F555" s="813">
        <f ca="1">ABS((N7-E555)/365)</f>
        <v>9.5150684931506841</v>
      </c>
      <c r="G555" s="783" t="s">
        <v>272</v>
      </c>
      <c r="H555" s="769" t="s">
        <v>346</v>
      </c>
      <c r="I555" s="811">
        <v>43329</v>
      </c>
      <c r="J555" s="769" t="s">
        <v>464</v>
      </c>
      <c r="K555" s="769" t="s">
        <v>4425</v>
      </c>
      <c r="L555" s="783"/>
      <c r="M555" s="783"/>
      <c r="N555" s="769"/>
      <c r="O555" s="769"/>
      <c r="P555" s="769"/>
      <c r="Q555" s="769"/>
      <c r="R555" s="769"/>
      <c r="S555" s="769"/>
      <c r="T555" s="939"/>
      <c r="U555" s="939"/>
      <c r="V555" s="939"/>
      <c r="W555" s="769" t="s">
        <v>7821</v>
      </c>
      <c r="X555" s="769" t="s">
        <v>6831</v>
      </c>
      <c r="Y555" s="768" t="s">
        <v>7066</v>
      </c>
      <c r="Z555" s="1022"/>
    </row>
    <row r="556" spans="1:369" s="766" customFormat="1" ht="79.900000000000006" customHeight="1">
      <c r="A556" s="768" t="s">
        <v>638</v>
      </c>
      <c r="B556" s="471">
        <v>10</v>
      </c>
      <c r="C556" s="471" t="s">
        <v>3824</v>
      </c>
      <c r="D556" s="783" t="s">
        <v>3809</v>
      </c>
      <c r="E556" s="811">
        <v>41940</v>
      </c>
      <c r="F556" s="813">
        <f ca="1">ABS((N7-E556)/365)</f>
        <v>5.8465753424657532</v>
      </c>
      <c r="G556" s="783" t="s">
        <v>272</v>
      </c>
      <c r="H556" s="783" t="s">
        <v>3810</v>
      </c>
      <c r="I556" s="811">
        <v>43151</v>
      </c>
      <c r="J556" s="814" t="s">
        <v>725</v>
      </c>
      <c r="K556" s="783" t="s">
        <v>3853</v>
      </c>
      <c r="L556" s="783"/>
      <c r="M556" s="769"/>
      <c r="N556" s="769"/>
      <c r="O556" s="769" t="s">
        <v>4176</v>
      </c>
      <c r="P556" s="769"/>
      <c r="Q556" s="769"/>
      <c r="R556" s="769"/>
      <c r="S556" s="769" t="s">
        <v>3852</v>
      </c>
      <c r="T556" s="783" t="s">
        <v>3938</v>
      </c>
      <c r="U556" s="783"/>
      <c r="V556" s="783"/>
      <c r="W556" s="783" t="s">
        <v>4223</v>
      </c>
      <c r="X556" s="783"/>
      <c r="Y556" s="768" t="s">
        <v>5566</v>
      </c>
      <c r="Z556" s="744"/>
      <c r="AA556" s="744"/>
      <c r="AB556" s="744"/>
      <c r="AC556" s="744"/>
      <c r="AD556" s="744"/>
      <c r="AE556" s="744"/>
      <c r="AF556" s="744"/>
      <c r="AG556" s="744"/>
      <c r="AH556" s="744"/>
      <c r="AI556" s="744"/>
      <c r="AJ556" s="744"/>
      <c r="AK556" s="744"/>
      <c r="AL556" s="744"/>
      <c r="AM556" s="744"/>
      <c r="AN556" s="744"/>
      <c r="AO556" s="744"/>
      <c r="AP556" s="744"/>
      <c r="AQ556" s="744"/>
      <c r="AR556" s="744"/>
      <c r="AS556" s="744"/>
      <c r="AT556" s="744"/>
      <c r="AU556" s="744"/>
      <c r="AV556" s="744"/>
      <c r="AW556" s="744"/>
      <c r="AX556" s="744"/>
      <c r="AY556" s="744"/>
      <c r="AZ556" s="744"/>
      <c r="BA556" s="744"/>
      <c r="BB556" s="744"/>
      <c r="BC556" s="744"/>
      <c r="BD556" s="744"/>
      <c r="BE556" s="744"/>
      <c r="BF556" s="744"/>
      <c r="BG556" s="744"/>
      <c r="BH556" s="744"/>
      <c r="BI556" s="744"/>
      <c r="BJ556" s="744"/>
      <c r="BK556" s="744"/>
      <c r="BL556" s="744"/>
      <c r="BM556" s="744"/>
      <c r="BN556" s="744"/>
      <c r="BO556" s="744"/>
      <c r="BP556" s="744"/>
      <c r="BQ556" s="744"/>
      <c r="BR556" s="744"/>
      <c r="BS556" s="744"/>
      <c r="BT556" s="744"/>
      <c r="BU556" s="744"/>
      <c r="BV556" s="744"/>
      <c r="BW556" s="744"/>
      <c r="BX556" s="744"/>
      <c r="BY556" s="744"/>
      <c r="BZ556" s="744"/>
      <c r="CA556" s="744"/>
      <c r="CB556" s="744"/>
      <c r="CC556" s="744"/>
      <c r="CD556" s="744"/>
      <c r="CE556" s="744"/>
      <c r="CF556" s="744"/>
      <c r="CG556" s="744"/>
      <c r="CH556" s="744"/>
      <c r="CI556" s="744"/>
      <c r="CJ556" s="744"/>
      <c r="CK556" s="744"/>
      <c r="CL556" s="744"/>
      <c r="CM556" s="744"/>
      <c r="CN556" s="744"/>
      <c r="CO556" s="744"/>
      <c r="CP556" s="744"/>
      <c r="CQ556" s="744"/>
      <c r="CR556" s="744"/>
      <c r="CS556" s="744"/>
      <c r="CT556" s="744"/>
      <c r="CU556" s="744"/>
      <c r="CV556" s="744"/>
      <c r="CW556" s="744"/>
      <c r="CX556" s="744"/>
      <c r="CY556" s="744"/>
      <c r="CZ556" s="744"/>
      <c r="DA556" s="744"/>
      <c r="DB556" s="744"/>
      <c r="DC556" s="744"/>
      <c r="DD556" s="744"/>
      <c r="DE556" s="744"/>
      <c r="DF556" s="744"/>
      <c r="DG556" s="744"/>
      <c r="DH556" s="744"/>
      <c r="DI556" s="744"/>
      <c r="DJ556" s="744"/>
      <c r="DK556" s="744"/>
      <c r="DL556" s="744"/>
      <c r="DM556" s="744"/>
      <c r="DN556" s="744"/>
      <c r="DO556" s="744"/>
      <c r="DP556" s="744"/>
      <c r="DQ556" s="744"/>
      <c r="DR556" s="744"/>
      <c r="DS556" s="744"/>
      <c r="DT556" s="744"/>
      <c r="DU556" s="744"/>
      <c r="DV556" s="744"/>
      <c r="DW556" s="744"/>
      <c r="DX556" s="744"/>
      <c r="DY556" s="744"/>
      <c r="DZ556" s="744"/>
      <c r="EA556" s="744"/>
      <c r="EB556" s="744"/>
      <c r="EC556" s="744"/>
      <c r="ED556" s="744"/>
      <c r="EE556" s="744"/>
      <c r="EF556" s="744"/>
      <c r="EG556" s="744"/>
      <c r="EH556" s="744"/>
      <c r="EI556" s="744"/>
      <c r="EJ556" s="744"/>
      <c r="EK556" s="744"/>
      <c r="EL556" s="744"/>
      <c r="EM556" s="744"/>
      <c r="EN556" s="744"/>
      <c r="EO556" s="744"/>
      <c r="EP556" s="744"/>
      <c r="EQ556" s="744"/>
      <c r="ER556" s="744"/>
      <c r="ES556" s="744"/>
      <c r="ET556" s="744"/>
      <c r="EU556" s="744"/>
      <c r="EV556" s="744"/>
      <c r="EW556" s="744"/>
      <c r="EX556" s="744"/>
      <c r="EY556" s="744"/>
      <c r="EZ556" s="744"/>
      <c r="FA556" s="744"/>
      <c r="FB556" s="744"/>
      <c r="FC556" s="744"/>
      <c r="FD556" s="744"/>
      <c r="FE556" s="744"/>
      <c r="FF556" s="744"/>
      <c r="FG556" s="744"/>
      <c r="FH556" s="744"/>
      <c r="FI556" s="744"/>
      <c r="FJ556" s="744"/>
      <c r="FK556" s="744"/>
      <c r="FL556" s="744"/>
      <c r="FM556" s="744"/>
      <c r="FN556" s="744"/>
      <c r="FO556" s="744"/>
      <c r="FP556" s="744"/>
      <c r="FQ556" s="744"/>
      <c r="FR556" s="744"/>
      <c r="FS556" s="744"/>
      <c r="FT556" s="744"/>
      <c r="FU556" s="744"/>
      <c r="FV556" s="744"/>
      <c r="FW556" s="744"/>
      <c r="FX556" s="744"/>
      <c r="FY556" s="744"/>
      <c r="FZ556" s="744"/>
      <c r="GA556" s="744"/>
      <c r="GB556" s="744"/>
      <c r="GC556" s="744"/>
      <c r="GD556" s="744"/>
      <c r="GE556" s="744"/>
      <c r="GF556" s="744"/>
      <c r="GG556" s="744"/>
      <c r="GH556" s="744"/>
      <c r="GI556" s="744"/>
      <c r="GJ556" s="744"/>
      <c r="GK556" s="744"/>
      <c r="GL556" s="744"/>
      <c r="GM556" s="744"/>
      <c r="GN556" s="744"/>
      <c r="GO556" s="744"/>
      <c r="GP556" s="744"/>
      <c r="GQ556" s="744"/>
      <c r="GR556" s="744"/>
      <c r="GS556" s="744"/>
      <c r="GT556" s="744"/>
      <c r="GU556" s="744"/>
      <c r="GV556" s="744"/>
      <c r="GW556" s="744"/>
      <c r="GX556" s="744"/>
      <c r="GY556" s="744"/>
      <c r="GZ556" s="744"/>
      <c r="HA556" s="744"/>
      <c r="HB556" s="744"/>
      <c r="HC556" s="744"/>
      <c r="HD556" s="744"/>
      <c r="HE556" s="744"/>
      <c r="HF556" s="744"/>
      <c r="HG556" s="744"/>
      <c r="HH556" s="744"/>
      <c r="HI556" s="744"/>
      <c r="HJ556" s="744"/>
      <c r="HK556" s="744"/>
      <c r="HL556" s="744"/>
      <c r="HM556" s="744"/>
      <c r="HN556" s="744"/>
      <c r="HO556" s="744"/>
      <c r="HP556" s="744"/>
      <c r="HQ556" s="744"/>
      <c r="HR556" s="744"/>
      <c r="HS556" s="744"/>
      <c r="HT556" s="744"/>
      <c r="HU556" s="744"/>
      <c r="HV556" s="744"/>
      <c r="HW556" s="744"/>
      <c r="HX556" s="744"/>
      <c r="HY556" s="744"/>
      <c r="HZ556" s="744"/>
      <c r="IA556" s="744"/>
      <c r="IB556" s="744"/>
      <c r="IC556" s="744"/>
      <c r="ID556" s="744"/>
      <c r="IE556" s="744"/>
      <c r="IF556" s="744"/>
      <c r="IG556" s="744"/>
      <c r="IH556" s="744"/>
      <c r="II556" s="744"/>
      <c r="IJ556" s="744"/>
      <c r="IK556" s="744"/>
      <c r="IL556" s="744"/>
      <c r="IM556" s="744"/>
      <c r="IN556" s="744"/>
      <c r="IO556" s="744"/>
      <c r="IP556" s="744"/>
      <c r="IQ556" s="744"/>
      <c r="IR556" s="744"/>
      <c r="IS556" s="744"/>
      <c r="IT556" s="744"/>
      <c r="IU556" s="744"/>
      <c r="IV556" s="744"/>
      <c r="IW556" s="744"/>
      <c r="IX556" s="744"/>
      <c r="IY556" s="744"/>
    </row>
    <row r="557" spans="1:369" ht="79.900000000000006" customHeight="1">
      <c r="A557" s="768" t="s">
        <v>638</v>
      </c>
      <c r="B557" s="471">
        <v>11</v>
      </c>
      <c r="C557" s="471" t="s">
        <v>3824</v>
      </c>
      <c r="D557" s="783" t="s">
        <v>3812</v>
      </c>
      <c r="E557" s="811">
        <v>41284</v>
      </c>
      <c r="F557" s="813">
        <f ca="1">ABS((N7-E557)/365)</f>
        <v>7.6438356164383565</v>
      </c>
      <c r="G557" s="783" t="s">
        <v>272</v>
      </c>
      <c r="H557" s="783" t="s">
        <v>3810</v>
      </c>
      <c r="I557" s="811">
        <v>43151</v>
      </c>
      <c r="J557" s="814" t="s">
        <v>725</v>
      </c>
      <c r="K557" s="783" t="s">
        <v>3853</v>
      </c>
      <c r="L557" s="783"/>
      <c r="M557" s="769"/>
      <c r="N557" s="769"/>
      <c r="O557" s="769" t="s">
        <v>4176</v>
      </c>
      <c r="P557" s="769"/>
      <c r="Q557" s="769"/>
      <c r="R557" s="769"/>
      <c r="S557" s="769" t="s">
        <v>3852</v>
      </c>
      <c r="T557" s="783" t="s">
        <v>3925</v>
      </c>
      <c r="U557" s="783"/>
      <c r="V557" s="783"/>
      <c r="W557" s="783" t="s">
        <v>4223</v>
      </c>
      <c r="X557" s="783"/>
      <c r="Y557" s="768" t="s">
        <v>5566</v>
      </c>
      <c r="Z557" s="744"/>
    </row>
    <row r="558" spans="1:369" ht="79.900000000000006" customHeight="1">
      <c r="A558" s="767" t="s">
        <v>638</v>
      </c>
      <c r="B558" s="471">
        <v>12</v>
      </c>
      <c r="C558" s="471" t="s">
        <v>3824</v>
      </c>
      <c r="D558" s="783" t="s">
        <v>3813</v>
      </c>
      <c r="E558" s="811">
        <v>40613</v>
      </c>
      <c r="F558" s="813">
        <f ca="1">ABS((N7-E558)/365)</f>
        <v>9.4821917808219176</v>
      </c>
      <c r="G558" s="783" t="s">
        <v>272</v>
      </c>
      <c r="H558" s="783" t="s">
        <v>3810</v>
      </c>
      <c r="I558" s="811">
        <v>43151</v>
      </c>
      <c r="J558" s="814" t="s">
        <v>725</v>
      </c>
      <c r="K558" s="783" t="s">
        <v>3853</v>
      </c>
      <c r="L558" s="783"/>
      <c r="M558" s="769"/>
      <c r="N558" s="769"/>
      <c r="O558" s="769" t="s">
        <v>4176</v>
      </c>
      <c r="P558" s="769"/>
      <c r="Q558" s="769"/>
      <c r="R558" s="769"/>
      <c r="S558" s="769" t="s">
        <v>3852</v>
      </c>
      <c r="T558" s="783" t="s">
        <v>3925</v>
      </c>
      <c r="U558" s="783"/>
      <c r="V558" s="783"/>
      <c r="W558" s="783" t="s">
        <v>4223</v>
      </c>
      <c r="X558" s="783"/>
      <c r="Y558" s="768" t="s">
        <v>5566</v>
      </c>
      <c r="Z558" s="788"/>
    </row>
    <row r="559" spans="1:369" ht="79.900000000000006" customHeight="1">
      <c r="A559" s="768" t="s">
        <v>638</v>
      </c>
      <c r="B559" s="471">
        <v>13</v>
      </c>
      <c r="C559" s="471"/>
      <c r="D559" s="783" t="s">
        <v>2633</v>
      </c>
      <c r="E559" s="933">
        <v>38888</v>
      </c>
      <c r="F559" s="813">
        <f ca="1">ABS((N7-E559)/365)</f>
        <v>14.208219178082192</v>
      </c>
      <c r="G559" s="784" t="s">
        <v>272</v>
      </c>
      <c r="H559" s="784" t="s">
        <v>1374</v>
      </c>
      <c r="I559" s="935"/>
      <c r="J559" s="784" t="s">
        <v>464</v>
      </c>
      <c r="K559" s="769" t="s">
        <v>1435</v>
      </c>
      <c r="L559" s="783"/>
      <c r="M559" s="936"/>
      <c r="N559" s="769"/>
      <c r="O559" s="769"/>
      <c r="P559" s="783"/>
      <c r="Q559" s="783" t="s">
        <v>5577</v>
      </c>
      <c r="R559" s="783"/>
      <c r="S559" s="783" t="s">
        <v>1472</v>
      </c>
      <c r="T559" s="783" t="s">
        <v>4796</v>
      </c>
      <c r="U559" s="783"/>
      <c r="V559" s="783" t="s">
        <v>5570</v>
      </c>
      <c r="W559" s="783" t="s">
        <v>1863</v>
      </c>
      <c r="X559" s="783"/>
      <c r="Y559" s="744" t="s">
        <v>1103</v>
      </c>
      <c r="Z559" s="788"/>
    </row>
    <row r="560" spans="1:369" ht="79.900000000000006" customHeight="1">
      <c r="A560" s="768" t="s">
        <v>638</v>
      </c>
      <c r="B560" s="471">
        <v>14</v>
      </c>
      <c r="C560" s="471" t="s">
        <v>5404</v>
      </c>
      <c r="D560" s="783" t="s">
        <v>5405</v>
      </c>
      <c r="E560" s="811">
        <v>40630</v>
      </c>
      <c r="F560" s="813">
        <f ca="1">ABS((N7-E560)/365)</f>
        <v>9.4356164383561651</v>
      </c>
      <c r="G560" s="783" t="s">
        <v>272</v>
      </c>
      <c r="H560" s="783" t="s">
        <v>5406</v>
      </c>
      <c r="I560" s="811">
        <v>43608</v>
      </c>
      <c r="J560" s="814" t="s">
        <v>50</v>
      </c>
      <c r="K560" s="783" t="s">
        <v>5440</v>
      </c>
      <c r="L560" s="783"/>
      <c r="M560" s="769"/>
      <c r="N560" s="769"/>
      <c r="O560" s="769"/>
      <c r="P560" s="769" t="s">
        <v>6095</v>
      </c>
      <c r="Q560" s="769" t="s">
        <v>6854</v>
      </c>
      <c r="R560" s="769"/>
      <c r="S560" s="811"/>
      <c r="T560" s="783" t="s">
        <v>5439</v>
      </c>
      <c r="U560" s="783"/>
      <c r="V560" s="783" t="s">
        <v>5570</v>
      </c>
      <c r="W560" s="785"/>
      <c r="X560" s="785"/>
      <c r="Y560" s="768" t="s">
        <v>3524</v>
      </c>
      <c r="Z560" s="788"/>
    </row>
    <row r="561" spans="1:259" ht="79.900000000000006" customHeight="1">
      <c r="A561" s="768" t="s">
        <v>638</v>
      </c>
      <c r="B561" s="471">
        <v>15</v>
      </c>
      <c r="C561" s="471" t="s">
        <v>5404</v>
      </c>
      <c r="D561" s="783" t="s">
        <v>7010</v>
      </c>
      <c r="E561" s="811">
        <v>41121</v>
      </c>
      <c r="F561" s="813">
        <f ca="1">ABS((N7-E561)/365)</f>
        <v>8.0904109589041102</v>
      </c>
      <c r="G561" s="783" t="s">
        <v>272</v>
      </c>
      <c r="H561" s="783" t="s">
        <v>5406</v>
      </c>
      <c r="I561" s="811">
        <v>43608</v>
      </c>
      <c r="J561" s="814" t="s">
        <v>50</v>
      </c>
      <c r="K561" s="783" t="s">
        <v>5440</v>
      </c>
      <c r="L561" s="783"/>
      <c r="M561" s="769"/>
      <c r="N561" s="769"/>
      <c r="O561" s="769"/>
      <c r="P561" s="769" t="s">
        <v>6095</v>
      </c>
      <c r="Q561" s="769" t="s">
        <v>6854</v>
      </c>
      <c r="R561" s="811" t="s">
        <v>7364</v>
      </c>
      <c r="S561" s="811"/>
      <c r="T561" s="783" t="s">
        <v>5437</v>
      </c>
      <c r="U561" s="783"/>
      <c r="V561" s="783" t="s">
        <v>5570</v>
      </c>
      <c r="W561" s="785"/>
      <c r="X561" s="785"/>
      <c r="Y561" s="768" t="s">
        <v>3524</v>
      </c>
      <c r="Z561" s="788"/>
    </row>
    <row r="562" spans="1:259" s="766" customFormat="1" ht="79.900000000000006" customHeight="1">
      <c r="A562" s="768" t="s">
        <v>625</v>
      </c>
      <c r="B562" s="471">
        <v>16</v>
      </c>
      <c r="C562" s="471" t="s">
        <v>5404</v>
      </c>
      <c r="D562" s="783" t="s">
        <v>5408</v>
      </c>
      <c r="E562" s="811"/>
      <c r="F562" s="813">
        <v>4</v>
      </c>
      <c r="G562" s="783" t="s">
        <v>272</v>
      </c>
      <c r="H562" s="783" t="s">
        <v>5406</v>
      </c>
      <c r="I562" s="811">
        <v>43608</v>
      </c>
      <c r="J562" s="814" t="s">
        <v>50</v>
      </c>
      <c r="K562" s="783" t="s">
        <v>5440</v>
      </c>
      <c r="L562" s="783"/>
      <c r="M562" s="769"/>
      <c r="N562" s="769"/>
      <c r="O562" s="769"/>
      <c r="P562" s="769" t="s">
        <v>6095</v>
      </c>
      <c r="Q562" s="769" t="s">
        <v>6855</v>
      </c>
      <c r="R562" s="769"/>
      <c r="S562" s="811"/>
      <c r="T562" s="783" t="s">
        <v>5418</v>
      </c>
      <c r="U562" s="783"/>
      <c r="V562" s="783" t="s">
        <v>5570</v>
      </c>
      <c r="W562" s="785"/>
      <c r="X562" s="785"/>
      <c r="Y562" s="768" t="s">
        <v>3524</v>
      </c>
      <c r="Z562" s="744"/>
      <c r="AA562" s="744"/>
      <c r="AB562" s="744"/>
      <c r="AC562" s="744"/>
      <c r="AD562" s="744"/>
      <c r="AE562" s="744"/>
      <c r="AF562" s="744"/>
      <c r="AG562" s="744"/>
      <c r="AH562" s="744"/>
      <c r="AI562" s="744"/>
      <c r="AJ562" s="744"/>
      <c r="AK562" s="744"/>
      <c r="AL562" s="744"/>
      <c r="AM562" s="744"/>
      <c r="AN562" s="744"/>
      <c r="AO562" s="744"/>
      <c r="AP562" s="744"/>
      <c r="AQ562" s="744"/>
      <c r="AR562" s="744"/>
      <c r="AS562" s="744"/>
      <c r="AT562" s="744"/>
      <c r="AU562" s="744"/>
      <c r="AV562" s="744"/>
      <c r="AW562" s="744"/>
      <c r="AX562" s="744"/>
      <c r="AY562" s="744"/>
      <c r="AZ562" s="744"/>
      <c r="BA562" s="744"/>
      <c r="BB562" s="744"/>
      <c r="BC562" s="744"/>
      <c r="BD562" s="744"/>
      <c r="BE562" s="744"/>
      <c r="BF562" s="744"/>
      <c r="BG562" s="744"/>
      <c r="BH562" s="744"/>
      <c r="BI562" s="744"/>
      <c r="BJ562" s="744"/>
      <c r="BK562" s="744"/>
      <c r="BL562" s="744"/>
      <c r="BM562" s="744"/>
      <c r="BN562" s="744"/>
      <c r="BO562" s="744"/>
      <c r="BP562" s="744"/>
      <c r="BQ562" s="744"/>
      <c r="BR562" s="744"/>
      <c r="BS562" s="744"/>
      <c r="BT562" s="744"/>
      <c r="BU562" s="744"/>
      <c r="BV562" s="744"/>
      <c r="BW562" s="744"/>
      <c r="BX562" s="744"/>
      <c r="BY562" s="744"/>
      <c r="BZ562" s="744"/>
      <c r="CA562" s="744"/>
      <c r="CB562" s="744"/>
      <c r="CC562" s="744"/>
      <c r="CD562" s="744"/>
      <c r="CE562" s="744"/>
      <c r="CF562" s="744"/>
      <c r="CG562" s="744"/>
      <c r="CH562" s="744"/>
      <c r="CI562" s="744"/>
      <c r="CJ562" s="744"/>
      <c r="CK562" s="744"/>
      <c r="CL562" s="744"/>
      <c r="CM562" s="744"/>
      <c r="CN562" s="744"/>
      <c r="CO562" s="744"/>
      <c r="CP562" s="744"/>
      <c r="CQ562" s="744"/>
      <c r="CR562" s="744"/>
      <c r="CS562" s="744"/>
      <c r="CT562" s="744"/>
      <c r="CU562" s="744"/>
      <c r="CV562" s="744"/>
      <c r="CW562" s="744"/>
      <c r="CX562" s="744"/>
      <c r="CY562" s="744"/>
      <c r="CZ562" s="744"/>
      <c r="DA562" s="744"/>
      <c r="DB562" s="744"/>
      <c r="DC562" s="744"/>
      <c r="DD562" s="744"/>
      <c r="DE562" s="744"/>
      <c r="DF562" s="744"/>
      <c r="DG562" s="744"/>
      <c r="DH562" s="744"/>
      <c r="DI562" s="744"/>
      <c r="DJ562" s="744"/>
      <c r="DK562" s="744"/>
      <c r="DL562" s="744"/>
      <c r="DM562" s="744"/>
      <c r="DN562" s="744"/>
      <c r="DO562" s="744"/>
      <c r="DP562" s="744"/>
      <c r="DQ562" s="744"/>
      <c r="DR562" s="744"/>
      <c r="DS562" s="744"/>
      <c r="DT562" s="744"/>
      <c r="DU562" s="744"/>
      <c r="DV562" s="744"/>
      <c r="DW562" s="744"/>
      <c r="DX562" s="744"/>
      <c r="DY562" s="744"/>
      <c r="DZ562" s="744"/>
      <c r="EA562" s="744"/>
      <c r="EB562" s="744"/>
      <c r="EC562" s="744"/>
      <c r="ED562" s="744"/>
      <c r="EE562" s="744"/>
      <c r="EF562" s="744"/>
      <c r="EG562" s="744"/>
      <c r="EH562" s="744"/>
      <c r="EI562" s="744"/>
      <c r="EJ562" s="744"/>
      <c r="EK562" s="744"/>
      <c r="EL562" s="744"/>
      <c r="EM562" s="744"/>
      <c r="EN562" s="744"/>
      <c r="EO562" s="744"/>
      <c r="EP562" s="744"/>
      <c r="EQ562" s="744"/>
      <c r="ER562" s="744"/>
      <c r="ES562" s="744"/>
      <c r="ET562" s="744"/>
      <c r="EU562" s="744"/>
      <c r="EV562" s="744"/>
      <c r="EW562" s="744"/>
      <c r="EX562" s="744"/>
      <c r="EY562" s="744"/>
      <c r="EZ562" s="744"/>
      <c r="FA562" s="744"/>
      <c r="FB562" s="744"/>
      <c r="FC562" s="744"/>
      <c r="FD562" s="744"/>
      <c r="FE562" s="744"/>
      <c r="FF562" s="744"/>
      <c r="FG562" s="744"/>
      <c r="FH562" s="744"/>
      <c r="FI562" s="744"/>
      <c r="FJ562" s="744"/>
      <c r="FK562" s="744"/>
      <c r="FL562" s="744"/>
      <c r="FM562" s="744"/>
      <c r="FN562" s="744"/>
      <c r="FO562" s="744"/>
      <c r="FP562" s="744"/>
      <c r="FQ562" s="744"/>
      <c r="FR562" s="744"/>
      <c r="FS562" s="744"/>
      <c r="FT562" s="744"/>
      <c r="FU562" s="744"/>
      <c r="FV562" s="744"/>
      <c r="FW562" s="744"/>
      <c r="FX562" s="744"/>
      <c r="FY562" s="744"/>
      <c r="FZ562" s="744"/>
      <c r="GA562" s="744"/>
      <c r="GB562" s="744"/>
      <c r="GC562" s="744"/>
      <c r="GD562" s="744"/>
      <c r="GE562" s="744"/>
      <c r="GF562" s="744"/>
      <c r="GG562" s="744"/>
      <c r="GH562" s="744"/>
      <c r="GI562" s="744"/>
      <c r="GJ562" s="744"/>
      <c r="GK562" s="744"/>
      <c r="GL562" s="744"/>
      <c r="GM562" s="744"/>
      <c r="GN562" s="744"/>
      <c r="GO562" s="744"/>
      <c r="GP562" s="744"/>
      <c r="GQ562" s="744"/>
      <c r="GR562" s="744"/>
      <c r="GS562" s="744"/>
      <c r="GT562" s="744"/>
      <c r="GU562" s="744"/>
      <c r="GV562" s="744"/>
      <c r="GW562" s="744"/>
      <c r="GX562" s="744"/>
      <c r="GY562" s="744"/>
      <c r="GZ562" s="744"/>
      <c r="HA562" s="744"/>
      <c r="HB562" s="744"/>
      <c r="HC562" s="744"/>
      <c r="HD562" s="744"/>
      <c r="HE562" s="744"/>
      <c r="HF562" s="744"/>
      <c r="HG562" s="744"/>
      <c r="HH562" s="744"/>
      <c r="HI562" s="744"/>
      <c r="HJ562" s="744"/>
      <c r="HK562" s="744"/>
      <c r="HL562" s="744"/>
      <c r="HM562" s="744"/>
      <c r="HN562" s="744"/>
      <c r="HO562" s="744"/>
      <c r="HP562" s="744"/>
      <c r="HQ562" s="744"/>
      <c r="HR562" s="744"/>
      <c r="HS562" s="744"/>
      <c r="HT562" s="744"/>
      <c r="HU562" s="744"/>
      <c r="HV562" s="744"/>
      <c r="HW562" s="744"/>
      <c r="HX562" s="744"/>
      <c r="HY562" s="744"/>
      <c r="HZ562" s="744"/>
      <c r="IA562" s="744"/>
      <c r="IB562" s="744"/>
      <c r="IC562" s="744"/>
      <c r="ID562" s="744"/>
      <c r="IE562" s="744"/>
      <c r="IF562" s="744"/>
      <c r="IG562" s="744"/>
      <c r="IH562" s="744"/>
      <c r="II562" s="744"/>
      <c r="IJ562" s="744"/>
      <c r="IK562" s="744"/>
      <c r="IL562" s="744"/>
      <c r="IM562" s="744"/>
      <c r="IN562" s="744"/>
      <c r="IO562" s="744"/>
      <c r="IP562" s="744"/>
      <c r="IQ562" s="744"/>
      <c r="IR562" s="744"/>
      <c r="IS562" s="744"/>
      <c r="IT562" s="744"/>
      <c r="IU562" s="744"/>
      <c r="IV562" s="744"/>
      <c r="IW562" s="744"/>
      <c r="IX562" s="744"/>
      <c r="IY562" s="744"/>
    </row>
    <row r="563" spans="1:259" ht="79.900000000000006" customHeight="1">
      <c r="A563" s="768" t="s">
        <v>625</v>
      </c>
      <c r="B563" s="471">
        <v>17</v>
      </c>
      <c r="C563" s="471" t="s">
        <v>5404</v>
      </c>
      <c r="D563" s="783" t="s">
        <v>6795</v>
      </c>
      <c r="E563" s="811"/>
      <c r="F563" s="813">
        <v>1</v>
      </c>
      <c r="G563" s="783" t="s">
        <v>272</v>
      </c>
      <c r="H563" s="783" t="s">
        <v>5406</v>
      </c>
      <c r="I563" s="811">
        <v>43608</v>
      </c>
      <c r="J563" s="814" t="s">
        <v>50</v>
      </c>
      <c r="K563" s="783" t="s">
        <v>5440</v>
      </c>
      <c r="L563" s="783"/>
      <c r="M563" s="769"/>
      <c r="N563" s="769"/>
      <c r="O563" s="769"/>
      <c r="P563" s="769" t="s">
        <v>6095</v>
      </c>
      <c r="Q563" s="769" t="s">
        <v>6855</v>
      </c>
      <c r="R563" s="769"/>
      <c r="S563" s="811"/>
      <c r="T563" s="783" t="s">
        <v>5459</v>
      </c>
      <c r="U563" s="783"/>
      <c r="V563" s="783" t="s">
        <v>5570</v>
      </c>
      <c r="W563" s="785"/>
      <c r="X563" s="785"/>
      <c r="Y563" s="768" t="s">
        <v>3524</v>
      </c>
    </row>
    <row r="564" spans="1:259" customFormat="1" ht="79.900000000000006" customHeight="1">
      <c r="A564" s="768" t="s">
        <v>625</v>
      </c>
      <c r="B564" s="471">
        <v>18</v>
      </c>
      <c r="C564" s="471" t="s">
        <v>6054</v>
      </c>
      <c r="D564" s="792" t="s">
        <v>6055</v>
      </c>
      <c r="E564" s="851">
        <v>40860</v>
      </c>
      <c r="F564" s="852">
        <f ca="1">ABS((N7-E564)/365)</f>
        <v>8.8054794520547937</v>
      </c>
      <c r="G564" s="792" t="s">
        <v>272</v>
      </c>
      <c r="H564" s="792" t="s">
        <v>6056</v>
      </c>
      <c r="I564" s="851">
        <v>43747</v>
      </c>
      <c r="J564" s="869" t="s">
        <v>6057</v>
      </c>
      <c r="K564" s="792" t="s">
        <v>6094</v>
      </c>
      <c r="L564" s="792" t="s">
        <v>7357</v>
      </c>
      <c r="M564" s="765"/>
      <c r="N564" s="765"/>
      <c r="O564" s="765"/>
      <c r="P564" s="765"/>
      <c r="Q564" s="765" t="s">
        <v>7005</v>
      </c>
      <c r="R564" s="765"/>
      <c r="S564" s="851"/>
      <c r="T564" s="792" t="s">
        <v>6123</v>
      </c>
      <c r="U564" s="792" t="s">
        <v>6859</v>
      </c>
      <c r="V564" s="792" t="s">
        <v>6858</v>
      </c>
      <c r="W564" s="870" t="s">
        <v>6990</v>
      </c>
      <c r="X564" s="870"/>
      <c r="Y564" s="768" t="s">
        <v>3524</v>
      </c>
    </row>
    <row r="565" spans="1:259" ht="19.899999999999999" customHeight="1">
      <c r="B565" s="751"/>
      <c r="C565" s="751"/>
      <c r="E565" s="860"/>
      <c r="F565" s="912"/>
      <c r="G565" s="831"/>
      <c r="I565" s="860"/>
      <c r="L565" s="770" t="s">
        <v>104</v>
      </c>
      <c r="M565" s="861">
        <v>5</v>
      </c>
      <c r="Y565" s="788"/>
      <c r="Z565" s="1022"/>
    </row>
    <row r="566" spans="1:259" s="768" customFormat="1" ht="19.899999999999999" customHeight="1">
      <c r="B566" s="751"/>
      <c r="C566" s="751"/>
      <c r="D566" s="788"/>
      <c r="E566" s="860"/>
      <c r="F566" s="912"/>
      <c r="G566" s="831"/>
      <c r="H566" s="821"/>
      <c r="I566" s="860"/>
      <c r="J566" s="821"/>
      <c r="K566" s="821"/>
      <c r="L566" s="772" t="s">
        <v>105</v>
      </c>
      <c r="M566" s="861">
        <v>9</v>
      </c>
      <c r="N566" s="821"/>
      <c r="O566" s="821"/>
      <c r="P566" s="821"/>
      <c r="Q566" s="821"/>
      <c r="R566" s="821"/>
      <c r="S566" s="821"/>
      <c r="T566" s="822"/>
      <c r="U566" s="822"/>
      <c r="V566" s="822"/>
      <c r="W566" s="822"/>
      <c r="X566" s="822"/>
      <c r="Y566" s="744"/>
      <c r="AA566" s="744"/>
      <c r="AB566" s="744"/>
      <c r="AC566" s="744"/>
      <c r="AD566" s="744"/>
      <c r="AE566" s="744"/>
      <c r="AF566" s="744"/>
      <c r="AG566" s="744"/>
      <c r="AH566" s="744"/>
      <c r="AI566" s="744"/>
      <c r="AJ566" s="744"/>
      <c r="AK566" s="744"/>
      <c r="AL566" s="744"/>
      <c r="AM566" s="744"/>
      <c r="AN566" s="744"/>
      <c r="AO566" s="744"/>
      <c r="AP566" s="744"/>
      <c r="AQ566" s="744"/>
      <c r="AR566" s="744"/>
      <c r="AS566" s="744"/>
      <c r="AT566" s="744"/>
      <c r="AU566" s="744"/>
      <c r="AV566" s="744"/>
      <c r="AW566" s="744"/>
      <c r="AX566" s="744"/>
      <c r="AY566" s="744"/>
      <c r="AZ566" s="744"/>
      <c r="BA566" s="744"/>
      <c r="BB566" s="744"/>
      <c r="BC566" s="744"/>
      <c r="BD566" s="744"/>
      <c r="BE566" s="744"/>
      <c r="BF566" s="744"/>
      <c r="BG566" s="744"/>
      <c r="BH566" s="744"/>
      <c r="BI566" s="744"/>
      <c r="BJ566" s="744"/>
      <c r="BK566" s="744"/>
      <c r="BL566" s="744"/>
      <c r="BM566" s="744"/>
      <c r="BN566" s="744"/>
      <c r="BO566" s="744"/>
      <c r="BP566" s="744"/>
      <c r="BQ566" s="744"/>
      <c r="BR566" s="744"/>
      <c r="BS566" s="744"/>
      <c r="BT566" s="744"/>
      <c r="BU566" s="744"/>
      <c r="BV566" s="744"/>
      <c r="BW566" s="744"/>
      <c r="BX566" s="744"/>
      <c r="BY566" s="744"/>
      <c r="BZ566" s="744"/>
      <c r="CA566" s="744"/>
      <c r="CB566" s="744"/>
      <c r="CC566" s="744"/>
      <c r="CD566" s="744"/>
      <c r="CE566" s="744"/>
      <c r="CF566" s="744"/>
      <c r="CG566" s="744"/>
      <c r="CH566" s="744"/>
      <c r="CI566" s="744"/>
      <c r="CJ566" s="744"/>
      <c r="CK566" s="744"/>
      <c r="CL566" s="744"/>
      <c r="CM566" s="744"/>
      <c r="CN566" s="744"/>
      <c r="CO566" s="744"/>
      <c r="CP566" s="744"/>
      <c r="CQ566" s="744"/>
      <c r="CR566" s="744"/>
      <c r="CS566" s="744"/>
      <c r="CT566" s="744"/>
      <c r="CU566" s="744"/>
      <c r="CV566" s="744"/>
      <c r="CW566" s="744"/>
      <c r="CX566" s="744"/>
      <c r="CY566" s="744"/>
      <c r="CZ566" s="744"/>
      <c r="DA566" s="744"/>
      <c r="DB566" s="744"/>
      <c r="DC566" s="744"/>
      <c r="DD566" s="744"/>
      <c r="DE566" s="744"/>
      <c r="DF566" s="744"/>
      <c r="DG566" s="744"/>
      <c r="DH566" s="744"/>
      <c r="DI566" s="744"/>
      <c r="DJ566" s="744"/>
      <c r="DK566" s="744"/>
      <c r="DL566" s="744"/>
      <c r="DM566" s="744"/>
      <c r="DN566" s="744"/>
      <c r="DO566" s="744"/>
      <c r="DP566" s="744"/>
      <c r="DQ566" s="744"/>
      <c r="DR566" s="744"/>
      <c r="DS566" s="744"/>
      <c r="DT566" s="744"/>
      <c r="DU566" s="744"/>
      <c r="DV566" s="744"/>
      <c r="DW566" s="744"/>
      <c r="DX566" s="744"/>
      <c r="DY566" s="744"/>
      <c r="DZ566" s="744"/>
      <c r="EA566" s="744"/>
      <c r="EB566" s="744"/>
      <c r="EC566" s="744"/>
      <c r="ED566" s="744"/>
      <c r="EE566" s="744"/>
      <c r="EF566" s="744"/>
      <c r="EG566" s="744"/>
      <c r="EH566" s="744"/>
      <c r="EI566" s="744"/>
      <c r="EJ566" s="744"/>
      <c r="EK566" s="744"/>
      <c r="EL566" s="744"/>
      <c r="EM566" s="744"/>
      <c r="EN566" s="744"/>
      <c r="EO566" s="744"/>
      <c r="EP566" s="744"/>
      <c r="EQ566" s="744"/>
      <c r="ER566" s="744"/>
      <c r="ES566" s="744"/>
      <c r="ET566" s="744"/>
      <c r="EU566" s="744"/>
      <c r="EV566" s="744"/>
      <c r="EW566" s="744"/>
      <c r="EX566" s="744"/>
      <c r="EY566" s="744"/>
      <c r="EZ566" s="744"/>
      <c r="FA566" s="744"/>
      <c r="FB566" s="744"/>
      <c r="FC566" s="744"/>
      <c r="FD566" s="744"/>
      <c r="FE566" s="744"/>
      <c r="FF566" s="744"/>
      <c r="FG566" s="744"/>
      <c r="FH566" s="744"/>
      <c r="FI566" s="744"/>
      <c r="FJ566" s="744"/>
      <c r="FK566" s="744"/>
      <c r="FL566" s="744"/>
      <c r="FM566" s="744"/>
      <c r="FN566" s="744"/>
      <c r="FO566" s="744"/>
      <c r="FP566" s="744"/>
      <c r="FQ566" s="744"/>
      <c r="FR566" s="744"/>
      <c r="FS566" s="744"/>
      <c r="FT566" s="744"/>
      <c r="FU566" s="744"/>
      <c r="FV566" s="744"/>
      <c r="FW566" s="744"/>
      <c r="FX566" s="744"/>
      <c r="FY566" s="744"/>
      <c r="FZ566" s="744"/>
      <c r="GA566" s="744"/>
      <c r="GB566" s="744"/>
      <c r="GC566" s="744"/>
      <c r="GD566" s="744"/>
      <c r="GE566" s="744"/>
      <c r="GF566" s="744"/>
      <c r="GG566" s="744"/>
      <c r="GH566" s="744"/>
      <c r="GI566" s="744"/>
      <c r="GJ566" s="744"/>
      <c r="GK566" s="744"/>
      <c r="GL566" s="744"/>
      <c r="GM566" s="744"/>
      <c r="GN566" s="744"/>
      <c r="GO566" s="744"/>
      <c r="GP566" s="744"/>
      <c r="GQ566" s="744"/>
      <c r="GR566" s="744"/>
      <c r="GS566" s="744"/>
      <c r="GT566" s="744"/>
      <c r="GU566" s="744"/>
      <c r="GV566" s="744"/>
      <c r="GW566" s="744"/>
      <c r="GX566" s="744"/>
      <c r="GY566" s="744"/>
      <c r="GZ566" s="744"/>
      <c r="HA566" s="744"/>
      <c r="HB566" s="744"/>
      <c r="HC566" s="744"/>
      <c r="HD566" s="744"/>
      <c r="HE566" s="744"/>
      <c r="HF566" s="744"/>
      <c r="HG566" s="744"/>
      <c r="HH566" s="744"/>
      <c r="HI566" s="744"/>
      <c r="HJ566" s="744"/>
      <c r="HK566" s="744"/>
      <c r="HL566" s="744"/>
      <c r="HM566" s="744"/>
      <c r="HN566" s="744"/>
      <c r="HO566" s="744"/>
      <c r="HP566" s="744"/>
      <c r="HQ566" s="744"/>
      <c r="HR566" s="744"/>
      <c r="HS566" s="744"/>
      <c r="HT566" s="744"/>
      <c r="HU566" s="744"/>
      <c r="HV566" s="744"/>
      <c r="HW566" s="744"/>
      <c r="HX566" s="744"/>
      <c r="HY566" s="744"/>
      <c r="HZ566" s="744"/>
      <c r="IA566" s="744"/>
      <c r="IB566" s="744"/>
      <c r="IC566" s="744"/>
      <c r="ID566" s="744"/>
      <c r="IE566" s="744"/>
      <c r="IF566" s="744"/>
      <c r="IG566" s="744"/>
      <c r="IH566" s="744"/>
      <c r="II566" s="744"/>
      <c r="IJ566" s="744"/>
      <c r="IK566" s="744"/>
      <c r="IL566" s="744"/>
      <c r="IM566" s="744"/>
      <c r="IN566" s="744"/>
      <c r="IO566" s="744"/>
      <c r="IP566" s="744"/>
      <c r="IQ566" s="744"/>
      <c r="IR566" s="744"/>
      <c r="IS566" s="744"/>
      <c r="IT566" s="744"/>
      <c r="IU566" s="744"/>
      <c r="IV566" s="744"/>
      <c r="IW566" s="744"/>
      <c r="IX566" s="744"/>
      <c r="IY566" s="744"/>
    </row>
    <row r="567" spans="1:259" s="766" customFormat="1" ht="19.899999999999999" customHeight="1">
      <c r="A567" s="768"/>
      <c r="B567" s="751"/>
      <c r="C567" s="751"/>
      <c r="D567" s="831"/>
      <c r="E567" s="860"/>
      <c r="F567" s="912"/>
      <c r="G567" s="831"/>
      <c r="H567" s="821"/>
      <c r="I567" s="860"/>
      <c r="J567" s="821"/>
      <c r="K567" s="821"/>
      <c r="L567" s="773" t="s">
        <v>67</v>
      </c>
      <c r="M567" s="861">
        <v>0</v>
      </c>
      <c r="N567" s="821"/>
      <c r="O567" s="821"/>
      <c r="P567" s="821"/>
      <c r="Q567" s="821"/>
      <c r="R567" s="821"/>
      <c r="S567" s="821"/>
      <c r="T567" s="822"/>
      <c r="U567" s="822"/>
      <c r="V567" s="822"/>
      <c r="W567" s="822"/>
      <c r="X567" s="822"/>
      <c r="Y567" s="744"/>
      <c r="Z567" s="768"/>
      <c r="AA567" s="744"/>
      <c r="AB567" s="744"/>
      <c r="AC567" s="744"/>
      <c r="AD567" s="744"/>
      <c r="AE567" s="744"/>
      <c r="AF567" s="744"/>
      <c r="AG567" s="744"/>
      <c r="AH567" s="744"/>
      <c r="AI567" s="744"/>
      <c r="AJ567" s="744"/>
      <c r="AK567" s="744"/>
      <c r="AL567" s="744"/>
      <c r="AM567" s="744"/>
      <c r="AN567" s="744"/>
      <c r="AO567" s="744"/>
      <c r="AP567" s="744"/>
      <c r="AQ567" s="744"/>
      <c r="AR567" s="744"/>
      <c r="AS567" s="744"/>
      <c r="AT567" s="744"/>
      <c r="AU567" s="744"/>
      <c r="AV567" s="744"/>
      <c r="AW567" s="744"/>
      <c r="AX567" s="744"/>
      <c r="AY567" s="744"/>
      <c r="AZ567" s="744"/>
      <c r="BA567" s="744"/>
      <c r="BB567" s="744"/>
      <c r="BC567" s="744"/>
      <c r="BD567" s="744"/>
      <c r="BE567" s="744"/>
      <c r="BF567" s="744"/>
      <c r="BG567" s="744"/>
      <c r="BH567" s="744"/>
      <c r="BI567" s="744"/>
      <c r="BJ567" s="744"/>
      <c r="BK567" s="744"/>
      <c r="BL567" s="744"/>
      <c r="BM567" s="744"/>
      <c r="BN567" s="744"/>
      <c r="BO567" s="744"/>
      <c r="BP567" s="744"/>
      <c r="BQ567" s="744"/>
      <c r="BR567" s="744"/>
      <c r="BS567" s="744"/>
      <c r="BT567" s="744"/>
      <c r="BU567" s="744"/>
      <c r="BV567" s="744"/>
      <c r="BW567" s="744"/>
      <c r="BX567" s="744"/>
      <c r="BY567" s="744"/>
      <c r="BZ567" s="744"/>
      <c r="CA567" s="744"/>
      <c r="CB567" s="744"/>
      <c r="CC567" s="744"/>
      <c r="CD567" s="744"/>
      <c r="CE567" s="744"/>
      <c r="CF567" s="744"/>
      <c r="CG567" s="744"/>
      <c r="CH567" s="744"/>
      <c r="CI567" s="744"/>
      <c r="CJ567" s="744"/>
      <c r="CK567" s="744"/>
      <c r="CL567" s="744"/>
      <c r="CM567" s="744"/>
      <c r="CN567" s="744"/>
      <c r="CO567" s="744"/>
      <c r="CP567" s="744"/>
      <c r="CQ567" s="744"/>
      <c r="CR567" s="744"/>
      <c r="CS567" s="744"/>
      <c r="CT567" s="744"/>
      <c r="CU567" s="744"/>
      <c r="CV567" s="744"/>
      <c r="CW567" s="744"/>
      <c r="CX567" s="744"/>
      <c r="CY567" s="744"/>
      <c r="CZ567" s="744"/>
      <c r="DA567" s="744"/>
      <c r="DB567" s="744"/>
      <c r="DC567" s="744"/>
      <c r="DD567" s="744"/>
      <c r="DE567" s="744"/>
      <c r="DF567" s="744"/>
      <c r="DG567" s="744"/>
      <c r="DH567" s="744"/>
      <c r="DI567" s="744"/>
      <c r="DJ567" s="744"/>
      <c r="DK567" s="744"/>
      <c r="DL567" s="744"/>
      <c r="DM567" s="744"/>
      <c r="DN567" s="744"/>
      <c r="DO567" s="744"/>
      <c r="DP567" s="744"/>
      <c r="DQ567" s="744"/>
      <c r="DR567" s="744"/>
      <c r="DS567" s="744"/>
      <c r="DT567" s="744"/>
      <c r="DU567" s="744"/>
      <c r="DV567" s="744"/>
      <c r="DW567" s="744"/>
      <c r="DX567" s="744"/>
      <c r="DY567" s="744"/>
      <c r="DZ567" s="744"/>
      <c r="EA567" s="744"/>
      <c r="EB567" s="744"/>
      <c r="EC567" s="744"/>
      <c r="ED567" s="744"/>
      <c r="EE567" s="744"/>
      <c r="EF567" s="744"/>
      <c r="EG567" s="744"/>
      <c r="EH567" s="744"/>
      <c r="EI567" s="744"/>
      <c r="EJ567" s="744"/>
      <c r="EK567" s="744"/>
      <c r="EL567" s="744"/>
      <c r="EM567" s="744"/>
      <c r="EN567" s="744"/>
      <c r="EO567" s="744"/>
      <c r="EP567" s="744"/>
      <c r="EQ567" s="744"/>
      <c r="ER567" s="744"/>
      <c r="ES567" s="744"/>
      <c r="ET567" s="744"/>
      <c r="EU567" s="744"/>
      <c r="EV567" s="744"/>
      <c r="EW567" s="744"/>
      <c r="EX567" s="744"/>
      <c r="EY567" s="744"/>
      <c r="EZ567" s="744"/>
      <c r="FA567" s="744"/>
      <c r="FB567" s="744"/>
      <c r="FC567" s="744"/>
      <c r="FD567" s="744"/>
      <c r="FE567" s="744"/>
      <c r="FF567" s="744"/>
      <c r="FG567" s="744"/>
      <c r="FH567" s="744"/>
      <c r="FI567" s="744"/>
      <c r="FJ567" s="744"/>
      <c r="FK567" s="744"/>
      <c r="FL567" s="744"/>
      <c r="FM567" s="744"/>
      <c r="FN567" s="744"/>
      <c r="FO567" s="744"/>
      <c r="FP567" s="744"/>
      <c r="FQ567" s="744"/>
      <c r="FR567" s="744"/>
      <c r="FS567" s="744"/>
      <c r="FT567" s="744"/>
      <c r="FU567" s="744"/>
      <c r="FV567" s="744"/>
      <c r="FW567" s="744"/>
      <c r="FX567" s="744"/>
      <c r="FY567" s="744"/>
      <c r="FZ567" s="744"/>
      <c r="GA567" s="744"/>
      <c r="GB567" s="744"/>
      <c r="GC567" s="744"/>
      <c r="GD567" s="744"/>
      <c r="GE567" s="744"/>
      <c r="GF567" s="744"/>
      <c r="GG567" s="744"/>
      <c r="GH567" s="744"/>
      <c r="GI567" s="744"/>
      <c r="GJ567" s="744"/>
      <c r="GK567" s="744"/>
      <c r="GL567" s="744"/>
      <c r="GM567" s="744"/>
      <c r="GN567" s="744"/>
      <c r="GO567" s="744"/>
      <c r="GP567" s="744"/>
      <c r="GQ567" s="744"/>
      <c r="GR567" s="744"/>
      <c r="GS567" s="744"/>
      <c r="GT567" s="744"/>
      <c r="GU567" s="744"/>
      <c r="GV567" s="744"/>
      <c r="GW567" s="744"/>
      <c r="GX567" s="744"/>
      <c r="GY567" s="744"/>
      <c r="GZ567" s="744"/>
      <c r="HA567" s="744"/>
      <c r="HB567" s="744"/>
      <c r="HC567" s="744"/>
      <c r="HD567" s="744"/>
      <c r="HE567" s="744"/>
      <c r="HF567" s="744"/>
      <c r="HG567" s="744"/>
      <c r="HH567" s="744"/>
      <c r="HI567" s="744"/>
      <c r="HJ567" s="744"/>
      <c r="HK567" s="744"/>
      <c r="HL567" s="744"/>
      <c r="HM567" s="744"/>
      <c r="HN567" s="744"/>
      <c r="HO567" s="744"/>
      <c r="HP567" s="744"/>
      <c r="HQ567" s="744"/>
      <c r="HR567" s="744"/>
      <c r="HS567" s="744"/>
      <c r="HT567" s="744"/>
      <c r="HU567" s="744"/>
      <c r="HV567" s="744"/>
      <c r="HW567" s="744"/>
      <c r="HX567" s="744"/>
      <c r="HY567" s="744"/>
      <c r="HZ567" s="744"/>
      <c r="IA567" s="744"/>
      <c r="IB567" s="744"/>
      <c r="IC567" s="744"/>
      <c r="ID567" s="744"/>
      <c r="IE567" s="744"/>
      <c r="IF567" s="744"/>
      <c r="IG567" s="744"/>
      <c r="IH567" s="744"/>
      <c r="II567" s="744"/>
      <c r="IJ567" s="744"/>
      <c r="IK567" s="744"/>
      <c r="IL567" s="744"/>
      <c r="IM567" s="744"/>
      <c r="IN567" s="744"/>
      <c r="IO567" s="744"/>
      <c r="IP567" s="744"/>
      <c r="IQ567" s="744"/>
      <c r="IR567" s="744"/>
      <c r="IS567" s="744"/>
      <c r="IT567" s="744"/>
      <c r="IU567" s="744"/>
      <c r="IV567" s="744"/>
      <c r="IW567" s="744"/>
      <c r="IX567" s="744"/>
      <c r="IY567" s="744"/>
    </row>
    <row r="568" spans="1:259" s="767" customFormat="1" ht="19.899999999999999" customHeight="1">
      <c r="A568" s="768"/>
      <c r="B568" s="751"/>
      <c r="C568" s="751"/>
      <c r="D568" s="788"/>
      <c r="E568" s="860"/>
      <c r="F568" s="912"/>
      <c r="G568" s="831"/>
      <c r="H568" s="821"/>
      <c r="I568" s="860"/>
      <c r="J568" s="821"/>
      <c r="K568" s="821"/>
      <c r="L568" s="771" t="s">
        <v>1204</v>
      </c>
      <c r="M568" s="861">
        <v>0</v>
      </c>
      <c r="N568" s="821"/>
      <c r="O568" s="821"/>
      <c r="P568" s="821"/>
      <c r="Q568" s="821"/>
      <c r="R568" s="821"/>
      <c r="S568" s="821"/>
      <c r="T568" s="822"/>
      <c r="U568" s="822"/>
      <c r="V568" s="822"/>
      <c r="W568" s="822"/>
      <c r="X568" s="822"/>
      <c r="Y568" s="744"/>
      <c r="Z568" s="768"/>
      <c r="AA568" s="744"/>
      <c r="AB568" s="744"/>
      <c r="AC568" s="744"/>
      <c r="AD568" s="744"/>
      <c r="AE568" s="744"/>
      <c r="AF568" s="744"/>
      <c r="AG568" s="744"/>
      <c r="AH568" s="744"/>
      <c r="AI568" s="744"/>
      <c r="AJ568" s="744"/>
      <c r="AK568" s="744"/>
      <c r="AL568" s="744"/>
      <c r="AM568" s="744"/>
      <c r="AN568" s="744"/>
      <c r="AO568" s="744"/>
      <c r="AP568" s="744"/>
      <c r="AQ568" s="744"/>
      <c r="AR568" s="744"/>
      <c r="AS568" s="744"/>
      <c r="AT568" s="744"/>
      <c r="AU568" s="744"/>
      <c r="AV568" s="744"/>
      <c r="AW568" s="744"/>
      <c r="AX568" s="744"/>
      <c r="AY568" s="744"/>
      <c r="AZ568" s="744"/>
      <c r="BA568" s="744"/>
      <c r="BB568" s="744"/>
      <c r="BC568" s="744"/>
      <c r="BD568" s="744"/>
      <c r="BE568" s="744"/>
      <c r="BF568" s="744"/>
      <c r="BG568" s="744"/>
      <c r="BH568" s="744"/>
      <c r="BI568" s="744"/>
      <c r="BJ568" s="744"/>
      <c r="BK568" s="744"/>
      <c r="BL568" s="744"/>
      <c r="BM568" s="744"/>
      <c r="BN568" s="744"/>
      <c r="BO568" s="744"/>
      <c r="BP568" s="744"/>
      <c r="BQ568" s="744"/>
      <c r="BR568" s="744"/>
      <c r="BS568" s="744"/>
      <c r="BT568" s="744"/>
      <c r="BU568" s="744"/>
      <c r="BV568" s="744"/>
      <c r="BW568" s="744"/>
      <c r="BX568" s="744"/>
      <c r="BY568" s="744"/>
      <c r="BZ568" s="744"/>
      <c r="CA568" s="744"/>
      <c r="CB568" s="744"/>
      <c r="CC568" s="744"/>
      <c r="CD568" s="744"/>
      <c r="CE568" s="744"/>
      <c r="CF568" s="744"/>
      <c r="CG568" s="744"/>
      <c r="CH568" s="744"/>
      <c r="CI568" s="744"/>
      <c r="CJ568" s="744"/>
      <c r="CK568" s="744"/>
      <c r="CL568" s="744"/>
      <c r="CM568" s="744"/>
      <c r="CN568" s="744"/>
      <c r="CO568" s="744"/>
      <c r="CP568" s="744"/>
      <c r="CQ568" s="744"/>
      <c r="CR568" s="744"/>
      <c r="CS568" s="744"/>
      <c r="CT568" s="744"/>
      <c r="CU568" s="744"/>
      <c r="CV568" s="744"/>
      <c r="CW568" s="744"/>
      <c r="CX568" s="744"/>
      <c r="CY568" s="744"/>
      <c r="CZ568" s="744"/>
      <c r="DA568" s="744"/>
      <c r="DB568" s="744"/>
      <c r="DC568" s="744"/>
      <c r="DD568" s="744"/>
      <c r="DE568" s="744"/>
      <c r="DF568" s="744"/>
      <c r="DG568" s="744"/>
      <c r="DH568" s="744"/>
      <c r="DI568" s="744"/>
      <c r="DJ568" s="744"/>
      <c r="DK568" s="744"/>
      <c r="DL568" s="744"/>
      <c r="DM568" s="744"/>
      <c r="DN568" s="744"/>
      <c r="DO568" s="744"/>
      <c r="DP568" s="744"/>
      <c r="DQ568" s="744"/>
      <c r="DR568" s="744"/>
      <c r="DS568" s="744"/>
      <c r="DT568" s="744"/>
      <c r="DU568" s="744"/>
      <c r="DV568" s="744"/>
      <c r="DW568" s="744"/>
      <c r="DX568" s="744"/>
      <c r="DY568" s="744"/>
      <c r="DZ568" s="744"/>
      <c r="EA568" s="744"/>
      <c r="EB568" s="744"/>
      <c r="EC568" s="744"/>
      <c r="ED568" s="744"/>
      <c r="EE568" s="744"/>
      <c r="EF568" s="744"/>
      <c r="EG568" s="744"/>
      <c r="EH568" s="744"/>
      <c r="EI568" s="744"/>
      <c r="EJ568" s="744"/>
      <c r="EK568" s="744"/>
      <c r="EL568" s="744"/>
      <c r="EM568" s="744"/>
      <c r="EN568" s="744"/>
      <c r="EO568" s="744"/>
      <c r="EP568" s="744"/>
      <c r="EQ568" s="744"/>
      <c r="ER568" s="744"/>
      <c r="ES568" s="744"/>
      <c r="ET568" s="744"/>
      <c r="EU568" s="744"/>
      <c r="EV568" s="744"/>
      <c r="EW568" s="744"/>
      <c r="EX568" s="744"/>
      <c r="EY568" s="744"/>
      <c r="EZ568" s="744"/>
      <c r="FA568" s="744"/>
      <c r="FB568" s="744"/>
      <c r="FC568" s="744"/>
      <c r="FD568" s="744"/>
      <c r="FE568" s="744"/>
      <c r="FF568" s="744"/>
      <c r="FG568" s="744"/>
      <c r="FH568" s="744"/>
      <c r="FI568" s="744"/>
      <c r="FJ568" s="744"/>
      <c r="FK568" s="744"/>
      <c r="FL568" s="744"/>
      <c r="FM568" s="744"/>
      <c r="FN568" s="744"/>
      <c r="FO568" s="744"/>
      <c r="FP568" s="744"/>
      <c r="FQ568" s="744"/>
      <c r="FR568" s="744"/>
      <c r="FS568" s="744"/>
      <c r="FT568" s="744"/>
      <c r="FU568" s="744"/>
      <c r="FV568" s="744"/>
      <c r="FW568" s="744"/>
      <c r="FX568" s="744"/>
      <c r="FY568" s="744"/>
      <c r="FZ568" s="744"/>
      <c r="GA568" s="744"/>
      <c r="GB568" s="744"/>
      <c r="GC568" s="744"/>
      <c r="GD568" s="744"/>
      <c r="GE568" s="744"/>
      <c r="GF568" s="744"/>
      <c r="GG568" s="744"/>
      <c r="GH568" s="744"/>
      <c r="GI568" s="744"/>
      <c r="GJ568" s="744"/>
      <c r="GK568" s="744"/>
      <c r="GL568" s="744"/>
      <c r="GM568" s="744"/>
      <c r="GN568" s="744"/>
      <c r="GO568" s="744"/>
      <c r="GP568" s="744"/>
      <c r="GQ568" s="744"/>
      <c r="GR568" s="744"/>
      <c r="GS568" s="744"/>
      <c r="GT568" s="744"/>
      <c r="GU568" s="744"/>
      <c r="GV568" s="744"/>
      <c r="GW568" s="744"/>
      <c r="GX568" s="744"/>
      <c r="GY568" s="744"/>
      <c r="GZ568" s="744"/>
      <c r="HA568" s="744"/>
      <c r="HB568" s="744"/>
      <c r="HC568" s="744"/>
      <c r="HD568" s="744"/>
      <c r="HE568" s="744"/>
      <c r="HF568" s="744"/>
      <c r="HG568" s="744"/>
      <c r="HH568" s="744"/>
      <c r="HI568" s="744"/>
      <c r="HJ568" s="744"/>
      <c r="HK568" s="744"/>
      <c r="HL568" s="744"/>
      <c r="HM568" s="744"/>
      <c r="HN568" s="744"/>
      <c r="HO568" s="744"/>
      <c r="HP568" s="744"/>
      <c r="HQ568" s="744"/>
      <c r="HR568" s="744"/>
      <c r="HS568" s="744"/>
      <c r="HT568" s="744"/>
      <c r="HU568" s="744"/>
      <c r="HV568" s="744"/>
      <c r="HW568" s="744"/>
      <c r="HX568" s="744"/>
      <c r="HY568" s="744"/>
      <c r="HZ568" s="744"/>
      <c r="IA568" s="744"/>
      <c r="IB568" s="744"/>
      <c r="IC568" s="744"/>
      <c r="ID568" s="744"/>
      <c r="IE568" s="744"/>
      <c r="IF568" s="744"/>
      <c r="IG568" s="744"/>
      <c r="IH568" s="744"/>
      <c r="II568" s="744"/>
      <c r="IJ568" s="744"/>
      <c r="IK568" s="744"/>
      <c r="IL568" s="744"/>
      <c r="IM568" s="744"/>
      <c r="IN568" s="744"/>
      <c r="IO568" s="744"/>
      <c r="IP568" s="744"/>
      <c r="IQ568" s="744"/>
      <c r="IR568" s="744"/>
      <c r="IS568" s="744"/>
      <c r="IT568" s="744"/>
      <c r="IU568" s="744"/>
      <c r="IV568" s="744"/>
      <c r="IW568" s="744"/>
      <c r="IX568" s="744"/>
      <c r="IY568" s="768"/>
    </row>
    <row r="569" spans="1:259" ht="19.899999999999999" customHeight="1">
      <c r="B569" s="751"/>
      <c r="C569" s="751"/>
      <c r="D569" s="831"/>
      <c r="E569" s="860"/>
      <c r="F569" s="912"/>
      <c r="G569" s="831"/>
      <c r="I569" s="860"/>
      <c r="L569" s="774" t="s">
        <v>228</v>
      </c>
      <c r="M569" s="861">
        <v>4</v>
      </c>
      <c r="Y569" s="744"/>
      <c r="IY569" s="766"/>
    </row>
    <row r="570" spans="1:259" s="766" customFormat="1" ht="79.900000000000006" customHeight="1">
      <c r="A570" s="768"/>
      <c r="B570" s="751"/>
      <c r="C570" s="751"/>
      <c r="D570" s="831"/>
      <c r="E570" s="860"/>
      <c r="F570" s="912"/>
      <c r="G570" s="831"/>
      <c r="H570" s="821"/>
      <c r="I570" s="860"/>
      <c r="J570" s="821"/>
      <c r="K570" s="821"/>
      <c r="L570" s="797" t="s">
        <v>292</v>
      </c>
      <c r="M570" s="797">
        <f>SUM(M565:M569)</f>
        <v>18</v>
      </c>
      <c r="N570" s="821"/>
      <c r="O570" s="821"/>
      <c r="P570" s="821"/>
      <c r="Q570" s="821"/>
      <c r="R570" s="821"/>
      <c r="S570" s="821"/>
      <c r="T570" s="822"/>
      <c r="U570" s="822"/>
      <c r="V570" s="822"/>
      <c r="W570" s="822"/>
      <c r="X570" s="822"/>
      <c r="Y570" s="788"/>
      <c r="Z570" s="768"/>
      <c r="AA570" s="744"/>
      <c r="AB570" s="744"/>
      <c r="AC570" s="744"/>
      <c r="AD570" s="744"/>
      <c r="AE570" s="744"/>
      <c r="AF570" s="744"/>
      <c r="AG570" s="744"/>
      <c r="AH570" s="744"/>
      <c r="AI570" s="744"/>
      <c r="AJ570" s="744"/>
      <c r="AK570" s="744"/>
      <c r="AL570" s="744"/>
      <c r="AM570" s="744"/>
      <c r="AN570" s="744"/>
      <c r="AO570" s="744"/>
      <c r="AP570" s="744"/>
      <c r="AQ570" s="744"/>
      <c r="AR570" s="744"/>
      <c r="AS570" s="744"/>
      <c r="AT570" s="744"/>
      <c r="AU570" s="744"/>
      <c r="AV570" s="744"/>
      <c r="AW570" s="744"/>
      <c r="AX570" s="744"/>
      <c r="AY570" s="744"/>
      <c r="AZ570" s="744"/>
      <c r="BA570" s="744"/>
      <c r="BB570" s="744"/>
      <c r="BC570" s="744"/>
      <c r="BD570" s="744"/>
      <c r="BE570" s="744"/>
      <c r="BF570" s="744"/>
      <c r="BG570" s="744"/>
      <c r="BH570" s="744"/>
      <c r="BI570" s="744"/>
      <c r="BJ570" s="744"/>
      <c r="BK570" s="744"/>
      <c r="BL570" s="744"/>
      <c r="BM570" s="744"/>
      <c r="BN570" s="744"/>
      <c r="BO570" s="744"/>
      <c r="BP570" s="744"/>
      <c r="BQ570" s="744"/>
      <c r="BR570" s="744"/>
      <c r="BS570" s="744"/>
      <c r="BT570" s="744"/>
      <c r="BU570" s="744"/>
      <c r="BV570" s="744"/>
      <c r="BW570" s="744"/>
      <c r="BX570" s="744"/>
      <c r="BY570" s="744"/>
      <c r="BZ570" s="744"/>
      <c r="CA570" s="744"/>
      <c r="CB570" s="744"/>
      <c r="CC570" s="744"/>
      <c r="CD570" s="744"/>
      <c r="CE570" s="744"/>
      <c r="CF570" s="744"/>
      <c r="CG570" s="744"/>
      <c r="CH570" s="744"/>
      <c r="CI570" s="744"/>
      <c r="CJ570" s="744"/>
      <c r="CK570" s="744"/>
      <c r="CL570" s="744"/>
      <c r="CM570" s="744"/>
      <c r="CN570" s="744"/>
      <c r="CO570" s="744"/>
      <c r="CP570" s="744"/>
      <c r="CQ570" s="744"/>
      <c r="CR570" s="744"/>
      <c r="CS570" s="744"/>
      <c r="CT570" s="744"/>
      <c r="CU570" s="744"/>
      <c r="CV570" s="744"/>
      <c r="CW570" s="744"/>
      <c r="CX570" s="744"/>
      <c r="CY570" s="744"/>
      <c r="CZ570" s="744"/>
      <c r="DA570" s="744"/>
      <c r="DB570" s="744"/>
      <c r="DC570" s="744"/>
      <c r="DD570" s="744"/>
      <c r="DE570" s="744"/>
      <c r="DF570" s="744"/>
      <c r="DG570" s="744"/>
      <c r="DH570" s="744"/>
      <c r="DI570" s="744"/>
      <c r="DJ570" s="744"/>
      <c r="DK570" s="744"/>
      <c r="DL570" s="744"/>
      <c r="DM570" s="744"/>
      <c r="DN570" s="744"/>
      <c r="DO570" s="744"/>
      <c r="DP570" s="744"/>
      <c r="DQ570" s="744"/>
      <c r="DR570" s="744"/>
      <c r="DS570" s="744"/>
      <c r="DT570" s="744"/>
      <c r="DU570" s="744"/>
      <c r="DV570" s="744"/>
      <c r="DW570" s="744"/>
      <c r="DX570" s="744"/>
      <c r="DY570" s="744"/>
      <c r="DZ570" s="744"/>
      <c r="EA570" s="744"/>
      <c r="EB570" s="744"/>
      <c r="EC570" s="744"/>
      <c r="ED570" s="744"/>
      <c r="EE570" s="744"/>
      <c r="EF570" s="744"/>
      <c r="EG570" s="744"/>
      <c r="EH570" s="744"/>
      <c r="EI570" s="744"/>
      <c r="EJ570" s="744"/>
      <c r="EK570" s="744"/>
      <c r="EL570" s="744"/>
      <c r="EM570" s="744"/>
      <c r="EN570" s="744"/>
      <c r="EO570" s="744"/>
      <c r="EP570" s="744"/>
      <c r="EQ570" s="744"/>
      <c r="ER570" s="744"/>
      <c r="ES570" s="744"/>
      <c r="ET570" s="744"/>
      <c r="EU570" s="744"/>
      <c r="EV570" s="744"/>
      <c r="EW570" s="744"/>
      <c r="EX570" s="744"/>
      <c r="EY570" s="744"/>
      <c r="EZ570" s="744"/>
      <c r="FA570" s="744"/>
      <c r="FB570" s="744"/>
      <c r="FC570" s="744"/>
      <c r="FD570" s="744"/>
      <c r="FE570" s="744"/>
      <c r="FF570" s="744"/>
      <c r="FG570" s="744"/>
      <c r="FH570" s="744"/>
      <c r="FI570" s="744"/>
      <c r="FJ570" s="744"/>
      <c r="FK570" s="744"/>
      <c r="FL570" s="744"/>
      <c r="FM570" s="744"/>
      <c r="FN570" s="744"/>
      <c r="FO570" s="744"/>
      <c r="FP570" s="744"/>
      <c r="FQ570" s="744"/>
      <c r="FR570" s="744"/>
      <c r="FS570" s="744"/>
      <c r="FT570" s="744"/>
      <c r="FU570" s="744"/>
      <c r="FV570" s="744"/>
      <c r="FW570" s="744"/>
      <c r="FX570" s="744"/>
      <c r="FY570" s="744"/>
      <c r="FZ570" s="744"/>
      <c r="GA570" s="744"/>
      <c r="GB570" s="744"/>
      <c r="GC570" s="744"/>
      <c r="GD570" s="744"/>
      <c r="GE570" s="744"/>
      <c r="GF570" s="744"/>
      <c r="GG570" s="744"/>
      <c r="GH570" s="744"/>
      <c r="GI570" s="744"/>
      <c r="GJ570" s="744"/>
      <c r="GK570" s="744"/>
      <c r="GL570" s="744"/>
      <c r="GM570" s="744"/>
      <c r="GN570" s="744"/>
      <c r="GO570" s="744"/>
      <c r="GP570" s="744"/>
      <c r="GQ570" s="744"/>
      <c r="GR570" s="744"/>
      <c r="GS570" s="744"/>
      <c r="GT570" s="744"/>
      <c r="GU570" s="744"/>
      <c r="GV570" s="744"/>
      <c r="GW570" s="744"/>
      <c r="GX570" s="744"/>
      <c r="GY570" s="744"/>
      <c r="GZ570" s="744"/>
      <c r="HA570" s="744"/>
      <c r="HB570" s="744"/>
      <c r="HC570" s="744"/>
      <c r="HD570" s="744"/>
      <c r="HE570" s="744"/>
      <c r="HF570" s="744"/>
      <c r="HG570" s="744"/>
      <c r="HH570" s="744"/>
      <c r="HI570" s="744"/>
      <c r="HJ570" s="744"/>
      <c r="HK570" s="744"/>
      <c r="HL570" s="744"/>
      <c r="HM570" s="744"/>
      <c r="HN570" s="744"/>
      <c r="HO570" s="744"/>
      <c r="HP570" s="744"/>
      <c r="HQ570" s="744"/>
      <c r="HR570" s="744"/>
      <c r="HS570" s="744"/>
      <c r="HT570" s="744"/>
      <c r="HU570" s="744"/>
      <c r="HV570" s="744"/>
      <c r="HW570" s="744"/>
      <c r="HX570" s="744"/>
      <c r="HY570" s="744"/>
      <c r="HZ570" s="744"/>
      <c r="IA570" s="744"/>
      <c r="IB570" s="744"/>
      <c r="IC570" s="744"/>
      <c r="ID570" s="744"/>
      <c r="IE570" s="744"/>
      <c r="IF570" s="744"/>
      <c r="IG570" s="744"/>
      <c r="IH570" s="744"/>
      <c r="II570" s="744"/>
      <c r="IJ570" s="744"/>
      <c r="IK570" s="744"/>
      <c r="IL570" s="744"/>
      <c r="IM570" s="744"/>
      <c r="IN570" s="744"/>
      <c r="IO570" s="744"/>
      <c r="IP570" s="744"/>
      <c r="IQ570" s="744"/>
      <c r="IR570" s="744"/>
      <c r="IS570" s="744"/>
      <c r="IT570" s="744"/>
      <c r="IU570" s="744"/>
      <c r="IV570" s="744"/>
      <c r="IW570" s="744"/>
      <c r="IX570" s="768"/>
      <c r="IY570" s="767"/>
    </row>
    <row r="571" spans="1:259" ht="79.900000000000006" customHeight="1">
      <c r="B571" s="751"/>
      <c r="C571" s="751"/>
      <c r="D571" s="831"/>
      <c r="E571" s="860"/>
      <c r="F571" s="912"/>
      <c r="G571" s="831"/>
      <c r="I571" s="860"/>
      <c r="L571" s="810"/>
      <c r="M571" s="810"/>
      <c r="Y571" s="744"/>
      <c r="AA571" s="767"/>
      <c r="AB571" s="767"/>
      <c r="AC571" s="767"/>
      <c r="AD571" s="767"/>
      <c r="AE571" s="767"/>
      <c r="AF571" s="767"/>
      <c r="AG571" s="767"/>
      <c r="AH571" s="767"/>
      <c r="AI571" s="767"/>
      <c r="AJ571" s="767"/>
      <c r="AK571" s="767"/>
      <c r="AL571" s="767"/>
      <c r="AM571" s="767"/>
      <c r="AN571" s="767"/>
      <c r="AO571" s="767"/>
      <c r="AP571" s="767"/>
      <c r="AQ571" s="767"/>
      <c r="AR571" s="767"/>
      <c r="AS571" s="767"/>
      <c r="AT571" s="767"/>
      <c r="AU571" s="767"/>
      <c r="AV571" s="767"/>
      <c r="AW571" s="767"/>
      <c r="AX571" s="767"/>
      <c r="AY571" s="767"/>
      <c r="AZ571" s="767"/>
      <c r="BA571" s="767"/>
      <c r="BB571" s="767"/>
      <c r="BC571" s="767"/>
      <c r="BD571" s="767"/>
      <c r="BE571" s="767"/>
      <c r="BF571" s="767"/>
      <c r="BG571" s="767"/>
      <c r="BH571" s="767"/>
      <c r="BI571" s="767"/>
      <c r="BJ571" s="767"/>
      <c r="BK571" s="767"/>
      <c r="BL571" s="767"/>
      <c r="BM571" s="767"/>
      <c r="BN571" s="767"/>
      <c r="BO571" s="767"/>
      <c r="BP571" s="767"/>
      <c r="BQ571" s="767"/>
      <c r="BR571" s="767"/>
      <c r="BS571" s="767"/>
      <c r="BT571" s="767"/>
      <c r="BU571" s="767"/>
      <c r="BV571" s="767"/>
      <c r="BW571" s="767"/>
      <c r="BX571" s="767"/>
      <c r="BY571" s="767"/>
      <c r="BZ571" s="767"/>
      <c r="CA571" s="767"/>
      <c r="CB571" s="767"/>
      <c r="CC571" s="767"/>
      <c r="CD571" s="767"/>
      <c r="CE571" s="767"/>
      <c r="CF571" s="767"/>
      <c r="CG571" s="767"/>
      <c r="CH571" s="767"/>
      <c r="CI571" s="767"/>
      <c r="CJ571" s="767"/>
      <c r="CK571" s="767"/>
      <c r="CL571" s="767"/>
      <c r="CM571" s="767"/>
      <c r="CN571" s="767"/>
      <c r="CO571" s="767"/>
      <c r="CP571" s="767"/>
      <c r="CQ571" s="767"/>
      <c r="CR571" s="767"/>
      <c r="CS571" s="767"/>
      <c r="CT571" s="767"/>
      <c r="CU571" s="767"/>
      <c r="CV571" s="767"/>
      <c r="CW571" s="767"/>
      <c r="CX571" s="767"/>
      <c r="CY571" s="767"/>
      <c r="CZ571" s="767"/>
      <c r="DA571" s="767"/>
      <c r="DB571" s="767"/>
      <c r="DC571" s="767"/>
      <c r="DD571" s="767"/>
      <c r="DE571" s="767"/>
      <c r="DF571" s="767"/>
      <c r="DG571" s="767"/>
      <c r="DH571" s="767"/>
      <c r="DI571" s="767"/>
      <c r="DJ571" s="767"/>
      <c r="DK571" s="767"/>
      <c r="DL571" s="767"/>
      <c r="DM571" s="767"/>
      <c r="DN571" s="767"/>
      <c r="DO571" s="767"/>
      <c r="DP571" s="767"/>
      <c r="DQ571" s="767"/>
      <c r="DR571" s="767"/>
      <c r="DS571" s="767"/>
      <c r="DT571" s="767"/>
      <c r="DU571" s="767"/>
      <c r="DV571" s="767"/>
      <c r="DW571" s="767"/>
      <c r="DX571" s="767"/>
      <c r="DY571" s="767"/>
      <c r="DZ571" s="767"/>
      <c r="EA571" s="767"/>
      <c r="EB571" s="767"/>
      <c r="EC571" s="767"/>
      <c r="ED571" s="767"/>
      <c r="EE571" s="767"/>
      <c r="EF571" s="767"/>
      <c r="EG571" s="767"/>
      <c r="EH571" s="767"/>
      <c r="EI571" s="767"/>
      <c r="EJ571" s="767"/>
      <c r="EK571" s="767"/>
      <c r="EL571" s="767"/>
      <c r="EM571" s="767"/>
      <c r="EN571" s="767"/>
      <c r="EO571" s="767"/>
      <c r="EP571" s="767"/>
      <c r="EQ571" s="767"/>
      <c r="ER571" s="767"/>
      <c r="ES571" s="767"/>
      <c r="ET571" s="767"/>
      <c r="EU571" s="767"/>
      <c r="EV571" s="767"/>
      <c r="EW571" s="767"/>
      <c r="EX571" s="767"/>
      <c r="EY571" s="767"/>
      <c r="EZ571" s="767"/>
      <c r="FA571" s="767"/>
      <c r="FB571" s="767"/>
      <c r="FC571" s="767"/>
      <c r="FD571" s="767"/>
      <c r="FE571" s="767"/>
      <c r="FF571" s="767"/>
      <c r="FG571" s="767"/>
      <c r="FH571" s="767"/>
      <c r="FI571" s="767"/>
      <c r="FJ571" s="767"/>
      <c r="FK571" s="767"/>
      <c r="FL571" s="767"/>
      <c r="FM571" s="767"/>
      <c r="FN571" s="767"/>
      <c r="FO571" s="767"/>
      <c r="FP571" s="767"/>
      <c r="FQ571" s="767"/>
      <c r="FR571" s="767"/>
      <c r="FS571" s="767"/>
      <c r="FT571" s="767"/>
      <c r="FU571" s="767"/>
      <c r="FV571" s="767"/>
      <c r="FW571" s="767"/>
      <c r="FX571" s="767"/>
      <c r="FY571" s="767"/>
      <c r="FZ571" s="767"/>
      <c r="GA571" s="767"/>
      <c r="GB571" s="767"/>
      <c r="GC571" s="767"/>
      <c r="GD571" s="767"/>
      <c r="GE571" s="767"/>
      <c r="GF571" s="767"/>
      <c r="GG571" s="767"/>
      <c r="GH571" s="767"/>
      <c r="GI571" s="767"/>
      <c r="GJ571" s="767"/>
      <c r="GK571" s="767"/>
      <c r="GL571" s="767"/>
      <c r="GM571" s="767"/>
      <c r="GN571" s="767"/>
      <c r="GO571" s="767"/>
      <c r="GP571" s="767"/>
      <c r="GQ571" s="767"/>
      <c r="GR571" s="767"/>
      <c r="GS571" s="767"/>
      <c r="GT571" s="767"/>
      <c r="GU571" s="767"/>
      <c r="GV571" s="767"/>
      <c r="GW571" s="767"/>
      <c r="GX571" s="767"/>
      <c r="GY571" s="767"/>
      <c r="GZ571" s="767"/>
      <c r="HA571" s="767"/>
      <c r="HB571" s="767"/>
      <c r="HC571" s="767"/>
      <c r="HD571" s="767"/>
      <c r="HE571" s="767"/>
      <c r="HF571" s="767"/>
      <c r="HG571" s="767"/>
      <c r="HH571" s="767"/>
      <c r="HI571" s="767"/>
      <c r="HJ571" s="767"/>
      <c r="HK571" s="767"/>
      <c r="HL571" s="767"/>
      <c r="HM571" s="767"/>
      <c r="HN571" s="767"/>
      <c r="HO571" s="767"/>
      <c r="HP571" s="767"/>
      <c r="HQ571" s="767"/>
      <c r="HR571" s="767"/>
      <c r="HS571" s="767"/>
      <c r="HT571" s="767"/>
      <c r="HU571" s="767"/>
      <c r="HV571" s="767"/>
      <c r="HW571" s="767"/>
      <c r="HX571" s="767"/>
      <c r="HY571" s="767"/>
      <c r="HZ571" s="767"/>
      <c r="IA571" s="767"/>
      <c r="IB571" s="767"/>
      <c r="IC571" s="767"/>
      <c r="ID571" s="767"/>
      <c r="IE571" s="767"/>
      <c r="IF571" s="767"/>
      <c r="IG571" s="767"/>
      <c r="IH571" s="767"/>
      <c r="II571" s="767"/>
      <c r="IJ571" s="767"/>
      <c r="IK571" s="767"/>
      <c r="IL571" s="767"/>
      <c r="IM571" s="767"/>
      <c r="IN571" s="767"/>
      <c r="IO571" s="767"/>
      <c r="IP571" s="767"/>
      <c r="IQ571" s="767"/>
      <c r="IR571" s="767"/>
      <c r="IS571" s="767"/>
      <c r="IT571" s="767"/>
      <c r="IU571" s="767"/>
      <c r="IV571" s="767"/>
      <c r="IW571" s="767"/>
      <c r="IX571" s="767"/>
      <c r="IY571" s="766"/>
    </row>
    <row r="572" spans="1:259" s="768" customFormat="1" ht="79.900000000000006" customHeight="1">
      <c r="B572" s="1455" t="s">
        <v>8005</v>
      </c>
      <c r="C572" s="1451"/>
      <c r="D572" s="1451"/>
      <c r="E572" s="1451"/>
      <c r="F572" s="1451"/>
      <c r="G572" s="1451"/>
      <c r="H572" s="1451"/>
      <c r="I572" s="1451"/>
      <c r="J572" s="1451"/>
      <c r="K572" s="1451"/>
      <c r="L572" s="1451"/>
      <c r="M572" s="1451"/>
      <c r="N572" s="1451"/>
      <c r="O572" s="1451"/>
      <c r="P572" s="1451"/>
      <c r="Q572" s="1451"/>
      <c r="R572" s="1451"/>
      <c r="S572" s="1451"/>
      <c r="T572" s="1451"/>
      <c r="U572" s="1451"/>
      <c r="V572" s="1451"/>
      <c r="W572" s="1451"/>
      <c r="X572" s="1451"/>
      <c r="AA572" s="744"/>
      <c r="AB572" s="744"/>
      <c r="AC572" s="744"/>
      <c r="AD572" s="744"/>
      <c r="AE572" s="744"/>
      <c r="AF572" s="744"/>
      <c r="AG572" s="744"/>
      <c r="AH572" s="744"/>
      <c r="AI572" s="744"/>
      <c r="AJ572" s="744"/>
      <c r="AK572" s="744"/>
      <c r="AL572" s="744"/>
      <c r="AM572" s="744"/>
      <c r="AN572" s="744"/>
      <c r="AO572" s="744"/>
      <c r="AP572" s="744"/>
      <c r="AQ572" s="744"/>
      <c r="AR572" s="744"/>
      <c r="AS572" s="744"/>
      <c r="AT572" s="744"/>
      <c r="AU572" s="744"/>
      <c r="AV572" s="744"/>
      <c r="AW572" s="744"/>
      <c r="AX572" s="744"/>
      <c r="AY572" s="744"/>
      <c r="AZ572" s="744"/>
      <c r="BA572" s="744"/>
      <c r="BB572" s="744"/>
      <c r="BC572" s="744"/>
      <c r="BD572" s="744"/>
      <c r="BE572" s="744"/>
      <c r="BF572" s="744"/>
      <c r="BG572" s="744"/>
      <c r="BH572" s="744"/>
      <c r="BI572" s="744"/>
      <c r="BJ572" s="744"/>
      <c r="BK572" s="744"/>
      <c r="BL572" s="744"/>
      <c r="BM572" s="744"/>
      <c r="BN572" s="744"/>
      <c r="BO572" s="744"/>
      <c r="BP572" s="744"/>
      <c r="BQ572" s="744"/>
      <c r="BR572" s="744"/>
      <c r="BS572" s="744"/>
      <c r="BT572" s="744"/>
      <c r="BU572" s="744"/>
      <c r="BV572" s="744"/>
      <c r="BW572" s="744"/>
      <c r="BX572" s="744"/>
      <c r="BY572" s="744"/>
      <c r="BZ572" s="744"/>
      <c r="CA572" s="744"/>
      <c r="CB572" s="744"/>
      <c r="CC572" s="744"/>
      <c r="CD572" s="744"/>
      <c r="CE572" s="744"/>
      <c r="CF572" s="744"/>
      <c r="CG572" s="744"/>
      <c r="CH572" s="744"/>
      <c r="CI572" s="744"/>
      <c r="CJ572" s="744"/>
      <c r="CK572" s="744"/>
      <c r="CL572" s="744"/>
      <c r="CM572" s="744"/>
      <c r="CN572" s="744"/>
      <c r="CO572" s="744"/>
      <c r="CP572" s="744"/>
      <c r="CQ572" s="744"/>
      <c r="CR572" s="744"/>
      <c r="CS572" s="744"/>
      <c r="CT572" s="744"/>
      <c r="CU572" s="744"/>
      <c r="CV572" s="744"/>
      <c r="CW572" s="744"/>
      <c r="CX572" s="744"/>
      <c r="CY572" s="744"/>
      <c r="CZ572" s="744"/>
      <c r="DA572" s="744"/>
      <c r="DB572" s="744"/>
      <c r="DC572" s="744"/>
      <c r="DD572" s="744"/>
      <c r="DE572" s="744"/>
      <c r="DF572" s="744"/>
      <c r="DG572" s="744"/>
      <c r="DH572" s="744"/>
      <c r="DI572" s="744"/>
      <c r="DJ572" s="744"/>
      <c r="DK572" s="744"/>
      <c r="DL572" s="744"/>
      <c r="DM572" s="744"/>
      <c r="DN572" s="744"/>
      <c r="DO572" s="744"/>
      <c r="DP572" s="744"/>
      <c r="DQ572" s="744"/>
      <c r="DR572" s="744"/>
      <c r="DS572" s="744"/>
      <c r="DT572" s="744"/>
      <c r="DU572" s="744"/>
      <c r="DV572" s="744"/>
      <c r="DW572" s="744"/>
      <c r="DX572" s="744"/>
      <c r="DY572" s="744"/>
      <c r="DZ572" s="744"/>
      <c r="EA572" s="744"/>
      <c r="EB572" s="744"/>
      <c r="EC572" s="744"/>
      <c r="ED572" s="744"/>
      <c r="EE572" s="744"/>
      <c r="EF572" s="744"/>
      <c r="EG572" s="744"/>
      <c r="EH572" s="744"/>
      <c r="EI572" s="744"/>
      <c r="EJ572" s="744"/>
      <c r="EK572" s="744"/>
      <c r="EL572" s="744"/>
      <c r="EM572" s="744"/>
      <c r="EN572" s="744"/>
      <c r="EO572" s="744"/>
      <c r="EP572" s="744"/>
      <c r="EQ572" s="744"/>
      <c r="ER572" s="744"/>
      <c r="ES572" s="744"/>
      <c r="ET572" s="744"/>
      <c r="EU572" s="744"/>
      <c r="EV572" s="744"/>
      <c r="EW572" s="744"/>
      <c r="EX572" s="744"/>
      <c r="EY572" s="744"/>
      <c r="EZ572" s="744"/>
      <c r="FA572" s="744"/>
      <c r="FB572" s="744"/>
      <c r="FC572" s="744"/>
      <c r="FD572" s="744"/>
      <c r="FE572" s="744"/>
      <c r="FF572" s="744"/>
      <c r="FG572" s="744"/>
      <c r="FH572" s="744"/>
      <c r="FI572" s="744"/>
      <c r="FJ572" s="744"/>
      <c r="FK572" s="744"/>
      <c r="FL572" s="744"/>
      <c r="FM572" s="744"/>
      <c r="FN572" s="744"/>
      <c r="FO572" s="744"/>
      <c r="FP572" s="744"/>
      <c r="FQ572" s="744"/>
      <c r="FR572" s="744"/>
      <c r="FS572" s="744"/>
      <c r="FT572" s="744"/>
      <c r="FU572" s="744"/>
      <c r="FV572" s="744"/>
      <c r="FW572" s="744"/>
      <c r="FX572" s="744"/>
      <c r="FY572" s="744"/>
      <c r="FZ572" s="744"/>
      <c r="GA572" s="744"/>
      <c r="GB572" s="744"/>
      <c r="GC572" s="744"/>
      <c r="GD572" s="744"/>
      <c r="GE572" s="744"/>
      <c r="GF572" s="744"/>
      <c r="GG572" s="744"/>
      <c r="GH572" s="744"/>
      <c r="GI572" s="744"/>
      <c r="GJ572" s="744"/>
      <c r="GK572" s="744"/>
      <c r="GL572" s="744"/>
      <c r="GM572" s="744"/>
      <c r="GN572" s="744"/>
      <c r="GO572" s="744"/>
      <c r="GP572" s="744"/>
      <c r="GQ572" s="744"/>
      <c r="GR572" s="744"/>
      <c r="GS572" s="744"/>
      <c r="GT572" s="744"/>
      <c r="GU572" s="744"/>
      <c r="GV572" s="744"/>
      <c r="GW572" s="744"/>
      <c r="GX572" s="744"/>
      <c r="GY572" s="744"/>
      <c r="GZ572" s="744"/>
      <c r="HA572" s="744"/>
      <c r="HB572" s="744"/>
      <c r="HC572" s="744"/>
      <c r="HD572" s="744"/>
      <c r="HE572" s="744"/>
      <c r="HF572" s="744"/>
      <c r="HG572" s="744"/>
      <c r="HH572" s="744"/>
      <c r="HI572" s="744"/>
      <c r="HJ572" s="744"/>
      <c r="HK572" s="744"/>
      <c r="HL572" s="744"/>
      <c r="HM572" s="744"/>
      <c r="HN572" s="744"/>
      <c r="HO572" s="744"/>
      <c r="HP572" s="744"/>
      <c r="HQ572" s="744"/>
      <c r="HR572" s="744"/>
      <c r="HS572" s="744"/>
      <c r="HT572" s="744"/>
      <c r="HU572" s="744"/>
      <c r="HV572" s="744"/>
      <c r="HW572" s="744"/>
      <c r="HX572" s="744"/>
      <c r="HY572" s="744"/>
      <c r="HZ572" s="744"/>
      <c r="IA572" s="744"/>
      <c r="IB572" s="744"/>
      <c r="IC572" s="744"/>
      <c r="ID572" s="744"/>
      <c r="IE572" s="744"/>
      <c r="IF572" s="744"/>
      <c r="IG572" s="744"/>
      <c r="IH572" s="744"/>
      <c r="II572" s="744"/>
      <c r="IJ572" s="744"/>
      <c r="IK572" s="744"/>
      <c r="IL572" s="744"/>
      <c r="IM572" s="744"/>
      <c r="IN572" s="744"/>
      <c r="IO572" s="744"/>
      <c r="IP572" s="744"/>
      <c r="IQ572" s="744"/>
      <c r="IR572" s="744"/>
      <c r="IS572" s="744"/>
      <c r="IT572" s="744"/>
      <c r="IU572" s="744"/>
      <c r="IV572" s="744"/>
      <c r="IW572" s="744"/>
      <c r="IX572" s="744"/>
    </row>
    <row r="573" spans="1:259" s="767" customFormat="1" ht="19.899999999999999" customHeight="1">
      <c r="A573" s="768"/>
      <c r="B573" s="471"/>
      <c r="C573" s="471"/>
      <c r="D573" s="835" t="s">
        <v>338</v>
      </c>
      <c r="E573" s="835" t="s">
        <v>297</v>
      </c>
      <c r="F573" s="835"/>
      <c r="G573" s="835" t="s">
        <v>66</v>
      </c>
      <c r="H573" s="835" t="s">
        <v>298</v>
      </c>
      <c r="I573" s="835" t="s">
        <v>301</v>
      </c>
      <c r="J573" s="835" t="s">
        <v>302</v>
      </c>
      <c r="K573" s="836" t="s">
        <v>597</v>
      </c>
      <c r="L573" s="837" t="s">
        <v>130</v>
      </c>
      <c r="M573" s="836" t="s">
        <v>131</v>
      </c>
      <c r="N573" s="836" t="s">
        <v>770</v>
      </c>
      <c r="O573" s="836"/>
      <c r="P573" s="836" t="s">
        <v>1406</v>
      </c>
      <c r="Q573" s="836" t="s">
        <v>1587</v>
      </c>
      <c r="R573" s="836" t="s">
        <v>5745</v>
      </c>
      <c r="S573" s="836" t="s">
        <v>220</v>
      </c>
      <c r="T573" s="835" t="s">
        <v>1378</v>
      </c>
      <c r="U573" s="835" t="s">
        <v>761</v>
      </c>
      <c r="V573" s="835" t="s">
        <v>4763</v>
      </c>
      <c r="W573" s="835" t="s">
        <v>1379</v>
      </c>
      <c r="X573" s="822" t="s">
        <v>1383</v>
      </c>
      <c r="Y573" s="744"/>
      <c r="Z573" s="768"/>
      <c r="AA573" s="744"/>
      <c r="AB573" s="744"/>
      <c r="AC573" s="744"/>
      <c r="AD573" s="744"/>
      <c r="AE573" s="744"/>
      <c r="AF573" s="744"/>
      <c r="AG573" s="744"/>
      <c r="AH573" s="744"/>
      <c r="AI573" s="744"/>
      <c r="AJ573" s="744"/>
      <c r="AK573" s="744"/>
      <c r="AL573" s="744"/>
      <c r="AM573" s="744"/>
      <c r="AN573" s="744"/>
      <c r="AO573" s="744"/>
      <c r="AP573" s="744"/>
      <c r="AQ573" s="744"/>
      <c r="AR573" s="744"/>
      <c r="AS573" s="744"/>
      <c r="AT573" s="744"/>
      <c r="AU573" s="744"/>
      <c r="AV573" s="744"/>
      <c r="AW573" s="744"/>
      <c r="AX573" s="744"/>
      <c r="AY573" s="744"/>
      <c r="AZ573" s="744"/>
      <c r="BA573" s="744"/>
      <c r="BB573" s="744"/>
      <c r="BC573" s="744"/>
      <c r="BD573" s="744"/>
      <c r="BE573" s="744"/>
      <c r="BF573" s="744"/>
      <c r="BG573" s="744"/>
      <c r="BH573" s="744"/>
      <c r="BI573" s="744"/>
      <c r="BJ573" s="744"/>
      <c r="BK573" s="744"/>
      <c r="BL573" s="744"/>
      <c r="BM573" s="744"/>
      <c r="BN573" s="744"/>
      <c r="BO573" s="744"/>
      <c r="BP573" s="744"/>
      <c r="BQ573" s="744"/>
      <c r="BR573" s="744"/>
      <c r="BS573" s="744"/>
      <c r="BT573" s="744"/>
      <c r="BU573" s="744"/>
      <c r="BV573" s="744"/>
      <c r="BW573" s="744"/>
      <c r="BX573" s="744"/>
      <c r="BY573" s="744"/>
      <c r="BZ573" s="744"/>
      <c r="CA573" s="744"/>
      <c r="CB573" s="744"/>
      <c r="CC573" s="744"/>
      <c r="CD573" s="744"/>
      <c r="CE573" s="744"/>
      <c r="CF573" s="744"/>
      <c r="CG573" s="744"/>
      <c r="CH573" s="744"/>
      <c r="CI573" s="744"/>
      <c r="CJ573" s="744"/>
      <c r="CK573" s="744"/>
      <c r="CL573" s="744"/>
      <c r="CM573" s="744"/>
      <c r="CN573" s="744"/>
      <c r="CO573" s="744"/>
      <c r="CP573" s="744"/>
      <c r="CQ573" s="744"/>
      <c r="CR573" s="744"/>
      <c r="CS573" s="744"/>
      <c r="CT573" s="744"/>
      <c r="CU573" s="744"/>
      <c r="CV573" s="744"/>
      <c r="CW573" s="744"/>
      <c r="CX573" s="744"/>
      <c r="CY573" s="744"/>
      <c r="CZ573" s="744"/>
      <c r="DA573" s="744"/>
      <c r="DB573" s="744"/>
      <c r="DC573" s="744"/>
      <c r="DD573" s="744"/>
      <c r="DE573" s="744"/>
      <c r="DF573" s="744"/>
      <c r="DG573" s="744"/>
      <c r="DH573" s="744"/>
      <c r="DI573" s="744"/>
      <c r="DJ573" s="744"/>
      <c r="DK573" s="744"/>
      <c r="DL573" s="744"/>
      <c r="DM573" s="744"/>
      <c r="DN573" s="744"/>
      <c r="DO573" s="744"/>
      <c r="DP573" s="744"/>
      <c r="DQ573" s="744"/>
      <c r="DR573" s="744"/>
      <c r="DS573" s="744"/>
      <c r="DT573" s="744"/>
      <c r="DU573" s="744"/>
      <c r="DV573" s="744"/>
      <c r="DW573" s="744"/>
      <c r="DX573" s="744"/>
      <c r="DY573" s="744"/>
      <c r="DZ573" s="744"/>
      <c r="EA573" s="744"/>
      <c r="EB573" s="744"/>
      <c r="EC573" s="744"/>
      <c r="ED573" s="744"/>
      <c r="EE573" s="744"/>
      <c r="EF573" s="744"/>
      <c r="EG573" s="744"/>
      <c r="EH573" s="744"/>
      <c r="EI573" s="744"/>
      <c r="EJ573" s="744"/>
      <c r="EK573" s="744"/>
      <c r="EL573" s="744"/>
      <c r="EM573" s="744"/>
      <c r="EN573" s="744"/>
      <c r="EO573" s="744"/>
      <c r="EP573" s="744"/>
      <c r="EQ573" s="744"/>
      <c r="ER573" s="744"/>
      <c r="ES573" s="744"/>
      <c r="ET573" s="744"/>
      <c r="EU573" s="744"/>
      <c r="EV573" s="744"/>
      <c r="EW573" s="744"/>
      <c r="EX573" s="744"/>
      <c r="EY573" s="744"/>
      <c r="EZ573" s="744"/>
      <c r="FA573" s="744"/>
      <c r="FB573" s="744"/>
      <c r="FC573" s="744"/>
      <c r="FD573" s="744"/>
      <c r="FE573" s="744"/>
      <c r="FF573" s="744"/>
      <c r="FG573" s="744"/>
      <c r="FH573" s="744"/>
      <c r="FI573" s="744"/>
      <c r="FJ573" s="744"/>
      <c r="FK573" s="744"/>
      <c r="FL573" s="744"/>
      <c r="FM573" s="744"/>
      <c r="FN573" s="744"/>
      <c r="FO573" s="744"/>
      <c r="FP573" s="744"/>
      <c r="FQ573" s="744"/>
      <c r="FR573" s="744"/>
      <c r="FS573" s="744"/>
      <c r="FT573" s="744"/>
      <c r="FU573" s="744"/>
      <c r="FV573" s="744"/>
      <c r="FW573" s="744"/>
      <c r="FX573" s="744"/>
      <c r="FY573" s="744"/>
      <c r="FZ573" s="744"/>
      <c r="GA573" s="744"/>
      <c r="GB573" s="744"/>
      <c r="GC573" s="744"/>
      <c r="GD573" s="744"/>
      <c r="GE573" s="744"/>
      <c r="GF573" s="744"/>
      <c r="GG573" s="744"/>
      <c r="GH573" s="744"/>
      <c r="GI573" s="744"/>
      <c r="GJ573" s="744"/>
      <c r="GK573" s="744"/>
      <c r="GL573" s="744"/>
      <c r="GM573" s="744"/>
      <c r="GN573" s="744"/>
      <c r="GO573" s="744"/>
      <c r="GP573" s="744"/>
      <c r="GQ573" s="744"/>
      <c r="GR573" s="744"/>
      <c r="GS573" s="744"/>
      <c r="GT573" s="744"/>
      <c r="GU573" s="744"/>
      <c r="GV573" s="744"/>
      <c r="GW573" s="744"/>
      <c r="GX573" s="744"/>
      <c r="GY573" s="744"/>
      <c r="GZ573" s="744"/>
      <c r="HA573" s="744"/>
      <c r="HB573" s="744"/>
      <c r="HC573" s="744"/>
      <c r="HD573" s="744"/>
      <c r="HE573" s="744"/>
      <c r="HF573" s="744"/>
      <c r="HG573" s="744"/>
      <c r="HH573" s="744"/>
      <c r="HI573" s="744"/>
      <c r="HJ573" s="744"/>
      <c r="HK573" s="744"/>
      <c r="HL573" s="744"/>
      <c r="HM573" s="744"/>
      <c r="HN573" s="744"/>
      <c r="HO573" s="744"/>
      <c r="HP573" s="744"/>
      <c r="HQ573" s="744"/>
      <c r="HR573" s="744"/>
      <c r="HS573" s="744"/>
      <c r="HT573" s="744"/>
      <c r="HU573" s="744"/>
      <c r="HV573" s="744"/>
      <c r="HW573" s="744"/>
      <c r="HX573" s="744"/>
      <c r="HY573" s="744"/>
      <c r="HZ573" s="744"/>
      <c r="IA573" s="744"/>
      <c r="IB573" s="744"/>
      <c r="IC573" s="744"/>
      <c r="ID573" s="744"/>
      <c r="IE573" s="744"/>
      <c r="IF573" s="744"/>
      <c r="IG573" s="744"/>
      <c r="IH573" s="744"/>
      <c r="II573" s="744"/>
      <c r="IJ573" s="744"/>
      <c r="IK573" s="744"/>
      <c r="IL573" s="744"/>
      <c r="IM573" s="744"/>
      <c r="IN573" s="744"/>
      <c r="IO573" s="744"/>
      <c r="IP573" s="744"/>
      <c r="IQ573" s="744"/>
      <c r="IR573" s="744"/>
      <c r="IS573" s="744"/>
      <c r="IT573" s="744"/>
      <c r="IU573" s="744"/>
      <c r="IV573" s="744"/>
      <c r="IW573" s="744"/>
      <c r="IX573" s="744"/>
      <c r="IY573" s="768"/>
    </row>
    <row r="574" spans="1:259" ht="19.899999999999999" customHeight="1">
      <c r="B574" s="751"/>
      <c r="C574" s="751"/>
      <c r="D574" s="831"/>
      <c r="E574" s="860"/>
      <c r="F574" s="912"/>
      <c r="G574" s="831"/>
      <c r="I574" s="860"/>
      <c r="L574" s="770" t="s">
        <v>104</v>
      </c>
      <c r="M574" s="861">
        <v>0</v>
      </c>
      <c r="Y574" s="744"/>
      <c r="AA574" s="1022"/>
      <c r="AB574" s="768"/>
      <c r="AC574" s="768"/>
      <c r="AD574" s="768"/>
      <c r="AE574" s="768"/>
      <c r="AF574" s="768"/>
      <c r="AG574" s="768"/>
      <c r="AH574" s="768"/>
      <c r="AI574" s="768"/>
      <c r="AJ574" s="768"/>
      <c r="AK574" s="768"/>
      <c r="AL574" s="768"/>
      <c r="AM574" s="768"/>
      <c r="AN574" s="768"/>
      <c r="AO574" s="768"/>
      <c r="AP574" s="768"/>
      <c r="AQ574" s="768"/>
      <c r="AR574" s="768"/>
      <c r="AS574" s="768"/>
      <c r="AT574" s="768"/>
      <c r="AU574" s="768"/>
      <c r="AV574" s="768"/>
      <c r="AW574" s="768"/>
      <c r="AX574" s="768"/>
      <c r="AY574" s="768"/>
      <c r="AZ574" s="768"/>
      <c r="BA574" s="768"/>
      <c r="BB574" s="768"/>
      <c r="BC574" s="768"/>
      <c r="BD574" s="768"/>
      <c r="BE574" s="768"/>
      <c r="BF574" s="768"/>
      <c r="BG574" s="768"/>
      <c r="BH574" s="768"/>
      <c r="BI574" s="768"/>
      <c r="BJ574" s="768"/>
      <c r="BK574" s="768"/>
      <c r="BL574" s="768"/>
      <c r="BM574" s="768"/>
      <c r="BN574" s="768"/>
      <c r="BO574" s="768"/>
      <c r="BP574" s="768"/>
      <c r="BQ574" s="768"/>
      <c r="BR574" s="768"/>
      <c r="BS574" s="768"/>
      <c r="BT574" s="768"/>
      <c r="BU574" s="768"/>
      <c r="BV574" s="768"/>
      <c r="BW574" s="768"/>
      <c r="BX574" s="768"/>
      <c r="BY574" s="768"/>
      <c r="BZ574" s="768"/>
      <c r="CA574" s="768"/>
      <c r="CB574" s="768"/>
      <c r="CC574" s="768"/>
      <c r="CD574" s="768"/>
      <c r="CE574" s="768"/>
      <c r="CF574" s="768"/>
      <c r="CG574" s="768"/>
      <c r="CH574" s="768"/>
      <c r="CI574" s="768"/>
      <c r="CJ574" s="768"/>
      <c r="CK574" s="768"/>
      <c r="CL574" s="768"/>
      <c r="CM574" s="768"/>
      <c r="CN574" s="768"/>
      <c r="CO574" s="768"/>
      <c r="CP574" s="768"/>
      <c r="CQ574" s="768"/>
      <c r="CR574" s="768"/>
      <c r="CS574" s="768"/>
      <c r="CT574" s="768"/>
      <c r="CU574" s="768"/>
      <c r="CV574" s="768"/>
      <c r="CW574" s="768"/>
      <c r="CX574" s="768"/>
      <c r="CY574" s="768"/>
      <c r="CZ574" s="768"/>
      <c r="DA574" s="768"/>
      <c r="DB574" s="768"/>
      <c r="DC574" s="768"/>
      <c r="DD574" s="768"/>
      <c r="DE574" s="768"/>
      <c r="DF574" s="768"/>
      <c r="DG574" s="768"/>
      <c r="DH574" s="768"/>
      <c r="DI574" s="768"/>
      <c r="DJ574" s="768"/>
      <c r="DK574" s="768"/>
      <c r="DL574" s="768"/>
      <c r="DM574" s="768"/>
      <c r="DN574" s="768"/>
      <c r="DO574" s="768"/>
      <c r="DP574" s="768"/>
      <c r="DQ574" s="768"/>
      <c r="DR574" s="768"/>
      <c r="DS574" s="768"/>
      <c r="DT574" s="768"/>
      <c r="DU574" s="768"/>
      <c r="DV574" s="768"/>
      <c r="DW574" s="768"/>
      <c r="DX574" s="768"/>
      <c r="DY574" s="768"/>
      <c r="DZ574" s="768"/>
      <c r="EA574" s="768"/>
      <c r="EB574" s="768"/>
      <c r="EC574" s="768"/>
      <c r="ED574" s="768"/>
      <c r="EE574" s="768"/>
      <c r="EF574" s="768"/>
      <c r="EG574" s="768"/>
      <c r="EH574" s="768"/>
      <c r="EI574" s="768"/>
      <c r="EJ574" s="768"/>
      <c r="EK574" s="768"/>
      <c r="EL574" s="768"/>
      <c r="EM574" s="768"/>
      <c r="EN574" s="768"/>
      <c r="EO574" s="768"/>
      <c r="EP574" s="768"/>
      <c r="EQ574" s="768"/>
      <c r="ER574" s="768"/>
      <c r="ES574" s="768"/>
      <c r="ET574" s="768"/>
      <c r="EU574" s="768"/>
      <c r="EV574" s="768"/>
      <c r="EW574" s="768"/>
      <c r="EX574" s="768"/>
      <c r="EY574" s="768"/>
      <c r="EZ574" s="768"/>
      <c r="FA574" s="768"/>
      <c r="FB574" s="768"/>
      <c r="FC574" s="768"/>
      <c r="FD574" s="768"/>
      <c r="FE574" s="768"/>
      <c r="FF574" s="768"/>
      <c r="FG574" s="768"/>
      <c r="FH574" s="768"/>
      <c r="FI574" s="768"/>
      <c r="FJ574" s="768"/>
      <c r="FK574" s="768"/>
      <c r="FL574" s="768"/>
      <c r="FM574" s="768"/>
      <c r="FN574" s="768"/>
      <c r="FO574" s="768"/>
      <c r="FP574" s="768"/>
      <c r="FQ574" s="768"/>
      <c r="FR574" s="768"/>
      <c r="FS574" s="768"/>
      <c r="FT574" s="768"/>
      <c r="FU574" s="768"/>
      <c r="FV574" s="768"/>
      <c r="FW574" s="768"/>
      <c r="FX574" s="768"/>
      <c r="FY574" s="768"/>
      <c r="FZ574" s="768"/>
      <c r="GA574" s="768"/>
      <c r="GB574" s="768"/>
      <c r="GC574" s="768"/>
      <c r="GD574" s="768"/>
      <c r="GE574" s="768"/>
      <c r="GF574" s="768"/>
      <c r="GG574" s="768"/>
      <c r="GH574" s="768"/>
      <c r="GI574" s="768"/>
      <c r="GJ574" s="768"/>
      <c r="GK574" s="768"/>
      <c r="GL574" s="768"/>
      <c r="GM574" s="768"/>
      <c r="GN574" s="768"/>
      <c r="GO574" s="768"/>
      <c r="GP574" s="768"/>
      <c r="GQ574" s="768"/>
      <c r="GR574" s="768"/>
      <c r="GS574" s="768"/>
      <c r="GT574" s="768"/>
      <c r="GU574" s="768"/>
      <c r="GV574" s="768"/>
      <c r="GW574" s="768"/>
      <c r="GX574" s="768"/>
      <c r="GY574" s="768"/>
      <c r="GZ574" s="768"/>
      <c r="HA574" s="768"/>
      <c r="HB574" s="768"/>
      <c r="HC574" s="768"/>
      <c r="HD574" s="768"/>
      <c r="HE574" s="768"/>
      <c r="HF574" s="768"/>
      <c r="HG574" s="768"/>
      <c r="HH574" s="768"/>
      <c r="HI574" s="768"/>
      <c r="HJ574" s="768"/>
      <c r="HK574" s="768"/>
      <c r="HL574" s="768"/>
      <c r="HM574" s="768"/>
      <c r="HN574" s="768"/>
      <c r="HO574" s="768"/>
      <c r="HP574" s="768"/>
      <c r="HQ574" s="768"/>
      <c r="HR574" s="768"/>
      <c r="HS574" s="768"/>
      <c r="HT574" s="768"/>
      <c r="HU574" s="768"/>
      <c r="HV574" s="768"/>
      <c r="HW574" s="768"/>
      <c r="HX574" s="768"/>
      <c r="HY574" s="768"/>
      <c r="HZ574" s="768"/>
      <c r="IA574" s="768"/>
      <c r="IB574" s="768"/>
      <c r="IC574" s="768"/>
      <c r="ID574" s="768"/>
      <c r="IE574" s="768"/>
      <c r="IF574" s="768"/>
      <c r="IG574" s="768"/>
      <c r="IH574" s="768"/>
      <c r="II574" s="768"/>
      <c r="IJ574" s="768"/>
      <c r="IK574" s="768"/>
      <c r="IL574" s="768"/>
      <c r="IM574" s="768"/>
      <c r="IN574" s="768"/>
      <c r="IO574" s="768"/>
      <c r="IP574" s="768"/>
      <c r="IQ574" s="768"/>
      <c r="IR574" s="768"/>
      <c r="IS574" s="768"/>
      <c r="IT574" s="768"/>
      <c r="IU574" s="768"/>
      <c r="IV574" s="768"/>
      <c r="IW574" s="768"/>
      <c r="IX574" s="768"/>
      <c r="IY574" s="768"/>
    </row>
    <row r="575" spans="1:259" ht="19.899999999999999" customHeight="1">
      <c r="B575" s="751"/>
      <c r="C575" s="751"/>
      <c r="D575" s="744"/>
      <c r="E575" s="751"/>
      <c r="F575" s="744"/>
      <c r="G575" s="751"/>
      <c r="H575" s="751"/>
      <c r="I575" s="744"/>
      <c r="J575" s="751"/>
      <c r="L575" s="772" t="s">
        <v>105</v>
      </c>
      <c r="M575" s="861">
        <v>0</v>
      </c>
      <c r="Y575" s="744"/>
      <c r="Z575" s="767"/>
      <c r="AA575" s="788"/>
    </row>
    <row r="576" spans="1:259" s="1037" customFormat="1" ht="19.899999999999999" customHeight="1">
      <c r="A576" s="768"/>
      <c r="B576" s="751"/>
      <c r="C576" s="751"/>
      <c r="D576" s="744"/>
      <c r="E576" s="751"/>
      <c r="F576" s="744"/>
      <c r="G576" s="751"/>
      <c r="H576" s="751"/>
      <c r="I576" s="744"/>
      <c r="J576" s="751"/>
      <c r="K576" s="821"/>
      <c r="L576" s="773" t="s">
        <v>67</v>
      </c>
      <c r="M576" s="861">
        <v>0</v>
      </c>
      <c r="N576" s="821"/>
      <c r="O576" s="821"/>
      <c r="P576" s="821"/>
      <c r="Q576" s="821"/>
      <c r="R576" s="821"/>
      <c r="S576" s="821"/>
      <c r="T576" s="822"/>
      <c r="U576" s="822"/>
      <c r="V576" s="822"/>
      <c r="W576" s="822"/>
      <c r="X576" s="822"/>
      <c r="Y576" s="744"/>
      <c r="Z576" s="768"/>
      <c r="AA576" s="1022"/>
      <c r="AB576" s="768"/>
      <c r="AC576" s="768"/>
      <c r="AD576" s="768"/>
      <c r="AE576" s="768"/>
      <c r="AF576" s="768"/>
      <c r="AG576" s="768"/>
      <c r="AH576" s="768"/>
      <c r="AI576" s="768"/>
      <c r="AJ576" s="768"/>
      <c r="AK576" s="768"/>
      <c r="AL576" s="768"/>
      <c r="AM576" s="768"/>
      <c r="AN576" s="768"/>
      <c r="AO576" s="768"/>
      <c r="AP576" s="768"/>
      <c r="AQ576" s="768"/>
      <c r="AR576" s="768"/>
      <c r="AS576" s="768"/>
      <c r="AT576" s="768"/>
      <c r="AU576" s="768"/>
      <c r="AV576" s="768"/>
      <c r="AW576" s="768"/>
      <c r="AX576" s="768"/>
      <c r="AY576" s="768"/>
      <c r="AZ576" s="768"/>
      <c r="BA576" s="768"/>
      <c r="BB576" s="768"/>
      <c r="BC576" s="768"/>
      <c r="BD576" s="768"/>
      <c r="BE576" s="768"/>
      <c r="BF576" s="768"/>
      <c r="BG576" s="768"/>
      <c r="BH576" s="768"/>
      <c r="BI576" s="768"/>
      <c r="BJ576" s="768"/>
      <c r="BK576" s="768"/>
      <c r="BL576" s="768"/>
      <c r="BM576" s="768"/>
      <c r="BN576" s="768"/>
      <c r="BO576" s="768"/>
      <c r="BP576" s="768"/>
      <c r="BQ576" s="768"/>
      <c r="BR576" s="768"/>
      <c r="BS576" s="768"/>
      <c r="BT576" s="768"/>
      <c r="BU576" s="768"/>
      <c r="BV576" s="768"/>
      <c r="BW576" s="768"/>
      <c r="BX576" s="768"/>
      <c r="BY576" s="768"/>
      <c r="BZ576" s="768"/>
      <c r="CA576" s="768"/>
      <c r="CB576" s="768"/>
      <c r="CC576" s="768"/>
      <c r="CD576" s="768"/>
      <c r="CE576" s="768"/>
      <c r="CF576" s="768"/>
      <c r="CG576" s="768"/>
      <c r="CH576" s="768"/>
      <c r="CI576" s="768"/>
      <c r="CJ576" s="768"/>
      <c r="CK576" s="768"/>
      <c r="CL576" s="768"/>
      <c r="CM576" s="768"/>
      <c r="CN576" s="768"/>
      <c r="CO576" s="768"/>
      <c r="CP576" s="768"/>
      <c r="CQ576" s="768"/>
      <c r="CR576" s="768"/>
      <c r="CS576" s="768"/>
      <c r="CT576" s="768"/>
      <c r="CU576" s="768"/>
      <c r="CV576" s="768"/>
      <c r="CW576" s="768"/>
      <c r="CX576" s="768"/>
      <c r="CY576" s="768"/>
      <c r="CZ576" s="768"/>
      <c r="DA576" s="768"/>
      <c r="DB576" s="768"/>
      <c r="DC576" s="768"/>
      <c r="DD576" s="768"/>
      <c r="DE576" s="768"/>
      <c r="DF576" s="768"/>
      <c r="DG576" s="768"/>
      <c r="DH576" s="768"/>
      <c r="DI576" s="768"/>
      <c r="DJ576" s="768"/>
      <c r="DK576" s="768"/>
      <c r="DL576" s="768"/>
      <c r="DM576" s="768"/>
      <c r="DN576" s="768"/>
      <c r="DO576" s="768"/>
      <c r="DP576" s="768"/>
      <c r="DQ576" s="768"/>
      <c r="DR576" s="768"/>
      <c r="DS576" s="768"/>
      <c r="DT576" s="768"/>
      <c r="DU576" s="768"/>
      <c r="DV576" s="768"/>
      <c r="DW576" s="768"/>
      <c r="DX576" s="768"/>
      <c r="DY576" s="768"/>
      <c r="DZ576" s="768"/>
      <c r="EA576" s="768"/>
      <c r="EB576" s="768"/>
      <c r="EC576" s="768"/>
      <c r="ED576" s="768"/>
      <c r="EE576" s="768"/>
      <c r="EF576" s="768"/>
      <c r="EG576" s="768"/>
      <c r="EH576" s="768"/>
      <c r="EI576" s="768"/>
      <c r="EJ576" s="768"/>
      <c r="EK576" s="768"/>
      <c r="EL576" s="768"/>
      <c r="EM576" s="768"/>
      <c r="EN576" s="768"/>
      <c r="EO576" s="768"/>
      <c r="EP576" s="768"/>
      <c r="EQ576" s="768"/>
      <c r="ER576" s="768"/>
      <c r="ES576" s="768"/>
      <c r="ET576" s="768"/>
      <c r="EU576" s="768"/>
      <c r="EV576" s="768"/>
      <c r="EW576" s="768"/>
      <c r="EX576" s="768"/>
      <c r="EY576" s="768"/>
      <c r="EZ576" s="768"/>
      <c r="FA576" s="768"/>
      <c r="FB576" s="768"/>
      <c r="FC576" s="768"/>
      <c r="FD576" s="768"/>
      <c r="FE576" s="768"/>
      <c r="FF576" s="768"/>
      <c r="FG576" s="768"/>
      <c r="FH576" s="768"/>
      <c r="FI576" s="768"/>
      <c r="FJ576" s="768"/>
      <c r="FK576" s="768"/>
      <c r="FL576" s="768"/>
      <c r="FM576" s="768"/>
      <c r="FN576" s="768"/>
      <c r="FO576" s="768"/>
      <c r="FP576" s="768"/>
      <c r="FQ576" s="768"/>
      <c r="FR576" s="768"/>
      <c r="FS576" s="768"/>
      <c r="FT576" s="768"/>
      <c r="FU576" s="768"/>
      <c r="FV576" s="768"/>
      <c r="FW576" s="768"/>
      <c r="FX576" s="768"/>
      <c r="FY576" s="768"/>
      <c r="FZ576" s="768"/>
      <c r="GA576" s="768"/>
      <c r="GB576" s="768"/>
      <c r="GC576" s="768"/>
      <c r="GD576" s="768"/>
      <c r="GE576" s="768"/>
      <c r="GF576" s="768"/>
      <c r="GG576" s="768"/>
      <c r="GH576" s="768"/>
      <c r="GI576" s="768"/>
      <c r="GJ576" s="768"/>
      <c r="GK576" s="768"/>
      <c r="GL576" s="768"/>
      <c r="GM576" s="768"/>
      <c r="GN576" s="768"/>
      <c r="GO576" s="768"/>
      <c r="GP576" s="768"/>
      <c r="GQ576" s="768"/>
      <c r="GR576" s="768"/>
      <c r="GS576" s="768"/>
      <c r="GT576" s="768"/>
      <c r="GU576" s="768"/>
      <c r="GV576" s="768"/>
      <c r="GW576" s="768"/>
      <c r="GX576" s="768"/>
      <c r="GY576" s="768"/>
      <c r="GZ576" s="768"/>
      <c r="HA576" s="768"/>
      <c r="HB576" s="768"/>
      <c r="HC576" s="768"/>
      <c r="HD576" s="768"/>
      <c r="HE576" s="768"/>
      <c r="HF576" s="768"/>
      <c r="HG576" s="768"/>
      <c r="HH576" s="768"/>
      <c r="HI576" s="768"/>
      <c r="HJ576" s="768"/>
      <c r="HK576" s="768"/>
      <c r="HL576" s="768"/>
      <c r="HM576" s="768"/>
      <c r="HN576" s="768"/>
      <c r="HO576" s="768"/>
      <c r="HP576" s="768"/>
      <c r="HQ576" s="768"/>
      <c r="HR576" s="768"/>
      <c r="HS576" s="768"/>
      <c r="HT576" s="768"/>
      <c r="HU576" s="768"/>
      <c r="HV576" s="768"/>
      <c r="HW576" s="768"/>
      <c r="HX576" s="768"/>
      <c r="HY576" s="768"/>
      <c r="HZ576" s="768"/>
      <c r="IA576" s="768"/>
      <c r="IB576" s="768"/>
      <c r="IC576" s="768"/>
      <c r="ID576" s="768"/>
      <c r="IE576" s="768"/>
      <c r="IF576" s="768"/>
      <c r="IG576" s="768"/>
      <c r="IH576" s="768"/>
      <c r="II576" s="768"/>
      <c r="IJ576" s="768"/>
      <c r="IK576" s="768"/>
      <c r="IL576" s="768"/>
      <c r="IM576" s="768"/>
      <c r="IN576" s="768"/>
      <c r="IO576" s="768"/>
      <c r="IP576" s="768"/>
      <c r="IQ576" s="768"/>
      <c r="IR576" s="768"/>
      <c r="IS576" s="768"/>
      <c r="IT576" s="768"/>
      <c r="IU576" s="768"/>
      <c r="IV576" s="768"/>
      <c r="IW576" s="768"/>
      <c r="IX576" s="768"/>
      <c r="IY576" s="744"/>
    </row>
    <row r="577" spans="1:259" ht="19.899999999999999" customHeight="1">
      <c r="B577" s="751"/>
      <c r="C577" s="751"/>
      <c r="D577" s="744"/>
      <c r="E577" s="751"/>
      <c r="F577" s="744"/>
      <c r="G577" s="751"/>
      <c r="H577" s="751"/>
      <c r="I577" s="744"/>
      <c r="J577" s="751"/>
      <c r="L577" s="771" t="s">
        <v>1204</v>
      </c>
      <c r="M577" s="861">
        <v>0</v>
      </c>
      <c r="Y577" s="744"/>
    </row>
    <row r="578" spans="1:259" ht="19.899999999999999" customHeight="1">
      <c r="B578" s="751"/>
      <c r="C578" s="751"/>
      <c r="D578" s="744"/>
      <c r="E578" s="751"/>
      <c r="F578" s="744"/>
      <c r="G578" s="751"/>
      <c r="H578" s="751"/>
      <c r="I578" s="744"/>
      <c r="J578" s="751"/>
      <c r="L578" s="774" t="s">
        <v>228</v>
      </c>
      <c r="M578" s="861">
        <v>0</v>
      </c>
      <c r="Y578" s="744"/>
      <c r="Z578" s="1022"/>
    </row>
    <row r="579" spans="1:259" ht="79.900000000000006" customHeight="1">
      <c r="B579" s="751"/>
      <c r="C579" s="751"/>
      <c r="D579" s="744"/>
      <c r="E579" s="751"/>
      <c r="F579" s="744"/>
      <c r="G579" s="751"/>
      <c r="H579" s="751"/>
      <c r="I579" s="744"/>
      <c r="J579" s="751"/>
      <c r="L579" s="797" t="s">
        <v>292</v>
      </c>
      <c r="M579" s="797">
        <f>SUM(M574:M578)</f>
        <v>0</v>
      </c>
      <c r="Y579" s="744"/>
    </row>
    <row r="580" spans="1:259" ht="79.900000000000006" customHeight="1">
      <c r="B580" s="751"/>
      <c r="C580" s="751"/>
      <c r="D580" s="831"/>
      <c r="E580" s="860"/>
      <c r="F580" s="912"/>
      <c r="G580" s="831"/>
      <c r="I580" s="860"/>
      <c r="L580" s="810"/>
      <c r="M580" s="810"/>
      <c r="Y580" s="744"/>
      <c r="AA580" s="1037"/>
      <c r="AB580" s="1037"/>
      <c r="AC580" s="1037"/>
      <c r="AD580" s="1037"/>
      <c r="AE580" s="1037"/>
      <c r="AF580" s="1037"/>
      <c r="AG580" s="1037"/>
      <c r="AH580" s="1037"/>
      <c r="AI580" s="1037"/>
      <c r="AJ580" s="1037"/>
      <c r="AK580" s="1037"/>
      <c r="AL580" s="1037"/>
      <c r="AM580" s="1037"/>
      <c r="AN580" s="1037"/>
      <c r="AO580" s="1037"/>
      <c r="AP580" s="1037"/>
      <c r="AQ580" s="1037"/>
      <c r="AR580" s="1037"/>
      <c r="AS580" s="1037"/>
      <c r="AT580" s="1037"/>
      <c r="AU580" s="1037"/>
      <c r="AV580" s="1037"/>
      <c r="AW580" s="1037"/>
      <c r="AX580" s="1037"/>
      <c r="AY580" s="1037"/>
      <c r="AZ580" s="1037"/>
      <c r="BA580" s="1037"/>
      <c r="BB580" s="1037"/>
      <c r="BC580" s="1037"/>
      <c r="BD580" s="1037"/>
      <c r="BE580" s="1037"/>
      <c r="BF580" s="1037"/>
      <c r="BG580" s="1037"/>
      <c r="BH580" s="1037"/>
      <c r="BI580" s="1037"/>
      <c r="BJ580" s="1037"/>
      <c r="BK580" s="1037"/>
      <c r="BL580" s="1037"/>
      <c r="BM580" s="1037"/>
      <c r="BN580" s="1037"/>
      <c r="BO580" s="1037"/>
      <c r="BP580" s="1037"/>
      <c r="BQ580" s="1037"/>
      <c r="BR580" s="1037"/>
      <c r="BS580" s="1037"/>
      <c r="BT580" s="1037"/>
      <c r="BU580" s="1037"/>
      <c r="BV580" s="1037"/>
      <c r="BW580" s="1037"/>
      <c r="BX580" s="1037"/>
      <c r="BY580" s="1037"/>
      <c r="BZ580" s="1037"/>
      <c r="CA580" s="1037"/>
      <c r="CB580" s="1037"/>
      <c r="CC580" s="1037"/>
      <c r="CD580" s="1037"/>
      <c r="CE580" s="1037"/>
      <c r="CF580" s="1037"/>
      <c r="CG580" s="1037"/>
      <c r="CH580" s="1037"/>
      <c r="CI580" s="1037"/>
      <c r="CJ580" s="1037"/>
      <c r="CK580" s="1037"/>
      <c r="CL580" s="1037"/>
      <c r="CM580" s="1037"/>
      <c r="CN580" s="1037"/>
      <c r="CO580" s="1037"/>
      <c r="CP580" s="1037"/>
      <c r="CQ580" s="1037"/>
      <c r="CR580" s="1037"/>
      <c r="CS580" s="1037"/>
      <c r="CT580" s="1037"/>
      <c r="CU580" s="1037"/>
      <c r="CV580" s="1037"/>
      <c r="CW580" s="1037"/>
      <c r="CX580" s="1037"/>
      <c r="CY580" s="1037"/>
      <c r="CZ580" s="1037"/>
      <c r="DA580" s="1037"/>
      <c r="DB580" s="1037"/>
      <c r="DC580" s="1037"/>
      <c r="DD580" s="1037"/>
      <c r="DE580" s="1037"/>
      <c r="DF580" s="1037"/>
      <c r="DG580" s="1037"/>
      <c r="DH580" s="1037"/>
      <c r="DI580" s="1037"/>
      <c r="DJ580" s="1037"/>
      <c r="DK580" s="1037"/>
      <c r="DL580" s="1037"/>
      <c r="DM580" s="1037"/>
      <c r="DN580" s="1037"/>
      <c r="DO580" s="1037"/>
      <c r="DP580" s="1037"/>
      <c r="DQ580" s="1037"/>
      <c r="DR580" s="1037"/>
      <c r="DS580" s="1037"/>
      <c r="DT580" s="1037"/>
      <c r="DU580" s="1037"/>
      <c r="DV580" s="1037"/>
      <c r="DW580" s="1037"/>
      <c r="DX580" s="1037"/>
      <c r="DY580" s="1037"/>
      <c r="DZ580" s="1037"/>
      <c r="EA580" s="1037"/>
      <c r="EB580" s="1037"/>
      <c r="EC580" s="1037"/>
      <c r="ED580" s="1037"/>
      <c r="EE580" s="1037"/>
      <c r="EF580" s="1037"/>
      <c r="EG580" s="1037"/>
      <c r="EH580" s="1037"/>
      <c r="EI580" s="1037"/>
      <c r="EJ580" s="1037"/>
      <c r="EK580" s="1037"/>
      <c r="EL580" s="1037"/>
      <c r="EM580" s="1037"/>
      <c r="EN580" s="1037"/>
      <c r="EO580" s="1037"/>
      <c r="EP580" s="1037"/>
      <c r="EQ580" s="1037"/>
      <c r="ER580" s="1037"/>
      <c r="ES580" s="1037"/>
      <c r="ET580" s="1037"/>
      <c r="EU580" s="1037"/>
      <c r="EV580" s="1037"/>
      <c r="EW580" s="1037"/>
      <c r="EX580" s="1037"/>
      <c r="EY580" s="1037"/>
      <c r="EZ580" s="1037"/>
      <c r="FA580" s="1037"/>
      <c r="FB580" s="1037"/>
      <c r="FC580" s="1037"/>
      <c r="FD580" s="1037"/>
      <c r="FE580" s="1037"/>
      <c r="FF580" s="1037"/>
      <c r="FG580" s="1037"/>
      <c r="FH580" s="1037"/>
      <c r="FI580" s="1037"/>
      <c r="FJ580" s="1037"/>
      <c r="FK580" s="1037"/>
      <c r="FL580" s="1037"/>
      <c r="FM580" s="1037"/>
      <c r="FN580" s="1037"/>
      <c r="FO580" s="1037"/>
      <c r="FP580" s="1037"/>
      <c r="FQ580" s="1037"/>
      <c r="FR580" s="1037"/>
      <c r="FS580" s="1037"/>
      <c r="FT580" s="1037"/>
      <c r="FU580" s="1037"/>
      <c r="FV580" s="1037"/>
      <c r="FW580" s="1037"/>
      <c r="FX580" s="1037"/>
      <c r="FY580" s="1037"/>
      <c r="FZ580" s="1037"/>
      <c r="GA580" s="1037"/>
      <c r="GB580" s="1037"/>
      <c r="GC580" s="1037"/>
      <c r="GD580" s="1037"/>
      <c r="GE580" s="1037"/>
      <c r="GF580" s="1037"/>
      <c r="GG580" s="1037"/>
      <c r="GH580" s="1037"/>
      <c r="GI580" s="1037"/>
      <c r="GJ580" s="1037"/>
      <c r="GK580" s="1037"/>
      <c r="GL580" s="1037"/>
      <c r="GM580" s="1037"/>
      <c r="GN580" s="1037"/>
      <c r="GO580" s="1037"/>
      <c r="GP580" s="1037"/>
      <c r="GQ580" s="1037"/>
      <c r="GR580" s="1037"/>
      <c r="GS580" s="1037"/>
      <c r="GT580" s="1037"/>
      <c r="GU580" s="1037"/>
      <c r="GV580" s="1037"/>
      <c r="GW580" s="1037"/>
      <c r="GX580" s="1037"/>
      <c r="GY580" s="1037"/>
      <c r="GZ580" s="1037"/>
      <c r="HA580" s="1037"/>
      <c r="HB580" s="1037"/>
      <c r="HC580" s="1037"/>
      <c r="HD580" s="1037"/>
      <c r="HE580" s="1037"/>
      <c r="HF580" s="1037"/>
      <c r="HG580" s="1037"/>
      <c r="HH580" s="1037"/>
      <c r="HI580" s="1037"/>
      <c r="HJ580" s="1037"/>
      <c r="HK580" s="1037"/>
      <c r="HL580" s="1037"/>
      <c r="HM580" s="1037"/>
      <c r="HN580" s="1037"/>
      <c r="HO580" s="1037"/>
      <c r="HP580" s="1037"/>
      <c r="HQ580" s="1037"/>
      <c r="HR580" s="1037"/>
      <c r="HS580" s="1037"/>
      <c r="HT580" s="1037"/>
      <c r="HU580" s="1037"/>
      <c r="HV580" s="1037"/>
      <c r="HW580" s="1037"/>
      <c r="HX580" s="1037"/>
      <c r="HY580" s="1037"/>
      <c r="HZ580" s="1037"/>
      <c r="IA580" s="1037"/>
      <c r="IB580" s="1037"/>
      <c r="IC580" s="1037"/>
      <c r="ID580" s="1037"/>
      <c r="IE580" s="1037"/>
      <c r="IF580" s="1037"/>
      <c r="IG580" s="1037"/>
      <c r="IH580" s="1037"/>
      <c r="II580" s="1037"/>
      <c r="IJ580" s="1037"/>
      <c r="IK580" s="1037"/>
      <c r="IL580" s="1037"/>
      <c r="IM580" s="1037"/>
      <c r="IN580" s="1037"/>
      <c r="IO580" s="1037"/>
      <c r="IP580" s="1037"/>
      <c r="IQ580" s="1037"/>
      <c r="IR580" s="1037"/>
      <c r="IS580" s="1037"/>
      <c r="IT580" s="1037"/>
      <c r="IU580" s="1037"/>
      <c r="IV580" s="1037"/>
      <c r="IW580" s="1037"/>
      <c r="IX580" s="1037"/>
    </row>
    <row r="581" spans="1:259" ht="79.900000000000006" customHeight="1">
      <c r="B581" s="1558" t="s">
        <v>8178</v>
      </c>
      <c r="C581" s="1444"/>
      <c r="D581" s="1444"/>
      <c r="E581" s="1444"/>
      <c r="F581" s="1444"/>
      <c r="G581" s="1444"/>
      <c r="H581" s="1444"/>
      <c r="I581" s="1444"/>
      <c r="J581" s="1444"/>
      <c r="K581" s="1444"/>
      <c r="L581" s="1444"/>
      <c r="M581" s="1444"/>
      <c r="N581" s="1444"/>
      <c r="O581" s="1444"/>
      <c r="P581" s="1444"/>
      <c r="Q581" s="1444"/>
      <c r="R581" s="1444"/>
      <c r="S581" s="1444"/>
      <c r="T581" s="1444"/>
      <c r="U581" s="1444"/>
      <c r="V581" s="1444"/>
      <c r="W581" s="1444"/>
      <c r="X581" s="1444"/>
      <c r="Y581" s="744"/>
    </row>
    <row r="582" spans="1:259" s="766" customFormat="1" ht="79.900000000000006" customHeight="1">
      <c r="A582" s="768"/>
      <c r="B582" s="471"/>
      <c r="C582" s="1040"/>
      <c r="D582" s="1041" t="s">
        <v>338</v>
      </c>
      <c r="E582" s="835" t="s">
        <v>297</v>
      </c>
      <c r="F582" s="834"/>
      <c r="G582" s="835" t="s">
        <v>66</v>
      </c>
      <c r="H582" s="835" t="s">
        <v>298</v>
      </c>
      <c r="I582" s="835" t="s">
        <v>301</v>
      </c>
      <c r="J582" s="835" t="s">
        <v>302</v>
      </c>
      <c r="K582" s="836" t="s">
        <v>597</v>
      </c>
      <c r="L582" s="940" t="s">
        <v>130</v>
      </c>
      <c r="M582" s="835" t="s">
        <v>131</v>
      </c>
      <c r="N582" s="835" t="s">
        <v>770</v>
      </c>
      <c r="O582" s="835"/>
      <c r="P582" s="836" t="s">
        <v>1406</v>
      </c>
      <c r="Q582" s="836" t="s">
        <v>1587</v>
      </c>
      <c r="R582" s="836" t="s">
        <v>5745</v>
      </c>
      <c r="S582" s="836" t="s">
        <v>220</v>
      </c>
      <c r="T582" s="835" t="s">
        <v>1378</v>
      </c>
      <c r="U582" s="835" t="s">
        <v>761</v>
      </c>
      <c r="V582" s="835" t="s">
        <v>4763</v>
      </c>
      <c r="W582" s="835" t="s">
        <v>1381</v>
      </c>
      <c r="X582" s="835" t="s">
        <v>1384</v>
      </c>
      <c r="Y582" s="744"/>
      <c r="Z582" s="768"/>
      <c r="AA582" s="744"/>
      <c r="AB582" s="744"/>
      <c r="AC582" s="744"/>
      <c r="AD582" s="744"/>
      <c r="AE582" s="744"/>
      <c r="AF582" s="744"/>
      <c r="AG582" s="744"/>
      <c r="AH582" s="744"/>
      <c r="AI582" s="744"/>
      <c r="AJ582" s="744"/>
      <c r="AK582" s="744"/>
      <c r="AL582" s="744"/>
      <c r="AM582" s="744"/>
      <c r="AN582" s="744"/>
      <c r="AO582" s="744"/>
      <c r="AP582" s="744"/>
      <c r="AQ582" s="744"/>
      <c r="AR582" s="744"/>
      <c r="AS582" s="744"/>
      <c r="AT582" s="744"/>
      <c r="AU582" s="744"/>
      <c r="AV582" s="744"/>
      <c r="AW582" s="744"/>
      <c r="AX582" s="744"/>
      <c r="AY582" s="744"/>
      <c r="AZ582" s="744"/>
      <c r="BA582" s="744"/>
      <c r="BB582" s="744"/>
      <c r="BC582" s="744"/>
      <c r="BD582" s="744"/>
      <c r="BE582" s="744"/>
      <c r="BF582" s="744"/>
      <c r="BG582" s="744"/>
      <c r="BH582" s="744"/>
      <c r="BI582" s="744"/>
      <c r="BJ582" s="744"/>
      <c r="BK582" s="744"/>
      <c r="BL582" s="744"/>
      <c r="BM582" s="744"/>
      <c r="BN582" s="744"/>
      <c r="BO582" s="744"/>
      <c r="BP582" s="744"/>
      <c r="BQ582" s="744"/>
      <c r="BR582" s="744"/>
      <c r="BS582" s="744"/>
      <c r="BT582" s="744"/>
      <c r="BU582" s="744"/>
      <c r="BV582" s="744"/>
      <c r="BW582" s="744"/>
      <c r="BX582" s="744"/>
      <c r="BY582" s="744"/>
      <c r="BZ582" s="744"/>
      <c r="CA582" s="744"/>
      <c r="CB582" s="744"/>
      <c r="CC582" s="744"/>
      <c r="CD582" s="744"/>
      <c r="CE582" s="744"/>
      <c r="CF582" s="744"/>
      <c r="CG582" s="744"/>
      <c r="CH582" s="744"/>
      <c r="CI582" s="744"/>
      <c r="CJ582" s="744"/>
      <c r="CK582" s="744"/>
      <c r="CL582" s="744"/>
      <c r="CM582" s="744"/>
      <c r="CN582" s="744"/>
      <c r="CO582" s="744"/>
      <c r="CP582" s="744"/>
      <c r="CQ582" s="744"/>
      <c r="CR582" s="744"/>
      <c r="CS582" s="744"/>
      <c r="CT582" s="744"/>
      <c r="CU582" s="744"/>
      <c r="CV582" s="744"/>
      <c r="CW582" s="744"/>
      <c r="CX582" s="744"/>
      <c r="CY582" s="744"/>
      <c r="CZ582" s="744"/>
      <c r="DA582" s="744"/>
      <c r="DB582" s="744"/>
      <c r="DC582" s="744"/>
      <c r="DD582" s="744"/>
      <c r="DE582" s="744"/>
      <c r="DF582" s="744"/>
      <c r="DG582" s="744"/>
      <c r="DH582" s="744"/>
      <c r="DI582" s="744"/>
      <c r="DJ582" s="744"/>
      <c r="DK582" s="744"/>
      <c r="DL582" s="744"/>
      <c r="DM582" s="744"/>
      <c r="DN582" s="744"/>
      <c r="DO582" s="744"/>
      <c r="DP582" s="744"/>
      <c r="DQ582" s="744"/>
      <c r="DR582" s="744"/>
      <c r="DS582" s="744"/>
      <c r="DT582" s="744"/>
      <c r="DU582" s="744"/>
      <c r="DV582" s="744"/>
      <c r="DW582" s="744"/>
      <c r="DX582" s="744"/>
      <c r="DY582" s="744"/>
      <c r="DZ582" s="744"/>
      <c r="EA582" s="744"/>
      <c r="EB582" s="744"/>
      <c r="EC582" s="744"/>
      <c r="ED582" s="744"/>
      <c r="EE582" s="744"/>
      <c r="EF582" s="744"/>
      <c r="EG582" s="744"/>
      <c r="EH582" s="744"/>
      <c r="EI582" s="744"/>
      <c r="EJ582" s="744"/>
      <c r="EK582" s="744"/>
      <c r="EL582" s="744"/>
      <c r="EM582" s="744"/>
      <c r="EN582" s="744"/>
      <c r="EO582" s="744"/>
      <c r="EP582" s="744"/>
      <c r="EQ582" s="744"/>
      <c r="ER582" s="744"/>
      <c r="ES582" s="744"/>
      <c r="ET582" s="744"/>
      <c r="EU582" s="744"/>
      <c r="EV582" s="744"/>
      <c r="EW582" s="744"/>
      <c r="EX582" s="744"/>
      <c r="EY582" s="744"/>
      <c r="EZ582" s="744"/>
      <c r="FA582" s="744"/>
      <c r="FB582" s="744"/>
      <c r="FC582" s="744"/>
      <c r="FD582" s="744"/>
      <c r="FE582" s="744"/>
      <c r="FF582" s="744"/>
      <c r="FG582" s="744"/>
      <c r="FH582" s="744"/>
      <c r="FI582" s="744"/>
      <c r="FJ582" s="744"/>
      <c r="FK582" s="744"/>
      <c r="FL582" s="744"/>
      <c r="FM582" s="744"/>
      <c r="FN582" s="744"/>
      <c r="FO582" s="744"/>
      <c r="FP582" s="744"/>
      <c r="FQ582" s="744"/>
      <c r="FR582" s="744"/>
      <c r="FS582" s="744"/>
      <c r="FT582" s="744"/>
      <c r="FU582" s="744"/>
      <c r="FV582" s="744"/>
      <c r="FW582" s="744"/>
      <c r="FX582" s="744"/>
      <c r="FY582" s="744"/>
      <c r="FZ582" s="744"/>
      <c r="GA582" s="744"/>
      <c r="GB582" s="744"/>
      <c r="GC582" s="744"/>
      <c r="GD582" s="744"/>
      <c r="GE582" s="744"/>
      <c r="GF582" s="744"/>
      <c r="GG582" s="744"/>
      <c r="GH582" s="744"/>
      <c r="GI582" s="744"/>
      <c r="GJ582" s="744"/>
      <c r="GK582" s="744"/>
      <c r="GL582" s="744"/>
      <c r="GM582" s="744"/>
      <c r="GN582" s="744"/>
      <c r="GO582" s="744"/>
      <c r="GP582" s="744"/>
      <c r="GQ582" s="744"/>
      <c r="GR582" s="744"/>
      <c r="GS582" s="744"/>
      <c r="GT582" s="744"/>
      <c r="GU582" s="744"/>
      <c r="GV582" s="744"/>
      <c r="GW582" s="744"/>
      <c r="GX582" s="744"/>
      <c r="GY582" s="744"/>
      <c r="GZ582" s="744"/>
      <c r="HA582" s="744"/>
      <c r="HB582" s="744"/>
      <c r="HC582" s="744"/>
      <c r="HD582" s="744"/>
      <c r="HE582" s="744"/>
      <c r="HF582" s="744"/>
      <c r="HG582" s="744"/>
      <c r="HH582" s="744"/>
      <c r="HI582" s="744"/>
      <c r="HJ582" s="744"/>
      <c r="HK582" s="744"/>
      <c r="HL582" s="744"/>
      <c r="HM582" s="744"/>
      <c r="HN582" s="744"/>
      <c r="HO582" s="744"/>
      <c r="HP582" s="744"/>
      <c r="HQ582" s="744"/>
      <c r="HR582" s="744"/>
      <c r="HS582" s="744"/>
      <c r="HT582" s="744"/>
      <c r="HU582" s="744"/>
      <c r="HV582" s="744"/>
      <c r="HW582" s="744"/>
      <c r="HX582" s="744"/>
      <c r="HY582" s="744"/>
      <c r="HZ582" s="744"/>
      <c r="IA582" s="744"/>
      <c r="IB582" s="744"/>
      <c r="IC582" s="744"/>
      <c r="ID582" s="744"/>
      <c r="IE582" s="744"/>
      <c r="IF582" s="744"/>
      <c r="IG582" s="744"/>
      <c r="IH582" s="744"/>
      <c r="II582" s="744"/>
      <c r="IJ582" s="744"/>
      <c r="IK582" s="744"/>
      <c r="IL582" s="744"/>
      <c r="IM582" s="744"/>
      <c r="IN582" s="744"/>
      <c r="IO582" s="744"/>
      <c r="IP582" s="744"/>
      <c r="IQ582" s="744"/>
      <c r="IR582" s="744"/>
      <c r="IS582" s="744"/>
      <c r="IT582" s="744"/>
      <c r="IU582" s="744"/>
      <c r="IV582" s="744"/>
      <c r="IW582" s="744"/>
      <c r="IX582" s="744"/>
      <c r="IY582" s="744"/>
    </row>
    <row r="583" spans="1:259" s="766" customFormat="1" ht="79.900000000000006" customHeight="1">
      <c r="A583" s="768" t="s">
        <v>638</v>
      </c>
      <c r="B583" s="872">
        <v>1</v>
      </c>
      <c r="C583" s="872"/>
      <c r="D583" s="917" t="s">
        <v>421</v>
      </c>
      <c r="E583" s="919">
        <v>30567</v>
      </c>
      <c r="F583" s="918">
        <f ca="1">ABS((N7-E583)/365)</f>
        <v>37.005479452054793</v>
      </c>
      <c r="G583" s="917" t="s">
        <v>272</v>
      </c>
      <c r="H583" s="749"/>
      <c r="I583" s="919">
        <v>39416</v>
      </c>
      <c r="J583" s="749" t="s">
        <v>253</v>
      </c>
      <c r="K583" s="749" t="s">
        <v>1076</v>
      </c>
      <c r="L583" s="917"/>
      <c r="M583" s="917"/>
      <c r="N583" s="749" t="s">
        <v>858</v>
      </c>
      <c r="O583" s="749"/>
      <c r="P583" s="749"/>
      <c r="Q583" s="749"/>
      <c r="R583" s="749"/>
      <c r="S583" s="749"/>
      <c r="T583" s="920"/>
      <c r="U583" s="920"/>
      <c r="V583" s="920"/>
      <c r="W583" s="941" t="s">
        <v>1150</v>
      </c>
      <c r="X583" s="941"/>
      <c r="Y583" s="744" t="s">
        <v>1102</v>
      </c>
      <c r="Z583" s="768"/>
      <c r="AA583" s="744"/>
      <c r="AB583" s="744"/>
      <c r="AC583" s="744"/>
      <c r="AD583" s="744"/>
      <c r="AE583" s="744"/>
      <c r="AF583" s="744"/>
      <c r="AG583" s="744"/>
      <c r="AH583" s="744"/>
      <c r="AI583" s="744"/>
      <c r="AJ583" s="744"/>
      <c r="AK583" s="744"/>
      <c r="AL583" s="744"/>
      <c r="AM583" s="744"/>
      <c r="AN583" s="744"/>
      <c r="AO583" s="744"/>
      <c r="AP583" s="744"/>
      <c r="AQ583" s="744"/>
      <c r="AR583" s="744"/>
      <c r="AS583" s="744"/>
      <c r="AT583" s="744"/>
      <c r="AU583" s="744"/>
      <c r="AV583" s="744"/>
      <c r="AW583" s="744"/>
      <c r="AX583" s="744"/>
      <c r="AY583" s="744"/>
      <c r="AZ583" s="744"/>
      <c r="BA583" s="744"/>
      <c r="BB583" s="744"/>
      <c r="BC583" s="744"/>
      <c r="BD583" s="744"/>
      <c r="BE583" s="744"/>
      <c r="BF583" s="744"/>
      <c r="BG583" s="744"/>
      <c r="BH583" s="744"/>
      <c r="BI583" s="744"/>
      <c r="BJ583" s="744"/>
      <c r="BK583" s="744"/>
      <c r="BL583" s="744"/>
      <c r="BM583" s="744"/>
      <c r="BN583" s="744"/>
      <c r="BO583" s="744"/>
      <c r="BP583" s="744"/>
      <c r="BQ583" s="744"/>
      <c r="BR583" s="744"/>
      <c r="BS583" s="744"/>
      <c r="BT583" s="744"/>
      <c r="BU583" s="744"/>
      <c r="BV583" s="744"/>
      <c r="BW583" s="744"/>
      <c r="BX583" s="744"/>
      <c r="BY583" s="744"/>
      <c r="BZ583" s="744"/>
      <c r="CA583" s="744"/>
      <c r="CB583" s="744"/>
      <c r="CC583" s="744"/>
      <c r="CD583" s="744"/>
      <c r="CE583" s="744"/>
      <c r="CF583" s="744"/>
      <c r="CG583" s="744"/>
      <c r="CH583" s="744"/>
      <c r="CI583" s="744"/>
      <c r="CJ583" s="744"/>
      <c r="CK583" s="744"/>
      <c r="CL583" s="744"/>
      <c r="CM583" s="744"/>
      <c r="CN583" s="744"/>
      <c r="CO583" s="744"/>
      <c r="CP583" s="744"/>
      <c r="CQ583" s="744"/>
      <c r="CR583" s="744"/>
      <c r="CS583" s="744"/>
      <c r="CT583" s="744"/>
      <c r="CU583" s="744"/>
      <c r="CV583" s="744"/>
      <c r="CW583" s="744"/>
      <c r="CX583" s="744"/>
      <c r="CY583" s="744"/>
      <c r="CZ583" s="744"/>
      <c r="DA583" s="744"/>
      <c r="DB583" s="744"/>
      <c r="DC583" s="744"/>
      <c r="DD583" s="744"/>
      <c r="DE583" s="744"/>
      <c r="DF583" s="744"/>
      <c r="DG583" s="744"/>
      <c r="DH583" s="744"/>
      <c r="DI583" s="744"/>
      <c r="DJ583" s="744"/>
      <c r="DK583" s="744"/>
      <c r="DL583" s="744"/>
      <c r="DM583" s="744"/>
      <c r="DN583" s="744"/>
      <c r="DO583" s="744"/>
      <c r="DP583" s="744"/>
      <c r="DQ583" s="744"/>
      <c r="DR583" s="744"/>
      <c r="DS583" s="744"/>
      <c r="DT583" s="744"/>
      <c r="DU583" s="744"/>
      <c r="DV583" s="744"/>
      <c r="DW583" s="744"/>
      <c r="DX583" s="744"/>
      <c r="DY583" s="744"/>
      <c r="DZ583" s="744"/>
      <c r="EA583" s="744"/>
      <c r="EB583" s="744"/>
      <c r="EC583" s="744"/>
      <c r="ED583" s="744"/>
      <c r="EE583" s="744"/>
      <c r="EF583" s="744"/>
      <c r="EG583" s="744"/>
      <c r="EH583" s="744"/>
      <c r="EI583" s="744"/>
      <c r="EJ583" s="744"/>
      <c r="EK583" s="744"/>
      <c r="EL583" s="744"/>
      <c r="EM583" s="744"/>
      <c r="EN583" s="744"/>
      <c r="EO583" s="744"/>
      <c r="EP583" s="744"/>
      <c r="EQ583" s="744"/>
      <c r="ER583" s="744"/>
      <c r="ES583" s="744"/>
      <c r="ET583" s="744"/>
      <c r="EU583" s="744"/>
      <c r="EV583" s="744"/>
      <c r="EW583" s="744"/>
      <c r="EX583" s="744"/>
      <c r="EY583" s="744"/>
      <c r="EZ583" s="744"/>
      <c r="FA583" s="744"/>
      <c r="FB583" s="744"/>
      <c r="FC583" s="744"/>
      <c r="FD583" s="744"/>
      <c r="FE583" s="744"/>
      <c r="FF583" s="744"/>
      <c r="FG583" s="744"/>
      <c r="FH583" s="744"/>
      <c r="FI583" s="744"/>
      <c r="FJ583" s="744"/>
      <c r="FK583" s="744"/>
      <c r="FL583" s="744"/>
      <c r="FM583" s="744"/>
      <c r="FN583" s="744"/>
      <c r="FO583" s="744"/>
      <c r="FP583" s="744"/>
      <c r="FQ583" s="744"/>
      <c r="FR583" s="744"/>
      <c r="FS583" s="744"/>
      <c r="FT583" s="744"/>
      <c r="FU583" s="744"/>
      <c r="FV583" s="744"/>
      <c r="FW583" s="744"/>
      <c r="FX583" s="744"/>
      <c r="FY583" s="744"/>
      <c r="FZ583" s="744"/>
      <c r="GA583" s="744"/>
      <c r="GB583" s="744"/>
      <c r="GC583" s="744"/>
      <c r="GD583" s="744"/>
      <c r="GE583" s="744"/>
      <c r="GF583" s="744"/>
      <c r="GG583" s="744"/>
      <c r="GH583" s="744"/>
      <c r="GI583" s="744"/>
      <c r="GJ583" s="744"/>
      <c r="GK583" s="744"/>
      <c r="GL583" s="744"/>
      <c r="GM583" s="744"/>
      <c r="GN583" s="744"/>
      <c r="GO583" s="744"/>
      <c r="GP583" s="744"/>
      <c r="GQ583" s="744"/>
      <c r="GR583" s="744"/>
      <c r="GS583" s="744"/>
      <c r="GT583" s="744"/>
      <c r="GU583" s="744"/>
      <c r="GV583" s="744"/>
      <c r="GW583" s="744"/>
      <c r="GX583" s="744"/>
      <c r="GY583" s="744"/>
      <c r="GZ583" s="744"/>
      <c r="HA583" s="744"/>
      <c r="HB583" s="744"/>
      <c r="HC583" s="744"/>
      <c r="HD583" s="744"/>
      <c r="HE583" s="744"/>
      <c r="HF583" s="744"/>
      <c r="HG583" s="744"/>
      <c r="HH583" s="744"/>
      <c r="HI583" s="744"/>
      <c r="HJ583" s="744"/>
      <c r="HK583" s="744"/>
      <c r="HL583" s="744"/>
      <c r="HM583" s="744"/>
      <c r="HN583" s="744"/>
      <c r="HO583" s="744"/>
      <c r="HP583" s="744"/>
      <c r="HQ583" s="744"/>
      <c r="HR583" s="744"/>
      <c r="HS583" s="744"/>
      <c r="HT583" s="744"/>
      <c r="HU583" s="744"/>
      <c r="HV583" s="744"/>
      <c r="HW583" s="744"/>
      <c r="HX583" s="744"/>
      <c r="HY583" s="744"/>
      <c r="HZ583" s="744"/>
      <c r="IA583" s="744"/>
      <c r="IB583" s="744"/>
      <c r="IC583" s="744"/>
      <c r="ID583" s="744"/>
      <c r="IE583" s="744"/>
      <c r="IF583" s="744"/>
      <c r="IG583" s="744"/>
      <c r="IH583" s="744"/>
      <c r="II583" s="744"/>
      <c r="IJ583" s="744"/>
      <c r="IK583" s="744"/>
      <c r="IL583" s="744"/>
      <c r="IM583" s="744"/>
      <c r="IN583" s="744"/>
      <c r="IO583" s="744"/>
      <c r="IP583" s="744"/>
      <c r="IQ583" s="744"/>
      <c r="IR583" s="744"/>
      <c r="IS583" s="744"/>
      <c r="IT583" s="744"/>
      <c r="IU583" s="744"/>
      <c r="IV583" s="744"/>
      <c r="IW583" s="744"/>
      <c r="IX583" s="744"/>
      <c r="IY583" s="744"/>
    </row>
    <row r="584" spans="1:259" ht="79.900000000000006" customHeight="1">
      <c r="A584" s="768" t="s">
        <v>638</v>
      </c>
      <c r="B584" s="872">
        <v>2</v>
      </c>
      <c r="C584" s="872" t="s">
        <v>5154</v>
      </c>
      <c r="D584" s="776" t="s">
        <v>173</v>
      </c>
      <c r="E584" s="780">
        <v>33776</v>
      </c>
      <c r="F584" s="781">
        <f ca="1">ABS((N7-E584)/365)</f>
        <v>28.213698630136985</v>
      </c>
      <c r="G584" s="776" t="s">
        <v>272</v>
      </c>
      <c r="H584" s="746" t="s">
        <v>213</v>
      </c>
      <c r="I584" s="838">
        <v>38553</v>
      </c>
      <c r="J584" s="456" t="s">
        <v>304</v>
      </c>
      <c r="K584" s="456" t="s">
        <v>1077</v>
      </c>
      <c r="L584" s="776"/>
      <c r="M584" s="776"/>
      <c r="N584" s="456" t="s">
        <v>773</v>
      </c>
      <c r="O584" s="456"/>
      <c r="P584" s="456"/>
      <c r="Q584" s="456"/>
      <c r="R584" s="456"/>
      <c r="S584" s="746"/>
      <c r="T584" s="840"/>
      <c r="U584" s="840"/>
      <c r="V584" s="840"/>
      <c r="W584" s="456" t="s">
        <v>1407</v>
      </c>
      <c r="X584" s="840"/>
      <c r="Y584" s="744" t="s">
        <v>1102</v>
      </c>
      <c r="Z584" s="767"/>
    </row>
    <row r="585" spans="1:259" ht="79.900000000000006" customHeight="1">
      <c r="A585" s="768" t="s">
        <v>625</v>
      </c>
      <c r="B585" s="872">
        <v>3</v>
      </c>
      <c r="C585" s="872"/>
      <c r="D585" s="776" t="s">
        <v>376</v>
      </c>
      <c r="E585" s="780">
        <v>32909</v>
      </c>
      <c r="F585" s="781">
        <f ca="1">ABS((N7-E585)/365)</f>
        <v>30.589041095890412</v>
      </c>
      <c r="G585" s="776" t="s">
        <v>433</v>
      </c>
      <c r="H585" s="456" t="s">
        <v>377</v>
      </c>
      <c r="I585" s="780">
        <v>40109</v>
      </c>
      <c r="J585" s="456" t="s">
        <v>84</v>
      </c>
      <c r="K585" s="456" t="s">
        <v>1078</v>
      </c>
      <c r="L585" s="776" t="s">
        <v>1509</v>
      </c>
      <c r="M585" s="901" t="s">
        <v>1444</v>
      </c>
      <c r="N585" s="456" t="s">
        <v>773</v>
      </c>
      <c r="O585" s="456"/>
      <c r="P585" s="456"/>
      <c r="Q585" s="456"/>
      <c r="R585" s="456"/>
      <c r="S585" s="456" t="s">
        <v>573</v>
      </c>
      <c r="T585" s="840"/>
      <c r="U585" s="840"/>
      <c r="V585" s="840"/>
      <c r="W585" s="840"/>
      <c r="X585" s="840"/>
      <c r="Y585" s="744" t="s">
        <v>1102</v>
      </c>
      <c r="IY585" s="766"/>
    </row>
    <row r="586" spans="1:259" ht="79.900000000000006" customHeight="1">
      <c r="A586" s="768" t="s">
        <v>638</v>
      </c>
      <c r="B586" s="872">
        <v>4</v>
      </c>
      <c r="C586" s="872"/>
      <c r="D586" s="776" t="s">
        <v>36</v>
      </c>
      <c r="E586" s="780">
        <v>35867</v>
      </c>
      <c r="F586" s="781">
        <f ca="1">ABS((N7-E586)/365)</f>
        <v>22.484931506849314</v>
      </c>
      <c r="G586" s="776" t="s">
        <v>270</v>
      </c>
      <c r="H586" s="456" t="s">
        <v>446</v>
      </c>
      <c r="I586" s="780">
        <v>37396</v>
      </c>
      <c r="J586" s="456" t="s">
        <v>84</v>
      </c>
      <c r="K586" s="456"/>
      <c r="L586" s="776" t="s">
        <v>2418</v>
      </c>
      <c r="M586" s="776" t="s">
        <v>2419</v>
      </c>
      <c r="N586" s="456" t="s">
        <v>142</v>
      </c>
      <c r="O586" s="456"/>
      <c r="P586" s="456"/>
      <c r="Q586" s="456"/>
      <c r="R586" s="456"/>
      <c r="S586" s="456"/>
      <c r="T586" s="840"/>
      <c r="U586" s="840"/>
      <c r="V586" s="840"/>
      <c r="W586" s="840"/>
      <c r="X586" s="456" t="s">
        <v>1964</v>
      </c>
      <c r="Y586" s="744" t="s">
        <v>1102</v>
      </c>
      <c r="IY586" s="766"/>
    </row>
    <row r="587" spans="1:259" s="788" customFormat="1" ht="79.900000000000006" customHeight="1">
      <c r="A587" s="768" t="s">
        <v>638</v>
      </c>
      <c r="B587" s="872">
        <v>5</v>
      </c>
      <c r="C587" s="872" t="s">
        <v>5154</v>
      </c>
      <c r="D587" s="762" t="s">
        <v>1015</v>
      </c>
      <c r="E587" s="942">
        <v>36542</v>
      </c>
      <c r="F587" s="781">
        <f ca="1">ABS((N7-E587)/365)</f>
        <v>20.635616438356163</v>
      </c>
      <c r="G587" s="762" t="s">
        <v>272</v>
      </c>
      <c r="H587" s="762" t="s">
        <v>966</v>
      </c>
      <c r="I587" s="762" t="s">
        <v>965</v>
      </c>
      <c r="J587" s="762" t="s">
        <v>58</v>
      </c>
      <c r="K587" s="762" t="s">
        <v>972</v>
      </c>
      <c r="L587" s="762" t="s">
        <v>1780</v>
      </c>
      <c r="M587" s="762" t="s">
        <v>142</v>
      </c>
      <c r="N587" s="776" t="s">
        <v>2296</v>
      </c>
      <c r="O587" s="776"/>
      <c r="P587" s="776"/>
      <c r="Q587" s="776" t="s">
        <v>1911</v>
      </c>
      <c r="R587" s="776"/>
      <c r="S587" s="776"/>
      <c r="T587" s="801" t="s">
        <v>971</v>
      </c>
      <c r="U587" s="801"/>
      <c r="V587" s="801"/>
      <c r="W587" s="776" t="s">
        <v>1152</v>
      </c>
      <c r="X587" s="776"/>
      <c r="Y587" s="744" t="s">
        <v>1102</v>
      </c>
      <c r="Z587" s="768"/>
      <c r="AA587" s="744"/>
      <c r="AB587" s="766"/>
      <c r="AC587" s="766"/>
      <c r="AD587" s="766"/>
      <c r="AE587" s="766"/>
      <c r="AF587" s="766"/>
      <c r="AG587" s="766"/>
      <c r="AH587" s="766"/>
      <c r="AI587" s="766"/>
      <c r="AJ587" s="766"/>
      <c r="AK587" s="766"/>
      <c r="AL587" s="766"/>
      <c r="AM587" s="766"/>
      <c r="AN587" s="766"/>
      <c r="AO587" s="766"/>
      <c r="AP587" s="766"/>
      <c r="AQ587" s="766"/>
      <c r="AR587" s="766"/>
      <c r="AS587" s="766"/>
      <c r="AT587" s="766"/>
      <c r="AU587" s="766"/>
      <c r="AV587" s="766"/>
      <c r="AW587" s="766"/>
      <c r="AX587" s="766"/>
      <c r="AY587" s="766"/>
      <c r="AZ587" s="766"/>
      <c r="BA587" s="766"/>
      <c r="BB587" s="766"/>
      <c r="BC587" s="766"/>
      <c r="BD587" s="766"/>
      <c r="BE587" s="766"/>
      <c r="BF587" s="766"/>
      <c r="BG587" s="766"/>
      <c r="BH587" s="766"/>
      <c r="BI587" s="766"/>
      <c r="BJ587" s="766"/>
      <c r="BK587" s="766"/>
      <c r="BL587" s="766"/>
      <c r="BM587" s="766"/>
      <c r="BN587" s="766"/>
      <c r="BO587" s="766"/>
      <c r="BP587" s="766"/>
      <c r="BQ587" s="766"/>
      <c r="BR587" s="766"/>
      <c r="BS587" s="766"/>
      <c r="BT587" s="766"/>
      <c r="BU587" s="766"/>
      <c r="BV587" s="766"/>
      <c r="BW587" s="766"/>
      <c r="BX587" s="766"/>
      <c r="BY587" s="766"/>
      <c r="BZ587" s="766"/>
      <c r="CA587" s="766"/>
      <c r="CB587" s="766"/>
      <c r="CC587" s="766"/>
      <c r="CD587" s="766"/>
      <c r="CE587" s="766"/>
      <c r="CF587" s="766"/>
      <c r="CG587" s="766"/>
      <c r="CH587" s="766"/>
      <c r="CI587" s="766"/>
      <c r="CJ587" s="766"/>
      <c r="CK587" s="766"/>
      <c r="CL587" s="766"/>
      <c r="CM587" s="766"/>
      <c r="CN587" s="766"/>
      <c r="CO587" s="766"/>
      <c r="CP587" s="766"/>
      <c r="CQ587" s="766"/>
      <c r="CR587" s="766"/>
      <c r="CS587" s="766"/>
      <c r="CT587" s="766"/>
      <c r="CU587" s="766"/>
      <c r="CV587" s="766"/>
      <c r="CW587" s="766"/>
      <c r="CX587" s="766"/>
      <c r="CY587" s="766"/>
      <c r="CZ587" s="766"/>
      <c r="DA587" s="766"/>
      <c r="DB587" s="766"/>
      <c r="DC587" s="766"/>
      <c r="DD587" s="766"/>
      <c r="DE587" s="766"/>
      <c r="DF587" s="766"/>
      <c r="DG587" s="766"/>
      <c r="DH587" s="766"/>
      <c r="DI587" s="766"/>
      <c r="DJ587" s="766"/>
      <c r="DK587" s="766"/>
      <c r="DL587" s="766"/>
      <c r="DM587" s="766"/>
      <c r="DN587" s="766"/>
      <c r="DO587" s="766"/>
      <c r="DP587" s="766"/>
      <c r="DQ587" s="766"/>
      <c r="DR587" s="766"/>
      <c r="DS587" s="766"/>
      <c r="DT587" s="766"/>
      <c r="DU587" s="766"/>
      <c r="DV587" s="766"/>
      <c r="DW587" s="766"/>
      <c r="DX587" s="766"/>
      <c r="DY587" s="766"/>
      <c r="DZ587" s="766"/>
      <c r="EA587" s="766"/>
      <c r="EB587" s="766"/>
      <c r="EC587" s="766"/>
      <c r="ED587" s="766"/>
      <c r="EE587" s="766"/>
      <c r="EF587" s="766"/>
      <c r="EG587" s="766"/>
      <c r="EH587" s="766"/>
      <c r="EI587" s="766"/>
      <c r="EJ587" s="766"/>
      <c r="EK587" s="766"/>
      <c r="EL587" s="766"/>
      <c r="EM587" s="766"/>
      <c r="EN587" s="766"/>
      <c r="EO587" s="766"/>
      <c r="EP587" s="766"/>
      <c r="EQ587" s="766"/>
      <c r="ER587" s="766"/>
      <c r="ES587" s="766"/>
      <c r="ET587" s="766"/>
      <c r="EU587" s="766"/>
      <c r="EV587" s="766"/>
      <c r="EW587" s="766"/>
      <c r="EX587" s="766"/>
      <c r="EY587" s="766"/>
      <c r="EZ587" s="766"/>
      <c r="FA587" s="766"/>
      <c r="FB587" s="766"/>
      <c r="FC587" s="766"/>
      <c r="FD587" s="766"/>
      <c r="FE587" s="766"/>
      <c r="FF587" s="766"/>
      <c r="FG587" s="766"/>
      <c r="FH587" s="766"/>
      <c r="FI587" s="766"/>
      <c r="FJ587" s="766"/>
      <c r="FK587" s="766"/>
      <c r="FL587" s="766"/>
      <c r="FM587" s="766"/>
      <c r="FN587" s="766"/>
      <c r="FO587" s="766"/>
      <c r="FP587" s="766"/>
      <c r="FQ587" s="766"/>
      <c r="FR587" s="766"/>
      <c r="FS587" s="766"/>
      <c r="FT587" s="766"/>
      <c r="FU587" s="766"/>
      <c r="FV587" s="766"/>
      <c r="FW587" s="766"/>
      <c r="FX587" s="766"/>
      <c r="FY587" s="766"/>
      <c r="FZ587" s="766"/>
      <c r="GA587" s="766"/>
      <c r="GB587" s="766"/>
      <c r="GC587" s="766"/>
      <c r="GD587" s="766"/>
      <c r="GE587" s="766"/>
      <c r="GF587" s="766"/>
      <c r="GG587" s="766"/>
      <c r="GH587" s="766"/>
      <c r="GI587" s="766"/>
      <c r="GJ587" s="766"/>
      <c r="GK587" s="766"/>
      <c r="GL587" s="766"/>
      <c r="GM587" s="766"/>
      <c r="GN587" s="766"/>
      <c r="GO587" s="766"/>
      <c r="GP587" s="766"/>
      <c r="GQ587" s="766"/>
      <c r="GR587" s="766"/>
      <c r="GS587" s="766"/>
      <c r="GT587" s="766"/>
      <c r="GU587" s="766"/>
      <c r="GV587" s="766"/>
      <c r="GW587" s="766"/>
      <c r="GX587" s="766"/>
      <c r="GY587" s="766"/>
      <c r="GZ587" s="766"/>
      <c r="HA587" s="766"/>
      <c r="HB587" s="766"/>
      <c r="HC587" s="766"/>
      <c r="HD587" s="766"/>
      <c r="HE587" s="766"/>
      <c r="HF587" s="766"/>
      <c r="HG587" s="766"/>
      <c r="HH587" s="766"/>
      <c r="HI587" s="766"/>
      <c r="HJ587" s="766"/>
      <c r="HK587" s="766"/>
      <c r="HL587" s="766"/>
      <c r="HM587" s="766"/>
      <c r="HN587" s="766"/>
      <c r="HO587" s="766"/>
      <c r="HP587" s="766"/>
      <c r="HQ587" s="766"/>
      <c r="HR587" s="766"/>
      <c r="HS587" s="766"/>
      <c r="HT587" s="766"/>
      <c r="HU587" s="766"/>
      <c r="HV587" s="766"/>
      <c r="HW587" s="766"/>
      <c r="HX587" s="766"/>
      <c r="HY587" s="766"/>
      <c r="HZ587" s="766"/>
      <c r="IA587" s="766"/>
      <c r="IB587" s="766"/>
      <c r="IC587" s="766"/>
      <c r="ID587" s="766"/>
      <c r="IE587" s="766"/>
      <c r="IF587" s="766"/>
      <c r="IG587" s="766"/>
      <c r="IH587" s="766"/>
      <c r="II587" s="766"/>
      <c r="IJ587" s="766"/>
      <c r="IK587" s="766"/>
      <c r="IL587" s="766"/>
      <c r="IM587" s="766"/>
      <c r="IN587" s="766"/>
      <c r="IO587" s="766"/>
      <c r="IP587" s="766"/>
      <c r="IQ587" s="766"/>
      <c r="IR587" s="766"/>
      <c r="IS587" s="766"/>
      <c r="IT587" s="766"/>
      <c r="IU587" s="766"/>
      <c r="IV587" s="766"/>
      <c r="IW587" s="766"/>
      <c r="IX587" s="766"/>
      <c r="IY587" s="744"/>
    </row>
    <row r="588" spans="1:259" ht="79.900000000000006" customHeight="1">
      <c r="A588" s="768" t="s">
        <v>638</v>
      </c>
      <c r="B588" s="872">
        <v>6</v>
      </c>
      <c r="C588" s="872"/>
      <c r="D588" s="776" t="s">
        <v>1057</v>
      </c>
      <c r="E588" s="780">
        <v>38821</v>
      </c>
      <c r="F588" s="781">
        <f ca="1">ABS((N7-E588)/365)</f>
        <v>14.391780821917807</v>
      </c>
      <c r="G588" s="776" t="s">
        <v>272</v>
      </c>
      <c r="H588" s="456" t="s">
        <v>1058</v>
      </c>
      <c r="I588" s="780">
        <v>41730</v>
      </c>
      <c r="J588" s="782" t="s">
        <v>58</v>
      </c>
      <c r="K588" s="776" t="s">
        <v>1059</v>
      </c>
      <c r="L588" s="776"/>
      <c r="M588" s="776"/>
      <c r="N588" s="456" t="s">
        <v>773</v>
      </c>
      <c r="O588" s="456"/>
      <c r="P588" s="456"/>
      <c r="Q588" s="456"/>
      <c r="R588" s="456"/>
      <c r="S588" s="456"/>
      <c r="T588" s="456" t="s">
        <v>1388</v>
      </c>
      <c r="U588" s="456"/>
      <c r="V588" s="456"/>
      <c r="W588" s="840"/>
      <c r="X588" s="456" t="s">
        <v>7519</v>
      </c>
      <c r="Y588" s="744" t="s">
        <v>1102</v>
      </c>
      <c r="AB588" s="766"/>
      <c r="AC588" s="766"/>
      <c r="AD588" s="766"/>
      <c r="AE588" s="766"/>
      <c r="AF588" s="766"/>
      <c r="AG588" s="766"/>
      <c r="AH588" s="766"/>
      <c r="AI588" s="766"/>
      <c r="AJ588" s="766"/>
      <c r="AK588" s="766"/>
      <c r="AL588" s="766"/>
      <c r="AM588" s="766"/>
      <c r="AN588" s="766"/>
      <c r="AO588" s="766"/>
      <c r="AP588" s="766"/>
      <c r="AQ588" s="766"/>
      <c r="AR588" s="766"/>
      <c r="AS588" s="766"/>
      <c r="AT588" s="766"/>
      <c r="AU588" s="766"/>
      <c r="AV588" s="766"/>
      <c r="AW588" s="766"/>
      <c r="AX588" s="766"/>
      <c r="AY588" s="766"/>
      <c r="AZ588" s="766"/>
      <c r="BA588" s="766"/>
      <c r="BB588" s="766"/>
      <c r="BC588" s="766"/>
      <c r="BD588" s="766"/>
      <c r="BE588" s="766"/>
      <c r="BF588" s="766"/>
      <c r="BG588" s="766"/>
      <c r="BH588" s="766"/>
      <c r="BI588" s="766"/>
      <c r="BJ588" s="766"/>
      <c r="BK588" s="766"/>
      <c r="BL588" s="766"/>
      <c r="BM588" s="766"/>
      <c r="BN588" s="766"/>
      <c r="BO588" s="766"/>
      <c r="BP588" s="766"/>
      <c r="BQ588" s="766"/>
      <c r="BR588" s="766"/>
      <c r="BS588" s="766"/>
      <c r="BT588" s="766"/>
      <c r="BU588" s="766"/>
      <c r="BV588" s="766"/>
      <c r="BW588" s="766"/>
      <c r="BX588" s="766"/>
      <c r="BY588" s="766"/>
      <c r="BZ588" s="766"/>
      <c r="CA588" s="766"/>
      <c r="CB588" s="766"/>
      <c r="CC588" s="766"/>
      <c r="CD588" s="766"/>
      <c r="CE588" s="766"/>
      <c r="CF588" s="766"/>
      <c r="CG588" s="766"/>
      <c r="CH588" s="766"/>
      <c r="CI588" s="766"/>
      <c r="CJ588" s="766"/>
      <c r="CK588" s="766"/>
      <c r="CL588" s="766"/>
      <c r="CM588" s="766"/>
      <c r="CN588" s="766"/>
      <c r="CO588" s="766"/>
      <c r="CP588" s="766"/>
      <c r="CQ588" s="766"/>
      <c r="CR588" s="766"/>
      <c r="CS588" s="766"/>
      <c r="CT588" s="766"/>
      <c r="CU588" s="766"/>
      <c r="CV588" s="766"/>
      <c r="CW588" s="766"/>
      <c r="CX588" s="766"/>
      <c r="CY588" s="766"/>
      <c r="CZ588" s="766"/>
      <c r="DA588" s="766"/>
      <c r="DB588" s="766"/>
      <c r="DC588" s="766"/>
      <c r="DD588" s="766"/>
      <c r="DE588" s="766"/>
      <c r="DF588" s="766"/>
      <c r="DG588" s="766"/>
      <c r="DH588" s="766"/>
      <c r="DI588" s="766"/>
      <c r="DJ588" s="766"/>
      <c r="DK588" s="766"/>
      <c r="DL588" s="766"/>
      <c r="DM588" s="766"/>
      <c r="DN588" s="766"/>
      <c r="DO588" s="766"/>
      <c r="DP588" s="766"/>
      <c r="DQ588" s="766"/>
      <c r="DR588" s="766"/>
      <c r="DS588" s="766"/>
      <c r="DT588" s="766"/>
      <c r="DU588" s="766"/>
      <c r="DV588" s="766"/>
      <c r="DW588" s="766"/>
      <c r="DX588" s="766"/>
      <c r="DY588" s="766"/>
      <c r="DZ588" s="766"/>
      <c r="EA588" s="766"/>
      <c r="EB588" s="766"/>
      <c r="EC588" s="766"/>
      <c r="ED588" s="766"/>
      <c r="EE588" s="766"/>
      <c r="EF588" s="766"/>
      <c r="EG588" s="766"/>
      <c r="EH588" s="766"/>
      <c r="EI588" s="766"/>
      <c r="EJ588" s="766"/>
      <c r="EK588" s="766"/>
      <c r="EL588" s="766"/>
      <c r="EM588" s="766"/>
      <c r="EN588" s="766"/>
      <c r="EO588" s="766"/>
      <c r="EP588" s="766"/>
      <c r="EQ588" s="766"/>
      <c r="ER588" s="766"/>
      <c r="ES588" s="766"/>
      <c r="ET588" s="766"/>
      <c r="EU588" s="766"/>
      <c r="EV588" s="766"/>
      <c r="EW588" s="766"/>
      <c r="EX588" s="766"/>
      <c r="EY588" s="766"/>
      <c r="EZ588" s="766"/>
      <c r="FA588" s="766"/>
      <c r="FB588" s="766"/>
      <c r="FC588" s="766"/>
      <c r="FD588" s="766"/>
      <c r="FE588" s="766"/>
      <c r="FF588" s="766"/>
      <c r="FG588" s="766"/>
      <c r="FH588" s="766"/>
      <c r="FI588" s="766"/>
      <c r="FJ588" s="766"/>
      <c r="FK588" s="766"/>
      <c r="FL588" s="766"/>
      <c r="FM588" s="766"/>
      <c r="FN588" s="766"/>
      <c r="FO588" s="766"/>
      <c r="FP588" s="766"/>
      <c r="FQ588" s="766"/>
      <c r="FR588" s="766"/>
      <c r="FS588" s="766"/>
      <c r="FT588" s="766"/>
      <c r="FU588" s="766"/>
      <c r="FV588" s="766"/>
      <c r="FW588" s="766"/>
      <c r="FX588" s="766"/>
      <c r="FY588" s="766"/>
      <c r="FZ588" s="766"/>
      <c r="GA588" s="766"/>
      <c r="GB588" s="766"/>
      <c r="GC588" s="766"/>
      <c r="GD588" s="766"/>
      <c r="GE588" s="766"/>
      <c r="GF588" s="766"/>
      <c r="GG588" s="766"/>
      <c r="GH588" s="766"/>
      <c r="GI588" s="766"/>
      <c r="GJ588" s="766"/>
      <c r="GK588" s="766"/>
      <c r="GL588" s="766"/>
      <c r="GM588" s="766"/>
      <c r="GN588" s="766"/>
      <c r="GO588" s="766"/>
      <c r="GP588" s="766"/>
      <c r="GQ588" s="766"/>
      <c r="GR588" s="766"/>
      <c r="GS588" s="766"/>
      <c r="GT588" s="766"/>
      <c r="GU588" s="766"/>
      <c r="GV588" s="766"/>
      <c r="GW588" s="766"/>
      <c r="GX588" s="766"/>
      <c r="GY588" s="766"/>
      <c r="GZ588" s="766"/>
      <c r="HA588" s="766"/>
      <c r="HB588" s="766"/>
      <c r="HC588" s="766"/>
      <c r="HD588" s="766"/>
      <c r="HE588" s="766"/>
      <c r="HF588" s="766"/>
      <c r="HG588" s="766"/>
      <c r="HH588" s="766"/>
      <c r="HI588" s="766"/>
      <c r="HJ588" s="766"/>
      <c r="HK588" s="766"/>
      <c r="HL588" s="766"/>
      <c r="HM588" s="766"/>
      <c r="HN588" s="766"/>
      <c r="HO588" s="766"/>
      <c r="HP588" s="766"/>
      <c r="HQ588" s="766"/>
      <c r="HR588" s="766"/>
      <c r="HS588" s="766"/>
      <c r="HT588" s="766"/>
      <c r="HU588" s="766"/>
      <c r="HV588" s="766"/>
      <c r="HW588" s="766"/>
      <c r="HX588" s="766"/>
      <c r="HY588" s="766"/>
      <c r="HZ588" s="766"/>
      <c r="IA588" s="766"/>
      <c r="IB588" s="766"/>
      <c r="IC588" s="766"/>
      <c r="ID588" s="766"/>
      <c r="IE588" s="766"/>
      <c r="IF588" s="766"/>
      <c r="IG588" s="766"/>
      <c r="IH588" s="766"/>
      <c r="II588" s="766"/>
      <c r="IJ588" s="766"/>
      <c r="IK588" s="766"/>
      <c r="IL588" s="766"/>
      <c r="IM588" s="766"/>
      <c r="IN588" s="766"/>
      <c r="IO588" s="766"/>
      <c r="IP588" s="766"/>
      <c r="IQ588" s="766"/>
      <c r="IR588" s="766"/>
      <c r="IS588" s="766"/>
      <c r="IT588" s="766"/>
      <c r="IU588" s="766"/>
      <c r="IV588" s="766"/>
      <c r="IW588" s="766"/>
      <c r="IX588" s="766"/>
    </row>
    <row r="589" spans="1:259" s="788" customFormat="1" ht="79.900000000000006" customHeight="1">
      <c r="A589" s="768" t="s">
        <v>638</v>
      </c>
      <c r="B589" s="872">
        <v>7</v>
      </c>
      <c r="C589" s="872"/>
      <c r="D589" s="943" t="s">
        <v>396</v>
      </c>
      <c r="E589" s="838">
        <v>37785</v>
      </c>
      <c r="F589" s="781">
        <f ca="1">ABS((N7-E589)/365)</f>
        <v>17.230136986301371</v>
      </c>
      <c r="G589" s="944" t="s">
        <v>267</v>
      </c>
      <c r="H589" s="746"/>
      <c r="I589" s="838">
        <v>37860</v>
      </c>
      <c r="J589" s="456" t="s">
        <v>84</v>
      </c>
      <c r="K589" s="456"/>
      <c r="L589" s="776" t="s">
        <v>41</v>
      </c>
      <c r="M589" s="776" t="s">
        <v>175</v>
      </c>
      <c r="N589" s="456" t="s">
        <v>773</v>
      </c>
      <c r="O589" s="456"/>
      <c r="P589" s="456"/>
      <c r="Q589" s="456"/>
      <c r="R589" s="456"/>
      <c r="S589" s="746"/>
      <c r="T589" s="840"/>
      <c r="U589" s="840"/>
      <c r="V589" s="840"/>
      <c r="W589" s="840"/>
      <c r="X589" s="456" t="s">
        <v>1408</v>
      </c>
      <c r="Y589" s="744" t="s">
        <v>1102</v>
      </c>
      <c r="Z589" s="768"/>
      <c r="AA589" s="744"/>
      <c r="AB589" s="744"/>
      <c r="AC589" s="744"/>
      <c r="AD589" s="744"/>
      <c r="AE589" s="744"/>
      <c r="AF589" s="744"/>
      <c r="AG589" s="744"/>
      <c r="AH589" s="744"/>
      <c r="AI589" s="744"/>
      <c r="AJ589" s="744"/>
      <c r="AK589" s="744"/>
      <c r="AL589" s="744"/>
      <c r="AM589" s="744"/>
      <c r="AN589" s="744"/>
      <c r="AO589" s="744"/>
      <c r="AP589" s="744"/>
      <c r="AQ589" s="744"/>
      <c r="AR589" s="744"/>
      <c r="AS589" s="744"/>
      <c r="AT589" s="744"/>
      <c r="AU589" s="744"/>
      <c r="AV589" s="744"/>
      <c r="AW589" s="744"/>
      <c r="AX589" s="744"/>
      <c r="AY589" s="744"/>
      <c r="AZ589" s="744"/>
      <c r="BA589" s="744"/>
      <c r="BB589" s="744"/>
      <c r="BC589" s="744"/>
      <c r="BD589" s="744"/>
      <c r="BE589" s="744"/>
      <c r="BF589" s="744"/>
      <c r="BG589" s="744"/>
      <c r="BH589" s="744"/>
      <c r="BI589" s="744"/>
      <c r="BJ589" s="744"/>
      <c r="BK589" s="744"/>
      <c r="BL589" s="744"/>
      <c r="BM589" s="744"/>
      <c r="BN589" s="744"/>
      <c r="BO589" s="744"/>
      <c r="BP589" s="744"/>
      <c r="BQ589" s="744"/>
      <c r="BR589" s="744"/>
      <c r="BS589" s="744"/>
      <c r="BT589" s="744"/>
      <c r="BU589" s="744"/>
      <c r="BV589" s="744"/>
      <c r="BW589" s="744"/>
      <c r="BX589" s="744"/>
      <c r="BY589" s="744"/>
      <c r="BZ589" s="744"/>
      <c r="CA589" s="744"/>
      <c r="CB589" s="744"/>
      <c r="CC589" s="744"/>
      <c r="CD589" s="744"/>
      <c r="CE589" s="744"/>
      <c r="CF589" s="744"/>
      <c r="CG589" s="744"/>
      <c r="CH589" s="744"/>
      <c r="CI589" s="744"/>
      <c r="CJ589" s="744"/>
      <c r="CK589" s="744"/>
      <c r="CL589" s="744"/>
      <c r="CM589" s="744"/>
      <c r="CN589" s="744"/>
      <c r="CO589" s="744"/>
      <c r="CP589" s="744"/>
      <c r="CQ589" s="744"/>
      <c r="CR589" s="744"/>
      <c r="CS589" s="744"/>
      <c r="CT589" s="744"/>
      <c r="CU589" s="744"/>
      <c r="CV589" s="744"/>
      <c r="CW589" s="744"/>
      <c r="CX589" s="744"/>
      <c r="CY589" s="744"/>
      <c r="CZ589" s="744"/>
      <c r="DA589" s="744"/>
      <c r="DB589" s="744"/>
      <c r="DC589" s="744"/>
      <c r="DD589" s="744"/>
      <c r="DE589" s="744"/>
      <c r="DF589" s="744"/>
      <c r="DG589" s="744"/>
      <c r="DH589" s="744"/>
      <c r="DI589" s="744"/>
      <c r="DJ589" s="744"/>
      <c r="DK589" s="744"/>
      <c r="DL589" s="744"/>
      <c r="DM589" s="744"/>
      <c r="DN589" s="744"/>
      <c r="DO589" s="744"/>
      <c r="DP589" s="744"/>
      <c r="DQ589" s="744"/>
      <c r="DR589" s="744"/>
      <c r="DS589" s="744"/>
      <c r="DT589" s="744"/>
      <c r="DU589" s="744"/>
      <c r="DV589" s="744"/>
      <c r="DW589" s="744"/>
      <c r="DX589" s="744"/>
      <c r="DY589" s="744"/>
      <c r="DZ589" s="744"/>
      <c r="EA589" s="744"/>
      <c r="EB589" s="744"/>
      <c r="EC589" s="744"/>
      <c r="ED589" s="744"/>
      <c r="EE589" s="744"/>
      <c r="EF589" s="744"/>
      <c r="EG589" s="744"/>
      <c r="EH589" s="744"/>
      <c r="EI589" s="744"/>
      <c r="EJ589" s="744"/>
      <c r="EK589" s="744"/>
      <c r="EL589" s="744"/>
      <c r="EM589" s="744"/>
      <c r="EN589" s="744"/>
      <c r="EO589" s="744"/>
      <c r="EP589" s="744"/>
      <c r="EQ589" s="744"/>
      <c r="ER589" s="744"/>
      <c r="ES589" s="744"/>
      <c r="ET589" s="744"/>
      <c r="EU589" s="744"/>
      <c r="EV589" s="744"/>
      <c r="EW589" s="744"/>
      <c r="EX589" s="744"/>
      <c r="EY589" s="744"/>
      <c r="EZ589" s="744"/>
      <c r="FA589" s="744"/>
      <c r="FB589" s="744"/>
      <c r="FC589" s="744"/>
      <c r="FD589" s="744"/>
      <c r="FE589" s="744"/>
      <c r="FF589" s="744"/>
      <c r="FG589" s="744"/>
      <c r="FH589" s="744"/>
      <c r="FI589" s="744"/>
      <c r="FJ589" s="744"/>
      <c r="FK589" s="744"/>
      <c r="FL589" s="744"/>
      <c r="FM589" s="744"/>
      <c r="FN589" s="744"/>
      <c r="FO589" s="744"/>
      <c r="FP589" s="744"/>
      <c r="FQ589" s="744"/>
      <c r="FR589" s="744"/>
      <c r="FS589" s="744"/>
      <c r="FT589" s="744"/>
      <c r="FU589" s="744"/>
      <c r="FV589" s="744"/>
      <c r="FW589" s="744"/>
      <c r="FX589" s="744"/>
      <c r="FY589" s="744"/>
      <c r="FZ589" s="744"/>
      <c r="GA589" s="744"/>
      <c r="GB589" s="744"/>
      <c r="GC589" s="744"/>
      <c r="GD589" s="744"/>
      <c r="GE589" s="744"/>
      <c r="GF589" s="744"/>
      <c r="GG589" s="744"/>
      <c r="GH589" s="744"/>
      <c r="GI589" s="744"/>
      <c r="GJ589" s="744"/>
      <c r="GK589" s="744"/>
      <c r="GL589" s="744"/>
      <c r="GM589" s="744"/>
      <c r="GN589" s="744"/>
      <c r="GO589" s="744"/>
      <c r="GP589" s="744"/>
      <c r="GQ589" s="744"/>
      <c r="GR589" s="744"/>
      <c r="GS589" s="744"/>
      <c r="GT589" s="744"/>
      <c r="GU589" s="744"/>
      <c r="GV589" s="744"/>
      <c r="GW589" s="744"/>
      <c r="GX589" s="744"/>
      <c r="GY589" s="744"/>
      <c r="GZ589" s="744"/>
      <c r="HA589" s="744"/>
      <c r="HB589" s="744"/>
      <c r="HC589" s="744"/>
      <c r="HD589" s="744"/>
      <c r="HE589" s="744"/>
      <c r="HF589" s="744"/>
      <c r="HG589" s="744"/>
      <c r="HH589" s="744"/>
      <c r="HI589" s="744"/>
      <c r="HJ589" s="744"/>
      <c r="HK589" s="744"/>
      <c r="HL589" s="744"/>
      <c r="HM589" s="744"/>
      <c r="HN589" s="744"/>
      <c r="HO589" s="744"/>
      <c r="HP589" s="744"/>
      <c r="HQ589" s="744"/>
      <c r="HR589" s="744"/>
      <c r="HS589" s="744"/>
      <c r="HT589" s="744"/>
      <c r="HU589" s="744"/>
      <c r="HV589" s="744"/>
      <c r="HW589" s="744"/>
      <c r="HX589" s="744"/>
      <c r="HY589" s="744"/>
      <c r="HZ589" s="744"/>
      <c r="IA589" s="744"/>
      <c r="IB589" s="744"/>
      <c r="IC589" s="744"/>
      <c r="ID589" s="744"/>
      <c r="IE589" s="744"/>
      <c r="IF589" s="744"/>
      <c r="IG589" s="744"/>
      <c r="IH589" s="744"/>
      <c r="II589" s="744"/>
      <c r="IJ589" s="744"/>
      <c r="IK589" s="744"/>
      <c r="IL589" s="744"/>
      <c r="IM589" s="744"/>
      <c r="IN589" s="744"/>
      <c r="IO589" s="744"/>
      <c r="IP589" s="744"/>
      <c r="IQ589" s="744"/>
      <c r="IR589" s="744"/>
      <c r="IS589" s="744"/>
      <c r="IT589" s="744"/>
      <c r="IU589" s="744"/>
      <c r="IV589" s="744"/>
      <c r="IW589" s="744"/>
      <c r="IX589" s="744"/>
      <c r="IY589" s="767"/>
    </row>
    <row r="590" spans="1:259" s="768" customFormat="1" ht="79.900000000000006" customHeight="1">
      <c r="A590" s="768" t="s">
        <v>638</v>
      </c>
      <c r="B590" s="872">
        <v>8</v>
      </c>
      <c r="C590" s="872"/>
      <c r="D590" s="776" t="s">
        <v>33</v>
      </c>
      <c r="E590" s="838">
        <v>37184</v>
      </c>
      <c r="F590" s="781">
        <f ca="1">ABS((N7-E590)/365)</f>
        <v>18.876712328767123</v>
      </c>
      <c r="G590" s="776" t="s">
        <v>275</v>
      </c>
      <c r="H590" s="838" t="s">
        <v>8</v>
      </c>
      <c r="I590" s="838">
        <v>39533</v>
      </c>
      <c r="J590" s="456" t="s">
        <v>84</v>
      </c>
      <c r="K590" s="456" t="s">
        <v>1112</v>
      </c>
      <c r="L590" s="776"/>
      <c r="M590" s="776"/>
      <c r="N590" s="456" t="s">
        <v>773</v>
      </c>
      <c r="O590" s="456"/>
      <c r="P590" s="456"/>
      <c r="Q590" s="456"/>
      <c r="R590" s="456"/>
      <c r="S590" s="746"/>
      <c r="T590" s="846" t="s">
        <v>1122</v>
      </c>
      <c r="U590" s="846"/>
      <c r="V590" s="846"/>
      <c r="W590" s="456" t="s">
        <v>1132</v>
      </c>
      <c r="X590" s="456" t="s">
        <v>1782</v>
      </c>
      <c r="Y590" s="744" t="s">
        <v>1102</v>
      </c>
      <c r="Z590" s="767"/>
      <c r="AA590" s="744"/>
      <c r="AB590" s="744"/>
      <c r="AC590" s="744"/>
      <c r="AD590" s="744"/>
      <c r="AE590" s="744"/>
      <c r="AF590" s="744"/>
      <c r="AG590" s="744"/>
      <c r="AH590" s="744"/>
      <c r="AI590" s="744"/>
      <c r="AJ590" s="744"/>
      <c r="AK590" s="744"/>
      <c r="AL590" s="744"/>
      <c r="AM590" s="744"/>
      <c r="AN590" s="744"/>
      <c r="AO590" s="744"/>
      <c r="AP590" s="744"/>
      <c r="AQ590" s="744"/>
      <c r="AR590" s="744"/>
      <c r="AS590" s="744"/>
      <c r="AT590" s="744"/>
      <c r="AU590" s="744"/>
      <c r="AV590" s="744"/>
      <c r="AW590" s="744"/>
      <c r="AX590" s="744"/>
      <c r="AY590" s="744"/>
      <c r="AZ590" s="744"/>
      <c r="BA590" s="744"/>
      <c r="BB590" s="744"/>
      <c r="BC590" s="744"/>
      <c r="BD590" s="744"/>
      <c r="BE590" s="744"/>
      <c r="BF590" s="744"/>
      <c r="BG590" s="744"/>
      <c r="BH590" s="744"/>
      <c r="BI590" s="744"/>
      <c r="BJ590" s="744"/>
      <c r="BK590" s="744"/>
      <c r="BL590" s="744"/>
      <c r="BM590" s="744"/>
      <c r="BN590" s="744"/>
      <c r="BO590" s="744"/>
      <c r="BP590" s="744"/>
      <c r="BQ590" s="744"/>
      <c r="BR590" s="744"/>
      <c r="BS590" s="744"/>
      <c r="BT590" s="744"/>
      <c r="BU590" s="744"/>
      <c r="BV590" s="744"/>
      <c r="BW590" s="744"/>
      <c r="BX590" s="744"/>
      <c r="BY590" s="744"/>
      <c r="BZ590" s="744"/>
      <c r="CA590" s="744"/>
      <c r="CB590" s="744"/>
      <c r="CC590" s="744"/>
      <c r="CD590" s="744"/>
      <c r="CE590" s="744"/>
      <c r="CF590" s="744"/>
      <c r="CG590" s="744"/>
      <c r="CH590" s="744"/>
      <c r="CI590" s="744"/>
      <c r="CJ590" s="744"/>
      <c r="CK590" s="744"/>
      <c r="CL590" s="744"/>
      <c r="CM590" s="744"/>
      <c r="CN590" s="744"/>
      <c r="CO590" s="744"/>
      <c r="CP590" s="744"/>
      <c r="CQ590" s="744"/>
      <c r="CR590" s="744"/>
      <c r="CS590" s="744"/>
      <c r="CT590" s="744"/>
      <c r="CU590" s="744"/>
      <c r="CV590" s="744"/>
      <c r="CW590" s="744"/>
      <c r="CX590" s="744"/>
      <c r="CY590" s="744"/>
      <c r="CZ590" s="744"/>
      <c r="DA590" s="744"/>
      <c r="DB590" s="744"/>
      <c r="DC590" s="744"/>
      <c r="DD590" s="744"/>
      <c r="DE590" s="744"/>
      <c r="DF590" s="744"/>
      <c r="DG590" s="744"/>
      <c r="DH590" s="744"/>
      <c r="DI590" s="744"/>
      <c r="DJ590" s="744"/>
      <c r="DK590" s="744"/>
      <c r="DL590" s="744"/>
      <c r="DM590" s="744"/>
      <c r="DN590" s="744"/>
      <c r="DO590" s="744"/>
      <c r="DP590" s="744"/>
      <c r="DQ590" s="744"/>
      <c r="DR590" s="744"/>
      <c r="DS590" s="744"/>
      <c r="DT590" s="744"/>
      <c r="DU590" s="744"/>
      <c r="DV590" s="744"/>
      <c r="DW590" s="744"/>
      <c r="DX590" s="744"/>
      <c r="DY590" s="744"/>
      <c r="DZ590" s="744"/>
      <c r="EA590" s="744"/>
      <c r="EB590" s="744"/>
      <c r="EC590" s="744"/>
      <c r="ED590" s="744"/>
      <c r="EE590" s="744"/>
      <c r="EF590" s="744"/>
      <c r="EG590" s="744"/>
      <c r="EH590" s="744"/>
      <c r="EI590" s="744"/>
      <c r="EJ590" s="744"/>
      <c r="EK590" s="744"/>
      <c r="EL590" s="744"/>
      <c r="EM590" s="744"/>
      <c r="EN590" s="744"/>
      <c r="EO590" s="744"/>
      <c r="EP590" s="744"/>
      <c r="EQ590" s="744"/>
      <c r="ER590" s="744"/>
      <c r="ES590" s="744"/>
      <c r="ET590" s="744"/>
      <c r="EU590" s="744"/>
      <c r="EV590" s="744"/>
      <c r="EW590" s="744"/>
      <c r="EX590" s="744"/>
      <c r="EY590" s="744"/>
      <c r="EZ590" s="744"/>
      <c r="FA590" s="744"/>
      <c r="FB590" s="744"/>
      <c r="FC590" s="744"/>
      <c r="FD590" s="744"/>
      <c r="FE590" s="744"/>
      <c r="FF590" s="744"/>
      <c r="FG590" s="744"/>
      <c r="FH590" s="744"/>
      <c r="FI590" s="744"/>
      <c r="FJ590" s="744"/>
      <c r="FK590" s="744"/>
      <c r="FL590" s="744"/>
      <c r="FM590" s="744"/>
      <c r="FN590" s="744"/>
      <c r="FO590" s="744"/>
      <c r="FP590" s="744"/>
      <c r="FQ590" s="744"/>
      <c r="FR590" s="744"/>
      <c r="FS590" s="744"/>
      <c r="FT590" s="744"/>
      <c r="FU590" s="744"/>
      <c r="FV590" s="744"/>
      <c r="FW590" s="744"/>
      <c r="FX590" s="744"/>
      <c r="FY590" s="744"/>
      <c r="FZ590" s="744"/>
      <c r="GA590" s="744"/>
      <c r="GB590" s="744"/>
      <c r="GC590" s="744"/>
      <c r="GD590" s="744"/>
      <c r="GE590" s="744"/>
      <c r="GF590" s="744"/>
      <c r="GG590" s="744"/>
      <c r="GH590" s="744"/>
      <c r="GI590" s="744"/>
      <c r="GJ590" s="744"/>
      <c r="GK590" s="744"/>
      <c r="GL590" s="744"/>
      <c r="GM590" s="744"/>
      <c r="GN590" s="744"/>
      <c r="GO590" s="744"/>
      <c r="GP590" s="744"/>
      <c r="GQ590" s="744"/>
      <c r="GR590" s="744"/>
      <c r="GS590" s="744"/>
      <c r="GT590" s="744"/>
      <c r="GU590" s="744"/>
      <c r="GV590" s="744"/>
      <c r="GW590" s="744"/>
      <c r="GX590" s="744"/>
      <c r="GY590" s="744"/>
      <c r="GZ590" s="744"/>
      <c r="HA590" s="744"/>
      <c r="HB590" s="744"/>
      <c r="HC590" s="744"/>
      <c r="HD590" s="744"/>
      <c r="HE590" s="744"/>
      <c r="HF590" s="744"/>
      <c r="HG590" s="744"/>
      <c r="HH590" s="744"/>
      <c r="HI590" s="744"/>
      <c r="HJ590" s="744"/>
      <c r="HK590" s="744"/>
      <c r="HL590" s="744"/>
      <c r="HM590" s="744"/>
      <c r="HN590" s="744"/>
      <c r="HO590" s="744"/>
      <c r="HP590" s="744"/>
      <c r="HQ590" s="744"/>
      <c r="HR590" s="744"/>
      <c r="HS590" s="744"/>
      <c r="HT590" s="744"/>
      <c r="HU590" s="744"/>
      <c r="HV590" s="744"/>
      <c r="HW590" s="744"/>
      <c r="HX590" s="744"/>
      <c r="HY590" s="744"/>
      <c r="HZ590" s="744"/>
      <c r="IA590" s="744"/>
      <c r="IB590" s="744"/>
      <c r="IC590" s="744"/>
      <c r="ID590" s="744"/>
      <c r="IE590" s="744"/>
      <c r="IF590" s="744"/>
      <c r="IG590" s="744"/>
      <c r="IH590" s="744"/>
      <c r="II590" s="744"/>
      <c r="IJ590" s="744"/>
      <c r="IK590" s="744"/>
      <c r="IL590" s="744"/>
      <c r="IM590" s="744"/>
      <c r="IN590" s="744"/>
      <c r="IO590" s="744"/>
      <c r="IP590" s="744"/>
      <c r="IQ590" s="744"/>
      <c r="IR590" s="744"/>
      <c r="IS590" s="744"/>
      <c r="IT590" s="744"/>
      <c r="IU590" s="744"/>
      <c r="IV590" s="744"/>
      <c r="IW590" s="744"/>
      <c r="IX590" s="744"/>
      <c r="IY590" s="744"/>
    </row>
    <row r="591" spans="1:259" ht="79.900000000000006" customHeight="1">
      <c r="A591" s="768" t="s">
        <v>638</v>
      </c>
      <c r="B591" s="872">
        <v>9</v>
      </c>
      <c r="C591" s="872"/>
      <c r="D591" s="776" t="s">
        <v>3558</v>
      </c>
      <c r="E591" s="780">
        <v>39489</v>
      </c>
      <c r="F591" s="781">
        <f ca="1">ABS((N7-E591)/365)</f>
        <v>12.561643835616438</v>
      </c>
      <c r="G591" s="776" t="s">
        <v>166</v>
      </c>
      <c r="H591" s="780" t="s">
        <v>240</v>
      </c>
      <c r="I591" s="780">
        <v>39568</v>
      </c>
      <c r="J591" s="456" t="s">
        <v>84</v>
      </c>
      <c r="K591" s="456" t="s">
        <v>223</v>
      </c>
      <c r="L591" s="776" t="s">
        <v>851</v>
      </c>
      <c r="M591" s="776" t="s">
        <v>1444</v>
      </c>
      <c r="N591" s="776"/>
      <c r="O591" s="776"/>
      <c r="P591" s="776"/>
      <c r="Q591" s="456"/>
      <c r="R591" s="456"/>
      <c r="S591" s="456"/>
      <c r="T591" s="840"/>
      <c r="U591" s="840"/>
      <c r="V591" s="840"/>
      <c r="W591" s="840"/>
      <c r="X591" s="840"/>
      <c r="Y591" s="744" t="s">
        <v>1102</v>
      </c>
      <c r="Z591" s="1022"/>
      <c r="AA591" s="788"/>
      <c r="AB591" s="788"/>
      <c r="AC591" s="788"/>
      <c r="AD591" s="788"/>
      <c r="AE591" s="788"/>
      <c r="AF591" s="788"/>
      <c r="AG591" s="788"/>
      <c r="AH591" s="788"/>
      <c r="AI591" s="788"/>
      <c r="AJ591" s="788"/>
      <c r="AK591" s="788"/>
      <c r="AL591" s="788"/>
      <c r="AM591" s="788"/>
      <c r="AN591" s="788"/>
      <c r="AO591" s="788"/>
      <c r="AP591" s="788"/>
      <c r="AQ591" s="788"/>
      <c r="AR591" s="788"/>
      <c r="AS591" s="788"/>
      <c r="AT591" s="788"/>
      <c r="AU591" s="788"/>
      <c r="AV591" s="788"/>
      <c r="AW591" s="788"/>
      <c r="AX591" s="788"/>
      <c r="AY591" s="788"/>
      <c r="AZ591" s="788"/>
      <c r="BA591" s="788"/>
      <c r="BB591" s="788"/>
      <c r="BC591" s="788"/>
      <c r="BD591" s="788"/>
      <c r="BE591" s="788"/>
      <c r="BF591" s="788"/>
      <c r="BG591" s="788"/>
      <c r="BH591" s="788"/>
      <c r="BI591" s="788"/>
      <c r="BJ591" s="788"/>
      <c r="BK591" s="788"/>
      <c r="BL591" s="788"/>
      <c r="BM591" s="788"/>
      <c r="BN591" s="788"/>
      <c r="BO591" s="788"/>
      <c r="BP591" s="788"/>
      <c r="BQ591" s="788"/>
      <c r="BR591" s="788"/>
      <c r="BS591" s="788"/>
      <c r="BT591" s="788"/>
      <c r="BU591" s="788"/>
      <c r="BV591" s="788"/>
      <c r="BW591" s="788"/>
      <c r="BX591" s="788"/>
      <c r="BY591" s="788"/>
      <c r="BZ591" s="788"/>
      <c r="CA591" s="788"/>
      <c r="CB591" s="788"/>
      <c r="CC591" s="788"/>
      <c r="CD591" s="788"/>
      <c r="CE591" s="788"/>
      <c r="CF591" s="788"/>
      <c r="CG591" s="788"/>
      <c r="CH591" s="788"/>
      <c r="CI591" s="788"/>
      <c r="CJ591" s="788"/>
      <c r="CK591" s="788"/>
      <c r="CL591" s="788"/>
      <c r="CM591" s="788"/>
      <c r="CN591" s="788"/>
      <c r="CO591" s="788"/>
      <c r="CP591" s="788"/>
      <c r="CQ591" s="788"/>
      <c r="CR591" s="788"/>
      <c r="CS591" s="788"/>
      <c r="CT591" s="788"/>
      <c r="CU591" s="788"/>
      <c r="CV591" s="788"/>
      <c r="CW591" s="788"/>
      <c r="CX591" s="788"/>
      <c r="CY591" s="788"/>
      <c r="CZ591" s="788"/>
      <c r="DA591" s="788"/>
      <c r="DB591" s="788"/>
      <c r="DC591" s="788"/>
      <c r="DD591" s="788"/>
      <c r="DE591" s="788"/>
      <c r="DF591" s="788"/>
      <c r="DG591" s="788"/>
      <c r="DH591" s="788"/>
      <c r="DI591" s="788"/>
      <c r="DJ591" s="788"/>
      <c r="DK591" s="788"/>
      <c r="DL591" s="788"/>
      <c r="DM591" s="788"/>
      <c r="DN591" s="788"/>
      <c r="DO591" s="788"/>
      <c r="DP591" s="788"/>
      <c r="DQ591" s="788"/>
      <c r="DR591" s="788"/>
      <c r="DS591" s="788"/>
      <c r="DT591" s="788"/>
      <c r="DU591" s="788"/>
      <c r="DV591" s="788"/>
      <c r="DW591" s="788"/>
      <c r="DX591" s="788"/>
      <c r="DY591" s="788"/>
      <c r="DZ591" s="788"/>
      <c r="EA591" s="788"/>
      <c r="EB591" s="788"/>
      <c r="EC591" s="788"/>
      <c r="ED591" s="788"/>
      <c r="EE591" s="788"/>
      <c r="EF591" s="788"/>
      <c r="EG591" s="788"/>
      <c r="EH591" s="788"/>
      <c r="EI591" s="788"/>
      <c r="EJ591" s="788"/>
      <c r="EK591" s="788"/>
      <c r="EL591" s="788"/>
      <c r="EM591" s="788"/>
      <c r="EN591" s="788"/>
      <c r="EO591" s="788"/>
      <c r="EP591" s="788"/>
      <c r="EQ591" s="788"/>
      <c r="ER591" s="788"/>
      <c r="ES591" s="788"/>
      <c r="ET591" s="788"/>
      <c r="EU591" s="788"/>
      <c r="EV591" s="788"/>
      <c r="EW591" s="788"/>
      <c r="EX591" s="788"/>
      <c r="EY591" s="788"/>
      <c r="EZ591" s="788"/>
      <c r="FA591" s="788"/>
      <c r="FB591" s="788"/>
      <c r="FC591" s="788"/>
      <c r="FD591" s="788"/>
      <c r="FE591" s="788"/>
      <c r="FF591" s="788"/>
      <c r="FG591" s="788"/>
      <c r="FH591" s="788"/>
      <c r="FI591" s="788"/>
      <c r="FJ591" s="788"/>
      <c r="FK591" s="788"/>
      <c r="FL591" s="788"/>
      <c r="FM591" s="788"/>
      <c r="FN591" s="788"/>
      <c r="FO591" s="788"/>
      <c r="FP591" s="788"/>
      <c r="FQ591" s="788"/>
      <c r="FR591" s="788"/>
      <c r="FS591" s="788"/>
      <c r="FT591" s="788"/>
      <c r="FU591" s="788"/>
      <c r="FV591" s="788"/>
      <c r="FW591" s="788"/>
      <c r="FX591" s="788"/>
      <c r="FY591" s="788"/>
      <c r="FZ591" s="788"/>
      <c r="GA591" s="788"/>
      <c r="GB591" s="788"/>
      <c r="GC591" s="788"/>
      <c r="GD591" s="788"/>
      <c r="GE591" s="788"/>
      <c r="GF591" s="788"/>
      <c r="GG591" s="788"/>
      <c r="GH591" s="788"/>
      <c r="GI591" s="788"/>
      <c r="GJ591" s="788"/>
      <c r="GK591" s="788"/>
      <c r="GL591" s="788"/>
      <c r="GM591" s="788"/>
      <c r="GN591" s="788"/>
      <c r="GO591" s="788"/>
      <c r="GP591" s="788"/>
      <c r="GQ591" s="788"/>
      <c r="GR591" s="788"/>
      <c r="GS591" s="788"/>
      <c r="GT591" s="788"/>
      <c r="GU591" s="788"/>
      <c r="GV591" s="788"/>
      <c r="GW591" s="788"/>
      <c r="GX591" s="788"/>
      <c r="GY591" s="788"/>
      <c r="GZ591" s="788"/>
      <c r="HA591" s="788"/>
      <c r="HB591" s="788"/>
      <c r="HC591" s="788"/>
      <c r="HD591" s="788"/>
      <c r="HE591" s="788"/>
      <c r="HF591" s="788"/>
      <c r="HG591" s="788"/>
      <c r="HH591" s="788"/>
      <c r="HI591" s="788"/>
      <c r="HJ591" s="788"/>
      <c r="HK591" s="788"/>
      <c r="HL591" s="788"/>
      <c r="HM591" s="788"/>
      <c r="HN591" s="788"/>
      <c r="HO591" s="788"/>
      <c r="HP591" s="788"/>
      <c r="HQ591" s="788"/>
      <c r="HR591" s="788"/>
      <c r="HS591" s="788"/>
      <c r="HT591" s="788"/>
      <c r="HU591" s="788"/>
      <c r="HV591" s="788"/>
      <c r="HW591" s="788"/>
      <c r="HX591" s="788"/>
      <c r="HY591" s="788"/>
      <c r="HZ591" s="788"/>
      <c r="IA591" s="788"/>
      <c r="IB591" s="788"/>
      <c r="IC591" s="788"/>
      <c r="ID591" s="788"/>
      <c r="IE591" s="788"/>
      <c r="IF591" s="788"/>
      <c r="IG591" s="788"/>
      <c r="IH591" s="788"/>
      <c r="II591" s="788"/>
      <c r="IJ591" s="788"/>
      <c r="IK591" s="788"/>
      <c r="IL591" s="788"/>
      <c r="IM591" s="788"/>
      <c r="IN591" s="788"/>
      <c r="IO591" s="788"/>
      <c r="IP591" s="788"/>
      <c r="IQ591" s="788"/>
      <c r="IR591" s="788"/>
      <c r="IS591" s="788"/>
      <c r="IT591" s="788"/>
      <c r="IU591" s="788"/>
      <c r="IV591" s="788"/>
      <c r="IW591" s="788"/>
      <c r="IX591" s="788"/>
      <c r="IY591" s="766"/>
    </row>
    <row r="592" spans="1:259" ht="79.900000000000006" customHeight="1">
      <c r="A592" s="768" t="s">
        <v>638</v>
      </c>
      <c r="B592" s="872">
        <v>10</v>
      </c>
      <c r="C592" s="872"/>
      <c r="D592" s="776" t="s">
        <v>72</v>
      </c>
      <c r="E592" s="780">
        <v>37158</v>
      </c>
      <c r="F592" s="781">
        <f ca="1">ABS((N7-E592)/365)</f>
        <v>18.947945205479453</v>
      </c>
      <c r="G592" s="776" t="s">
        <v>272</v>
      </c>
      <c r="H592" s="746" t="s">
        <v>1987</v>
      </c>
      <c r="I592" s="838">
        <v>39350</v>
      </c>
      <c r="J592" s="456" t="s">
        <v>457</v>
      </c>
      <c r="K592" s="456"/>
      <c r="L592" s="776"/>
      <c r="M592" s="776"/>
      <c r="N592" s="456" t="s">
        <v>819</v>
      </c>
      <c r="O592" s="456"/>
      <c r="P592" s="456"/>
      <c r="Q592" s="456"/>
      <c r="R592" s="456"/>
      <c r="S592" s="746"/>
      <c r="T592" s="840"/>
      <c r="U592" s="840"/>
      <c r="V592" s="840"/>
      <c r="W592" s="840"/>
      <c r="X592" s="840"/>
      <c r="Y592" s="744" t="s">
        <v>1102</v>
      </c>
      <c r="Z592" s="767"/>
      <c r="IY592" s="768"/>
    </row>
    <row r="593" spans="1:259" s="766" customFormat="1" ht="79.900000000000006" customHeight="1">
      <c r="A593" s="768" t="s">
        <v>625</v>
      </c>
      <c r="B593" s="872">
        <v>11</v>
      </c>
      <c r="C593" s="855" t="s">
        <v>1876</v>
      </c>
      <c r="D593" s="776" t="s">
        <v>4700</v>
      </c>
      <c r="E593" s="780">
        <v>33317</v>
      </c>
      <c r="F593" s="781">
        <f ca="1">ABS((N7-E593)/365)</f>
        <v>29.471232876712328</v>
      </c>
      <c r="G593" s="776" t="s">
        <v>272</v>
      </c>
      <c r="H593" s="776"/>
      <c r="I593" s="780">
        <v>42552</v>
      </c>
      <c r="J593" s="782" t="s">
        <v>103</v>
      </c>
      <c r="K593" s="776" t="s">
        <v>1878</v>
      </c>
      <c r="L593" s="776" t="s">
        <v>2306</v>
      </c>
      <c r="M593" s="456" t="s">
        <v>1331</v>
      </c>
      <c r="N593" s="456"/>
      <c r="O593" s="456"/>
      <c r="P593" s="456"/>
      <c r="Q593" s="456"/>
      <c r="R593" s="456"/>
      <c r="S593" s="456"/>
      <c r="T593" s="776" t="s">
        <v>1973</v>
      </c>
      <c r="U593" s="776"/>
      <c r="V593" s="776"/>
      <c r="W593" s="776" t="s">
        <v>3111</v>
      </c>
      <c r="X593" s="776"/>
      <c r="Y593" s="744" t="s">
        <v>1106</v>
      </c>
      <c r="Z593" s="1022"/>
      <c r="AA593" s="744"/>
      <c r="AB593" s="788"/>
      <c r="AC593" s="788"/>
      <c r="AD593" s="788"/>
      <c r="AE593" s="788"/>
      <c r="AF593" s="744"/>
      <c r="AG593" s="744"/>
      <c r="AH593" s="744"/>
      <c r="AI593" s="744"/>
      <c r="AJ593" s="744"/>
      <c r="AK593" s="744"/>
      <c r="AL593" s="744"/>
      <c r="AM593" s="744"/>
      <c r="AN593" s="744"/>
      <c r="AO593" s="744"/>
      <c r="AP593" s="744"/>
      <c r="AQ593" s="744"/>
      <c r="AR593" s="744"/>
      <c r="AS593" s="744"/>
      <c r="AT593" s="744"/>
      <c r="AU593" s="744"/>
      <c r="AV593" s="744"/>
      <c r="AW593" s="744"/>
      <c r="AX593" s="744"/>
      <c r="AY593" s="744"/>
      <c r="AZ593" s="744"/>
      <c r="BA593" s="744"/>
      <c r="BB593" s="744"/>
      <c r="BC593" s="744"/>
      <c r="BD593" s="744"/>
      <c r="BE593" s="744"/>
      <c r="BF593" s="744"/>
      <c r="BG593" s="744"/>
      <c r="BH593" s="744"/>
      <c r="BI593" s="744"/>
      <c r="BJ593" s="744"/>
      <c r="BK593" s="744"/>
      <c r="BL593" s="744"/>
      <c r="BM593" s="744"/>
      <c r="BN593" s="744"/>
      <c r="BO593" s="744"/>
      <c r="BP593" s="744"/>
      <c r="BQ593" s="744"/>
      <c r="BR593" s="744"/>
      <c r="BS593" s="744"/>
      <c r="BT593" s="744"/>
      <c r="BU593" s="744"/>
      <c r="BV593" s="744"/>
      <c r="BW593" s="744"/>
      <c r="BX593" s="744"/>
      <c r="BY593" s="744"/>
      <c r="BZ593" s="744"/>
      <c r="CA593" s="744"/>
      <c r="CB593" s="744"/>
      <c r="CC593" s="744"/>
      <c r="CD593" s="744"/>
      <c r="CE593" s="744"/>
      <c r="CF593" s="744"/>
      <c r="CG593" s="744"/>
      <c r="CH593" s="744"/>
      <c r="CI593" s="744"/>
      <c r="CJ593" s="744"/>
      <c r="CK593" s="744"/>
      <c r="CL593" s="744"/>
      <c r="CM593" s="744"/>
      <c r="CN593" s="744"/>
      <c r="CO593" s="744"/>
      <c r="CP593" s="744"/>
      <c r="CQ593" s="744"/>
      <c r="CR593" s="744"/>
      <c r="CS593" s="744"/>
      <c r="CT593" s="744"/>
      <c r="CU593" s="744"/>
      <c r="CV593" s="744"/>
      <c r="CW593" s="744"/>
      <c r="CX593" s="744"/>
      <c r="CY593" s="744"/>
      <c r="CZ593" s="744"/>
      <c r="DA593" s="744"/>
      <c r="DB593" s="744"/>
      <c r="DC593" s="744"/>
      <c r="DD593" s="744"/>
      <c r="DE593" s="744"/>
      <c r="DF593" s="744"/>
      <c r="DG593" s="744"/>
      <c r="DH593" s="744"/>
      <c r="DI593" s="744"/>
      <c r="DJ593" s="744"/>
      <c r="DK593" s="744"/>
      <c r="DL593" s="744"/>
      <c r="DM593" s="744"/>
      <c r="DN593" s="744"/>
      <c r="DO593" s="744"/>
      <c r="DP593" s="744"/>
      <c r="DQ593" s="744"/>
      <c r="DR593" s="744"/>
      <c r="DS593" s="744"/>
      <c r="DT593" s="744"/>
      <c r="DU593" s="744"/>
      <c r="DV593" s="744"/>
      <c r="DW593" s="744"/>
      <c r="DX593" s="744"/>
      <c r="DY593" s="744"/>
      <c r="DZ593" s="744"/>
      <c r="EA593" s="744"/>
      <c r="EB593" s="744"/>
      <c r="EC593" s="744"/>
      <c r="ED593" s="744"/>
      <c r="EE593" s="744"/>
      <c r="EF593" s="744"/>
      <c r="EG593" s="744"/>
      <c r="EH593" s="744"/>
      <c r="EI593" s="744"/>
      <c r="EJ593" s="744"/>
      <c r="EK593" s="744"/>
      <c r="EL593" s="744"/>
      <c r="EM593" s="744"/>
      <c r="EN593" s="744"/>
      <c r="EO593" s="744"/>
      <c r="EP593" s="744"/>
      <c r="EQ593" s="744"/>
      <c r="ER593" s="744"/>
      <c r="ES593" s="744"/>
      <c r="ET593" s="744"/>
      <c r="EU593" s="744"/>
      <c r="EV593" s="744"/>
      <c r="EW593" s="744"/>
      <c r="EX593" s="744"/>
      <c r="EY593" s="744"/>
      <c r="EZ593" s="744"/>
      <c r="FA593" s="744"/>
      <c r="FB593" s="744"/>
      <c r="FC593" s="744"/>
      <c r="FD593" s="744"/>
      <c r="FE593" s="744"/>
      <c r="FF593" s="744"/>
      <c r="FG593" s="744"/>
      <c r="FH593" s="744"/>
      <c r="FI593" s="744"/>
      <c r="FJ593" s="744"/>
      <c r="FK593" s="744"/>
      <c r="FL593" s="744"/>
      <c r="FM593" s="744"/>
      <c r="FN593" s="744"/>
      <c r="FO593" s="744"/>
      <c r="FP593" s="744"/>
      <c r="FQ593" s="744"/>
      <c r="FR593" s="744"/>
      <c r="FS593" s="744"/>
      <c r="FT593" s="744"/>
      <c r="FU593" s="744"/>
      <c r="FV593" s="744"/>
      <c r="FW593" s="744"/>
      <c r="FX593" s="744"/>
      <c r="FY593" s="744"/>
      <c r="FZ593" s="744"/>
      <c r="GA593" s="744"/>
      <c r="GB593" s="744"/>
      <c r="GC593" s="744"/>
      <c r="GD593" s="744"/>
      <c r="GE593" s="744"/>
      <c r="GF593" s="744"/>
      <c r="GG593" s="744"/>
      <c r="GH593" s="744"/>
      <c r="GI593" s="744"/>
      <c r="GJ593" s="744"/>
      <c r="GK593" s="744"/>
      <c r="GL593" s="744"/>
      <c r="GM593" s="744"/>
      <c r="GN593" s="744"/>
      <c r="GO593" s="744"/>
      <c r="GP593" s="744"/>
      <c r="GQ593" s="744"/>
      <c r="GR593" s="744"/>
      <c r="GS593" s="744"/>
      <c r="GT593" s="744"/>
      <c r="GU593" s="744"/>
      <c r="GV593" s="744"/>
      <c r="GW593" s="744"/>
      <c r="GX593" s="744"/>
      <c r="GY593" s="744"/>
      <c r="GZ593" s="744"/>
      <c r="HA593" s="744"/>
      <c r="HB593" s="744"/>
      <c r="HC593" s="744"/>
      <c r="HD593" s="744"/>
      <c r="HE593" s="744"/>
      <c r="HF593" s="744"/>
      <c r="HG593" s="744"/>
      <c r="HH593" s="744"/>
      <c r="HI593" s="744"/>
      <c r="HJ593" s="744"/>
      <c r="HK593" s="744"/>
      <c r="HL593" s="744"/>
      <c r="HM593" s="744"/>
      <c r="HN593" s="744"/>
      <c r="HO593" s="744"/>
      <c r="HP593" s="744"/>
      <c r="HQ593" s="744"/>
      <c r="HR593" s="744"/>
      <c r="HS593" s="744"/>
      <c r="HT593" s="744"/>
      <c r="HU593" s="744"/>
      <c r="HV593" s="744"/>
      <c r="HW593" s="744"/>
      <c r="HX593" s="744"/>
      <c r="HY593" s="744"/>
      <c r="HZ593" s="744"/>
      <c r="IA593" s="744"/>
      <c r="IB593" s="744"/>
      <c r="IC593" s="744"/>
      <c r="ID593" s="744"/>
      <c r="IE593" s="744"/>
      <c r="IF593" s="744"/>
      <c r="IG593" s="744"/>
      <c r="IH593" s="744"/>
      <c r="II593" s="744"/>
      <c r="IJ593" s="744"/>
      <c r="IK593" s="744"/>
      <c r="IL593" s="744"/>
      <c r="IM593" s="744"/>
      <c r="IN593" s="744"/>
      <c r="IO593" s="744"/>
      <c r="IP593" s="744"/>
      <c r="IQ593" s="744"/>
      <c r="IR593" s="744"/>
      <c r="IS593" s="744"/>
      <c r="IT593" s="744"/>
      <c r="IU593" s="744"/>
      <c r="IV593" s="744"/>
      <c r="IW593" s="744"/>
      <c r="IX593" s="744"/>
      <c r="IY593" s="744"/>
    </row>
    <row r="594" spans="1:259" s="1029" customFormat="1" ht="79.900000000000006" customHeight="1">
      <c r="A594" s="768" t="s">
        <v>638</v>
      </c>
      <c r="B594" s="872">
        <v>12</v>
      </c>
      <c r="C594" s="833"/>
      <c r="D594" s="776" t="s">
        <v>473</v>
      </c>
      <c r="E594" s="778">
        <v>37374</v>
      </c>
      <c r="F594" s="781">
        <f ca="1">ABS((N7-E594)/365)</f>
        <v>18.356164383561644</v>
      </c>
      <c r="G594" s="846" t="s">
        <v>272</v>
      </c>
      <c r="H594" s="456" t="s">
        <v>474</v>
      </c>
      <c r="I594" s="780">
        <v>40662</v>
      </c>
      <c r="J594" s="456" t="s">
        <v>84</v>
      </c>
      <c r="K594" s="456" t="s">
        <v>789</v>
      </c>
      <c r="L594" s="778" t="s">
        <v>586</v>
      </c>
      <c r="M594" s="776" t="s">
        <v>142</v>
      </c>
      <c r="N594" s="456" t="s">
        <v>773</v>
      </c>
      <c r="O594" s="456"/>
      <c r="P594" s="456"/>
      <c r="Q594" s="456" t="s">
        <v>790</v>
      </c>
      <c r="R594" s="456"/>
      <c r="S594" s="456" t="s">
        <v>499</v>
      </c>
      <c r="T594" s="456" t="s">
        <v>3435</v>
      </c>
      <c r="U594" s="456"/>
      <c r="V594" s="456"/>
      <c r="W594" s="456"/>
      <c r="X594" s="456"/>
      <c r="Y594" s="744" t="s">
        <v>1102</v>
      </c>
      <c r="Z594" s="1022"/>
      <c r="AA594" s="744"/>
      <c r="AB594" s="744"/>
      <c r="AC594" s="744"/>
      <c r="AD594" s="744"/>
      <c r="AE594" s="744"/>
      <c r="AF594" s="744"/>
      <c r="AG594" s="744"/>
      <c r="AH594" s="744"/>
      <c r="AI594" s="744"/>
      <c r="AJ594" s="744"/>
      <c r="AK594" s="744"/>
      <c r="AL594" s="744"/>
      <c r="AM594" s="744"/>
      <c r="AN594" s="744"/>
      <c r="AO594" s="744"/>
      <c r="AP594" s="744"/>
      <c r="AQ594" s="744"/>
      <c r="AR594" s="744"/>
      <c r="AS594" s="744"/>
      <c r="AT594" s="744"/>
      <c r="AU594" s="744"/>
      <c r="AV594" s="744"/>
      <c r="AW594" s="744"/>
      <c r="AX594" s="744"/>
      <c r="AY594" s="744"/>
      <c r="AZ594" s="744"/>
      <c r="BA594" s="744"/>
      <c r="BB594" s="744"/>
      <c r="BC594" s="744"/>
      <c r="BD594" s="744"/>
      <c r="BE594" s="744"/>
      <c r="BF594" s="744"/>
      <c r="BG594" s="744"/>
      <c r="BH594" s="744"/>
      <c r="BI594" s="744"/>
      <c r="BJ594" s="744"/>
      <c r="BK594" s="744"/>
      <c r="BL594" s="744"/>
      <c r="BM594" s="744"/>
      <c r="BN594" s="744"/>
      <c r="BO594" s="744"/>
      <c r="BP594" s="744"/>
      <c r="BQ594" s="744"/>
      <c r="BR594" s="744"/>
      <c r="BS594" s="744"/>
      <c r="BT594" s="744"/>
      <c r="BU594" s="744"/>
      <c r="BV594" s="744"/>
      <c r="BW594" s="744"/>
      <c r="BX594" s="744"/>
      <c r="BY594" s="744"/>
      <c r="BZ594" s="744"/>
      <c r="CA594" s="744"/>
      <c r="CB594" s="744"/>
      <c r="CC594" s="744"/>
      <c r="CD594" s="744"/>
      <c r="CE594" s="744"/>
      <c r="CF594" s="744"/>
      <c r="CG594" s="744"/>
      <c r="CH594" s="744"/>
      <c r="CI594" s="744"/>
      <c r="CJ594" s="744"/>
      <c r="CK594" s="744"/>
      <c r="CL594" s="744"/>
      <c r="CM594" s="744"/>
      <c r="CN594" s="744"/>
      <c r="CO594" s="744"/>
      <c r="CP594" s="744"/>
      <c r="CQ594" s="744"/>
      <c r="CR594" s="744"/>
      <c r="CS594" s="744"/>
      <c r="CT594" s="744"/>
      <c r="CU594" s="744"/>
      <c r="CV594" s="744"/>
      <c r="CW594" s="744"/>
      <c r="CX594" s="744"/>
      <c r="CY594" s="744"/>
      <c r="CZ594" s="744"/>
      <c r="DA594" s="744"/>
      <c r="DB594" s="744"/>
      <c r="DC594" s="744"/>
      <c r="DD594" s="744"/>
      <c r="DE594" s="744"/>
      <c r="DF594" s="744"/>
      <c r="DG594" s="744"/>
      <c r="DH594" s="744"/>
      <c r="DI594" s="744"/>
      <c r="DJ594" s="744"/>
      <c r="DK594" s="744"/>
      <c r="DL594" s="744"/>
      <c r="DM594" s="744"/>
      <c r="DN594" s="744"/>
      <c r="DO594" s="744"/>
      <c r="DP594" s="744"/>
      <c r="DQ594" s="744"/>
      <c r="DR594" s="744"/>
      <c r="DS594" s="744"/>
      <c r="DT594" s="744"/>
      <c r="DU594" s="744"/>
      <c r="DV594" s="744"/>
      <c r="DW594" s="744"/>
      <c r="DX594" s="744"/>
      <c r="DY594" s="744"/>
      <c r="DZ594" s="744"/>
      <c r="EA594" s="744"/>
      <c r="EB594" s="744"/>
      <c r="EC594" s="744"/>
      <c r="ED594" s="744"/>
      <c r="EE594" s="744"/>
      <c r="EF594" s="744"/>
      <c r="EG594" s="744"/>
      <c r="EH594" s="744"/>
      <c r="EI594" s="744"/>
      <c r="EJ594" s="744"/>
      <c r="EK594" s="744"/>
      <c r="EL594" s="744"/>
      <c r="EM594" s="744"/>
      <c r="EN594" s="744"/>
      <c r="EO594" s="744"/>
      <c r="EP594" s="744"/>
      <c r="EQ594" s="744"/>
      <c r="ER594" s="744"/>
      <c r="ES594" s="744"/>
      <c r="ET594" s="744"/>
      <c r="EU594" s="744"/>
      <c r="EV594" s="744"/>
      <c r="EW594" s="744"/>
      <c r="EX594" s="744"/>
      <c r="EY594" s="744"/>
      <c r="EZ594" s="744"/>
      <c r="FA594" s="744"/>
      <c r="FB594" s="744"/>
      <c r="FC594" s="744"/>
      <c r="FD594" s="744"/>
      <c r="FE594" s="744"/>
      <c r="FF594" s="744"/>
      <c r="FG594" s="744"/>
      <c r="FH594" s="744"/>
      <c r="FI594" s="744"/>
      <c r="FJ594" s="744"/>
      <c r="FK594" s="744"/>
      <c r="FL594" s="744"/>
      <c r="FM594" s="744"/>
      <c r="FN594" s="744"/>
      <c r="FO594" s="744"/>
      <c r="FP594" s="744"/>
      <c r="FQ594" s="744"/>
      <c r="FR594" s="744"/>
      <c r="FS594" s="744"/>
      <c r="FT594" s="744"/>
      <c r="FU594" s="744"/>
      <c r="FV594" s="744"/>
      <c r="FW594" s="744"/>
      <c r="FX594" s="744"/>
      <c r="FY594" s="744"/>
      <c r="FZ594" s="744"/>
      <c r="GA594" s="744"/>
      <c r="GB594" s="744"/>
      <c r="GC594" s="744"/>
      <c r="GD594" s="744"/>
      <c r="GE594" s="744"/>
      <c r="GF594" s="744"/>
      <c r="GG594" s="744"/>
      <c r="GH594" s="744"/>
      <c r="GI594" s="744"/>
      <c r="GJ594" s="744"/>
      <c r="GK594" s="744"/>
      <c r="GL594" s="744"/>
      <c r="GM594" s="744"/>
      <c r="GN594" s="744"/>
      <c r="GO594" s="744"/>
      <c r="GP594" s="744"/>
      <c r="GQ594" s="744"/>
      <c r="GR594" s="744"/>
      <c r="GS594" s="744"/>
      <c r="GT594" s="744"/>
      <c r="GU594" s="744"/>
      <c r="GV594" s="744"/>
      <c r="GW594" s="744"/>
      <c r="GX594" s="744"/>
      <c r="GY594" s="744"/>
      <c r="GZ594" s="744"/>
      <c r="HA594" s="744"/>
      <c r="HB594" s="744"/>
      <c r="HC594" s="744"/>
      <c r="HD594" s="744"/>
      <c r="HE594" s="744"/>
      <c r="HF594" s="744"/>
      <c r="HG594" s="744"/>
      <c r="HH594" s="744"/>
      <c r="HI594" s="744"/>
      <c r="HJ594" s="744"/>
      <c r="HK594" s="744"/>
      <c r="HL594" s="744"/>
      <c r="HM594" s="744"/>
      <c r="HN594" s="744"/>
      <c r="HO594" s="744"/>
      <c r="HP594" s="744"/>
      <c r="HQ594" s="744"/>
      <c r="HR594" s="744"/>
      <c r="HS594" s="744"/>
      <c r="HT594" s="744"/>
      <c r="HU594" s="744"/>
      <c r="HV594" s="744"/>
      <c r="HW594" s="744"/>
      <c r="HX594" s="744"/>
      <c r="HY594" s="744"/>
      <c r="HZ594" s="744"/>
      <c r="IA594" s="744"/>
      <c r="IB594" s="744"/>
      <c r="IC594" s="744"/>
      <c r="ID594" s="744"/>
      <c r="IE594" s="744"/>
      <c r="IF594" s="744"/>
      <c r="IG594" s="744"/>
      <c r="IH594" s="744"/>
      <c r="II594" s="744"/>
      <c r="IJ594" s="744"/>
      <c r="IK594" s="744"/>
      <c r="IL594" s="744"/>
      <c r="IM594" s="744"/>
      <c r="IN594" s="744"/>
      <c r="IO594" s="744"/>
      <c r="IP594" s="744"/>
      <c r="IQ594" s="744"/>
      <c r="IR594" s="744"/>
      <c r="IS594" s="744"/>
      <c r="IT594" s="744"/>
      <c r="IU594" s="744"/>
      <c r="IV594" s="744"/>
      <c r="IW594" s="744"/>
      <c r="IX594" s="744"/>
      <c r="IY594" s="744"/>
    </row>
    <row r="595" spans="1:259" s="766" customFormat="1" ht="79.900000000000006" customHeight="1">
      <c r="A595" s="768" t="s">
        <v>638</v>
      </c>
      <c r="B595" s="872">
        <v>13</v>
      </c>
      <c r="C595" s="858" t="s">
        <v>2208</v>
      </c>
      <c r="D595" s="792" t="s">
        <v>2209</v>
      </c>
      <c r="E595" s="851">
        <v>37721</v>
      </c>
      <c r="F595" s="852">
        <f ca="1">ABS((N7-E595)/365)</f>
        <v>17.405479452054795</v>
      </c>
      <c r="G595" s="792" t="s">
        <v>272</v>
      </c>
      <c r="H595" s="792" t="s">
        <v>2210</v>
      </c>
      <c r="I595" s="851">
        <v>42725</v>
      </c>
      <c r="J595" s="869" t="s">
        <v>464</v>
      </c>
      <c r="K595" s="792" t="s">
        <v>2219</v>
      </c>
      <c r="L595" s="792" t="s">
        <v>7690</v>
      </c>
      <c r="M595" s="765"/>
      <c r="N595" s="765"/>
      <c r="O595" s="765"/>
      <c r="P595" s="765" t="s">
        <v>3753</v>
      </c>
      <c r="Q595" s="765" t="s">
        <v>6865</v>
      </c>
      <c r="R595" s="765"/>
      <c r="S595" s="765" t="s">
        <v>2220</v>
      </c>
      <c r="T595" s="792" t="s">
        <v>2416</v>
      </c>
      <c r="U595" s="792"/>
      <c r="V595" s="792"/>
      <c r="W595" s="792" t="s">
        <v>3612</v>
      </c>
      <c r="X595" s="792" t="s">
        <v>4109</v>
      </c>
      <c r="Y595" s="744" t="s">
        <v>1103</v>
      </c>
      <c r="Z595" s="788"/>
      <c r="AA595" s="744"/>
      <c r="AB595" s="744"/>
      <c r="AC595" s="744"/>
      <c r="AD595" s="744"/>
      <c r="AE595" s="744"/>
      <c r="AF595" s="744"/>
      <c r="AG595" s="744"/>
      <c r="AH595" s="744"/>
      <c r="AI595" s="744"/>
      <c r="AJ595" s="744"/>
      <c r="AK595" s="744"/>
      <c r="AL595" s="744"/>
      <c r="AM595" s="744"/>
      <c r="AN595" s="744"/>
      <c r="AO595" s="744"/>
      <c r="AP595" s="744"/>
      <c r="AQ595" s="744"/>
      <c r="AR595" s="744"/>
      <c r="AS595" s="744"/>
      <c r="AT595" s="744"/>
      <c r="AU595" s="744"/>
      <c r="AV595" s="744"/>
      <c r="AW595" s="744"/>
      <c r="AX595" s="744"/>
      <c r="AY595" s="744"/>
      <c r="AZ595" s="744"/>
      <c r="BA595" s="744"/>
      <c r="BB595" s="744"/>
      <c r="BC595" s="744"/>
      <c r="BD595" s="744"/>
      <c r="BE595" s="744"/>
      <c r="BF595" s="744"/>
      <c r="BG595" s="744"/>
      <c r="BH595" s="744"/>
      <c r="BI595" s="744"/>
      <c r="BJ595" s="744"/>
      <c r="BK595" s="744"/>
      <c r="BL595" s="744"/>
      <c r="BM595" s="744"/>
      <c r="BN595" s="744"/>
      <c r="BO595" s="744"/>
      <c r="BP595" s="744"/>
      <c r="BQ595" s="744"/>
      <c r="BR595" s="744"/>
      <c r="BS595" s="744"/>
      <c r="BT595" s="744"/>
      <c r="BU595" s="744"/>
      <c r="BV595" s="744"/>
      <c r="BW595" s="744"/>
      <c r="BX595" s="744"/>
      <c r="BY595" s="744"/>
      <c r="BZ595" s="744"/>
      <c r="CA595" s="744"/>
      <c r="CB595" s="744"/>
      <c r="CC595" s="744"/>
      <c r="CD595" s="744"/>
      <c r="CE595" s="744"/>
      <c r="CF595" s="744"/>
      <c r="CG595" s="744"/>
      <c r="CH595" s="744"/>
      <c r="CI595" s="744"/>
      <c r="CJ595" s="744"/>
      <c r="CK595" s="744"/>
      <c r="CL595" s="744"/>
      <c r="CM595" s="744"/>
      <c r="CN595" s="744"/>
      <c r="CO595" s="744"/>
      <c r="CP595" s="744"/>
      <c r="CQ595" s="744"/>
      <c r="CR595" s="744"/>
      <c r="CS595" s="744"/>
      <c r="CT595" s="744"/>
      <c r="CU595" s="744"/>
      <c r="CV595" s="744"/>
      <c r="CW595" s="744"/>
      <c r="CX595" s="744"/>
      <c r="CY595" s="744"/>
      <c r="CZ595" s="744"/>
      <c r="DA595" s="744"/>
      <c r="DB595" s="744"/>
      <c r="DC595" s="744"/>
      <c r="DD595" s="744"/>
      <c r="DE595" s="744"/>
      <c r="DF595" s="744"/>
      <c r="DG595" s="744"/>
      <c r="DH595" s="744"/>
      <c r="DI595" s="744"/>
      <c r="DJ595" s="744"/>
      <c r="DK595" s="744"/>
      <c r="DL595" s="744"/>
      <c r="DM595" s="744"/>
      <c r="DN595" s="744"/>
      <c r="DO595" s="744"/>
      <c r="DP595" s="744"/>
      <c r="DQ595" s="744"/>
      <c r="DR595" s="744"/>
      <c r="DS595" s="744"/>
      <c r="DT595" s="744"/>
      <c r="DU595" s="744"/>
      <c r="DV595" s="744"/>
      <c r="DW595" s="744"/>
      <c r="DX595" s="744"/>
      <c r="DY595" s="744"/>
      <c r="DZ595" s="744"/>
      <c r="EA595" s="744"/>
      <c r="EB595" s="744"/>
      <c r="EC595" s="744"/>
      <c r="ED595" s="744"/>
      <c r="EE595" s="744"/>
      <c r="EF595" s="744"/>
      <c r="EG595" s="744"/>
      <c r="EH595" s="744"/>
      <c r="EI595" s="744"/>
      <c r="EJ595" s="744"/>
      <c r="EK595" s="744"/>
      <c r="EL595" s="744"/>
      <c r="EM595" s="744"/>
      <c r="EN595" s="744"/>
      <c r="EO595" s="744"/>
      <c r="EP595" s="744"/>
      <c r="EQ595" s="744"/>
      <c r="ER595" s="744"/>
      <c r="ES595" s="744"/>
      <c r="ET595" s="744"/>
      <c r="EU595" s="744"/>
      <c r="EV595" s="744"/>
      <c r="EW595" s="744"/>
      <c r="EX595" s="744"/>
      <c r="EY595" s="744"/>
      <c r="EZ595" s="744"/>
      <c r="FA595" s="744"/>
      <c r="FB595" s="744"/>
      <c r="FC595" s="744"/>
      <c r="FD595" s="744"/>
      <c r="FE595" s="744"/>
      <c r="FF595" s="744"/>
      <c r="FG595" s="744"/>
      <c r="FH595" s="744"/>
      <c r="FI595" s="744"/>
      <c r="FJ595" s="744"/>
      <c r="FK595" s="744"/>
      <c r="FL595" s="744"/>
      <c r="FM595" s="744"/>
      <c r="FN595" s="744"/>
      <c r="FO595" s="744"/>
      <c r="FP595" s="744"/>
      <c r="FQ595" s="744"/>
      <c r="FR595" s="744"/>
      <c r="FS595" s="744"/>
      <c r="FT595" s="744"/>
      <c r="FU595" s="744"/>
      <c r="FV595" s="744"/>
      <c r="FW595" s="744"/>
      <c r="FX595" s="744"/>
      <c r="FY595" s="744"/>
      <c r="FZ595" s="744"/>
      <c r="GA595" s="744"/>
      <c r="GB595" s="744"/>
      <c r="GC595" s="744"/>
      <c r="GD595" s="744"/>
      <c r="GE595" s="744"/>
      <c r="GF595" s="744"/>
      <c r="GG595" s="744"/>
      <c r="GH595" s="744"/>
      <c r="GI595" s="744"/>
      <c r="GJ595" s="744"/>
      <c r="GK595" s="744"/>
      <c r="GL595" s="744"/>
      <c r="GM595" s="744"/>
      <c r="GN595" s="744"/>
      <c r="GO595" s="744"/>
      <c r="GP595" s="744"/>
      <c r="GQ595" s="744"/>
      <c r="GR595" s="744"/>
      <c r="GS595" s="744"/>
      <c r="GT595" s="744"/>
      <c r="GU595" s="744"/>
      <c r="GV595" s="744"/>
      <c r="GW595" s="744"/>
      <c r="GX595" s="744"/>
      <c r="GY595" s="744"/>
      <c r="GZ595" s="744"/>
      <c r="HA595" s="744"/>
      <c r="HB595" s="744"/>
      <c r="HC595" s="744"/>
      <c r="HD595" s="744"/>
      <c r="HE595" s="744"/>
      <c r="HF595" s="744"/>
      <c r="HG595" s="744"/>
      <c r="HH595" s="744"/>
      <c r="HI595" s="744"/>
      <c r="HJ595" s="744"/>
      <c r="HK595" s="744"/>
      <c r="HL595" s="744"/>
      <c r="HM595" s="744"/>
      <c r="HN595" s="744"/>
      <c r="HO595" s="744"/>
      <c r="HP595" s="744"/>
      <c r="HQ595" s="744"/>
      <c r="HR595" s="744"/>
      <c r="HS595" s="744"/>
      <c r="HT595" s="744"/>
      <c r="HU595" s="744"/>
      <c r="HV595" s="744"/>
      <c r="HW595" s="744"/>
      <c r="HX595" s="744"/>
      <c r="HY595" s="744"/>
      <c r="HZ595" s="744"/>
      <c r="IA595" s="744"/>
      <c r="IB595" s="744"/>
      <c r="IC595" s="744"/>
      <c r="ID595" s="744"/>
      <c r="IE595" s="744"/>
      <c r="IF595" s="744"/>
      <c r="IG595" s="744"/>
      <c r="IH595" s="744"/>
      <c r="II595" s="744"/>
      <c r="IJ595" s="744"/>
      <c r="IK595" s="744"/>
      <c r="IL595" s="744"/>
      <c r="IM595" s="744"/>
      <c r="IN595" s="744"/>
      <c r="IO595" s="744"/>
      <c r="IP595" s="744"/>
      <c r="IQ595" s="744"/>
      <c r="IR595" s="744"/>
      <c r="IS595" s="744"/>
      <c r="IT595" s="744"/>
      <c r="IU595" s="744"/>
      <c r="IV595" s="744"/>
      <c r="IW595" s="744"/>
      <c r="IX595" s="744"/>
      <c r="IY595" s="768"/>
    </row>
    <row r="596" spans="1:259" ht="79.900000000000006" customHeight="1">
      <c r="A596" s="768" t="s">
        <v>638</v>
      </c>
      <c r="B596" s="872">
        <v>14</v>
      </c>
      <c r="C596" s="471" t="s">
        <v>5154</v>
      </c>
      <c r="D596" s="762" t="s">
        <v>1190</v>
      </c>
      <c r="E596" s="867">
        <v>39602</v>
      </c>
      <c r="F596" s="781">
        <f ca="1">ABS((N7-E596)/365)</f>
        <v>12.252054794520548</v>
      </c>
      <c r="G596" s="762" t="s">
        <v>272</v>
      </c>
      <c r="H596" s="762" t="s">
        <v>1188</v>
      </c>
      <c r="I596" s="844">
        <v>41967</v>
      </c>
      <c r="J596" s="762" t="s">
        <v>84</v>
      </c>
      <c r="K596" s="456"/>
      <c r="L596" s="776" t="s">
        <v>1422</v>
      </c>
      <c r="M596" s="868" t="s">
        <v>142</v>
      </c>
      <c r="N596" s="456" t="s">
        <v>1966</v>
      </c>
      <c r="O596" s="776" t="s">
        <v>4175</v>
      </c>
      <c r="P596" s="776"/>
      <c r="Q596" s="776"/>
      <c r="R596" s="776"/>
      <c r="S596" s="776" t="s">
        <v>1370</v>
      </c>
      <c r="T596" s="776" t="s">
        <v>1201</v>
      </c>
      <c r="U596" s="776"/>
      <c r="V596" s="776"/>
      <c r="W596" s="776" t="s">
        <v>1232</v>
      </c>
      <c r="X596" s="776"/>
      <c r="Y596" s="744" t="s">
        <v>1102</v>
      </c>
      <c r="Z596" s="767"/>
    </row>
    <row r="597" spans="1:259" s="767" customFormat="1" ht="79.900000000000006" customHeight="1">
      <c r="A597" s="767" t="s">
        <v>625</v>
      </c>
      <c r="B597" s="872">
        <v>15</v>
      </c>
      <c r="C597" s="471"/>
      <c r="D597" s="943" t="s">
        <v>45</v>
      </c>
      <c r="E597" s="780">
        <v>38344</v>
      </c>
      <c r="F597" s="781">
        <f ca="1">ABS((N7-E597)/365)</f>
        <v>15.698630136986301</v>
      </c>
      <c r="G597" s="776" t="s">
        <v>272</v>
      </c>
      <c r="H597" s="456" t="s">
        <v>46</v>
      </c>
      <c r="I597" s="780">
        <v>40123</v>
      </c>
      <c r="J597" s="456" t="s">
        <v>58</v>
      </c>
      <c r="K597" s="456" t="s">
        <v>901</v>
      </c>
      <c r="L597" s="800" t="s">
        <v>202</v>
      </c>
      <c r="M597" s="841" t="s">
        <v>52</v>
      </c>
      <c r="N597" s="456" t="s">
        <v>773</v>
      </c>
      <c r="O597" s="776" t="s">
        <v>4175</v>
      </c>
      <c r="P597" s="456"/>
      <c r="Q597" s="456"/>
      <c r="R597" s="456"/>
      <c r="S597" s="456"/>
      <c r="T597" s="776" t="s">
        <v>1624</v>
      </c>
      <c r="U597" s="776"/>
      <c r="V597" s="776"/>
      <c r="W597" s="456" t="s">
        <v>1278</v>
      </c>
      <c r="X597" s="456"/>
      <c r="Y597" s="744" t="s">
        <v>1102</v>
      </c>
      <c r="Z597" s="744"/>
      <c r="AA597" s="744"/>
      <c r="AB597" s="744"/>
      <c r="AC597" s="744"/>
      <c r="AD597" s="744"/>
      <c r="AE597" s="744"/>
      <c r="AF597" s="744"/>
      <c r="AG597" s="744"/>
      <c r="AH597" s="744"/>
      <c r="AI597" s="744"/>
      <c r="AJ597" s="744"/>
      <c r="AK597" s="744"/>
      <c r="AL597" s="744"/>
      <c r="AM597" s="744"/>
      <c r="AN597" s="744"/>
      <c r="AO597" s="744"/>
      <c r="AP597" s="744"/>
      <c r="AQ597" s="744"/>
      <c r="AR597" s="744"/>
      <c r="AS597" s="744"/>
      <c r="AT597" s="744"/>
      <c r="AU597" s="744"/>
      <c r="AV597" s="744"/>
      <c r="AW597" s="744"/>
      <c r="AX597" s="744"/>
      <c r="AY597" s="744"/>
      <c r="AZ597" s="744"/>
      <c r="BA597" s="744"/>
      <c r="BB597" s="744"/>
      <c r="BC597" s="744"/>
      <c r="BD597" s="744"/>
      <c r="BE597" s="744"/>
      <c r="BF597" s="744"/>
      <c r="BG597" s="744"/>
      <c r="BH597" s="744"/>
      <c r="BI597" s="744"/>
      <c r="BJ597" s="744"/>
      <c r="BK597" s="744"/>
      <c r="BL597" s="744"/>
      <c r="BM597" s="744"/>
      <c r="BN597" s="744"/>
      <c r="BO597" s="744"/>
      <c r="BP597" s="744"/>
      <c r="BQ597" s="744"/>
      <c r="BR597" s="744"/>
      <c r="BS597" s="744"/>
      <c r="BT597" s="744"/>
      <c r="BU597" s="744"/>
      <c r="BV597" s="744"/>
      <c r="BW597" s="744"/>
      <c r="BX597" s="744"/>
      <c r="BY597" s="744"/>
      <c r="BZ597" s="744"/>
      <c r="CA597" s="744"/>
      <c r="CB597" s="744"/>
      <c r="CC597" s="744"/>
      <c r="CD597" s="744"/>
      <c r="CE597" s="744"/>
      <c r="CF597" s="744"/>
      <c r="CG597" s="744"/>
      <c r="CH597" s="744"/>
      <c r="CI597" s="744"/>
      <c r="CJ597" s="744"/>
      <c r="CK597" s="744"/>
      <c r="CL597" s="744"/>
      <c r="CM597" s="744"/>
      <c r="CN597" s="744"/>
      <c r="CO597" s="744"/>
      <c r="CP597" s="744"/>
      <c r="CQ597" s="744"/>
      <c r="CR597" s="744"/>
      <c r="CS597" s="744"/>
      <c r="CT597" s="744"/>
      <c r="CU597" s="744"/>
      <c r="CV597" s="744"/>
      <c r="CW597" s="744"/>
      <c r="CX597" s="744"/>
      <c r="CY597" s="744"/>
      <c r="CZ597" s="744"/>
      <c r="DA597" s="744"/>
      <c r="DB597" s="744"/>
      <c r="DC597" s="744"/>
      <c r="DD597" s="744"/>
      <c r="DE597" s="744"/>
      <c r="DF597" s="744"/>
      <c r="DG597" s="744"/>
      <c r="DH597" s="744"/>
      <c r="DI597" s="744"/>
      <c r="DJ597" s="744"/>
      <c r="DK597" s="744"/>
      <c r="DL597" s="744"/>
      <c r="DM597" s="744"/>
      <c r="DN597" s="744"/>
      <c r="DO597" s="744"/>
      <c r="DP597" s="744"/>
      <c r="DQ597" s="744"/>
      <c r="DR597" s="744"/>
      <c r="DS597" s="744"/>
      <c r="DT597" s="744"/>
      <c r="DU597" s="744"/>
      <c r="DV597" s="744"/>
      <c r="DW597" s="744"/>
      <c r="DX597" s="744"/>
      <c r="DY597" s="744"/>
      <c r="DZ597" s="744"/>
      <c r="EA597" s="744"/>
      <c r="EB597" s="744"/>
      <c r="EC597" s="744"/>
      <c r="ED597" s="744"/>
      <c r="EE597" s="744"/>
      <c r="EF597" s="744"/>
      <c r="EG597" s="744"/>
      <c r="EH597" s="744"/>
      <c r="EI597" s="744"/>
      <c r="EJ597" s="744"/>
      <c r="EK597" s="744"/>
      <c r="EL597" s="744"/>
      <c r="EM597" s="744"/>
      <c r="EN597" s="744"/>
      <c r="EO597" s="744"/>
      <c r="EP597" s="744"/>
      <c r="EQ597" s="744"/>
      <c r="ER597" s="744"/>
      <c r="ES597" s="744"/>
      <c r="ET597" s="744"/>
      <c r="EU597" s="744"/>
      <c r="EV597" s="744"/>
      <c r="EW597" s="744"/>
      <c r="EX597" s="744"/>
      <c r="EY597" s="744"/>
      <c r="EZ597" s="744"/>
      <c r="FA597" s="744"/>
      <c r="FB597" s="744"/>
      <c r="FC597" s="744"/>
      <c r="FD597" s="744"/>
      <c r="FE597" s="744"/>
      <c r="FF597" s="744"/>
      <c r="FG597" s="744"/>
      <c r="FH597" s="744"/>
      <c r="FI597" s="744"/>
      <c r="FJ597" s="744"/>
      <c r="FK597" s="744"/>
      <c r="FL597" s="744"/>
      <c r="FM597" s="744"/>
      <c r="FN597" s="744"/>
      <c r="FO597" s="744"/>
      <c r="FP597" s="744"/>
      <c r="FQ597" s="744"/>
      <c r="FR597" s="744"/>
      <c r="FS597" s="744"/>
      <c r="FT597" s="744"/>
      <c r="FU597" s="744"/>
      <c r="FV597" s="744"/>
      <c r="FW597" s="744"/>
      <c r="FX597" s="744"/>
      <c r="FY597" s="744"/>
      <c r="FZ597" s="744"/>
      <c r="GA597" s="744"/>
      <c r="GB597" s="744"/>
      <c r="GC597" s="744"/>
      <c r="GD597" s="744"/>
      <c r="GE597" s="744"/>
      <c r="GF597" s="744"/>
      <c r="GG597" s="744"/>
      <c r="GH597" s="744"/>
      <c r="GI597" s="744"/>
      <c r="GJ597" s="744"/>
      <c r="GK597" s="744"/>
      <c r="GL597" s="744"/>
      <c r="GM597" s="744"/>
      <c r="GN597" s="744"/>
      <c r="GO597" s="744"/>
      <c r="GP597" s="744"/>
      <c r="GQ597" s="744"/>
      <c r="GR597" s="744"/>
      <c r="GS597" s="744"/>
      <c r="GT597" s="744"/>
      <c r="GU597" s="744"/>
      <c r="GV597" s="744"/>
      <c r="GW597" s="744"/>
      <c r="GX597" s="744"/>
      <c r="GY597" s="744"/>
      <c r="GZ597" s="744"/>
      <c r="HA597" s="744"/>
      <c r="HB597" s="744"/>
      <c r="HC597" s="744"/>
      <c r="HD597" s="744"/>
      <c r="HE597" s="744"/>
      <c r="HF597" s="744"/>
      <c r="HG597" s="744"/>
      <c r="HH597" s="744"/>
      <c r="HI597" s="744"/>
      <c r="HJ597" s="744"/>
      <c r="HK597" s="744"/>
      <c r="HL597" s="744"/>
      <c r="HM597" s="744"/>
      <c r="HN597" s="744"/>
      <c r="HO597" s="744"/>
      <c r="HP597" s="744"/>
      <c r="HQ597" s="744"/>
      <c r="HR597" s="744"/>
      <c r="HS597" s="744"/>
      <c r="HT597" s="744"/>
      <c r="HU597" s="744"/>
      <c r="HV597" s="744"/>
      <c r="HW597" s="744"/>
      <c r="HX597" s="744"/>
      <c r="HY597" s="744"/>
      <c r="HZ597" s="744"/>
      <c r="IA597" s="744"/>
      <c r="IB597" s="744"/>
      <c r="IC597" s="744"/>
      <c r="ID597" s="744"/>
      <c r="IE597" s="744"/>
      <c r="IF597" s="744"/>
      <c r="IG597" s="744"/>
      <c r="IH597" s="744"/>
      <c r="II597" s="744"/>
      <c r="IJ597" s="744"/>
      <c r="IK597" s="744"/>
      <c r="IL597" s="744"/>
      <c r="IM597" s="744"/>
      <c r="IN597" s="744"/>
      <c r="IO597" s="744"/>
      <c r="IP597" s="744"/>
      <c r="IQ597" s="744"/>
      <c r="IR597" s="744"/>
      <c r="IS597" s="744"/>
      <c r="IT597" s="744"/>
      <c r="IU597" s="744"/>
      <c r="IV597" s="744"/>
      <c r="IW597" s="744"/>
      <c r="IX597" s="744"/>
      <c r="IY597" s="768"/>
    </row>
    <row r="598" spans="1:259" ht="79.900000000000006" customHeight="1">
      <c r="A598" s="768" t="s">
        <v>625</v>
      </c>
      <c r="B598" s="872">
        <v>16</v>
      </c>
      <c r="C598" s="471" t="s">
        <v>3411</v>
      </c>
      <c r="D598" s="759" t="s">
        <v>3376</v>
      </c>
      <c r="E598" s="848">
        <v>38301</v>
      </c>
      <c r="F598" s="845">
        <f ca="1">ABS((N7-E598)/365)</f>
        <v>15.816438356164383</v>
      </c>
      <c r="G598" s="757" t="s">
        <v>272</v>
      </c>
      <c r="H598" s="759" t="s">
        <v>3377</v>
      </c>
      <c r="I598" s="758">
        <v>42969</v>
      </c>
      <c r="J598" s="757" t="s">
        <v>457</v>
      </c>
      <c r="K598" s="759" t="s">
        <v>3415</v>
      </c>
      <c r="L598" s="759" t="s">
        <v>6176</v>
      </c>
      <c r="M598" s="760"/>
      <c r="N598" s="871"/>
      <c r="O598" s="871"/>
      <c r="P598" s="759"/>
      <c r="Q598" s="759" t="s">
        <v>6152</v>
      </c>
      <c r="R598" s="759"/>
      <c r="S598" s="759" t="s">
        <v>4504</v>
      </c>
      <c r="T598" s="761" t="s">
        <v>3884</v>
      </c>
      <c r="U598" s="761"/>
      <c r="V598" s="761"/>
      <c r="W598" s="759"/>
      <c r="X598" s="759" t="s">
        <v>4089</v>
      </c>
      <c r="Y598" s="768" t="s">
        <v>1103</v>
      </c>
      <c r="Z598" s="744"/>
    </row>
    <row r="599" spans="1:259" s="766" customFormat="1" ht="79.900000000000006" customHeight="1">
      <c r="A599" s="767" t="s">
        <v>638</v>
      </c>
      <c r="B599" s="872">
        <v>17</v>
      </c>
      <c r="C599" s="471" t="s">
        <v>3742</v>
      </c>
      <c r="D599" s="783" t="s">
        <v>3743</v>
      </c>
      <c r="E599" s="811">
        <v>37988</v>
      </c>
      <c r="F599" s="813">
        <f ca="1">ABS((N7-E599)/365)</f>
        <v>16.673972602739727</v>
      </c>
      <c r="G599" s="783" t="s">
        <v>272</v>
      </c>
      <c r="H599" s="783" t="s">
        <v>3744</v>
      </c>
      <c r="I599" s="811">
        <v>43126</v>
      </c>
      <c r="J599" s="814" t="s">
        <v>58</v>
      </c>
      <c r="K599" s="783" t="s">
        <v>3760</v>
      </c>
      <c r="L599" s="783"/>
      <c r="M599" s="769"/>
      <c r="N599" s="769"/>
      <c r="O599" s="769"/>
      <c r="P599" s="769"/>
      <c r="Q599" s="769"/>
      <c r="R599" s="769"/>
      <c r="S599" s="769" t="s">
        <v>3761</v>
      </c>
      <c r="T599" s="783" t="s">
        <v>4096</v>
      </c>
      <c r="U599" s="783"/>
      <c r="V599" s="783"/>
      <c r="W599" s="783" t="s">
        <v>3886</v>
      </c>
      <c r="X599" s="783" t="s">
        <v>4170</v>
      </c>
      <c r="Y599" s="768" t="s">
        <v>5566</v>
      </c>
      <c r="Z599" s="768"/>
      <c r="AA599" s="744"/>
      <c r="AB599" s="744"/>
      <c r="AC599" s="744"/>
      <c r="AD599" s="744"/>
      <c r="AE599" s="744"/>
      <c r="AF599" s="744"/>
      <c r="AG599" s="744"/>
      <c r="AH599" s="744"/>
      <c r="AI599" s="744"/>
      <c r="AJ599" s="744"/>
      <c r="AK599" s="744"/>
      <c r="AL599" s="744"/>
      <c r="AM599" s="744"/>
      <c r="AN599" s="744"/>
      <c r="AO599" s="744"/>
      <c r="AP599" s="744"/>
      <c r="AQ599" s="744"/>
      <c r="AR599" s="744"/>
      <c r="AS599" s="744"/>
      <c r="AT599" s="744"/>
      <c r="AU599" s="744"/>
      <c r="AV599" s="744"/>
      <c r="AW599" s="744"/>
      <c r="AX599" s="744"/>
      <c r="AY599" s="744"/>
      <c r="AZ599" s="744"/>
      <c r="BA599" s="744"/>
      <c r="BB599" s="744"/>
      <c r="BC599" s="744"/>
      <c r="BD599" s="744"/>
      <c r="BE599" s="744"/>
      <c r="BF599" s="744"/>
      <c r="BG599" s="744"/>
      <c r="BH599" s="744"/>
      <c r="BI599" s="744"/>
      <c r="BJ599" s="744"/>
      <c r="BK599" s="744"/>
      <c r="BL599" s="744"/>
      <c r="BM599" s="744"/>
      <c r="BN599" s="744"/>
      <c r="BO599" s="744"/>
      <c r="BP599" s="744"/>
      <c r="BQ599" s="744"/>
      <c r="BR599" s="744"/>
      <c r="BS599" s="744"/>
      <c r="BT599" s="744"/>
      <c r="BU599" s="744"/>
      <c r="BV599" s="744"/>
      <c r="BW599" s="744"/>
      <c r="BX599" s="744"/>
      <c r="BY599" s="744"/>
      <c r="BZ599" s="744"/>
      <c r="CA599" s="744"/>
      <c r="CB599" s="744"/>
      <c r="CC599" s="744"/>
      <c r="CD599" s="744"/>
      <c r="CE599" s="744"/>
      <c r="CF599" s="744"/>
      <c r="CG599" s="744"/>
      <c r="CH599" s="744"/>
      <c r="CI599" s="744"/>
      <c r="CJ599" s="744"/>
      <c r="CK599" s="744"/>
      <c r="CL599" s="744"/>
      <c r="CM599" s="744"/>
      <c r="CN599" s="744"/>
      <c r="CO599" s="744"/>
      <c r="CP599" s="744"/>
      <c r="CQ599" s="744"/>
      <c r="CR599" s="744"/>
      <c r="CS599" s="744"/>
      <c r="CT599" s="744"/>
      <c r="CU599" s="744"/>
      <c r="CV599" s="744"/>
      <c r="CW599" s="744"/>
      <c r="CX599" s="744"/>
      <c r="CY599" s="744"/>
      <c r="CZ599" s="744"/>
      <c r="DA599" s="744"/>
      <c r="DB599" s="744"/>
      <c r="DC599" s="744"/>
      <c r="DD599" s="744"/>
      <c r="DE599" s="744"/>
      <c r="DF599" s="744"/>
      <c r="DG599" s="744"/>
      <c r="DH599" s="744"/>
      <c r="DI599" s="744"/>
      <c r="DJ599" s="744"/>
      <c r="DK599" s="744"/>
      <c r="DL599" s="744"/>
      <c r="DM599" s="744"/>
      <c r="DN599" s="744"/>
      <c r="DO599" s="744"/>
      <c r="DP599" s="744"/>
      <c r="DQ599" s="744"/>
      <c r="DR599" s="744"/>
      <c r="DS599" s="744"/>
      <c r="DT599" s="744"/>
      <c r="DU599" s="744"/>
      <c r="DV599" s="744"/>
      <c r="DW599" s="744"/>
      <c r="DX599" s="744"/>
      <c r="DY599" s="744"/>
      <c r="DZ599" s="744"/>
      <c r="EA599" s="744"/>
      <c r="EB599" s="744"/>
      <c r="EC599" s="744"/>
      <c r="ED599" s="744"/>
      <c r="EE599" s="744"/>
      <c r="EF599" s="744"/>
      <c r="EG599" s="744"/>
      <c r="EH599" s="744"/>
      <c r="EI599" s="744"/>
      <c r="EJ599" s="744"/>
      <c r="EK599" s="744"/>
      <c r="EL599" s="744"/>
      <c r="EM599" s="744"/>
      <c r="EN599" s="744"/>
      <c r="EO599" s="744"/>
      <c r="EP599" s="744"/>
      <c r="EQ599" s="744"/>
      <c r="ER599" s="744"/>
      <c r="ES599" s="744"/>
      <c r="ET599" s="744"/>
      <c r="EU599" s="744"/>
      <c r="EV599" s="744"/>
      <c r="EW599" s="744"/>
      <c r="EX599" s="744"/>
      <c r="EY599" s="744"/>
      <c r="EZ599" s="744"/>
      <c r="FA599" s="744"/>
      <c r="FB599" s="744"/>
      <c r="FC599" s="744"/>
      <c r="FD599" s="744"/>
      <c r="FE599" s="744"/>
      <c r="FF599" s="744"/>
      <c r="FG599" s="744"/>
      <c r="FH599" s="744"/>
      <c r="FI599" s="744"/>
      <c r="FJ599" s="744"/>
      <c r="FK599" s="744"/>
      <c r="FL599" s="744"/>
      <c r="FM599" s="744"/>
      <c r="FN599" s="744"/>
      <c r="FO599" s="744"/>
      <c r="FP599" s="744"/>
      <c r="FQ599" s="744"/>
      <c r="FR599" s="744"/>
      <c r="FS599" s="744"/>
      <c r="FT599" s="744"/>
      <c r="FU599" s="744"/>
      <c r="FV599" s="744"/>
      <c r="FW599" s="744"/>
      <c r="FX599" s="744"/>
      <c r="FY599" s="744"/>
      <c r="FZ599" s="744"/>
      <c r="GA599" s="744"/>
      <c r="GB599" s="744"/>
      <c r="GC599" s="744"/>
      <c r="GD599" s="744"/>
      <c r="GE599" s="744"/>
      <c r="GF599" s="744"/>
      <c r="GG599" s="744"/>
      <c r="GH599" s="744"/>
      <c r="GI599" s="744"/>
      <c r="GJ599" s="744"/>
      <c r="GK599" s="744"/>
      <c r="GL599" s="744"/>
      <c r="GM599" s="744"/>
      <c r="GN599" s="744"/>
      <c r="GO599" s="744"/>
      <c r="GP599" s="744"/>
      <c r="GQ599" s="744"/>
      <c r="GR599" s="744"/>
      <c r="GS599" s="744"/>
      <c r="GT599" s="744"/>
      <c r="GU599" s="744"/>
      <c r="GV599" s="744"/>
      <c r="GW599" s="744"/>
      <c r="GX599" s="744"/>
      <c r="GY599" s="744"/>
      <c r="GZ599" s="744"/>
      <c r="HA599" s="744"/>
      <c r="HB599" s="744"/>
      <c r="HC599" s="744"/>
      <c r="HD599" s="744"/>
      <c r="HE599" s="744"/>
      <c r="HF599" s="744"/>
      <c r="HG599" s="744"/>
      <c r="HH599" s="744"/>
      <c r="HI599" s="744"/>
      <c r="HJ599" s="744"/>
      <c r="HK599" s="744"/>
      <c r="HL599" s="744"/>
      <c r="HM599" s="744"/>
      <c r="HN599" s="744"/>
      <c r="HO599" s="744"/>
      <c r="HP599" s="744"/>
      <c r="HQ599" s="744"/>
      <c r="HR599" s="744"/>
      <c r="HS599" s="744"/>
      <c r="HT599" s="744"/>
      <c r="HU599" s="744"/>
      <c r="HV599" s="744"/>
      <c r="HW599" s="744"/>
      <c r="HX599" s="744"/>
      <c r="HY599" s="744"/>
      <c r="HZ599" s="744"/>
      <c r="IA599" s="744"/>
      <c r="IB599" s="744"/>
      <c r="IC599" s="744"/>
      <c r="ID599" s="744"/>
      <c r="IE599" s="744"/>
      <c r="IF599" s="744"/>
      <c r="IG599" s="744"/>
      <c r="IH599" s="744"/>
      <c r="II599" s="744"/>
      <c r="IJ599" s="744"/>
      <c r="IK599" s="744"/>
      <c r="IL599" s="744"/>
      <c r="IM599" s="744"/>
      <c r="IN599" s="744"/>
      <c r="IO599" s="744"/>
      <c r="IP599" s="744"/>
      <c r="IQ599" s="744"/>
      <c r="IR599" s="744"/>
      <c r="IS599" s="744"/>
      <c r="IT599" s="744"/>
      <c r="IU599" s="744"/>
      <c r="IV599" s="744"/>
      <c r="IW599" s="744"/>
      <c r="IX599" s="744"/>
      <c r="IY599" s="744"/>
    </row>
    <row r="600" spans="1:259" s="788" customFormat="1" ht="79.900000000000006" customHeight="1">
      <c r="A600" s="768" t="s">
        <v>638</v>
      </c>
      <c r="B600" s="872">
        <v>18</v>
      </c>
      <c r="C600" s="471"/>
      <c r="D600" s="943" t="s">
        <v>54</v>
      </c>
      <c r="E600" s="778">
        <v>38198</v>
      </c>
      <c r="F600" s="781">
        <f ca="1">ABS((N7-E600)/365)</f>
        <v>16.098630136986301</v>
      </c>
      <c r="G600" s="776" t="s">
        <v>272</v>
      </c>
      <c r="H600" s="456" t="s">
        <v>484</v>
      </c>
      <c r="I600" s="780">
        <v>40678</v>
      </c>
      <c r="J600" s="456" t="s">
        <v>58</v>
      </c>
      <c r="K600" s="456" t="s">
        <v>485</v>
      </c>
      <c r="L600" s="776" t="s">
        <v>1095</v>
      </c>
      <c r="M600" s="780" t="s">
        <v>142</v>
      </c>
      <c r="N600" s="776" t="s">
        <v>773</v>
      </c>
      <c r="O600" s="776"/>
      <c r="P600" s="780" t="s">
        <v>551</v>
      </c>
      <c r="Q600" s="456" t="s">
        <v>1827</v>
      </c>
      <c r="R600" s="456"/>
      <c r="S600" s="780" t="s">
        <v>634</v>
      </c>
      <c r="T600" s="456" t="s">
        <v>490</v>
      </c>
      <c r="U600" s="809"/>
      <c r="V600" s="809"/>
      <c r="W600" s="809" t="s">
        <v>5453</v>
      </c>
      <c r="X600" s="456" t="s">
        <v>7513</v>
      </c>
      <c r="Y600" s="788" t="s">
        <v>1102</v>
      </c>
      <c r="Z600" s="768"/>
    </row>
    <row r="601" spans="1:259" ht="79.900000000000006" customHeight="1">
      <c r="A601" s="767" t="s">
        <v>625</v>
      </c>
      <c r="B601" s="872">
        <v>19</v>
      </c>
      <c r="C601" s="471"/>
      <c r="D601" s="776" t="s">
        <v>15</v>
      </c>
      <c r="E601" s="780">
        <v>36971</v>
      </c>
      <c r="F601" s="781">
        <f ca="1">ABS((N7-E601)/365)</f>
        <v>19.460273972602739</v>
      </c>
      <c r="G601" s="776" t="s">
        <v>272</v>
      </c>
      <c r="H601" s="456" t="s">
        <v>406</v>
      </c>
      <c r="I601" s="780">
        <v>40316</v>
      </c>
      <c r="J601" s="456" t="s">
        <v>58</v>
      </c>
      <c r="K601" s="456" t="s">
        <v>894</v>
      </c>
      <c r="L601" s="776" t="s">
        <v>455</v>
      </c>
      <c r="M601" s="841" t="s">
        <v>52</v>
      </c>
      <c r="N601" s="456" t="s">
        <v>773</v>
      </c>
      <c r="O601" s="456"/>
      <c r="P601" s="456"/>
      <c r="Q601" s="456"/>
      <c r="R601" s="456"/>
      <c r="S601" s="456" t="s">
        <v>596</v>
      </c>
      <c r="T601" s="840"/>
      <c r="U601" s="840"/>
      <c r="V601" s="840"/>
      <c r="W601" s="840"/>
      <c r="X601" s="840"/>
      <c r="Y601" s="744" t="s">
        <v>1102</v>
      </c>
      <c r="AB601" s="788"/>
      <c r="AC601" s="788"/>
      <c r="AD601" s="788"/>
      <c r="AE601" s="788"/>
      <c r="IX601" s="788"/>
    </row>
    <row r="602" spans="1:259" ht="79.900000000000006" customHeight="1">
      <c r="A602" s="768" t="s">
        <v>638</v>
      </c>
      <c r="B602" s="872">
        <v>20</v>
      </c>
      <c r="C602" s="471"/>
      <c r="D602" s="776" t="s">
        <v>2936</v>
      </c>
      <c r="E602" s="780">
        <v>38424</v>
      </c>
      <c r="F602" s="781">
        <f ca="1">ABS((N7-E602)/365)</f>
        <v>15.479452054794521</v>
      </c>
      <c r="G602" s="776" t="s">
        <v>143</v>
      </c>
      <c r="H602" s="456" t="s">
        <v>2937</v>
      </c>
      <c r="I602" s="780">
        <v>38873</v>
      </c>
      <c r="J602" s="456" t="s">
        <v>84</v>
      </c>
      <c r="K602" s="456" t="s">
        <v>791</v>
      </c>
      <c r="L602" s="776" t="s">
        <v>1493</v>
      </c>
      <c r="M602" s="776" t="s">
        <v>1491</v>
      </c>
      <c r="N602" s="456" t="s">
        <v>1492</v>
      </c>
      <c r="O602" s="456"/>
      <c r="P602" s="456"/>
      <c r="Q602" s="456" t="s">
        <v>1263</v>
      </c>
      <c r="R602" s="456"/>
      <c r="S602" s="456"/>
      <c r="T602" s="840"/>
      <c r="U602" s="840"/>
      <c r="V602" s="840"/>
      <c r="W602" s="840"/>
      <c r="X602" s="840"/>
      <c r="Y602" s="768" t="s">
        <v>1102</v>
      </c>
      <c r="Z602" s="1022"/>
      <c r="AB602" s="766"/>
      <c r="AC602" s="766"/>
      <c r="AD602" s="766"/>
      <c r="AE602" s="766"/>
      <c r="AF602" s="766"/>
      <c r="AG602" s="766"/>
      <c r="AH602" s="766"/>
      <c r="AI602" s="766"/>
      <c r="AJ602" s="766"/>
      <c r="AK602" s="766"/>
      <c r="AL602" s="766"/>
      <c r="AM602" s="766"/>
      <c r="AN602" s="766"/>
      <c r="AO602" s="766"/>
      <c r="AP602" s="766"/>
      <c r="AQ602" s="766"/>
      <c r="AR602" s="766"/>
      <c r="AS602" s="766"/>
      <c r="AT602" s="766"/>
      <c r="AU602" s="766"/>
      <c r="AV602" s="766"/>
      <c r="AW602" s="766"/>
      <c r="AX602" s="766"/>
      <c r="AY602" s="766"/>
      <c r="AZ602" s="766"/>
      <c r="BA602" s="766"/>
      <c r="BB602" s="766"/>
      <c r="BC602" s="766"/>
      <c r="BD602" s="766"/>
      <c r="BE602" s="766"/>
      <c r="BF602" s="766"/>
      <c r="BG602" s="766"/>
      <c r="BH602" s="766"/>
      <c r="BI602" s="766"/>
      <c r="BJ602" s="766"/>
      <c r="BK602" s="766"/>
      <c r="BL602" s="766"/>
      <c r="BM602" s="766"/>
      <c r="BN602" s="766"/>
      <c r="BO602" s="766"/>
      <c r="BP602" s="766"/>
      <c r="BQ602" s="766"/>
      <c r="BR602" s="766"/>
      <c r="BS602" s="766"/>
      <c r="BT602" s="766"/>
      <c r="BU602" s="766"/>
      <c r="BV602" s="766"/>
      <c r="BW602" s="766"/>
      <c r="BX602" s="766"/>
      <c r="BY602" s="766"/>
      <c r="BZ602" s="766"/>
      <c r="CA602" s="766"/>
      <c r="CB602" s="766"/>
      <c r="CC602" s="766"/>
      <c r="CD602" s="766"/>
      <c r="CE602" s="766"/>
      <c r="CF602" s="766"/>
      <c r="CG602" s="766"/>
      <c r="CH602" s="766"/>
      <c r="CI602" s="766"/>
      <c r="CJ602" s="766"/>
      <c r="CK602" s="766"/>
      <c r="CL602" s="766"/>
      <c r="CM602" s="766"/>
      <c r="CN602" s="766"/>
      <c r="CO602" s="766"/>
      <c r="CP602" s="766"/>
      <c r="CQ602" s="766"/>
      <c r="CR602" s="766"/>
      <c r="CS602" s="766"/>
      <c r="CT602" s="766"/>
      <c r="CU602" s="766"/>
      <c r="CV602" s="766"/>
      <c r="CW602" s="766"/>
      <c r="CX602" s="766"/>
      <c r="CY602" s="766"/>
      <c r="CZ602" s="766"/>
      <c r="DA602" s="766"/>
      <c r="DB602" s="766"/>
      <c r="DC602" s="766"/>
      <c r="DD602" s="766"/>
      <c r="DE602" s="766"/>
      <c r="DF602" s="766"/>
      <c r="DG602" s="766"/>
      <c r="DH602" s="766"/>
      <c r="DI602" s="766"/>
      <c r="DJ602" s="766"/>
      <c r="DK602" s="766"/>
      <c r="DL602" s="766"/>
      <c r="DM602" s="766"/>
      <c r="DN602" s="766"/>
      <c r="DO602" s="766"/>
      <c r="DP602" s="766"/>
      <c r="DQ602" s="766"/>
      <c r="DR602" s="766"/>
      <c r="DS602" s="766"/>
      <c r="DT602" s="766"/>
      <c r="DU602" s="766"/>
      <c r="DV602" s="766"/>
      <c r="DW602" s="766"/>
      <c r="DX602" s="766"/>
      <c r="DY602" s="766"/>
      <c r="DZ602" s="766"/>
      <c r="EA602" s="766"/>
      <c r="EB602" s="766"/>
      <c r="EC602" s="766"/>
      <c r="ED602" s="766"/>
      <c r="EE602" s="766"/>
      <c r="EF602" s="766"/>
      <c r="EG602" s="766"/>
      <c r="EH602" s="766"/>
      <c r="EI602" s="766"/>
      <c r="EJ602" s="766"/>
      <c r="EK602" s="766"/>
      <c r="EL602" s="766"/>
      <c r="EM602" s="766"/>
      <c r="EN602" s="766"/>
      <c r="EO602" s="766"/>
      <c r="EP602" s="766"/>
      <c r="EQ602" s="766"/>
      <c r="ER602" s="766"/>
      <c r="ES602" s="766"/>
      <c r="ET602" s="766"/>
      <c r="EU602" s="766"/>
      <c r="EV602" s="766"/>
      <c r="EW602" s="766"/>
      <c r="EX602" s="766"/>
      <c r="EY602" s="766"/>
      <c r="EZ602" s="766"/>
      <c r="FA602" s="766"/>
      <c r="FB602" s="766"/>
      <c r="FC602" s="766"/>
      <c r="FD602" s="766"/>
      <c r="FE602" s="766"/>
      <c r="FF602" s="766"/>
      <c r="FG602" s="766"/>
      <c r="FH602" s="766"/>
      <c r="FI602" s="766"/>
      <c r="FJ602" s="766"/>
      <c r="FK602" s="766"/>
      <c r="FL602" s="766"/>
      <c r="FM602" s="766"/>
      <c r="FN602" s="766"/>
      <c r="FO602" s="766"/>
      <c r="FP602" s="766"/>
      <c r="FQ602" s="766"/>
      <c r="FR602" s="766"/>
      <c r="FS602" s="766"/>
      <c r="FT602" s="766"/>
      <c r="FU602" s="766"/>
      <c r="FV602" s="766"/>
      <c r="FW602" s="766"/>
      <c r="FX602" s="766"/>
      <c r="FY602" s="766"/>
      <c r="FZ602" s="766"/>
      <c r="GA602" s="766"/>
      <c r="GB602" s="766"/>
      <c r="GC602" s="766"/>
      <c r="GD602" s="766"/>
      <c r="GE602" s="766"/>
      <c r="GF602" s="766"/>
      <c r="GG602" s="766"/>
      <c r="GH602" s="766"/>
      <c r="GI602" s="766"/>
      <c r="GJ602" s="766"/>
      <c r="GK602" s="766"/>
      <c r="GL602" s="766"/>
      <c r="GM602" s="766"/>
      <c r="GN602" s="766"/>
      <c r="GO602" s="766"/>
      <c r="GP602" s="766"/>
      <c r="GQ602" s="766"/>
      <c r="GR602" s="766"/>
      <c r="GS602" s="766"/>
      <c r="GT602" s="766"/>
      <c r="GU602" s="766"/>
      <c r="GV602" s="766"/>
      <c r="GW602" s="766"/>
      <c r="GX602" s="766"/>
      <c r="GY602" s="766"/>
      <c r="GZ602" s="766"/>
      <c r="HA602" s="766"/>
      <c r="HB602" s="766"/>
      <c r="HC602" s="766"/>
      <c r="HD602" s="766"/>
      <c r="HE602" s="766"/>
      <c r="HF602" s="766"/>
      <c r="HG602" s="766"/>
      <c r="HH602" s="766"/>
      <c r="HI602" s="766"/>
      <c r="HJ602" s="766"/>
      <c r="HK602" s="766"/>
      <c r="HL602" s="766"/>
      <c r="HM602" s="766"/>
      <c r="HN602" s="766"/>
      <c r="HO602" s="766"/>
      <c r="HP602" s="766"/>
      <c r="HQ602" s="766"/>
      <c r="HR602" s="766"/>
      <c r="HS602" s="766"/>
      <c r="HT602" s="766"/>
      <c r="HU602" s="766"/>
      <c r="HV602" s="766"/>
      <c r="HW602" s="766"/>
      <c r="HX602" s="766"/>
      <c r="HY602" s="766"/>
      <c r="HZ602" s="766"/>
      <c r="IA602" s="766"/>
      <c r="IB602" s="766"/>
      <c r="IC602" s="766"/>
      <c r="ID602" s="766"/>
      <c r="IE602" s="766"/>
      <c r="IF602" s="766"/>
      <c r="IG602" s="766"/>
      <c r="IH602" s="766"/>
      <c r="II602" s="766"/>
      <c r="IJ602" s="766"/>
      <c r="IK602" s="766"/>
      <c r="IL602" s="766"/>
      <c r="IM602" s="766"/>
      <c r="IN602" s="766"/>
      <c r="IO602" s="766"/>
      <c r="IP602" s="766"/>
      <c r="IQ602" s="766"/>
      <c r="IR602" s="766"/>
      <c r="IS602" s="766"/>
      <c r="IT602" s="766"/>
      <c r="IU602" s="766"/>
      <c r="IV602" s="766"/>
      <c r="IW602" s="766"/>
      <c r="IX602" s="766"/>
      <c r="IY602" s="766"/>
    </row>
    <row r="603" spans="1:259" ht="79.900000000000006" customHeight="1">
      <c r="A603" s="768" t="s">
        <v>625</v>
      </c>
      <c r="B603" s="872">
        <v>21</v>
      </c>
      <c r="C603" s="471"/>
      <c r="D603" s="776" t="s">
        <v>1300</v>
      </c>
      <c r="E603" s="780">
        <v>36357</v>
      </c>
      <c r="F603" s="781">
        <f ca="1">ABS((N7-E603)/365)</f>
        <v>21.142465753424659</v>
      </c>
      <c r="G603" s="776" t="s">
        <v>272</v>
      </c>
      <c r="H603" s="776" t="s">
        <v>1301</v>
      </c>
      <c r="I603" s="780">
        <v>42076</v>
      </c>
      <c r="J603" s="782" t="s">
        <v>84</v>
      </c>
      <c r="K603" s="776" t="s">
        <v>1303</v>
      </c>
      <c r="L603" s="776" t="s">
        <v>1931</v>
      </c>
      <c r="M603" s="456" t="s">
        <v>1328</v>
      </c>
      <c r="N603" s="456" t="s">
        <v>2284</v>
      </c>
      <c r="O603" s="776" t="s">
        <v>4175</v>
      </c>
      <c r="P603" s="456"/>
      <c r="Q603" s="456"/>
      <c r="R603" s="456"/>
      <c r="S603" s="456"/>
      <c r="T603" s="776" t="s">
        <v>4881</v>
      </c>
      <c r="U603" s="776"/>
      <c r="V603" s="776"/>
      <c r="W603" s="776" t="s">
        <v>1306</v>
      </c>
      <c r="X603" s="776"/>
      <c r="Y603" s="768" t="s">
        <v>1106</v>
      </c>
      <c r="Z603" s="744"/>
    </row>
    <row r="604" spans="1:259" customFormat="1" ht="79.900000000000006" customHeight="1">
      <c r="A604" s="768" t="s">
        <v>625</v>
      </c>
      <c r="B604" s="872">
        <v>22</v>
      </c>
      <c r="C604" s="471" t="s">
        <v>4853</v>
      </c>
      <c r="D604" s="792" t="s">
        <v>4854</v>
      </c>
      <c r="E604" s="851">
        <v>37735</v>
      </c>
      <c r="F604" s="852">
        <f ca="1">ABS((N7-E604)/365)</f>
        <v>17.367123287671234</v>
      </c>
      <c r="G604" s="792" t="s">
        <v>270</v>
      </c>
      <c r="H604" s="792" t="s">
        <v>4855</v>
      </c>
      <c r="I604" s="851">
        <v>43467</v>
      </c>
      <c r="J604" s="869" t="s">
        <v>716</v>
      </c>
      <c r="K604" s="792" t="s">
        <v>4856</v>
      </c>
      <c r="L604" s="792" t="s">
        <v>7997</v>
      </c>
      <c r="M604" s="765"/>
      <c r="N604" s="765"/>
      <c r="O604" s="765"/>
      <c r="P604" s="765"/>
      <c r="Q604" s="765" t="s">
        <v>6900</v>
      </c>
      <c r="R604" s="765" t="s">
        <v>5756</v>
      </c>
      <c r="S604" s="851"/>
      <c r="T604" s="792" t="s">
        <v>4898</v>
      </c>
      <c r="U604" s="792"/>
      <c r="V604" s="792" t="s">
        <v>5581</v>
      </c>
      <c r="W604" s="1432"/>
      <c r="X604" s="870" t="s">
        <v>7211</v>
      </c>
      <c r="Y604" s="768" t="s">
        <v>5566</v>
      </c>
    </row>
    <row r="605" spans="1:259" s="788" customFormat="1" ht="79.900000000000006" customHeight="1">
      <c r="A605" s="768" t="s">
        <v>638</v>
      </c>
      <c r="B605" s="872">
        <v>23</v>
      </c>
      <c r="C605" s="471" t="s">
        <v>5633</v>
      </c>
      <c r="D605" s="882" t="s">
        <v>5637</v>
      </c>
      <c r="E605" s="883"/>
      <c r="F605" s="879">
        <v>13</v>
      </c>
      <c r="G605" s="882" t="s">
        <v>272</v>
      </c>
      <c r="H605" s="882" t="s">
        <v>6114</v>
      </c>
      <c r="I605" s="883" t="s">
        <v>6115</v>
      </c>
      <c r="J605" s="897" t="s">
        <v>84</v>
      </c>
      <c r="K605" s="882" t="s">
        <v>5638</v>
      </c>
      <c r="L605" s="882"/>
      <c r="M605" s="880"/>
      <c r="N605" s="880"/>
      <c r="O605" s="880"/>
      <c r="P605" s="880"/>
      <c r="Q605" s="880"/>
      <c r="R605" s="880" t="s">
        <v>6861</v>
      </c>
      <c r="S605" s="880"/>
      <c r="T605" s="882" t="s">
        <v>6171</v>
      </c>
      <c r="U605" s="882" t="s">
        <v>6860</v>
      </c>
      <c r="V605" s="882"/>
      <c r="W605" s="882"/>
      <c r="X605" s="882" t="s">
        <v>6653</v>
      </c>
      <c r="Y605" s="768" t="s">
        <v>3524</v>
      </c>
      <c r="Z605" s="1022"/>
      <c r="AA605" s="744"/>
      <c r="AB605" s="766"/>
      <c r="AC605" s="766"/>
      <c r="AD605" s="766"/>
      <c r="AE605" s="766"/>
      <c r="AF605" s="766"/>
      <c r="AG605" s="766"/>
      <c r="AH605" s="766"/>
      <c r="AI605" s="766"/>
      <c r="AJ605" s="766"/>
      <c r="AK605" s="766"/>
      <c r="AL605" s="766"/>
      <c r="AM605" s="766"/>
      <c r="AN605" s="766"/>
      <c r="AO605" s="766"/>
      <c r="AP605" s="766"/>
      <c r="AQ605" s="766"/>
      <c r="AR605" s="766"/>
      <c r="AS605" s="766"/>
      <c r="AT605" s="766"/>
      <c r="AU605" s="766"/>
      <c r="AV605" s="766"/>
      <c r="AW605" s="766"/>
      <c r="AX605" s="766"/>
      <c r="AY605" s="766"/>
      <c r="AZ605" s="766"/>
      <c r="BA605" s="766"/>
      <c r="BB605" s="766"/>
      <c r="BC605" s="766"/>
      <c r="BD605" s="766"/>
      <c r="BE605" s="766"/>
      <c r="BF605" s="766"/>
      <c r="BG605" s="766"/>
      <c r="BH605" s="766"/>
      <c r="BI605" s="766"/>
      <c r="BJ605" s="766"/>
      <c r="BK605" s="766"/>
      <c r="BL605" s="766"/>
      <c r="BM605" s="766"/>
      <c r="BN605" s="766"/>
      <c r="BO605" s="766"/>
      <c r="BP605" s="766"/>
      <c r="BQ605" s="766"/>
      <c r="BR605" s="766"/>
      <c r="BS605" s="766"/>
      <c r="BT605" s="766"/>
      <c r="BU605" s="766"/>
      <c r="BV605" s="766"/>
      <c r="BW605" s="766"/>
      <c r="BX605" s="766"/>
      <c r="BY605" s="766"/>
      <c r="BZ605" s="766"/>
      <c r="CA605" s="766"/>
      <c r="CB605" s="766"/>
      <c r="CC605" s="766"/>
      <c r="CD605" s="766"/>
      <c r="CE605" s="766"/>
      <c r="CF605" s="766"/>
      <c r="CG605" s="766"/>
      <c r="CH605" s="766"/>
      <c r="CI605" s="766"/>
      <c r="CJ605" s="766"/>
      <c r="CK605" s="766"/>
      <c r="CL605" s="766"/>
      <c r="CM605" s="766"/>
      <c r="CN605" s="766"/>
      <c r="CO605" s="766"/>
      <c r="CP605" s="766"/>
      <c r="CQ605" s="766"/>
      <c r="CR605" s="766"/>
      <c r="CS605" s="766"/>
      <c r="CT605" s="766"/>
      <c r="CU605" s="766"/>
      <c r="CV605" s="766"/>
      <c r="CW605" s="766"/>
      <c r="CX605" s="766"/>
      <c r="CY605" s="766"/>
      <c r="CZ605" s="766"/>
      <c r="DA605" s="766"/>
      <c r="DB605" s="766"/>
      <c r="DC605" s="766"/>
      <c r="DD605" s="766"/>
      <c r="DE605" s="766"/>
      <c r="DF605" s="766"/>
      <c r="DG605" s="766"/>
      <c r="DH605" s="766"/>
      <c r="DI605" s="766"/>
      <c r="DJ605" s="766"/>
      <c r="DK605" s="766"/>
      <c r="DL605" s="766"/>
      <c r="DM605" s="766"/>
      <c r="DN605" s="766"/>
      <c r="DO605" s="766"/>
      <c r="DP605" s="766"/>
      <c r="DQ605" s="766"/>
      <c r="DR605" s="766"/>
      <c r="DS605" s="766"/>
      <c r="DT605" s="766"/>
      <c r="DU605" s="766"/>
      <c r="DV605" s="766"/>
      <c r="DW605" s="766"/>
      <c r="DX605" s="766"/>
      <c r="DY605" s="766"/>
      <c r="DZ605" s="766"/>
      <c r="EA605" s="766"/>
      <c r="EB605" s="766"/>
      <c r="EC605" s="766"/>
      <c r="ED605" s="766"/>
      <c r="EE605" s="766"/>
      <c r="EF605" s="766"/>
      <c r="EG605" s="766"/>
      <c r="EH605" s="766"/>
      <c r="EI605" s="766"/>
      <c r="EJ605" s="766"/>
      <c r="EK605" s="766"/>
      <c r="EL605" s="766"/>
      <c r="EM605" s="766"/>
      <c r="EN605" s="766"/>
      <c r="EO605" s="766"/>
      <c r="EP605" s="766"/>
      <c r="EQ605" s="766"/>
      <c r="ER605" s="766"/>
      <c r="ES605" s="766"/>
      <c r="ET605" s="766"/>
      <c r="EU605" s="766"/>
      <c r="EV605" s="766"/>
      <c r="EW605" s="766"/>
      <c r="EX605" s="766"/>
      <c r="EY605" s="766"/>
      <c r="EZ605" s="766"/>
      <c r="FA605" s="766"/>
      <c r="FB605" s="766"/>
      <c r="FC605" s="766"/>
      <c r="FD605" s="766"/>
      <c r="FE605" s="766"/>
      <c r="FF605" s="766"/>
      <c r="FG605" s="766"/>
      <c r="FH605" s="766"/>
      <c r="FI605" s="766"/>
      <c r="FJ605" s="766"/>
      <c r="FK605" s="766"/>
      <c r="FL605" s="766"/>
      <c r="FM605" s="766"/>
      <c r="FN605" s="766"/>
      <c r="FO605" s="766"/>
      <c r="FP605" s="766"/>
      <c r="FQ605" s="766"/>
      <c r="FR605" s="766"/>
      <c r="FS605" s="766"/>
      <c r="FT605" s="766"/>
      <c r="FU605" s="766"/>
      <c r="FV605" s="766"/>
      <c r="FW605" s="766"/>
      <c r="FX605" s="766"/>
      <c r="FY605" s="766"/>
      <c r="FZ605" s="766"/>
      <c r="GA605" s="766"/>
      <c r="GB605" s="766"/>
      <c r="GC605" s="766"/>
      <c r="GD605" s="766"/>
      <c r="GE605" s="766"/>
      <c r="GF605" s="766"/>
      <c r="GG605" s="766"/>
      <c r="GH605" s="766"/>
      <c r="GI605" s="766"/>
      <c r="GJ605" s="766"/>
      <c r="GK605" s="766"/>
      <c r="GL605" s="766"/>
      <c r="GM605" s="766"/>
      <c r="GN605" s="766"/>
      <c r="GO605" s="766"/>
      <c r="GP605" s="766"/>
      <c r="GQ605" s="766"/>
      <c r="GR605" s="766"/>
      <c r="GS605" s="766"/>
      <c r="GT605" s="766"/>
      <c r="GU605" s="766"/>
      <c r="GV605" s="766"/>
      <c r="GW605" s="766"/>
      <c r="GX605" s="766"/>
      <c r="GY605" s="766"/>
      <c r="GZ605" s="766"/>
      <c r="HA605" s="766"/>
      <c r="HB605" s="766"/>
      <c r="HC605" s="766"/>
      <c r="HD605" s="766"/>
      <c r="HE605" s="766"/>
      <c r="HF605" s="766"/>
      <c r="HG605" s="766"/>
      <c r="HH605" s="766"/>
      <c r="HI605" s="766"/>
      <c r="HJ605" s="766"/>
      <c r="HK605" s="766"/>
      <c r="HL605" s="766"/>
      <c r="HM605" s="766"/>
      <c r="HN605" s="766"/>
      <c r="HO605" s="766"/>
      <c r="HP605" s="766"/>
      <c r="HQ605" s="766"/>
      <c r="HR605" s="766"/>
      <c r="HS605" s="766"/>
      <c r="HT605" s="766"/>
      <c r="HU605" s="766"/>
      <c r="HV605" s="766"/>
      <c r="HW605" s="766"/>
      <c r="HX605" s="766"/>
      <c r="HY605" s="766"/>
      <c r="HZ605" s="766"/>
      <c r="IA605" s="766"/>
      <c r="IB605" s="766"/>
      <c r="IC605" s="766"/>
      <c r="ID605" s="766"/>
      <c r="IE605" s="766"/>
      <c r="IF605" s="766"/>
      <c r="IG605" s="766"/>
      <c r="IH605" s="766"/>
      <c r="II605" s="766"/>
      <c r="IJ605" s="766"/>
      <c r="IK605" s="766"/>
      <c r="IL605" s="766"/>
      <c r="IM605" s="766"/>
      <c r="IN605" s="766"/>
      <c r="IO605" s="766"/>
      <c r="IP605" s="766"/>
      <c r="IQ605" s="766"/>
      <c r="IR605" s="766"/>
      <c r="IS605" s="766"/>
      <c r="IT605" s="766"/>
      <c r="IU605" s="766"/>
      <c r="IV605" s="766"/>
      <c r="IW605" s="766"/>
      <c r="IX605" s="766"/>
    </row>
    <row r="606" spans="1:259" s="766" customFormat="1" ht="79.900000000000006" customHeight="1">
      <c r="A606" s="768" t="s">
        <v>638</v>
      </c>
      <c r="B606" s="872">
        <v>24</v>
      </c>
      <c r="C606" s="471" t="s">
        <v>6978</v>
      </c>
      <c r="D606" s="783" t="s">
        <v>5300</v>
      </c>
      <c r="E606" s="811"/>
      <c r="F606" s="813">
        <v>16</v>
      </c>
      <c r="G606" s="783" t="s">
        <v>278</v>
      </c>
      <c r="H606" s="783" t="s">
        <v>6979</v>
      </c>
      <c r="I606" s="811">
        <v>43799</v>
      </c>
      <c r="J606" s="814" t="s">
        <v>716</v>
      </c>
      <c r="K606" s="783"/>
      <c r="L606" s="783"/>
      <c r="M606" s="769"/>
      <c r="N606" s="769"/>
      <c r="O606" s="769"/>
      <c r="P606" s="769"/>
      <c r="Q606" s="769"/>
      <c r="R606" s="769"/>
      <c r="S606" s="769"/>
      <c r="T606" s="783" t="s">
        <v>7034</v>
      </c>
      <c r="U606" s="783"/>
      <c r="V606" s="783"/>
      <c r="W606" s="783"/>
      <c r="X606" s="783"/>
      <c r="Y606" s="768" t="s">
        <v>1103</v>
      </c>
      <c r="Z606" s="767"/>
      <c r="AB606" s="744"/>
      <c r="AC606" s="744"/>
      <c r="AD606" s="744"/>
      <c r="AE606" s="744"/>
      <c r="AF606" s="744"/>
      <c r="AG606" s="744"/>
      <c r="AH606" s="744"/>
      <c r="AI606" s="744"/>
      <c r="AJ606" s="744"/>
      <c r="AK606" s="744"/>
      <c r="AL606" s="744"/>
      <c r="AM606" s="744"/>
      <c r="AN606" s="744"/>
      <c r="AO606" s="744"/>
      <c r="AP606" s="744"/>
      <c r="AQ606" s="744"/>
      <c r="AR606" s="744"/>
      <c r="AS606" s="744"/>
      <c r="AT606" s="744"/>
      <c r="AU606" s="744"/>
      <c r="AV606" s="744"/>
      <c r="AW606" s="744"/>
      <c r="AX606" s="744"/>
      <c r="AY606" s="744"/>
      <c r="AZ606" s="744"/>
      <c r="BA606" s="744"/>
      <c r="BB606" s="744"/>
      <c r="BC606" s="744"/>
      <c r="BD606" s="744"/>
      <c r="BE606" s="744"/>
      <c r="BF606" s="744"/>
      <c r="BG606" s="744"/>
      <c r="BH606" s="744"/>
      <c r="BI606" s="744"/>
      <c r="BJ606" s="744"/>
      <c r="BK606" s="744"/>
      <c r="BL606" s="744"/>
      <c r="BM606" s="744"/>
      <c r="BN606" s="744"/>
      <c r="BO606" s="744"/>
      <c r="BP606" s="744"/>
      <c r="BQ606" s="744"/>
      <c r="BR606" s="744"/>
      <c r="BS606" s="744"/>
      <c r="BT606" s="744"/>
      <c r="BU606" s="744"/>
      <c r="BV606" s="744"/>
      <c r="BW606" s="744"/>
      <c r="BX606" s="744"/>
      <c r="BY606" s="744"/>
      <c r="BZ606" s="744"/>
      <c r="CA606" s="744"/>
      <c r="CB606" s="744"/>
      <c r="CC606" s="744"/>
      <c r="CD606" s="744"/>
      <c r="CE606" s="744"/>
      <c r="CF606" s="744"/>
      <c r="CG606" s="744"/>
      <c r="CH606" s="744"/>
      <c r="CI606" s="744"/>
      <c r="CJ606" s="744"/>
      <c r="CK606" s="744"/>
      <c r="CL606" s="744"/>
      <c r="CM606" s="744"/>
      <c r="CN606" s="744"/>
      <c r="CO606" s="744"/>
      <c r="CP606" s="744"/>
      <c r="CQ606" s="744"/>
      <c r="CR606" s="744"/>
      <c r="CS606" s="744"/>
      <c r="CT606" s="744"/>
      <c r="CU606" s="744"/>
      <c r="CV606" s="744"/>
      <c r="CW606" s="744"/>
      <c r="CX606" s="744"/>
      <c r="CY606" s="744"/>
      <c r="CZ606" s="744"/>
      <c r="DA606" s="744"/>
      <c r="DB606" s="744"/>
      <c r="DC606" s="744"/>
      <c r="DD606" s="744"/>
      <c r="DE606" s="744"/>
      <c r="DF606" s="744"/>
      <c r="DG606" s="744"/>
      <c r="DH606" s="744"/>
      <c r="DI606" s="744"/>
      <c r="DJ606" s="744"/>
      <c r="DK606" s="744"/>
      <c r="DL606" s="744"/>
      <c r="DM606" s="744"/>
      <c r="DN606" s="744"/>
      <c r="DO606" s="744"/>
      <c r="DP606" s="744"/>
      <c r="DQ606" s="744"/>
      <c r="DR606" s="744"/>
      <c r="DS606" s="744"/>
      <c r="DT606" s="744"/>
      <c r="DU606" s="744"/>
      <c r="DV606" s="744"/>
      <c r="DW606" s="744"/>
      <c r="DX606" s="744"/>
      <c r="DY606" s="744"/>
      <c r="DZ606" s="744"/>
      <c r="EA606" s="744"/>
      <c r="EB606" s="744"/>
      <c r="EC606" s="744"/>
      <c r="ED606" s="744"/>
      <c r="EE606" s="744"/>
      <c r="EF606" s="744"/>
      <c r="EG606" s="744"/>
      <c r="EH606" s="744"/>
      <c r="EI606" s="744"/>
      <c r="EJ606" s="744"/>
      <c r="EK606" s="744"/>
      <c r="EL606" s="744"/>
      <c r="EM606" s="744"/>
      <c r="EN606" s="744"/>
      <c r="EO606" s="744"/>
      <c r="EP606" s="744"/>
      <c r="EQ606" s="744"/>
      <c r="ER606" s="744"/>
      <c r="ES606" s="744"/>
      <c r="ET606" s="744"/>
      <c r="EU606" s="744"/>
      <c r="EV606" s="744"/>
      <c r="EW606" s="744"/>
      <c r="EX606" s="744"/>
      <c r="EY606" s="744"/>
      <c r="EZ606" s="744"/>
      <c r="FA606" s="744"/>
      <c r="FB606" s="744"/>
      <c r="FC606" s="744"/>
      <c r="FD606" s="744"/>
      <c r="FE606" s="744"/>
      <c r="FF606" s="744"/>
      <c r="FG606" s="744"/>
      <c r="FH606" s="744"/>
      <c r="FI606" s="744"/>
      <c r="FJ606" s="744"/>
      <c r="FK606" s="744"/>
      <c r="FL606" s="744"/>
      <c r="FM606" s="744"/>
      <c r="FN606" s="744"/>
      <c r="FO606" s="744"/>
      <c r="FP606" s="744"/>
      <c r="FQ606" s="744"/>
      <c r="FR606" s="744"/>
      <c r="FS606" s="744"/>
      <c r="FT606" s="744"/>
      <c r="FU606" s="744"/>
      <c r="FV606" s="744"/>
      <c r="FW606" s="744"/>
      <c r="FX606" s="744"/>
      <c r="FY606" s="744"/>
      <c r="FZ606" s="744"/>
      <c r="GA606" s="744"/>
      <c r="GB606" s="744"/>
      <c r="GC606" s="744"/>
      <c r="GD606" s="744"/>
      <c r="GE606" s="744"/>
      <c r="GF606" s="744"/>
      <c r="GG606" s="744"/>
      <c r="GH606" s="744"/>
      <c r="GI606" s="744"/>
      <c r="GJ606" s="744"/>
      <c r="GK606" s="744"/>
      <c r="GL606" s="744"/>
      <c r="GM606" s="744"/>
      <c r="GN606" s="744"/>
      <c r="GO606" s="744"/>
      <c r="GP606" s="744"/>
      <c r="GQ606" s="744"/>
      <c r="GR606" s="744"/>
      <c r="GS606" s="744"/>
      <c r="GT606" s="744"/>
      <c r="GU606" s="744"/>
      <c r="GV606" s="744"/>
      <c r="GW606" s="744"/>
      <c r="GX606" s="744"/>
      <c r="GY606" s="744"/>
      <c r="GZ606" s="744"/>
      <c r="HA606" s="744"/>
      <c r="HB606" s="744"/>
      <c r="HC606" s="744"/>
      <c r="HD606" s="744"/>
      <c r="HE606" s="744"/>
      <c r="HF606" s="744"/>
      <c r="HG606" s="744"/>
      <c r="HH606" s="744"/>
      <c r="HI606" s="744"/>
      <c r="HJ606" s="744"/>
      <c r="HK606" s="744"/>
      <c r="HL606" s="744"/>
      <c r="HM606" s="744"/>
      <c r="HN606" s="744"/>
      <c r="HO606" s="744"/>
      <c r="HP606" s="744"/>
      <c r="HQ606" s="744"/>
      <c r="HR606" s="744"/>
      <c r="HS606" s="744"/>
      <c r="HT606" s="744"/>
      <c r="HU606" s="744"/>
      <c r="HV606" s="744"/>
      <c r="HW606" s="744"/>
      <c r="HX606" s="744"/>
      <c r="HY606" s="744"/>
      <c r="HZ606" s="744"/>
      <c r="IA606" s="744"/>
      <c r="IB606" s="744"/>
      <c r="IC606" s="744"/>
      <c r="ID606" s="744"/>
      <c r="IE606" s="744"/>
      <c r="IF606" s="744"/>
      <c r="IG606" s="744"/>
      <c r="IH606" s="744"/>
      <c r="II606" s="744"/>
      <c r="IJ606" s="744"/>
      <c r="IK606" s="744"/>
      <c r="IL606" s="744"/>
      <c r="IM606" s="744"/>
      <c r="IN606" s="744"/>
      <c r="IO606" s="744"/>
      <c r="IP606" s="744"/>
      <c r="IQ606" s="744"/>
      <c r="IR606" s="744"/>
      <c r="IS606" s="744"/>
      <c r="IT606" s="744"/>
      <c r="IU606" s="744"/>
      <c r="IV606" s="744"/>
      <c r="IW606" s="744"/>
      <c r="IX606" s="744"/>
    </row>
    <row r="607" spans="1:259" ht="19.899999999999999" customHeight="1">
      <c r="B607" s="751"/>
      <c r="C607" s="751"/>
      <c r="D607" s="831">
        <v>26</v>
      </c>
      <c r="E607" s="860"/>
      <c r="F607" s="912"/>
      <c r="G607" s="831"/>
      <c r="I607" s="860"/>
      <c r="L607" s="770" t="s">
        <v>104</v>
      </c>
      <c r="M607" s="861">
        <v>3</v>
      </c>
      <c r="Y607" s="744"/>
    </row>
    <row r="608" spans="1:259" ht="19.899999999999999" customHeight="1">
      <c r="B608" s="751"/>
      <c r="C608" s="751"/>
      <c r="E608" s="860"/>
      <c r="F608" s="912"/>
      <c r="G608" s="831"/>
      <c r="I608" s="860"/>
      <c r="L608" s="772" t="s">
        <v>105</v>
      </c>
      <c r="M608" s="861">
        <v>2</v>
      </c>
      <c r="Y608" s="744"/>
      <c r="Z608" s="767"/>
      <c r="AA608" s="788"/>
      <c r="AB608" s="788"/>
      <c r="AC608" s="788"/>
      <c r="AD608" s="788"/>
      <c r="AE608" s="788"/>
      <c r="AF608" s="788"/>
      <c r="AG608" s="788"/>
      <c r="AH608" s="788"/>
      <c r="AI608" s="788"/>
      <c r="AJ608" s="788"/>
      <c r="AK608" s="788"/>
      <c r="AL608" s="788"/>
      <c r="AM608" s="788"/>
      <c r="AN608" s="788"/>
      <c r="AO608" s="788"/>
      <c r="AP608" s="788"/>
      <c r="AQ608" s="788"/>
      <c r="AR608" s="788"/>
      <c r="AS608" s="788"/>
      <c r="AT608" s="788"/>
      <c r="AU608" s="788"/>
      <c r="AV608" s="788"/>
      <c r="AW608" s="788"/>
      <c r="AX608" s="788"/>
      <c r="AY608" s="788"/>
      <c r="AZ608" s="788"/>
      <c r="BA608" s="788"/>
      <c r="BB608" s="788"/>
      <c r="BC608" s="788"/>
      <c r="BD608" s="788"/>
      <c r="BE608" s="788"/>
      <c r="BF608" s="788"/>
      <c r="BG608" s="788"/>
      <c r="BH608" s="788"/>
      <c r="BI608" s="788"/>
      <c r="BJ608" s="788"/>
      <c r="BK608" s="788"/>
      <c r="BL608" s="788"/>
      <c r="BM608" s="788"/>
      <c r="BN608" s="788"/>
      <c r="BO608" s="788"/>
      <c r="BP608" s="788"/>
      <c r="BQ608" s="788"/>
      <c r="BR608" s="788"/>
      <c r="BS608" s="788"/>
      <c r="BT608" s="788"/>
      <c r="BU608" s="788"/>
      <c r="BV608" s="788"/>
      <c r="BW608" s="788"/>
      <c r="BX608" s="788"/>
      <c r="BY608" s="788"/>
      <c r="BZ608" s="788"/>
      <c r="CA608" s="788"/>
      <c r="CB608" s="788"/>
      <c r="CC608" s="788"/>
      <c r="CD608" s="788"/>
      <c r="CE608" s="788"/>
      <c r="CF608" s="788"/>
      <c r="CG608" s="788"/>
      <c r="CH608" s="788"/>
      <c r="CI608" s="788"/>
      <c r="CJ608" s="788"/>
      <c r="CK608" s="788"/>
      <c r="CL608" s="788"/>
      <c r="CM608" s="788"/>
      <c r="CN608" s="788"/>
      <c r="CO608" s="788"/>
      <c r="CP608" s="788"/>
      <c r="CQ608" s="788"/>
      <c r="CR608" s="788"/>
      <c r="CS608" s="788"/>
      <c r="CT608" s="788"/>
      <c r="CU608" s="788"/>
      <c r="CV608" s="788"/>
      <c r="CW608" s="788"/>
      <c r="CX608" s="788"/>
      <c r="CY608" s="788"/>
      <c r="CZ608" s="788"/>
      <c r="DA608" s="788"/>
      <c r="DB608" s="788"/>
      <c r="DC608" s="788"/>
      <c r="DD608" s="788"/>
      <c r="DE608" s="788"/>
      <c r="DF608" s="788"/>
      <c r="DG608" s="788"/>
      <c r="DH608" s="788"/>
      <c r="DI608" s="788"/>
      <c r="DJ608" s="788"/>
      <c r="DK608" s="788"/>
      <c r="DL608" s="788"/>
      <c r="DM608" s="788"/>
      <c r="DN608" s="788"/>
      <c r="DO608" s="788"/>
      <c r="DP608" s="788"/>
      <c r="DQ608" s="788"/>
      <c r="DR608" s="788"/>
      <c r="DS608" s="788"/>
      <c r="DT608" s="788"/>
      <c r="DU608" s="788"/>
      <c r="DV608" s="788"/>
      <c r="DW608" s="788"/>
      <c r="DX608" s="788"/>
      <c r="DY608" s="788"/>
      <c r="DZ608" s="788"/>
      <c r="EA608" s="788"/>
      <c r="EB608" s="788"/>
      <c r="EC608" s="788"/>
      <c r="ED608" s="788"/>
      <c r="EE608" s="788"/>
      <c r="EF608" s="788"/>
      <c r="EG608" s="788"/>
      <c r="EH608" s="788"/>
      <c r="EI608" s="788"/>
      <c r="EJ608" s="788"/>
      <c r="EK608" s="788"/>
      <c r="EL608" s="788"/>
      <c r="EM608" s="788"/>
      <c r="EN608" s="788"/>
      <c r="EO608" s="788"/>
      <c r="EP608" s="788"/>
      <c r="EQ608" s="788"/>
      <c r="ER608" s="788"/>
      <c r="ES608" s="788"/>
      <c r="ET608" s="788"/>
      <c r="EU608" s="788"/>
      <c r="EV608" s="788"/>
      <c r="EW608" s="788"/>
      <c r="EX608" s="788"/>
      <c r="EY608" s="788"/>
      <c r="EZ608" s="788"/>
      <c r="FA608" s="788"/>
      <c r="FB608" s="788"/>
      <c r="FC608" s="788"/>
      <c r="FD608" s="788"/>
      <c r="FE608" s="788"/>
      <c r="FF608" s="788"/>
      <c r="FG608" s="788"/>
      <c r="FH608" s="788"/>
      <c r="FI608" s="788"/>
      <c r="FJ608" s="788"/>
      <c r="FK608" s="788"/>
      <c r="FL608" s="788"/>
      <c r="FM608" s="788"/>
      <c r="FN608" s="788"/>
      <c r="FO608" s="788"/>
      <c r="FP608" s="788"/>
      <c r="FQ608" s="788"/>
      <c r="FR608" s="788"/>
      <c r="FS608" s="788"/>
      <c r="FT608" s="788"/>
      <c r="FU608" s="788"/>
      <c r="FV608" s="788"/>
      <c r="FW608" s="788"/>
      <c r="FX608" s="788"/>
      <c r="FY608" s="788"/>
      <c r="FZ608" s="788"/>
      <c r="GA608" s="788"/>
      <c r="GB608" s="788"/>
      <c r="GC608" s="788"/>
      <c r="GD608" s="788"/>
      <c r="GE608" s="788"/>
      <c r="GF608" s="788"/>
      <c r="GG608" s="788"/>
      <c r="GH608" s="788"/>
      <c r="GI608" s="788"/>
      <c r="GJ608" s="788"/>
      <c r="GK608" s="788"/>
      <c r="GL608" s="788"/>
      <c r="GM608" s="788"/>
      <c r="GN608" s="788"/>
      <c r="GO608" s="788"/>
      <c r="GP608" s="788"/>
      <c r="GQ608" s="788"/>
      <c r="GR608" s="788"/>
      <c r="GS608" s="788"/>
      <c r="GT608" s="788"/>
      <c r="GU608" s="788"/>
      <c r="GV608" s="788"/>
      <c r="GW608" s="788"/>
      <c r="GX608" s="788"/>
      <c r="GY608" s="788"/>
      <c r="GZ608" s="788"/>
      <c r="HA608" s="788"/>
      <c r="HB608" s="788"/>
      <c r="HC608" s="788"/>
      <c r="HD608" s="788"/>
      <c r="HE608" s="788"/>
      <c r="HF608" s="788"/>
      <c r="HG608" s="788"/>
      <c r="HH608" s="788"/>
      <c r="HI608" s="788"/>
      <c r="HJ608" s="788"/>
      <c r="HK608" s="788"/>
      <c r="HL608" s="788"/>
      <c r="HM608" s="788"/>
      <c r="HN608" s="788"/>
      <c r="HO608" s="788"/>
      <c r="HP608" s="788"/>
      <c r="HQ608" s="788"/>
      <c r="HR608" s="788"/>
      <c r="HS608" s="788"/>
      <c r="HT608" s="788"/>
      <c r="HU608" s="788"/>
      <c r="HV608" s="788"/>
      <c r="HW608" s="788"/>
      <c r="HX608" s="788"/>
      <c r="HY608" s="788"/>
      <c r="HZ608" s="788"/>
      <c r="IA608" s="788"/>
      <c r="IB608" s="788"/>
      <c r="IC608" s="788"/>
      <c r="ID608" s="788"/>
      <c r="IE608" s="788"/>
      <c r="IF608" s="788"/>
      <c r="IG608" s="788"/>
      <c r="IH608" s="788"/>
      <c r="II608" s="788"/>
      <c r="IJ608" s="788"/>
      <c r="IK608" s="788"/>
      <c r="IL608" s="788"/>
      <c r="IM608" s="788"/>
      <c r="IN608" s="788"/>
      <c r="IO608" s="788"/>
      <c r="IP608" s="788"/>
      <c r="IQ608" s="788"/>
      <c r="IR608" s="788"/>
      <c r="IS608" s="788"/>
      <c r="IT608" s="788"/>
      <c r="IU608" s="788"/>
      <c r="IV608" s="788"/>
      <c r="IW608" s="788"/>
      <c r="IX608" s="788"/>
      <c r="IY608" s="788"/>
    </row>
    <row r="609" spans="1:261" ht="19.899999999999999" customHeight="1">
      <c r="B609" s="751"/>
      <c r="C609" s="751"/>
      <c r="D609" s="831"/>
      <c r="E609" s="860"/>
      <c r="F609" s="912"/>
      <c r="G609" s="831"/>
      <c r="I609" s="860"/>
      <c r="L609" s="773" t="s">
        <v>67</v>
      </c>
      <c r="M609" s="861">
        <v>2</v>
      </c>
      <c r="Y609" s="744"/>
      <c r="Z609" s="767"/>
      <c r="AA609" s="788"/>
      <c r="AB609" s="788"/>
      <c r="AC609" s="788"/>
      <c r="AD609" s="788"/>
      <c r="AE609" s="788"/>
      <c r="AF609" s="788"/>
      <c r="AG609" s="788"/>
      <c r="AH609" s="788"/>
      <c r="AI609" s="788"/>
      <c r="AJ609" s="788"/>
      <c r="AK609" s="788"/>
      <c r="AL609" s="788"/>
      <c r="AM609" s="788"/>
      <c r="AN609" s="788"/>
      <c r="AO609" s="788"/>
      <c r="AP609" s="788"/>
      <c r="AQ609" s="788"/>
      <c r="AR609" s="788"/>
      <c r="AS609" s="788"/>
      <c r="AT609" s="788"/>
      <c r="AU609" s="788"/>
      <c r="AV609" s="788"/>
      <c r="AW609" s="788"/>
      <c r="AX609" s="788"/>
      <c r="AY609" s="788"/>
      <c r="AZ609" s="788"/>
      <c r="BA609" s="788"/>
      <c r="BB609" s="788"/>
      <c r="BC609" s="788"/>
      <c r="BD609" s="788"/>
      <c r="BE609" s="788"/>
      <c r="BF609" s="788"/>
      <c r="BG609" s="788"/>
      <c r="BH609" s="788"/>
      <c r="BI609" s="788"/>
      <c r="BJ609" s="788"/>
      <c r="BK609" s="788"/>
      <c r="BL609" s="788"/>
      <c r="BM609" s="788"/>
      <c r="BN609" s="788"/>
      <c r="BO609" s="788"/>
      <c r="BP609" s="788"/>
      <c r="BQ609" s="788"/>
      <c r="BR609" s="788"/>
      <c r="BS609" s="788"/>
      <c r="BT609" s="788"/>
      <c r="BU609" s="788"/>
      <c r="BV609" s="788"/>
      <c r="BW609" s="788"/>
      <c r="BX609" s="788"/>
      <c r="BY609" s="788"/>
      <c r="BZ609" s="788"/>
      <c r="CA609" s="788"/>
      <c r="CB609" s="788"/>
      <c r="CC609" s="788"/>
      <c r="CD609" s="788"/>
      <c r="CE609" s="788"/>
      <c r="CF609" s="788"/>
      <c r="CG609" s="788"/>
      <c r="CH609" s="788"/>
      <c r="CI609" s="788"/>
      <c r="CJ609" s="788"/>
      <c r="CK609" s="788"/>
      <c r="CL609" s="788"/>
      <c r="CM609" s="788"/>
      <c r="CN609" s="788"/>
      <c r="CO609" s="788"/>
      <c r="CP609" s="788"/>
      <c r="CQ609" s="788"/>
      <c r="CR609" s="788"/>
      <c r="CS609" s="788"/>
      <c r="CT609" s="788"/>
      <c r="CU609" s="788"/>
      <c r="CV609" s="788"/>
      <c r="CW609" s="788"/>
      <c r="CX609" s="788"/>
      <c r="CY609" s="788"/>
      <c r="CZ609" s="788"/>
      <c r="DA609" s="788"/>
      <c r="DB609" s="788"/>
      <c r="DC609" s="788"/>
      <c r="DD609" s="788"/>
      <c r="DE609" s="788"/>
      <c r="DF609" s="788"/>
      <c r="DG609" s="788"/>
      <c r="DH609" s="788"/>
      <c r="DI609" s="788"/>
      <c r="DJ609" s="788"/>
      <c r="DK609" s="788"/>
      <c r="DL609" s="788"/>
      <c r="DM609" s="788"/>
      <c r="DN609" s="788"/>
      <c r="DO609" s="788"/>
      <c r="DP609" s="788"/>
      <c r="DQ609" s="788"/>
      <c r="DR609" s="788"/>
      <c r="DS609" s="788"/>
      <c r="DT609" s="788"/>
      <c r="DU609" s="788"/>
      <c r="DV609" s="788"/>
      <c r="DW609" s="788"/>
      <c r="DX609" s="788"/>
      <c r="DY609" s="788"/>
      <c r="DZ609" s="788"/>
      <c r="EA609" s="788"/>
      <c r="EB609" s="788"/>
      <c r="EC609" s="788"/>
      <c r="ED609" s="788"/>
      <c r="EE609" s="788"/>
      <c r="EF609" s="788"/>
      <c r="EG609" s="788"/>
      <c r="EH609" s="788"/>
      <c r="EI609" s="788"/>
      <c r="EJ609" s="788"/>
      <c r="EK609" s="788"/>
      <c r="EL609" s="788"/>
      <c r="EM609" s="788"/>
      <c r="EN609" s="788"/>
      <c r="EO609" s="788"/>
      <c r="EP609" s="788"/>
      <c r="EQ609" s="788"/>
      <c r="ER609" s="788"/>
      <c r="ES609" s="788"/>
      <c r="ET609" s="788"/>
      <c r="EU609" s="788"/>
      <c r="EV609" s="788"/>
      <c r="EW609" s="788"/>
      <c r="EX609" s="788"/>
      <c r="EY609" s="788"/>
      <c r="EZ609" s="788"/>
      <c r="FA609" s="788"/>
      <c r="FB609" s="788"/>
      <c r="FC609" s="788"/>
      <c r="FD609" s="788"/>
      <c r="FE609" s="788"/>
      <c r="FF609" s="788"/>
      <c r="FG609" s="788"/>
      <c r="FH609" s="788"/>
      <c r="FI609" s="788"/>
      <c r="FJ609" s="788"/>
      <c r="FK609" s="788"/>
      <c r="FL609" s="788"/>
      <c r="FM609" s="788"/>
      <c r="FN609" s="788"/>
      <c r="FO609" s="788"/>
      <c r="FP609" s="788"/>
      <c r="FQ609" s="788"/>
      <c r="FR609" s="788"/>
      <c r="FS609" s="788"/>
      <c r="FT609" s="788"/>
      <c r="FU609" s="788"/>
      <c r="FV609" s="788"/>
      <c r="FW609" s="788"/>
      <c r="FX609" s="788"/>
      <c r="FY609" s="788"/>
      <c r="FZ609" s="788"/>
      <c r="GA609" s="788"/>
      <c r="GB609" s="788"/>
      <c r="GC609" s="788"/>
      <c r="GD609" s="788"/>
      <c r="GE609" s="788"/>
      <c r="GF609" s="788"/>
      <c r="GG609" s="788"/>
      <c r="GH609" s="788"/>
      <c r="GI609" s="788"/>
      <c r="GJ609" s="788"/>
      <c r="GK609" s="788"/>
      <c r="GL609" s="788"/>
      <c r="GM609" s="788"/>
      <c r="GN609" s="788"/>
      <c r="GO609" s="788"/>
      <c r="GP609" s="788"/>
      <c r="GQ609" s="788"/>
      <c r="GR609" s="788"/>
      <c r="GS609" s="788"/>
      <c r="GT609" s="788"/>
      <c r="GU609" s="788"/>
      <c r="GV609" s="788"/>
      <c r="GW609" s="788"/>
      <c r="GX609" s="788"/>
      <c r="GY609" s="788"/>
      <c r="GZ609" s="788"/>
      <c r="HA609" s="788"/>
      <c r="HB609" s="788"/>
      <c r="HC609" s="788"/>
      <c r="HD609" s="788"/>
      <c r="HE609" s="788"/>
      <c r="HF609" s="788"/>
      <c r="HG609" s="788"/>
      <c r="HH609" s="788"/>
      <c r="HI609" s="788"/>
      <c r="HJ609" s="788"/>
      <c r="HK609" s="788"/>
      <c r="HL609" s="788"/>
      <c r="HM609" s="788"/>
      <c r="HN609" s="788"/>
      <c r="HO609" s="788"/>
      <c r="HP609" s="788"/>
      <c r="HQ609" s="788"/>
      <c r="HR609" s="788"/>
      <c r="HS609" s="788"/>
      <c r="HT609" s="788"/>
      <c r="HU609" s="788"/>
      <c r="HV609" s="788"/>
      <c r="HW609" s="788"/>
      <c r="HX609" s="788"/>
      <c r="HY609" s="788"/>
      <c r="HZ609" s="788"/>
      <c r="IA609" s="788"/>
      <c r="IB609" s="788"/>
      <c r="IC609" s="788"/>
      <c r="ID609" s="788"/>
      <c r="IE609" s="788"/>
      <c r="IF609" s="788"/>
      <c r="IG609" s="788"/>
      <c r="IH609" s="788"/>
      <c r="II609" s="788"/>
      <c r="IJ609" s="788"/>
      <c r="IK609" s="788"/>
      <c r="IL609" s="788"/>
      <c r="IM609" s="788"/>
      <c r="IN609" s="788"/>
      <c r="IO609" s="788"/>
      <c r="IP609" s="788"/>
      <c r="IQ609" s="788"/>
      <c r="IR609" s="788"/>
      <c r="IS609" s="788"/>
      <c r="IT609" s="788"/>
      <c r="IU609" s="788"/>
      <c r="IV609" s="788"/>
      <c r="IW609" s="788"/>
      <c r="IX609" s="788"/>
      <c r="IY609" s="788"/>
    </row>
    <row r="610" spans="1:261" ht="19.899999999999999" customHeight="1">
      <c r="B610" s="751"/>
      <c r="C610" s="751"/>
      <c r="D610" s="831"/>
      <c r="E610" s="860"/>
      <c r="F610" s="912"/>
      <c r="G610" s="831"/>
      <c r="I610" s="860"/>
      <c r="L610" s="771" t="s">
        <v>1204</v>
      </c>
      <c r="M610" s="861">
        <v>0</v>
      </c>
      <c r="Y610" s="744"/>
      <c r="AA610" s="788"/>
      <c r="AB610" s="788"/>
      <c r="AC610" s="788"/>
      <c r="AD610" s="788"/>
      <c r="AE610" s="788"/>
      <c r="AF610" s="788"/>
      <c r="AG610" s="788"/>
      <c r="AH610" s="788"/>
      <c r="AI610" s="788"/>
      <c r="AJ610" s="788"/>
      <c r="AK610" s="788"/>
      <c r="AL610" s="788"/>
      <c r="AM610" s="788"/>
      <c r="AN610" s="788"/>
      <c r="AO610" s="788"/>
      <c r="AP610" s="788"/>
      <c r="AQ610" s="788"/>
      <c r="AR610" s="788"/>
      <c r="AS610" s="788"/>
      <c r="AT610" s="788"/>
      <c r="AU610" s="788"/>
      <c r="AV610" s="788"/>
      <c r="AW610" s="788"/>
      <c r="AX610" s="788"/>
      <c r="AY610" s="788"/>
      <c r="AZ610" s="788"/>
      <c r="BA610" s="788"/>
      <c r="BB610" s="788"/>
      <c r="BC610" s="788"/>
      <c r="BD610" s="788"/>
      <c r="BE610" s="788"/>
      <c r="BF610" s="788"/>
      <c r="BG610" s="788"/>
      <c r="BH610" s="788"/>
      <c r="BI610" s="788"/>
      <c r="BJ610" s="788"/>
      <c r="BK610" s="788"/>
      <c r="BL610" s="788"/>
      <c r="BM610" s="788"/>
      <c r="BN610" s="788"/>
      <c r="BO610" s="788"/>
      <c r="BP610" s="788"/>
      <c r="BQ610" s="788"/>
      <c r="BR610" s="788"/>
      <c r="BS610" s="788"/>
      <c r="BT610" s="788"/>
      <c r="BU610" s="788"/>
      <c r="BV610" s="788"/>
      <c r="BW610" s="788"/>
      <c r="BX610" s="788"/>
      <c r="BY610" s="788"/>
      <c r="BZ610" s="788"/>
      <c r="CA610" s="788"/>
      <c r="CB610" s="788"/>
      <c r="CC610" s="788"/>
      <c r="CD610" s="788"/>
      <c r="CE610" s="788"/>
      <c r="CF610" s="788"/>
      <c r="CG610" s="788"/>
      <c r="CH610" s="788"/>
      <c r="CI610" s="788"/>
      <c r="CJ610" s="788"/>
      <c r="CK610" s="788"/>
      <c r="CL610" s="788"/>
      <c r="CM610" s="788"/>
      <c r="CN610" s="788"/>
      <c r="CO610" s="788"/>
      <c r="CP610" s="788"/>
      <c r="CQ610" s="788"/>
      <c r="CR610" s="788"/>
      <c r="CS610" s="788"/>
      <c r="CT610" s="788"/>
      <c r="CU610" s="788"/>
      <c r="CV610" s="788"/>
      <c r="CW610" s="788"/>
      <c r="CX610" s="788"/>
      <c r="CY610" s="788"/>
      <c r="CZ610" s="788"/>
      <c r="DA610" s="788"/>
      <c r="DB610" s="788"/>
      <c r="DC610" s="788"/>
      <c r="DD610" s="788"/>
      <c r="DE610" s="788"/>
      <c r="DF610" s="788"/>
      <c r="DG610" s="788"/>
      <c r="DH610" s="788"/>
      <c r="DI610" s="788"/>
      <c r="DJ610" s="788"/>
      <c r="DK610" s="788"/>
      <c r="DL610" s="788"/>
      <c r="DM610" s="788"/>
      <c r="DN610" s="788"/>
      <c r="DO610" s="788"/>
      <c r="DP610" s="788"/>
      <c r="DQ610" s="788"/>
      <c r="DR610" s="788"/>
      <c r="DS610" s="788"/>
      <c r="DT610" s="788"/>
      <c r="DU610" s="788"/>
      <c r="DV610" s="788"/>
      <c r="DW610" s="788"/>
      <c r="DX610" s="788"/>
      <c r="DY610" s="788"/>
      <c r="DZ610" s="788"/>
      <c r="EA610" s="788"/>
      <c r="EB610" s="788"/>
      <c r="EC610" s="788"/>
      <c r="ED610" s="788"/>
      <c r="EE610" s="788"/>
      <c r="EF610" s="788"/>
      <c r="EG610" s="788"/>
      <c r="EH610" s="788"/>
      <c r="EI610" s="788"/>
      <c r="EJ610" s="788"/>
      <c r="EK610" s="788"/>
      <c r="EL610" s="788"/>
      <c r="EM610" s="788"/>
      <c r="EN610" s="788"/>
      <c r="EO610" s="788"/>
      <c r="EP610" s="788"/>
      <c r="EQ610" s="788"/>
      <c r="ER610" s="788"/>
      <c r="ES610" s="788"/>
      <c r="ET610" s="788"/>
      <c r="EU610" s="788"/>
      <c r="EV610" s="788"/>
      <c r="EW610" s="788"/>
      <c r="EX610" s="788"/>
      <c r="EY610" s="788"/>
      <c r="EZ610" s="788"/>
      <c r="FA610" s="788"/>
      <c r="FB610" s="788"/>
      <c r="FC610" s="788"/>
      <c r="FD610" s="788"/>
      <c r="FE610" s="788"/>
      <c r="FF610" s="788"/>
      <c r="FG610" s="788"/>
      <c r="FH610" s="788"/>
      <c r="FI610" s="788"/>
      <c r="FJ610" s="788"/>
      <c r="FK610" s="788"/>
      <c r="FL610" s="788"/>
      <c r="FM610" s="788"/>
      <c r="FN610" s="788"/>
      <c r="FO610" s="788"/>
      <c r="FP610" s="788"/>
      <c r="FQ610" s="788"/>
      <c r="FR610" s="788"/>
      <c r="FS610" s="788"/>
      <c r="FT610" s="788"/>
      <c r="FU610" s="788"/>
      <c r="FV610" s="788"/>
      <c r="FW610" s="788"/>
      <c r="FX610" s="788"/>
      <c r="FY610" s="788"/>
      <c r="FZ610" s="788"/>
      <c r="GA610" s="788"/>
      <c r="GB610" s="788"/>
      <c r="GC610" s="788"/>
      <c r="GD610" s="788"/>
      <c r="GE610" s="788"/>
      <c r="GF610" s="788"/>
      <c r="GG610" s="788"/>
      <c r="GH610" s="788"/>
      <c r="GI610" s="788"/>
      <c r="GJ610" s="788"/>
      <c r="GK610" s="788"/>
      <c r="GL610" s="788"/>
      <c r="GM610" s="788"/>
      <c r="GN610" s="788"/>
      <c r="GO610" s="788"/>
      <c r="GP610" s="788"/>
      <c r="GQ610" s="788"/>
      <c r="GR610" s="788"/>
      <c r="GS610" s="788"/>
      <c r="GT610" s="788"/>
      <c r="GU610" s="788"/>
      <c r="GV610" s="788"/>
      <c r="GW610" s="788"/>
      <c r="GX610" s="788"/>
      <c r="GY610" s="788"/>
      <c r="GZ610" s="788"/>
      <c r="HA610" s="788"/>
      <c r="HB610" s="788"/>
      <c r="HC610" s="788"/>
      <c r="HD610" s="788"/>
      <c r="HE610" s="788"/>
      <c r="HF610" s="788"/>
      <c r="HG610" s="788"/>
      <c r="HH610" s="788"/>
      <c r="HI610" s="788"/>
      <c r="HJ610" s="788"/>
      <c r="HK610" s="788"/>
      <c r="HL610" s="788"/>
      <c r="HM610" s="788"/>
      <c r="HN610" s="788"/>
      <c r="HO610" s="788"/>
      <c r="HP610" s="788"/>
      <c r="HQ610" s="788"/>
      <c r="HR610" s="788"/>
      <c r="HS610" s="788"/>
      <c r="HT610" s="788"/>
      <c r="HU610" s="788"/>
      <c r="HV610" s="788"/>
      <c r="HW610" s="788"/>
      <c r="HX610" s="788"/>
      <c r="HY610" s="788"/>
      <c r="HZ610" s="788"/>
      <c r="IA610" s="788"/>
      <c r="IB610" s="788"/>
      <c r="IC610" s="788"/>
      <c r="ID610" s="788"/>
      <c r="IE610" s="788"/>
      <c r="IF610" s="788"/>
      <c r="IG610" s="788"/>
      <c r="IH610" s="788"/>
      <c r="II610" s="788"/>
      <c r="IJ610" s="788"/>
      <c r="IK610" s="788"/>
      <c r="IL610" s="788"/>
      <c r="IM610" s="788"/>
      <c r="IN610" s="788"/>
      <c r="IO610" s="788"/>
      <c r="IP610" s="788"/>
      <c r="IQ610" s="788"/>
      <c r="IR610" s="788"/>
      <c r="IS610" s="788"/>
      <c r="IT610" s="788"/>
      <c r="IU610" s="788"/>
      <c r="IV610" s="788"/>
      <c r="IW610" s="788"/>
      <c r="IX610" s="788"/>
      <c r="IY610" s="788"/>
    </row>
    <row r="611" spans="1:261" ht="19.899999999999999" customHeight="1">
      <c r="B611" s="751"/>
      <c r="C611" s="751"/>
      <c r="D611" s="831"/>
      <c r="E611" s="860"/>
      <c r="F611" s="912"/>
      <c r="G611" s="831"/>
      <c r="I611" s="860"/>
      <c r="L611" s="774" t="s">
        <v>228</v>
      </c>
      <c r="M611" s="861">
        <v>17</v>
      </c>
      <c r="Y611" s="744"/>
      <c r="Z611" s="1022"/>
      <c r="AA611" s="788"/>
      <c r="AB611" s="788"/>
      <c r="AC611" s="788"/>
      <c r="AD611" s="788"/>
      <c r="AE611" s="788"/>
      <c r="AF611" s="788"/>
      <c r="AG611" s="788"/>
      <c r="AH611" s="788"/>
      <c r="AI611" s="788"/>
      <c r="AJ611" s="788"/>
      <c r="AK611" s="788"/>
      <c r="AL611" s="788"/>
      <c r="AM611" s="788"/>
      <c r="AN611" s="788"/>
      <c r="AO611" s="788"/>
      <c r="AP611" s="788"/>
      <c r="AQ611" s="788"/>
      <c r="AR611" s="788"/>
      <c r="AS611" s="788"/>
      <c r="AT611" s="788"/>
      <c r="AU611" s="788"/>
      <c r="AV611" s="788"/>
      <c r="AW611" s="788"/>
      <c r="AX611" s="788"/>
      <c r="AY611" s="788"/>
      <c r="AZ611" s="788"/>
      <c r="BA611" s="788"/>
      <c r="BB611" s="788"/>
      <c r="BC611" s="788"/>
      <c r="BD611" s="788"/>
      <c r="BE611" s="788"/>
      <c r="BF611" s="788"/>
      <c r="BG611" s="788"/>
      <c r="BH611" s="788"/>
      <c r="BI611" s="788"/>
      <c r="BJ611" s="788"/>
      <c r="BK611" s="788"/>
      <c r="BL611" s="788"/>
      <c r="BM611" s="788"/>
      <c r="BN611" s="788"/>
      <c r="BO611" s="788"/>
      <c r="BP611" s="788"/>
      <c r="BQ611" s="788"/>
      <c r="BR611" s="788"/>
      <c r="BS611" s="788"/>
      <c r="BT611" s="788"/>
      <c r="BU611" s="788"/>
      <c r="BV611" s="788"/>
      <c r="BW611" s="788"/>
      <c r="BX611" s="788"/>
      <c r="BY611" s="788"/>
      <c r="BZ611" s="788"/>
      <c r="CA611" s="788"/>
      <c r="CB611" s="788"/>
      <c r="CC611" s="788"/>
      <c r="CD611" s="788"/>
      <c r="CE611" s="788"/>
      <c r="CF611" s="788"/>
      <c r="CG611" s="788"/>
      <c r="CH611" s="788"/>
      <c r="CI611" s="788"/>
      <c r="CJ611" s="788"/>
      <c r="CK611" s="788"/>
      <c r="CL611" s="788"/>
      <c r="CM611" s="788"/>
      <c r="CN611" s="788"/>
      <c r="CO611" s="788"/>
      <c r="CP611" s="788"/>
      <c r="CQ611" s="788"/>
      <c r="CR611" s="788"/>
      <c r="CS611" s="788"/>
      <c r="CT611" s="788"/>
      <c r="CU611" s="788"/>
      <c r="CV611" s="788"/>
      <c r="CW611" s="788"/>
      <c r="CX611" s="788"/>
      <c r="CY611" s="788"/>
      <c r="CZ611" s="788"/>
      <c r="DA611" s="788"/>
      <c r="DB611" s="788"/>
      <c r="DC611" s="788"/>
      <c r="DD611" s="788"/>
      <c r="DE611" s="788"/>
      <c r="DF611" s="788"/>
      <c r="DG611" s="788"/>
      <c r="DH611" s="788"/>
      <c r="DI611" s="788"/>
      <c r="DJ611" s="788"/>
      <c r="DK611" s="788"/>
      <c r="DL611" s="788"/>
      <c r="DM611" s="788"/>
      <c r="DN611" s="788"/>
      <c r="DO611" s="788"/>
      <c r="DP611" s="788"/>
      <c r="DQ611" s="788"/>
      <c r="DR611" s="788"/>
      <c r="DS611" s="788"/>
      <c r="DT611" s="788"/>
      <c r="DU611" s="788"/>
      <c r="DV611" s="788"/>
      <c r="DW611" s="788"/>
      <c r="DX611" s="788"/>
      <c r="DY611" s="788"/>
      <c r="DZ611" s="788"/>
      <c r="EA611" s="788"/>
      <c r="EB611" s="788"/>
      <c r="EC611" s="788"/>
      <c r="ED611" s="788"/>
      <c r="EE611" s="788"/>
      <c r="EF611" s="788"/>
      <c r="EG611" s="788"/>
      <c r="EH611" s="788"/>
      <c r="EI611" s="788"/>
      <c r="EJ611" s="788"/>
      <c r="EK611" s="788"/>
      <c r="EL611" s="788"/>
      <c r="EM611" s="788"/>
      <c r="EN611" s="788"/>
      <c r="EO611" s="788"/>
      <c r="EP611" s="788"/>
      <c r="EQ611" s="788"/>
      <c r="ER611" s="788"/>
      <c r="ES611" s="788"/>
      <c r="ET611" s="788"/>
      <c r="EU611" s="788"/>
      <c r="EV611" s="788"/>
      <c r="EW611" s="788"/>
      <c r="EX611" s="788"/>
      <c r="EY611" s="788"/>
      <c r="EZ611" s="788"/>
      <c r="FA611" s="788"/>
      <c r="FB611" s="788"/>
      <c r="FC611" s="788"/>
      <c r="FD611" s="788"/>
      <c r="FE611" s="788"/>
      <c r="FF611" s="788"/>
      <c r="FG611" s="788"/>
      <c r="FH611" s="788"/>
      <c r="FI611" s="788"/>
      <c r="FJ611" s="788"/>
      <c r="FK611" s="788"/>
      <c r="FL611" s="788"/>
      <c r="FM611" s="788"/>
      <c r="FN611" s="788"/>
      <c r="FO611" s="788"/>
      <c r="FP611" s="788"/>
      <c r="FQ611" s="788"/>
      <c r="FR611" s="788"/>
      <c r="FS611" s="788"/>
      <c r="FT611" s="788"/>
      <c r="FU611" s="788"/>
      <c r="FV611" s="788"/>
      <c r="FW611" s="788"/>
      <c r="FX611" s="788"/>
      <c r="FY611" s="788"/>
      <c r="FZ611" s="788"/>
      <c r="GA611" s="788"/>
      <c r="GB611" s="788"/>
      <c r="GC611" s="788"/>
      <c r="GD611" s="788"/>
      <c r="GE611" s="788"/>
      <c r="GF611" s="788"/>
      <c r="GG611" s="788"/>
      <c r="GH611" s="788"/>
      <c r="GI611" s="788"/>
      <c r="GJ611" s="788"/>
      <c r="GK611" s="788"/>
      <c r="GL611" s="788"/>
      <c r="GM611" s="788"/>
      <c r="GN611" s="788"/>
      <c r="GO611" s="788"/>
      <c r="GP611" s="788"/>
      <c r="GQ611" s="788"/>
      <c r="GR611" s="788"/>
      <c r="GS611" s="788"/>
      <c r="GT611" s="788"/>
      <c r="GU611" s="788"/>
      <c r="GV611" s="788"/>
      <c r="GW611" s="788"/>
      <c r="GX611" s="788"/>
      <c r="GY611" s="788"/>
      <c r="GZ611" s="788"/>
      <c r="HA611" s="788"/>
      <c r="HB611" s="788"/>
      <c r="HC611" s="788"/>
      <c r="HD611" s="788"/>
      <c r="HE611" s="788"/>
      <c r="HF611" s="788"/>
      <c r="HG611" s="788"/>
      <c r="HH611" s="788"/>
      <c r="HI611" s="788"/>
      <c r="HJ611" s="788"/>
      <c r="HK611" s="788"/>
      <c r="HL611" s="788"/>
      <c r="HM611" s="788"/>
      <c r="HN611" s="788"/>
      <c r="HO611" s="788"/>
      <c r="HP611" s="788"/>
      <c r="HQ611" s="788"/>
      <c r="HR611" s="788"/>
      <c r="HS611" s="788"/>
      <c r="HT611" s="788"/>
      <c r="HU611" s="788"/>
      <c r="HV611" s="788"/>
      <c r="HW611" s="788"/>
      <c r="HX611" s="788"/>
      <c r="HY611" s="788"/>
      <c r="HZ611" s="788"/>
      <c r="IA611" s="788"/>
      <c r="IB611" s="788"/>
      <c r="IC611" s="788"/>
      <c r="ID611" s="788"/>
      <c r="IE611" s="788"/>
      <c r="IF611" s="788"/>
      <c r="IG611" s="788"/>
      <c r="IH611" s="788"/>
      <c r="II611" s="788"/>
      <c r="IJ611" s="788"/>
      <c r="IK611" s="788"/>
      <c r="IL611" s="788"/>
      <c r="IM611" s="788"/>
      <c r="IN611" s="788"/>
      <c r="IO611" s="788"/>
      <c r="IP611" s="788"/>
      <c r="IQ611" s="788"/>
      <c r="IR611" s="788"/>
      <c r="IS611" s="788"/>
      <c r="IT611" s="788"/>
      <c r="IU611" s="788"/>
      <c r="IV611" s="788"/>
      <c r="IW611" s="788"/>
      <c r="IX611" s="788"/>
    </row>
    <row r="612" spans="1:261" ht="79.900000000000006" customHeight="1">
      <c r="D612" s="831"/>
      <c r="E612" s="860"/>
      <c r="F612" s="912"/>
      <c r="G612" s="831"/>
      <c r="I612" s="860"/>
      <c r="L612" s="797" t="s">
        <v>292</v>
      </c>
      <c r="M612" s="797">
        <f>SUM(M607:M611)</f>
        <v>24</v>
      </c>
      <c r="Y612" s="744"/>
      <c r="IY612" s="788"/>
    </row>
    <row r="613" spans="1:261" s="768" customFormat="1" ht="79.900000000000006" customHeight="1">
      <c r="B613" s="946"/>
      <c r="C613" s="751"/>
      <c r="D613" s="788"/>
      <c r="E613" s="821"/>
      <c r="F613" s="821"/>
      <c r="G613" s="788"/>
      <c r="H613" s="821"/>
      <c r="I613" s="821"/>
      <c r="J613" s="821"/>
      <c r="K613" s="821"/>
      <c r="L613" s="788"/>
      <c r="M613" s="788"/>
      <c r="N613" s="821"/>
      <c r="O613" s="821"/>
      <c r="P613" s="821"/>
      <c r="Q613" s="821"/>
      <c r="R613" s="821"/>
      <c r="S613" s="821"/>
      <c r="T613" s="822"/>
      <c r="U613" s="822"/>
      <c r="V613" s="822"/>
      <c r="W613" s="822"/>
      <c r="X613" s="822"/>
      <c r="Y613" s="744"/>
      <c r="AA613" s="744"/>
      <c r="AB613" s="744"/>
      <c r="AC613" s="744"/>
      <c r="AD613" s="744"/>
      <c r="AE613" s="744"/>
      <c r="AF613" s="744"/>
      <c r="AG613" s="744"/>
      <c r="AH613" s="744"/>
      <c r="AI613" s="744"/>
      <c r="AJ613" s="744"/>
      <c r="AK613" s="744"/>
      <c r="AL613" s="744"/>
      <c r="AM613" s="744"/>
      <c r="AN613" s="744"/>
      <c r="AO613" s="744"/>
      <c r="AP613" s="744"/>
      <c r="AQ613" s="744"/>
      <c r="AR613" s="744"/>
      <c r="AS613" s="744"/>
      <c r="AT613" s="744"/>
      <c r="AU613" s="744"/>
      <c r="AV613" s="744"/>
      <c r="AW613" s="744"/>
      <c r="AX613" s="744"/>
      <c r="AY613" s="744"/>
      <c r="AZ613" s="744"/>
      <c r="BA613" s="744"/>
      <c r="BB613" s="744"/>
      <c r="BC613" s="744"/>
      <c r="BD613" s="744"/>
      <c r="BE613" s="744"/>
      <c r="BF613" s="744"/>
      <c r="BG613" s="744"/>
      <c r="BH613" s="744"/>
      <c r="BI613" s="744"/>
      <c r="BJ613" s="744"/>
      <c r="BK613" s="744"/>
      <c r="BL613" s="744"/>
      <c r="BM613" s="744"/>
      <c r="BN613" s="744"/>
      <c r="BO613" s="744"/>
      <c r="BP613" s="744"/>
      <c r="BQ613" s="744"/>
      <c r="BR613" s="744"/>
      <c r="BS613" s="744"/>
      <c r="BT613" s="744"/>
      <c r="BU613" s="744"/>
      <c r="BV613" s="744"/>
      <c r="BW613" s="744"/>
      <c r="BX613" s="744"/>
      <c r="BY613" s="744"/>
      <c r="BZ613" s="744"/>
      <c r="CA613" s="744"/>
      <c r="CB613" s="744"/>
      <c r="CC613" s="744"/>
      <c r="CD613" s="744"/>
      <c r="CE613" s="744"/>
      <c r="CF613" s="744"/>
      <c r="CG613" s="744"/>
      <c r="CH613" s="744"/>
      <c r="CI613" s="744"/>
      <c r="CJ613" s="744"/>
      <c r="CK613" s="744"/>
      <c r="CL613" s="744"/>
      <c r="CM613" s="744"/>
      <c r="CN613" s="744"/>
      <c r="CO613" s="744"/>
      <c r="CP613" s="744"/>
      <c r="CQ613" s="744"/>
      <c r="CR613" s="744"/>
      <c r="CS613" s="744"/>
      <c r="CT613" s="744"/>
      <c r="CU613" s="744"/>
      <c r="CV613" s="744"/>
      <c r="CW613" s="744"/>
      <c r="CX613" s="744"/>
      <c r="CY613" s="744"/>
      <c r="CZ613" s="744"/>
      <c r="DA613" s="744"/>
      <c r="DB613" s="744"/>
      <c r="DC613" s="744"/>
      <c r="DD613" s="744"/>
      <c r="DE613" s="744"/>
      <c r="DF613" s="744"/>
      <c r="DG613" s="744"/>
      <c r="DH613" s="744"/>
      <c r="DI613" s="744"/>
      <c r="DJ613" s="744"/>
      <c r="DK613" s="744"/>
      <c r="DL613" s="744"/>
      <c r="DM613" s="744"/>
      <c r="DN613" s="744"/>
      <c r="DO613" s="744"/>
      <c r="DP613" s="744"/>
      <c r="DQ613" s="744"/>
      <c r="DR613" s="744"/>
      <c r="DS613" s="744"/>
      <c r="DT613" s="744"/>
      <c r="DU613" s="744"/>
      <c r="DV613" s="744"/>
      <c r="DW613" s="744"/>
      <c r="DX613" s="744"/>
      <c r="DY613" s="744"/>
      <c r="DZ613" s="744"/>
      <c r="EA613" s="744"/>
      <c r="EB613" s="744"/>
      <c r="EC613" s="744"/>
      <c r="ED613" s="744"/>
      <c r="EE613" s="744"/>
      <c r="EF613" s="744"/>
      <c r="EG613" s="744"/>
      <c r="EH613" s="744"/>
      <c r="EI613" s="744"/>
      <c r="EJ613" s="744"/>
      <c r="EK613" s="744"/>
      <c r="EL613" s="744"/>
      <c r="EM613" s="744"/>
      <c r="EN613" s="744"/>
      <c r="EO613" s="744"/>
      <c r="EP613" s="744"/>
      <c r="EQ613" s="744"/>
      <c r="ER613" s="744"/>
      <c r="ES613" s="744"/>
      <c r="ET613" s="744"/>
      <c r="EU613" s="744"/>
      <c r="EV613" s="744"/>
      <c r="EW613" s="744"/>
      <c r="EX613" s="744"/>
      <c r="EY613" s="744"/>
      <c r="EZ613" s="744"/>
      <c r="FA613" s="744"/>
      <c r="FB613" s="744"/>
      <c r="FC613" s="744"/>
      <c r="FD613" s="744"/>
      <c r="FE613" s="744"/>
      <c r="FF613" s="744"/>
      <c r="FG613" s="744"/>
      <c r="FH613" s="744"/>
      <c r="FI613" s="744"/>
      <c r="FJ613" s="744"/>
      <c r="FK613" s="744"/>
      <c r="FL613" s="744"/>
      <c r="FM613" s="744"/>
      <c r="FN613" s="744"/>
      <c r="FO613" s="744"/>
      <c r="FP613" s="744"/>
      <c r="FQ613" s="744"/>
      <c r="FR613" s="744"/>
      <c r="FS613" s="744"/>
      <c r="FT613" s="744"/>
      <c r="FU613" s="744"/>
      <c r="FV613" s="744"/>
      <c r="FW613" s="744"/>
      <c r="FX613" s="744"/>
      <c r="FY613" s="744"/>
      <c r="FZ613" s="744"/>
      <c r="GA613" s="744"/>
      <c r="GB613" s="744"/>
      <c r="GC613" s="744"/>
      <c r="GD613" s="744"/>
      <c r="GE613" s="744"/>
      <c r="GF613" s="744"/>
      <c r="GG613" s="744"/>
      <c r="GH613" s="744"/>
      <c r="GI613" s="744"/>
      <c r="GJ613" s="744"/>
      <c r="GK613" s="744"/>
      <c r="GL613" s="744"/>
      <c r="GM613" s="744"/>
      <c r="GN613" s="744"/>
      <c r="GO613" s="744"/>
      <c r="GP613" s="744"/>
      <c r="GQ613" s="744"/>
      <c r="GR613" s="744"/>
      <c r="GS613" s="744"/>
      <c r="GT613" s="744"/>
      <c r="GU613" s="744"/>
      <c r="GV613" s="744"/>
      <c r="GW613" s="744"/>
      <c r="GX613" s="744"/>
      <c r="GY613" s="744"/>
      <c r="GZ613" s="744"/>
      <c r="HA613" s="744"/>
      <c r="HB613" s="744"/>
      <c r="HC613" s="744"/>
      <c r="HD613" s="744"/>
      <c r="HE613" s="744"/>
      <c r="HF613" s="744"/>
      <c r="HG613" s="744"/>
      <c r="HH613" s="744"/>
      <c r="HI613" s="744"/>
      <c r="HJ613" s="744"/>
      <c r="HK613" s="744"/>
      <c r="HL613" s="744"/>
      <c r="HM613" s="744"/>
      <c r="HN613" s="744"/>
      <c r="HO613" s="744"/>
      <c r="HP613" s="744"/>
      <c r="HQ613" s="744"/>
      <c r="HR613" s="744"/>
      <c r="HS613" s="744"/>
      <c r="HT613" s="744"/>
      <c r="HU613" s="744"/>
      <c r="HV613" s="744"/>
      <c r="HW613" s="744"/>
      <c r="HX613" s="744"/>
      <c r="HY613" s="744"/>
      <c r="HZ613" s="744"/>
      <c r="IA613" s="744"/>
      <c r="IB613" s="744"/>
      <c r="IC613" s="744"/>
      <c r="ID613" s="744"/>
      <c r="IE613" s="744"/>
      <c r="IF613" s="744"/>
      <c r="IG613" s="744"/>
      <c r="IH613" s="744"/>
      <c r="II613" s="744"/>
      <c r="IJ613" s="744"/>
      <c r="IK613" s="744"/>
      <c r="IL613" s="744"/>
      <c r="IM613" s="744"/>
      <c r="IN613" s="744"/>
      <c r="IO613" s="744"/>
      <c r="IP613" s="744"/>
      <c r="IQ613" s="744"/>
      <c r="IR613" s="744"/>
      <c r="IS613" s="744"/>
      <c r="IT613" s="744"/>
      <c r="IU613" s="744"/>
      <c r="IV613" s="744"/>
      <c r="IW613" s="744"/>
      <c r="IX613" s="744"/>
      <c r="IY613" s="744"/>
    </row>
    <row r="614" spans="1:261" s="768" customFormat="1" ht="79.900000000000006" customHeight="1">
      <c r="B614" s="1455" t="s">
        <v>8179</v>
      </c>
      <c r="C614" s="1456"/>
      <c r="D614" s="1456"/>
      <c r="E614" s="1456"/>
      <c r="F614" s="1456"/>
      <c r="G614" s="1456"/>
      <c r="H614" s="1456"/>
      <c r="I614" s="1456"/>
      <c r="J614" s="1456"/>
      <c r="K614" s="1456"/>
      <c r="L614" s="1456"/>
      <c r="M614" s="1456"/>
      <c r="N614" s="1456"/>
      <c r="O614" s="1456"/>
      <c r="P614" s="1456"/>
      <c r="Q614" s="1456"/>
      <c r="R614" s="1456"/>
      <c r="S614" s="1456"/>
      <c r="T614" s="1456"/>
      <c r="U614" s="1456"/>
      <c r="V614" s="1456"/>
      <c r="W614" s="1456"/>
      <c r="X614" s="1456"/>
      <c r="AA614" s="744"/>
      <c r="AB614" s="744"/>
      <c r="AC614" s="744"/>
      <c r="AD614" s="744"/>
      <c r="AE614" s="744"/>
      <c r="AF614" s="744"/>
      <c r="AG614" s="744"/>
      <c r="AH614" s="744"/>
      <c r="AI614" s="744"/>
      <c r="AJ614" s="744"/>
      <c r="AK614" s="744"/>
      <c r="AL614" s="744"/>
      <c r="AM614" s="744"/>
      <c r="AN614" s="744"/>
      <c r="AO614" s="744"/>
      <c r="AP614" s="744"/>
      <c r="AQ614" s="744"/>
      <c r="AR614" s="744"/>
      <c r="AS614" s="744"/>
      <c r="AT614" s="744"/>
      <c r="AU614" s="744"/>
      <c r="AV614" s="744"/>
      <c r="AW614" s="744"/>
      <c r="AX614" s="744"/>
      <c r="AY614" s="744"/>
      <c r="AZ614" s="744"/>
      <c r="BA614" s="744"/>
      <c r="BB614" s="744"/>
      <c r="BC614" s="744"/>
      <c r="BD614" s="744"/>
      <c r="BE614" s="744"/>
      <c r="BF614" s="744"/>
      <c r="BG614" s="744"/>
      <c r="BH614" s="744"/>
      <c r="BI614" s="744"/>
      <c r="BJ614" s="744"/>
      <c r="BK614" s="744"/>
      <c r="BL614" s="744"/>
      <c r="BM614" s="744"/>
      <c r="BN614" s="744"/>
      <c r="BO614" s="744"/>
      <c r="BP614" s="744"/>
      <c r="BQ614" s="744"/>
      <c r="BR614" s="744"/>
      <c r="BS614" s="744"/>
      <c r="BT614" s="744"/>
      <c r="BU614" s="744"/>
      <c r="BV614" s="744"/>
      <c r="BW614" s="744"/>
      <c r="BX614" s="744"/>
      <c r="BY614" s="744"/>
      <c r="BZ614" s="744"/>
      <c r="CA614" s="744"/>
      <c r="CB614" s="744"/>
      <c r="CC614" s="744"/>
      <c r="CD614" s="744"/>
      <c r="CE614" s="744"/>
      <c r="CF614" s="744"/>
      <c r="CG614" s="744"/>
      <c r="CH614" s="744"/>
      <c r="CI614" s="744"/>
      <c r="CJ614" s="744"/>
      <c r="CK614" s="744"/>
      <c r="CL614" s="744"/>
      <c r="CM614" s="744"/>
      <c r="CN614" s="744"/>
      <c r="CO614" s="744"/>
      <c r="CP614" s="744"/>
      <c r="CQ614" s="744"/>
      <c r="CR614" s="744"/>
      <c r="CS614" s="744"/>
      <c r="CT614" s="744"/>
      <c r="CU614" s="744"/>
      <c r="CV614" s="744"/>
      <c r="CW614" s="744"/>
      <c r="CX614" s="744"/>
      <c r="CY614" s="744"/>
      <c r="CZ614" s="744"/>
      <c r="DA614" s="744"/>
      <c r="DB614" s="744"/>
      <c r="DC614" s="744"/>
      <c r="DD614" s="744"/>
      <c r="DE614" s="744"/>
      <c r="DF614" s="744"/>
      <c r="DG614" s="744"/>
      <c r="DH614" s="744"/>
      <c r="DI614" s="744"/>
      <c r="DJ614" s="744"/>
      <c r="DK614" s="744"/>
      <c r="DL614" s="744"/>
      <c r="DM614" s="744"/>
      <c r="DN614" s="744"/>
      <c r="DO614" s="744"/>
      <c r="DP614" s="744"/>
      <c r="DQ614" s="744"/>
      <c r="DR614" s="744"/>
      <c r="DS614" s="744"/>
      <c r="DT614" s="744"/>
      <c r="DU614" s="744"/>
      <c r="DV614" s="744"/>
      <c r="DW614" s="744"/>
      <c r="DX614" s="744"/>
      <c r="DY614" s="744"/>
      <c r="DZ614" s="744"/>
      <c r="EA614" s="744"/>
      <c r="EB614" s="744"/>
      <c r="EC614" s="744"/>
      <c r="ED614" s="744"/>
      <c r="EE614" s="744"/>
      <c r="EF614" s="744"/>
      <c r="EG614" s="744"/>
      <c r="EH614" s="744"/>
      <c r="EI614" s="744"/>
      <c r="EJ614" s="744"/>
      <c r="EK614" s="744"/>
      <c r="EL614" s="744"/>
      <c r="EM614" s="744"/>
      <c r="EN614" s="744"/>
      <c r="EO614" s="744"/>
      <c r="EP614" s="744"/>
      <c r="EQ614" s="744"/>
      <c r="ER614" s="744"/>
      <c r="ES614" s="744"/>
      <c r="ET614" s="744"/>
      <c r="EU614" s="744"/>
      <c r="EV614" s="744"/>
      <c r="EW614" s="744"/>
      <c r="EX614" s="744"/>
      <c r="EY614" s="744"/>
      <c r="EZ614" s="744"/>
      <c r="FA614" s="744"/>
      <c r="FB614" s="744"/>
      <c r="FC614" s="744"/>
      <c r="FD614" s="744"/>
      <c r="FE614" s="744"/>
      <c r="FF614" s="744"/>
      <c r="FG614" s="744"/>
      <c r="FH614" s="744"/>
      <c r="FI614" s="744"/>
      <c r="FJ614" s="744"/>
      <c r="FK614" s="744"/>
      <c r="FL614" s="744"/>
      <c r="FM614" s="744"/>
      <c r="FN614" s="744"/>
      <c r="FO614" s="744"/>
      <c r="FP614" s="744"/>
      <c r="FQ614" s="744"/>
      <c r="FR614" s="744"/>
      <c r="FS614" s="744"/>
      <c r="FT614" s="744"/>
      <c r="FU614" s="744"/>
      <c r="FV614" s="744"/>
      <c r="FW614" s="744"/>
      <c r="FX614" s="744"/>
      <c r="FY614" s="744"/>
      <c r="FZ614" s="744"/>
      <c r="GA614" s="744"/>
      <c r="GB614" s="744"/>
      <c r="GC614" s="744"/>
      <c r="GD614" s="744"/>
      <c r="GE614" s="744"/>
      <c r="GF614" s="744"/>
      <c r="GG614" s="744"/>
      <c r="GH614" s="744"/>
      <c r="GI614" s="744"/>
      <c r="GJ614" s="744"/>
      <c r="GK614" s="744"/>
      <c r="GL614" s="744"/>
      <c r="GM614" s="744"/>
      <c r="GN614" s="744"/>
      <c r="GO614" s="744"/>
      <c r="GP614" s="744"/>
      <c r="GQ614" s="744"/>
      <c r="GR614" s="744"/>
      <c r="GS614" s="744"/>
      <c r="GT614" s="744"/>
      <c r="GU614" s="744"/>
      <c r="GV614" s="744"/>
      <c r="GW614" s="744"/>
      <c r="GX614" s="744"/>
      <c r="GY614" s="744"/>
      <c r="GZ614" s="744"/>
      <c r="HA614" s="744"/>
      <c r="HB614" s="744"/>
      <c r="HC614" s="744"/>
      <c r="HD614" s="744"/>
      <c r="HE614" s="744"/>
      <c r="HF614" s="744"/>
      <c r="HG614" s="744"/>
      <c r="HH614" s="744"/>
      <c r="HI614" s="744"/>
      <c r="HJ614" s="744"/>
      <c r="HK614" s="744"/>
      <c r="HL614" s="744"/>
      <c r="HM614" s="744"/>
      <c r="HN614" s="744"/>
      <c r="HO614" s="744"/>
      <c r="HP614" s="744"/>
      <c r="HQ614" s="744"/>
      <c r="HR614" s="744"/>
      <c r="HS614" s="744"/>
      <c r="HT614" s="744"/>
      <c r="HU614" s="744"/>
      <c r="HV614" s="744"/>
      <c r="HW614" s="744"/>
      <c r="HX614" s="744"/>
      <c r="HY614" s="744"/>
      <c r="HZ614" s="744"/>
      <c r="IA614" s="744"/>
      <c r="IB614" s="744"/>
      <c r="IC614" s="744"/>
      <c r="ID614" s="744"/>
      <c r="IE614" s="744"/>
      <c r="IF614" s="744"/>
      <c r="IG614" s="744"/>
      <c r="IH614" s="744"/>
      <c r="II614" s="744"/>
      <c r="IJ614" s="744"/>
      <c r="IK614" s="744"/>
      <c r="IL614" s="744"/>
      <c r="IM614" s="744"/>
      <c r="IN614" s="744"/>
      <c r="IO614" s="744"/>
      <c r="IP614" s="744"/>
      <c r="IQ614" s="744"/>
      <c r="IR614" s="744"/>
      <c r="IS614" s="744"/>
      <c r="IT614" s="744"/>
      <c r="IU614" s="744"/>
      <c r="IV614" s="744"/>
      <c r="IW614" s="744"/>
      <c r="IX614" s="744"/>
    </row>
    <row r="615" spans="1:261" s="788" customFormat="1" ht="79.900000000000006" customHeight="1">
      <c r="A615" s="768"/>
      <c r="B615" s="471"/>
      <c r="C615" s="471"/>
      <c r="D615" s="834" t="s">
        <v>338</v>
      </c>
      <c r="E615" s="835" t="s">
        <v>297</v>
      </c>
      <c r="F615" s="834"/>
      <c r="G615" s="835" t="s">
        <v>66</v>
      </c>
      <c r="H615" s="835" t="s">
        <v>298</v>
      </c>
      <c r="I615" s="835" t="s">
        <v>301</v>
      </c>
      <c r="J615" s="835" t="s">
        <v>302</v>
      </c>
      <c r="K615" s="836" t="s">
        <v>597</v>
      </c>
      <c r="L615" s="940" t="s">
        <v>130</v>
      </c>
      <c r="M615" s="835" t="s">
        <v>131</v>
      </c>
      <c r="N615" s="835" t="s">
        <v>770</v>
      </c>
      <c r="O615" s="835"/>
      <c r="P615" s="836" t="s">
        <v>1406</v>
      </c>
      <c r="Q615" s="836" t="s">
        <v>1587</v>
      </c>
      <c r="R615" s="836" t="s">
        <v>5745</v>
      </c>
      <c r="S615" s="836" t="s">
        <v>220</v>
      </c>
      <c r="T615" s="835" t="s">
        <v>1378</v>
      </c>
      <c r="U615" s="835" t="s">
        <v>761</v>
      </c>
      <c r="V615" s="835" t="s">
        <v>4763</v>
      </c>
      <c r="W615" s="835" t="s">
        <v>1381</v>
      </c>
      <c r="X615" s="822" t="s">
        <v>1382</v>
      </c>
      <c r="Y615" s="744"/>
      <c r="Z615" s="768"/>
      <c r="AA615" s="766"/>
      <c r="AB615" s="768"/>
      <c r="AC615" s="768"/>
      <c r="AD615" s="768"/>
      <c r="AE615" s="768"/>
      <c r="AF615" s="768"/>
      <c r="AG615" s="768"/>
      <c r="AH615" s="768"/>
      <c r="AI615" s="768"/>
      <c r="AJ615" s="768"/>
      <c r="AK615" s="768"/>
      <c r="AL615" s="768"/>
      <c r="AM615" s="768"/>
      <c r="AN615" s="768"/>
      <c r="AO615" s="768"/>
      <c r="AP615" s="768"/>
      <c r="AQ615" s="768"/>
      <c r="AR615" s="768"/>
      <c r="AS615" s="768"/>
      <c r="AT615" s="768"/>
      <c r="AU615" s="768"/>
      <c r="AV615" s="768"/>
      <c r="AW615" s="768"/>
      <c r="AX615" s="768"/>
      <c r="AY615" s="768"/>
      <c r="AZ615" s="768"/>
      <c r="BA615" s="768"/>
      <c r="BB615" s="768"/>
      <c r="BC615" s="768"/>
      <c r="BD615" s="768"/>
      <c r="BE615" s="768"/>
      <c r="BF615" s="768"/>
      <c r="BG615" s="768"/>
      <c r="BH615" s="768"/>
      <c r="BI615" s="768"/>
      <c r="BJ615" s="768"/>
      <c r="BK615" s="768"/>
      <c r="BL615" s="768"/>
      <c r="BM615" s="768"/>
      <c r="BN615" s="768"/>
      <c r="BO615" s="768"/>
      <c r="BP615" s="768"/>
      <c r="BQ615" s="768"/>
      <c r="BR615" s="768"/>
      <c r="BS615" s="768"/>
      <c r="BT615" s="768"/>
      <c r="BU615" s="768"/>
      <c r="BV615" s="768"/>
      <c r="BW615" s="768"/>
      <c r="BX615" s="768"/>
      <c r="BY615" s="768"/>
      <c r="BZ615" s="768"/>
      <c r="CA615" s="768"/>
      <c r="CB615" s="768"/>
      <c r="CC615" s="768"/>
      <c r="CD615" s="768"/>
      <c r="CE615" s="768"/>
      <c r="CF615" s="768"/>
      <c r="CG615" s="768"/>
      <c r="CH615" s="768"/>
      <c r="CI615" s="768"/>
      <c r="CJ615" s="768"/>
      <c r="CK615" s="768"/>
      <c r="CL615" s="768"/>
      <c r="CM615" s="768"/>
      <c r="CN615" s="768"/>
      <c r="CO615" s="768"/>
      <c r="CP615" s="768"/>
      <c r="CQ615" s="768"/>
      <c r="CR615" s="768"/>
      <c r="CS615" s="768"/>
      <c r="CT615" s="768"/>
      <c r="CU615" s="768"/>
      <c r="CV615" s="768"/>
      <c r="CW615" s="768"/>
      <c r="CX615" s="768"/>
      <c r="CY615" s="768"/>
      <c r="CZ615" s="768"/>
      <c r="DA615" s="768"/>
      <c r="DB615" s="768"/>
      <c r="DC615" s="768"/>
      <c r="DD615" s="768"/>
      <c r="DE615" s="768"/>
      <c r="DF615" s="768"/>
      <c r="DG615" s="768"/>
      <c r="DH615" s="768"/>
      <c r="DI615" s="768"/>
      <c r="DJ615" s="768"/>
      <c r="DK615" s="768"/>
      <c r="DL615" s="768"/>
      <c r="DM615" s="768"/>
      <c r="DN615" s="768"/>
      <c r="DO615" s="768"/>
      <c r="DP615" s="768"/>
      <c r="DQ615" s="768"/>
      <c r="DR615" s="768"/>
      <c r="DS615" s="768"/>
      <c r="DT615" s="768"/>
      <c r="DU615" s="768"/>
      <c r="DV615" s="768"/>
      <c r="DW615" s="768"/>
      <c r="DX615" s="768"/>
      <c r="DY615" s="768"/>
      <c r="DZ615" s="768"/>
      <c r="EA615" s="768"/>
      <c r="EB615" s="768"/>
      <c r="EC615" s="768"/>
      <c r="ED615" s="768"/>
      <c r="EE615" s="768"/>
      <c r="EF615" s="768"/>
      <c r="EG615" s="768"/>
      <c r="EH615" s="768"/>
      <c r="EI615" s="768"/>
      <c r="EJ615" s="768"/>
      <c r="EK615" s="768"/>
      <c r="EL615" s="768"/>
      <c r="EM615" s="768"/>
      <c r="EN615" s="768"/>
      <c r="EO615" s="768"/>
      <c r="EP615" s="768"/>
      <c r="EQ615" s="768"/>
      <c r="ER615" s="768"/>
      <c r="ES615" s="768"/>
      <c r="ET615" s="768"/>
      <c r="EU615" s="768"/>
      <c r="EV615" s="768"/>
      <c r="EW615" s="768"/>
      <c r="EX615" s="768"/>
      <c r="EY615" s="768"/>
      <c r="EZ615" s="768"/>
      <c r="FA615" s="768"/>
      <c r="FB615" s="768"/>
      <c r="FC615" s="768"/>
      <c r="FD615" s="768"/>
      <c r="FE615" s="768"/>
      <c r="FF615" s="768"/>
      <c r="FG615" s="768"/>
      <c r="FH615" s="768"/>
      <c r="FI615" s="768"/>
      <c r="FJ615" s="768"/>
      <c r="FK615" s="768"/>
      <c r="FL615" s="768"/>
      <c r="FM615" s="768"/>
      <c r="FN615" s="768"/>
      <c r="FO615" s="768"/>
      <c r="FP615" s="768"/>
      <c r="FQ615" s="768"/>
      <c r="FR615" s="768"/>
      <c r="FS615" s="768"/>
      <c r="FT615" s="768"/>
      <c r="FU615" s="768"/>
      <c r="FV615" s="768"/>
      <c r="FW615" s="768"/>
      <c r="FX615" s="768"/>
      <c r="FY615" s="768"/>
      <c r="FZ615" s="768"/>
      <c r="GA615" s="768"/>
      <c r="GB615" s="768"/>
      <c r="GC615" s="768"/>
      <c r="GD615" s="768"/>
      <c r="GE615" s="768"/>
      <c r="GF615" s="768"/>
      <c r="GG615" s="768"/>
      <c r="GH615" s="768"/>
      <c r="GI615" s="768"/>
      <c r="GJ615" s="768"/>
      <c r="GK615" s="768"/>
      <c r="GL615" s="768"/>
      <c r="GM615" s="768"/>
      <c r="GN615" s="768"/>
      <c r="GO615" s="768"/>
      <c r="GP615" s="768"/>
      <c r="GQ615" s="768"/>
      <c r="GR615" s="768"/>
      <c r="GS615" s="768"/>
      <c r="GT615" s="768"/>
      <c r="GU615" s="768"/>
      <c r="GV615" s="768"/>
      <c r="GW615" s="768"/>
      <c r="GX615" s="768"/>
      <c r="GY615" s="768"/>
      <c r="GZ615" s="768"/>
      <c r="HA615" s="768"/>
      <c r="HB615" s="768"/>
      <c r="HC615" s="768"/>
      <c r="HD615" s="768"/>
      <c r="HE615" s="768"/>
      <c r="HF615" s="768"/>
      <c r="HG615" s="768"/>
      <c r="HH615" s="768"/>
      <c r="HI615" s="768"/>
      <c r="HJ615" s="768"/>
      <c r="HK615" s="768"/>
      <c r="HL615" s="768"/>
      <c r="HM615" s="768"/>
      <c r="HN615" s="768"/>
      <c r="HO615" s="768"/>
      <c r="HP615" s="768"/>
      <c r="HQ615" s="768"/>
      <c r="HR615" s="768"/>
      <c r="HS615" s="768"/>
      <c r="HT615" s="768"/>
      <c r="HU615" s="768"/>
      <c r="HV615" s="768"/>
      <c r="HW615" s="768"/>
      <c r="HX615" s="768"/>
      <c r="HY615" s="768"/>
      <c r="HZ615" s="768"/>
      <c r="IA615" s="768"/>
      <c r="IB615" s="768"/>
      <c r="IC615" s="768"/>
      <c r="ID615" s="768"/>
      <c r="IE615" s="768"/>
      <c r="IF615" s="768"/>
      <c r="IG615" s="768"/>
      <c r="IH615" s="768"/>
      <c r="II615" s="768"/>
      <c r="IJ615" s="768"/>
      <c r="IK615" s="768"/>
      <c r="IL615" s="768"/>
      <c r="IM615" s="768"/>
      <c r="IN615" s="768"/>
      <c r="IO615" s="768"/>
      <c r="IP615" s="768"/>
      <c r="IQ615" s="768"/>
      <c r="IR615" s="768"/>
      <c r="IS615" s="768"/>
      <c r="IT615" s="768"/>
      <c r="IU615" s="768"/>
      <c r="IV615" s="768"/>
      <c r="IW615" s="768"/>
      <c r="IX615" s="768"/>
      <c r="IY615" s="766"/>
      <c r="IZ615" s="744"/>
      <c r="JA615" s="744"/>
    </row>
    <row r="616" spans="1:261" s="768" customFormat="1" ht="79.900000000000006" customHeight="1">
      <c r="A616" s="768" t="s">
        <v>638</v>
      </c>
      <c r="B616" s="471">
        <v>1</v>
      </c>
      <c r="C616" s="471"/>
      <c r="D616" s="762" t="s">
        <v>574</v>
      </c>
      <c r="E616" s="778">
        <v>40789</v>
      </c>
      <c r="F616" s="781">
        <f ca="1">ABS((N7-E616)/365)</f>
        <v>9</v>
      </c>
      <c r="G616" s="846" t="s">
        <v>271</v>
      </c>
      <c r="H616" s="793" t="s">
        <v>575</v>
      </c>
      <c r="I616" s="780">
        <v>40995</v>
      </c>
      <c r="J616" s="456" t="s">
        <v>84</v>
      </c>
      <c r="K616" s="456" t="s">
        <v>780</v>
      </c>
      <c r="L616" s="778" t="s">
        <v>907</v>
      </c>
      <c r="M616" s="776" t="s">
        <v>142</v>
      </c>
      <c r="N616" s="456" t="s">
        <v>1924</v>
      </c>
      <c r="O616" s="776" t="s">
        <v>4175</v>
      </c>
      <c r="P616" s="456"/>
      <c r="Q616" s="456"/>
      <c r="R616" s="456"/>
      <c r="S616" s="456" t="s">
        <v>608</v>
      </c>
      <c r="T616" s="456" t="s">
        <v>2333</v>
      </c>
      <c r="U616" s="456"/>
      <c r="V616" s="456"/>
      <c r="W616" s="456"/>
      <c r="X616" s="456"/>
      <c r="Y616" s="859" t="s">
        <v>1102</v>
      </c>
      <c r="AB616" s="744"/>
      <c r="AC616" s="744"/>
      <c r="AD616" s="744"/>
      <c r="AE616" s="744"/>
      <c r="AF616" s="744"/>
      <c r="AG616" s="744"/>
      <c r="AH616" s="744"/>
      <c r="AI616" s="744"/>
      <c r="AJ616" s="744"/>
      <c r="AK616" s="744"/>
      <c r="AL616" s="744"/>
      <c r="AM616" s="744"/>
      <c r="AN616" s="744"/>
      <c r="AO616" s="744"/>
      <c r="AP616" s="744"/>
      <c r="AQ616" s="744"/>
      <c r="AR616" s="744"/>
      <c r="AS616" s="744"/>
      <c r="AT616" s="744"/>
      <c r="AU616" s="744"/>
      <c r="AV616" s="744"/>
      <c r="AW616" s="744"/>
      <c r="AX616" s="744"/>
      <c r="AY616" s="744"/>
      <c r="AZ616" s="744"/>
      <c r="BA616" s="744"/>
      <c r="BB616" s="744"/>
      <c r="BC616" s="744"/>
      <c r="BD616" s="744"/>
      <c r="BE616" s="744"/>
      <c r="BF616" s="744"/>
      <c r="BG616" s="744"/>
      <c r="BH616" s="744"/>
      <c r="BI616" s="744"/>
      <c r="BJ616" s="744"/>
      <c r="BK616" s="744"/>
      <c r="BL616" s="744"/>
      <c r="BM616" s="744"/>
      <c r="BN616" s="744"/>
      <c r="BO616" s="744"/>
      <c r="BP616" s="744"/>
      <c r="BQ616" s="744"/>
      <c r="BR616" s="744"/>
      <c r="BS616" s="744"/>
      <c r="BT616" s="744"/>
      <c r="BU616" s="744"/>
      <c r="BV616" s="744"/>
      <c r="BW616" s="744"/>
      <c r="BX616" s="744"/>
      <c r="BY616" s="744"/>
      <c r="BZ616" s="744"/>
      <c r="CA616" s="744"/>
      <c r="CB616" s="744"/>
      <c r="CC616" s="744"/>
      <c r="CD616" s="744"/>
      <c r="CE616" s="744"/>
      <c r="CF616" s="744"/>
      <c r="CG616" s="744"/>
      <c r="CH616" s="744"/>
      <c r="CI616" s="744"/>
      <c r="CJ616" s="744"/>
      <c r="CK616" s="744"/>
      <c r="CL616" s="744"/>
      <c r="CM616" s="744"/>
      <c r="CN616" s="744"/>
      <c r="CO616" s="744"/>
      <c r="CP616" s="744"/>
      <c r="CQ616" s="744"/>
      <c r="CR616" s="744"/>
      <c r="CS616" s="744"/>
      <c r="CT616" s="744"/>
      <c r="CU616" s="744"/>
      <c r="CV616" s="744"/>
      <c r="CW616" s="744"/>
      <c r="CX616" s="744"/>
      <c r="CY616" s="744"/>
      <c r="CZ616" s="744"/>
      <c r="DA616" s="744"/>
      <c r="DB616" s="744"/>
      <c r="DC616" s="744"/>
      <c r="DD616" s="744"/>
      <c r="DE616" s="744"/>
      <c r="DF616" s="744"/>
      <c r="DG616" s="744"/>
      <c r="DH616" s="744"/>
      <c r="DI616" s="744"/>
      <c r="DJ616" s="744"/>
      <c r="DK616" s="744"/>
      <c r="DL616" s="744"/>
      <c r="DM616" s="744"/>
      <c r="DN616" s="744"/>
      <c r="DO616" s="744"/>
      <c r="DP616" s="744"/>
      <c r="DQ616" s="744"/>
      <c r="DR616" s="744"/>
      <c r="DS616" s="744"/>
      <c r="DT616" s="744"/>
      <c r="DU616" s="744"/>
      <c r="DV616" s="744"/>
      <c r="DW616" s="744"/>
      <c r="DX616" s="744"/>
      <c r="DY616" s="744"/>
      <c r="DZ616" s="744"/>
      <c r="EA616" s="744"/>
      <c r="EB616" s="744"/>
      <c r="EC616" s="744"/>
      <c r="ED616" s="744"/>
      <c r="EE616" s="744"/>
      <c r="EF616" s="744"/>
      <c r="EG616" s="744"/>
      <c r="EH616" s="744"/>
      <c r="EI616" s="744"/>
      <c r="EJ616" s="744"/>
      <c r="EK616" s="744"/>
      <c r="EL616" s="744"/>
      <c r="EM616" s="744"/>
      <c r="EN616" s="744"/>
      <c r="EO616" s="744"/>
      <c r="EP616" s="744"/>
      <c r="EQ616" s="744"/>
      <c r="ER616" s="744"/>
      <c r="ES616" s="744"/>
      <c r="ET616" s="744"/>
      <c r="EU616" s="744"/>
      <c r="EV616" s="744"/>
      <c r="EW616" s="744"/>
      <c r="EX616" s="744"/>
      <c r="EY616" s="744"/>
      <c r="EZ616" s="744"/>
      <c r="FA616" s="744"/>
      <c r="FB616" s="744"/>
      <c r="FC616" s="744"/>
      <c r="FD616" s="744"/>
      <c r="FE616" s="744"/>
      <c r="FF616" s="744"/>
      <c r="FG616" s="744"/>
      <c r="FH616" s="744"/>
      <c r="FI616" s="744"/>
      <c r="FJ616" s="744"/>
      <c r="FK616" s="744"/>
      <c r="FL616" s="744"/>
      <c r="FM616" s="744"/>
      <c r="FN616" s="744"/>
      <c r="FO616" s="744"/>
      <c r="FP616" s="744"/>
      <c r="FQ616" s="744"/>
      <c r="FR616" s="744"/>
      <c r="FS616" s="744"/>
      <c r="FT616" s="744"/>
      <c r="FU616" s="744"/>
      <c r="FV616" s="744"/>
      <c r="FW616" s="744"/>
      <c r="FX616" s="744"/>
      <c r="FY616" s="744"/>
      <c r="FZ616" s="744"/>
      <c r="GA616" s="744"/>
      <c r="GB616" s="744"/>
      <c r="GC616" s="744"/>
      <c r="GD616" s="744"/>
      <c r="GE616" s="744"/>
      <c r="GF616" s="744"/>
      <c r="GG616" s="744"/>
      <c r="GH616" s="744"/>
      <c r="GI616" s="744"/>
      <c r="GJ616" s="744"/>
      <c r="GK616" s="744"/>
      <c r="GL616" s="744"/>
      <c r="GM616" s="744"/>
      <c r="GN616" s="744"/>
      <c r="GO616" s="744"/>
      <c r="GP616" s="744"/>
      <c r="GQ616" s="744"/>
      <c r="GR616" s="744"/>
      <c r="GS616" s="744"/>
      <c r="GT616" s="744"/>
      <c r="GU616" s="744"/>
      <c r="GV616" s="744"/>
      <c r="GW616" s="744"/>
      <c r="GX616" s="744"/>
      <c r="GY616" s="744"/>
      <c r="GZ616" s="744"/>
      <c r="HA616" s="744"/>
      <c r="HB616" s="744"/>
      <c r="HC616" s="744"/>
      <c r="HD616" s="744"/>
      <c r="HE616" s="744"/>
      <c r="HF616" s="744"/>
      <c r="HG616" s="744"/>
      <c r="HH616" s="744"/>
      <c r="HI616" s="744"/>
      <c r="HJ616" s="744"/>
      <c r="HK616" s="744"/>
      <c r="HL616" s="744"/>
      <c r="HM616" s="744"/>
      <c r="HN616" s="744"/>
      <c r="HO616" s="744"/>
      <c r="HP616" s="744"/>
      <c r="HQ616" s="744"/>
      <c r="HR616" s="744"/>
      <c r="HS616" s="744"/>
      <c r="HT616" s="744"/>
      <c r="HU616" s="744"/>
      <c r="HV616" s="744"/>
      <c r="HW616" s="744"/>
      <c r="HX616" s="744"/>
      <c r="HY616" s="744"/>
      <c r="HZ616" s="744"/>
      <c r="IA616" s="744"/>
      <c r="IB616" s="744"/>
      <c r="IC616" s="744"/>
      <c r="ID616" s="744"/>
      <c r="IE616" s="744"/>
      <c r="IF616" s="744"/>
      <c r="IG616" s="744"/>
      <c r="IH616" s="744"/>
      <c r="II616" s="744"/>
      <c r="IJ616" s="744"/>
      <c r="IK616" s="744"/>
      <c r="IL616" s="744"/>
      <c r="IM616" s="744"/>
      <c r="IN616" s="744"/>
      <c r="IO616" s="744"/>
      <c r="IP616" s="744"/>
      <c r="IQ616" s="744"/>
      <c r="IR616" s="744"/>
      <c r="IS616" s="744"/>
      <c r="IT616" s="744"/>
      <c r="IU616" s="744"/>
      <c r="IV616" s="744"/>
      <c r="IW616" s="744"/>
      <c r="IX616" s="766"/>
      <c r="IZ616" s="766"/>
      <c r="JA616" s="766"/>
    </row>
    <row r="617" spans="1:261" s="788" customFormat="1" ht="19.899999999999999" customHeight="1">
      <c r="A617" s="768"/>
      <c r="B617" s="823"/>
      <c r="C617" s="823"/>
      <c r="D617" s="947">
        <v>2</v>
      </c>
      <c r="E617" s="878"/>
      <c r="F617" s="885"/>
      <c r="G617" s="744"/>
      <c r="H617" s="823"/>
      <c r="I617" s="915"/>
      <c r="J617" s="823"/>
      <c r="K617" s="823"/>
      <c r="L617" s="816" t="s">
        <v>1366</v>
      </c>
      <c r="M617" s="861">
        <v>0</v>
      </c>
      <c r="N617" s="823"/>
      <c r="O617" s="823"/>
      <c r="P617" s="823"/>
      <c r="Q617" s="823"/>
      <c r="R617" s="823"/>
      <c r="S617" s="823"/>
      <c r="T617" s="823"/>
      <c r="U617" s="823"/>
      <c r="V617" s="823"/>
      <c r="W617" s="823"/>
      <c r="X617" s="823"/>
      <c r="Y617" s="744"/>
      <c r="Z617" s="768"/>
      <c r="AA617" s="768"/>
      <c r="AB617" s="768"/>
      <c r="AC617" s="768"/>
      <c r="AD617" s="768"/>
      <c r="AE617" s="768"/>
      <c r="AF617" s="768"/>
      <c r="AG617" s="768"/>
      <c r="AH617" s="768"/>
      <c r="AI617" s="768"/>
      <c r="AJ617" s="768"/>
      <c r="AK617" s="768"/>
      <c r="AL617" s="768"/>
      <c r="AM617" s="768"/>
      <c r="AN617" s="768"/>
      <c r="AO617" s="768"/>
      <c r="AP617" s="768"/>
      <c r="AQ617" s="768"/>
      <c r="AR617" s="768"/>
      <c r="AS617" s="768"/>
      <c r="AT617" s="768"/>
      <c r="AU617" s="768"/>
      <c r="AV617" s="768"/>
      <c r="AW617" s="768"/>
      <c r="AX617" s="768"/>
      <c r="AY617" s="768"/>
      <c r="AZ617" s="768"/>
      <c r="BA617" s="768"/>
      <c r="BB617" s="768"/>
      <c r="BC617" s="768"/>
      <c r="BD617" s="768"/>
      <c r="BE617" s="768"/>
      <c r="BF617" s="768"/>
      <c r="BG617" s="768"/>
      <c r="BH617" s="768"/>
      <c r="BI617" s="768"/>
      <c r="BJ617" s="768"/>
      <c r="BK617" s="768"/>
      <c r="BL617" s="768"/>
      <c r="BM617" s="768"/>
      <c r="BN617" s="768"/>
      <c r="BO617" s="768"/>
      <c r="BP617" s="768"/>
      <c r="BQ617" s="768"/>
      <c r="BR617" s="768"/>
      <c r="BS617" s="768"/>
      <c r="BT617" s="768"/>
      <c r="BU617" s="768"/>
      <c r="BV617" s="768"/>
      <c r="BW617" s="768"/>
      <c r="BX617" s="768"/>
      <c r="BY617" s="768"/>
      <c r="BZ617" s="768"/>
      <c r="CA617" s="768"/>
      <c r="CB617" s="768"/>
      <c r="CC617" s="768"/>
      <c r="CD617" s="768"/>
      <c r="CE617" s="768"/>
      <c r="CF617" s="768"/>
      <c r="CG617" s="768"/>
      <c r="CH617" s="768"/>
      <c r="CI617" s="768"/>
      <c r="CJ617" s="768"/>
      <c r="CK617" s="768"/>
      <c r="CL617" s="768"/>
      <c r="CM617" s="768"/>
      <c r="CN617" s="768"/>
      <c r="CO617" s="768"/>
      <c r="CP617" s="768"/>
      <c r="CQ617" s="768"/>
      <c r="CR617" s="768"/>
      <c r="CS617" s="768"/>
      <c r="CT617" s="768"/>
      <c r="CU617" s="768"/>
      <c r="CV617" s="768"/>
      <c r="CW617" s="768"/>
      <c r="CX617" s="768"/>
      <c r="CY617" s="768"/>
      <c r="CZ617" s="768"/>
      <c r="DA617" s="768"/>
      <c r="DB617" s="768"/>
      <c r="DC617" s="768"/>
      <c r="DD617" s="768"/>
      <c r="DE617" s="768"/>
      <c r="DF617" s="768"/>
      <c r="DG617" s="768"/>
      <c r="DH617" s="768"/>
      <c r="DI617" s="768"/>
      <c r="DJ617" s="768"/>
      <c r="DK617" s="768"/>
      <c r="DL617" s="768"/>
      <c r="DM617" s="768"/>
      <c r="DN617" s="768"/>
      <c r="DO617" s="768"/>
      <c r="DP617" s="768"/>
      <c r="DQ617" s="768"/>
      <c r="DR617" s="768"/>
      <c r="DS617" s="768"/>
      <c r="DT617" s="768"/>
      <c r="DU617" s="768"/>
      <c r="DV617" s="768"/>
      <c r="DW617" s="768"/>
      <c r="DX617" s="768"/>
      <c r="DY617" s="768"/>
      <c r="DZ617" s="768"/>
      <c r="EA617" s="768"/>
      <c r="EB617" s="768"/>
      <c r="EC617" s="768"/>
      <c r="ED617" s="768"/>
      <c r="EE617" s="768"/>
      <c r="EF617" s="768"/>
      <c r="EG617" s="768"/>
      <c r="EH617" s="768"/>
      <c r="EI617" s="768"/>
      <c r="EJ617" s="768"/>
      <c r="EK617" s="768"/>
      <c r="EL617" s="768"/>
      <c r="EM617" s="768"/>
      <c r="EN617" s="768"/>
      <c r="EO617" s="768"/>
      <c r="EP617" s="768"/>
      <c r="EQ617" s="768"/>
      <c r="ER617" s="768"/>
      <c r="ES617" s="768"/>
      <c r="ET617" s="768"/>
      <c r="EU617" s="768"/>
      <c r="EV617" s="768"/>
      <c r="EW617" s="768"/>
      <c r="EX617" s="768"/>
      <c r="EY617" s="768"/>
      <c r="EZ617" s="768"/>
      <c r="FA617" s="768"/>
      <c r="FB617" s="768"/>
      <c r="FC617" s="768"/>
      <c r="FD617" s="768"/>
      <c r="FE617" s="768"/>
      <c r="FF617" s="768"/>
      <c r="FG617" s="768"/>
      <c r="FH617" s="768"/>
      <c r="FI617" s="768"/>
      <c r="FJ617" s="768"/>
      <c r="FK617" s="768"/>
      <c r="FL617" s="768"/>
      <c r="FM617" s="768"/>
      <c r="FN617" s="768"/>
      <c r="FO617" s="768"/>
      <c r="FP617" s="768"/>
      <c r="FQ617" s="768"/>
      <c r="FR617" s="768"/>
      <c r="FS617" s="768"/>
      <c r="FT617" s="768"/>
      <c r="FU617" s="768"/>
      <c r="FV617" s="768"/>
      <c r="FW617" s="768"/>
      <c r="FX617" s="768"/>
      <c r="FY617" s="768"/>
      <c r="FZ617" s="768"/>
      <c r="GA617" s="768"/>
      <c r="GB617" s="768"/>
      <c r="GC617" s="768"/>
      <c r="GD617" s="768"/>
      <c r="GE617" s="768"/>
      <c r="GF617" s="768"/>
      <c r="GG617" s="768"/>
      <c r="GH617" s="768"/>
      <c r="GI617" s="768"/>
      <c r="GJ617" s="768"/>
      <c r="GK617" s="768"/>
      <c r="GL617" s="768"/>
      <c r="GM617" s="768"/>
      <c r="GN617" s="768"/>
      <c r="GO617" s="768"/>
      <c r="GP617" s="768"/>
      <c r="GQ617" s="768"/>
      <c r="GR617" s="768"/>
      <c r="GS617" s="768"/>
      <c r="GT617" s="768"/>
      <c r="GU617" s="768"/>
      <c r="GV617" s="768"/>
      <c r="GW617" s="768"/>
      <c r="GX617" s="768"/>
      <c r="GY617" s="768"/>
      <c r="GZ617" s="768"/>
      <c r="HA617" s="768"/>
      <c r="HB617" s="768"/>
      <c r="HC617" s="768"/>
      <c r="HD617" s="768"/>
      <c r="HE617" s="768"/>
      <c r="HF617" s="768"/>
      <c r="HG617" s="768"/>
      <c r="HH617" s="768"/>
      <c r="HI617" s="768"/>
      <c r="HJ617" s="768"/>
      <c r="HK617" s="768"/>
      <c r="HL617" s="768"/>
      <c r="HM617" s="768"/>
      <c r="HN617" s="768"/>
      <c r="HO617" s="768"/>
      <c r="HP617" s="768"/>
      <c r="HQ617" s="768"/>
      <c r="HR617" s="768"/>
      <c r="HS617" s="768"/>
      <c r="HT617" s="768"/>
      <c r="HU617" s="768"/>
      <c r="HV617" s="768"/>
      <c r="HW617" s="768"/>
      <c r="HX617" s="768"/>
      <c r="HY617" s="768"/>
      <c r="HZ617" s="768"/>
      <c r="IA617" s="768"/>
      <c r="IB617" s="768"/>
      <c r="IC617" s="768"/>
      <c r="ID617" s="768"/>
      <c r="IE617" s="768"/>
      <c r="IF617" s="768"/>
      <c r="IG617" s="768"/>
      <c r="IH617" s="768"/>
      <c r="II617" s="768"/>
      <c r="IJ617" s="768"/>
      <c r="IK617" s="768"/>
      <c r="IL617" s="768"/>
      <c r="IM617" s="768"/>
      <c r="IN617" s="768"/>
      <c r="IO617" s="768"/>
      <c r="IP617" s="768"/>
      <c r="IQ617" s="768"/>
      <c r="IR617" s="768"/>
      <c r="IS617" s="768"/>
      <c r="IT617" s="768"/>
      <c r="IU617" s="768"/>
      <c r="IV617" s="768"/>
      <c r="IW617" s="768"/>
      <c r="IX617" s="768"/>
      <c r="IY617" s="744"/>
      <c r="IZ617" s="744"/>
      <c r="JA617" s="744"/>
    </row>
    <row r="618" spans="1:261" s="768" customFormat="1" ht="19.899999999999999" customHeight="1">
      <c r="B618" s="751"/>
      <c r="C618" s="751"/>
      <c r="D618" s="788"/>
      <c r="E618" s="860"/>
      <c r="F618" s="912"/>
      <c r="G618" s="831"/>
      <c r="H618" s="821"/>
      <c r="I618" s="860"/>
      <c r="J618" s="821"/>
      <c r="K618" s="821"/>
      <c r="L618" s="772" t="s">
        <v>105</v>
      </c>
      <c r="M618" s="861">
        <v>0</v>
      </c>
      <c r="N618" s="821"/>
      <c r="O618" s="821"/>
      <c r="P618" s="821"/>
      <c r="Q618" s="821"/>
      <c r="R618" s="821"/>
      <c r="S618" s="821"/>
      <c r="T618" s="822"/>
      <c r="U618" s="822"/>
      <c r="V618" s="822"/>
      <c r="W618" s="822"/>
      <c r="X618" s="822"/>
      <c r="Y618" s="744"/>
      <c r="Z618" s="767"/>
      <c r="AA618" s="767"/>
      <c r="AB618" s="767"/>
      <c r="IY618" s="744"/>
    </row>
    <row r="619" spans="1:261" s="768" customFormat="1" ht="19.899999999999999" customHeight="1">
      <c r="B619" s="751"/>
      <c r="C619" s="751"/>
      <c r="D619" s="831"/>
      <c r="E619" s="860"/>
      <c r="F619" s="912"/>
      <c r="G619" s="831"/>
      <c r="H619" s="821"/>
      <c r="I619" s="860"/>
      <c r="J619" s="821"/>
      <c r="K619" s="821"/>
      <c r="L619" s="773" t="s">
        <v>67</v>
      </c>
      <c r="M619" s="861">
        <v>0</v>
      </c>
      <c r="N619" s="821"/>
      <c r="O619" s="821"/>
      <c r="P619" s="821"/>
      <c r="Q619" s="821"/>
      <c r="R619" s="821"/>
      <c r="S619" s="821"/>
      <c r="T619" s="822"/>
      <c r="U619" s="822"/>
      <c r="V619" s="822"/>
      <c r="W619" s="822"/>
      <c r="X619" s="822"/>
      <c r="Y619" s="744"/>
      <c r="Z619" s="767"/>
      <c r="AA619" s="744"/>
      <c r="AB619" s="744"/>
      <c r="AC619" s="744"/>
      <c r="AD619" s="744"/>
      <c r="AE619" s="744"/>
      <c r="AF619" s="744"/>
      <c r="AG619" s="744"/>
      <c r="AH619" s="744"/>
      <c r="AI619" s="744"/>
      <c r="AJ619" s="744"/>
      <c r="AK619" s="744"/>
      <c r="AL619" s="744"/>
      <c r="AM619" s="744"/>
      <c r="AN619" s="744"/>
      <c r="AO619" s="744"/>
      <c r="AP619" s="744"/>
      <c r="AQ619" s="744"/>
      <c r="AR619" s="744"/>
      <c r="AS619" s="744"/>
      <c r="AT619" s="744"/>
      <c r="AU619" s="744"/>
      <c r="AV619" s="744"/>
      <c r="AW619" s="744"/>
      <c r="AX619" s="744"/>
      <c r="AY619" s="744"/>
      <c r="AZ619" s="744"/>
      <c r="BA619" s="744"/>
      <c r="BB619" s="744"/>
      <c r="BC619" s="744"/>
      <c r="BD619" s="744"/>
      <c r="BE619" s="744"/>
      <c r="BF619" s="744"/>
      <c r="BG619" s="744"/>
      <c r="BH619" s="744"/>
      <c r="BI619" s="744"/>
      <c r="BJ619" s="744"/>
      <c r="BK619" s="744"/>
      <c r="BL619" s="744"/>
      <c r="BM619" s="744"/>
      <c r="BN619" s="744"/>
      <c r="BO619" s="744"/>
      <c r="BP619" s="744"/>
      <c r="BQ619" s="744"/>
      <c r="BR619" s="744"/>
      <c r="BS619" s="744"/>
      <c r="BT619" s="744"/>
      <c r="BU619" s="744"/>
      <c r="BV619" s="744"/>
      <c r="BW619" s="744"/>
      <c r="BX619" s="744"/>
      <c r="BY619" s="744"/>
      <c r="BZ619" s="744"/>
      <c r="CA619" s="744"/>
      <c r="CB619" s="744"/>
      <c r="CC619" s="744"/>
      <c r="CD619" s="744"/>
      <c r="CE619" s="744"/>
      <c r="CF619" s="744"/>
      <c r="CG619" s="744"/>
      <c r="CH619" s="744"/>
      <c r="CI619" s="744"/>
      <c r="CJ619" s="744"/>
      <c r="CK619" s="744"/>
      <c r="CL619" s="744"/>
      <c r="CM619" s="744"/>
      <c r="CN619" s="744"/>
      <c r="CO619" s="744"/>
      <c r="CP619" s="744"/>
      <c r="CQ619" s="744"/>
      <c r="CR619" s="744"/>
      <c r="CS619" s="744"/>
      <c r="CT619" s="744"/>
      <c r="CU619" s="744"/>
      <c r="CV619" s="744"/>
      <c r="CW619" s="744"/>
      <c r="CX619" s="744"/>
      <c r="CY619" s="744"/>
      <c r="CZ619" s="744"/>
      <c r="DA619" s="744"/>
      <c r="DB619" s="744"/>
      <c r="DC619" s="744"/>
      <c r="DD619" s="744"/>
      <c r="DE619" s="744"/>
      <c r="DF619" s="744"/>
      <c r="DG619" s="744"/>
      <c r="DH619" s="744"/>
      <c r="DI619" s="744"/>
      <c r="DJ619" s="744"/>
      <c r="DK619" s="744"/>
      <c r="DL619" s="744"/>
      <c r="DM619" s="744"/>
      <c r="DN619" s="744"/>
      <c r="DO619" s="744"/>
      <c r="DP619" s="744"/>
      <c r="DQ619" s="744"/>
      <c r="DR619" s="744"/>
      <c r="DS619" s="744"/>
      <c r="DT619" s="744"/>
      <c r="DU619" s="744"/>
      <c r="DV619" s="744"/>
      <c r="DW619" s="744"/>
      <c r="DX619" s="744"/>
      <c r="DY619" s="744"/>
      <c r="DZ619" s="744"/>
      <c r="EA619" s="744"/>
      <c r="EB619" s="744"/>
      <c r="EC619" s="744"/>
      <c r="ED619" s="744"/>
      <c r="EE619" s="744"/>
      <c r="EF619" s="744"/>
      <c r="EG619" s="744"/>
      <c r="EH619" s="744"/>
      <c r="EI619" s="744"/>
      <c r="EJ619" s="744"/>
      <c r="EK619" s="744"/>
      <c r="EL619" s="744"/>
      <c r="EM619" s="744"/>
      <c r="EN619" s="744"/>
      <c r="EO619" s="744"/>
      <c r="EP619" s="744"/>
      <c r="EQ619" s="744"/>
      <c r="ER619" s="744"/>
      <c r="ES619" s="744"/>
      <c r="ET619" s="744"/>
      <c r="EU619" s="744"/>
      <c r="EV619" s="744"/>
      <c r="EW619" s="744"/>
      <c r="EX619" s="744"/>
      <c r="EY619" s="744"/>
      <c r="EZ619" s="744"/>
      <c r="FA619" s="744"/>
      <c r="FB619" s="744"/>
      <c r="FC619" s="744"/>
      <c r="FD619" s="744"/>
      <c r="FE619" s="744"/>
      <c r="FF619" s="744"/>
      <c r="FG619" s="744"/>
      <c r="FH619" s="744"/>
      <c r="FI619" s="744"/>
      <c r="FJ619" s="744"/>
      <c r="FK619" s="744"/>
      <c r="FL619" s="744"/>
      <c r="FM619" s="744"/>
      <c r="FN619" s="744"/>
      <c r="FO619" s="744"/>
      <c r="FP619" s="744"/>
      <c r="FQ619" s="744"/>
      <c r="FR619" s="744"/>
      <c r="FS619" s="744"/>
      <c r="FT619" s="744"/>
      <c r="FU619" s="744"/>
      <c r="FV619" s="744"/>
      <c r="FW619" s="744"/>
      <c r="FX619" s="744"/>
      <c r="FY619" s="744"/>
      <c r="FZ619" s="744"/>
      <c r="GA619" s="744"/>
      <c r="GB619" s="744"/>
      <c r="GC619" s="744"/>
      <c r="GD619" s="744"/>
      <c r="GE619" s="744"/>
      <c r="GF619" s="744"/>
      <c r="GG619" s="744"/>
      <c r="GH619" s="744"/>
      <c r="GI619" s="744"/>
      <c r="GJ619" s="744"/>
      <c r="GK619" s="744"/>
      <c r="GL619" s="744"/>
      <c r="GM619" s="744"/>
      <c r="GN619" s="744"/>
      <c r="GO619" s="744"/>
      <c r="GP619" s="744"/>
      <c r="GQ619" s="744"/>
      <c r="GR619" s="744"/>
      <c r="GS619" s="744"/>
      <c r="GT619" s="744"/>
      <c r="GU619" s="744"/>
      <c r="GV619" s="744"/>
      <c r="GW619" s="744"/>
      <c r="GX619" s="744"/>
      <c r="GY619" s="744"/>
      <c r="GZ619" s="744"/>
      <c r="HA619" s="744"/>
      <c r="HB619" s="744"/>
      <c r="HC619" s="744"/>
      <c r="HD619" s="744"/>
      <c r="HE619" s="744"/>
      <c r="HF619" s="744"/>
      <c r="HG619" s="744"/>
      <c r="HH619" s="744"/>
      <c r="HI619" s="744"/>
      <c r="HJ619" s="744"/>
      <c r="HK619" s="744"/>
      <c r="HL619" s="744"/>
      <c r="HM619" s="744"/>
      <c r="HN619" s="744"/>
      <c r="HO619" s="744"/>
      <c r="HP619" s="744"/>
      <c r="HQ619" s="744"/>
      <c r="HR619" s="744"/>
      <c r="HS619" s="744"/>
      <c r="HT619" s="744"/>
      <c r="HU619" s="744"/>
      <c r="HV619" s="744"/>
      <c r="HW619" s="744"/>
      <c r="HX619" s="744"/>
      <c r="HY619" s="744"/>
      <c r="HZ619" s="744"/>
      <c r="IA619" s="744"/>
      <c r="IB619" s="744"/>
      <c r="IC619" s="744"/>
      <c r="ID619" s="744"/>
      <c r="IE619" s="744"/>
      <c r="IF619" s="744"/>
      <c r="IG619" s="744"/>
      <c r="IH619" s="744"/>
      <c r="II619" s="744"/>
      <c r="IJ619" s="744"/>
      <c r="IK619" s="744"/>
      <c r="IL619" s="744"/>
      <c r="IM619" s="744"/>
      <c r="IN619" s="744"/>
      <c r="IO619" s="744"/>
      <c r="IP619" s="744"/>
      <c r="IQ619" s="744"/>
      <c r="IR619" s="744"/>
      <c r="IS619" s="744"/>
      <c r="IT619" s="744"/>
      <c r="IU619" s="744"/>
      <c r="IV619" s="744"/>
      <c r="IW619" s="744"/>
      <c r="IX619" s="744"/>
      <c r="IY619" s="766"/>
    </row>
    <row r="620" spans="1:261" ht="19.899999999999999" customHeight="1">
      <c r="B620" s="751"/>
      <c r="C620" s="751"/>
      <c r="D620" s="831"/>
      <c r="E620" s="860"/>
      <c r="F620" s="912"/>
      <c r="G620" s="831"/>
      <c r="I620" s="860"/>
      <c r="L620" s="771" t="s">
        <v>1204</v>
      </c>
      <c r="M620" s="861">
        <v>0</v>
      </c>
      <c r="Y620" s="744"/>
      <c r="AB620" s="788"/>
      <c r="AC620" s="788"/>
      <c r="AD620" s="788"/>
      <c r="AE620" s="788"/>
    </row>
    <row r="621" spans="1:261" s="788" customFormat="1" ht="19.899999999999999" customHeight="1">
      <c r="A621" s="768"/>
      <c r="B621" s="751"/>
      <c r="C621" s="751"/>
      <c r="D621" s="831"/>
      <c r="E621" s="860"/>
      <c r="F621" s="912"/>
      <c r="G621" s="831"/>
      <c r="H621" s="821"/>
      <c r="I621" s="860"/>
      <c r="J621" s="821"/>
      <c r="K621" s="821"/>
      <c r="L621" s="774" t="s">
        <v>228</v>
      </c>
      <c r="M621" s="861">
        <v>1</v>
      </c>
      <c r="N621" s="821"/>
      <c r="O621" s="821"/>
      <c r="P621" s="821"/>
      <c r="Q621" s="821"/>
      <c r="R621" s="821"/>
      <c r="S621" s="821"/>
      <c r="T621" s="822"/>
      <c r="U621" s="822"/>
      <c r="V621" s="822"/>
      <c r="W621" s="822"/>
      <c r="X621" s="822"/>
      <c r="Y621" s="821"/>
      <c r="Z621" s="768"/>
      <c r="AA621" s="744"/>
      <c r="AB621" s="766"/>
      <c r="AC621" s="766"/>
      <c r="AD621" s="766"/>
      <c r="AE621" s="766"/>
      <c r="AF621" s="766"/>
      <c r="AG621" s="766"/>
      <c r="AH621" s="766"/>
      <c r="AI621" s="766"/>
      <c r="AJ621" s="766"/>
      <c r="AK621" s="766"/>
      <c r="AL621" s="766"/>
      <c r="AM621" s="766"/>
      <c r="AN621" s="766"/>
      <c r="AO621" s="766"/>
      <c r="AP621" s="766"/>
      <c r="AQ621" s="766"/>
      <c r="AR621" s="766"/>
      <c r="AS621" s="766"/>
      <c r="AT621" s="766"/>
      <c r="AU621" s="766"/>
      <c r="AV621" s="766"/>
      <c r="AW621" s="766"/>
      <c r="AX621" s="766"/>
      <c r="AY621" s="766"/>
      <c r="AZ621" s="766"/>
      <c r="BA621" s="766"/>
      <c r="BB621" s="766"/>
      <c r="BC621" s="766"/>
      <c r="BD621" s="766"/>
      <c r="BE621" s="766"/>
      <c r="BF621" s="766"/>
      <c r="BG621" s="766"/>
      <c r="BH621" s="766"/>
      <c r="BI621" s="766"/>
      <c r="BJ621" s="766"/>
      <c r="BK621" s="766"/>
      <c r="BL621" s="766"/>
      <c r="BM621" s="766"/>
      <c r="BN621" s="766"/>
      <c r="BO621" s="766"/>
      <c r="BP621" s="766"/>
      <c r="BQ621" s="766"/>
      <c r="BR621" s="766"/>
      <c r="BS621" s="766"/>
      <c r="BT621" s="766"/>
      <c r="BU621" s="766"/>
      <c r="BV621" s="766"/>
      <c r="BW621" s="766"/>
      <c r="BX621" s="766"/>
      <c r="BY621" s="766"/>
      <c r="BZ621" s="766"/>
      <c r="CA621" s="766"/>
      <c r="CB621" s="766"/>
      <c r="CC621" s="766"/>
      <c r="CD621" s="766"/>
      <c r="CE621" s="766"/>
      <c r="CF621" s="766"/>
      <c r="CG621" s="766"/>
      <c r="CH621" s="766"/>
      <c r="CI621" s="766"/>
      <c r="CJ621" s="766"/>
      <c r="CK621" s="766"/>
      <c r="CL621" s="766"/>
      <c r="CM621" s="766"/>
      <c r="CN621" s="766"/>
      <c r="CO621" s="766"/>
      <c r="CP621" s="766"/>
      <c r="CQ621" s="766"/>
      <c r="CR621" s="766"/>
      <c r="CS621" s="766"/>
      <c r="CT621" s="766"/>
      <c r="CU621" s="766"/>
      <c r="CV621" s="766"/>
      <c r="CW621" s="766"/>
      <c r="CX621" s="766"/>
      <c r="CY621" s="766"/>
      <c r="CZ621" s="766"/>
      <c r="DA621" s="766"/>
      <c r="DB621" s="766"/>
      <c r="DC621" s="766"/>
      <c r="DD621" s="766"/>
      <c r="DE621" s="766"/>
      <c r="DF621" s="766"/>
      <c r="DG621" s="766"/>
      <c r="DH621" s="766"/>
      <c r="DI621" s="766"/>
      <c r="DJ621" s="766"/>
      <c r="DK621" s="766"/>
      <c r="DL621" s="766"/>
      <c r="DM621" s="766"/>
      <c r="DN621" s="766"/>
      <c r="DO621" s="766"/>
      <c r="DP621" s="766"/>
      <c r="DQ621" s="766"/>
      <c r="DR621" s="766"/>
      <c r="DS621" s="766"/>
      <c r="DT621" s="766"/>
      <c r="DU621" s="766"/>
      <c r="DV621" s="766"/>
      <c r="DW621" s="766"/>
      <c r="DX621" s="766"/>
      <c r="DY621" s="766"/>
      <c r="DZ621" s="766"/>
      <c r="EA621" s="766"/>
      <c r="EB621" s="766"/>
      <c r="EC621" s="766"/>
      <c r="ED621" s="766"/>
      <c r="EE621" s="766"/>
      <c r="EF621" s="766"/>
      <c r="EG621" s="766"/>
      <c r="EH621" s="766"/>
      <c r="EI621" s="766"/>
      <c r="EJ621" s="766"/>
      <c r="EK621" s="766"/>
      <c r="EL621" s="766"/>
      <c r="EM621" s="766"/>
      <c r="EN621" s="766"/>
      <c r="EO621" s="766"/>
      <c r="EP621" s="766"/>
      <c r="EQ621" s="766"/>
      <c r="ER621" s="766"/>
      <c r="ES621" s="766"/>
      <c r="ET621" s="766"/>
      <c r="EU621" s="766"/>
      <c r="EV621" s="766"/>
      <c r="EW621" s="766"/>
      <c r="EX621" s="766"/>
      <c r="EY621" s="766"/>
      <c r="EZ621" s="766"/>
      <c r="FA621" s="766"/>
      <c r="FB621" s="766"/>
      <c r="FC621" s="766"/>
      <c r="FD621" s="766"/>
      <c r="FE621" s="766"/>
      <c r="FF621" s="766"/>
      <c r="FG621" s="766"/>
      <c r="FH621" s="766"/>
      <c r="FI621" s="766"/>
      <c r="FJ621" s="766"/>
      <c r="FK621" s="766"/>
      <c r="FL621" s="766"/>
      <c r="FM621" s="766"/>
      <c r="FN621" s="766"/>
      <c r="FO621" s="766"/>
      <c r="FP621" s="766"/>
      <c r="FQ621" s="766"/>
      <c r="FR621" s="766"/>
      <c r="FS621" s="766"/>
      <c r="FT621" s="766"/>
      <c r="FU621" s="766"/>
      <c r="FV621" s="766"/>
      <c r="FW621" s="766"/>
      <c r="FX621" s="766"/>
      <c r="FY621" s="766"/>
      <c r="FZ621" s="766"/>
      <c r="GA621" s="766"/>
      <c r="GB621" s="766"/>
      <c r="GC621" s="766"/>
      <c r="GD621" s="766"/>
      <c r="GE621" s="766"/>
      <c r="GF621" s="766"/>
      <c r="GG621" s="766"/>
      <c r="GH621" s="766"/>
      <c r="GI621" s="766"/>
      <c r="GJ621" s="766"/>
      <c r="GK621" s="766"/>
      <c r="GL621" s="766"/>
      <c r="GM621" s="766"/>
      <c r="GN621" s="766"/>
      <c r="GO621" s="766"/>
      <c r="GP621" s="766"/>
      <c r="GQ621" s="766"/>
      <c r="GR621" s="766"/>
      <c r="GS621" s="766"/>
      <c r="GT621" s="766"/>
      <c r="GU621" s="766"/>
      <c r="GV621" s="766"/>
      <c r="GW621" s="766"/>
      <c r="GX621" s="766"/>
      <c r="GY621" s="766"/>
      <c r="GZ621" s="766"/>
      <c r="HA621" s="766"/>
      <c r="HB621" s="766"/>
      <c r="HC621" s="766"/>
      <c r="HD621" s="766"/>
      <c r="HE621" s="766"/>
      <c r="HF621" s="766"/>
      <c r="HG621" s="766"/>
      <c r="HH621" s="766"/>
      <c r="HI621" s="766"/>
      <c r="HJ621" s="766"/>
      <c r="HK621" s="766"/>
      <c r="HL621" s="766"/>
      <c r="HM621" s="766"/>
      <c r="HN621" s="766"/>
      <c r="HO621" s="766"/>
      <c r="HP621" s="766"/>
      <c r="HQ621" s="766"/>
      <c r="HR621" s="766"/>
      <c r="HS621" s="766"/>
      <c r="HT621" s="766"/>
      <c r="HU621" s="766"/>
      <c r="HV621" s="766"/>
      <c r="HW621" s="766"/>
      <c r="HX621" s="766"/>
      <c r="HY621" s="766"/>
      <c r="HZ621" s="766"/>
      <c r="IA621" s="766"/>
      <c r="IB621" s="766"/>
      <c r="IC621" s="766"/>
      <c r="ID621" s="766"/>
      <c r="IE621" s="766"/>
      <c r="IF621" s="766"/>
      <c r="IG621" s="766"/>
      <c r="IH621" s="766"/>
      <c r="II621" s="766"/>
      <c r="IJ621" s="766"/>
      <c r="IK621" s="766"/>
      <c r="IL621" s="766"/>
      <c r="IM621" s="766"/>
      <c r="IN621" s="766"/>
      <c r="IO621" s="766"/>
      <c r="IP621" s="766"/>
      <c r="IQ621" s="766"/>
      <c r="IR621" s="766"/>
      <c r="IS621" s="766"/>
      <c r="IT621" s="766"/>
      <c r="IU621" s="766"/>
      <c r="IV621" s="766"/>
      <c r="IW621" s="766"/>
      <c r="IX621" s="766"/>
      <c r="IY621" s="768"/>
    </row>
    <row r="622" spans="1:261" ht="79.900000000000006" customHeight="1">
      <c r="D622" s="831"/>
      <c r="E622" s="860"/>
      <c r="F622" s="912"/>
      <c r="G622" s="831"/>
      <c r="I622" s="860"/>
      <c r="L622" s="797" t="s">
        <v>292</v>
      </c>
      <c r="M622" s="797">
        <f>SUM(M617:M621)</f>
        <v>1</v>
      </c>
      <c r="Y622" s="821"/>
      <c r="AA622" s="788"/>
      <c r="IY622" s="766"/>
    </row>
    <row r="623" spans="1:261" ht="79.900000000000006" customHeight="1">
      <c r="B623" s="946"/>
      <c r="C623" s="751"/>
      <c r="D623" s="831"/>
      <c r="G623" s="831"/>
      <c r="I623" s="860"/>
      <c r="T623" s="948"/>
      <c r="U623" s="1010"/>
      <c r="V623" s="1010"/>
      <c r="W623" s="949"/>
      <c r="X623" s="949"/>
      <c r="Y623" s="788"/>
      <c r="AA623" s="1022"/>
      <c r="AB623" s="768"/>
      <c r="AC623" s="768"/>
      <c r="AD623" s="768"/>
      <c r="AE623" s="768"/>
      <c r="AF623" s="768"/>
      <c r="AG623" s="768"/>
      <c r="AH623" s="768"/>
      <c r="AI623" s="768"/>
      <c r="AJ623" s="768"/>
      <c r="AK623" s="768"/>
      <c r="AL623" s="768"/>
      <c r="AM623" s="768"/>
      <c r="AN623" s="768"/>
      <c r="AO623" s="768"/>
      <c r="AP623" s="768"/>
      <c r="AQ623" s="768"/>
      <c r="AR623" s="768"/>
      <c r="AS623" s="768"/>
      <c r="AT623" s="768"/>
      <c r="AU623" s="768"/>
      <c r="AV623" s="768"/>
      <c r="AW623" s="768"/>
      <c r="AX623" s="768"/>
      <c r="AY623" s="768"/>
      <c r="AZ623" s="768"/>
      <c r="BA623" s="768"/>
      <c r="BB623" s="768"/>
      <c r="BC623" s="768"/>
      <c r="BD623" s="768"/>
      <c r="BE623" s="768"/>
      <c r="BF623" s="768"/>
      <c r="BG623" s="768"/>
      <c r="BH623" s="768"/>
      <c r="BI623" s="768"/>
      <c r="BJ623" s="768"/>
      <c r="BK623" s="768"/>
      <c r="BL623" s="768"/>
      <c r="BM623" s="768"/>
      <c r="BN623" s="768"/>
      <c r="BO623" s="768"/>
      <c r="BP623" s="768"/>
      <c r="BQ623" s="768"/>
      <c r="BR623" s="768"/>
      <c r="BS623" s="768"/>
      <c r="BT623" s="768"/>
      <c r="BU623" s="768"/>
      <c r="BV623" s="768"/>
      <c r="BW623" s="768"/>
      <c r="BX623" s="768"/>
      <c r="BY623" s="768"/>
      <c r="BZ623" s="768"/>
      <c r="CA623" s="768"/>
      <c r="CB623" s="768"/>
      <c r="CC623" s="768"/>
      <c r="CD623" s="768"/>
      <c r="CE623" s="768"/>
      <c r="CF623" s="768"/>
      <c r="CG623" s="768"/>
      <c r="CH623" s="768"/>
      <c r="CI623" s="768"/>
      <c r="CJ623" s="768"/>
      <c r="CK623" s="768"/>
      <c r="CL623" s="768"/>
      <c r="CM623" s="768"/>
      <c r="CN623" s="768"/>
      <c r="CO623" s="768"/>
      <c r="CP623" s="768"/>
      <c r="CQ623" s="768"/>
      <c r="CR623" s="768"/>
      <c r="CS623" s="768"/>
      <c r="CT623" s="768"/>
      <c r="CU623" s="768"/>
      <c r="CV623" s="768"/>
      <c r="CW623" s="768"/>
      <c r="CX623" s="768"/>
      <c r="CY623" s="768"/>
      <c r="CZ623" s="768"/>
      <c r="DA623" s="768"/>
      <c r="DB623" s="768"/>
      <c r="DC623" s="768"/>
      <c r="DD623" s="768"/>
      <c r="DE623" s="768"/>
      <c r="DF623" s="768"/>
      <c r="DG623" s="768"/>
      <c r="DH623" s="768"/>
      <c r="DI623" s="768"/>
      <c r="DJ623" s="768"/>
      <c r="DK623" s="768"/>
      <c r="DL623" s="768"/>
      <c r="DM623" s="768"/>
      <c r="DN623" s="768"/>
      <c r="DO623" s="768"/>
      <c r="DP623" s="768"/>
      <c r="DQ623" s="768"/>
      <c r="DR623" s="768"/>
      <c r="DS623" s="768"/>
      <c r="DT623" s="768"/>
      <c r="DU623" s="768"/>
      <c r="DV623" s="768"/>
      <c r="DW623" s="768"/>
      <c r="DX623" s="768"/>
      <c r="DY623" s="768"/>
      <c r="DZ623" s="768"/>
      <c r="EA623" s="768"/>
      <c r="EB623" s="768"/>
      <c r="EC623" s="768"/>
      <c r="ED623" s="768"/>
      <c r="EE623" s="768"/>
      <c r="EF623" s="768"/>
      <c r="EG623" s="768"/>
      <c r="EH623" s="768"/>
      <c r="EI623" s="768"/>
      <c r="EJ623" s="768"/>
      <c r="EK623" s="768"/>
      <c r="EL623" s="768"/>
      <c r="EM623" s="768"/>
      <c r="EN623" s="768"/>
      <c r="EO623" s="768"/>
      <c r="EP623" s="768"/>
      <c r="EQ623" s="768"/>
      <c r="ER623" s="768"/>
      <c r="ES623" s="768"/>
      <c r="ET623" s="768"/>
      <c r="EU623" s="768"/>
      <c r="EV623" s="768"/>
      <c r="EW623" s="768"/>
      <c r="EX623" s="768"/>
      <c r="EY623" s="768"/>
      <c r="EZ623" s="768"/>
      <c r="FA623" s="768"/>
      <c r="FB623" s="768"/>
      <c r="FC623" s="768"/>
      <c r="FD623" s="768"/>
      <c r="FE623" s="768"/>
      <c r="FF623" s="768"/>
      <c r="FG623" s="768"/>
      <c r="FH623" s="768"/>
      <c r="FI623" s="768"/>
      <c r="FJ623" s="768"/>
      <c r="FK623" s="768"/>
      <c r="FL623" s="768"/>
      <c r="FM623" s="768"/>
      <c r="FN623" s="768"/>
      <c r="FO623" s="768"/>
      <c r="FP623" s="768"/>
      <c r="FQ623" s="768"/>
      <c r="FR623" s="768"/>
      <c r="FS623" s="768"/>
      <c r="FT623" s="768"/>
      <c r="FU623" s="768"/>
      <c r="FV623" s="768"/>
      <c r="FW623" s="768"/>
      <c r="FX623" s="768"/>
      <c r="FY623" s="768"/>
      <c r="FZ623" s="768"/>
      <c r="GA623" s="768"/>
      <c r="GB623" s="768"/>
      <c r="GC623" s="768"/>
      <c r="GD623" s="768"/>
      <c r="GE623" s="768"/>
      <c r="GF623" s="768"/>
      <c r="GG623" s="768"/>
      <c r="GH623" s="768"/>
      <c r="GI623" s="768"/>
      <c r="GJ623" s="768"/>
      <c r="GK623" s="768"/>
      <c r="GL623" s="768"/>
      <c r="GM623" s="768"/>
      <c r="GN623" s="768"/>
      <c r="GO623" s="768"/>
      <c r="GP623" s="768"/>
      <c r="GQ623" s="768"/>
      <c r="GR623" s="768"/>
      <c r="GS623" s="768"/>
      <c r="GT623" s="768"/>
      <c r="GU623" s="768"/>
      <c r="GV623" s="768"/>
      <c r="GW623" s="768"/>
      <c r="GX623" s="768"/>
      <c r="GY623" s="768"/>
      <c r="GZ623" s="768"/>
      <c r="HA623" s="768"/>
      <c r="HB623" s="768"/>
      <c r="HC623" s="768"/>
      <c r="HD623" s="768"/>
      <c r="HE623" s="768"/>
      <c r="HF623" s="768"/>
      <c r="HG623" s="768"/>
      <c r="HH623" s="768"/>
      <c r="HI623" s="768"/>
      <c r="HJ623" s="768"/>
      <c r="HK623" s="768"/>
      <c r="HL623" s="768"/>
      <c r="HM623" s="768"/>
      <c r="HN623" s="768"/>
      <c r="HO623" s="768"/>
      <c r="HP623" s="768"/>
      <c r="HQ623" s="768"/>
      <c r="HR623" s="768"/>
      <c r="HS623" s="768"/>
      <c r="HT623" s="768"/>
      <c r="HU623" s="768"/>
      <c r="HV623" s="768"/>
      <c r="HW623" s="768"/>
      <c r="HX623" s="768"/>
      <c r="HY623" s="768"/>
      <c r="HZ623" s="768"/>
      <c r="IA623" s="768"/>
      <c r="IB623" s="768"/>
      <c r="IC623" s="768"/>
      <c r="ID623" s="768"/>
      <c r="IE623" s="768"/>
      <c r="IF623" s="768"/>
      <c r="IG623" s="768"/>
      <c r="IH623" s="768"/>
      <c r="II623" s="768"/>
      <c r="IJ623" s="768"/>
      <c r="IK623" s="768"/>
      <c r="IL623" s="768"/>
      <c r="IM623" s="768"/>
      <c r="IN623" s="768"/>
      <c r="IO623" s="768"/>
      <c r="IP623" s="768"/>
      <c r="IQ623" s="768"/>
      <c r="IR623" s="768"/>
      <c r="IS623" s="768"/>
      <c r="IT623" s="768"/>
      <c r="IU623" s="768"/>
      <c r="IV623" s="768"/>
      <c r="IW623" s="768"/>
      <c r="IX623" s="768"/>
    </row>
    <row r="624" spans="1:261" s="788" customFormat="1" ht="79.900000000000006" customHeight="1">
      <c r="A624" s="768"/>
      <c r="B624" s="1445" t="s">
        <v>8180</v>
      </c>
      <c r="C624" s="1444"/>
      <c r="D624" s="1444"/>
      <c r="E624" s="1444"/>
      <c r="F624" s="1444"/>
      <c r="G624" s="1444"/>
      <c r="H624" s="1444"/>
      <c r="I624" s="1444"/>
      <c r="J624" s="1444"/>
      <c r="K624" s="1444"/>
      <c r="L624" s="1444"/>
      <c r="M624" s="1444"/>
      <c r="N624" s="1444"/>
      <c r="O624" s="1444"/>
      <c r="P624" s="1444"/>
      <c r="Q624" s="1444"/>
      <c r="R624" s="1444"/>
      <c r="S624" s="1444"/>
      <c r="T624" s="1444"/>
      <c r="U624" s="1444"/>
      <c r="V624" s="1444"/>
      <c r="W624" s="1444"/>
      <c r="X624" s="1444"/>
      <c r="Z624" s="768"/>
      <c r="AA624" s="744"/>
      <c r="AB624" s="766"/>
      <c r="AC624" s="766"/>
      <c r="AD624" s="766"/>
      <c r="AE624" s="766"/>
      <c r="AF624" s="766"/>
      <c r="AG624" s="766"/>
      <c r="AH624" s="766"/>
      <c r="AI624" s="766"/>
      <c r="AJ624" s="766"/>
      <c r="AK624" s="766"/>
      <c r="AL624" s="766"/>
      <c r="AM624" s="766"/>
      <c r="AN624" s="766"/>
      <c r="AO624" s="766"/>
      <c r="AP624" s="766"/>
      <c r="AQ624" s="766"/>
      <c r="AR624" s="766"/>
      <c r="AS624" s="766"/>
      <c r="AT624" s="766"/>
      <c r="AU624" s="766"/>
      <c r="AV624" s="766"/>
      <c r="AW624" s="766"/>
      <c r="AX624" s="766"/>
      <c r="AY624" s="766"/>
      <c r="AZ624" s="766"/>
      <c r="BA624" s="766"/>
      <c r="BB624" s="766"/>
      <c r="BC624" s="766"/>
      <c r="BD624" s="766"/>
      <c r="BE624" s="766"/>
      <c r="BF624" s="766"/>
      <c r="BG624" s="766"/>
      <c r="BH624" s="766"/>
      <c r="BI624" s="766"/>
      <c r="BJ624" s="766"/>
      <c r="BK624" s="766"/>
      <c r="BL624" s="766"/>
      <c r="BM624" s="766"/>
      <c r="BN624" s="766"/>
      <c r="BO624" s="766"/>
      <c r="BP624" s="766"/>
      <c r="BQ624" s="766"/>
      <c r="BR624" s="766"/>
      <c r="BS624" s="766"/>
      <c r="BT624" s="766"/>
      <c r="BU624" s="766"/>
      <c r="BV624" s="766"/>
      <c r="BW624" s="766"/>
      <c r="BX624" s="766"/>
      <c r="BY624" s="766"/>
      <c r="BZ624" s="766"/>
      <c r="CA624" s="766"/>
      <c r="CB624" s="766"/>
      <c r="CC624" s="766"/>
      <c r="CD624" s="766"/>
      <c r="CE624" s="766"/>
      <c r="CF624" s="766"/>
      <c r="CG624" s="766"/>
      <c r="CH624" s="766"/>
      <c r="CI624" s="766"/>
      <c r="CJ624" s="766"/>
      <c r="CK624" s="766"/>
      <c r="CL624" s="766"/>
      <c r="CM624" s="766"/>
      <c r="CN624" s="766"/>
      <c r="CO624" s="766"/>
      <c r="CP624" s="766"/>
      <c r="CQ624" s="766"/>
      <c r="CR624" s="766"/>
      <c r="CS624" s="766"/>
      <c r="CT624" s="766"/>
      <c r="CU624" s="766"/>
      <c r="CV624" s="766"/>
      <c r="CW624" s="766"/>
      <c r="CX624" s="766"/>
      <c r="CY624" s="766"/>
      <c r="CZ624" s="766"/>
      <c r="DA624" s="766"/>
      <c r="DB624" s="766"/>
      <c r="DC624" s="766"/>
      <c r="DD624" s="766"/>
      <c r="DE624" s="766"/>
      <c r="DF624" s="766"/>
      <c r="DG624" s="766"/>
      <c r="DH624" s="766"/>
      <c r="DI624" s="766"/>
      <c r="DJ624" s="766"/>
      <c r="DK624" s="766"/>
      <c r="DL624" s="766"/>
      <c r="DM624" s="766"/>
      <c r="DN624" s="766"/>
      <c r="DO624" s="766"/>
      <c r="DP624" s="766"/>
      <c r="DQ624" s="766"/>
      <c r="DR624" s="766"/>
      <c r="DS624" s="766"/>
      <c r="DT624" s="766"/>
      <c r="DU624" s="766"/>
      <c r="DV624" s="766"/>
      <c r="DW624" s="766"/>
      <c r="DX624" s="766"/>
      <c r="DY624" s="766"/>
      <c r="DZ624" s="766"/>
      <c r="EA624" s="766"/>
      <c r="EB624" s="766"/>
      <c r="EC624" s="766"/>
      <c r="ED624" s="766"/>
      <c r="EE624" s="766"/>
      <c r="EF624" s="766"/>
      <c r="EG624" s="766"/>
      <c r="EH624" s="766"/>
      <c r="EI624" s="766"/>
      <c r="EJ624" s="766"/>
      <c r="EK624" s="766"/>
      <c r="EL624" s="766"/>
      <c r="EM624" s="766"/>
      <c r="EN624" s="766"/>
      <c r="EO624" s="766"/>
      <c r="EP624" s="766"/>
      <c r="EQ624" s="766"/>
      <c r="ER624" s="766"/>
      <c r="ES624" s="766"/>
      <c r="ET624" s="766"/>
      <c r="EU624" s="766"/>
      <c r="EV624" s="766"/>
      <c r="EW624" s="766"/>
      <c r="EX624" s="766"/>
      <c r="EY624" s="766"/>
      <c r="EZ624" s="766"/>
      <c r="FA624" s="766"/>
      <c r="FB624" s="766"/>
      <c r="FC624" s="766"/>
      <c r="FD624" s="766"/>
      <c r="FE624" s="766"/>
      <c r="FF624" s="766"/>
      <c r="FG624" s="766"/>
      <c r="FH624" s="766"/>
      <c r="FI624" s="766"/>
      <c r="FJ624" s="766"/>
      <c r="FK624" s="766"/>
      <c r="FL624" s="766"/>
      <c r="FM624" s="766"/>
      <c r="FN624" s="766"/>
      <c r="FO624" s="766"/>
      <c r="FP624" s="766"/>
      <c r="FQ624" s="766"/>
      <c r="FR624" s="766"/>
      <c r="FS624" s="766"/>
      <c r="FT624" s="766"/>
      <c r="FU624" s="766"/>
      <c r="FV624" s="766"/>
      <c r="FW624" s="766"/>
      <c r="FX624" s="766"/>
      <c r="FY624" s="766"/>
      <c r="FZ624" s="766"/>
      <c r="GA624" s="766"/>
      <c r="GB624" s="766"/>
      <c r="GC624" s="766"/>
      <c r="GD624" s="766"/>
      <c r="GE624" s="766"/>
      <c r="GF624" s="766"/>
      <c r="GG624" s="766"/>
      <c r="GH624" s="766"/>
      <c r="GI624" s="766"/>
      <c r="GJ624" s="766"/>
      <c r="GK624" s="766"/>
      <c r="GL624" s="766"/>
      <c r="GM624" s="766"/>
      <c r="GN624" s="766"/>
      <c r="GO624" s="766"/>
      <c r="GP624" s="766"/>
      <c r="GQ624" s="766"/>
      <c r="GR624" s="766"/>
      <c r="GS624" s="766"/>
      <c r="GT624" s="766"/>
      <c r="GU624" s="766"/>
      <c r="GV624" s="766"/>
      <c r="GW624" s="766"/>
      <c r="GX624" s="766"/>
      <c r="GY624" s="766"/>
      <c r="GZ624" s="766"/>
      <c r="HA624" s="766"/>
      <c r="HB624" s="766"/>
      <c r="HC624" s="766"/>
      <c r="HD624" s="766"/>
      <c r="HE624" s="766"/>
      <c r="HF624" s="766"/>
      <c r="HG624" s="766"/>
      <c r="HH624" s="766"/>
      <c r="HI624" s="766"/>
      <c r="HJ624" s="766"/>
      <c r="HK624" s="766"/>
      <c r="HL624" s="766"/>
      <c r="HM624" s="766"/>
      <c r="HN624" s="766"/>
      <c r="HO624" s="766"/>
      <c r="HP624" s="766"/>
      <c r="HQ624" s="766"/>
      <c r="HR624" s="766"/>
      <c r="HS624" s="766"/>
      <c r="HT624" s="766"/>
      <c r="HU624" s="766"/>
      <c r="HV624" s="766"/>
      <c r="HW624" s="766"/>
      <c r="HX624" s="766"/>
      <c r="HY624" s="766"/>
      <c r="HZ624" s="766"/>
      <c r="IA624" s="766"/>
      <c r="IB624" s="766"/>
      <c r="IC624" s="766"/>
      <c r="ID624" s="766"/>
      <c r="IE624" s="766"/>
      <c r="IF624" s="766"/>
      <c r="IG624" s="766"/>
      <c r="IH624" s="766"/>
      <c r="II624" s="766"/>
      <c r="IJ624" s="766"/>
      <c r="IK624" s="766"/>
      <c r="IL624" s="766"/>
      <c r="IM624" s="766"/>
      <c r="IN624" s="766"/>
      <c r="IO624" s="766"/>
      <c r="IP624" s="766"/>
      <c r="IQ624" s="766"/>
      <c r="IR624" s="766"/>
      <c r="IS624" s="766"/>
      <c r="IT624" s="766"/>
      <c r="IU624" s="766"/>
      <c r="IV624" s="766"/>
      <c r="IW624" s="766"/>
      <c r="IX624" s="766"/>
      <c r="IZ624" s="744"/>
      <c r="JA624" s="744"/>
    </row>
    <row r="625" spans="1:261" ht="79.900000000000006" customHeight="1">
      <c r="B625" s="471"/>
      <c r="C625" s="471"/>
      <c r="D625" s="834" t="s">
        <v>338</v>
      </c>
      <c r="E625" s="835" t="s">
        <v>297</v>
      </c>
      <c r="F625" s="834"/>
      <c r="G625" s="835" t="s">
        <v>66</v>
      </c>
      <c r="H625" s="835" t="s">
        <v>298</v>
      </c>
      <c r="I625" s="835" t="s">
        <v>301</v>
      </c>
      <c r="J625" s="835" t="s">
        <v>302</v>
      </c>
      <c r="K625" s="836" t="s">
        <v>597</v>
      </c>
      <c r="L625" s="940" t="s">
        <v>130</v>
      </c>
      <c r="M625" s="835" t="s">
        <v>131</v>
      </c>
      <c r="N625" s="835" t="s">
        <v>770</v>
      </c>
      <c r="O625" s="835"/>
      <c r="P625" s="836" t="s">
        <v>1406</v>
      </c>
      <c r="Q625" s="836" t="s">
        <v>1587</v>
      </c>
      <c r="R625" s="836" t="s">
        <v>5745</v>
      </c>
      <c r="S625" s="836" t="s">
        <v>220</v>
      </c>
      <c r="T625" s="835" t="s">
        <v>1378</v>
      </c>
      <c r="U625" s="835" t="s">
        <v>761</v>
      </c>
      <c r="V625" s="835" t="s">
        <v>4763</v>
      </c>
      <c r="W625" s="874" t="s">
        <v>1381</v>
      </c>
      <c r="X625" s="835" t="s">
        <v>1382</v>
      </c>
      <c r="Y625" s="788"/>
      <c r="IZ625" s="788"/>
      <c r="JA625" s="788"/>
    </row>
    <row r="626" spans="1:261" ht="79.900000000000006" customHeight="1">
      <c r="A626" s="768" t="s">
        <v>638</v>
      </c>
      <c r="B626" s="471">
        <v>1</v>
      </c>
      <c r="C626" s="471"/>
      <c r="D626" s="776" t="s">
        <v>193</v>
      </c>
      <c r="E626" s="780">
        <v>38221</v>
      </c>
      <c r="F626" s="781">
        <f ca="1">ABS((N7-E626)/365)</f>
        <v>16.035616438356165</v>
      </c>
      <c r="G626" s="776" t="s">
        <v>272</v>
      </c>
      <c r="H626" s="838" t="s">
        <v>20</v>
      </c>
      <c r="I626" s="838">
        <v>39471</v>
      </c>
      <c r="J626" s="456" t="s">
        <v>84</v>
      </c>
      <c r="K626" s="456" t="s">
        <v>866</v>
      </c>
      <c r="L626" s="776" t="s">
        <v>69</v>
      </c>
      <c r="M626" s="776" t="s">
        <v>52</v>
      </c>
      <c r="N626" s="456" t="s">
        <v>773</v>
      </c>
      <c r="O626" s="456"/>
      <c r="P626" s="456"/>
      <c r="Q626" s="456"/>
      <c r="R626" s="456"/>
      <c r="S626" s="746"/>
      <c r="T626" s="906"/>
      <c r="U626" s="1011"/>
      <c r="V626" s="1011"/>
      <c r="W626" s="809" t="s">
        <v>3229</v>
      </c>
      <c r="X626" s="456" t="s">
        <v>4607</v>
      </c>
      <c r="Y626" s="788" t="s">
        <v>1102</v>
      </c>
      <c r="IY626" s="767"/>
      <c r="IZ626" s="788"/>
      <c r="JA626" s="788"/>
    </row>
    <row r="627" spans="1:261" ht="79.900000000000006" customHeight="1">
      <c r="A627" s="768" t="s">
        <v>638</v>
      </c>
      <c r="B627" s="471">
        <v>2</v>
      </c>
      <c r="C627" s="471"/>
      <c r="D627" s="776" t="s">
        <v>1068</v>
      </c>
      <c r="E627" s="780">
        <v>37402</v>
      </c>
      <c r="F627" s="781">
        <f ca="1">ABS((N7-E627)/365)</f>
        <v>18.279452054794522</v>
      </c>
      <c r="G627" s="776" t="s">
        <v>272</v>
      </c>
      <c r="H627" s="456" t="s">
        <v>410</v>
      </c>
      <c r="I627" s="780" t="s">
        <v>495</v>
      </c>
      <c r="J627" s="456" t="s">
        <v>58</v>
      </c>
      <c r="K627" s="456"/>
      <c r="L627" s="776" t="s">
        <v>978</v>
      </c>
      <c r="M627" s="776" t="s">
        <v>903</v>
      </c>
      <c r="N627" s="456" t="s">
        <v>773</v>
      </c>
      <c r="O627" s="456"/>
      <c r="P627" s="456"/>
      <c r="Q627" s="456"/>
      <c r="R627" s="456"/>
      <c r="S627" s="456" t="s">
        <v>325</v>
      </c>
      <c r="T627" s="840"/>
      <c r="U627" s="945"/>
      <c r="V627" s="945"/>
      <c r="W627" s="945"/>
      <c r="X627" s="456" t="s">
        <v>7520</v>
      </c>
      <c r="Y627" s="788" t="s">
        <v>1102</v>
      </c>
      <c r="Z627" s="1022"/>
      <c r="AA627" s="1022"/>
      <c r="AB627" s="768"/>
      <c r="AC627" s="768"/>
      <c r="AD627" s="768"/>
      <c r="AE627" s="768"/>
      <c r="AF627" s="768"/>
      <c r="AG627" s="768"/>
      <c r="AH627" s="768"/>
      <c r="AI627" s="768"/>
      <c r="AJ627" s="768"/>
      <c r="AK627" s="768"/>
      <c r="AL627" s="768"/>
      <c r="AM627" s="768"/>
      <c r="AN627" s="768"/>
      <c r="AO627" s="768"/>
      <c r="AP627" s="768"/>
      <c r="AQ627" s="768"/>
      <c r="AR627" s="768"/>
      <c r="AS627" s="768"/>
      <c r="AT627" s="768"/>
      <c r="AU627" s="768"/>
      <c r="AV627" s="768"/>
      <c r="AW627" s="768"/>
      <c r="AX627" s="768"/>
      <c r="AY627" s="768"/>
      <c r="AZ627" s="768"/>
      <c r="BA627" s="768"/>
      <c r="BB627" s="768"/>
      <c r="BC627" s="768"/>
      <c r="BD627" s="768"/>
      <c r="BE627" s="768"/>
      <c r="BF627" s="768"/>
      <c r="BG627" s="768"/>
      <c r="BH627" s="768"/>
      <c r="BI627" s="768"/>
      <c r="BJ627" s="768"/>
      <c r="BK627" s="768"/>
      <c r="BL627" s="768"/>
      <c r="BM627" s="768"/>
      <c r="BN627" s="768"/>
      <c r="BO627" s="768"/>
      <c r="BP627" s="768"/>
      <c r="BQ627" s="768"/>
      <c r="BR627" s="768"/>
      <c r="BS627" s="768"/>
      <c r="BT627" s="768"/>
      <c r="BU627" s="768"/>
      <c r="BV627" s="768"/>
      <c r="BW627" s="768"/>
      <c r="BX627" s="768"/>
      <c r="BY627" s="768"/>
      <c r="BZ627" s="768"/>
      <c r="CA627" s="768"/>
      <c r="CB627" s="768"/>
      <c r="CC627" s="768"/>
      <c r="CD627" s="768"/>
      <c r="CE627" s="768"/>
      <c r="CF627" s="768"/>
      <c r="CG627" s="768"/>
      <c r="CH627" s="768"/>
      <c r="CI627" s="768"/>
      <c r="CJ627" s="768"/>
      <c r="CK627" s="768"/>
      <c r="CL627" s="768"/>
      <c r="CM627" s="768"/>
      <c r="CN627" s="768"/>
      <c r="CO627" s="768"/>
      <c r="CP627" s="768"/>
      <c r="CQ627" s="768"/>
      <c r="CR627" s="768"/>
      <c r="CS627" s="768"/>
      <c r="CT627" s="768"/>
      <c r="CU627" s="768"/>
      <c r="CV627" s="768"/>
      <c r="CW627" s="768"/>
      <c r="CX627" s="768"/>
      <c r="CY627" s="768"/>
      <c r="CZ627" s="768"/>
      <c r="DA627" s="768"/>
      <c r="DB627" s="768"/>
      <c r="DC627" s="768"/>
      <c r="DD627" s="768"/>
      <c r="DE627" s="768"/>
      <c r="DF627" s="768"/>
      <c r="DG627" s="768"/>
      <c r="DH627" s="768"/>
      <c r="DI627" s="768"/>
      <c r="DJ627" s="768"/>
      <c r="DK627" s="768"/>
      <c r="DL627" s="768"/>
      <c r="DM627" s="768"/>
      <c r="DN627" s="768"/>
      <c r="DO627" s="768"/>
      <c r="DP627" s="768"/>
      <c r="DQ627" s="768"/>
      <c r="DR627" s="768"/>
      <c r="DS627" s="768"/>
      <c r="DT627" s="768"/>
      <c r="DU627" s="768"/>
      <c r="DV627" s="768"/>
      <c r="DW627" s="768"/>
      <c r="DX627" s="768"/>
      <c r="DY627" s="768"/>
      <c r="DZ627" s="768"/>
      <c r="EA627" s="768"/>
      <c r="EB627" s="768"/>
      <c r="EC627" s="768"/>
      <c r="ED627" s="768"/>
      <c r="EE627" s="768"/>
      <c r="EF627" s="768"/>
      <c r="EG627" s="768"/>
      <c r="EH627" s="768"/>
      <c r="EI627" s="768"/>
      <c r="EJ627" s="768"/>
      <c r="EK627" s="768"/>
      <c r="EL627" s="768"/>
      <c r="EM627" s="768"/>
      <c r="EN627" s="768"/>
      <c r="EO627" s="768"/>
      <c r="EP627" s="768"/>
      <c r="EQ627" s="768"/>
      <c r="ER627" s="768"/>
      <c r="ES627" s="768"/>
      <c r="ET627" s="768"/>
      <c r="EU627" s="768"/>
      <c r="EV627" s="768"/>
      <c r="EW627" s="768"/>
      <c r="EX627" s="768"/>
      <c r="EY627" s="768"/>
      <c r="EZ627" s="768"/>
      <c r="FA627" s="768"/>
      <c r="FB627" s="768"/>
      <c r="FC627" s="768"/>
      <c r="FD627" s="768"/>
      <c r="FE627" s="768"/>
      <c r="FF627" s="768"/>
      <c r="FG627" s="768"/>
      <c r="FH627" s="768"/>
      <c r="FI627" s="768"/>
      <c r="FJ627" s="768"/>
      <c r="FK627" s="768"/>
      <c r="FL627" s="768"/>
      <c r="FM627" s="768"/>
      <c r="FN627" s="768"/>
      <c r="FO627" s="768"/>
      <c r="FP627" s="768"/>
      <c r="FQ627" s="768"/>
      <c r="FR627" s="768"/>
      <c r="FS627" s="768"/>
      <c r="FT627" s="768"/>
      <c r="FU627" s="768"/>
      <c r="FV627" s="768"/>
      <c r="FW627" s="768"/>
      <c r="FX627" s="768"/>
      <c r="FY627" s="768"/>
      <c r="FZ627" s="768"/>
      <c r="GA627" s="768"/>
      <c r="GB627" s="768"/>
      <c r="GC627" s="768"/>
      <c r="GD627" s="768"/>
      <c r="GE627" s="768"/>
      <c r="GF627" s="768"/>
      <c r="GG627" s="768"/>
      <c r="GH627" s="768"/>
      <c r="GI627" s="768"/>
      <c r="GJ627" s="768"/>
      <c r="GK627" s="768"/>
      <c r="GL627" s="768"/>
      <c r="GM627" s="768"/>
      <c r="GN627" s="768"/>
      <c r="GO627" s="768"/>
      <c r="GP627" s="768"/>
      <c r="GQ627" s="768"/>
      <c r="GR627" s="768"/>
      <c r="GS627" s="768"/>
      <c r="GT627" s="768"/>
      <c r="GU627" s="768"/>
      <c r="GV627" s="768"/>
      <c r="GW627" s="768"/>
      <c r="GX627" s="768"/>
      <c r="GY627" s="768"/>
      <c r="GZ627" s="768"/>
      <c r="HA627" s="768"/>
      <c r="HB627" s="768"/>
      <c r="HC627" s="768"/>
      <c r="HD627" s="768"/>
      <c r="HE627" s="768"/>
      <c r="HF627" s="768"/>
      <c r="HG627" s="768"/>
      <c r="HH627" s="768"/>
      <c r="HI627" s="768"/>
      <c r="HJ627" s="768"/>
      <c r="HK627" s="768"/>
      <c r="HL627" s="768"/>
      <c r="HM627" s="768"/>
      <c r="HN627" s="768"/>
      <c r="HO627" s="768"/>
      <c r="HP627" s="768"/>
      <c r="HQ627" s="768"/>
      <c r="HR627" s="768"/>
      <c r="HS627" s="768"/>
      <c r="HT627" s="768"/>
      <c r="HU627" s="768"/>
      <c r="HV627" s="768"/>
      <c r="HW627" s="768"/>
      <c r="HX627" s="768"/>
      <c r="HY627" s="768"/>
      <c r="HZ627" s="768"/>
      <c r="IA627" s="768"/>
      <c r="IB627" s="768"/>
      <c r="IC627" s="768"/>
      <c r="ID627" s="768"/>
      <c r="IE627" s="768"/>
      <c r="IF627" s="768"/>
      <c r="IG627" s="768"/>
      <c r="IH627" s="768"/>
      <c r="II627" s="768"/>
      <c r="IJ627" s="768"/>
      <c r="IK627" s="768"/>
      <c r="IL627" s="768"/>
      <c r="IM627" s="768"/>
      <c r="IN627" s="768"/>
      <c r="IO627" s="768"/>
      <c r="IP627" s="768"/>
      <c r="IQ627" s="768"/>
      <c r="IR627" s="768"/>
      <c r="IS627" s="768"/>
      <c r="IT627" s="768"/>
      <c r="IU627" s="768"/>
      <c r="IV627" s="768"/>
      <c r="IW627" s="768"/>
      <c r="IX627" s="768"/>
      <c r="IY627" s="788"/>
      <c r="IZ627" s="788"/>
      <c r="JA627" s="788"/>
    </row>
    <row r="628" spans="1:261" s="788" customFormat="1" ht="79.900000000000006" customHeight="1">
      <c r="A628" s="768" t="s">
        <v>638</v>
      </c>
      <c r="B628" s="471">
        <v>3</v>
      </c>
      <c r="C628" s="471"/>
      <c r="D628" s="776" t="s">
        <v>343</v>
      </c>
      <c r="E628" s="780">
        <v>38000</v>
      </c>
      <c r="F628" s="781">
        <f ca="1">ABS((N7-E628)/365)</f>
        <v>16.641095890410959</v>
      </c>
      <c r="G628" s="776" t="s">
        <v>268</v>
      </c>
      <c r="H628" s="780" t="s">
        <v>341</v>
      </c>
      <c r="I628" s="780">
        <v>40191</v>
      </c>
      <c r="J628" s="782" t="s">
        <v>84</v>
      </c>
      <c r="K628" s="841" t="s">
        <v>869</v>
      </c>
      <c r="L628" s="776" t="s">
        <v>80</v>
      </c>
      <c r="M628" s="841" t="s">
        <v>52</v>
      </c>
      <c r="N628" s="841" t="s">
        <v>773</v>
      </c>
      <c r="O628" s="841"/>
      <c r="P628" s="841"/>
      <c r="Q628" s="841"/>
      <c r="R628" s="841"/>
      <c r="S628" s="456" t="s">
        <v>229</v>
      </c>
      <c r="T628" s="840"/>
      <c r="U628" s="945"/>
      <c r="V628" s="945"/>
      <c r="W628" s="945"/>
      <c r="X628" s="456" t="s">
        <v>7522</v>
      </c>
      <c r="Y628" s="788" t="s">
        <v>1102</v>
      </c>
      <c r="Z628" s="768"/>
      <c r="AF628" s="744"/>
      <c r="AG628" s="744"/>
      <c r="AH628" s="744"/>
      <c r="AI628" s="744"/>
      <c r="AJ628" s="744"/>
      <c r="AK628" s="744"/>
      <c r="AL628" s="744"/>
      <c r="AM628" s="744"/>
      <c r="AN628" s="744"/>
      <c r="AO628" s="744"/>
      <c r="AP628" s="744"/>
      <c r="AQ628" s="744"/>
      <c r="AR628" s="744"/>
      <c r="AS628" s="744"/>
      <c r="AT628" s="744"/>
      <c r="AU628" s="744"/>
      <c r="AV628" s="744"/>
      <c r="AW628" s="744"/>
      <c r="AX628" s="744"/>
      <c r="AY628" s="744"/>
      <c r="AZ628" s="744"/>
      <c r="BA628" s="744"/>
      <c r="BB628" s="744"/>
      <c r="BC628" s="744"/>
      <c r="BD628" s="744"/>
      <c r="BE628" s="744"/>
      <c r="BF628" s="744"/>
      <c r="BG628" s="744"/>
      <c r="BH628" s="744"/>
      <c r="BI628" s="744"/>
      <c r="BJ628" s="744"/>
      <c r="BK628" s="744"/>
      <c r="BL628" s="744"/>
      <c r="BM628" s="744"/>
      <c r="BN628" s="744"/>
      <c r="BO628" s="744"/>
      <c r="BP628" s="744"/>
      <c r="BQ628" s="744"/>
      <c r="BR628" s="744"/>
      <c r="BS628" s="744"/>
      <c r="BT628" s="744"/>
      <c r="BU628" s="744"/>
      <c r="BV628" s="744"/>
      <c r="BW628" s="744"/>
      <c r="BX628" s="744"/>
      <c r="BY628" s="744"/>
      <c r="BZ628" s="744"/>
      <c r="CA628" s="744"/>
      <c r="CB628" s="744"/>
      <c r="CC628" s="744"/>
      <c r="CD628" s="744"/>
      <c r="CE628" s="744"/>
      <c r="CF628" s="744"/>
      <c r="CG628" s="744"/>
      <c r="CH628" s="744"/>
      <c r="CI628" s="744"/>
      <c r="CJ628" s="744"/>
      <c r="CK628" s="744"/>
      <c r="CL628" s="744"/>
      <c r="CM628" s="744"/>
      <c r="CN628" s="744"/>
      <c r="CO628" s="744"/>
      <c r="CP628" s="744"/>
      <c r="CQ628" s="744"/>
      <c r="CR628" s="744"/>
      <c r="CS628" s="744"/>
      <c r="CT628" s="744"/>
      <c r="CU628" s="744"/>
      <c r="CV628" s="744"/>
      <c r="CW628" s="744"/>
      <c r="CX628" s="744"/>
      <c r="CY628" s="744"/>
      <c r="CZ628" s="744"/>
      <c r="DA628" s="744"/>
      <c r="DB628" s="744"/>
      <c r="DC628" s="744"/>
      <c r="DD628" s="744"/>
      <c r="DE628" s="744"/>
      <c r="DF628" s="744"/>
      <c r="DG628" s="744"/>
      <c r="DH628" s="744"/>
      <c r="DI628" s="744"/>
      <c r="DJ628" s="744"/>
      <c r="DK628" s="744"/>
      <c r="DL628" s="744"/>
      <c r="DM628" s="744"/>
      <c r="DN628" s="744"/>
      <c r="DO628" s="744"/>
      <c r="DP628" s="744"/>
      <c r="DQ628" s="744"/>
      <c r="DR628" s="744"/>
      <c r="DS628" s="744"/>
      <c r="DT628" s="744"/>
      <c r="DU628" s="744"/>
      <c r="DV628" s="744"/>
      <c r="DW628" s="744"/>
      <c r="DX628" s="744"/>
      <c r="DY628" s="744"/>
      <c r="DZ628" s="744"/>
      <c r="EA628" s="744"/>
      <c r="EB628" s="744"/>
      <c r="EC628" s="744"/>
      <c r="ED628" s="744"/>
      <c r="EE628" s="744"/>
      <c r="EF628" s="744"/>
      <c r="EG628" s="744"/>
      <c r="EH628" s="744"/>
      <c r="EI628" s="744"/>
      <c r="EJ628" s="744"/>
      <c r="EK628" s="744"/>
      <c r="EL628" s="744"/>
      <c r="EM628" s="744"/>
      <c r="EN628" s="744"/>
      <c r="EO628" s="744"/>
      <c r="EP628" s="744"/>
      <c r="EQ628" s="744"/>
      <c r="ER628" s="744"/>
      <c r="ES628" s="744"/>
      <c r="ET628" s="744"/>
      <c r="EU628" s="744"/>
      <c r="EV628" s="744"/>
      <c r="EW628" s="744"/>
      <c r="EX628" s="744"/>
      <c r="EY628" s="744"/>
      <c r="EZ628" s="744"/>
      <c r="FA628" s="744"/>
      <c r="FB628" s="744"/>
      <c r="FC628" s="744"/>
      <c r="FD628" s="744"/>
      <c r="FE628" s="744"/>
      <c r="FF628" s="744"/>
      <c r="FG628" s="744"/>
      <c r="FH628" s="744"/>
      <c r="FI628" s="744"/>
      <c r="FJ628" s="744"/>
      <c r="FK628" s="744"/>
      <c r="FL628" s="744"/>
      <c r="FM628" s="744"/>
      <c r="FN628" s="744"/>
      <c r="FO628" s="744"/>
      <c r="FP628" s="744"/>
      <c r="FQ628" s="744"/>
      <c r="FR628" s="744"/>
      <c r="FS628" s="744"/>
      <c r="FT628" s="744"/>
      <c r="FU628" s="744"/>
      <c r="FV628" s="744"/>
      <c r="FW628" s="744"/>
      <c r="FX628" s="744"/>
      <c r="FY628" s="744"/>
      <c r="FZ628" s="744"/>
      <c r="GA628" s="744"/>
      <c r="GB628" s="744"/>
      <c r="GC628" s="744"/>
      <c r="GD628" s="744"/>
      <c r="GE628" s="744"/>
      <c r="GF628" s="744"/>
      <c r="GG628" s="744"/>
      <c r="GH628" s="744"/>
      <c r="GI628" s="744"/>
      <c r="GJ628" s="744"/>
      <c r="GK628" s="744"/>
      <c r="GL628" s="744"/>
      <c r="GM628" s="744"/>
      <c r="GN628" s="744"/>
      <c r="GO628" s="744"/>
      <c r="GP628" s="744"/>
      <c r="GQ628" s="744"/>
      <c r="GR628" s="744"/>
      <c r="GS628" s="744"/>
      <c r="GT628" s="744"/>
      <c r="GU628" s="744"/>
      <c r="GV628" s="744"/>
      <c r="GW628" s="744"/>
      <c r="GX628" s="744"/>
      <c r="GY628" s="744"/>
      <c r="GZ628" s="744"/>
      <c r="HA628" s="744"/>
      <c r="HB628" s="744"/>
      <c r="HC628" s="744"/>
      <c r="HD628" s="744"/>
      <c r="HE628" s="744"/>
      <c r="HF628" s="744"/>
      <c r="HG628" s="744"/>
      <c r="HH628" s="744"/>
      <c r="HI628" s="744"/>
      <c r="HJ628" s="744"/>
      <c r="HK628" s="744"/>
      <c r="HL628" s="744"/>
      <c r="HM628" s="744"/>
      <c r="HN628" s="744"/>
      <c r="HO628" s="744"/>
      <c r="HP628" s="744"/>
      <c r="HQ628" s="744"/>
      <c r="HR628" s="744"/>
      <c r="HS628" s="744"/>
      <c r="HT628" s="744"/>
      <c r="HU628" s="744"/>
      <c r="HV628" s="744"/>
      <c r="HW628" s="744"/>
      <c r="HX628" s="744"/>
      <c r="HY628" s="744"/>
      <c r="HZ628" s="744"/>
      <c r="IA628" s="744"/>
      <c r="IB628" s="744"/>
      <c r="IC628" s="744"/>
      <c r="ID628" s="744"/>
      <c r="IE628" s="744"/>
      <c r="IF628" s="744"/>
      <c r="IG628" s="744"/>
      <c r="IH628" s="744"/>
      <c r="II628" s="744"/>
      <c r="IJ628" s="744"/>
      <c r="IK628" s="744"/>
      <c r="IL628" s="744"/>
      <c r="IM628" s="744"/>
      <c r="IN628" s="744"/>
      <c r="IO628" s="744"/>
      <c r="IP628" s="744"/>
      <c r="IQ628" s="744"/>
      <c r="IR628" s="744"/>
      <c r="IS628" s="744"/>
      <c r="IT628" s="744"/>
      <c r="IU628" s="744"/>
      <c r="IV628" s="744"/>
      <c r="IW628" s="744"/>
      <c r="IY628" s="744"/>
    </row>
    <row r="629" spans="1:261" ht="79.900000000000006" customHeight="1">
      <c r="A629" s="768" t="s">
        <v>638</v>
      </c>
      <c r="B629" s="471">
        <v>4</v>
      </c>
      <c r="C629" s="471"/>
      <c r="D629" s="776" t="s">
        <v>101</v>
      </c>
      <c r="E629" s="780">
        <v>38354</v>
      </c>
      <c r="F629" s="781">
        <f ca="1">ABS((N7-E629)/365)</f>
        <v>15.671232876712329</v>
      </c>
      <c r="G629" s="776" t="s">
        <v>433</v>
      </c>
      <c r="H629" s="456" t="s">
        <v>100</v>
      </c>
      <c r="I629" s="927">
        <v>40123</v>
      </c>
      <c r="J629" s="456" t="s">
        <v>84</v>
      </c>
      <c r="K629" s="456" t="s">
        <v>871</v>
      </c>
      <c r="L629" s="776" t="s">
        <v>509</v>
      </c>
      <c r="M629" s="841" t="s">
        <v>1490</v>
      </c>
      <c r="N629" s="456" t="s">
        <v>773</v>
      </c>
      <c r="O629" s="456"/>
      <c r="P629" s="456" t="s">
        <v>2354</v>
      </c>
      <c r="Q629" s="456"/>
      <c r="R629" s="456"/>
      <c r="S629" s="456" t="s">
        <v>408</v>
      </c>
      <c r="T629" s="840"/>
      <c r="U629" s="945"/>
      <c r="V629" s="945"/>
      <c r="W629" s="809" t="s">
        <v>1505</v>
      </c>
      <c r="X629" s="456" t="s">
        <v>5423</v>
      </c>
      <c r="Y629" s="788" t="s">
        <v>1102</v>
      </c>
      <c r="Z629" s="1022"/>
      <c r="AA629" s="788"/>
      <c r="AB629" s="788"/>
      <c r="AC629" s="788"/>
      <c r="AD629" s="788"/>
      <c r="AE629" s="788"/>
      <c r="IX629" s="788"/>
      <c r="IY629" s="768"/>
    </row>
    <row r="630" spans="1:261" s="788" customFormat="1" ht="79.900000000000006" customHeight="1">
      <c r="A630" s="768" t="s">
        <v>638</v>
      </c>
      <c r="B630" s="471">
        <v>5</v>
      </c>
      <c r="C630" s="471"/>
      <c r="D630" s="943" t="s">
        <v>481</v>
      </c>
      <c r="E630" s="778">
        <v>39067</v>
      </c>
      <c r="F630" s="781">
        <f ca="1">ABS((N7-E630)/365)</f>
        <v>13.717808219178082</v>
      </c>
      <c r="G630" s="776" t="s">
        <v>274</v>
      </c>
      <c r="H630" s="456" t="s">
        <v>476</v>
      </c>
      <c r="I630" s="780">
        <v>40672</v>
      </c>
      <c r="J630" s="456" t="s">
        <v>477</v>
      </c>
      <c r="K630" s="456" t="s">
        <v>875</v>
      </c>
      <c r="L630" s="778" t="s">
        <v>557</v>
      </c>
      <c r="M630" s="776" t="s">
        <v>142</v>
      </c>
      <c r="N630" s="456" t="s">
        <v>773</v>
      </c>
      <c r="O630" s="456"/>
      <c r="P630" s="456"/>
      <c r="Q630" s="456"/>
      <c r="R630" s="456" t="s">
        <v>6042</v>
      </c>
      <c r="S630" s="780"/>
      <c r="T630" s="456" t="s">
        <v>489</v>
      </c>
      <c r="U630" s="809"/>
      <c r="V630" s="809"/>
      <c r="W630" s="809" t="s">
        <v>1277</v>
      </c>
      <c r="X630" s="456" t="s">
        <v>7757</v>
      </c>
      <c r="Y630" s="788" t="s">
        <v>1102</v>
      </c>
      <c r="Z630" s="768"/>
      <c r="AA630" s="1022"/>
      <c r="AB630" s="768"/>
      <c r="AC630" s="768"/>
      <c r="AD630" s="768"/>
      <c r="AE630" s="768"/>
      <c r="AF630" s="768"/>
      <c r="AG630" s="768"/>
      <c r="AH630" s="768"/>
      <c r="AI630" s="768"/>
      <c r="AJ630" s="768"/>
      <c r="AK630" s="768"/>
      <c r="AL630" s="768"/>
      <c r="AM630" s="768"/>
      <c r="AN630" s="768"/>
      <c r="AO630" s="768"/>
      <c r="AP630" s="768"/>
      <c r="AQ630" s="768"/>
      <c r="AR630" s="768"/>
      <c r="AS630" s="768"/>
      <c r="AT630" s="768"/>
      <c r="AU630" s="768"/>
      <c r="AV630" s="768"/>
      <c r="AW630" s="768"/>
      <c r="AX630" s="768"/>
      <c r="AY630" s="768"/>
      <c r="AZ630" s="768"/>
      <c r="BA630" s="768"/>
      <c r="BB630" s="768"/>
      <c r="BC630" s="768"/>
      <c r="BD630" s="768"/>
      <c r="BE630" s="768"/>
      <c r="BF630" s="768"/>
      <c r="BG630" s="768"/>
      <c r="BH630" s="768"/>
      <c r="BI630" s="768"/>
      <c r="BJ630" s="768"/>
      <c r="BK630" s="768"/>
      <c r="BL630" s="768"/>
      <c r="BM630" s="768"/>
      <c r="BN630" s="768"/>
      <c r="BO630" s="768"/>
      <c r="BP630" s="768"/>
      <c r="BQ630" s="768"/>
      <c r="BR630" s="768"/>
      <c r="BS630" s="768"/>
      <c r="BT630" s="768"/>
      <c r="BU630" s="768"/>
      <c r="BV630" s="768"/>
      <c r="BW630" s="768"/>
      <c r="BX630" s="768"/>
      <c r="BY630" s="768"/>
      <c r="BZ630" s="768"/>
      <c r="CA630" s="768"/>
      <c r="CB630" s="768"/>
      <c r="CC630" s="768"/>
      <c r="CD630" s="768"/>
      <c r="CE630" s="768"/>
      <c r="CF630" s="768"/>
      <c r="CG630" s="768"/>
      <c r="CH630" s="768"/>
      <c r="CI630" s="768"/>
      <c r="CJ630" s="768"/>
      <c r="CK630" s="768"/>
      <c r="CL630" s="768"/>
      <c r="CM630" s="768"/>
      <c r="CN630" s="768"/>
      <c r="CO630" s="768"/>
      <c r="CP630" s="768"/>
      <c r="CQ630" s="768"/>
      <c r="CR630" s="768"/>
      <c r="CS630" s="768"/>
      <c r="CT630" s="768"/>
      <c r="CU630" s="768"/>
      <c r="CV630" s="768"/>
      <c r="CW630" s="768"/>
      <c r="CX630" s="768"/>
      <c r="CY630" s="768"/>
      <c r="CZ630" s="768"/>
      <c r="DA630" s="768"/>
      <c r="DB630" s="768"/>
      <c r="DC630" s="768"/>
      <c r="DD630" s="768"/>
      <c r="DE630" s="768"/>
      <c r="DF630" s="768"/>
      <c r="DG630" s="768"/>
      <c r="DH630" s="768"/>
      <c r="DI630" s="768"/>
      <c r="DJ630" s="768"/>
      <c r="DK630" s="768"/>
      <c r="DL630" s="768"/>
      <c r="DM630" s="768"/>
      <c r="DN630" s="768"/>
      <c r="DO630" s="768"/>
      <c r="DP630" s="768"/>
      <c r="DQ630" s="768"/>
      <c r="DR630" s="768"/>
      <c r="DS630" s="768"/>
      <c r="DT630" s="768"/>
      <c r="DU630" s="768"/>
      <c r="DV630" s="768"/>
      <c r="DW630" s="768"/>
      <c r="DX630" s="768"/>
      <c r="DY630" s="768"/>
      <c r="DZ630" s="768"/>
      <c r="EA630" s="768"/>
      <c r="EB630" s="768"/>
      <c r="EC630" s="768"/>
      <c r="ED630" s="768"/>
      <c r="EE630" s="768"/>
      <c r="EF630" s="768"/>
      <c r="EG630" s="768"/>
      <c r="EH630" s="768"/>
      <c r="EI630" s="768"/>
      <c r="EJ630" s="768"/>
      <c r="EK630" s="768"/>
      <c r="EL630" s="768"/>
      <c r="EM630" s="768"/>
      <c r="EN630" s="768"/>
      <c r="EO630" s="768"/>
      <c r="EP630" s="768"/>
      <c r="EQ630" s="768"/>
      <c r="ER630" s="768"/>
      <c r="ES630" s="768"/>
      <c r="ET630" s="768"/>
      <c r="EU630" s="768"/>
      <c r="EV630" s="768"/>
      <c r="EW630" s="768"/>
      <c r="EX630" s="768"/>
      <c r="EY630" s="768"/>
      <c r="EZ630" s="768"/>
      <c r="FA630" s="768"/>
      <c r="FB630" s="768"/>
      <c r="FC630" s="768"/>
      <c r="FD630" s="768"/>
      <c r="FE630" s="768"/>
      <c r="FF630" s="768"/>
      <c r="FG630" s="768"/>
      <c r="FH630" s="768"/>
      <c r="FI630" s="768"/>
      <c r="FJ630" s="768"/>
      <c r="FK630" s="768"/>
      <c r="FL630" s="768"/>
      <c r="FM630" s="768"/>
      <c r="FN630" s="768"/>
      <c r="FO630" s="768"/>
      <c r="FP630" s="768"/>
      <c r="FQ630" s="768"/>
      <c r="FR630" s="768"/>
      <c r="FS630" s="768"/>
      <c r="FT630" s="768"/>
      <c r="FU630" s="768"/>
      <c r="FV630" s="768"/>
      <c r="FW630" s="768"/>
      <c r="FX630" s="768"/>
      <c r="FY630" s="768"/>
      <c r="FZ630" s="768"/>
      <c r="GA630" s="768"/>
      <c r="GB630" s="768"/>
      <c r="GC630" s="768"/>
      <c r="GD630" s="768"/>
      <c r="GE630" s="768"/>
      <c r="GF630" s="768"/>
      <c r="GG630" s="768"/>
      <c r="GH630" s="768"/>
      <c r="GI630" s="768"/>
      <c r="GJ630" s="768"/>
      <c r="GK630" s="768"/>
      <c r="GL630" s="768"/>
      <c r="GM630" s="768"/>
      <c r="GN630" s="768"/>
      <c r="GO630" s="768"/>
      <c r="GP630" s="768"/>
      <c r="GQ630" s="768"/>
      <c r="GR630" s="768"/>
      <c r="GS630" s="768"/>
      <c r="GT630" s="768"/>
      <c r="GU630" s="768"/>
      <c r="GV630" s="768"/>
      <c r="GW630" s="768"/>
      <c r="GX630" s="768"/>
      <c r="GY630" s="768"/>
      <c r="GZ630" s="768"/>
      <c r="HA630" s="768"/>
      <c r="HB630" s="768"/>
      <c r="HC630" s="768"/>
      <c r="HD630" s="768"/>
      <c r="HE630" s="768"/>
      <c r="HF630" s="768"/>
      <c r="HG630" s="768"/>
      <c r="HH630" s="768"/>
      <c r="HI630" s="768"/>
      <c r="HJ630" s="768"/>
      <c r="HK630" s="768"/>
      <c r="HL630" s="768"/>
      <c r="HM630" s="768"/>
      <c r="HN630" s="768"/>
      <c r="HO630" s="768"/>
      <c r="HP630" s="768"/>
      <c r="HQ630" s="768"/>
      <c r="HR630" s="768"/>
      <c r="HS630" s="768"/>
      <c r="HT630" s="768"/>
      <c r="HU630" s="768"/>
      <c r="HV630" s="768"/>
      <c r="HW630" s="768"/>
      <c r="HX630" s="768"/>
      <c r="HY630" s="768"/>
      <c r="HZ630" s="768"/>
      <c r="IA630" s="768"/>
      <c r="IB630" s="768"/>
      <c r="IC630" s="768"/>
      <c r="ID630" s="768"/>
      <c r="IE630" s="768"/>
      <c r="IF630" s="768"/>
      <c r="IG630" s="768"/>
      <c r="IH630" s="768"/>
      <c r="II630" s="768"/>
      <c r="IJ630" s="768"/>
      <c r="IK630" s="768"/>
      <c r="IL630" s="768"/>
      <c r="IM630" s="768"/>
      <c r="IN630" s="768"/>
      <c r="IO630" s="768"/>
      <c r="IP630" s="768"/>
      <c r="IQ630" s="768"/>
      <c r="IR630" s="768"/>
      <c r="IS630" s="768"/>
      <c r="IT630" s="768"/>
      <c r="IU630" s="768"/>
      <c r="IV630" s="768"/>
      <c r="IW630" s="768"/>
      <c r="IX630" s="768"/>
      <c r="IZ630" s="744"/>
      <c r="JA630" s="744"/>
    </row>
    <row r="631" spans="1:261" s="788" customFormat="1" ht="79.900000000000006" customHeight="1">
      <c r="A631" s="768" t="s">
        <v>625</v>
      </c>
      <c r="B631" s="471">
        <v>6</v>
      </c>
      <c r="C631" s="471"/>
      <c r="D631" s="776" t="s">
        <v>438</v>
      </c>
      <c r="E631" s="780">
        <v>37864</v>
      </c>
      <c r="F631" s="781">
        <f ca="1">ABS((N7-E631)/365)</f>
        <v>17.013698630136986</v>
      </c>
      <c r="G631" s="776" t="s">
        <v>272</v>
      </c>
      <c r="H631" s="456" t="s">
        <v>385</v>
      </c>
      <c r="I631" s="780">
        <v>39989</v>
      </c>
      <c r="J631" s="456" t="s">
        <v>84</v>
      </c>
      <c r="K631" s="456" t="s">
        <v>877</v>
      </c>
      <c r="L631" s="776" t="s">
        <v>367</v>
      </c>
      <c r="M631" s="776" t="s">
        <v>52</v>
      </c>
      <c r="N631" s="456" t="s">
        <v>773</v>
      </c>
      <c r="O631" s="456"/>
      <c r="P631" s="456" t="s">
        <v>873</v>
      </c>
      <c r="Q631" s="456"/>
      <c r="R631" s="456"/>
      <c r="S631" s="456" t="s">
        <v>95</v>
      </c>
      <c r="T631" s="456"/>
      <c r="U631" s="809"/>
      <c r="V631" s="809"/>
      <c r="W631" s="809" t="s">
        <v>2652</v>
      </c>
      <c r="X631" s="456" t="s">
        <v>7521</v>
      </c>
      <c r="Y631" s="788" t="s">
        <v>1102</v>
      </c>
      <c r="Z631" s="768"/>
      <c r="AB631" s="744"/>
      <c r="AC631" s="744"/>
      <c r="AD631" s="744"/>
      <c r="AE631" s="744"/>
      <c r="AF631" s="744"/>
      <c r="AG631" s="744"/>
      <c r="AH631" s="744"/>
      <c r="AI631" s="744"/>
      <c r="AJ631" s="744"/>
      <c r="AK631" s="744"/>
      <c r="AL631" s="744"/>
      <c r="AM631" s="744"/>
      <c r="AN631" s="744"/>
      <c r="AO631" s="744"/>
      <c r="AP631" s="744"/>
      <c r="AQ631" s="744"/>
      <c r="AR631" s="744"/>
      <c r="AS631" s="744"/>
      <c r="AT631" s="744"/>
      <c r="AU631" s="744"/>
      <c r="AV631" s="744"/>
      <c r="AW631" s="744"/>
      <c r="AX631" s="744"/>
      <c r="AY631" s="744"/>
      <c r="AZ631" s="744"/>
      <c r="BA631" s="744"/>
      <c r="BB631" s="744"/>
      <c r="BC631" s="744"/>
      <c r="BD631" s="744"/>
      <c r="BE631" s="744"/>
      <c r="BF631" s="744"/>
      <c r="BG631" s="744"/>
      <c r="BH631" s="744"/>
      <c r="BI631" s="744"/>
      <c r="BJ631" s="744"/>
      <c r="BK631" s="744"/>
      <c r="BL631" s="744"/>
      <c r="BM631" s="744"/>
      <c r="BN631" s="744"/>
      <c r="BO631" s="744"/>
      <c r="BP631" s="744"/>
      <c r="BQ631" s="744"/>
      <c r="BR631" s="744"/>
      <c r="BS631" s="744"/>
      <c r="BT631" s="744"/>
      <c r="BU631" s="744"/>
      <c r="BV631" s="744"/>
      <c r="BW631" s="744"/>
      <c r="BX631" s="744"/>
      <c r="BY631" s="744"/>
      <c r="BZ631" s="744"/>
      <c r="CA631" s="744"/>
      <c r="CB631" s="744"/>
      <c r="CC631" s="744"/>
      <c r="CD631" s="744"/>
      <c r="CE631" s="744"/>
      <c r="CF631" s="744"/>
      <c r="CG631" s="744"/>
      <c r="CH631" s="744"/>
      <c r="CI631" s="744"/>
      <c r="CJ631" s="744"/>
      <c r="CK631" s="744"/>
      <c r="CL631" s="744"/>
      <c r="CM631" s="744"/>
      <c r="CN631" s="744"/>
      <c r="CO631" s="744"/>
      <c r="CP631" s="744"/>
      <c r="CQ631" s="744"/>
      <c r="CR631" s="744"/>
      <c r="CS631" s="744"/>
      <c r="CT631" s="744"/>
      <c r="CU631" s="744"/>
      <c r="CV631" s="744"/>
      <c r="CW631" s="744"/>
      <c r="CX631" s="744"/>
      <c r="CY631" s="744"/>
      <c r="CZ631" s="744"/>
      <c r="DA631" s="744"/>
      <c r="DB631" s="744"/>
      <c r="DC631" s="744"/>
      <c r="DD631" s="744"/>
      <c r="DE631" s="744"/>
      <c r="DF631" s="744"/>
      <c r="DG631" s="744"/>
      <c r="DH631" s="744"/>
      <c r="DI631" s="744"/>
      <c r="DJ631" s="744"/>
      <c r="DK631" s="744"/>
      <c r="DL631" s="744"/>
      <c r="DM631" s="744"/>
      <c r="DN631" s="744"/>
      <c r="DO631" s="744"/>
      <c r="DP631" s="744"/>
      <c r="DQ631" s="744"/>
      <c r="DR631" s="744"/>
      <c r="DS631" s="744"/>
      <c r="DT631" s="744"/>
      <c r="DU631" s="744"/>
      <c r="DV631" s="744"/>
      <c r="DW631" s="744"/>
      <c r="DX631" s="744"/>
      <c r="DY631" s="744"/>
      <c r="DZ631" s="744"/>
      <c r="EA631" s="744"/>
      <c r="EB631" s="744"/>
      <c r="EC631" s="744"/>
      <c r="ED631" s="744"/>
      <c r="EE631" s="744"/>
      <c r="EF631" s="744"/>
      <c r="EG631" s="744"/>
      <c r="EH631" s="744"/>
      <c r="EI631" s="744"/>
      <c r="EJ631" s="744"/>
      <c r="EK631" s="744"/>
      <c r="EL631" s="744"/>
      <c r="EM631" s="744"/>
      <c r="EN631" s="744"/>
      <c r="EO631" s="744"/>
      <c r="EP631" s="744"/>
      <c r="EQ631" s="744"/>
      <c r="ER631" s="744"/>
      <c r="ES631" s="744"/>
      <c r="ET631" s="744"/>
      <c r="EU631" s="744"/>
      <c r="EV631" s="744"/>
      <c r="EW631" s="744"/>
      <c r="EX631" s="744"/>
      <c r="EY631" s="744"/>
      <c r="EZ631" s="744"/>
      <c r="FA631" s="744"/>
      <c r="FB631" s="744"/>
      <c r="FC631" s="744"/>
      <c r="FD631" s="744"/>
      <c r="FE631" s="744"/>
      <c r="FF631" s="744"/>
      <c r="FG631" s="744"/>
      <c r="FH631" s="744"/>
      <c r="FI631" s="744"/>
      <c r="FJ631" s="744"/>
      <c r="FK631" s="744"/>
      <c r="FL631" s="744"/>
      <c r="FM631" s="744"/>
      <c r="FN631" s="744"/>
      <c r="FO631" s="744"/>
      <c r="FP631" s="744"/>
      <c r="FQ631" s="744"/>
      <c r="FR631" s="744"/>
      <c r="FS631" s="744"/>
      <c r="FT631" s="744"/>
      <c r="FU631" s="744"/>
      <c r="FV631" s="744"/>
      <c r="FW631" s="744"/>
      <c r="FX631" s="744"/>
      <c r="FY631" s="744"/>
      <c r="FZ631" s="744"/>
      <c r="GA631" s="744"/>
      <c r="GB631" s="744"/>
      <c r="GC631" s="744"/>
      <c r="GD631" s="744"/>
      <c r="GE631" s="744"/>
      <c r="GF631" s="744"/>
      <c r="GG631" s="744"/>
      <c r="GH631" s="744"/>
      <c r="GI631" s="744"/>
      <c r="GJ631" s="744"/>
      <c r="GK631" s="744"/>
      <c r="GL631" s="744"/>
      <c r="GM631" s="744"/>
      <c r="GN631" s="744"/>
      <c r="GO631" s="744"/>
      <c r="GP631" s="744"/>
      <c r="GQ631" s="744"/>
      <c r="GR631" s="744"/>
      <c r="GS631" s="744"/>
      <c r="GT631" s="744"/>
      <c r="GU631" s="744"/>
      <c r="GV631" s="744"/>
      <c r="GW631" s="744"/>
      <c r="GX631" s="744"/>
      <c r="GY631" s="744"/>
      <c r="GZ631" s="744"/>
      <c r="HA631" s="744"/>
      <c r="HB631" s="744"/>
      <c r="HC631" s="744"/>
      <c r="HD631" s="744"/>
      <c r="HE631" s="744"/>
      <c r="HF631" s="744"/>
      <c r="HG631" s="744"/>
      <c r="HH631" s="744"/>
      <c r="HI631" s="744"/>
      <c r="HJ631" s="744"/>
      <c r="HK631" s="744"/>
      <c r="HL631" s="744"/>
      <c r="HM631" s="744"/>
      <c r="HN631" s="744"/>
      <c r="HO631" s="744"/>
      <c r="HP631" s="744"/>
      <c r="HQ631" s="744"/>
      <c r="HR631" s="744"/>
      <c r="HS631" s="744"/>
      <c r="HT631" s="744"/>
      <c r="HU631" s="744"/>
      <c r="HV631" s="744"/>
      <c r="HW631" s="744"/>
      <c r="HX631" s="744"/>
      <c r="HY631" s="744"/>
      <c r="HZ631" s="744"/>
      <c r="IA631" s="744"/>
      <c r="IB631" s="744"/>
      <c r="IC631" s="744"/>
      <c r="ID631" s="744"/>
      <c r="IE631" s="744"/>
      <c r="IF631" s="744"/>
      <c r="IG631" s="744"/>
      <c r="IH631" s="744"/>
      <c r="II631" s="744"/>
      <c r="IJ631" s="744"/>
      <c r="IK631" s="744"/>
      <c r="IL631" s="744"/>
      <c r="IM631" s="744"/>
      <c r="IN631" s="744"/>
      <c r="IO631" s="744"/>
      <c r="IP631" s="744"/>
      <c r="IQ631" s="744"/>
      <c r="IR631" s="744"/>
      <c r="IS631" s="744"/>
      <c r="IT631" s="744"/>
      <c r="IU631" s="744"/>
      <c r="IV631" s="744"/>
      <c r="IW631" s="744"/>
      <c r="IX631" s="744"/>
      <c r="IY631" s="744"/>
      <c r="IZ631" s="744"/>
      <c r="JA631" s="744"/>
    </row>
    <row r="632" spans="1:261" ht="79.900000000000006" customHeight="1">
      <c r="A632" s="768" t="s">
        <v>638</v>
      </c>
      <c r="B632" s="471">
        <v>7</v>
      </c>
      <c r="C632" s="471"/>
      <c r="D632" s="762" t="s">
        <v>1030</v>
      </c>
      <c r="E632" s="778">
        <v>38404</v>
      </c>
      <c r="F632" s="781">
        <f ca="1">ABS((N7-E632)/365)</f>
        <v>15.534246575342467</v>
      </c>
      <c r="G632" s="776" t="s">
        <v>272</v>
      </c>
      <c r="H632" s="762" t="s">
        <v>709</v>
      </c>
      <c r="I632" s="780">
        <v>41346</v>
      </c>
      <c r="J632" s="456" t="s">
        <v>253</v>
      </c>
      <c r="K632" s="762" t="s">
        <v>657</v>
      </c>
      <c r="L632" s="776" t="s">
        <v>990</v>
      </c>
      <c r="M632" s="776" t="s">
        <v>142</v>
      </c>
      <c r="N632" s="776" t="s">
        <v>773</v>
      </c>
      <c r="O632" s="776"/>
      <c r="P632" s="776"/>
      <c r="Q632" s="456"/>
      <c r="R632" s="456"/>
      <c r="S632" s="456" t="s">
        <v>946</v>
      </c>
      <c r="T632" s="776"/>
      <c r="U632" s="801"/>
      <c r="V632" s="801"/>
      <c r="W632" s="801" t="s">
        <v>1248</v>
      </c>
      <c r="X632" s="776"/>
      <c r="Y632" s="788" t="s">
        <v>1102</v>
      </c>
      <c r="Z632" s="788"/>
      <c r="IY632" s="788"/>
      <c r="IZ632" s="788"/>
      <c r="JA632" s="788"/>
    </row>
    <row r="633" spans="1:261" ht="79.900000000000006" customHeight="1">
      <c r="A633" s="768" t="s">
        <v>638</v>
      </c>
      <c r="B633" s="471">
        <v>8</v>
      </c>
      <c r="C633" s="471"/>
      <c r="D633" s="792" t="s">
        <v>1311</v>
      </c>
      <c r="E633" s="851">
        <v>37744</v>
      </c>
      <c r="F633" s="852">
        <f ca="1">ABS((N7-E633)/365)</f>
        <v>17.342465753424658</v>
      </c>
      <c r="G633" s="792" t="s">
        <v>270</v>
      </c>
      <c r="H633" s="792" t="s">
        <v>1312</v>
      </c>
      <c r="I633" s="851">
        <v>42084</v>
      </c>
      <c r="J633" s="869" t="s">
        <v>84</v>
      </c>
      <c r="K633" s="792" t="s">
        <v>1690</v>
      </c>
      <c r="L633" s="792" t="s">
        <v>7202</v>
      </c>
      <c r="M633" s="765"/>
      <c r="N633" s="765"/>
      <c r="O633" s="765"/>
      <c r="P633" s="765"/>
      <c r="Q633" s="765" t="s">
        <v>5957</v>
      </c>
      <c r="R633" s="765"/>
      <c r="S633" s="765" t="s">
        <v>1458</v>
      </c>
      <c r="T633" s="792" t="s">
        <v>1316</v>
      </c>
      <c r="U633" s="792"/>
      <c r="V633" s="792"/>
      <c r="W633" s="792" t="s">
        <v>1674</v>
      </c>
      <c r="X633" s="792" t="s">
        <v>7510</v>
      </c>
      <c r="Y633" s="768" t="s">
        <v>1103</v>
      </c>
      <c r="Z633" s="788"/>
    </row>
    <row r="634" spans="1:261" ht="79.900000000000006" customHeight="1">
      <c r="A634" s="767" t="s">
        <v>625</v>
      </c>
      <c r="B634" s="471">
        <v>9</v>
      </c>
      <c r="C634" s="471"/>
      <c r="D634" s="792" t="s">
        <v>1314</v>
      </c>
      <c r="E634" s="851">
        <v>38978</v>
      </c>
      <c r="F634" s="852">
        <f ca="1">ABS((N7-E634)/365)</f>
        <v>13.961643835616439</v>
      </c>
      <c r="G634" s="792" t="s">
        <v>270</v>
      </c>
      <c r="H634" s="792" t="s">
        <v>1312</v>
      </c>
      <c r="I634" s="851">
        <v>42084</v>
      </c>
      <c r="J634" s="792" t="s">
        <v>58</v>
      </c>
      <c r="K634" s="792" t="s">
        <v>1394</v>
      </c>
      <c r="L634" s="792" t="s">
        <v>7202</v>
      </c>
      <c r="M634" s="765"/>
      <c r="N634" s="765"/>
      <c r="O634" s="765"/>
      <c r="P634" s="765"/>
      <c r="Q634" s="765" t="s">
        <v>5957</v>
      </c>
      <c r="R634" s="765"/>
      <c r="S634" s="765" t="s">
        <v>1458</v>
      </c>
      <c r="T634" s="792" t="s">
        <v>1316</v>
      </c>
      <c r="U634" s="792"/>
      <c r="V634" s="792"/>
      <c r="W634" s="792" t="s">
        <v>1674</v>
      </c>
      <c r="X634" s="792" t="s">
        <v>7511</v>
      </c>
      <c r="Y634" s="1080" t="s">
        <v>1103</v>
      </c>
      <c r="Z634" s="788"/>
      <c r="AA634" s="767"/>
      <c r="AB634" s="788"/>
      <c r="AC634" s="788"/>
      <c r="AD634" s="788"/>
      <c r="AE634" s="788"/>
      <c r="AF634" s="788"/>
      <c r="AG634" s="788"/>
      <c r="AH634" s="788"/>
      <c r="AI634" s="788"/>
      <c r="AJ634" s="788"/>
      <c r="AK634" s="788"/>
      <c r="AL634" s="788"/>
      <c r="AM634" s="788"/>
      <c r="AN634" s="788"/>
      <c r="AO634" s="788"/>
      <c r="AP634" s="788"/>
      <c r="AQ634" s="788"/>
      <c r="AR634" s="788"/>
      <c r="AS634" s="788"/>
      <c r="AT634" s="788"/>
      <c r="AU634" s="788"/>
      <c r="AV634" s="788"/>
      <c r="AW634" s="788"/>
      <c r="AX634" s="788"/>
      <c r="AY634" s="788"/>
      <c r="AZ634" s="788"/>
      <c r="BA634" s="788"/>
      <c r="BB634" s="788"/>
      <c r="BC634" s="788"/>
      <c r="BD634" s="788"/>
      <c r="BE634" s="788"/>
      <c r="BF634" s="788"/>
      <c r="BG634" s="788"/>
      <c r="BH634" s="788"/>
      <c r="BI634" s="788"/>
      <c r="BJ634" s="788"/>
      <c r="BK634" s="788"/>
      <c r="BL634" s="788"/>
      <c r="BM634" s="788"/>
      <c r="BN634" s="788"/>
      <c r="BO634" s="788"/>
      <c r="BP634" s="788"/>
      <c r="BQ634" s="788"/>
      <c r="BR634" s="788"/>
      <c r="BS634" s="788"/>
      <c r="BT634" s="788"/>
      <c r="BU634" s="788"/>
      <c r="BV634" s="788"/>
      <c r="BW634" s="788"/>
      <c r="BX634" s="788"/>
      <c r="BY634" s="788"/>
      <c r="BZ634" s="788"/>
      <c r="CA634" s="788"/>
      <c r="CB634" s="788"/>
      <c r="CC634" s="788"/>
      <c r="CD634" s="788"/>
      <c r="CE634" s="788"/>
      <c r="CF634" s="788"/>
      <c r="CG634" s="788"/>
      <c r="CH634" s="788"/>
      <c r="CI634" s="788"/>
      <c r="CJ634" s="788"/>
      <c r="CK634" s="788"/>
      <c r="CL634" s="788"/>
      <c r="CM634" s="788"/>
      <c r="CN634" s="788"/>
      <c r="CO634" s="788"/>
      <c r="CP634" s="788"/>
      <c r="CQ634" s="788"/>
      <c r="CR634" s="788"/>
      <c r="CS634" s="788"/>
      <c r="CT634" s="788"/>
      <c r="CU634" s="788"/>
      <c r="CV634" s="788"/>
      <c r="CW634" s="788"/>
      <c r="CX634" s="788"/>
      <c r="CY634" s="788"/>
      <c r="CZ634" s="788"/>
      <c r="DA634" s="788"/>
      <c r="DB634" s="788"/>
      <c r="DC634" s="788"/>
      <c r="DD634" s="788"/>
      <c r="DE634" s="788"/>
      <c r="DF634" s="788"/>
      <c r="DG634" s="788"/>
      <c r="DH634" s="788"/>
      <c r="DI634" s="788"/>
      <c r="DJ634" s="788"/>
      <c r="DK634" s="788"/>
      <c r="DL634" s="788"/>
      <c r="DM634" s="788"/>
      <c r="DN634" s="788"/>
      <c r="DO634" s="788"/>
      <c r="DP634" s="788"/>
      <c r="DQ634" s="788"/>
      <c r="DR634" s="788"/>
      <c r="DS634" s="788"/>
      <c r="DT634" s="788"/>
      <c r="DU634" s="788"/>
      <c r="DV634" s="788"/>
      <c r="DW634" s="788"/>
      <c r="DX634" s="788"/>
      <c r="DY634" s="788"/>
      <c r="DZ634" s="788"/>
      <c r="EA634" s="788"/>
      <c r="EB634" s="788"/>
      <c r="EC634" s="788"/>
      <c r="ED634" s="788"/>
      <c r="EE634" s="788"/>
      <c r="EF634" s="788"/>
      <c r="EG634" s="788"/>
      <c r="EH634" s="788"/>
      <c r="EI634" s="788"/>
      <c r="EJ634" s="788"/>
      <c r="EK634" s="788"/>
      <c r="EL634" s="788"/>
      <c r="EM634" s="788"/>
      <c r="EN634" s="788"/>
      <c r="EO634" s="788"/>
      <c r="EP634" s="788"/>
      <c r="EQ634" s="788"/>
      <c r="ER634" s="788"/>
      <c r="ES634" s="788"/>
      <c r="ET634" s="788"/>
      <c r="EU634" s="788"/>
      <c r="EV634" s="788"/>
      <c r="EW634" s="788"/>
      <c r="EX634" s="788"/>
      <c r="EY634" s="788"/>
      <c r="EZ634" s="788"/>
      <c r="FA634" s="788"/>
      <c r="FB634" s="788"/>
      <c r="FC634" s="788"/>
      <c r="FD634" s="788"/>
      <c r="FE634" s="788"/>
      <c r="FF634" s="788"/>
      <c r="FG634" s="788"/>
      <c r="FH634" s="788"/>
      <c r="FI634" s="788"/>
      <c r="FJ634" s="788"/>
      <c r="FK634" s="788"/>
      <c r="FL634" s="788"/>
      <c r="FM634" s="788"/>
      <c r="FN634" s="788"/>
      <c r="FO634" s="788"/>
      <c r="FP634" s="788"/>
      <c r="FQ634" s="788"/>
      <c r="FR634" s="788"/>
      <c r="FS634" s="788"/>
      <c r="FT634" s="788"/>
      <c r="FU634" s="788"/>
      <c r="FV634" s="788"/>
      <c r="FW634" s="788"/>
      <c r="FX634" s="788"/>
      <c r="FY634" s="788"/>
      <c r="FZ634" s="788"/>
      <c r="GA634" s="788"/>
      <c r="GB634" s="788"/>
      <c r="GC634" s="788"/>
      <c r="GD634" s="788"/>
      <c r="GE634" s="788"/>
      <c r="GF634" s="788"/>
      <c r="GG634" s="788"/>
      <c r="GH634" s="788"/>
      <c r="GI634" s="788"/>
      <c r="GJ634" s="788"/>
      <c r="GK634" s="788"/>
      <c r="GL634" s="788"/>
      <c r="GM634" s="788"/>
      <c r="GN634" s="788"/>
      <c r="GO634" s="788"/>
      <c r="GP634" s="788"/>
      <c r="GQ634" s="788"/>
      <c r="GR634" s="788"/>
      <c r="GS634" s="788"/>
      <c r="GT634" s="788"/>
      <c r="GU634" s="788"/>
      <c r="GV634" s="788"/>
      <c r="GW634" s="788"/>
      <c r="GX634" s="788"/>
      <c r="GY634" s="788"/>
      <c r="GZ634" s="788"/>
      <c r="HA634" s="788"/>
      <c r="HB634" s="788"/>
      <c r="HC634" s="788"/>
      <c r="HD634" s="788"/>
      <c r="HE634" s="788"/>
      <c r="HF634" s="788"/>
      <c r="HG634" s="788"/>
      <c r="HH634" s="788"/>
      <c r="HI634" s="788"/>
      <c r="HJ634" s="788"/>
      <c r="HK634" s="788"/>
      <c r="HL634" s="788"/>
      <c r="HM634" s="788"/>
      <c r="HN634" s="788"/>
      <c r="HO634" s="788"/>
      <c r="HP634" s="788"/>
      <c r="HQ634" s="788"/>
      <c r="HR634" s="788"/>
      <c r="HS634" s="788"/>
      <c r="HT634" s="788"/>
      <c r="HU634" s="788"/>
      <c r="HV634" s="788"/>
      <c r="HW634" s="788"/>
      <c r="HX634" s="788"/>
      <c r="HY634" s="788"/>
      <c r="HZ634" s="788"/>
      <c r="IA634" s="788"/>
      <c r="IB634" s="788"/>
      <c r="IC634" s="788"/>
      <c r="ID634" s="788"/>
      <c r="IE634" s="788"/>
      <c r="IF634" s="788"/>
      <c r="IG634" s="788"/>
      <c r="IH634" s="788"/>
      <c r="II634" s="788"/>
      <c r="IJ634" s="788"/>
      <c r="IK634" s="788"/>
      <c r="IL634" s="788"/>
      <c r="IM634" s="788"/>
      <c r="IN634" s="788"/>
      <c r="IO634" s="788"/>
      <c r="IP634" s="788"/>
      <c r="IQ634" s="788"/>
      <c r="IR634" s="788"/>
      <c r="IS634" s="788"/>
      <c r="IT634" s="788"/>
      <c r="IU634" s="788"/>
      <c r="IV634" s="788"/>
      <c r="IW634" s="788"/>
      <c r="IX634" s="788"/>
      <c r="IY634" s="766"/>
    </row>
    <row r="635" spans="1:261" ht="79.900000000000006" customHeight="1">
      <c r="A635" s="767" t="s">
        <v>638</v>
      </c>
      <c r="B635" s="471">
        <v>10</v>
      </c>
      <c r="C635" s="471"/>
      <c r="D635" s="792" t="s">
        <v>1313</v>
      </c>
      <c r="E635" s="851">
        <v>40791</v>
      </c>
      <c r="F635" s="852">
        <f ca="1">ABS((N7-E635)/365)</f>
        <v>8.9945205479452053</v>
      </c>
      <c r="G635" s="792" t="s">
        <v>270</v>
      </c>
      <c r="H635" s="792" t="s">
        <v>1312</v>
      </c>
      <c r="I635" s="851">
        <v>42084</v>
      </c>
      <c r="J635" s="869" t="s">
        <v>84</v>
      </c>
      <c r="K635" s="792" t="s">
        <v>1502</v>
      </c>
      <c r="L635" s="792" t="s">
        <v>7202</v>
      </c>
      <c r="M635" s="765"/>
      <c r="N635" s="765"/>
      <c r="O635" s="765"/>
      <c r="P635" s="765"/>
      <c r="Q635" s="765" t="s">
        <v>5957</v>
      </c>
      <c r="R635" s="765"/>
      <c r="S635" s="765" t="s">
        <v>1458</v>
      </c>
      <c r="T635" s="792" t="s">
        <v>1316</v>
      </c>
      <c r="U635" s="792"/>
      <c r="V635" s="792"/>
      <c r="W635" s="792" t="s">
        <v>1675</v>
      </c>
      <c r="X635" s="792" t="s">
        <v>7512</v>
      </c>
      <c r="Y635" s="1080" t="s">
        <v>1103</v>
      </c>
      <c r="Z635" s="744"/>
      <c r="AA635" s="788"/>
      <c r="AB635" s="788"/>
      <c r="AC635" s="788"/>
      <c r="AD635" s="788"/>
      <c r="AE635" s="788"/>
      <c r="AF635" s="788"/>
      <c r="AG635" s="788"/>
      <c r="AH635" s="788"/>
      <c r="AI635" s="788"/>
      <c r="AJ635" s="788"/>
      <c r="AK635" s="788"/>
      <c r="AL635" s="788"/>
      <c r="AM635" s="788"/>
      <c r="AN635" s="788"/>
      <c r="AO635" s="788"/>
      <c r="AP635" s="788"/>
      <c r="AQ635" s="788"/>
      <c r="AR635" s="788"/>
      <c r="AS635" s="788"/>
      <c r="AT635" s="788"/>
      <c r="AU635" s="788"/>
      <c r="AV635" s="788"/>
      <c r="AW635" s="788"/>
      <c r="AX635" s="788"/>
      <c r="AY635" s="788"/>
      <c r="AZ635" s="788"/>
      <c r="BA635" s="788"/>
      <c r="BB635" s="788"/>
      <c r="BC635" s="788"/>
      <c r="BD635" s="788"/>
      <c r="BE635" s="788"/>
      <c r="BF635" s="788"/>
      <c r="BG635" s="788"/>
      <c r="BH635" s="788"/>
      <c r="BI635" s="788"/>
      <c r="BJ635" s="788"/>
      <c r="BK635" s="788"/>
      <c r="BL635" s="788"/>
      <c r="BM635" s="788"/>
      <c r="BN635" s="788"/>
      <c r="BO635" s="788"/>
      <c r="BP635" s="788"/>
      <c r="BQ635" s="788"/>
      <c r="BR635" s="788"/>
      <c r="BS635" s="788"/>
      <c r="BT635" s="788"/>
      <c r="BU635" s="788"/>
      <c r="BV635" s="788"/>
      <c r="BW635" s="788"/>
      <c r="BX635" s="788"/>
      <c r="BY635" s="788"/>
      <c r="BZ635" s="788"/>
      <c r="CA635" s="788"/>
      <c r="CB635" s="788"/>
      <c r="CC635" s="788"/>
      <c r="CD635" s="788"/>
      <c r="CE635" s="788"/>
      <c r="CF635" s="788"/>
      <c r="CG635" s="788"/>
      <c r="CH635" s="788"/>
      <c r="CI635" s="788"/>
      <c r="CJ635" s="788"/>
      <c r="CK635" s="788"/>
      <c r="CL635" s="788"/>
      <c r="CM635" s="788"/>
      <c r="CN635" s="788"/>
      <c r="CO635" s="788"/>
      <c r="CP635" s="788"/>
      <c r="CQ635" s="788"/>
      <c r="CR635" s="788"/>
      <c r="CS635" s="788"/>
      <c r="CT635" s="788"/>
      <c r="CU635" s="788"/>
      <c r="CV635" s="788"/>
      <c r="CW635" s="788"/>
      <c r="CX635" s="788"/>
      <c r="CY635" s="788"/>
      <c r="CZ635" s="788"/>
      <c r="DA635" s="788"/>
      <c r="DB635" s="788"/>
      <c r="DC635" s="788"/>
      <c r="DD635" s="788"/>
      <c r="DE635" s="788"/>
      <c r="DF635" s="788"/>
      <c r="DG635" s="788"/>
      <c r="DH635" s="788"/>
      <c r="DI635" s="788"/>
      <c r="DJ635" s="788"/>
      <c r="DK635" s="788"/>
      <c r="DL635" s="788"/>
      <c r="DM635" s="788"/>
      <c r="DN635" s="788"/>
      <c r="DO635" s="788"/>
      <c r="DP635" s="788"/>
      <c r="DQ635" s="788"/>
      <c r="DR635" s="788"/>
      <c r="DS635" s="788"/>
      <c r="DT635" s="788"/>
      <c r="DU635" s="788"/>
      <c r="DV635" s="788"/>
      <c r="DW635" s="788"/>
      <c r="DX635" s="788"/>
      <c r="DY635" s="788"/>
      <c r="DZ635" s="788"/>
      <c r="EA635" s="788"/>
      <c r="EB635" s="788"/>
      <c r="EC635" s="788"/>
      <c r="ED635" s="788"/>
      <c r="EE635" s="788"/>
      <c r="EF635" s="788"/>
      <c r="EG635" s="788"/>
      <c r="EH635" s="788"/>
      <c r="EI635" s="788"/>
      <c r="EJ635" s="788"/>
      <c r="EK635" s="788"/>
      <c r="EL635" s="788"/>
      <c r="EM635" s="788"/>
      <c r="EN635" s="788"/>
      <c r="EO635" s="788"/>
      <c r="EP635" s="788"/>
      <c r="EQ635" s="788"/>
      <c r="ER635" s="788"/>
      <c r="ES635" s="788"/>
      <c r="ET635" s="788"/>
      <c r="EU635" s="788"/>
      <c r="EV635" s="788"/>
      <c r="EW635" s="788"/>
      <c r="EX635" s="788"/>
      <c r="EY635" s="788"/>
      <c r="EZ635" s="788"/>
      <c r="FA635" s="788"/>
      <c r="FB635" s="788"/>
      <c r="FC635" s="788"/>
      <c r="FD635" s="788"/>
      <c r="FE635" s="788"/>
      <c r="FF635" s="788"/>
      <c r="FG635" s="788"/>
      <c r="FH635" s="788"/>
      <c r="FI635" s="788"/>
      <c r="FJ635" s="788"/>
      <c r="FK635" s="788"/>
      <c r="FL635" s="788"/>
      <c r="FM635" s="788"/>
      <c r="FN635" s="788"/>
      <c r="FO635" s="788"/>
      <c r="FP635" s="788"/>
      <c r="FQ635" s="788"/>
      <c r="FR635" s="788"/>
      <c r="FS635" s="788"/>
      <c r="FT635" s="788"/>
      <c r="FU635" s="788"/>
      <c r="FV635" s="788"/>
      <c r="FW635" s="788"/>
      <c r="FX635" s="788"/>
      <c r="FY635" s="788"/>
      <c r="FZ635" s="788"/>
      <c r="GA635" s="788"/>
      <c r="GB635" s="788"/>
      <c r="GC635" s="788"/>
      <c r="GD635" s="788"/>
      <c r="GE635" s="788"/>
      <c r="GF635" s="788"/>
      <c r="GG635" s="788"/>
      <c r="GH635" s="788"/>
      <c r="GI635" s="788"/>
      <c r="GJ635" s="788"/>
      <c r="GK635" s="788"/>
      <c r="GL635" s="788"/>
      <c r="GM635" s="788"/>
      <c r="GN635" s="788"/>
      <c r="GO635" s="788"/>
      <c r="GP635" s="788"/>
      <c r="GQ635" s="788"/>
      <c r="GR635" s="788"/>
      <c r="GS635" s="788"/>
      <c r="GT635" s="788"/>
      <c r="GU635" s="788"/>
      <c r="GV635" s="788"/>
      <c r="GW635" s="788"/>
      <c r="GX635" s="788"/>
      <c r="GY635" s="788"/>
      <c r="GZ635" s="788"/>
      <c r="HA635" s="788"/>
      <c r="HB635" s="788"/>
      <c r="HC635" s="788"/>
      <c r="HD635" s="788"/>
      <c r="HE635" s="788"/>
      <c r="HF635" s="788"/>
      <c r="HG635" s="788"/>
      <c r="HH635" s="788"/>
      <c r="HI635" s="788"/>
      <c r="HJ635" s="788"/>
      <c r="HK635" s="788"/>
      <c r="HL635" s="788"/>
      <c r="HM635" s="788"/>
      <c r="HN635" s="788"/>
      <c r="HO635" s="788"/>
      <c r="HP635" s="788"/>
      <c r="HQ635" s="788"/>
      <c r="HR635" s="788"/>
      <c r="HS635" s="788"/>
      <c r="HT635" s="788"/>
      <c r="HU635" s="788"/>
      <c r="HV635" s="788"/>
      <c r="HW635" s="788"/>
      <c r="HX635" s="788"/>
      <c r="HY635" s="788"/>
      <c r="HZ635" s="788"/>
      <c r="IA635" s="788"/>
      <c r="IB635" s="788"/>
      <c r="IC635" s="788"/>
      <c r="ID635" s="788"/>
      <c r="IE635" s="788"/>
      <c r="IF635" s="788"/>
      <c r="IG635" s="788"/>
      <c r="IH635" s="788"/>
      <c r="II635" s="788"/>
      <c r="IJ635" s="788"/>
      <c r="IK635" s="788"/>
      <c r="IL635" s="788"/>
      <c r="IM635" s="788"/>
      <c r="IN635" s="788"/>
      <c r="IO635" s="788"/>
      <c r="IP635" s="788"/>
      <c r="IQ635" s="788"/>
      <c r="IR635" s="788"/>
      <c r="IS635" s="788"/>
      <c r="IT635" s="788"/>
      <c r="IU635" s="788"/>
      <c r="IV635" s="788"/>
      <c r="IW635" s="788"/>
    </row>
    <row r="636" spans="1:261" ht="79.900000000000006" customHeight="1">
      <c r="A636" s="767" t="s">
        <v>638</v>
      </c>
      <c r="B636" s="471">
        <v>11</v>
      </c>
      <c r="C636" s="471"/>
      <c r="D636" s="759" t="s">
        <v>1473</v>
      </c>
      <c r="E636" s="848">
        <v>40679</v>
      </c>
      <c r="F636" s="845">
        <f ca="1">ABS((N7-E636)/365)</f>
        <v>9.3013698630136989</v>
      </c>
      <c r="G636" s="757" t="s">
        <v>272</v>
      </c>
      <c r="H636" s="759" t="s">
        <v>1474</v>
      </c>
      <c r="I636" s="758">
        <v>42208</v>
      </c>
      <c r="J636" s="757" t="s">
        <v>84</v>
      </c>
      <c r="K636" s="759" t="s">
        <v>1510</v>
      </c>
      <c r="L636" s="759" t="s">
        <v>2297</v>
      </c>
      <c r="M636" s="760" t="s">
        <v>1328</v>
      </c>
      <c r="N636" s="871" t="s">
        <v>5865</v>
      </c>
      <c r="O636" s="871"/>
      <c r="P636" s="759"/>
      <c r="Q636" s="759"/>
      <c r="R636" s="759"/>
      <c r="S636" s="759"/>
      <c r="T636" s="761" t="s">
        <v>1537</v>
      </c>
      <c r="U636" s="761"/>
      <c r="V636" s="761"/>
      <c r="W636" s="759" t="s">
        <v>1601</v>
      </c>
      <c r="X636" s="759" t="s">
        <v>2253</v>
      </c>
      <c r="Y636" s="1080" t="s">
        <v>1423</v>
      </c>
      <c r="Z636" s="744"/>
      <c r="AB636" s="766"/>
      <c r="AC636" s="766"/>
      <c r="AD636" s="766"/>
      <c r="AE636" s="766"/>
      <c r="AF636" s="766"/>
      <c r="AG636" s="766"/>
      <c r="AH636" s="766"/>
      <c r="AI636" s="766"/>
      <c r="AJ636" s="766"/>
      <c r="AK636" s="766"/>
      <c r="AL636" s="766"/>
      <c r="AM636" s="766"/>
      <c r="AN636" s="766"/>
      <c r="AO636" s="766"/>
      <c r="AP636" s="766"/>
      <c r="AQ636" s="766"/>
      <c r="AR636" s="766"/>
      <c r="AS636" s="766"/>
      <c r="AT636" s="766"/>
      <c r="AU636" s="766"/>
      <c r="AV636" s="766"/>
      <c r="AW636" s="766"/>
      <c r="AX636" s="766"/>
      <c r="AY636" s="766"/>
      <c r="AZ636" s="766"/>
      <c r="BA636" s="766"/>
      <c r="BB636" s="766"/>
      <c r="BC636" s="766"/>
      <c r="BD636" s="766"/>
      <c r="BE636" s="766"/>
      <c r="BF636" s="766"/>
      <c r="BG636" s="766"/>
      <c r="BH636" s="766"/>
      <c r="BI636" s="766"/>
      <c r="BJ636" s="766"/>
      <c r="BK636" s="766"/>
      <c r="BL636" s="766"/>
      <c r="BM636" s="766"/>
      <c r="BN636" s="766"/>
      <c r="BO636" s="766"/>
      <c r="BP636" s="766"/>
      <c r="BQ636" s="766"/>
      <c r="BR636" s="766"/>
      <c r="BS636" s="766"/>
      <c r="BT636" s="766"/>
      <c r="BU636" s="766"/>
      <c r="BV636" s="766"/>
      <c r="BW636" s="766"/>
      <c r="BX636" s="766"/>
      <c r="BY636" s="766"/>
      <c r="BZ636" s="766"/>
      <c r="CA636" s="766"/>
      <c r="CB636" s="766"/>
      <c r="CC636" s="766"/>
      <c r="CD636" s="766"/>
      <c r="CE636" s="766"/>
      <c r="CF636" s="766"/>
      <c r="CG636" s="766"/>
      <c r="CH636" s="766"/>
      <c r="CI636" s="766"/>
      <c r="CJ636" s="766"/>
      <c r="CK636" s="766"/>
      <c r="CL636" s="766"/>
      <c r="CM636" s="766"/>
      <c r="CN636" s="766"/>
      <c r="CO636" s="766"/>
      <c r="CP636" s="766"/>
      <c r="CQ636" s="766"/>
      <c r="CR636" s="766"/>
      <c r="CS636" s="766"/>
      <c r="CT636" s="766"/>
      <c r="CU636" s="766"/>
      <c r="CV636" s="766"/>
      <c r="CW636" s="766"/>
      <c r="CX636" s="766"/>
      <c r="CY636" s="766"/>
      <c r="CZ636" s="766"/>
      <c r="DA636" s="766"/>
      <c r="DB636" s="766"/>
      <c r="DC636" s="766"/>
      <c r="DD636" s="766"/>
      <c r="DE636" s="766"/>
      <c r="DF636" s="766"/>
      <c r="DG636" s="766"/>
      <c r="DH636" s="766"/>
      <c r="DI636" s="766"/>
      <c r="DJ636" s="766"/>
      <c r="DK636" s="766"/>
      <c r="DL636" s="766"/>
      <c r="DM636" s="766"/>
      <c r="DN636" s="766"/>
      <c r="DO636" s="766"/>
      <c r="DP636" s="766"/>
      <c r="DQ636" s="766"/>
      <c r="DR636" s="766"/>
      <c r="DS636" s="766"/>
      <c r="DT636" s="766"/>
      <c r="DU636" s="766"/>
      <c r="DV636" s="766"/>
      <c r="DW636" s="766"/>
      <c r="DX636" s="766"/>
      <c r="DY636" s="766"/>
      <c r="DZ636" s="766"/>
      <c r="EA636" s="766"/>
      <c r="EB636" s="766"/>
      <c r="EC636" s="766"/>
      <c r="ED636" s="766"/>
      <c r="EE636" s="766"/>
      <c r="EF636" s="766"/>
      <c r="EG636" s="766"/>
      <c r="EH636" s="766"/>
      <c r="EI636" s="766"/>
      <c r="EJ636" s="766"/>
      <c r="EK636" s="766"/>
      <c r="EL636" s="766"/>
      <c r="EM636" s="766"/>
      <c r="EN636" s="766"/>
      <c r="EO636" s="766"/>
      <c r="EP636" s="766"/>
      <c r="EQ636" s="766"/>
      <c r="ER636" s="766"/>
      <c r="ES636" s="766"/>
      <c r="ET636" s="766"/>
      <c r="EU636" s="766"/>
      <c r="EV636" s="766"/>
      <c r="EW636" s="766"/>
      <c r="EX636" s="766"/>
      <c r="EY636" s="766"/>
      <c r="EZ636" s="766"/>
      <c r="FA636" s="766"/>
      <c r="FB636" s="766"/>
      <c r="FC636" s="766"/>
      <c r="FD636" s="766"/>
      <c r="FE636" s="766"/>
      <c r="FF636" s="766"/>
      <c r="FG636" s="766"/>
      <c r="FH636" s="766"/>
      <c r="FI636" s="766"/>
      <c r="FJ636" s="766"/>
      <c r="FK636" s="766"/>
      <c r="FL636" s="766"/>
      <c r="FM636" s="766"/>
      <c r="FN636" s="766"/>
      <c r="FO636" s="766"/>
      <c r="FP636" s="766"/>
      <c r="FQ636" s="766"/>
      <c r="FR636" s="766"/>
      <c r="FS636" s="766"/>
      <c r="FT636" s="766"/>
      <c r="FU636" s="766"/>
      <c r="FV636" s="766"/>
      <c r="FW636" s="766"/>
      <c r="FX636" s="766"/>
      <c r="FY636" s="766"/>
      <c r="FZ636" s="766"/>
      <c r="GA636" s="766"/>
      <c r="GB636" s="766"/>
      <c r="GC636" s="766"/>
      <c r="GD636" s="766"/>
      <c r="GE636" s="766"/>
      <c r="GF636" s="766"/>
      <c r="GG636" s="766"/>
      <c r="GH636" s="766"/>
      <c r="GI636" s="766"/>
      <c r="GJ636" s="766"/>
      <c r="GK636" s="766"/>
      <c r="GL636" s="766"/>
      <c r="GM636" s="766"/>
      <c r="GN636" s="766"/>
      <c r="GO636" s="766"/>
      <c r="GP636" s="766"/>
      <c r="GQ636" s="766"/>
      <c r="GR636" s="766"/>
      <c r="GS636" s="766"/>
      <c r="GT636" s="766"/>
      <c r="GU636" s="766"/>
      <c r="GV636" s="766"/>
      <c r="GW636" s="766"/>
      <c r="GX636" s="766"/>
      <c r="GY636" s="766"/>
      <c r="GZ636" s="766"/>
      <c r="HA636" s="766"/>
      <c r="HB636" s="766"/>
      <c r="HC636" s="766"/>
      <c r="HD636" s="766"/>
      <c r="HE636" s="766"/>
      <c r="HF636" s="766"/>
      <c r="HG636" s="766"/>
      <c r="HH636" s="766"/>
      <c r="HI636" s="766"/>
      <c r="HJ636" s="766"/>
      <c r="HK636" s="766"/>
      <c r="HL636" s="766"/>
      <c r="HM636" s="766"/>
      <c r="HN636" s="766"/>
      <c r="HO636" s="766"/>
      <c r="HP636" s="766"/>
      <c r="HQ636" s="766"/>
      <c r="HR636" s="766"/>
      <c r="HS636" s="766"/>
      <c r="HT636" s="766"/>
      <c r="HU636" s="766"/>
      <c r="HV636" s="766"/>
      <c r="HW636" s="766"/>
      <c r="HX636" s="766"/>
      <c r="HY636" s="766"/>
      <c r="HZ636" s="766"/>
      <c r="IA636" s="766"/>
      <c r="IB636" s="766"/>
      <c r="IC636" s="766"/>
      <c r="ID636" s="766"/>
      <c r="IE636" s="766"/>
      <c r="IF636" s="766"/>
      <c r="IG636" s="766"/>
      <c r="IH636" s="766"/>
      <c r="II636" s="766"/>
      <c r="IJ636" s="766"/>
      <c r="IK636" s="766"/>
      <c r="IL636" s="766"/>
      <c r="IM636" s="766"/>
      <c r="IN636" s="766"/>
      <c r="IO636" s="766"/>
      <c r="IP636" s="766"/>
      <c r="IQ636" s="766"/>
      <c r="IR636" s="766"/>
      <c r="IS636" s="766"/>
      <c r="IT636" s="766"/>
      <c r="IU636" s="766"/>
      <c r="IV636" s="766"/>
      <c r="IW636" s="766"/>
      <c r="IX636" s="766"/>
    </row>
    <row r="637" spans="1:261" s="767" customFormat="1" ht="79.900000000000006" customHeight="1">
      <c r="A637" s="767" t="s">
        <v>638</v>
      </c>
      <c r="B637" s="471">
        <v>12</v>
      </c>
      <c r="C637" s="471"/>
      <c r="D637" s="759" t="s">
        <v>1475</v>
      </c>
      <c r="E637" s="848">
        <v>39927</v>
      </c>
      <c r="F637" s="845">
        <f ca="1">ABS((N7-E637)/365)</f>
        <v>11.361643835616439</v>
      </c>
      <c r="G637" s="757" t="s">
        <v>272</v>
      </c>
      <c r="H637" s="759" t="s">
        <v>1474</v>
      </c>
      <c r="I637" s="758">
        <v>42208</v>
      </c>
      <c r="J637" s="757" t="s">
        <v>84</v>
      </c>
      <c r="K637" s="759" t="s">
        <v>1511</v>
      </c>
      <c r="L637" s="759" t="s">
        <v>2297</v>
      </c>
      <c r="M637" s="760" t="s">
        <v>142</v>
      </c>
      <c r="N637" s="871" t="s">
        <v>5865</v>
      </c>
      <c r="O637" s="871"/>
      <c r="P637" s="759"/>
      <c r="Q637" s="759"/>
      <c r="R637" s="759"/>
      <c r="S637" s="759"/>
      <c r="T637" s="761" t="s">
        <v>1538</v>
      </c>
      <c r="U637" s="761"/>
      <c r="V637" s="761"/>
      <c r="W637" s="759" t="s">
        <v>5144</v>
      </c>
      <c r="X637" s="759" t="s">
        <v>2253</v>
      </c>
      <c r="Y637" s="744" t="s">
        <v>1423</v>
      </c>
      <c r="Z637" s="744"/>
      <c r="AA637" s="788"/>
      <c r="AB637" s="744"/>
      <c r="AC637" s="744"/>
      <c r="AD637" s="744"/>
      <c r="AE637" s="744"/>
      <c r="AF637" s="788"/>
      <c r="AG637" s="788"/>
      <c r="AH637" s="788"/>
      <c r="AI637" s="788"/>
      <c r="AJ637" s="788"/>
      <c r="AK637" s="788"/>
      <c r="AL637" s="788"/>
      <c r="AM637" s="788"/>
      <c r="AN637" s="788"/>
      <c r="AO637" s="788"/>
      <c r="AP637" s="788"/>
      <c r="AQ637" s="788"/>
      <c r="AR637" s="788"/>
      <c r="AS637" s="788"/>
      <c r="AT637" s="788"/>
      <c r="AU637" s="788"/>
      <c r="AV637" s="788"/>
      <c r="AW637" s="788"/>
      <c r="AX637" s="788"/>
      <c r="AY637" s="788"/>
      <c r="AZ637" s="788"/>
      <c r="BA637" s="788"/>
      <c r="BB637" s="788"/>
      <c r="BC637" s="788"/>
      <c r="BD637" s="788"/>
      <c r="BE637" s="788"/>
      <c r="BF637" s="788"/>
      <c r="BG637" s="788"/>
      <c r="BH637" s="788"/>
      <c r="BI637" s="788"/>
      <c r="BJ637" s="788"/>
      <c r="BK637" s="788"/>
      <c r="BL637" s="788"/>
      <c r="BM637" s="788"/>
      <c r="BN637" s="788"/>
      <c r="BO637" s="788"/>
      <c r="BP637" s="788"/>
      <c r="BQ637" s="788"/>
      <c r="BR637" s="788"/>
      <c r="BS637" s="788"/>
      <c r="BT637" s="788"/>
      <c r="BU637" s="788"/>
      <c r="BV637" s="788"/>
      <c r="BW637" s="788"/>
      <c r="BX637" s="788"/>
      <c r="BY637" s="788"/>
      <c r="BZ637" s="788"/>
      <c r="CA637" s="788"/>
      <c r="CB637" s="788"/>
      <c r="CC637" s="788"/>
      <c r="CD637" s="788"/>
      <c r="CE637" s="788"/>
      <c r="CF637" s="788"/>
      <c r="CG637" s="788"/>
      <c r="CH637" s="788"/>
      <c r="CI637" s="788"/>
      <c r="CJ637" s="788"/>
      <c r="CK637" s="788"/>
      <c r="CL637" s="788"/>
      <c r="CM637" s="788"/>
      <c r="CN637" s="788"/>
      <c r="CO637" s="788"/>
      <c r="CP637" s="788"/>
      <c r="CQ637" s="788"/>
      <c r="CR637" s="788"/>
      <c r="CS637" s="788"/>
      <c r="CT637" s="788"/>
      <c r="CU637" s="788"/>
      <c r="CV637" s="788"/>
      <c r="CW637" s="788"/>
      <c r="CX637" s="788"/>
      <c r="CY637" s="788"/>
      <c r="CZ637" s="788"/>
      <c r="DA637" s="788"/>
      <c r="DB637" s="788"/>
      <c r="DC637" s="788"/>
      <c r="DD637" s="788"/>
      <c r="DE637" s="788"/>
      <c r="DF637" s="788"/>
      <c r="DG637" s="788"/>
      <c r="DH637" s="788"/>
      <c r="DI637" s="788"/>
      <c r="DJ637" s="788"/>
      <c r="DK637" s="788"/>
      <c r="DL637" s="788"/>
      <c r="DM637" s="788"/>
      <c r="DN637" s="788"/>
      <c r="DO637" s="788"/>
      <c r="DP637" s="788"/>
      <c r="DQ637" s="788"/>
      <c r="DR637" s="788"/>
      <c r="DS637" s="788"/>
      <c r="DT637" s="788"/>
      <c r="DU637" s="788"/>
      <c r="DV637" s="788"/>
      <c r="DW637" s="788"/>
      <c r="DX637" s="788"/>
      <c r="DY637" s="788"/>
      <c r="DZ637" s="788"/>
      <c r="EA637" s="788"/>
      <c r="EB637" s="788"/>
      <c r="EC637" s="788"/>
      <c r="ED637" s="788"/>
      <c r="EE637" s="788"/>
      <c r="EF637" s="788"/>
      <c r="EG637" s="788"/>
      <c r="EH637" s="788"/>
      <c r="EI637" s="788"/>
      <c r="EJ637" s="788"/>
      <c r="EK637" s="788"/>
      <c r="EL637" s="788"/>
      <c r="EM637" s="788"/>
      <c r="EN637" s="788"/>
      <c r="EO637" s="788"/>
      <c r="EP637" s="788"/>
      <c r="EQ637" s="788"/>
      <c r="ER637" s="788"/>
      <c r="ES637" s="788"/>
      <c r="ET637" s="788"/>
      <c r="EU637" s="788"/>
      <c r="EV637" s="788"/>
      <c r="EW637" s="788"/>
      <c r="EX637" s="788"/>
      <c r="EY637" s="788"/>
      <c r="EZ637" s="788"/>
      <c r="FA637" s="788"/>
      <c r="FB637" s="788"/>
      <c r="FC637" s="788"/>
      <c r="FD637" s="788"/>
      <c r="FE637" s="788"/>
      <c r="FF637" s="788"/>
      <c r="FG637" s="788"/>
      <c r="FH637" s="788"/>
      <c r="FI637" s="788"/>
      <c r="FJ637" s="788"/>
      <c r="FK637" s="788"/>
      <c r="FL637" s="788"/>
      <c r="FM637" s="788"/>
      <c r="FN637" s="788"/>
      <c r="FO637" s="788"/>
      <c r="FP637" s="788"/>
      <c r="FQ637" s="788"/>
      <c r="FR637" s="788"/>
      <c r="FS637" s="788"/>
      <c r="FT637" s="788"/>
      <c r="FU637" s="788"/>
      <c r="FV637" s="788"/>
      <c r="FW637" s="788"/>
      <c r="FX637" s="788"/>
      <c r="FY637" s="788"/>
      <c r="FZ637" s="788"/>
      <c r="GA637" s="788"/>
      <c r="GB637" s="788"/>
      <c r="GC637" s="788"/>
      <c r="GD637" s="788"/>
      <c r="GE637" s="788"/>
      <c r="GF637" s="788"/>
      <c r="GG637" s="788"/>
      <c r="GH637" s="788"/>
      <c r="GI637" s="788"/>
      <c r="GJ637" s="788"/>
      <c r="GK637" s="788"/>
      <c r="GL637" s="788"/>
      <c r="GM637" s="788"/>
      <c r="GN637" s="788"/>
      <c r="GO637" s="788"/>
      <c r="GP637" s="788"/>
      <c r="GQ637" s="788"/>
      <c r="GR637" s="788"/>
      <c r="GS637" s="788"/>
      <c r="GT637" s="788"/>
      <c r="GU637" s="788"/>
      <c r="GV637" s="788"/>
      <c r="GW637" s="788"/>
      <c r="GX637" s="788"/>
      <c r="GY637" s="788"/>
      <c r="GZ637" s="788"/>
      <c r="HA637" s="788"/>
      <c r="HB637" s="788"/>
      <c r="HC637" s="788"/>
      <c r="HD637" s="788"/>
      <c r="HE637" s="788"/>
      <c r="HF637" s="788"/>
      <c r="HG637" s="788"/>
      <c r="HH637" s="788"/>
      <c r="HI637" s="788"/>
      <c r="HJ637" s="788"/>
      <c r="HK637" s="788"/>
      <c r="HL637" s="788"/>
      <c r="HM637" s="788"/>
      <c r="HN637" s="788"/>
      <c r="HO637" s="788"/>
      <c r="HP637" s="788"/>
      <c r="HQ637" s="788"/>
      <c r="HR637" s="788"/>
      <c r="HS637" s="788"/>
      <c r="HT637" s="788"/>
      <c r="HU637" s="788"/>
      <c r="HV637" s="788"/>
      <c r="HW637" s="788"/>
      <c r="HX637" s="788"/>
      <c r="HY637" s="788"/>
      <c r="HZ637" s="788"/>
      <c r="IA637" s="788"/>
      <c r="IB637" s="788"/>
      <c r="IC637" s="788"/>
      <c r="ID637" s="788"/>
      <c r="IE637" s="788"/>
      <c r="IF637" s="788"/>
      <c r="IG637" s="788"/>
      <c r="IH637" s="788"/>
      <c r="II637" s="788"/>
      <c r="IJ637" s="788"/>
      <c r="IK637" s="788"/>
      <c r="IL637" s="788"/>
      <c r="IM637" s="788"/>
      <c r="IN637" s="788"/>
      <c r="IO637" s="788"/>
      <c r="IP637" s="788"/>
      <c r="IQ637" s="788"/>
      <c r="IR637" s="788"/>
      <c r="IS637" s="788"/>
      <c r="IT637" s="788"/>
      <c r="IU637" s="788"/>
      <c r="IV637" s="788"/>
      <c r="IW637" s="788"/>
      <c r="IX637" s="744"/>
      <c r="IY637" s="744"/>
    </row>
    <row r="638" spans="1:261" s="766" customFormat="1" ht="79.900000000000006" customHeight="1">
      <c r="A638" s="768" t="s">
        <v>638</v>
      </c>
      <c r="B638" s="471">
        <v>13</v>
      </c>
      <c r="C638" s="471"/>
      <c r="D638" s="783" t="s">
        <v>1550</v>
      </c>
      <c r="E638" s="811">
        <v>38568</v>
      </c>
      <c r="F638" s="813">
        <f ca="1">ABS((N7-E638)/365)</f>
        <v>15.084931506849315</v>
      </c>
      <c r="G638" s="784" t="s">
        <v>272</v>
      </c>
      <c r="H638" s="783" t="s">
        <v>1476</v>
      </c>
      <c r="I638" s="785">
        <v>42210</v>
      </c>
      <c r="J638" s="784" t="s">
        <v>464</v>
      </c>
      <c r="K638" s="783" t="s">
        <v>1486</v>
      </c>
      <c r="L638" s="783"/>
      <c r="M638" s="769"/>
      <c r="N638" s="873"/>
      <c r="O638" s="873"/>
      <c r="P638" s="783"/>
      <c r="Q638" s="783" t="s">
        <v>6897</v>
      </c>
      <c r="R638" s="783"/>
      <c r="S638" s="783" t="s">
        <v>1485</v>
      </c>
      <c r="T638" s="787" t="s">
        <v>1484</v>
      </c>
      <c r="U638" s="787" t="s">
        <v>6898</v>
      </c>
      <c r="V638" s="787"/>
      <c r="W638" s="783" t="s">
        <v>2972</v>
      </c>
      <c r="X638" s="783" t="s">
        <v>4879</v>
      </c>
      <c r="Y638" s="744" t="s">
        <v>1103</v>
      </c>
      <c r="Z638" s="767"/>
      <c r="AA638" s="744"/>
      <c r="AB638" s="744"/>
      <c r="AC638" s="744"/>
      <c r="AD638" s="744"/>
      <c r="AE638" s="744"/>
      <c r="AF638" s="744"/>
      <c r="AG638" s="744"/>
      <c r="AH638" s="744"/>
      <c r="AI638" s="744"/>
      <c r="AJ638" s="744"/>
      <c r="AK638" s="744"/>
      <c r="AL638" s="744"/>
      <c r="AM638" s="744"/>
      <c r="AN638" s="744"/>
      <c r="AO638" s="744"/>
      <c r="AP638" s="744"/>
      <c r="AQ638" s="744"/>
      <c r="AR638" s="744"/>
      <c r="AS638" s="744"/>
      <c r="AT638" s="744"/>
      <c r="AU638" s="744"/>
      <c r="AV638" s="744"/>
      <c r="AW638" s="744"/>
      <c r="AX638" s="744"/>
      <c r="AY638" s="744"/>
      <c r="AZ638" s="744"/>
      <c r="BA638" s="744"/>
      <c r="BB638" s="744"/>
      <c r="BC638" s="744"/>
      <c r="BD638" s="744"/>
      <c r="BE638" s="744"/>
      <c r="BF638" s="744"/>
      <c r="BG638" s="744"/>
      <c r="BH638" s="744"/>
      <c r="BI638" s="744"/>
      <c r="BJ638" s="744"/>
      <c r="BK638" s="744"/>
      <c r="BL638" s="744"/>
      <c r="BM638" s="744"/>
      <c r="BN638" s="744"/>
      <c r="BO638" s="744"/>
      <c r="BP638" s="744"/>
      <c r="BQ638" s="744"/>
      <c r="BR638" s="744"/>
      <c r="BS638" s="744"/>
      <c r="BT638" s="744"/>
      <c r="BU638" s="744"/>
      <c r="BV638" s="744"/>
      <c r="BW638" s="744"/>
      <c r="BX638" s="744"/>
      <c r="BY638" s="744"/>
      <c r="BZ638" s="744"/>
      <c r="CA638" s="744"/>
      <c r="CB638" s="744"/>
      <c r="CC638" s="744"/>
      <c r="CD638" s="744"/>
      <c r="CE638" s="744"/>
      <c r="CF638" s="744"/>
      <c r="CG638" s="744"/>
      <c r="CH638" s="744"/>
      <c r="CI638" s="744"/>
      <c r="CJ638" s="744"/>
      <c r="CK638" s="744"/>
      <c r="CL638" s="744"/>
      <c r="CM638" s="744"/>
      <c r="CN638" s="744"/>
      <c r="CO638" s="744"/>
      <c r="CP638" s="744"/>
      <c r="CQ638" s="744"/>
      <c r="CR638" s="744"/>
      <c r="CS638" s="744"/>
      <c r="CT638" s="744"/>
      <c r="CU638" s="744"/>
      <c r="CV638" s="744"/>
      <c r="CW638" s="744"/>
      <c r="CX638" s="744"/>
      <c r="CY638" s="744"/>
      <c r="CZ638" s="744"/>
      <c r="DA638" s="744"/>
      <c r="DB638" s="744"/>
      <c r="DC638" s="744"/>
      <c r="DD638" s="744"/>
      <c r="DE638" s="744"/>
      <c r="DF638" s="744"/>
      <c r="DG638" s="744"/>
      <c r="DH638" s="744"/>
      <c r="DI638" s="744"/>
      <c r="DJ638" s="744"/>
      <c r="DK638" s="744"/>
      <c r="DL638" s="744"/>
      <c r="DM638" s="744"/>
      <c r="DN638" s="744"/>
      <c r="DO638" s="744"/>
      <c r="DP638" s="744"/>
      <c r="DQ638" s="744"/>
      <c r="DR638" s="744"/>
      <c r="DS638" s="744"/>
      <c r="DT638" s="744"/>
      <c r="DU638" s="744"/>
      <c r="DV638" s="744"/>
      <c r="DW638" s="744"/>
      <c r="DX638" s="744"/>
      <c r="DY638" s="744"/>
      <c r="DZ638" s="744"/>
      <c r="EA638" s="744"/>
      <c r="EB638" s="744"/>
      <c r="EC638" s="744"/>
      <c r="ED638" s="744"/>
      <c r="EE638" s="744"/>
      <c r="EF638" s="744"/>
      <c r="EG638" s="744"/>
      <c r="EH638" s="744"/>
      <c r="EI638" s="744"/>
      <c r="EJ638" s="744"/>
      <c r="EK638" s="744"/>
      <c r="EL638" s="744"/>
      <c r="EM638" s="744"/>
      <c r="EN638" s="744"/>
      <c r="EO638" s="744"/>
      <c r="EP638" s="744"/>
      <c r="EQ638" s="744"/>
      <c r="ER638" s="744"/>
      <c r="ES638" s="744"/>
      <c r="ET638" s="744"/>
      <c r="EU638" s="744"/>
      <c r="EV638" s="744"/>
      <c r="EW638" s="744"/>
      <c r="EX638" s="744"/>
      <c r="EY638" s="744"/>
      <c r="EZ638" s="744"/>
      <c r="FA638" s="744"/>
      <c r="FB638" s="744"/>
      <c r="FC638" s="744"/>
      <c r="FD638" s="744"/>
      <c r="FE638" s="744"/>
      <c r="FF638" s="744"/>
      <c r="FG638" s="744"/>
      <c r="FH638" s="744"/>
      <c r="FI638" s="744"/>
      <c r="FJ638" s="744"/>
      <c r="FK638" s="744"/>
      <c r="FL638" s="744"/>
      <c r="FM638" s="744"/>
      <c r="FN638" s="744"/>
      <c r="FO638" s="744"/>
      <c r="FP638" s="744"/>
      <c r="FQ638" s="744"/>
      <c r="FR638" s="744"/>
      <c r="FS638" s="744"/>
      <c r="FT638" s="744"/>
      <c r="FU638" s="744"/>
      <c r="FV638" s="744"/>
      <c r="FW638" s="744"/>
      <c r="FX638" s="744"/>
      <c r="FY638" s="744"/>
      <c r="FZ638" s="744"/>
      <c r="GA638" s="744"/>
      <c r="GB638" s="744"/>
      <c r="GC638" s="744"/>
      <c r="GD638" s="744"/>
      <c r="GE638" s="744"/>
      <c r="GF638" s="744"/>
      <c r="GG638" s="744"/>
      <c r="GH638" s="744"/>
      <c r="GI638" s="744"/>
      <c r="GJ638" s="744"/>
      <c r="GK638" s="744"/>
      <c r="GL638" s="744"/>
      <c r="GM638" s="744"/>
      <c r="GN638" s="744"/>
      <c r="GO638" s="744"/>
      <c r="GP638" s="744"/>
      <c r="GQ638" s="744"/>
      <c r="GR638" s="744"/>
      <c r="GS638" s="744"/>
      <c r="GT638" s="744"/>
      <c r="GU638" s="744"/>
      <c r="GV638" s="744"/>
      <c r="GW638" s="744"/>
      <c r="GX638" s="744"/>
      <c r="GY638" s="744"/>
      <c r="GZ638" s="744"/>
      <c r="HA638" s="744"/>
      <c r="HB638" s="744"/>
      <c r="HC638" s="744"/>
      <c r="HD638" s="744"/>
      <c r="HE638" s="744"/>
      <c r="HF638" s="744"/>
      <c r="HG638" s="744"/>
      <c r="HH638" s="744"/>
      <c r="HI638" s="744"/>
      <c r="HJ638" s="744"/>
      <c r="HK638" s="744"/>
      <c r="HL638" s="744"/>
      <c r="HM638" s="744"/>
      <c r="HN638" s="744"/>
      <c r="HO638" s="744"/>
      <c r="HP638" s="744"/>
      <c r="HQ638" s="744"/>
      <c r="HR638" s="744"/>
      <c r="HS638" s="744"/>
      <c r="HT638" s="744"/>
      <c r="HU638" s="744"/>
      <c r="HV638" s="744"/>
      <c r="HW638" s="744"/>
      <c r="HX638" s="744"/>
      <c r="HY638" s="744"/>
      <c r="HZ638" s="744"/>
      <c r="IA638" s="744"/>
      <c r="IB638" s="744"/>
      <c r="IC638" s="744"/>
      <c r="ID638" s="744"/>
      <c r="IE638" s="744"/>
      <c r="IF638" s="744"/>
      <c r="IG638" s="744"/>
      <c r="IH638" s="744"/>
      <c r="II638" s="744"/>
      <c r="IJ638" s="744"/>
      <c r="IK638" s="744"/>
      <c r="IL638" s="744"/>
      <c r="IM638" s="744"/>
      <c r="IN638" s="744"/>
      <c r="IO638" s="744"/>
      <c r="IP638" s="744"/>
      <c r="IQ638" s="744"/>
      <c r="IR638" s="744"/>
      <c r="IS638" s="744"/>
      <c r="IT638" s="744"/>
      <c r="IU638" s="744"/>
      <c r="IV638" s="744"/>
      <c r="IW638" s="744"/>
      <c r="IX638" s="744"/>
      <c r="IY638" s="744"/>
    </row>
    <row r="639" spans="1:261" s="788" customFormat="1" ht="79.900000000000006" customHeight="1">
      <c r="A639" s="768" t="s">
        <v>638</v>
      </c>
      <c r="B639" s="471">
        <v>14</v>
      </c>
      <c r="C639" s="471"/>
      <c r="D639" s="776" t="s">
        <v>1445</v>
      </c>
      <c r="E639" s="778">
        <v>40029</v>
      </c>
      <c r="F639" s="781">
        <f ca="1">ABS((N7-E639)/365)</f>
        <v>11.082191780821917</v>
      </c>
      <c r="G639" s="776" t="s">
        <v>272</v>
      </c>
      <c r="H639" s="776" t="s">
        <v>1446</v>
      </c>
      <c r="I639" s="778">
        <v>42194</v>
      </c>
      <c r="J639" s="456" t="s">
        <v>84</v>
      </c>
      <c r="K639" s="776" t="s">
        <v>1450</v>
      </c>
      <c r="L639" s="776" t="s">
        <v>2136</v>
      </c>
      <c r="M639" s="456" t="s">
        <v>114</v>
      </c>
      <c r="N639" s="456"/>
      <c r="O639" s="456"/>
      <c r="P639" s="776"/>
      <c r="Q639" s="776" t="s">
        <v>1594</v>
      </c>
      <c r="R639" s="776"/>
      <c r="S639" s="776" t="s">
        <v>1449</v>
      </c>
      <c r="T639" s="776" t="s">
        <v>1660</v>
      </c>
      <c r="U639" s="776"/>
      <c r="V639" s="776"/>
      <c r="W639" s="776" t="s">
        <v>1867</v>
      </c>
      <c r="X639" s="776" t="s">
        <v>1596</v>
      </c>
      <c r="Y639" s="788" t="s">
        <v>1423</v>
      </c>
      <c r="Z639" s="744"/>
      <c r="AA639" s="744"/>
      <c r="AB639" s="744"/>
      <c r="AC639" s="744"/>
      <c r="AD639" s="744"/>
      <c r="AE639" s="744"/>
      <c r="AF639" s="744"/>
      <c r="AG639" s="744"/>
      <c r="AH639" s="744"/>
      <c r="AI639" s="744"/>
      <c r="AJ639" s="744"/>
      <c r="AK639" s="744"/>
      <c r="AL639" s="744"/>
      <c r="AM639" s="744"/>
      <c r="AN639" s="744"/>
      <c r="AO639" s="744"/>
      <c r="AP639" s="744"/>
      <c r="AQ639" s="744"/>
      <c r="AR639" s="744"/>
      <c r="AS639" s="744"/>
      <c r="AT639" s="744"/>
      <c r="AU639" s="744"/>
      <c r="AV639" s="744"/>
      <c r="AW639" s="744"/>
      <c r="AX639" s="744"/>
      <c r="AY639" s="744"/>
      <c r="AZ639" s="744"/>
      <c r="BA639" s="744"/>
      <c r="BB639" s="744"/>
      <c r="BC639" s="744"/>
      <c r="BD639" s="744"/>
      <c r="BE639" s="744"/>
      <c r="BF639" s="744"/>
      <c r="BG639" s="744"/>
      <c r="BH639" s="744"/>
      <c r="BI639" s="744"/>
      <c r="BJ639" s="744"/>
      <c r="BK639" s="744"/>
      <c r="BL639" s="744"/>
      <c r="BM639" s="744"/>
      <c r="BN639" s="744"/>
      <c r="BO639" s="744"/>
      <c r="BP639" s="744"/>
      <c r="BQ639" s="744"/>
      <c r="BR639" s="744"/>
      <c r="BS639" s="744"/>
      <c r="BT639" s="744"/>
      <c r="BU639" s="744"/>
      <c r="BV639" s="744"/>
      <c r="BW639" s="744"/>
      <c r="BX639" s="744"/>
      <c r="BY639" s="744"/>
      <c r="BZ639" s="744"/>
      <c r="CA639" s="744"/>
      <c r="CB639" s="744"/>
      <c r="CC639" s="744"/>
      <c r="CD639" s="744"/>
      <c r="CE639" s="744"/>
      <c r="CF639" s="744"/>
      <c r="CG639" s="744"/>
      <c r="CH639" s="744"/>
      <c r="CI639" s="744"/>
      <c r="CJ639" s="744"/>
      <c r="CK639" s="744"/>
      <c r="CL639" s="744"/>
      <c r="CM639" s="744"/>
      <c r="CN639" s="744"/>
      <c r="CO639" s="744"/>
      <c r="CP639" s="744"/>
      <c r="CQ639" s="744"/>
      <c r="CR639" s="744"/>
      <c r="CS639" s="744"/>
      <c r="CT639" s="744"/>
      <c r="CU639" s="744"/>
      <c r="CV639" s="744"/>
      <c r="CW639" s="744"/>
      <c r="CX639" s="744"/>
      <c r="CY639" s="744"/>
      <c r="CZ639" s="744"/>
      <c r="DA639" s="744"/>
      <c r="DB639" s="744"/>
      <c r="DC639" s="744"/>
      <c r="DD639" s="744"/>
      <c r="DE639" s="744"/>
      <c r="DF639" s="744"/>
      <c r="DG639" s="744"/>
      <c r="DH639" s="744"/>
      <c r="DI639" s="744"/>
      <c r="DJ639" s="744"/>
      <c r="DK639" s="744"/>
      <c r="DL639" s="744"/>
      <c r="DM639" s="744"/>
      <c r="DN639" s="744"/>
      <c r="DO639" s="744"/>
      <c r="DP639" s="744"/>
      <c r="DQ639" s="744"/>
      <c r="DR639" s="744"/>
      <c r="DS639" s="744"/>
      <c r="DT639" s="744"/>
      <c r="DU639" s="744"/>
      <c r="DV639" s="744"/>
      <c r="DW639" s="744"/>
      <c r="DX639" s="744"/>
      <c r="DY639" s="744"/>
      <c r="DZ639" s="744"/>
      <c r="EA639" s="744"/>
      <c r="EB639" s="744"/>
      <c r="EC639" s="744"/>
      <c r="ED639" s="744"/>
      <c r="EE639" s="744"/>
      <c r="EF639" s="744"/>
      <c r="EG639" s="744"/>
      <c r="EH639" s="744"/>
      <c r="EI639" s="744"/>
      <c r="EJ639" s="744"/>
      <c r="EK639" s="744"/>
      <c r="EL639" s="744"/>
      <c r="EM639" s="744"/>
      <c r="EN639" s="744"/>
      <c r="EO639" s="744"/>
      <c r="EP639" s="744"/>
      <c r="EQ639" s="744"/>
      <c r="ER639" s="744"/>
      <c r="ES639" s="744"/>
      <c r="ET639" s="744"/>
      <c r="EU639" s="744"/>
      <c r="EV639" s="744"/>
      <c r="EW639" s="744"/>
      <c r="EX639" s="744"/>
      <c r="EY639" s="744"/>
      <c r="EZ639" s="744"/>
      <c r="FA639" s="744"/>
      <c r="FB639" s="744"/>
      <c r="FC639" s="744"/>
      <c r="FD639" s="744"/>
      <c r="FE639" s="744"/>
      <c r="FF639" s="744"/>
      <c r="FG639" s="744"/>
      <c r="FH639" s="744"/>
      <c r="FI639" s="744"/>
      <c r="FJ639" s="744"/>
      <c r="FK639" s="744"/>
      <c r="FL639" s="744"/>
      <c r="FM639" s="744"/>
      <c r="FN639" s="744"/>
      <c r="FO639" s="744"/>
      <c r="FP639" s="744"/>
      <c r="FQ639" s="744"/>
      <c r="FR639" s="744"/>
      <c r="FS639" s="744"/>
      <c r="FT639" s="744"/>
      <c r="FU639" s="744"/>
      <c r="FV639" s="744"/>
      <c r="FW639" s="744"/>
      <c r="FX639" s="744"/>
      <c r="FY639" s="744"/>
      <c r="FZ639" s="744"/>
      <c r="GA639" s="744"/>
      <c r="GB639" s="744"/>
      <c r="GC639" s="744"/>
      <c r="GD639" s="744"/>
      <c r="GE639" s="744"/>
      <c r="GF639" s="744"/>
      <c r="GG639" s="744"/>
      <c r="GH639" s="744"/>
      <c r="GI639" s="744"/>
      <c r="GJ639" s="744"/>
      <c r="GK639" s="744"/>
      <c r="GL639" s="744"/>
      <c r="GM639" s="744"/>
      <c r="GN639" s="744"/>
      <c r="GO639" s="744"/>
      <c r="GP639" s="744"/>
      <c r="GQ639" s="744"/>
      <c r="GR639" s="744"/>
      <c r="GS639" s="744"/>
      <c r="GT639" s="744"/>
      <c r="GU639" s="744"/>
      <c r="GV639" s="744"/>
      <c r="GW639" s="744"/>
      <c r="GX639" s="744"/>
      <c r="GY639" s="744"/>
      <c r="GZ639" s="744"/>
      <c r="HA639" s="744"/>
      <c r="HB639" s="744"/>
      <c r="HC639" s="744"/>
      <c r="HD639" s="744"/>
      <c r="HE639" s="744"/>
      <c r="HF639" s="744"/>
      <c r="HG639" s="744"/>
      <c r="HH639" s="744"/>
      <c r="HI639" s="744"/>
      <c r="HJ639" s="744"/>
      <c r="HK639" s="744"/>
      <c r="HL639" s="744"/>
      <c r="HM639" s="744"/>
      <c r="HN639" s="744"/>
      <c r="HO639" s="744"/>
      <c r="HP639" s="744"/>
      <c r="HQ639" s="744"/>
      <c r="HR639" s="744"/>
      <c r="HS639" s="744"/>
      <c r="HT639" s="744"/>
      <c r="HU639" s="744"/>
      <c r="HV639" s="744"/>
      <c r="HW639" s="744"/>
      <c r="HX639" s="744"/>
      <c r="HY639" s="744"/>
      <c r="HZ639" s="744"/>
      <c r="IA639" s="744"/>
      <c r="IB639" s="744"/>
      <c r="IC639" s="744"/>
      <c r="ID639" s="744"/>
      <c r="IE639" s="744"/>
      <c r="IF639" s="744"/>
      <c r="IG639" s="744"/>
      <c r="IH639" s="744"/>
      <c r="II639" s="744"/>
      <c r="IJ639" s="744"/>
      <c r="IK639" s="744"/>
      <c r="IL639" s="744"/>
      <c r="IM639" s="744"/>
      <c r="IN639" s="744"/>
      <c r="IO639" s="744"/>
      <c r="IP639" s="744"/>
      <c r="IQ639" s="744"/>
      <c r="IR639" s="744"/>
      <c r="IS639" s="744"/>
      <c r="IT639" s="744"/>
      <c r="IU639" s="744"/>
      <c r="IV639" s="744"/>
      <c r="IW639" s="744"/>
      <c r="IX639" s="744"/>
      <c r="IY639" s="767"/>
    </row>
    <row r="640" spans="1:261" s="788" customFormat="1" ht="79.900000000000006" customHeight="1">
      <c r="A640" s="768" t="s">
        <v>625</v>
      </c>
      <c r="B640" s="471">
        <v>15</v>
      </c>
      <c r="C640" s="858" t="s">
        <v>2594</v>
      </c>
      <c r="D640" s="792" t="s">
        <v>2600</v>
      </c>
      <c r="E640" s="851">
        <v>39048</v>
      </c>
      <c r="F640" s="852">
        <f ca="1">ABS((N7-E640)/365)</f>
        <v>13.769863013698631</v>
      </c>
      <c r="G640" s="792" t="s">
        <v>272</v>
      </c>
      <c r="H640" s="792" t="s">
        <v>2601</v>
      </c>
      <c r="I640" s="851">
        <v>42815</v>
      </c>
      <c r="J640" s="869" t="s">
        <v>84</v>
      </c>
      <c r="K640" s="792" t="s">
        <v>2617</v>
      </c>
      <c r="L640" s="792" t="s">
        <v>7686</v>
      </c>
      <c r="M640" s="765"/>
      <c r="N640" s="765"/>
      <c r="O640" s="765"/>
      <c r="P640" s="765"/>
      <c r="Q640" s="765" t="s">
        <v>5958</v>
      </c>
      <c r="R640" s="765"/>
      <c r="S640" s="765" t="s">
        <v>2616</v>
      </c>
      <c r="T640" s="792" t="s">
        <v>2921</v>
      </c>
      <c r="U640" s="792"/>
      <c r="V640" s="792"/>
      <c r="W640" s="792" t="s">
        <v>3902</v>
      </c>
      <c r="X640" s="792" t="s">
        <v>3050</v>
      </c>
      <c r="Y640" s="768" t="s">
        <v>1106</v>
      </c>
      <c r="Z640" s="744"/>
      <c r="AA640" s="744"/>
      <c r="AB640" s="744"/>
      <c r="AC640" s="744"/>
      <c r="AD640" s="744"/>
      <c r="AE640" s="744"/>
      <c r="AF640" s="744"/>
      <c r="AG640" s="744"/>
      <c r="AH640" s="744"/>
      <c r="AI640" s="744"/>
      <c r="AJ640" s="744"/>
      <c r="AK640" s="744"/>
      <c r="AL640" s="744"/>
      <c r="AM640" s="744"/>
      <c r="AN640" s="744"/>
      <c r="AO640" s="744"/>
      <c r="AP640" s="744"/>
      <c r="AQ640" s="744"/>
      <c r="AR640" s="744"/>
      <c r="AS640" s="744"/>
      <c r="AT640" s="744"/>
      <c r="AU640" s="744"/>
      <c r="AV640" s="744"/>
      <c r="AW640" s="744"/>
      <c r="AX640" s="744"/>
      <c r="AY640" s="744"/>
      <c r="AZ640" s="744"/>
      <c r="BA640" s="744"/>
      <c r="BB640" s="744"/>
      <c r="BC640" s="744"/>
      <c r="BD640" s="744"/>
      <c r="BE640" s="744"/>
      <c r="BF640" s="744"/>
      <c r="BG640" s="744"/>
      <c r="BH640" s="744"/>
      <c r="BI640" s="744"/>
      <c r="BJ640" s="744"/>
      <c r="BK640" s="744"/>
      <c r="BL640" s="744"/>
      <c r="BM640" s="744"/>
      <c r="BN640" s="744"/>
      <c r="BO640" s="744"/>
      <c r="BP640" s="744"/>
      <c r="BQ640" s="744"/>
      <c r="BR640" s="744"/>
      <c r="BS640" s="744"/>
      <c r="BT640" s="744"/>
      <c r="BU640" s="744"/>
      <c r="BV640" s="744"/>
      <c r="BW640" s="744"/>
      <c r="BX640" s="744"/>
      <c r="BY640" s="744"/>
      <c r="BZ640" s="744"/>
      <c r="CA640" s="744"/>
      <c r="CB640" s="744"/>
      <c r="CC640" s="744"/>
      <c r="CD640" s="744"/>
      <c r="CE640" s="744"/>
      <c r="CF640" s="744"/>
      <c r="CG640" s="744"/>
      <c r="CH640" s="744"/>
      <c r="CI640" s="744"/>
      <c r="CJ640" s="744"/>
      <c r="CK640" s="744"/>
      <c r="CL640" s="744"/>
      <c r="CM640" s="744"/>
      <c r="CN640" s="744"/>
      <c r="CO640" s="744"/>
      <c r="CP640" s="744"/>
      <c r="CQ640" s="744"/>
      <c r="CR640" s="744"/>
      <c r="CS640" s="744"/>
      <c r="CT640" s="744"/>
      <c r="CU640" s="744"/>
      <c r="CV640" s="744"/>
      <c r="CW640" s="744"/>
      <c r="CX640" s="744"/>
      <c r="CY640" s="744"/>
      <c r="CZ640" s="744"/>
      <c r="DA640" s="744"/>
      <c r="DB640" s="744"/>
      <c r="DC640" s="744"/>
      <c r="DD640" s="744"/>
      <c r="DE640" s="744"/>
      <c r="DF640" s="744"/>
      <c r="DG640" s="744"/>
      <c r="DH640" s="744"/>
      <c r="DI640" s="744"/>
      <c r="DJ640" s="744"/>
      <c r="DK640" s="744"/>
      <c r="DL640" s="744"/>
      <c r="DM640" s="744"/>
      <c r="DN640" s="744"/>
      <c r="DO640" s="744"/>
      <c r="DP640" s="744"/>
      <c r="DQ640" s="744"/>
      <c r="DR640" s="744"/>
      <c r="DS640" s="744"/>
      <c r="DT640" s="744"/>
      <c r="DU640" s="744"/>
      <c r="DV640" s="744"/>
      <c r="DW640" s="744"/>
      <c r="DX640" s="744"/>
      <c r="DY640" s="744"/>
      <c r="DZ640" s="744"/>
      <c r="EA640" s="744"/>
      <c r="EB640" s="744"/>
      <c r="EC640" s="744"/>
      <c r="ED640" s="744"/>
      <c r="EE640" s="744"/>
      <c r="EF640" s="744"/>
      <c r="EG640" s="744"/>
      <c r="EH640" s="744"/>
      <c r="EI640" s="744"/>
      <c r="EJ640" s="744"/>
      <c r="EK640" s="744"/>
      <c r="EL640" s="744"/>
      <c r="EM640" s="744"/>
      <c r="EN640" s="744"/>
      <c r="EO640" s="744"/>
      <c r="EP640" s="744"/>
      <c r="EQ640" s="744"/>
      <c r="ER640" s="744"/>
      <c r="ES640" s="744"/>
      <c r="ET640" s="744"/>
      <c r="EU640" s="744"/>
      <c r="EV640" s="744"/>
      <c r="EW640" s="744"/>
      <c r="EX640" s="744"/>
      <c r="EY640" s="744"/>
      <c r="EZ640" s="744"/>
      <c r="FA640" s="744"/>
      <c r="FB640" s="744"/>
      <c r="FC640" s="744"/>
      <c r="FD640" s="744"/>
      <c r="FE640" s="744"/>
      <c r="FF640" s="744"/>
      <c r="FG640" s="744"/>
      <c r="FH640" s="744"/>
      <c r="FI640" s="744"/>
      <c r="FJ640" s="744"/>
      <c r="FK640" s="744"/>
      <c r="FL640" s="744"/>
      <c r="FM640" s="744"/>
      <c r="FN640" s="744"/>
      <c r="FO640" s="744"/>
      <c r="FP640" s="744"/>
      <c r="FQ640" s="744"/>
      <c r="FR640" s="744"/>
      <c r="FS640" s="744"/>
      <c r="FT640" s="744"/>
      <c r="FU640" s="744"/>
      <c r="FV640" s="744"/>
      <c r="FW640" s="744"/>
      <c r="FX640" s="744"/>
      <c r="FY640" s="744"/>
      <c r="FZ640" s="744"/>
      <c r="GA640" s="744"/>
      <c r="GB640" s="744"/>
      <c r="GC640" s="744"/>
      <c r="GD640" s="744"/>
      <c r="GE640" s="744"/>
      <c r="GF640" s="744"/>
      <c r="GG640" s="744"/>
      <c r="GH640" s="744"/>
      <c r="GI640" s="744"/>
      <c r="GJ640" s="744"/>
      <c r="GK640" s="744"/>
      <c r="GL640" s="744"/>
      <c r="GM640" s="744"/>
      <c r="GN640" s="744"/>
      <c r="GO640" s="744"/>
      <c r="GP640" s="744"/>
      <c r="GQ640" s="744"/>
      <c r="GR640" s="744"/>
      <c r="GS640" s="744"/>
      <c r="GT640" s="744"/>
      <c r="GU640" s="744"/>
      <c r="GV640" s="744"/>
      <c r="GW640" s="744"/>
      <c r="GX640" s="744"/>
      <c r="GY640" s="744"/>
      <c r="GZ640" s="744"/>
      <c r="HA640" s="744"/>
      <c r="HB640" s="744"/>
      <c r="HC640" s="744"/>
      <c r="HD640" s="744"/>
      <c r="HE640" s="744"/>
      <c r="HF640" s="744"/>
      <c r="HG640" s="744"/>
      <c r="HH640" s="744"/>
      <c r="HI640" s="744"/>
      <c r="HJ640" s="744"/>
      <c r="HK640" s="744"/>
      <c r="HL640" s="744"/>
      <c r="HM640" s="744"/>
      <c r="HN640" s="744"/>
      <c r="HO640" s="744"/>
      <c r="HP640" s="744"/>
      <c r="HQ640" s="744"/>
      <c r="HR640" s="744"/>
      <c r="HS640" s="744"/>
      <c r="HT640" s="744"/>
      <c r="HU640" s="744"/>
      <c r="HV640" s="744"/>
      <c r="HW640" s="744"/>
      <c r="HX640" s="744"/>
      <c r="HY640" s="744"/>
      <c r="HZ640" s="744"/>
      <c r="IA640" s="744"/>
      <c r="IB640" s="744"/>
      <c r="IC640" s="744"/>
      <c r="ID640" s="744"/>
      <c r="IE640" s="744"/>
      <c r="IF640" s="744"/>
      <c r="IG640" s="744"/>
      <c r="IH640" s="744"/>
      <c r="II640" s="744"/>
      <c r="IJ640" s="744"/>
      <c r="IK640" s="744"/>
      <c r="IL640" s="744"/>
      <c r="IM640" s="744"/>
      <c r="IN640" s="744"/>
      <c r="IO640" s="744"/>
      <c r="IP640" s="744"/>
      <c r="IQ640" s="744"/>
      <c r="IR640" s="744"/>
      <c r="IS640" s="744"/>
      <c r="IT640" s="744"/>
      <c r="IU640" s="744"/>
      <c r="IV640" s="744"/>
      <c r="IW640" s="744"/>
      <c r="IX640" s="744"/>
      <c r="IY640" s="766"/>
    </row>
    <row r="641" spans="1:261" s="788" customFormat="1" ht="79.900000000000006" customHeight="1">
      <c r="A641" s="768" t="s">
        <v>638</v>
      </c>
      <c r="B641" s="471">
        <v>16</v>
      </c>
      <c r="C641" s="858" t="s">
        <v>2594</v>
      </c>
      <c r="D641" s="792" t="s">
        <v>2602</v>
      </c>
      <c r="E641" s="851">
        <v>40006</v>
      </c>
      <c r="F641" s="852">
        <f ca="1">ABS((N7-E641)/365)</f>
        <v>11.145205479452056</v>
      </c>
      <c r="G641" s="792" t="s">
        <v>272</v>
      </c>
      <c r="H641" s="792" t="s">
        <v>2601</v>
      </c>
      <c r="I641" s="851">
        <v>42815</v>
      </c>
      <c r="J641" s="869" t="s">
        <v>84</v>
      </c>
      <c r="K641" s="792" t="s">
        <v>2617</v>
      </c>
      <c r="L641" s="792" t="s">
        <v>7686</v>
      </c>
      <c r="M641" s="765"/>
      <c r="N641" s="765"/>
      <c r="O641" s="765"/>
      <c r="P641" s="765"/>
      <c r="Q641" s="765" t="s">
        <v>5958</v>
      </c>
      <c r="R641" s="765"/>
      <c r="S641" s="765" t="s">
        <v>2616</v>
      </c>
      <c r="T641" s="792" t="s">
        <v>2920</v>
      </c>
      <c r="U641" s="792"/>
      <c r="V641" s="792"/>
      <c r="W641" s="792" t="s">
        <v>3736</v>
      </c>
      <c r="X641" s="792" t="s">
        <v>3050</v>
      </c>
      <c r="Y641" s="768" t="s">
        <v>1106</v>
      </c>
      <c r="Z641" s="744"/>
      <c r="AA641" s="767"/>
      <c r="AB641" s="767"/>
      <c r="AC641" s="767"/>
      <c r="AD641" s="767"/>
      <c r="AE641" s="767"/>
      <c r="AF641" s="767"/>
      <c r="AG641" s="767"/>
      <c r="AH641" s="767"/>
      <c r="AI641" s="767"/>
      <c r="AJ641" s="767"/>
      <c r="AK641" s="767"/>
      <c r="AL641" s="767"/>
      <c r="AM641" s="767"/>
      <c r="AN641" s="767"/>
      <c r="AO641" s="767"/>
      <c r="AP641" s="767"/>
      <c r="AQ641" s="767"/>
      <c r="AR641" s="767"/>
      <c r="AS641" s="767"/>
      <c r="AT641" s="767"/>
      <c r="AU641" s="767"/>
      <c r="AV641" s="767"/>
      <c r="AW641" s="767"/>
      <c r="AX641" s="767"/>
      <c r="AY641" s="767"/>
      <c r="AZ641" s="767"/>
      <c r="BA641" s="767"/>
      <c r="BB641" s="767"/>
      <c r="BC641" s="767"/>
      <c r="BD641" s="767"/>
      <c r="BE641" s="767"/>
      <c r="BF641" s="767"/>
      <c r="BG641" s="767"/>
      <c r="BH641" s="767"/>
      <c r="BI641" s="767"/>
      <c r="BJ641" s="767"/>
      <c r="BK641" s="767"/>
      <c r="BL641" s="767"/>
      <c r="BM641" s="767"/>
      <c r="BN641" s="767"/>
      <c r="BO641" s="767"/>
      <c r="BP641" s="767"/>
      <c r="BQ641" s="767"/>
      <c r="BR641" s="767"/>
      <c r="BS641" s="767"/>
      <c r="BT641" s="767"/>
      <c r="BU641" s="767"/>
      <c r="BV641" s="767"/>
      <c r="BW641" s="767"/>
      <c r="BX641" s="767"/>
      <c r="BY641" s="767"/>
      <c r="BZ641" s="767"/>
      <c r="CA641" s="767"/>
      <c r="CB641" s="767"/>
      <c r="CC641" s="767"/>
      <c r="CD641" s="767"/>
      <c r="CE641" s="767"/>
      <c r="CF641" s="767"/>
      <c r="CG641" s="767"/>
      <c r="CH641" s="767"/>
      <c r="CI641" s="767"/>
      <c r="CJ641" s="767"/>
      <c r="CK641" s="767"/>
      <c r="CL641" s="767"/>
      <c r="CM641" s="767"/>
      <c r="CN641" s="767"/>
      <c r="CO641" s="767"/>
      <c r="CP641" s="767"/>
      <c r="CQ641" s="767"/>
      <c r="CR641" s="767"/>
      <c r="CS641" s="767"/>
      <c r="CT641" s="767"/>
      <c r="CU641" s="767"/>
      <c r="CV641" s="767"/>
      <c r="CW641" s="767"/>
      <c r="CX641" s="767"/>
      <c r="CY641" s="767"/>
      <c r="CZ641" s="767"/>
      <c r="DA641" s="767"/>
      <c r="DB641" s="767"/>
      <c r="DC641" s="767"/>
      <c r="DD641" s="767"/>
      <c r="DE641" s="767"/>
      <c r="DF641" s="767"/>
      <c r="DG641" s="767"/>
      <c r="DH641" s="767"/>
      <c r="DI641" s="767"/>
      <c r="DJ641" s="767"/>
      <c r="DK641" s="767"/>
      <c r="DL641" s="767"/>
      <c r="DM641" s="767"/>
      <c r="DN641" s="767"/>
      <c r="DO641" s="767"/>
      <c r="DP641" s="767"/>
      <c r="DQ641" s="767"/>
      <c r="DR641" s="767"/>
      <c r="DS641" s="767"/>
      <c r="DT641" s="767"/>
      <c r="DU641" s="767"/>
      <c r="DV641" s="767"/>
      <c r="DW641" s="767"/>
      <c r="DX641" s="767"/>
      <c r="DY641" s="767"/>
      <c r="DZ641" s="767"/>
      <c r="EA641" s="767"/>
      <c r="EB641" s="767"/>
      <c r="EC641" s="767"/>
      <c r="ED641" s="767"/>
      <c r="EE641" s="767"/>
      <c r="EF641" s="767"/>
      <c r="EG641" s="767"/>
      <c r="EH641" s="767"/>
      <c r="EI641" s="767"/>
      <c r="EJ641" s="767"/>
      <c r="EK641" s="767"/>
      <c r="EL641" s="767"/>
      <c r="EM641" s="767"/>
      <c r="EN641" s="767"/>
      <c r="EO641" s="767"/>
      <c r="EP641" s="767"/>
      <c r="EQ641" s="767"/>
      <c r="ER641" s="767"/>
      <c r="ES641" s="767"/>
      <c r="ET641" s="767"/>
      <c r="EU641" s="767"/>
      <c r="EV641" s="767"/>
      <c r="EW641" s="767"/>
      <c r="EX641" s="767"/>
      <c r="EY641" s="767"/>
      <c r="EZ641" s="767"/>
      <c r="FA641" s="767"/>
      <c r="FB641" s="767"/>
      <c r="FC641" s="767"/>
      <c r="FD641" s="767"/>
      <c r="FE641" s="767"/>
      <c r="FF641" s="767"/>
      <c r="FG641" s="767"/>
      <c r="FH641" s="767"/>
      <c r="FI641" s="767"/>
      <c r="FJ641" s="767"/>
      <c r="FK641" s="767"/>
      <c r="FL641" s="767"/>
      <c r="FM641" s="767"/>
      <c r="FN641" s="767"/>
      <c r="FO641" s="767"/>
      <c r="FP641" s="767"/>
      <c r="FQ641" s="767"/>
      <c r="FR641" s="767"/>
      <c r="FS641" s="767"/>
      <c r="FT641" s="767"/>
      <c r="FU641" s="767"/>
      <c r="FV641" s="767"/>
      <c r="FW641" s="767"/>
      <c r="FX641" s="767"/>
      <c r="FY641" s="767"/>
      <c r="FZ641" s="767"/>
      <c r="GA641" s="767"/>
      <c r="GB641" s="767"/>
      <c r="GC641" s="767"/>
      <c r="GD641" s="767"/>
      <c r="GE641" s="767"/>
      <c r="GF641" s="767"/>
      <c r="GG641" s="767"/>
      <c r="GH641" s="767"/>
      <c r="GI641" s="767"/>
      <c r="GJ641" s="767"/>
      <c r="GK641" s="767"/>
      <c r="GL641" s="767"/>
      <c r="GM641" s="767"/>
      <c r="GN641" s="767"/>
      <c r="GO641" s="767"/>
      <c r="GP641" s="767"/>
      <c r="GQ641" s="767"/>
      <c r="GR641" s="767"/>
      <c r="GS641" s="767"/>
      <c r="GT641" s="767"/>
      <c r="GU641" s="767"/>
      <c r="GV641" s="767"/>
      <c r="GW641" s="767"/>
      <c r="GX641" s="767"/>
      <c r="GY641" s="767"/>
      <c r="GZ641" s="767"/>
      <c r="HA641" s="767"/>
      <c r="HB641" s="767"/>
      <c r="HC641" s="767"/>
      <c r="HD641" s="767"/>
      <c r="HE641" s="767"/>
      <c r="HF641" s="767"/>
      <c r="HG641" s="767"/>
      <c r="HH641" s="767"/>
      <c r="HI641" s="767"/>
      <c r="HJ641" s="767"/>
      <c r="HK641" s="767"/>
      <c r="HL641" s="767"/>
      <c r="HM641" s="767"/>
      <c r="HN641" s="767"/>
      <c r="HO641" s="767"/>
      <c r="HP641" s="767"/>
      <c r="HQ641" s="767"/>
      <c r="HR641" s="767"/>
      <c r="HS641" s="767"/>
      <c r="HT641" s="767"/>
      <c r="HU641" s="767"/>
      <c r="HV641" s="767"/>
      <c r="HW641" s="767"/>
      <c r="HX641" s="767"/>
      <c r="HY641" s="767"/>
      <c r="HZ641" s="767"/>
      <c r="IA641" s="767"/>
      <c r="IB641" s="767"/>
      <c r="IC641" s="767"/>
      <c r="ID641" s="767"/>
      <c r="IE641" s="767"/>
      <c r="IF641" s="767"/>
      <c r="IG641" s="767"/>
      <c r="IH641" s="767"/>
      <c r="II641" s="767"/>
      <c r="IJ641" s="767"/>
      <c r="IK641" s="767"/>
      <c r="IL641" s="767"/>
      <c r="IM641" s="767"/>
      <c r="IN641" s="767"/>
      <c r="IO641" s="767"/>
      <c r="IP641" s="767"/>
      <c r="IQ641" s="767"/>
      <c r="IR641" s="767"/>
      <c r="IS641" s="767"/>
      <c r="IT641" s="767"/>
      <c r="IU641" s="767"/>
      <c r="IV641" s="767"/>
      <c r="IW641" s="767"/>
      <c r="IX641" s="767"/>
      <c r="IY641" s="744"/>
    </row>
    <row r="642" spans="1:261" s="1029" customFormat="1" ht="79.900000000000006" customHeight="1">
      <c r="A642" s="768" t="s">
        <v>625</v>
      </c>
      <c r="B642" s="471">
        <v>17</v>
      </c>
      <c r="C642" s="858" t="s">
        <v>2595</v>
      </c>
      <c r="D642" s="792" t="s">
        <v>2603</v>
      </c>
      <c r="E642" s="851">
        <v>40522</v>
      </c>
      <c r="F642" s="852">
        <f ca="1">ABS((N7-E642)/365)</f>
        <v>9.7315068493150694</v>
      </c>
      <c r="G642" s="792" t="s">
        <v>272</v>
      </c>
      <c r="H642" s="792" t="s">
        <v>2601</v>
      </c>
      <c r="I642" s="851">
        <v>42815</v>
      </c>
      <c r="J642" s="869" t="s">
        <v>84</v>
      </c>
      <c r="K642" s="792" t="s">
        <v>2617</v>
      </c>
      <c r="L642" s="792" t="s">
        <v>7686</v>
      </c>
      <c r="M642" s="765"/>
      <c r="N642" s="765"/>
      <c r="O642" s="765"/>
      <c r="P642" s="765"/>
      <c r="Q642" s="765" t="s">
        <v>5958</v>
      </c>
      <c r="R642" s="765"/>
      <c r="S642" s="765" t="s">
        <v>2616</v>
      </c>
      <c r="T642" s="792" t="s">
        <v>2921</v>
      </c>
      <c r="U642" s="792"/>
      <c r="V642" s="792"/>
      <c r="W642" s="792" t="s">
        <v>3901</v>
      </c>
      <c r="X642" s="792" t="s">
        <v>3050</v>
      </c>
      <c r="Y642" s="768" t="s">
        <v>1106</v>
      </c>
      <c r="Z642" s="788"/>
    </row>
    <row r="643" spans="1:261" ht="79.900000000000006" customHeight="1">
      <c r="A643" s="768" t="s">
        <v>638</v>
      </c>
      <c r="B643" s="471">
        <v>18</v>
      </c>
      <c r="C643" s="858" t="s">
        <v>2594</v>
      </c>
      <c r="D643" s="792" t="s">
        <v>2604</v>
      </c>
      <c r="E643" s="851">
        <v>41364</v>
      </c>
      <c r="F643" s="852">
        <f ca="1">ABS((N7-E643)/365)</f>
        <v>7.4246575342465757</v>
      </c>
      <c r="G643" s="792" t="s">
        <v>272</v>
      </c>
      <c r="H643" s="792" t="s">
        <v>2601</v>
      </c>
      <c r="I643" s="851">
        <v>42815</v>
      </c>
      <c r="J643" s="869" t="s">
        <v>84</v>
      </c>
      <c r="K643" s="792" t="s">
        <v>2617</v>
      </c>
      <c r="L643" s="792" t="s">
        <v>7686</v>
      </c>
      <c r="M643" s="765"/>
      <c r="N643" s="765"/>
      <c r="O643" s="765" t="s">
        <v>5470</v>
      </c>
      <c r="P643" s="765"/>
      <c r="Q643" s="765" t="s">
        <v>5958</v>
      </c>
      <c r="R643" s="765"/>
      <c r="S643" s="765" t="s">
        <v>2616</v>
      </c>
      <c r="T643" s="792" t="s">
        <v>2922</v>
      </c>
      <c r="U643" s="792"/>
      <c r="V643" s="792"/>
      <c r="W643" s="792" t="s">
        <v>3901</v>
      </c>
      <c r="X643" s="792" t="s">
        <v>3050</v>
      </c>
      <c r="Y643" s="744" t="s">
        <v>1106</v>
      </c>
      <c r="Z643" s="1189"/>
      <c r="AB643" s="766"/>
      <c r="AC643" s="766"/>
      <c r="AD643" s="766"/>
      <c r="AE643" s="766"/>
      <c r="AF643" s="766"/>
      <c r="AG643" s="766"/>
      <c r="AH643" s="766"/>
      <c r="AI643" s="766"/>
      <c r="AJ643" s="766"/>
      <c r="AK643" s="766"/>
      <c r="AL643" s="766"/>
      <c r="AM643" s="766"/>
      <c r="AN643" s="766"/>
      <c r="AO643" s="766"/>
      <c r="AP643" s="766"/>
      <c r="AQ643" s="766"/>
      <c r="AR643" s="766"/>
      <c r="AS643" s="766"/>
      <c r="AT643" s="766"/>
      <c r="AU643" s="766"/>
      <c r="AV643" s="766"/>
      <c r="AW643" s="766"/>
      <c r="AX643" s="766"/>
      <c r="AY643" s="766"/>
      <c r="AZ643" s="766"/>
      <c r="BA643" s="766"/>
      <c r="BB643" s="766"/>
      <c r="BC643" s="766"/>
      <c r="BD643" s="766"/>
      <c r="BE643" s="766"/>
      <c r="BF643" s="766"/>
      <c r="BG643" s="766"/>
      <c r="BH643" s="766"/>
      <c r="BI643" s="766"/>
      <c r="BJ643" s="766"/>
      <c r="BK643" s="766"/>
      <c r="BL643" s="766"/>
      <c r="BM643" s="766"/>
      <c r="BN643" s="766"/>
      <c r="BO643" s="766"/>
      <c r="BP643" s="766"/>
      <c r="BQ643" s="766"/>
      <c r="BR643" s="766"/>
      <c r="BS643" s="766"/>
      <c r="BT643" s="766"/>
      <c r="BU643" s="766"/>
      <c r="BV643" s="766"/>
      <c r="BW643" s="766"/>
      <c r="BX643" s="766"/>
      <c r="BY643" s="766"/>
      <c r="BZ643" s="766"/>
      <c r="CA643" s="766"/>
      <c r="CB643" s="766"/>
      <c r="CC643" s="766"/>
      <c r="CD643" s="766"/>
      <c r="CE643" s="766"/>
      <c r="CF643" s="766"/>
      <c r="CG643" s="766"/>
      <c r="CH643" s="766"/>
      <c r="CI643" s="766"/>
      <c r="CJ643" s="766"/>
      <c r="CK643" s="766"/>
      <c r="CL643" s="766"/>
      <c r="CM643" s="766"/>
      <c r="CN643" s="766"/>
      <c r="CO643" s="766"/>
      <c r="CP643" s="766"/>
      <c r="CQ643" s="766"/>
      <c r="CR643" s="766"/>
      <c r="CS643" s="766"/>
      <c r="CT643" s="766"/>
      <c r="CU643" s="766"/>
      <c r="CV643" s="766"/>
      <c r="CW643" s="766"/>
      <c r="CX643" s="766"/>
      <c r="CY643" s="766"/>
      <c r="CZ643" s="766"/>
      <c r="DA643" s="766"/>
      <c r="DB643" s="766"/>
      <c r="DC643" s="766"/>
      <c r="DD643" s="766"/>
      <c r="DE643" s="766"/>
      <c r="DF643" s="766"/>
      <c r="DG643" s="766"/>
      <c r="DH643" s="766"/>
      <c r="DI643" s="766"/>
      <c r="DJ643" s="766"/>
      <c r="DK643" s="766"/>
      <c r="DL643" s="766"/>
      <c r="DM643" s="766"/>
      <c r="DN643" s="766"/>
      <c r="DO643" s="766"/>
      <c r="DP643" s="766"/>
      <c r="DQ643" s="766"/>
      <c r="DR643" s="766"/>
      <c r="DS643" s="766"/>
      <c r="DT643" s="766"/>
      <c r="DU643" s="766"/>
      <c r="DV643" s="766"/>
      <c r="DW643" s="766"/>
      <c r="DX643" s="766"/>
      <c r="DY643" s="766"/>
      <c r="DZ643" s="766"/>
      <c r="EA643" s="766"/>
      <c r="EB643" s="766"/>
      <c r="EC643" s="766"/>
      <c r="ED643" s="766"/>
      <c r="EE643" s="766"/>
      <c r="EF643" s="766"/>
      <c r="EG643" s="766"/>
      <c r="EH643" s="766"/>
      <c r="EI643" s="766"/>
      <c r="EJ643" s="766"/>
      <c r="EK643" s="766"/>
      <c r="EL643" s="766"/>
      <c r="EM643" s="766"/>
      <c r="EN643" s="766"/>
      <c r="EO643" s="766"/>
      <c r="EP643" s="766"/>
      <c r="EQ643" s="766"/>
      <c r="ER643" s="766"/>
      <c r="ES643" s="766"/>
      <c r="ET643" s="766"/>
      <c r="EU643" s="766"/>
      <c r="EV643" s="766"/>
      <c r="EW643" s="766"/>
      <c r="EX643" s="766"/>
      <c r="EY643" s="766"/>
      <c r="EZ643" s="766"/>
      <c r="FA643" s="766"/>
      <c r="FB643" s="766"/>
      <c r="FC643" s="766"/>
      <c r="FD643" s="766"/>
      <c r="FE643" s="766"/>
      <c r="FF643" s="766"/>
      <c r="FG643" s="766"/>
      <c r="FH643" s="766"/>
      <c r="FI643" s="766"/>
      <c r="FJ643" s="766"/>
      <c r="FK643" s="766"/>
      <c r="FL643" s="766"/>
      <c r="FM643" s="766"/>
      <c r="FN643" s="766"/>
      <c r="FO643" s="766"/>
      <c r="FP643" s="766"/>
      <c r="FQ643" s="766"/>
      <c r="FR643" s="766"/>
      <c r="FS643" s="766"/>
      <c r="FT643" s="766"/>
      <c r="FU643" s="766"/>
      <c r="FV643" s="766"/>
      <c r="FW643" s="766"/>
      <c r="FX643" s="766"/>
      <c r="FY643" s="766"/>
      <c r="FZ643" s="766"/>
      <c r="GA643" s="766"/>
      <c r="GB643" s="766"/>
      <c r="GC643" s="766"/>
      <c r="GD643" s="766"/>
      <c r="GE643" s="766"/>
      <c r="GF643" s="766"/>
      <c r="GG643" s="766"/>
      <c r="GH643" s="766"/>
      <c r="GI643" s="766"/>
      <c r="GJ643" s="766"/>
      <c r="GK643" s="766"/>
      <c r="GL643" s="766"/>
      <c r="GM643" s="766"/>
      <c r="GN643" s="766"/>
      <c r="GO643" s="766"/>
      <c r="GP643" s="766"/>
      <c r="GQ643" s="766"/>
      <c r="GR643" s="766"/>
      <c r="GS643" s="766"/>
      <c r="GT643" s="766"/>
      <c r="GU643" s="766"/>
      <c r="GV643" s="766"/>
      <c r="GW643" s="766"/>
      <c r="GX643" s="766"/>
      <c r="GY643" s="766"/>
      <c r="GZ643" s="766"/>
      <c r="HA643" s="766"/>
      <c r="HB643" s="766"/>
      <c r="HC643" s="766"/>
      <c r="HD643" s="766"/>
      <c r="HE643" s="766"/>
      <c r="HF643" s="766"/>
      <c r="HG643" s="766"/>
      <c r="HH643" s="766"/>
      <c r="HI643" s="766"/>
      <c r="HJ643" s="766"/>
      <c r="HK643" s="766"/>
      <c r="HL643" s="766"/>
      <c r="HM643" s="766"/>
      <c r="HN643" s="766"/>
      <c r="HO643" s="766"/>
      <c r="HP643" s="766"/>
      <c r="HQ643" s="766"/>
      <c r="HR643" s="766"/>
      <c r="HS643" s="766"/>
      <c r="HT643" s="766"/>
      <c r="HU643" s="766"/>
      <c r="HV643" s="766"/>
      <c r="HW643" s="766"/>
      <c r="HX643" s="766"/>
      <c r="HY643" s="766"/>
      <c r="HZ643" s="766"/>
      <c r="IA643" s="766"/>
      <c r="IB643" s="766"/>
      <c r="IC643" s="766"/>
      <c r="ID643" s="766"/>
      <c r="IE643" s="766"/>
      <c r="IF643" s="766"/>
      <c r="IG643" s="766"/>
      <c r="IH643" s="766"/>
      <c r="II643" s="766"/>
      <c r="IJ643" s="766"/>
      <c r="IK643" s="766"/>
      <c r="IL643" s="766"/>
      <c r="IM643" s="766"/>
      <c r="IN643" s="766"/>
      <c r="IO643" s="766"/>
      <c r="IP643" s="766"/>
      <c r="IQ643" s="766"/>
      <c r="IR643" s="766"/>
      <c r="IS643" s="766"/>
      <c r="IT643" s="766"/>
      <c r="IU643" s="766"/>
      <c r="IV643" s="766"/>
      <c r="IW643" s="766"/>
      <c r="IX643" s="766"/>
      <c r="IY643" s="788"/>
      <c r="IZ643" s="788"/>
      <c r="JA643" s="788"/>
    </row>
    <row r="644" spans="1:261" s="768" customFormat="1" ht="79.900000000000006" customHeight="1">
      <c r="A644" s="767" t="s">
        <v>638</v>
      </c>
      <c r="B644" s="471">
        <v>19</v>
      </c>
      <c r="C644" s="471" t="s">
        <v>4113</v>
      </c>
      <c r="D644" s="759" t="s">
        <v>4117</v>
      </c>
      <c r="E644" s="848">
        <v>41019</v>
      </c>
      <c r="F644" s="845">
        <f ca="1">ABS((N7-E644)/365)</f>
        <v>8.3698630136986303</v>
      </c>
      <c r="G644" s="759" t="s">
        <v>272</v>
      </c>
      <c r="H644" s="759" t="s">
        <v>4118</v>
      </c>
      <c r="I644" s="848">
        <v>43253</v>
      </c>
      <c r="J644" s="849" t="s">
        <v>58</v>
      </c>
      <c r="K644" s="759" t="s">
        <v>5377</v>
      </c>
      <c r="L644" s="759" t="s">
        <v>5199</v>
      </c>
      <c r="M644" s="760" t="s">
        <v>724</v>
      </c>
      <c r="N644" s="760" t="s">
        <v>5838</v>
      </c>
      <c r="O644" s="760" t="s">
        <v>4176</v>
      </c>
      <c r="P644" s="760"/>
      <c r="Q644" s="760"/>
      <c r="R644" s="760"/>
      <c r="S644" s="848" t="s">
        <v>4287</v>
      </c>
      <c r="T644" s="759" t="s">
        <v>4146</v>
      </c>
      <c r="U644" s="759"/>
      <c r="V644" s="759"/>
      <c r="W644" s="759" t="s">
        <v>7892</v>
      </c>
      <c r="X644" s="759" t="s">
        <v>4541</v>
      </c>
      <c r="Y644" s="768" t="s">
        <v>1495</v>
      </c>
      <c r="Z644" s="788"/>
      <c r="AA644" s="744"/>
      <c r="AB644" s="744"/>
      <c r="AC644" s="744"/>
      <c r="AD644" s="744"/>
      <c r="AE644" s="744"/>
      <c r="AF644" s="744"/>
      <c r="AG644" s="744"/>
      <c r="AH644" s="744"/>
      <c r="AI644" s="744"/>
      <c r="AJ644" s="744"/>
      <c r="AK644" s="744"/>
      <c r="AL644" s="744"/>
      <c r="AM644" s="744"/>
      <c r="AN644" s="744"/>
      <c r="AO644" s="744"/>
      <c r="AP644" s="744"/>
      <c r="AQ644" s="744"/>
      <c r="AR644" s="744"/>
      <c r="AS644" s="744"/>
      <c r="AT644" s="744"/>
      <c r="AU644" s="744"/>
      <c r="AV644" s="744"/>
      <c r="AW644" s="744"/>
      <c r="AX644" s="744"/>
      <c r="AY644" s="744"/>
      <c r="AZ644" s="744"/>
      <c r="BA644" s="744"/>
      <c r="BB644" s="744"/>
      <c r="BC644" s="744"/>
      <c r="BD644" s="744"/>
      <c r="BE644" s="744"/>
      <c r="BF644" s="744"/>
      <c r="BG644" s="744"/>
      <c r="BH644" s="744"/>
      <c r="BI644" s="744"/>
      <c r="BJ644" s="744"/>
      <c r="BK644" s="744"/>
      <c r="BL644" s="744"/>
      <c r="BM644" s="744"/>
      <c r="BN644" s="744"/>
      <c r="BO644" s="744"/>
      <c r="BP644" s="744"/>
      <c r="BQ644" s="744"/>
      <c r="BR644" s="744"/>
      <c r="BS644" s="744"/>
      <c r="BT644" s="744"/>
      <c r="BU644" s="744"/>
      <c r="BV644" s="744"/>
      <c r="BW644" s="744"/>
      <c r="BX644" s="744"/>
      <c r="BY644" s="744"/>
      <c r="BZ644" s="744"/>
      <c r="CA644" s="744"/>
      <c r="CB644" s="744"/>
      <c r="CC644" s="744"/>
      <c r="CD644" s="744"/>
      <c r="CE644" s="744"/>
      <c r="CF644" s="744"/>
      <c r="CG644" s="744"/>
      <c r="CH644" s="744"/>
      <c r="CI644" s="744"/>
      <c r="CJ644" s="744"/>
      <c r="CK644" s="744"/>
      <c r="CL644" s="744"/>
      <c r="CM644" s="744"/>
      <c r="CN644" s="744"/>
      <c r="CO644" s="744"/>
      <c r="CP644" s="744"/>
      <c r="CQ644" s="744"/>
      <c r="CR644" s="744"/>
      <c r="CS644" s="744"/>
      <c r="CT644" s="744"/>
      <c r="CU644" s="744"/>
      <c r="CV644" s="744"/>
      <c r="CW644" s="744"/>
      <c r="CX644" s="744"/>
      <c r="CY644" s="744"/>
      <c r="CZ644" s="744"/>
      <c r="DA644" s="744"/>
      <c r="DB644" s="744"/>
      <c r="DC644" s="744"/>
      <c r="DD644" s="744"/>
      <c r="DE644" s="744"/>
      <c r="DF644" s="744"/>
      <c r="DG644" s="744"/>
      <c r="DH644" s="744"/>
      <c r="DI644" s="744"/>
      <c r="DJ644" s="744"/>
      <c r="DK644" s="744"/>
      <c r="DL644" s="744"/>
      <c r="DM644" s="744"/>
      <c r="DN644" s="744"/>
      <c r="DO644" s="744"/>
      <c r="DP644" s="744"/>
      <c r="DQ644" s="744"/>
      <c r="DR644" s="744"/>
      <c r="DS644" s="744"/>
      <c r="DT644" s="744"/>
      <c r="DU644" s="744"/>
      <c r="DV644" s="744"/>
      <c r="DW644" s="744"/>
      <c r="DX644" s="744"/>
      <c r="DY644" s="744"/>
      <c r="DZ644" s="744"/>
      <c r="EA644" s="744"/>
      <c r="EB644" s="744"/>
      <c r="EC644" s="744"/>
      <c r="ED644" s="744"/>
      <c r="EE644" s="744"/>
      <c r="EF644" s="744"/>
      <c r="EG644" s="744"/>
      <c r="EH644" s="744"/>
      <c r="EI644" s="744"/>
      <c r="EJ644" s="744"/>
      <c r="EK644" s="744"/>
      <c r="EL644" s="744"/>
      <c r="EM644" s="744"/>
      <c r="EN644" s="744"/>
      <c r="EO644" s="744"/>
      <c r="EP644" s="744"/>
      <c r="EQ644" s="744"/>
      <c r="ER644" s="744"/>
      <c r="ES644" s="744"/>
      <c r="ET644" s="744"/>
      <c r="EU644" s="744"/>
      <c r="EV644" s="744"/>
      <c r="EW644" s="744"/>
      <c r="EX644" s="744"/>
      <c r="EY644" s="744"/>
      <c r="EZ644" s="744"/>
      <c r="FA644" s="744"/>
      <c r="FB644" s="744"/>
      <c r="FC644" s="744"/>
      <c r="FD644" s="744"/>
      <c r="FE644" s="744"/>
      <c r="FF644" s="744"/>
      <c r="FG644" s="744"/>
      <c r="FH644" s="744"/>
      <c r="FI644" s="744"/>
      <c r="FJ644" s="744"/>
      <c r="FK644" s="744"/>
      <c r="FL644" s="744"/>
      <c r="FM644" s="744"/>
      <c r="FN644" s="744"/>
      <c r="FO644" s="744"/>
      <c r="FP644" s="744"/>
      <c r="FQ644" s="744"/>
      <c r="FR644" s="744"/>
      <c r="FS644" s="744"/>
      <c r="FT644" s="744"/>
      <c r="FU644" s="744"/>
      <c r="FV644" s="744"/>
      <c r="FW644" s="744"/>
      <c r="FX644" s="744"/>
      <c r="FY644" s="744"/>
      <c r="FZ644" s="744"/>
      <c r="GA644" s="744"/>
      <c r="GB644" s="744"/>
      <c r="GC644" s="744"/>
      <c r="GD644" s="744"/>
      <c r="GE644" s="744"/>
      <c r="GF644" s="744"/>
      <c r="GG644" s="744"/>
      <c r="GH644" s="744"/>
      <c r="GI644" s="744"/>
      <c r="GJ644" s="744"/>
      <c r="GK644" s="744"/>
      <c r="GL644" s="744"/>
      <c r="GM644" s="744"/>
      <c r="GN644" s="744"/>
      <c r="GO644" s="744"/>
      <c r="GP644" s="744"/>
      <c r="GQ644" s="744"/>
      <c r="GR644" s="744"/>
      <c r="GS644" s="744"/>
      <c r="GT644" s="744"/>
      <c r="GU644" s="744"/>
      <c r="GV644" s="744"/>
      <c r="GW644" s="744"/>
      <c r="GX644" s="744"/>
      <c r="GY644" s="744"/>
      <c r="GZ644" s="744"/>
      <c r="HA644" s="744"/>
      <c r="HB644" s="744"/>
      <c r="HC644" s="744"/>
      <c r="HD644" s="744"/>
      <c r="HE644" s="744"/>
      <c r="HF644" s="744"/>
      <c r="HG644" s="744"/>
      <c r="HH644" s="744"/>
      <c r="HI644" s="744"/>
      <c r="HJ644" s="744"/>
      <c r="HK644" s="744"/>
      <c r="HL644" s="744"/>
      <c r="HM644" s="744"/>
      <c r="HN644" s="744"/>
      <c r="HO644" s="744"/>
      <c r="HP644" s="744"/>
      <c r="HQ644" s="744"/>
      <c r="HR644" s="744"/>
      <c r="HS644" s="744"/>
      <c r="HT644" s="744"/>
      <c r="HU644" s="744"/>
      <c r="HV644" s="744"/>
      <c r="HW644" s="744"/>
      <c r="HX644" s="744"/>
      <c r="HY644" s="744"/>
      <c r="HZ644" s="744"/>
      <c r="IA644" s="744"/>
      <c r="IB644" s="744"/>
      <c r="IC644" s="744"/>
      <c r="ID644" s="744"/>
      <c r="IE644" s="744"/>
      <c r="IF644" s="744"/>
      <c r="IG644" s="744"/>
      <c r="IH644" s="744"/>
      <c r="II644" s="744"/>
      <c r="IJ644" s="744"/>
      <c r="IK644" s="744"/>
      <c r="IL644" s="744"/>
      <c r="IM644" s="744"/>
      <c r="IN644" s="744"/>
      <c r="IO644" s="744"/>
      <c r="IP644" s="744"/>
      <c r="IQ644" s="744"/>
      <c r="IR644" s="744"/>
      <c r="IS644" s="744"/>
      <c r="IT644" s="744"/>
      <c r="IU644" s="744"/>
      <c r="IV644" s="744"/>
      <c r="IW644" s="744"/>
      <c r="IX644" s="788"/>
      <c r="IY644" s="788"/>
      <c r="IZ644" s="744"/>
      <c r="JA644" s="744"/>
    </row>
    <row r="645" spans="1:261" s="767" customFormat="1" ht="79.900000000000006" customHeight="1">
      <c r="A645" s="767" t="s">
        <v>638</v>
      </c>
      <c r="B645" s="471">
        <v>20</v>
      </c>
      <c r="C645" s="471" t="s">
        <v>4558</v>
      </c>
      <c r="D645" s="759" t="s">
        <v>5773</v>
      </c>
      <c r="E645" s="848">
        <v>40140</v>
      </c>
      <c r="F645" s="845">
        <f ca="1">ABS((N7-E645)/365)</f>
        <v>10.778082191780822</v>
      </c>
      <c r="G645" s="759" t="s">
        <v>272</v>
      </c>
      <c r="H645" s="848" t="s">
        <v>4555</v>
      </c>
      <c r="I645" s="848">
        <v>43364</v>
      </c>
      <c r="J645" s="849" t="s">
        <v>716</v>
      </c>
      <c r="K645" s="759" t="s">
        <v>4557</v>
      </c>
      <c r="L645" s="760" t="s">
        <v>6010</v>
      </c>
      <c r="M645" s="760"/>
      <c r="N645" s="760"/>
      <c r="O645" s="760"/>
      <c r="P645" s="760"/>
      <c r="Q645" s="760" t="s">
        <v>5949</v>
      </c>
      <c r="R645" s="760"/>
      <c r="S645" s="759" t="s">
        <v>4575</v>
      </c>
      <c r="T645" s="759" t="s">
        <v>4887</v>
      </c>
      <c r="U645" s="759"/>
      <c r="V645" s="759"/>
      <c r="W645" s="759" t="s">
        <v>4882</v>
      </c>
      <c r="X645" s="759" t="s">
        <v>7745</v>
      </c>
      <c r="Y645" s="1081" t="s">
        <v>1106</v>
      </c>
      <c r="AA645" s="744"/>
      <c r="AB645" s="744"/>
      <c r="AC645" s="744"/>
      <c r="AD645" s="744"/>
      <c r="AE645" s="744"/>
      <c r="AF645" s="744"/>
      <c r="AG645" s="744"/>
      <c r="AH645" s="744"/>
      <c r="AI645" s="744"/>
      <c r="AJ645" s="744"/>
      <c r="AK645" s="744"/>
      <c r="AL645" s="744"/>
      <c r="AM645" s="744"/>
      <c r="AN645" s="744"/>
      <c r="AO645" s="744"/>
      <c r="AP645" s="744"/>
      <c r="AQ645" s="744"/>
      <c r="AR645" s="744"/>
      <c r="AS645" s="744"/>
      <c r="AT645" s="744"/>
      <c r="AU645" s="744"/>
      <c r="AV645" s="744"/>
      <c r="AW645" s="744"/>
      <c r="AX645" s="744"/>
      <c r="AY645" s="744"/>
      <c r="AZ645" s="744"/>
      <c r="BA645" s="744"/>
      <c r="BB645" s="744"/>
      <c r="BC645" s="744"/>
      <c r="BD645" s="744"/>
      <c r="BE645" s="744"/>
      <c r="BF645" s="744"/>
      <c r="BG645" s="744"/>
      <c r="BH645" s="744"/>
      <c r="BI645" s="744"/>
      <c r="BJ645" s="744"/>
      <c r="BK645" s="744"/>
      <c r="BL645" s="744"/>
      <c r="BM645" s="744"/>
      <c r="BN645" s="744"/>
      <c r="BO645" s="744"/>
      <c r="BP645" s="744"/>
      <c r="BQ645" s="744"/>
      <c r="BR645" s="744"/>
      <c r="BS645" s="744"/>
      <c r="BT645" s="744"/>
      <c r="BU645" s="744"/>
      <c r="BV645" s="744"/>
      <c r="BW645" s="744"/>
      <c r="BX645" s="744"/>
      <c r="BY645" s="744"/>
      <c r="BZ645" s="744"/>
      <c r="CA645" s="744"/>
      <c r="CB645" s="744"/>
      <c r="CC645" s="744"/>
      <c r="CD645" s="744"/>
      <c r="CE645" s="744"/>
      <c r="CF645" s="744"/>
      <c r="CG645" s="744"/>
      <c r="CH645" s="744"/>
      <c r="CI645" s="744"/>
      <c r="CJ645" s="744"/>
      <c r="CK645" s="744"/>
      <c r="CL645" s="744"/>
      <c r="CM645" s="744"/>
      <c r="CN645" s="744"/>
      <c r="CO645" s="744"/>
      <c r="CP645" s="744"/>
      <c r="CQ645" s="744"/>
      <c r="CR645" s="744"/>
      <c r="CS645" s="744"/>
      <c r="CT645" s="744"/>
      <c r="CU645" s="744"/>
      <c r="CV645" s="744"/>
      <c r="CW645" s="744"/>
      <c r="CX645" s="744"/>
      <c r="CY645" s="744"/>
      <c r="CZ645" s="744"/>
      <c r="DA645" s="744"/>
      <c r="DB645" s="744"/>
      <c r="DC645" s="744"/>
      <c r="DD645" s="744"/>
      <c r="DE645" s="744"/>
      <c r="DF645" s="744"/>
      <c r="DG645" s="744"/>
      <c r="DH645" s="744"/>
      <c r="DI645" s="744"/>
      <c r="DJ645" s="744"/>
      <c r="DK645" s="744"/>
      <c r="DL645" s="744"/>
      <c r="DM645" s="744"/>
      <c r="DN645" s="744"/>
      <c r="DO645" s="744"/>
      <c r="DP645" s="744"/>
      <c r="DQ645" s="744"/>
      <c r="DR645" s="744"/>
      <c r="DS645" s="744"/>
      <c r="DT645" s="744"/>
      <c r="DU645" s="744"/>
      <c r="DV645" s="744"/>
      <c r="DW645" s="744"/>
      <c r="DX645" s="744"/>
      <c r="DY645" s="744"/>
      <c r="DZ645" s="744"/>
      <c r="EA645" s="744"/>
      <c r="EB645" s="744"/>
      <c r="EC645" s="744"/>
      <c r="ED645" s="744"/>
      <c r="EE645" s="744"/>
      <c r="EF645" s="744"/>
      <c r="EG645" s="744"/>
      <c r="EH645" s="744"/>
      <c r="EI645" s="744"/>
      <c r="EJ645" s="744"/>
      <c r="EK645" s="744"/>
      <c r="EL645" s="744"/>
      <c r="EM645" s="744"/>
      <c r="EN645" s="744"/>
      <c r="EO645" s="744"/>
      <c r="EP645" s="744"/>
      <c r="EQ645" s="744"/>
      <c r="ER645" s="744"/>
      <c r="ES645" s="744"/>
      <c r="ET645" s="744"/>
      <c r="EU645" s="744"/>
      <c r="EV645" s="744"/>
      <c r="EW645" s="744"/>
      <c r="EX645" s="744"/>
      <c r="EY645" s="744"/>
      <c r="EZ645" s="744"/>
      <c r="FA645" s="744"/>
      <c r="FB645" s="744"/>
      <c r="FC645" s="744"/>
      <c r="FD645" s="744"/>
      <c r="FE645" s="744"/>
      <c r="FF645" s="744"/>
      <c r="FG645" s="744"/>
      <c r="FH645" s="744"/>
      <c r="FI645" s="744"/>
      <c r="FJ645" s="744"/>
      <c r="FK645" s="744"/>
      <c r="FL645" s="744"/>
      <c r="FM645" s="744"/>
      <c r="FN645" s="744"/>
      <c r="FO645" s="744"/>
      <c r="FP645" s="744"/>
      <c r="FQ645" s="744"/>
      <c r="FR645" s="744"/>
      <c r="FS645" s="744"/>
      <c r="FT645" s="744"/>
      <c r="FU645" s="744"/>
      <c r="FV645" s="744"/>
      <c r="FW645" s="744"/>
      <c r="FX645" s="744"/>
      <c r="FY645" s="744"/>
      <c r="FZ645" s="744"/>
      <c r="GA645" s="744"/>
      <c r="GB645" s="744"/>
      <c r="GC645" s="744"/>
      <c r="GD645" s="744"/>
      <c r="GE645" s="744"/>
      <c r="GF645" s="744"/>
      <c r="GG645" s="744"/>
      <c r="GH645" s="744"/>
      <c r="GI645" s="744"/>
      <c r="GJ645" s="744"/>
      <c r="GK645" s="744"/>
      <c r="GL645" s="744"/>
      <c r="GM645" s="744"/>
      <c r="GN645" s="744"/>
      <c r="GO645" s="744"/>
      <c r="GP645" s="744"/>
      <c r="GQ645" s="744"/>
      <c r="GR645" s="744"/>
      <c r="GS645" s="744"/>
      <c r="GT645" s="744"/>
      <c r="GU645" s="744"/>
      <c r="GV645" s="744"/>
      <c r="GW645" s="744"/>
      <c r="GX645" s="744"/>
      <c r="GY645" s="744"/>
      <c r="GZ645" s="744"/>
      <c r="HA645" s="744"/>
      <c r="HB645" s="744"/>
      <c r="HC645" s="744"/>
      <c r="HD645" s="744"/>
      <c r="HE645" s="744"/>
      <c r="HF645" s="744"/>
      <c r="HG645" s="744"/>
      <c r="HH645" s="744"/>
      <c r="HI645" s="744"/>
      <c r="HJ645" s="744"/>
      <c r="HK645" s="744"/>
      <c r="HL645" s="744"/>
      <c r="HM645" s="744"/>
      <c r="HN645" s="744"/>
      <c r="HO645" s="744"/>
      <c r="HP645" s="744"/>
      <c r="HQ645" s="744"/>
      <c r="HR645" s="744"/>
      <c r="HS645" s="744"/>
      <c r="HT645" s="744"/>
      <c r="HU645" s="744"/>
      <c r="HV645" s="744"/>
      <c r="HW645" s="744"/>
      <c r="HX645" s="744"/>
      <c r="HY645" s="744"/>
      <c r="HZ645" s="744"/>
      <c r="IA645" s="744"/>
      <c r="IB645" s="744"/>
      <c r="IC645" s="744"/>
      <c r="ID645" s="744"/>
      <c r="IE645" s="744"/>
      <c r="IF645" s="744"/>
      <c r="IG645" s="744"/>
      <c r="IH645" s="744"/>
      <c r="II645" s="744"/>
      <c r="IJ645" s="744"/>
      <c r="IK645" s="744"/>
      <c r="IL645" s="744"/>
      <c r="IM645" s="744"/>
      <c r="IN645" s="744"/>
      <c r="IO645" s="744"/>
      <c r="IP645" s="744"/>
      <c r="IQ645" s="744"/>
      <c r="IR645" s="744"/>
      <c r="IS645" s="744"/>
      <c r="IT645" s="744"/>
      <c r="IU645" s="744"/>
      <c r="IV645" s="744"/>
      <c r="IW645" s="744"/>
      <c r="IX645" s="744"/>
      <c r="IY645" s="768"/>
    </row>
    <row r="646" spans="1:261" s="767" customFormat="1" ht="79.900000000000006" customHeight="1">
      <c r="A646" s="768" t="s">
        <v>625</v>
      </c>
      <c r="B646" s="471">
        <v>21</v>
      </c>
      <c r="C646" s="471" t="s">
        <v>4558</v>
      </c>
      <c r="D646" s="759" t="s">
        <v>5774</v>
      </c>
      <c r="E646" s="848">
        <v>40901</v>
      </c>
      <c r="F646" s="845">
        <f ca="1">ABS((N7-E646)/365)</f>
        <v>8.6931506849315063</v>
      </c>
      <c r="G646" s="759" t="s">
        <v>272</v>
      </c>
      <c r="H646" s="848" t="s">
        <v>4555</v>
      </c>
      <c r="I646" s="848">
        <v>43364</v>
      </c>
      <c r="J646" s="849" t="s">
        <v>716</v>
      </c>
      <c r="K646" s="759" t="s">
        <v>4557</v>
      </c>
      <c r="L646" s="760" t="s">
        <v>6010</v>
      </c>
      <c r="M646" s="760"/>
      <c r="N646" s="760"/>
      <c r="O646" s="760"/>
      <c r="P646" s="760"/>
      <c r="Q646" s="760" t="s">
        <v>5949</v>
      </c>
      <c r="R646" s="760"/>
      <c r="S646" s="759" t="s">
        <v>4575</v>
      </c>
      <c r="T646" s="759" t="s">
        <v>4591</v>
      </c>
      <c r="U646" s="759"/>
      <c r="V646" s="759"/>
      <c r="W646" s="759"/>
      <c r="X646" s="759" t="s">
        <v>7745</v>
      </c>
      <c r="Y646" s="1081" t="s">
        <v>1106</v>
      </c>
      <c r="Z646" s="744"/>
      <c r="AA646" s="744"/>
      <c r="AB646" s="744"/>
      <c r="AC646" s="744"/>
      <c r="AD646" s="744"/>
      <c r="AE646" s="744"/>
      <c r="AF646" s="744"/>
      <c r="AG646" s="744"/>
      <c r="AH646" s="744"/>
      <c r="AI646" s="744"/>
      <c r="AJ646" s="744"/>
      <c r="AK646" s="744"/>
      <c r="AL646" s="744"/>
      <c r="AM646" s="744"/>
      <c r="AN646" s="744"/>
      <c r="AO646" s="744"/>
      <c r="AP646" s="744"/>
      <c r="AQ646" s="744"/>
      <c r="AR646" s="744"/>
      <c r="AS646" s="744"/>
      <c r="AT646" s="744"/>
      <c r="AU646" s="744"/>
      <c r="AV646" s="744"/>
      <c r="AW646" s="744"/>
      <c r="AX646" s="744"/>
      <c r="AY646" s="744"/>
      <c r="AZ646" s="744"/>
      <c r="BA646" s="744"/>
      <c r="BB646" s="744"/>
      <c r="BC646" s="744"/>
      <c r="BD646" s="744"/>
      <c r="BE646" s="744"/>
      <c r="BF646" s="744"/>
      <c r="BG646" s="744"/>
      <c r="BH646" s="744"/>
      <c r="BI646" s="744"/>
      <c r="BJ646" s="744"/>
      <c r="BK646" s="744"/>
      <c r="BL646" s="744"/>
      <c r="BM646" s="744"/>
      <c r="BN646" s="744"/>
      <c r="BO646" s="744"/>
      <c r="BP646" s="744"/>
      <c r="BQ646" s="744"/>
      <c r="BR646" s="744"/>
      <c r="BS646" s="744"/>
      <c r="BT646" s="744"/>
      <c r="BU646" s="744"/>
      <c r="BV646" s="744"/>
      <c r="BW646" s="744"/>
      <c r="BX646" s="744"/>
      <c r="BY646" s="744"/>
      <c r="BZ646" s="744"/>
      <c r="CA646" s="744"/>
      <c r="CB646" s="744"/>
      <c r="CC646" s="744"/>
      <c r="CD646" s="744"/>
      <c r="CE646" s="744"/>
      <c r="CF646" s="744"/>
      <c r="CG646" s="744"/>
      <c r="CH646" s="744"/>
      <c r="CI646" s="744"/>
      <c r="CJ646" s="744"/>
      <c r="CK646" s="744"/>
      <c r="CL646" s="744"/>
      <c r="CM646" s="744"/>
      <c r="CN646" s="744"/>
      <c r="CO646" s="744"/>
      <c r="CP646" s="744"/>
      <c r="CQ646" s="744"/>
      <c r="CR646" s="744"/>
      <c r="CS646" s="744"/>
      <c r="CT646" s="744"/>
      <c r="CU646" s="744"/>
      <c r="CV646" s="744"/>
      <c r="CW646" s="744"/>
      <c r="CX646" s="744"/>
      <c r="CY646" s="744"/>
      <c r="CZ646" s="744"/>
      <c r="DA646" s="744"/>
      <c r="DB646" s="744"/>
      <c r="DC646" s="744"/>
      <c r="DD646" s="744"/>
      <c r="DE646" s="744"/>
      <c r="DF646" s="744"/>
      <c r="DG646" s="744"/>
      <c r="DH646" s="744"/>
      <c r="DI646" s="744"/>
      <c r="DJ646" s="744"/>
      <c r="DK646" s="744"/>
      <c r="DL646" s="744"/>
      <c r="DM646" s="744"/>
      <c r="DN646" s="744"/>
      <c r="DO646" s="744"/>
      <c r="DP646" s="744"/>
      <c r="DQ646" s="744"/>
      <c r="DR646" s="744"/>
      <c r="DS646" s="744"/>
      <c r="DT646" s="744"/>
      <c r="DU646" s="744"/>
      <c r="DV646" s="744"/>
      <c r="DW646" s="744"/>
      <c r="DX646" s="744"/>
      <c r="DY646" s="744"/>
      <c r="DZ646" s="744"/>
      <c r="EA646" s="744"/>
      <c r="EB646" s="744"/>
      <c r="EC646" s="744"/>
      <c r="ED646" s="744"/>
      <c r="EE646" s="744"/>
      <c r="EF646" s="744"/>
      <c r="EG646" s="744"/>
      <c r="EH646" s="744"/>
      <c r="EI646" s="744"/>
      <c r="EJ646" s="744"/>
      <c r="EK646" s="744"/>
      <c r="EL646" s="744"/>
      <c r="EM646" s="744"/>
      <c r="EN646" s="744"/>
      <c r="EO646" s="744"/>
      <c r="EP646" s="744"/>
      <c r="EQ646" s="744"/>
      <c r="ER646" s="744"/>
      <c r="ES646" s="744"/>
      <c r="ET646" s="744"/>
      <c r="EU646" s="744"/>
      <c r="EV646" s="744"/>
      <c r="EW646" s="744"/>
      <c r="EX646" s="744"/>
      <c r="EY646" s="744"/>
      <c r="EZ646" s="744"/>
      <c r="FA646" s="744"/>
      <c r="FB646" s="744"/>
      <c r="FC646" s="744"/>
      <c r="FD646" s="744"/>
      <c r="FE646" s="744"/>
      <c r="FF646" s="744"/>
      <c r="FG646" s="744"/>
      <c r="FH646" s="744"/>
      <c r="FI646" s="744"/>
      <c r="FJ646" s="744"/>
      <c r="FK646" s="744"/>
      <c r="FL646" s="744"/>
      <c r="FM646" s="744"/>
      <c r="FN646" s="744"/>
      <c r="FO646" s="744"/>
      <c r="FP646" s="744"/>
      <c r="FQ646" s="744"/>
      <c r="FR646" s="744"/>
      <c r="FS646" s="744"/>
      <c r="FT646" s="744"/>
      <c r="FU646" s="744"/>
      <c r="FV646" s="744"/>
      <c r="FW646" s="744"/>
      <c r="FX646" s="744"/>
      <c r="FY646" s="744"/>
      <c r="FZ646" s="744"/>
      <c r="GA646" s="744"/>
      <c r="GB646" s="744"/>
      <c r="GC646" s="744"/>
      <c r="GD646" s="744"/>
      <c r="GE646" s="744"/>
      <c r="GF646" s="744"/>
      <c r="GG646" s="744"/>
      <c r="GH646" s="744"/>
      <c r="GI646" s="744"/>
      <c r="GJ646" s="744"/>
      <c r="GK646" s="744"/>
      <c r="GL646" s="744"/>
      <c r="GM646" s="744"/>
      <c r="GN646" s="744"/>
      <c r="GO646" s="744"/>
      <c r="GP646" s="744"/>
      <c r="GQ646" s="744"/>
      <c r="GR646" s="744"/>
      <c r="GS646" s="744"/>
      <c r="GT646" s="744"/>
      <c r="GU646" s="744"/>
      <c r="GV646" s="744"/>
      <c r="GW646" s="744"/>
      <c r="GX646" s="744"/>
      <c r="GY646" s="744"/>
      <c r="GZ646" s="744"/>
      <c r="HA646" s="744"/>
      <c r="HB646" s="744"/>
      <c r="HC646" s="744"/>
      <c r="HD646" s="744"/>
      <c r="HE646" s="744"/>
      <c r="HF646" s="744"/>
      <c r="HG646" s="744"/>
      <c r="HH646" s="744"/>
      <c r="HI646" s="744"/>
      <c r="HJ646" s="744"/>
      <c r="HK646" s="744"/>
      <c r="HL646" s="744"/>
      <c r="HM646" s="744"/>
      <c r="HN646" s="744"/>
      <c r="HO646" s="744"/>
      <c r="HP646" s="744"/>
      <c r="HQ646" s="744"/>
      <c r="HR646" s="744"/>
      <c r="HS646" s="744"/>
      <c r="HT646" s="744"/>
      <c r="HU646" s="744"/>
      <c r="HV646" s="744"/>
      <c r="HW646" s="744"/>
      <c r="HX646" s="744"/>
      <c r="HY646" s="744"/>
      <c r="HZ646" s="744"/>
      <c r="IA646" s="744"/>
      <c r="IB646" s="744"/>
      <c r="IC646" s="744"/>
      <c r="ID646" s="744"/>
      <c r="IE646" s="744"/>
      <c r="IF646" s="744"/>
      <c r="IG646" s="744"/>
      <c r="IH646" s="744"/>
      <c r="II646" s="744"/>
      <c r="IJ646" s="744"/>
      <c r="IK646" s="744"/>
      <c r="IL646" s="744"/>
      <c r="IM646" s="744"/>
      <c r="IN646" s="744"/>
      <c r="IO646" s="744"/>
      <c r="IP646" s="744"/>
      <c r="IQ646" s="744"/>
      <c r="IR646" s="744"/>
      <c r="IS646" s="744"/>
      <c r="IT646" s="744"/>
      <c r="IU646" s="744"/>
      <c r="IV646" s="744"/>
      <c r="IW646" s="744"/>
      <c r="IX646" s="744"/>
      <c r="IY646" s="768"/>
    </row>
    <row r="647" spans="1:261" ht="79.900000000000006" customHeight="1">
      <c r="A647" s="768" t="s">
        <v>625</v>
      </c>
      <c r="B647" s="471">
        <v>22</v>
      </c>
      <c r="C647" s="471" t="s">
        <v>5033</v>
      </c>
      <c r="D647" s="759" t="s">
        <v>5775</v>
      </c>
      <c r="E647" s="848">
        <v>39612</v>
      </c>
      <c r="F647" s="845">
        <f ca="1">ABS((N7-E647)/365)</f>
        <v>12.224657534246575</v>
      </c>
      <c r="G647" s="759" t="s">
        <v>272</v>
      </c>
      <c r="H647" s="759" t="s">
        <v>5035</v>
      </c>
      <c r="I647" s="848">
        <v>43509</v>
      </c>
      <c r="J647" s="849" t="s">
        <v>150</v>
      </c>
      <c r="K647" s="759" t="s">
        <v>5091</v>
      </c>
      <c r="L647" s="760" t="s">
        <v>6010</v>
      </c>
      <c r="M647" s="760"/>
      <c r="N647" s="760"/>
      <c r="O647" s="760"/>
      <c r="P647" s="760"/>
      <c r="Q647" s="760" t="s">
        <v>5949</v>
      </c>
      <c r="R647" s="760"/>
      <c r="S647" s="848"/>
      <c r="T647" s="759" t="s">
        <v>5090</v>
      </c>
      <c r="U647" s="759"/>
      <c r="V647" s="759"/>
      <c r="W647" s="758"/>
      <c r="X647" s="759" t="s">
        <v>7745</v>
      </c>
      <c r="Y647" s="768" t="s">
        <v>1106</v>
      </c>
    </row>
    <row r="648" spans="1:261" ht="79.900000000000006" customHeight="1">
      <c r="A648" s="768" t="s">
        <v>625</v>
      </c>
      <c r="B648" s="471">
        <v>23</v>
      </c>
      <c r="C648" s="471" t="s">
        <v>5119</v>
      </c>
      <c r="D648" s="783" t="s">
        <v>7376</v>
      </c>
      <c r="E648" s="811">
        <v>40206</v>
      </c>
      <c r="F648" s="813">
        <f ca="1">ABS((N7-E648)/365)</f>
        <v>10.597260273972603</v>
      </c>
      <c r="G648" s="783" t="s">
        <v>275</v>
      </c>
      <c r="H648" s="783" t="s">
        <v>5121</v>
      </c>
      <c r="I648" s="811">
        <v>43536</v>
      </c>
      <c r="J648" s="814" t="s">
        <v>84</v>
      </c>
      <c r="K648" s="783" t="s">
        <v>5173</v>
      </c>
      <c r="L648" s="783"/>
      <c r="M648" s="769"/>
      <c r="N648" s="769"/>
      <c r="O648" s="769"/>
      <c r="P648" s="769"/>
      <c r="Q648" s="769"/>
      <c r="R648" s="769"/>
      <c r="S648" s="811" t="s">
        <v>5172</v>
      </c>
      <c r="T648" s="783" t="s">
        <v>5145</v>
      </c>
      <c r="U648" s="783"/>
      <c r="V648" s="783" t="s">
        <v>5570</v>
      </c>
      <c r="W648" s="785"/>
      <c r="X648" s="785"/>
      <c r="Y648" s="768" t="s">
        <v>1495</v>
      </c>
    </row>
    <row r="649" spans="1:261" s="766" customFormat="1" ht="79.900000000000006" customHeight="1">
      <c r="A649" s="768" t="s">
        <v>638</v>
      </c>
      <c r="B649" s="471">
        <v>24</v>
      </c>
      <c r="C649" s="471" t="s">
        <v>5119</v>
      </c>
      <c r="D649" s="783" t="s">
        <v>5881</v>
      </c>
      <c r="E649" s="811">
        <v>41120</v>
      </c>
      <c r="F649" s="813">
        <f ca="1">ABS((N7-E649)/365)</f>
        <v>8.0931506849315067</v>
      </c>
      <c r="G649" s="783" t="s">
        <v>275</v>
      </c>
      <c r="H649" s="783" t="s">
        <v>5121</v>
      </c>
      <c r="I649" s="811">
        <v>43536</v>
      </c>
      <c r="J649" s="814" t="s">
        <v>84</v>
      </c>
      <c r="K649" s="783" t="s">
        <v>5173</v>
      </c>
      <c r="L649" s="783"/>
      <c r="M649" s="769"/>
      <c r="N649" s="769"/>
      <c r="O649" s="769"/>
      <c r="P649" s="769"/>
      <c r="Q649" s="769"/>
      <c r="R649" s="769"/>
      <c r="S649" s="811"/>
      <c r="T649" s="783" t="s">
        <v>5145</v>
      </c>
      <c r="U649" s="783"/>
      <c r="V649" s="783" t="s">
        <v>5570</v>
      </c>
      <c r="W649" s="785"/>
      <c r="X649" s="785"/>
      <c r="Y649" s="768" t="s">
        <v>1495</v>
      </c>
      <c r="Z649" s="878"/>
      <c r="AA649" s="744"/>
      <c r="AB649" s="744"/>
      <c r="AC649" s="744"/>
      <c r="AD649" s="744"/>
      <c r="AE649" s="744"/>
      <c r="AF649" s="744"/>
      <c r="AG649" s="744"/>
      <c r="AH649" s="744"/>
      <c r="AI649" s="744"/>
      <c r="AJ649" s="744"/>
      <c r="AK649" s="744"/>
      <c r="AL649" s="744"/>
      <c r="AM649" s="744"/>
      <c r="AN649" s="744"/>
      <c r="AO649" s="744"/>
      <c r="AP649" s="744"/>
      <c r="AQ649" s="744"/>
      <c r="AR649" s="744"/>
      <c r="AS649" s="744"/>
      <c r="AT649" s="744"/>
      <c r="AU649" s="744"/>
      <c r="AV649" s="744"/>
      <c r="AW649" s="744"/>
      <c r="AX649" s="744"/>
      <c r="AY649" s="744"/>
      <c r="AZ649" s="744"/>
      <c r="BA649" s="744"/>
      <c r="BB649" s="744"/>
      <c r="BC649" s="744"/>
      <c r="BD649" s="744"/>
      <c r="BE649" s="744"/>
      <c r="BF649" s="744"/>
      <c r="BG649" s="744"/>
      <c r="BH649" s="744"/>
      <c r="BI649" s="744"/>
      <c r="BJ649" s="744"/>
      <c r="BK649" s="744"/>
      <c r="BL649" s="744"/>
      <c r="BM649" s="744"/>
      <c r="BN649" s="744"/>
      <c r="BO649" s="744"/>
      <c r="BP649" s="744"/>
      <c r="BQ649" s="744"/>
      <c r="BR649" s="744"/>
      <c r="BS649" s="744"/>
      <c r="BT649" s="744"/>
      <c r="BU649" s="744"/>
      <c r="BV649" s="744"/>
      <c r="BW649" s="744"/>
      <c r="BX649" s="744"/>
      <c r="BY649" s="744"/>
      <c r="BZ649" s="744"/>
      <c r="CA649" s="744"/>
      <c r="CB649" s="744"/>
      <c r="CC649" s="744"/>
      <c r="CD649" s="744"/>
      <c r="CE649" s="744"/>
      <c r="CF649" s="744"/>
      <c r="CG649" s="744"/>
      <c r="CH649" s="744"/>
      <c r="CI649" s="744"/>
      <c r="CJ649" s="744"/>
      <c r="CK649" s="744"/>
      <c r="CL649" s="744"/>
      <c r="CM649" s="744"/>
      <c r="CN649" s="744"/>
      <c r="CO649" s="744"/>
      <c r="CP649" s="744"/>
      <c r="CQ649" s="744"/>
      <c r="CR649" s="744"/>
      <c r="CS649" s="744"/>
      <c r="CT649" s="744"/>
      <c r="CU649" s="744"/>
      <c r="CV649" s="744"/>
      <c r="CW649" s="744"/>
      <c r="CX649" s="744"/>
      <c r="CY649" s="744"/>
      <c r="CZ649" s="744"/>
      <c r="DA649" s="744"/>
      <c r="DB649" s="744"/>
      <c r="DC649" s="744"/>
      <c r="DD649" s="744"/>
      <c r="DE649" s="744"/>
      <c r="DF649" s="744"/>
      <c r="DG649" s="744"/>
      <c r="DH649" s="744"/>
      <c r="DI649" s="744"/>
      <c r="DJ649" s="744"/>
      <c r="DK649" s="744"/>
      <c r="DL649" s="744"/>
      <c r="DM649" s="744"/>
      <c r="DN649" s="744"/>
      <c r="DO649" s="744"/>
      <c r="DP649" s="744"/>
      <c r="DQ649" s="744"/>
      <c r="DR649" s="744"/>
      <c r="DS649" s="744"/>
      <c r="DT649" s="744"/>
      <c r="DU649" s="744"/>
      <c r="DV649" s="744"/>
      <c r="DW649" s="744"/>
      <c r="DX649" s="744"/>
      <c r="DY649" s="744"/>
      <c r="DZ649" s="744"/>
      <c r="EA649" s="744"/>
      <c r="EB649" s="744"/>
      <c r="EC649" s="744"/>
      <c r="ED649" s="744"/>
      <c r="EE649" s="744"/>
      <c r="EF649" s="744"/>
      <c r="EG649" s="744"/>
      <c r="EH649" s="744"/>
      <c r="EI649" s="744"/>
      <c r="EJ649" s="744"/>
      <c r="EK649" s="744"/>
      <c r="EL649" s="744"/>
      <c r="EM649" s="744"/>
      <c r="EN649" s="744"/>
      <c r="EO649" s="744"/>
      <c r="EP649" s="744"/>
      <c r="EQ649" s="744"/>
      <c r="ER649" s="744"/>
      <c r="ES649" s="744"/>
      <c r="ET649" s="744"/>
      <c r="EU649" s="744"/>
      <c r="EV649" s="744"/>
      <c r="EW649" s="744"/>
      <c r="EX649" s="744"/>
      <c r="EY649" s="744"/>
      <c r="EZ649" s="744"/>
      <c r="FA649" s="744"/>
      <c r="FB649" s="744"/>
      <c r="FC649" s="744"/>
      <c r="FD649" s="744"/>
      <c r="FE649" s="744"/>
      <c r="FF649" s="744"/>
      <c r="FG649" s="744"/>
      <c r="FH649" s="744"/>
      <c r="FI649" s="744"/>
      <c r="FJ649" s="744"/>
      <c r="FK649" s="744"/>
      <c r="FL649" s="744"/>
      <c r="FM649" s="744"/>
      <c r="FN649" s="744"/>
      <c r="FO649" s="744"/>
      <c r="FP649" s="744"/>
      <c r="FQ649" s="744"/>
      <c r="FR649" s="744"/>
      <c r="FS649" s="744"/>
      <c r="FT649" s="744"/>
      <c r="FU649" s="744"/>
      <c r="FV649" s="744"/>
      <c r="FW649" s="744"/>
      <c r="FX649" s="744"/>
      <c r="FY649" s="744"/>
      <c r="FZ649" s="744"/>
      <c r="GA649" s="744"/>
      <c r="GB649" s="744"/>
      <c r="GC649" s="744"/>
      <c r="GD649" s="744"/>
      <c r="GE649" s="744"/>
      <c r="GF649" s="744"/>
      <c r="GG649" s="744"/>
      <c r="GH649" s="744"/>
      <c r="GI649" s="744"/>
      <c r="GJ649" s="744"/>
      <c r="GK649" s="744"/>
      <c r="GL649" s="744"/>
      <c r="GM649" s="744"/>
      <c r="GN649" s="744"/>
      <c r="GO649" s="744"/>
      <c r="GP649" s="744"/>
      <c r="GQ649" s="744"/>
      <c r="GR649" s="744"/>
      <c r="GS649" s="744"/>
      <c r="GT649" s="744"/>
      <c r="GU649" s="744"/>
      <c r="GV649" s="744"/>
      <c r="GW649" s="744"/>
      <c r="GX649" s="744"/>
      <c r="GY649" s="744"/>
      <c r="GZ649" s="744"/>
      <c r="HA649" s="744"/>
      <c r="HB649" s="744"/>
      <c r="HC649" s="744"/>
      <c r="HD649" s="744"/>
      <c r="HE649" s="744"/>
      <c r="HF649" s="744"/>
      <c r="HG649" s="744"/>
      <c r="HH649" s="744"/>
      <c r="HI649" s="744"/>
      <c r="HJ649" s="744"/>
      <c r="HK649" s="744"/>
      <c r="HL649" s="744"/>
      <c r="HM649" s="744"/>
      <c r="HN649" s="744"/>
      <c r="HO649" s="744"/>
      <c r="HP649" s="744"/>
      <c r="HQ649" s="744"/>
      <c r="HR649" s="744"/>
      <c r="HS649" s="744"/>
      <c r="HT649" s="744"/>
      <c r="HU649" s="744"/>
      <c r="HV649" s="744"/>
      <c r="HW649" s="744"/>
      <c r="HX649" s="744"/>
      <c r="HY649" s="744"/>
      <c r="HZ649" s="744"/>
      <c r="IA649" s="744"/>
      <c r="IB649" s="744"/>
      <c r="IC649" s="744"/>
      <c r="ID649" s="744"/>
      <c r="IE649" s="744"/>
      <c r="IF649" s="744"/>
      <c r="IG649" s="744"/>
      <c r="IH649" s="744"/>
      <c r="II649" s="744"/>
      <c r="IJ649" s="744"/>
      <c r="IK649" s="744"/>
      <c r="IL649" s="744"/>
      <c r="IM649" s="744"/>
      <c r="IN649" s="744"/>
      <c r="IO649" s="744"/>
      <c r="IP649" s="744"/>
      <c r="IQ649" s="744"/>
      <c r="IR649" s="744"/>
      <c r="IS649" s="744"/>
      <c r="IT649" s="744"/>
      <c r="IU649" s="744"/>
      <c r="IV649" s="744"/>
      <c r="IW649" s="744"/>
      <c r="IX649" s="744"/>
      <c r="IY649" s="744"/>
    </row>
    <row r="650" spans="1:261" ht="79.900000000000006" customHeight="1">
      <c r="A650" s="768" t="s">
        <v>625</v>
      </c>
      <c r="B650" s="471">
        <v>25</v>
      </c>
      <c r="C650" s="471"/>
      <c r="D650" s="943" t="s">
        <v>2054</v>
      </c>
      <c r="E650" s="778">
        <v>39462</v>
      </c>
      <c r="F650" s="781">
        <f ca="1">ABS((N7-E650)/365)</f>
        <v>12.635616438356164</v>
      </c>
      <c r="G650" s="776" t="s">
        <v>272</v>
      </c>
      <c r="H650" s="456" t="s">
        <v>484</v>
      </c>
      <c r="I650" s="780">
        <v>40678</v>
      </c>
      <c r="J650" s="456" t="s">
        <v>58</v>
      </c>
      <c r="K650" s="456" t="s">
        <v>2055</v>
      </c>
      <c r="L650" s="776" t="s">
        <v>1095</v>
      </c>
      <c r="M650" s="780" t="s">
        <v>142</v>
      </c>
      <c r="N650" s="456" t="s">
        <v>2056</v>
      </c>
      <c r="O650" s="456"/>
      <c r="P650" s="456" t="s">
        <v>1827</v>
      </c>
      <c r="Q650" s="456"/>
      <c r="R650" s="456"/>
      <c r="S650" s="780" t="s">
        <v>2315</v>
      </c>
      <c r="T650" s="456" t="s">
        <v>490</v>
      </c>
      <c r="U650" s="809"/>
      <c r="V650" s="809"/>
      <c r="W650" s="809" t="s">
        <v>4490</v>
      </c>
      <c r="X650" s="456" t="s">
        <v>7514</v>
      </c>
      <c r="Y650" s="744" t="s">
        <v>1102</v>
      </c>
    </row>
    <row r="651" spans="1:261" customFormat="1" ht="79.900000000000006" customHeight="1">
      <c r="A651" s="768" t="s">
        <v>638</v>
      </c>
      <c r="B651" s="471">
        <v>26</v>
      </c>
      <c r="C651" s="872" t="s">
        <v>7947</v>
      </c>
      <c r="D651" s="783" t="s">
        <v>7943</v>
      </c>
      <c r="E651" s="811"/>
      <c r="F651" s="813">
        <v>7</v>
      </c>
      <c r="G651" s="783" t="s">
        <v>272</v>
      </c>
      <c r="H651" s="783" t="s">
        <v>7944</v>
      </c>
      <c r="I651" s="811">
        <v>43998</v>
      </c>
      <c r="J651" s="814" t="s">
        <v>84</v>
      </c>
      <c r="K651" s="783" t="s">
        <v>7945</v>
      </c>
      <c r="L651" s="783"/>
      <c r="M651" s="769"/>
      <c r="N651" s="769"/>
      <c r="O651" s="769"/>
      <c r="P651" s="769"/>
      <c r="Q651" s="769"/>
      <c r="R651" s="769"/>
      <c r="S651" s="783"/>
      <c r="T651" s="783"/>
      <c r="U651" s="783"/>
      <c r="V651" s="783"/>
      <c r="W651" s="783" t="s">
        <v>7960</v>
      </c>
      <c r="X651" s="783"/>
      <c r="Y651" s="744" t="s">
        <v>1495</v>
      </c>
    </row>
    <row r="652" spans="1:261" ht="19.899999999999999" customHeight="1">
      <c r="B652" s="751"/>
      <c r="C652" s="751"/>
      <c r="D652" s="831">
        <v>26</v>
      </c>
      <c r="E652" s="860"/>
      <c r="F652" s="912"/>
      <c r="G652" s="831"/>
      <c r="I652" s="860"/>
      <c r="L652" s="770" t="s">
        <v>104</v>
      </c>
      <c r="M652" s="861">
        <v>13</v>
      </c>
      <c r="Y652" s="744"/>
      <c r="AB652" s="788"/>
      <c r="AC652" s="788"/>
      <c r="AD652" s="788"/>
      <c r="AE652" s="788"/>
      <c r="AF652" s="788"/>
      <c r="AG652" s="788"/>
      <c r="AH652" s="788"/>
      <c r="AI652" s="788"/>
      <c r="AJ652" s="788"/>
      <c r="AK652" s="788"/>
      <c r="AL652" s="788"/>
      <c r="AM652" s="788"/>
      <c r="AN652" s="788"/>
      <c r="AO652" s="788"/>
      <c r="AP652" s="788"/>
      <c r="AQ652" s="788"/>
      <c r="AR652" s="788"/>
      <c r="AS652" s="788"/>
      <c r="AT652" s="788"/>
      <c r="AU652" s="788"/>
      <c r="AV652" s="788"/>
      <c r="AW652" s="788"/>
      <c r="AX652" s="788"/>
      <c r="AY652" s="788"/>
      <c r="AZ652" s="788"/>
      <c r="BA652" s="788"/>
      <c r="BB652" s="788"/>
      <c r="BC652" s="788"/>
      <c r="BD652" s="788"/>
      <c r="BE652" s="788"/>
      <c r="BF652" s="788"/>
      <c r="BG652" s="788"/>
      <c r="BH652" s="788"/>
      <c r="BI652" s="788"/>
      <c r="BJ652" s="788"/>
      <c r="BK652" s="788"/>
      <c r="BL652" s="788"/>
      <c r="BM652" s="788"/>
      <c r="BN652" s="788"/>
      <c r="BO652" s="788"/>
      <c r="BP652" s="788"/>
      <c r="BQ652" s="788"/>
      <c r="BR652" s="788"/>
      <c r="BS652" s="788"/>
      <c r="BT652" s="788"/>
      <c r="BU652" s="788"/>
      <c r="BV652" s="788"/>
      <c r="BW652" s="788"/>
      <c r="BX652" s="788"/>
      <c r="BY652" s="788"/>
      <c r="BZ652" s="788"/>
      <c r="CA652" s="788"/>
      <c r="CB652" s="788"/>
      <c r="CC652" s="788"/>
      <c r="CD652" s="788"/>
      <c r="CE652" s="788"/>
      <c r="CF652" s="788"/>
      <c r="CG652" s="788"/>
      <c r="CH652" s="788"/>
      <c r="CI652" s="788"/>
      <c r="CJ652" s="788"/>
      <c r="CK652" s="788"/>
      <c r="CL652" s="788"/>
      <c r="CM652" s="788"/>
      <c r="CN652" s="788"/>
      <c r="CO652" s="788"/>
      <c r="CP652" s="788"/>
      <c r="CQ652" s="788"/>
      <c r="CR652" s="788"/>
      <c r="CS652" s="788"/>
      <c r="CT652" s="788"/>
      <c r="CU652" s="788"/>
      <c r="CV652" s="788"/>
      <c r="CW652" s="788"/>
      <c r="CX652" s="788"/>
      <c r="CY652" s="788"/>
      <c r="CZ652" s="788"/>
      <c r="DA652" s="788"/>
      <c r="DB652" s="788"/>
      <c r="DC652" s="788"/>
      <c r="DD652" s="788"/>
      <c r="DE652" s="788"/>
      <c r="DF652" s="788"/>
      <c r="DG652" s="788"/>
      <c r="DH652" s="788"/>
      <c r="DI652" s="788"/>
      <c r="DJ652" s="788"/>
      <c r="DK652" s="788"/>
      <c r="DL652" s="788"/>
      <c r="DM652" s="788"/>
      <c r="DN652" s="788"/>
      <c r="DO652" s="788"/>
      <c r="DP652" s="788"/>
      <c r="DQ652" s="788"/>
      <c r="DR652" s="788"/>
      <c r="DS652" s="788"/>
      <c r="DT652" s="788"/>
      <c r="DU652" s="788"/>
      <c r="DV652" s="788"/>
      <c r="DW652" s="788"/>
      <c r="DX652" s="788"/>
      <c r="DY652" s="788"/>
      <c r="DZ652" s="788"/>
      <c r="EA652" s="788"/>
      <c r="EB652" s="788"/>
      <c r="EC652" s="788"/>
      <c r="ED652" s="788"/>
      <c r="EE652" s="788"/>
      <c r="EF652" s="788"/>
      <c r="EG652" s="788"/>
      <c r="EH652" s="788"/>
      <c r="EI652" s="788"/>
      <c r="EJ652" s="788"/>
      <c r="EK652" s="788"/>
      <c r="EL652" s="788"/>
      <c r="EM652" s="788"/>
      <c r="EN652" s="788"/>
      <c r="EO652" s="788"/>
      <c r="EP652" s="788"/>
      <c r="EQ652" s="788"/>
      <c r="ER652" s="788"/>
      <c r="ES652" s="788"/>
      <c r="ET652" s="788"/>
      <c r="EU652" s="788"/>
      <c r="EV652" s="788"/>
      <c r="EW652" s="788"/>
      <c r="EX652" s="788"/>
      <c r="EY652" s="788"/>
      <c r="EZ652" s="788"/>
      <c r="FA652" s="788"/>
      <c r="FB652" s="788"/>
      <c r="FC652" s="788"/>
      <c r="FD652" s="788"/>
      <c r="FE652" s="788"/>
      <c r="FF652" s="788"/>
      <c r="FG652" s="788"/>
      <c r="FH652" s="788"/>
      <c r="FI652" s="788"/>
      <c r="FJ652" s="788"/>
      <c r="FK652" s="788"/>
      <c r="FL652" s="788"/>
      <c r="FM652" s="788"/>
      <c r="FN652" s="788"/>
      <c r="FO652" s="788"/>
      <c r="FP652" s="788"/>
      <c r="FQ652" s="788"/>
      <c r="FR652" s="788"/>
      <c r="FS652" s="788"/>
      <c r="FT652" s="788"/>
      <c r="FU652" s="788"/>
      <c r="FV652" s="788"/>
      <c r="FW652" s="788"/>
      <c r="FX652" s="788"/>
      <c r="FY652" s="788"/>
      <c r="FZ652" s="788"/>
      <c r="GA652" s="788"/>
      <c r="GB652" s="788"/>
      <c r="GC652" s="788"/>
      <c r="GD652" s="788"/>
      <c r="GE652" s="788"/>
      <c r="GF652" s="788"/>
      <c r="GG652" s="788"/>
      <c r="GH652" s="788"/>
      <c r="GI652" s="788"/>
      <c r="GJ652" s="788"/>
      <c r="GK652" s="788"/>
      <c r="GL652" s="788"/>
      <c r="GM652" s="788"/>
      <c r="GN652" s="788"/>
      <c r="GO652" s="788"/>
      <c r="GP652" s="788"/>
      <c r="GQ652" s="788"/>
      <c r="GR652" s="788"/>
      <c r="GS652" s="788"/>
      <c r="GT652" s="788"/>
      <c r="GU652" s="788"/>
      <c r="GV652" s="788"/>
      <c r="GW652" s="788"/>
      <c r="GX652" s="788"/>
      <c r="GY652" s="788"/>
      <c r="GZ652" s="788"/>
      <c r="HA652" s="788"/>
      <c r="HB652" s="788"/>
      <c r="HC652" s="788"/>
      <c r="HD652" s="788"/>
      <c r="HE652" s="788"/>
      <c r="HF652" s="788"/>
      <c r="HG652" s="788"/>
      <c r="HH652" s="788"/>
      <c r="HI652" s="788"/>
      <c r="HJ652" s="788"/>
      <c r="HK652" s="788"/>
      <c r="HL652" s="788"/>
      <c r="HM652" s="788"/>
      <c r="HN652" s="788"/>
      <c r="HO652" s="788"/>
      <c r="HP652" s="788"/>
      <c r="HQ652" s="788"/>
      <c r="HR652" s="788"/>
      <c r="HS652" s="788"/>
      <c r="HT652" s="788"/>
      <c r="HU652" s="788"/>
      <c r="HV652" s="788"/>
      <c r="HW652" s="788"/>
      <c r="HX652" s="788"/>
      <c r="HY652" s="788"/>
      <c r="HZ652" s="788"/>
      <c r="IA652" s="788"/>
      <c r="IB652" s="788"/>
      <c r="IC652" s="788"/>
      <c r="ID652" s="788"/>
      <c r="IE652" s="788"/>
      <c r="IF652" s="788"/>
      <c r="IG652" s="788"/>
      <c r="IH652" s="788"/>
      <c r="II652" s="788"/>
      <c r="IJ652" s="788"/>
      <c r="IK652" s="788"/>
      <c r="IL652" s="788"/>
      <c r="IM652" s="788"/>
      <c r="IN652" s="788"/>
      <c r="IO652" s="788"/>
      <c r="IP652" s="788"/>
      <c r="IQ652" s="788"/>
      <c r="IR652" s="788"/>
      <c r="IS652" s="788"/>
      <c r="IT652" s="788"/>
      <c r="IU652" s="788"/>
      <c r="IV652" s="788"/>
      <c r="IW652" s="788"/>
      <c r="IX652" s="788"/>
    </row>
    <row r="653" spans="1:261" ht="19.899999999999999" customHeight="1">
      <c r="B653" s="751"/>
      <c r="C653" s="751"/>
      <c r="E653" s="860"/>
      <c r="F653" s="912"/>
      <c r="G653" s="831"/>
      <c r="I653" s="860"/>
      <c r="L653" s="772" t="s">
        <v>105</v>
      </c>
      <c r="M653" s="861">
        <v>4</v>
      </c>
      <c r="Y653" s="744"/>
      <c r="AA653" s="788"/>
      <c r="AB653" s="788"/>
      <c r="AC653" s="788"/>
      <c r="AD653" s="788"/>
      <c r="AE653" s="788"/>
      <c r="AF653" s="788"/>
      <c r="AG653" s="788"/>
      <c r="AH653" s="788"/>
      <c r="AI653" s="788"/>
      <c r="AJ653" s="788"/>
      <c r="AK653" s="788"/>
      <c r="AL653" s="788"/>
      <c r="AM653" s="788"/>
      <c r="AN653" s="788"/>
      <c r="AO653" s="788"/>
      <c r="AP653" s="788"/>
      <c r="AQ653" s="788"/>
      <c r="AR653" s="788"/>
      <c r="AS653" s="788"/>
      <c r="AT653" s="788"/>
      <c r="AU653" s="788"/>
      <c r="AV653" s="788"/>
      <c r="AW653" s="788"/>
      <c r="AX653" s="788"/>
      <c r="AY653" s="788"/>
      <c r="AZ653" s="788"/>
      <c r="BA653" s="788"/>
      <c r="BB653" s="788"/>
      <c r="BC653" s="788"/>
      <c r="BD653" s="788"/>
      <c r="BE653" s="788"/>
      <c r="BF653" s="788"/>
      <c r="BG653" s="788"/>
      <c r="BH653" s="788"/>
      <c r="BI653" s="788"/>
      <c r="BJ653" s="788"/>
      <c r="BK653" s="788"/>
      <c r="BL653" s="788"/>
      <c r="BM653" s="788"/>
      <c r="BN653" s="788"/>
      <c r="BO653" s="788"/>
      <c r="BP653" s="788"/>
      <c r="BQ653" s="788"/>
      <c r="BR653" s="788"/>
      <c r="BS653" s="788"/>
      <c r="BT653" s="788"/>
      <c r="BU653" s="788"/>
      <c r="BV653" s="788"/>
      <c r="BW653" s="788"/>
      <c r="BX653" s="788"/>
      <c r="BY653" s="788"/>
      <c r="BZ653" s="788"/>
      <c r="CA653" s="788"/>
      <c r="CB653" s="788"/>
      <c r="CC653" s="788"/>
      <c r="CD653" s="788"/>
      <c r="CE653" s="788"/>
      <c r="CF653" s="788"/>
      <c r="CG653" s="788"/>
      <c r="CH653" s="788"/>
      <c r="CI653" s="788"/>
      <c r="CJ653" s="788"/>
      <c r="CK653" s="788"/>
      <c r="CL653" s="788"/>
      <c r="CM653" s="788"/>
      <c r="CN653" s="788"/>
      <c r="CO653" s="788"/>
      <c r="CP653" s="788"/>
      <c r="CQ653" s="788"/>
      <c r="CR653" s="788"/>
      <c r="CS653" s="788"/>
      <c r="CT653" s="788"/>
      <c r="CU653" s="788"/>
      <c r="CV653" s="788"/>
      <c r="CW653" s="788"/>
      <c r="CX653" s="788"/>
      <c r="CY653" s="788"/>
      <c r="CZ653" s="788"/>
      <c r="DA653" s="788"/>
      <c r="DB653" s="788"/>
      <c r="DC653" s="788"/>
      <c r="DD653" s="788"/>
      <c r="DE653" s="788"/>
      <c r="DF653" s="788"/>
      <c r="DG653" s="788"/>
      <c r="DH653" s="788"/>
      <c r="DI653" s="788"/>
      <c r="DJ653" s="788"/>
      <c r="DK653" s="788"/>
      <c r="DL653" s="788"/>
      <c r="DM653" s="788"/>
      <c r="DN653" s="788"/>
      <c r="DO653" s="788"/>
      <c r="DP653" s="788"/>
      <c r="DQ653" s="788"/>
      <c r="DR653" s="788"/>
      <c r="DS653" s="788"/>
      <c r="DT653" s="788"/>
      <c r="DU653" s="788"/>
      <c r="DV653" s="788"/>
      <c r="DW653" s="788"/>
      <c r="DX653" s="788"/>
      <c r="DY653" s="788"/>
      <c r="DZ653" s="788"/>
      <c r="EA653" s="788"/>
      <c r="EB653" s="788"/>
      <c r="EC653" s="788"/>
      <c r="ED653" s="788"/>
      <c r="EE653" s="788"/>
      <c r="EF653" s="788"/>
      <c r="EG653" s="788"/>
      <c r="EH653" s="788"/>
      <c r="EI653" s="788"/>
      <c r="EJ653" s="788"/>
      <c r="EK653" s="788"/>
      <c r="EL653" s="788"/>
      <c r="EM653" s="788"/>
      <c r="EN653" s="788"/>
      <c r="EO653" s="788"/>
      <c r="EP653" s="788"/>
      <c r="EQ653" s="788"/>
      <c r="ER653" s="788"/>
      <c r="ES653" s="788"/>
      <c r="ET653" s="788"/>
      <c r="EU653" s="788"/>
      <c r="EV653" s="788"/>
      <c r="EW653" s="788"/>
      <c r="EX653" s="788"/>
      <c r="EY653" s="788"/>
      <c r="EZ653" s="788"/>
      <c r="FA653" s="788"/>
      <c r="FB653" s="788"/>
      <c r="FC653" s="788"/>
      <c r="FD653" s="788"/>
      <c r="FE653" s="788"/>
      <c r="FF653" s="788"/>
      <c r="FG653" s="788"/>
      <c r="FH653" s="788"/>
      <c r="FI653" s="788"/>
      <c r="FJ653" s="788"/>
      <c r="FK653" s="788"/>
      <c r="FL653" s="788"/>
      <c r="FM653" s="788"/>
      <c r="FN653" s="788"/>
      <c r="FO653" s="788"/>
      <c r="FP653" s="788"/>
      <c r="FQ653" s="788"/>
      <c r="FR653" s="788"/>
      <c r="FS653" s="788"/>
      <c r="FT653" s="788"/>
      <c r="FU653" s="788"/>
      <c r="FV653" s="788"/>
      <c r="FW653" s="788"/>
      <c r="FX653" s="788"/>
      <c r="FY653" s="788"/>
      <c r="FZ653" s="788"/>
      <c r="GA653" s="788"/>
      <c r="GB653" s="788"/>
      <c r="GC653" s="788"/>
      <c r="GD653" s="788"/>
      <c r="GE653" s="788"/>
      <c r="GF653" s="788"/>
      <c r="GG653" s="788"/>
      <c r="GH653" s="788"/>
      <c r="GI653" s="788"/>
      <c r="GJ653" s="788"/>
      <c r="GK653" s="788"/>
      <c r="GL653" s="788"/>
      <c r="GM653" s="788"/>
      <c r="GN653" s="788"/>
      <c r="GO653" s="788"/>
      <c r="GP653" s="788"/>
      <c r="GQ653" s="788"/>
      <c r="GR653" s="788"/>
      <c r="GS653" s="788"/>
      <c r="GT653" s="788"/>
      <c r="GU653" s="788"/>
      <c r="GV653" s="788"/>
      <c r="GW653" s="788"/>
      <c r="GX653" s="788"/>
      <c r="GY653" s="788"/>
      <c r="GZ653" s="788"/>
      <c r="HA653" s="788"/>
      <c r="HB653" s="788"/>
      <c r="HC653" s="788"/>
      <c r="HD653" s="788"/>
      <c r="HE653" s="788"/>
      <c r="HF653" s="788"/>
      <c r="HG653" s="788"/>
      <c r="HH653" s="788"/>
      <c r="HI653" s="788"/>
      <c r="HJ653" s="788"/>
      <c r="HK653" s="788"/>
      <c r="HL653" s="788"/>
      <c r="HM653" s="788"/>
      <c r="HN653" s="788"/>
      <c r="HO653" s="788"/>
      <c r="HP653" s="788"/>
      <c r="HQ653" s="788"/>
      <c r="HR653" s="788"/>
      <c r="HS653" s="788"/>
      <c r="HT653" s="788"/>
      <c r="HU653" s="788"/>
      <c r="HV653" s="788"/>
      <c r="HW653" s="788"/>
      <c r="HX653" s="788"/>
      <c r="HY653" s="788"/>
      <c r="HZ653" s="788"/>
      <c r="IA653" s="788"/>
      <c r="IB653" s="788"/>
      <c r="IC653" s="788"/>
      <c r="ID653" s="788"/>
      <c r="IE653" s="788"/>
      <c r="IF653" s="788"/>
      <c r="IG653" s="788"/>
      <c r="IH653" s="788"/>
      <c r="II653" s="788"/>
      <c r="IJ653" s="788"/>
      <c r="IK653" s="788"/>
      <c r="IL653" s="788"/>
      <c r="IM653" s="788"/>
      <c r="IN653" s="788"/>
      <c r="IO653" s="788"/>
      <c r="IP653" s="788"/>
      <c r="IQ653" s="788"/>
      <c r="IR653" s="788"/>
      <c r="IS653" s="788"/>
      <c r="IT653" s="788"/>
      <c r="IU653" s="788"/>
      <c r="IV653" s="788"/>
      <c r="IW653" s="788"/>
      <c r="IY653" s="768"/>
      <c r="IZ653" s="788"/>
      <c r="JA653" s="788"/>
    </row>
    <row r="654" spans="1:261" ht="19.899999999999999" customHeight="1">
      <c r="B654" s="751"/>
      <c r="C654" s="751"/>
      <c r="D654" s="831"/>
      <c r="E654" s="860"/>
      <c r="F654" s="912"/>
      <c r="G654" s="831"/>
      <c r="I654" s="860"/>
      <c r="L654" s="773" t="s">
        <v>67</v>
      </c>
      <c r="M654" s="861">
        <v>0</v>
      </c>
      <c r="Y654" s="744"/>
      <c r="AA654" s="788"/>
      <c r="AB654" s="788"/>
      <c r="AC654" s="788"/>
      <c r="AD654" s="788"/>
      <c r="AE654" s="788"/>
    </row>
    <row r="655" spans="1:261" s="767" customFormat="1" ht="19.899999999999999" customHeight="1">
      <c r="A655" s="768"/>
      <c r="B655" s="751"/>
      <c r="C655" s="751"/>
      <c r="D655" s="831"/>
      <c r="E655" s="860"/>
      <c r="F655" s="912"/>
      <c r="G655" s="831"/>
      <c r="H655" s="821"/>
      <c r="I655" s="860"/>
      <c r="J655" s="821"/>
      <c r="K655" s="821"/>
      <c r="L655" s="771" t="s">
        <v>1204</v>
      </c>
      <c r="M655" s="861">
        <v>0</v>
      </c>
      <c r="N655" s="821"/>
      <c r="O655" s="821"/>
      <c r="P655" s="821"/>
      <c r="Q655" s="821"/>
      <c r="R655" s="821"/>
      <c r="S655" s="821"/>
      <c r="T655" s="822"/>
      <c r="U655" s="822"/>
      <c r="V655" s="822"/>
      <c r="W655" s="822"/>
      <c r="X655" s="822"/>
      <c r="Y655" s="744"/>
      <c r="Z655" s="768"/>
      <c r="AA655" s="744"/>
      <c r="AB655" s="744"/>
      <c r="AC655" s="744"/>
      <c r="AD655" s="744"/>
      <c r="AE655" s="744"/>
      <c r="AF655" s="768"/>
      <c r="AG655" s="768"/>
      <c r="AH655" s="768"/>
      <c r="AI655" s="768"/>
      <c r="AJ655" s="768"/>
      <c r="AK655" s="768"/>
      <c r="AL655" s="768"/>
      <c r="AM655" s="768"/>
      <c r="AN655" s="768"/>
      <c r="AO655" s="768"/>
      <c r="AP655" s="768"/>
      <c r="AQ655" s="768"/>
      <c r="AR655" s="768"/>
      <c r="AS655" s="768"/>
      <c r="AT655" s="768"/>
      <c r="AU655" s="768"/>
      <c r="AV655" s="768"/>
      <c r="AW655" s="768"/>
      <c r="AX655" s="768"/>
      <c r="AY655" s="768"/>
      <c r="AZ655" s="768"/>
      <c r="BA655" s="768"/>
      <c r="BB655" s="768"/>
      <c r="BC655" s="768"/>
      <c r="BD655" s="768"/>
      <c r="BE655" s="768"/>
      <c r="BF655" s="768"/>
      <c r="BG655" s="768"/>
      <c r="BH655" s="768"/>
      <c r="BI655" s="768"/>
      <c r="BJ655" s="768"/>
      <c r="BK655" s="768"/>
      <c r="BL655" s="768"/>
      <c r="BM655" s="768"/>
      <c r="BN655" s="768"/>
      <c r="BO655" s="768"/>
      <c r="BP655" s="768"/>
      <c r="BQ655" s="768"/>
      <c r="BR655" s="768"/>
      <c r="BS655" s="768"/>
      <c r="BT655" s="768"/>
      <c r="BU655" s="768"/>
      <c r="BV655" s="768"/>
      <c r="BW655" s="768"/>
      <c r="BX655" s="768"/>
      <c r="BY655" s="768"/>
      <c r="BZ655" s="768"/>
      <c r="CA655" s="768"/>
      <c r="CB655" s="768"/>
      <c r="CC655" s="768"/>
      <c r="CD655" s="768"/>
      <c r="CE655" s="768"/>
      <c r="CF655" s="768"/>
      <c r="CG655" s="768"/>
      <c r="CH655" s="768"/>
      <c r="CI655" s="768"/>
      <c r="CJ655" s="768"/>
      <c r="CK655" s="768"/>
      <c r="CL655" s="768"/>
      <c r="CM655" s="768"/>
      <c r="CN655" s="768"/>
      <c r="CO655" s="768"/>
      <c r="CP655" s="768"/>
      <c r="CQ655" s="768"/>
      <c r="CR655" s="768"/>
      <c r="CS655" s="768"/>
      <c r="CT655" s="768"/>
      <c r="CU655" s="768"/>
      <c r="CV655" s="768"/>
      <c r="CW655" s="768"/>
      <c r="CX655" s="768"/>
      <c r="CY655" s="768"/>
      <c r="CZ655" s="768"/>
      <c r="DA655" s="768"/>
      <c r="DB655" s="768"/>
      <c r="DC655" s="768"/>
      <c r="DD655" s="768"/>
      <c r="DE655" s="768"/>
      <c r="DF655" s="768"/>
      <c r="DG655" s="768"/>
      <c r="DH655" s="768"/>
      <c r="DI655" s="768"/>
      <c r="DJ655" s="768"/>
      <c r="DK655" s="768"/>
      <c r="DL655" s="768"/>
      <c r="DM655" s="768"/>
      <c r="DN655" s="768"/>
      <c r="DO655" s="768"/>
      <c r="DP655" s="768"/>
      <c r="DQ655" s="768"/>
      <c r="DR655" s="768"/>
      <c r="DS655" s="768"/>
      <c r="DT655" s="768"/>
      <c r="DU655" s="768"/>
      <c r="DV655" s="768"/>
      <c r="DW655" s="768"/>
      <c r="DX655" s="768"/>
      <c r="DY655" s="768"/>
      <c r="DZ655" s="768"/>
      <c r="EA655" s="768"/>
      <c r="EB655" s="768"/>
      <c r="EC655" s="768"/>
      <c r="ED655" s="768"/>
      <c r="EE655" s="768"/>
      <c r="EF655" s="768"/>
      <c r="EG655" s="768"/>
      <c r="EH655" s="768"/>
      <c r="EI655" s="768"/>
      <c r="EJ655" s="768"/>
      <c r="EK655" s="768"/>
      <c r="EL655" s="768"/>
      <c r="EM655" s="768"/>
      <c r="EN655" s="768"/>
      <c r="EO655" s="768"/>
      <c r="EP655" s="768"/>
      <c r="EQ655" s="768"/>
      <c r="ER655" s="768"/>
      <c r="ES655" s="768"/>
      <c r="ET655" s="768"/>
      <c r="EU655" s="768"/>
      <c r="EV655" s="768"/>
      <c r="EW655" s="768"/>
      <c r="EX655" s="768"/>
      <c r="EY655" s="768"/>
      <c r="EZ655" s="768"/>
      <c r="FA655" s="768"/>
      <c r="FB655" s="768"/>
      <c r="FC655" s="768"/>
      <c r="FD655" s="768"/>
      <c r="FE655" s="768"/>
      <c r="FF655" s="768"/>
      <c r="FG655" s="768"/>
      <c r="FH655" s="768"/>
      <c r="FI655" s="768"/>
      <c r="FJ655" s="768"/>
      <c r="FK655" s="768"/>
      <c r="FL655" s="768"/>
      <c r="FM655" s="768"/>
      <c r="FN655" s="768"/>
      <c r="FO655" s="768"/>
      <c r="FP655" s="768"/>
      <c r="FQ655" s="768"/>
      <c r="FR655" s="768"/>
      <c r="FS655" s="768"/>
      <c r="FT655" s="768"/>
      <c r="FU655" s="768"/>
      <c r="FV655" s="768"/>
      <c r="FW655" s="768"/>
      <c r="FX655" s="768"/>
      <c r="FY655" s="768"/>
      <c r="FZ655" s="768"/>
      <c r="GA655" s="768"/>
      <c r="GB655" s="768"/>
      <c r="GC655" s="768"/>
      <c r="GD655" s="768"/>
      <c r="GE655" s="768"/>
      <c r="GF655" s="768"/>
      <c r="GG655" s="768"/>
      <c r="GH655" s="768"/>
      <c r="GI655" s="768"/>
      <c r="GJ655" s="768"/>
      <c r="GK655" s="768"/>
      <c r="GL655" s="768"/>
      <c r="GM655" s="768"/>
      <c r="GN655" s="768"/>
      <c r="GO655" s="768"/>
      <c r="GP655" s="768"/>
      <c r="GQ655" s="768"/>
      <c r="GR655" s="768"/>
      <c r="GS655" s="768"/>
      <c r="GT655" s="768"/>
      <c r="GU655" s="768"/>
      <c r="GV655" s="768"/>
      <c r="GW655" s="768"/>
      <c r="GX655" s="768"/>
      <c r="GY655" s="768"/>
      <c r="GZ655" s="768"/>
      <c r="HA655" s="768"/>
      <c r="HB655" s="768"/>
      <c r="HC655" s="768"/>
      <c r="HD655" s="768"/>
      <c r="HE655" s="768"/>
      <c r="HF655" s="768"/>
      <c r="HG655" s="768"/>
      <c r="HH655" s="768"/>
      <c r="HI655" s="768"/>
      <c r="HJ655" s="768"/>
      <c r="HK655" s="768"/>
      <c r="HL655" s="768"/>
      <c r="HM655" s="768"/>
      <c r="HN655" s="768"/>
      <c r="HO655" s="768"/>
      <c r="HP655" s="768"/>
      <c r="HQ655" s="768"/>
      <c r="HR655" s="768"/>
      <c r="HS655" s="768"/>
      <c r="HT655" s="768"/>
      <c r="HU655" s="768"/>
      <c r="HV655" s="768"/>
      <c r="HW655" s="768"/>
      <c r="HX655" s="768"/>
      <c r="HY655" s="768"/>
      <c r="HZ655" s="768"/>
      <c r="IA655" s="768"/>
      <c r="IB655" s="768"/>
      <c r="IC655" s="768"/>
      <c r="ID655" s="768"/>
      <c r="IE655" s="768"/>
      <c r="IF655" s="768"/>
      <c r="IG655" s="768"/>
      <c r="IH655" s="768"/>
      <c r="II655" s="768"/>
      <c r="IJ655" s="768"/>
      <c r="IK655" s="768"/>
      <c r="IL655" s="768"/>
      <c r="IM655" s="768"/>
      <c r="IN655" s="768"/>
      <c r="IO655" s="768"/>
      <c r="IP655" s="768"/>
      <c r="IQ655" s="768"/>
      <c r="IR655" s="768"/>
      <c r="IS655" s="768"/>
      <c r="IT655" s="768"/>
      <c r="IU655" s="768"/>
      <c r="IV655" s="768"/>
      <c r="IW655" s="768"/>
      <c r="IX655" s="744"/>
      <c r="IY655" s="744"/>
    </row>
    <row r="656" spans="1:261" ht="19.899999999999999" customHeight="1">
      <c r="B656" s="751"/>
      <c r="C656" s="751"/>
      <c r="D656" s="831"/>
      <c r="E656" s="860"/>
      <c r="F656" s="912"/>
      <c r="G656" s="831"/>
      <c r="I656" s="860"/>
      <c r="L656" s="774" t="s">
        <v>228</v>
      </c>
      <c r="M656" s="861">
        <v>9</v>
      </c>
      <c r="Y656" s="744"/>
      <c r="AB656" s="768"/>
      <c r="AC656" s="768"/>
      <c r="AD656" s="768"/>
      <c r="AE656" s="768"/>
    </row>
    <row r="657" spans="1:261" s="768" customFormat="1" ht="79.900000000000006" customHeight="1">
      <c r="B657" s="751"/>
      <c r="C657" s="751"/>
      <c r="D657" s="831"/>
      <c r="E657" s="860"/>
      <c r="F657" s="912"/>
      <c r="G657" s="831"/>
      <c r="H657" s="821"/>
      <c r="I657" s="860"/>
      <c r="J657" s="821"/>
      <c r="K657" s="821"/>
      <c r="L657" s="797" t="s">
        <v>292</v>
      </c>
      <c r="M657" s="797">
        <f>SUM(M652:M656)</f>
        <v>26</v>
      </c>
      <c r="N657" s="821"/>
      <c r="O657" s="821"/>
      <c r="P657" s="821"/>
      <c r="Q657" s="821"/>
      <c r="R657" s="821"/>
      <c r="S657" s="821"/>
      <c r="T657" s="822"/>
      <c r="U657" s="822"/>
      <c r="V657" s="822"/>
      <c r="W657" s="822"/>
      <c r="X657" s="822"/>
      <c r="Y657" s="744"/>
      <c r="AA657" s="744"/>
      <c r="AB657" s="744"/>
      <c r="AC657" s="744"/>
      <c r="AD657" s="744"/>
      <c r="AE657" s="744"/>
      <c r="AF657" s="744"/>
      <c r="AG657" s="744"/>
      <c r="AH657" s="744"/>
      <c r="AI657" s="744"/>
      <c r="AJ657" s="744"/>
      <c r="AK657" s="744"/>
      <c r="AL657" s="744"/>
      <c r="AM657" s="744"/>
      <c r="AN657" s="744"/>
      <c r="AO657" s="744"/>
      <c r="AP657" s="744"/>
      <c r="AQ657" s="744"/>
      <c r="AR657" s="744"/>
      <c r="AS657" s="744"/>
      <c r="AT657" s="744"/>
      <c r="AU657" s="744"/>
      <c r="AV657" s="744"/>
      <c r="AW657" s="744"/>
      <c r="AX657" s="744"/>
      <c r="AY657" s="744"/>
      <c r="AZ657" s="744"/>
      <c r="BA657" s="744"/>
      <c r="BB657" s="744"/>
      <c r="BC657" s="744"/>
      <c r="BD657" s="744"/>
      <c r="BE657" s="744"/>
      <c r="BF657" s="744"/>
      <c r="BG657" s="744"/>
      <c r="BH657" s="744"/>
      <c r="BI657" s="744"/>
      <c r="BJ657" s="744"/>
      <c r="BK657" s="744"/>
      <c r="BL657" s="744"/>
      <c r="BM657" s="744"/>
      <c r="BN657" s="744"/>
      <c r="BO657" s="744"/>
      <c r="BP657" s="744"/>
      <c r="BQ657" s="744"/>
      <c r="BR657" s="744"/>
      <c r="BS657" s="744"/>
      <c r="BT657" s="744"/>
      <c r="BU657" s="744"/>
      <c r="BV657" s="744"/>
      <c r="BW657" s="744"/>
      <c r="BX657" s="744"/>
      <c r="BY657" s="744"/>
      <c r="BZ657" s="744"/>
      <c r="CA657" s="744"/>
      <c r="CB657" s="744"/>
      <c r="CC657" s="744"/>
      <c r="CD657" s="744"/>
      <c r="CE657" s="744"/>
      <c r="CF657" s="744"/>
      <c r="CG657" s="744"/>
      <c r="CH657" s="744"/>
      <c r="CI657" s="744"/>
      <c r="CJ657" s="744"/>
      <c r="CK657" s="744"/>
      <c r="CL657" s="744"/>
      <c r="CM657" s="744"/>
      <c r="CN657" s="744"/>
      <c r="CO657" s="744"/>
      <c r="CP657" s="744"/>
      <c r="CQ657" s="744"/>
      <c r="CR657" s="744"/>
      <c r="CS657" s="744"/>
      <c r="CT657" s="744"/>
      <c r="CU657" s="744"/>
      <c r="CV657" s="744"/>
      <c r="CW657" s="744"/>
      <c r="CX657" s="744"/>
      <c r="CY657" s="744"/>
      <c r="CZ657" s="744"/>
      <c r="DA657" s="744"/>
      <c r="DB657" s="744"/>
      <c r="DC657" s="744"/>
      <c r="DD657" s="744"/>
      <c r="DE657" s="744"/>
      <c r="DF657" s="744"/>
      <c r="DG657" s="744"/>
      <c r="DH657" s="744"/>
      <c r="DI657" s="744"/>
      <c r="DJ657" s="744"/>
      <c r="DK657" s="744"/>
      <c r="DL657" s="744"/>
      <c r="DM657" s="744"/>
      <c r="DN657" s="744"/>
      <c r="DO657" s="744"/>
      <c r="DP657" s="744"/>
      <c r="DQ657" s="744"/>
      <c r="DR657" s="744"/>
      <c r="DS657" s="744"/>
      <c r="DT657" s="744"/>
      <c r="DU657" s="744"/>
      <c r="DV657" s="744"/>
      <c r="DW657" s="744"/>
      <c r="DX657" s="744"/>
      <c r="DY657" s="744"/>
      <c r="DZ657" s="744"/>
      <c r="EA657" s="744"/>
      <c r="EB657" s="744"/>
      <c r="EC657" s="744"/>
      <c r="ED657" s="744"/>
      <c r="EE657" s="744"/>
      <c r="EF657" s="744"/>
      <c r="EG657" s="744"/>
      <c r="EH657" s="744"/>
      <c r="EI657" s="744"/>
      <c r="EJ657" s="744"/>
      <c r="EK657" s="744"/>
      <c r="EL657" s="744"/>
      <c r="EM657" s="744"/>
      <c r="EN657" s="744"/>
      <c r="EO657" s="744"/>
      <c r="EP657" s="744"/>
      <c r="EQ657" s="744"/>
      <c r="ER657" s="744"/>
      <c r="ES657" s="744"/>
      <c r="ET657" s="744"/>
      <c r="EU657" s="744"/>
      <c r="EV657" s="744"/>
      <c r="EW657" s="744"/>
      <c r="EX657" s="744"/>
      <c r="EY657" s="744"/>
      <c r="EZ657" s="744"/>
      <c r="FA657" s="744"/>
      <c r="FB657" s="744"/>
      <c r="FC657" s="744"/>
      <c r="FD657" s="744"/>
      <c r="FE657" s="744"/>
      <c r="FF657" s="744"/>
      <c r="FG657" s="744"/>
      <c r="FH657" s="744"/>
      <c r="FI657" s="744"/>
      <c r="FJ657" s="744"/>
      <c r="FK657" s="744"/>
      <c r="FL657" s="744"/>
      <c r="FM657" s="744"/>
      <c r="FN657" s="744"/>
      <c r="FO657" s="744"/>
      <c r="FP657" s="744"/>
      <c r="FQ657" s="744"/>
      <c r="FR657" s="744"/>
      <c r="FS657" s="744"/>
      <c r="FT657" s="744"/>
      <c r="FU657" s="744"/>
      <c r="FV657" s="744"/>
      <c r="FW657" s="744"/>
      <c r="FX657" s="744"/>
      <c r="FY657" s="744"/>
      <c r="FZ657" s="744"/>
      <c r="GA657" s="744"/>
      <c r="GB657" s="744"/>
      <c r="GC657" s="744"/>
      <c r="GD657" s="744"/>
      <c r="GE657" s="744"/>
      <c r="GF657" s="744"/>
      <c r="GG657" s="744"/>
      <c r="GH657" s="744"/>
      <c r="GI657" s="744"/>
      <c r="GJ657" s="744"/>
      <c r="GK657" s="744"/>
      <c r="GL657" s="744"/>
      <c r="GM657" s="744"/>
      <c r="GN657" s="744"/>
      <c r="GO657" s="744"/>
      <c r="GP657" s="744"/>
      <c r="GQ657" s="744"/>
      <c r="GR657" s="744"/>
      <c r="GS657" s="744"/>
      <c r="GT657" s="744"/>
      <c r="GU657" s="744"/>
      <c r="GV657" s="744"/>
      <c r="GW657" s="744"/>
      <c r="GX657" s="744"/>
      <c r="GY657" s="744"/>
      <c r="GZ657" s="744"/>
      <c r="HA657" s="744"/>
      <c r="HB657" s="744"/>
      <c r="HC657" s="744"/>
      <c r="HD657" s="744"/>
      <c r="HE657" s="744"/>
      <c r="HF657" s="744"/>
      <c r="HG657" s="744"/>
      <c r="HH657" s="744"/>
      <c r="HI657" s="744"/>
      <c r="HJ657" s="744"/>
      <c r="HK657" s="744"/>
      <c r="HL657" s="744"/>
      <c r="HM657" s="744"/>
      <c r="HN657" s="744"/>
      <c r="HO657" s="744"/>
      <c r="HP657" s="744"/>
      <c r="HQ657" s="744"/>
      <c r="HR657" s="744"/>
      <c r="HS657" s="744"/>
      <c r="HT657" s="744"/>
      <c r="HU657" s="744"/>
      <c r="HV657" s="744"/>
      <c r="HW657" s="744"/>
      <c r="HX657" s="744"/>
      <c r="HY657" s="744"/>
      <c r="HZ657" s="744"/>
      <c r="IA657" s="744"/>
      <c r="IB657" s="744"/>
      <c r="IC657" s="744"/>
      <c r="ID657" s="744"/>
      <c r="IE657" s="744"/>
      <c r="IF657" s="744"/>
      <c r="IG657" s="744"/>
      <c r="IH657" s="744"/>
      <c r="II657" s="744"/>
      <c r="IJ657" s="744"/>
      <c r="IK657" s="744"/>
      <c r="IL657" s="744"/>
      <c r="IM657" s="744"/>
      <c r="IN657" s="744"/>
      <c r="IO657" s="744"/>
      <c r="IP657" s="744"/>
      <c r="IQ657" s="744"/>
      <c r="IR657" s="744"/>
      <c r="IS657" s="744"/>
      <c r="IT657" s="744"/>
      <c r="IU657" s="744"/>
      <c r="IV657" s="744"/>
      <c r="IW657" s="744"/>
      <c r="IX657" s="744"/>
      <c r="IY657" s="766"/>
      <c r="IZ657" s="766"/>
      <c r="JA657" s="766"/>
    </row>
    <row r="658" spans="1:261" ht="79.900000000000006" customHeight="1">
      <c r="B658" s="950"/>
      <c r="C658" s="951"/>
      <c r="D658" s="863"/>
      <c r="E658" s="823"/>
      <c r="F658" s="823"/>
      <c r="G658" s="744"/>
      <c r="H658" s="823"/>
      <c r="I658" s="915"/>
      <c r="J658" s="823"/>
      <c r="K658" s="823"/>
      <c r="L658" s="744"/>
      <c r="M658" s="744"/>
      <c r="N658" s="823"/>
      <c r="O658" s="823"/>
      <c r="P658" s="823"/>
      <c r="Q658" s="823"/>
      <c r="R658" s="823"/>
      <c r="S658" s="823"/>
      <c r="Y658" s="744"/>
      <c r="IY658" s="767"/>
    </row>
    <row r="659" spans="1:261" ht="79.900000000000006" customHeight="1">
      <c r="B659" s="1463" t="s">
        <v>8181</v>
      </c>
      <c r="C659" s="1451"/>
      <c r="D659" s="1451"/>
      <c r="E659" s="1451"/>
      <c r="F659" s="1451"/>
      <c r="G659" s="1451"/>
      <c r="H659" s="1451"/>
      <c r="I659" s="1451"/>
      <c r="J659" s="1451"/>
      <c r="K659" s="1451"/>
      <c r="L659" s="1451"/>
      <c r="M659" s="1451"/>
      <c r="N659" s="1451"/>
      <c r="O659" s="1451"/>
      <c r="P659" s="1451"/>
      <c r="Q659" s="1451"/>
      <c r="R659" s="1451"/>
      <c r="S659" s="1451"/>
      <c r="T659" s="1451"/>
      <c r="U659" s="1451"/>
      <c r="V659" s="1451"/>
      <c r="W659" s="1451"/>
      <c r="X659" s="1451"/>
      <c r="Y659" s="744"/>
      <c r="AA659" s="766"/>
      <c r="AB659" s="766"/>
      <c r="AC659" s="766"/>
      <c r="AD659" s="766"/>
      <c r="AE659" s="766"/>
      <c r="AF659" s="766"/>
      <c r="AG659" s="766"/>
      <c r="AH659" s="766"/>
      <c r="AI659" s="766"/>
      <c r="AJ659" s="766"/>
      <c r="AK659" s="766"/>
      <c r="AL659" s="766"/>
      <c r="AM659" s="766"/>
      <c r="AN659" s="766"/>
      <c r="AO659" s="766"/>
      <c r="AP659" s="766"/>
      <c r="AQ659" s="766"/>
      <c r="AR659" s="766"/>
      <c r="AS659" s="766"/>
      <c r="AT659" s="766"/>
      <c r="AU659" s="766"/>
      <c r="AV659" s="766"/>
      <c r="AW659" s="766"/>
      <c r="AX659" s="766"/>
      <c r="AY659" s="766"/>
      <c r="AZ659" s="766"/>
      <c r="BA659" s="766"/>
      <c r="BB659" s="766"/>
      <c r="BC659" s="766"/>
      <c r="BD659" s="766"/>
      <c r="BE659" s="766"/>
      <c r="BF659" s="766"/>
      <c r="BG659" s="766"/>
      <c r="BH659" s="766"/>
      <c r="BI659" s="766"/>
      <c r="BJ659" s="766"/>
      <c r="BK659" s="766"/>
      <c r="BL659" s="766"/>
      <c r="BM659" s="766"/>
      <c r="BN659" s="766"/>
      <c r="BO659" s="766"/>
      <c r="BP659" s="766"/>
      <c r="BQ659" s="766"/>
      <c r="BR659" s="766"/>
      <c r="BS659" s="766"/>
      <c r="BT659" s="766"/>
      <c r="BU659" s="766"/>
      <c r="BV659" s="766"/>
      <c r="BW659" s="766"/>
      <c r="BX659" s="766"/>
      <c r="BY659" s="766"/>
      <c r="BZ659" s="766"/>
      <c r="CA659" s="766"/>
      <c r="CB659" s="766"/>
      <c r="CC659" s="766"/>
      <c r="CD659" s="766"/>
      <c r="CE659" s="766"/>
      <c r="CF659" s="766"/>
      <c r="CG659" s="766"/>
      <c r="CH659" s="766"/>
      <c r="CI659" s="766"/>
      <c r="CJ659" s="766"/>
      <c r="CK659" s="766"/>
      <c r="CL659" s="766"/>
      <c r="CM659" s="766"/>
      <c r="CN659" s="766"/>
      <c r="CO659" s="766"/>
      <c r="CP659" s="766"/>
      <c r="CQ659" s="766"/>
      <c r="CR659" s="766"/>
      <c r="CS659" s="766"/>
      <c r="CT659" s="766"/>
      <c r="CU659" s="766"/>
      <c r="CV659" s="766"/>
      <c r="CW659" s="766"/>
      <c r="CX659" s="766"/>
      <c r="CY659" s="766"/>
      <c r="CZ659" s="766"/>
      <c r="DA659" s="766"/>
      <c r="DB659" s="766"/>
      <c r="DC659" s="766"/>
      <c r="DD659" s="766"/>
      <c r="DE659" s="766"/>
      <c r="DF659" s="766"/>
      <c r="DG659" s="766"/>
      <c r="DH659" s="766"/>
      <c r="DI659" s="766"/>
      <c r="DJ659" s="766"/>
      <c r="DK659" s="766"/>
      <c r="DL659" s="766"/>
      <c r="DM659" s="766"/>
      <c r="DN659" s="766"/>
      <c r="DO659" s="766"/>
      <c r="DP659" s="766"/>
      <c r="DQ659" s="766"/>
      <c r="DR659" s="766"/>
      <c r="DS659" s="766"/>
      <c r="DT659" s="766"/>
      <c r="DU659" s="766"/>
      <c r="DV659" s="766"/>
      <c r="DW659" s="766"/>
      <c r="DX659" s="766"/>
      <c r="DY659" s="766"/>
      <c r="DZ659" s="766"/>
      <c r="EA659" s="766"/>
      <c r="EB659" s="766"/>
      <c r="EC659" s="766"/>
      <c r="ED659" s="766"/>
      <c r="EE659" s="766"/>
      <c r="EF659" s="766"/>
      <c r="EG659" s="766"/>
      <c r="EH659" s="766"/>
      <c r="EI659" s="766"/>
      <c r="EJ659" s="766"/>
      <c r="EK659" s="766"/>
      <c r="EL659" s="766"/>
      <c r="EM659" s="766"/>
      <c r="EN659" s="766"/>
      <c r="EO659" s="766"/>
      <c r="EP659" s="766"/>
      <c r="EQ659" s="766"/>
      <c r="ER659" s="766"/>
      <c r="ES659" s="766"/>
      <c r="ET659" s="766"/>
      <c r="EU659" s="766"/>
      <c r="EV659" s="766"/>
      <c r="EW659" s="766"/>
      <c r="EX659" s="766"/>
      <c r="EY659" s="766"/>
      <c r="EZ659" s="766"/>
      <c r="FA659" s="766"/>
      <c r="FB659" s="766"/>
      <c r="FC659" s="766"/>
      <c r="FD659" s="766"/>
      <c r="FE659" s="766"/>
      <c r="FF659" s="766"/>
      <c r="FG659" s="766"/>
      <c r="FH659" s="766"/>
      <c r="FI659" s="766"/>
      <c r="FJ659" s="766"/>
      <c r="FK659" s="766"/>
      <c r="FL659" s="766"/>
      <c r="FM659" s="766"/>
      <c r="FN659" s="766"/>
      <c r="FO659" s="766"/>
      <c r="FP659" s="766"/>
      <c r="FQ659" s="766"/>
      <c r="FR659" s="766"/>
      <c r="FS659" s="766"/>
      <c r="FT659" s="766"/>
      <c r="FU659" s="766"/>
      <c r="FV659" s="766"/>
      <c r="FW659" s="766"/>
      <c r="FX659" s="766"/>
      <c r="FY659" s="766"/>
      <c r="FZ659" s="766"/>
      <c r="GA659" s="766"/>
      <c r="GB659" s="766"/>
      <c r="GC659" s="766"/>
      <c r="GD659" s="766"/>
      <c r="GE659" s="766"/>
      <c r="GF659" s="766"/>
      <c r="GG659" s="766"/>
      <c r="GH659" s="766"/>
      <c r="GI659" s="766"/>
      <c r="GJ659" s="766"/>
      <c r="GK659" s="766"/>
      <c r="GL659" s="766"/>
      <c r="GM659" s="766"/>
      <c r="GN659" s="766"/>
      <c r="GO659" s="766"/>
      <c r="GP659" s="766"/>
      <c r="GQ659" s="766"/>
      <c r="GR659" s="766"/>
      <c r="GS659" s="766"/>
      <c r="GT659" s="766"/>
      <c r="GU659" s="766"/>
      <c r="GV659" s="766"/>
      <c r="GW659" s="766"/>
      <c r="GX659" s="766"/>
      <c r="GY659" s="766"/>
      <c r="GZ659" s="766"/>
      <c r="HA659" s="766"/>
      <c r="HB659" s="766"/>
      <c r="HC659" s="766"/>
      <c r="HD659" s="766"/>
      <c r="HE659" s="766"/>
      <c r="HF659" s="766"/>
      <c r="HG659" s="766"/>
      <c r="HH659" s="766"/>
      <c r="HI659" s="766"/>
      <c r="HJ659" s="766"/>
      <c r="HK659" s="766"/>
      <c r="HL659" s="766"/>
      <c r="HM659" s="766"/>
      <c r="HN659" s="766"/>
      <c r="HO659" s="766"/>
      <c r="HP659" s="766"/>
      <c r="HQ659" s="766"/>
      <c r="HR659" s="766"/>
      <c r="HS659" s="766"/>
      <c r="HT659" s="766"/>
      <c r="HU659" s="766"/>
      <c r="HV659" s="766"/>
      <c r="HW659" s="766"/>
      <c r="HX659" s="766"/>
      <c r="HY659" s="766"/>
      <c r="HZ659" s="766"/>
      <c r="IA659" s="766"/>
      <c r="IB659" s="766"/>
      <c r="IC659" s="766"/>
      <c r="ID659" s="766"/>
      <c r="IE659" s="766"/>
      <c r="IF659" s="766"/>
      <c r="IG659" s="766"/>
      <c r="IH659" s="766"/>
      <c r="II659" s="766"/>
      <c r="IJ659" s="766"/>
      <c r="IK659" s="766"/>
      <c r="IL659" s="766"/>
      <c r="IM659" s="766"/>
      <c r="IN659" s="766"/>
      <c r="IO659" s="766"/>
      <c r="IP659" s="766"/>
      <c r="IQ659" s="766"/>
      <c r="IR659" s="766"/>
      <c r="IS659" s="766"/>
      <c r="IT659" s="766"/>
      <c r="IU659" s="766"/>
      <c r="IV659" s="766"/>
      <c r="IW659" s="766"/>
      <c r="IX659" s="766"/>
    </row>
    <row r="660" spans="1:261" ht="79.900000000000006" customHeight="1">
      <c r="B660" s="471"/>
      <c r="C660" s="471"/>
      <c r="D660" s="834" t="s">
        <v>338</v>
      </c>
      <c r="E660" s="835" t="s">
        <v>297</v>
      </c>
      <c r="F660" s="834"/>
      <c r="G660" s="835" t="s">
        <v>66</v>
      </c>
      <c r="H660" s="835" t="s">
        <v>298</v>
      </c>
      <c r="I660" s="835" t="s">
        <v>301</v>
      </c>
      <c r="J660" s="835" t="s">
        <v>302</v>
      </c>
      <c r="K660" s="836" t="s">
        <v>597</v>
      </c>
      <c r="L660" s="837" t="s">
        <v>130</v>
      </c>
      <c r="M660" s="836" t="s">
        <v>131</v>
      </c>
      <c r="N660" s="836" t="s">
        <v>770</v>
      </c>
      <c r="O660" s="836"/>
      <c r="P660" s="836" t="s">
        <v>1406</v>
      </c>
      <c r="Q660" s="836" t="s">
        <v>1587</v>
      </c>
      <c r="R660" s="836" t="s">
        <v>5745</v>
      </c>
      <c r="S660" s="836" t="s">
        <v>220</v>
      </c>
      <c r="T660" s="833" t="s">
        <v>1378</v>
      </c>
      <c r="U660" s="833" t="s">
        <v>761</v>
      </c>
      <c r="V660" s="835" t="s">
        <v>4763</v>
      </c>
      <c r="W660" s="833" t="s">
        <v>1381</v>
      </c>
      <c r="X660" s="751" t="s">
        <v>1382</v>
      </c>
      <c r="AA660" s="767"/>
      <c r="AB660" s="767"/>
      <c r="AC660" s="767"/>
      <c r="AD660" s="767"/>
      <c r="AE660" s="767"/>
      <c r="AF660" s="767"/>
      <c r="AG660" s="767"/>
      <c r="AH660" s="767"/>
      <c r="AI660" s="767"/>
      <c r="AJ660" s="767"/>
      <c r="AK660" s="767"/>
      <c r="AL660" s="767"/>
      <c r="AM660" s="767"/>
      <c r="AN660" s="767"/>
      <c r="AO660" s="767"/>
      <c r="AP660" s="767"/>
      <c r="AQ660" s="767"/>
      <c r="AR660" s="767"/>
      <c r="AS660" s="767"/>
      <c r="AT660" s="767"/>
      <c r="AU660" s="767"/>
      <c r="AV660" s="767"/>
      <c r="AW660" s="767"/>
      <c r="AX660" s="767"/>
      <c r="AY660" s="767"/>
      <c r="AZ660" s="767"/>
      <c r="BA660" s="767"/>
      <c r="BB660" s="767"/>
      <c r="BC660" s="767"/>
      <c r="BD660" s="767"/>
      <c r="BE660" s="767"/>
      <c r="BF660" s="767"/>
      <c r="BG660" s="767"/>
      <c r="BH660" s="767"/>
      <c r="BI660" s="767"/>
      <c r="BJ660" s="767"/>
      <c r="BK660" s="767"/>
      <c r="BL660" s="767"/>
      <c r="BM660" s="767"/>
      <c r="BN660" s="767"/>
      <c r="BO660" s="767"/>
      <c r="BP660" s="767"/>
      <c r="BQ660" s="767"/>
      <c r="BR660" s="767"/>
      <c r="BS660" s="767"/>
      <c r="BT660" s="767"/>
      <c r="BU660" s="767"/>
      <c r="BV660" s="767"/>
      <c r="BW660" s="767"/>
      <c r="BX660" s="767"/>
      <c r="BY660" s="767"/>
      <c r="BZ660" s="767"/>
      <c r="CA660" s="767"/>
      <c r="CB660" s="767"/>
      <c r="CC660" s="767"/>
      <c r="CD660" s="767"/>
      <c r="CE660" s="767"/>
      <c r="CF660" s="767"/>
      <c r="CG660" s="767"/>
      <c r="CH660" s="767"/>
      <c r="CI660" s="767"/>
      <c r="CJ660" s="767"/>
      <c r="CK660" s="767"/>
      <c r="CL660" s="767"/>
      <c r="CM660" s="767"/>
      <c r="CN660" s="767"/>
      <c r="CO660" s="767"/>
      <c r="CP660" s="767"/>
      <c r="CQ660" s="767"/>
      <c r="CR660" s="767"/>
      <c r="CS660" s="767"/>
      <c r="CT660" s="767"/>
      <c r="CU660" s="767"/>
      <c r="CV660" s="767"/>
      <c r="CW660" s="767"/>
      <c r="CX660" s="767"/>
      <c r="CY660" s="767"/>
      <c r="CZ660" s="767"/>
      <c r="DA660" s="767"/>
      <c r="DB660" s="767"/>
      <c r="DC660" s="767"/>
      <c r="DD660" s="767"/>
      <c r="DE660" s="767"/>
      <c r="DF660" s="767"/>
      <c r="DG660" s="767"/>
      <c r="DH660" s="767"/>
      <c r="DI660" s="767"/>
      <c r="DJ660" s="767"/>
      <c r="DK660" s="767"/>
      <c r="DL660" s="767"/>
      <c r="DM660" s="767"/>
      <c r="DN660" s="767"/>
      <c r="DO660" s="767"/>
      <c r="DP660" s="767"/>
      <c r="DQ660" s="767"/>
      <c r="DR660" s="767"/>
      <c r="DS660" s="767"/>
      <c r="DT660" s="767"/>
      <c r="DU660" s="767"/>
      <c r="DV660" s="767"/>
      <c r="DW660" s="767"/>
      <c r="DX660" s="767"/>
      <c r="DY660" s="767"/>
      <c r="DZ660" s="767"/>
      <c r="EA660" s="767"/>
      <c r="EB660" s="767"/>
      <c r="EC660" s="767"/>
      <c r="ED660" s="767"/>
      <c r="EE660" s="767"/>
      <c r="EF660" s="767"/>
      <c r="EG660" s="767"/>
      <c r="EH660" s="767"/>
      <c r="EI660" s="767"/>
      <c r="EJ660" s="767"/>
      <c r="EK660" s="767"/>
      <c r="EL660" s="767"/>
      <c r="EM660" s="767"/>
      <c r="EN660" s="767"/>
      <c r="EO660" s="767"/>
      <c r="EP660" s="767"/>
      <c r="EQ660" s="767"/>
      <c r="ER660" s="767"/>
      <c r="ES660" s="767"/>
      <c r="ET660" s="767"/>
      <c r="EU660" s="767"/>
      <c r="EV660" s="767"/>
      <c r="EW660" s="767"/>
      <c r="EX660" s="767"/>
      <c r="EY660" s="767"/>
      <c r="EZ660" s="767"/>
      <c r="FA660" s="767"/>
      <c r="FB660" s="767"/>
      <c r="FC660" s="767"/>
      <c r="FD660" s="767"/>
      <c r="FE660" s="767"/>
      <c r="FF660" s="767"/>
      <c r="FG660" s="767"/>
      <c r="FH660" s="767"/>
      <c r="FI660" s="767"/>
      <c r="FJ660" s="767"/>
      <c r="FK660" s="767"/>
      <c r="FL660" s="767"/>
      <c r="FM660" s="767"/>
      <c r="FN660" s="767"/>
      <c r="FO660" s="767"/>
      <c r="FP660" s="767"/>
      <c r="FQ660" s="767"/>
      <c r="FR660" s="767"/>
      <c r="FS660" s="767"/>
      <c r="FT660" s="767"/>
      <c r="FU660" s="767"/>
      <c r="FV660" s="767"/>
      <c r="FW660" s="767"/>
      <c r="FX660" s="767"/>
      <c r="FY660" s="767"/>
      <c r="FZ660" s="767"/>
      <c r="GA660" s="767"/>
      <c r="GB660" s="767"/>
      <c r="GC660" s="767"/>
      <c r="GD660" s="767"/>
      <c r="GE660" s="767"/>
      <c r="GF660" s="767"/>
      <c r="GG660" s="767"/>
      <c r="GH660" s="767"/>
      <c r="GI660" s="767"/>
      <c r="GJ660" s="767"/>
      <c r="GK660" s="767"/>
      <c r="GL660" s="767"/>
      <c r="GM660" s="767"/>
      <c r="GN660" s="767"/>
      <c r="GO660" s="767"/>
      <c r="GP660" s="767"/>
      <c r="GQ660" s="767"/>
      <c r="GR660" s="767"/>
      <c r="GS660" s="767"/>
      <c r="GT660" s="767"/>
      <c r="GU660" s="767"/>
      <c r="GV660" s="767"/>
      <c r="GW660" s="767"/>
      <c r="GX660" s="767"/>
      <c r="GY660" s="767"/>
      <c r="GZ660" s="767"/>
      <c r="HA660" s="767"/>
      <c r="HB660" s="767"/>
      <c r="HC660" s="767"/>
      <c r="HD660" s="767"/>
      <c r="HE660" s="767"/>
      <c r="HF660" s="767"/>
      <c r="HG660" s="767"/>
      <c r="HH660" s="767"/>
      <c r="HI660" s="767"/>
      <c r="HJ660" s="767"/>
      <c r="HK660" s="767"/>
      <c r="HL660" s="767"/>
      <c r="HM660" s="767"/>
      <c r="HN660" s="767"/>
      <c r="HO660" s="767"/>
      <c r="HP660" s="767"/>
      <c r="HQ660" s="767"/>
      <c r="HR660" s="767"/>
      <c r="HS660" s="767"/>
      <c r="HT660" s="767"/>
      <c r="HU660" s="767"/>
      <c r="HV660" s="767"/>
      <c r="HW660" s="767"/>
      <c r="HX660" s="767"/>
      <c r="HY660" s="767"/>
      <c r="HZ660" s="767"/>
      <c r="IA660" s="767"/>
      <c r="IB660" s="767"/>
      <c r="IC660" s="767"/>
      <c r="ID660" s="767"/>
      <c r="IE660" s="767"/>
      <c r="IF660" s="767"/>
      <c r="IG660" s="767"/>
      <c r="IH660" s="767"/>
      <c r="II660" s="767"/>
      <c r="IJ660" s="767"/>
      <c r="IK660" s="767"/>
      <c r="IL660" s="767"/>
      <c r="IM660" s="767"/>
      <c r="IN660" s="767"/>
      <c r="IO660" s="767"/>
      <c r="IP660" s="767"/>
      <c r="IQ660" s="767"/>
      <c r="IR660" s="767"/>
      <c r="IS660" s="767"/>
      <c r="IT660" s="767"/>
      <c r="IU660" s="767"/>
      <c r="IV660" s="767"/>
      <c r="IW660" s="767"/>
      <c r="IX660" s="767"/>
      <c r="IY660" s="766"/>
    </row>
    <row r="661" spans="1:261" s="767" customFormat="1" ht="79.900000000000006" customHeight="1">
      <c r="A661" s="768" t="s">
        <v>638</v>
      </c>
      <c r="B661" s="471">
        <v>1</v>
      </c>
      <c r="C661" s="471"/>
      <c r="D661" s="776" t="s">
        <v>1140</v>
      </c>
      <c r="E661" s="780">
        <v>39271</v>
      </c>
      <c r="F661" s="781">
        <f ca="1">ABS((N7-E661)/365)</f>
        <v>13.158904109589042</v>
      </c>
      <c r="G661" s="776" t="s">
        <v>272</v>
      </c>
      <c r="H661" s="776" t="s">
        <v>1123</v>
      </c>
      <c r="I661" s="780">
        <v>41856</v>
      </c>
      <c r="J661" s="782" t="s">
        <v>58</v>
      </c>
      <c r="K661" s="776" t="s">
        <v>1124</v>
      </c>
      <c r="L661" s="776" t="s">
        <v>1420</v>
      </c>
      <c r="M661" s="456" t="s">
        <v>142</v>
      </c>
      <c r="N661" s="456" t="s">
        <v>2291</v>
      </c>
      <c r="O661" s="456"/>
      <c r="P661" s="456"/>
      <c r="Q661" s="456"/>
      <c r="R661" s="456"/>
      <c r="S661" s="456"/>
      <c r="T661" s="776" t="s">
        <v>1285</v>
      </c>
      <c r="U661" s="776"/>
      <c r="V661" s="776"/>
      <c r="W661" s="776" t="s">
        <v>1127</v>
      </c>
      <c r="X661" s="776"/>
      <c r="Y661" s="744" t="s">
        <v>1102</v>
      </c>
      <c r="Z661" s="744"/>
      <c r="AA661" s="744"/>
      <c r="AB661" s="744"/>
      <c r="AC661" s="744"/>
      <c r="AD661" s="744"/>
      <c r="AE661" s="744"/>
      <c r="AF661" s="744"/>
      <c r="AG661" s="744"/>
      <c r="AH661" s="744"/>
      <c r="AI661" s="744"/>
      <c r="AJ661" s="744"/>
      <c r="AK661" s="744"/>
      <c r="AL661" s="744"/>
      <c r="AM661" s="744"/>
      <c r="AN661" s="744"/>
      <c r="AO661" s="744"/>
      <c r="AP661" s="744"/>
      <c r="AQ661" s="744"/>
      <c r="AR661" s="744"/>
      <c r="AS661" s="744"/>
      <c r="AT661" s="744"/>
      <c r="AU661" s="744"/>
      <c r="AV661" s="744"/>
      <c r="AW661" s="744"/>
      <c r="AX661" s="744"/>
      <c r="AY661" s="744"/>
      <c r="AZ661" s="744"/>
      <c r="BA661" s="744"/>
      <c r="BB661" s="744"/>
      <c r="BC661" s="744"/>
      <c r="BD661" s="744"/>
      <c r="BE661" s="744"/>
      <c r="BF661" s="744"/>
      <c r="BG661" s="744"/>
      <c r="BH661" s="744"/>
      <c r="BI661" s="744"/>
      <c r="BJ661" s="744"/>
      <c r="BK661" s="744"/>
      <c r="BL661" s="744"/>
      <c r="BM661" s="744"/>
      <c r="BN661" s="744"/>
      <c r="BO661" s="744"/>
      <c r="BP661" s="744"/>
      <c r="BQ661" s="744"/>
      <c r="BR661" s="744"/>
      <c r="BS661" s="744"/>
      <c r="BT661" s="744"/>
      <c r="BU661" s="744"/>
      <c r="BV661" s="744"/>
      <c r="BW661" s="744"/>
      <c r="BX661" s="744"/>
      <c r="BY661" s="744"/>
      <c r="BZ661" s="744"/>
      <c r="CA661" s="744"/>
      <c r="CB661" s="744"/>
      <c r="CC661" s="744"/>
      <c r="CD661" s="744"/>
      <c r="CE661" s="744"/>
      <c r="CF661" s="744"/>
      <c r="CG661" s="744"/>
      <c r="CH661" s="744"/>
      <c r="CI661" s="744"/>
      <c r="CJ661" s="744"/>
      <c r="CK661" s="744"/>
      <c r="CL661" s="744"/>
      <c r="CM661" s="744"/>
      <c r="CN661" s="744"/>
      <c r="CO661" s="744"/>
      <c r="CP661" s="744"/>
      <c r="CQ661" s="744"/>
      <c r="CR661" s="744"/>
      <c r="CS661" s="744"/>
      <c r="CT661" s="744"/>
      <c r="CU661" s="744"/>
      <c r="CV661" s="744"/>
      <c r="CW661" s="744"/>
      <c r="CX661" s="744"/>
      <c r="CY661" s="744"/>
      <c r="CZ661" s="744"/>
      <c r="DA661" s="744"/>
      <c r="DB661" s="744"/>
      <c r="DC661" s="744"/>
      <c r="DD661" s="744"/>
      <c r="DE661" s="744"/>
      <c r="DF661" s="744"/>
      <c r="DG661" s="744"/>
      <c r="DH661" s="744"/>
      <c r="DI661" s="744"/>
      <c r="DJ661" s="744"/>
      <c r="DK661" s="744"/>
      <c r="DL661" s="744"/>
      <c r="DM661" s="744"/>
      <c r="DN661" s="744"/>
      <c r="DO661" s="744"/>
      <c r="DP661" s="744"/>
      <c r="DQ661" s="744"/>
      <c r="DR661" s="744"/>
      <c r="DS661" s="744"/>
      <c r="DT661" s="744"/>
      <c r="DU661" s="744"/>
      <c r="DV661" s="744"/>
      <c r="DW661" s="744"/>
      <c r="DX661" s="744"/>
      <c r="DY661" s="744"/>
      <c r="DZ661" s="744"/>
      <c r="EA661" s="744"/>
      <c r="EB661" s="744"/>
      <c r="EC661" s="744"/>
      <c r="ED661" s="744"/>
      <c r="EE661" s="744"/>
      <c r="EF661" s="744"/>
      <c r="EG661" s="744"/>
      <c r="EH661" s="744"/>
      <c r="EI661" s="744"/>
      <c r="EJ661" s="744"/>
      <c r="EK661" s="744"/>
      <c r="EL661" s="744"/>
      <c r="EM661" s="744"/>
      <c r="EN661" s="744"/>
      <c r="EO661" s="744"/>
      <c r="EP661" s="744"/>
      <c r="EQ661" s="744"/>
      <c r="ER661" s="744"/>
      <c r="ES661" s="744"/>
      <c r="ET661" s="744"/>
      <c r="EU661" s="744"/>
      <c r="EV661" s="744"/>
      <c r="EW661" s="744"/>
      <c r="EX661" s="744"/>
      <c r="EY661" s="744"/>
      <c r="EZ661" s="744"/>
      <c r="FA661" s="744"/>
      <c r="FB661" s="744"/>
      <c r="FC661" s="744"/>
      <c r="FD661" s="744"/>
      <c r="FE661" s="744"/>
      <c r="FF661" s="744"/>
      <c r="FG661" s="744"/>
      <c r="FH661" s="744"/>
      <c r="FI661" s="744"/>
      <c r="FJ661" s="744"/>
      <c r="FK661" s="744"/>
      <c r="FL661" s="744"/>
      <c r="FM661" s="744"/>
      <c r="FN661" s="744"/>
      <c r="FO661" s="744"/>
      <c r="FP661" s="744"/>
      <c r="FQ661" s="744"/>
      <c r="FR661" s="744"/>
      <c r="FS661" s="744"/>
      <c r="FT661" s="744"/>
      <c r="FU661" s="744"/>
      <c r="FV661" s="744"/>
      <c r="FW661" s="744"/>
      <c r="FX661" s="744"/>
      <c r="FY661" s="744"/>
      <c r="FZ661" s="744"/>
      <c r="GA661" s="744"/>
      <c r="GB661" s="744"/>
      <c r="GC661" s="744"/>
      <c r="GD661" s="744"/>
      <c r="GE661" s="744"/>
      <c r="GF661" s="744"/>
      <c r="GG661" s="744"/>
      <c r="GH661" s="744"/>
      <c r="GI661" s="744"/>
      <c r="GJ661" s="744"/>
      <c r="GK661" s="744"/>
      <c r="GL661" s="744"/>
      <c r="GM661" s="744"/>
      <c r="GN661" s="744"/>
      <c r="GO661" s="744"/>
      <c r="GP661" s="744"/>
      <c r="GQ661" s="744"/>
      <c r="GR661" s="744"/>
      <c r="GS661" s="744"/>
      <c r="GT661" s="744"/>
      <c r="GU661" s="744"/>
      <c r="GV661" s="744"/>
      <c r="GW661" s="744"/>
      <c r="GX661" s="744"/>
      <c r="GY661" s="744"/>
      <c r="GZ661" s="744"/>
      <c r="HA661" s="744"/>
      <c r="HB661" s="744"/>
      <c r="HC661" s="744"/>
      <c r="HD661" s="744"/>
      <c r="HE661" s="744"/>
      <c r="HF661" s="744"/>
      <c r="HG661" s="744"/>
      <c r="HH661" s="744"/>
      <c r="HI661" s="744"/>
      <c r="HJ661" s="744"/>
      <c r="HK661" s="744"/>
      <c r="HL661" s="744"/>
      <c r="HM661" s="744"/>
      <c r="HN661" s="744"/>
      <c r="HO661" s="744"/>
      <c r="HP661" s="744"/>
      <c r="HQ661" s="744"/>
      <c r="HR661" s="744"/>
      <c r="HS661" s="744"/>
      <c r="HT661" s="744"/>
      <c r="HU661" s="744"/>
      <c r="HV661" s="744"/>
      <c r="HW661" s="744"/>
      <c r="HX661" s="744"/>
      <c r="HY661" s="744"/>
      <c r="HZ661" s="744"/>
      <c r="IA661" s="744"/>
      <c r="IB661" s="744"/>
      <c r="IC661" s="744"/>
      <c r="ID661" s="744"/>
      <c r="IE661" s="744"/>
      <c r="IF661" s="744"/>
      <c r="IG661" s="744"/>
      <c r="IH661" s="744"/>
      <c r="II661" s="744"/>
      <c r="IJ661" s="744"/>
      <c r="IK661" s="744"/>
      <c r="IL661" s="744"/>
      <c r="IM661" s="744"/>
      <c r="IN661" s="744"/>
      <c r="IO661" s="744"/>
      <c r="IP661" s="744"/>
      <c r="IQ661" s="744"/>
      <c r="IR661" s="744"/>
      <c r="IS661" s="744"/>
      <c r="IT661" s="744"/>
      <c r="IU661" s="744"/>
      <c r="IV661" s="744"/>
      <c r="IW661" s="744"/>
      <c r="IX661" s="744"/>
      <c r="IY661" s="768"/>
    </row>
    <row r="662" spans="1:261" s="766" customFormat="1" ht="79.900000000000006" customHeight="1">
      <c r="A662" s="768" t="s">
        <v>625</v>
      </c>
      <c r="B662" s="471">
        <v>2</v>
      </c>
      <c r="C662" s="471"/>
      <c r="D662" s="759" t="s">
        <v>1322</v>
      </c>
      <c r="E662" s="848">
        <v>40150</v>
      </c>
      <c r="F662" s="845">
        <f ca="1">ABS((N7-E662)/365)</f>
        <v>10.75068493150685</v>
      </c>
      <c r="G662" s="759" t="s">
        <v>272</v>
      </c>
      <c r="H662" s="759" t="s">
        <v>1323</v>
      </c>
      <c r="I662" s="848">
        <v>42093</v>
      </c>
      <c r="J662" s="849" t="s">
        <v>2429</v>
      </c>
      <c r="K662" s="759"/>
      <c r="L662" s="759" t="s">
        <v>1715</v>
      </c>
      <c r="M662" s="760" t="s">
        <v>142</v>
      </c>
      <c r="N662" s="760" t="s">
        <v>5835</v>
      </c>
      <c r="O662" s="760"/>
      <c r="P662" s="760" t="s">
        <v>3038</v>
      </c>
      <c r="Q662" s="760" t="s">
        <v>1925</v>
      </c>
      <c r="R662" s="760"/>
      <c r="S662" s="760" t="s">
        <v>3579</v>
      </c>
      <c r="T662" s="759" t="s">
        <v>7801</v>
      </c>
      <c r="U662" s="761"/>
      <c r="V662" s="761"/>
      <c r="W662" s="850" t="s">
        <v>3230</v>
      </c>
      <c r="X662" s="758" t="s">
        <v>5912</v>
      </c>
      <c r="Y662" s="768" t="s">
        <v>1423</v>
      </c>
      <c r="Z662" s="1022"/>
      <c r="AA662" s="744"/>
    </row>
    <row r="663" spans="1:261" s="767" customFormat="1" ht="79.900000000000006" customHeight="1">
      <c r="A663" s="767" t="s">
        <v>625</v>
      </c>
      <c r="B663" s="471">
        <v>3</v>
      </c>
      <c r="C663" s="471" t="s">
        <v>4079</v>
      </c>
      <c r="D663" s="792" t="s">
        <v>4613</v>
      </c>
      <c r="E663" s="851">
        <v>40553</v>
      </c>
      <c r="F663" s="852">
        <f ca="1">ABS((N7-E663)/365)</f>
        <v>9.6465753424657539</v>
      </c>
      <c r="G663" s="792" t="s">
        <v>272</v>
      </c>
      <c r="H663" s="851" t="s">
        <v>4614</v>
      </c>
      <c r="I663" s="851">
        <v>43377</v>
      </c>
      <c r="J663" s="869" t="s">
        <v>58</v>
      </c>
      <c r="K663" s="792" t="s">
        <v>4797</v>
      </c>
      <c r="L663" s="765" t="s">
        <v>7356</v>
      </c>
      <c r="M663" s="765"/>
      <c r="N663" s="765"/>
      <c r="O663" s="765"/>
      <c r="P663" s="765"/>
      <c r="Q663" s="765" t="s">
        <v>5401</v>
      </c>
      <c r="R663" s="765"/>
      <c r="S663" s="792" t="s">
        <v>4809</v>
      </c>
      <c r="T663" s="792" t="s">
        <v>7800</v>
      </c>
      <c r="U663" s="792"/>
      <c r="V663" s="792"/>
      <c r="W663" s="792" t="s">
        <v>5763</v>
      </c>
      <c r="X663" s="792"/>
      <c r="Y663" s="1081" t="s">
        <v>1106</v>
      </c>
      <c r="Z663" s="768"/>
      <c r="AA663" s="744"/>
      <c r="AB663" s="744"/>
      <c r="AC663" s="744"/>
      <c r="AD663" s="744"/>
      <c r="AE663" s="744"/>
      <c r="AF663" s="744"/>
      <c r="AG663" s="744"/>
      <c r="AH663" s="744"/>
      <c r="AI663" s="744"/>
      <c r="AJ663" s="744"/>
      <c r="AK663" s="744"/>
      <c r="AL663" s="744"/>
      <c r="AM663" s="744"/>
      <c r="AN663" s="744"/>
      <c r="AO663" s="744"/>
      <c r="AP663" s="744"/>
      <c r="AQ663" s="744"/>
      <c r="AR663" s="744"/>
      <c r="AS663" s="744"/>
      <c r="AT663" s="744"/>
      <c r="AU663" s="744"/>
      <c r="AV663" s="744"/>
      <c r="AW663" s="744"/>
      <c r="AX663" s="744"/>
      <c r="AY663" s="744"/>
      <c r="AZ663" s="744"/>
      <c r="BA663" s="744"/>
      <c r="BB663" s="744"/>
      <c r="BC663" s="744"/>
      <c r="BD663" s="744"/>
      <c r="BE663" s="744"/>
      <c r="BF663" s="744"/>
      <c r="BG663" s="744"/>
      <c r="BH663" s="744"/>
      <c r="BI663" s="744"/>
      <c r="BJ663" s="744"/>
      <c r="BK663" s="744"/>
      <c r="BL663" s="744"/>
      <c r="BM663" s="744"/>
      <c r="BN663" s="744"/>
      <c r="BO663" s="744"/>
      <c r="BP663" s="744"/>
      <c r="BQ663" s="744"/>
      <c r="BR663" s="744"/>
      <c r="BS663" s="744"/>
      <c r="BT663" s="744"/>
      <c r="BU663" s="744"/>
      <c r="BV663" s="744"/>
      <c r="BW663" s="744"/>
      <c r="BX663" s="744"/>
      <c r="BY663" s="744"/>
      <c r="BZ663" s="744"/>
      <c r="CA663" s="744"/>
      <c r="CB663" s="744"/>
      <c r="CC663" s="744"/>
      <c r="CD663" s="744"/>
      <c r="CE663" s="744"/>
      <c r="CF663" s="744"/>
      <c r="CG663" s="744"/>
      <c r="CH663" s="744"/>
      <c r="CI663" s="744"/>
      <c r="CJ663" s="744"/>
      <c r="CK663" s="744"/>
      <c r="CL663" s="744"/>
      <c r="CM663" s="744"/>
      <c r="CN663" s="744"/>
      <c r="CO663" s="744"/>
      <c r="CP663" s="744"/>
      <c r="CQ663" s="744"/>
      <c r="CR663" s="744"/>
      <c r="CS663" s="744"/>
      <c r="CT663" s="744"/>
      <c r="CU663" s="744"/>
      <c r="CV663" s="744"/>
      <c r="CW663" s="744"/>
      <c r="CX663" s="744"/>
      <c r="CY663" s="744"/>
      <c r="CZ663" s="744"/>
      <c r="DA663" s="744"/>
      <c r="DB663" s="744"/>
      <c r="DC663" s="744"/>
      <c r="DD663" s="744"/>
      <c r="DE663" s="744"/>
      <c r="DF663" s="744"/>
      <c r="DG663" s="744"/>
      <c r="DH663" s="744"/>
      <c r="DI663" s="744"/>
      <c r="DJ663" s="744"/>
      <c r="DK663" s="744"/>
      <c r="DL663" s="744"/>
      <c r="DM663" s="744"/>
      <c r="DN663" s="744"/>
      <c r="DO663" s="744"/>
      <c r="DP663" s="744"/>
      <c r="DQ663" s="744"/>
      <c r="DR663" s="744"/>
      <c r="DS663" s="744"/>
      <c r="DT663" s="744"/>
      <c r="DU663" s="744"/>
      <c r="DV663" s="744"/>
      <c r="DW663" s="744"/>
      <c r="DX663" s="744"/>
      <c r="DY663" s="744"/>
      <c r="DZ663" s="744"/>
      <c r="EA663" s="744"/>
      <c r="EB663" s="744"/>
      <c r="EC663" s="744"/>
      <c r="ED663" s="744"/>
      <c r="EE663" s="744"/>
      <c r="EF663" s="744"/>
      <c r="EG663" s="744"/>
      <c r="EH663" s="744"/>
      <c r="EI663" s="744"/>
      <c r="EJ663" s="744"/>
      <c r="EK663" s="744"/>
      <c r="EL663" s="744"/>
      <c r="EM663" s="744"/>
      <c r="EN663" s="744"/>
      <c r="EO663" s="744"/>
      <c r="EP663" s="744"/>
      <c r="EQ663" s="744"/>
      <c r="ER663" s="744"/>
      <c r="ES663" s="744"/>
      <c r="ET663" s="744"/>
      <c r="EU663" s="744"/>
      <c r="EV663" s="744"/>
      <c r="EW663" s="744"/>
      <c r="EX663" s="744"/>
      <c r="EY663" s="744"/>
      <c r="EZ663" s="744"/>
      <c r="FA663" s="744"/>
      <c r="FB663" s="744"/>
      <c r="FC663" s="744"/>
      <c r="FD663" s="744"/>
      <c r="FE663" s="744"/>
      <c r="FF663" s="744"/>
      <c r="FG663" s="744"/>
      <c r="FH663" s="744"/>
      <c r="FI663" s="744"/>
      <c r="FJ663" s="744"/>
      <c r="FK663" s="744"/>
      <c r="FL663" s="744"/>
      <c r="FM663" s="744"/>
      <c r="FN663" s="744"/>
      <c r="FO663" s="744"/>
      <c r="FP663" s="744"/>
      <c r="FQ663" s="744"/>
      <c r="FR663" s="744"/>
      <c r="FS663" s="744"/>
      <c r="FT663" s="744"/>
      <c r="FU663" s="744"/>
      <c r="FV663" s="744"/>
      <c r="FW663" s="744"/>
      <c r="FX663" s="744"/>
      <c r="FY663" s="744"/>
      <c r="FZ663" s="744"/>
      <c r="GA663" s="744"/>
      <c r="GB663" s="744"/>
      <c r="GC663" s="744"/>
      <c r="GD663" s="744"/>
      <c r="GE663" s="744"/>
      <c r="GF663" s="744"/>
      <c r="GG663" s="744"/>
      <c r="GH663" s="744"/>
      <c r="GI663" s="744"/>
      <c r="GJ663" s="744"/>
      <c r="GK663" s="744"/>
      <c r="GL663" s="744"/>
      <c r="GM663" s="744"/>
      <c r="GN663" s="744"/>
      <c r="GO663" s="744"/>
      <c r="GP663" s="744"/>
      <c r="GQ663" s="744"/>
      <c r="GR663" s="744"/>
      <c r="GS663" s="744"/>
      <c r="GT663" s="744"/>
      <c r="GU663" s="744"/>
      <c r="GV663" s="744"/>
      <c r="GW663" s="744"/>
      <c r="GX663" s="744"/>
      <c r="GY663" s="744"/>
      <c r="GZ663" s="744"/>
      <c r="HA663" s="744"/>
      <c r="HB663" s="744"/>
      <c r="HC663" s="744"/>
      <c r="HD663" s="744"/>
      <c r="HE663" s="744"/>
      <c r="HF663" s="744"/>
      <c r="HG663" s="744"/>
      <c r="HH663" s="744"/>
      <c r="HI663" s="744"/>
      <c r="HJ663" s="744"/>
      <c r="HK663" s="744"/>
      <c r="HL663" s="744"/>
      <c r="HM663" s="744"/>
      <c r="HN663" s="744"/>
      <c r="HO663" s="744"/>
      <c r="HP663" s="744"/>
      <c r="HQ663" s="744"/>
      <c r="HR663" s="744"/>
      <c r="HS663" s="744"/>
      <c r="HT663" s="744"/>
      <c r="HU663" s="744"/>
      <c r="HV663" s="744"/>
      <c r="HW663" s="744"/>
      <c r="HX663" s="744"/>
      <c r="HY663" s="744"/>
      <c r="HZ663" s="744"/>
      <c r="IA663" s="744"/>
      <c r="IB663" s="744"/>
      <c r="IC663" s="744"/>
      <c r="ID663" s="744"/>
      <c r="IE663" s="744"/>
      <c r="IF663" s="744"/>
      <c r="IG663" s="744"/>
      <c r="IH663" s="744"/>
      <c r="II663" s="744"/>
      <c r="IJ663" s="744"/>
      <c r="IK663" s="744"/>
      <c r="IL663" s="744"/>
      <c r="IM663" s="744"/>
      <c r="IN663" s="744"/>
      <c r="IO663" s="744"/>
      <c r="IP663" s="744"/>
      <c r="IQ663" s="744"/>
      <c r="IR663" s="744"/>
      <c r="IS663" s="744"/>
      <c r="IT663" s="744"/>
      <c r="IU663" s="744"/>
      <c r="IV663" s="744"/>
      <c r="IW663" s="744"/>
      <c r="IX663" s="744"/>
      <c r="IY663" s="768"/>
    </row>
    <row r="664" spans="1:261" ht="19.899999999999999" customHeight="1">
      <c r="B664" s="751"/>
      <c r="C664" s="751"/>
      <c r="D664" s="788">
        <v>2</v>
      </c>
      <c r="E664" s="860"/>
      <c r="F664" s="912"/>
      <c r="G664" s="831"/>
      <c r="I664" s="860"/>
      <c r="L664" s="770" t="s">
        <v>104</v>
      </c>
      <c r="M664" s="861">
        <v>2</v>
      </c>
      <c r="Y664" s="744"/>
      <c r="AB664" s="766"/>
      <c r="AC664" s="766"/>
      <c r="AD664" s="766"/>
      <c r="AE664" s="766"/>
      <c r="AF664" s="768"/>
      <c r="AG664" s="768"/>
      <c r="AH664" s="768"/>
      <c r="AI664" s="768"/>
      <c r="AJ664" s="768"/>
      <c r="AK664" s="768"/>
      <c r="AL664" s="768"/>
      <c r="AM664" s="768"/>
      <c r="AN664" s="768"/>
      <c r="AO664" s="768"/>
      <c r="AP664" s="768"/>
      <c r="AQ664" s="768"/>
      <c r="AR664" s="768"/>
      <c r="AS664" s="768"/>
      <c r="AT664" s="768"/>
      <c r="AU664" s="768"/>
      <c r="AV664" s="768"/>
      <c r="AW664" s="768"/>
      <c r="AX664" s="768"/>
      <c r="AY664" s="768"/>
      <c r="AZ664" s="768"/>
      <c r="BA664" s="768"/>
      <c r="BB664" s="768"/>
      <c r="BC664" s="768"/>
      <c r="BD664" s="768"/>
      <c r="BE664" s="768"/>
      <c r="BF664" s="768"/>
      <c r="BG664" s="768"/>
      <c r="BH664" s="768"/>
      <c r="BI664" s="768"/>
      <c r="BJ664" s="768"/>
      <c r="BK664" s="768"/>
      <c r="BL664" s="768"/>
      <c r="BM664" s="768"/>
      <c r="BN664" s="768"/>
      <c r="BO664" s="768"/>
      <c r="BP664" s="768"/>
      <c r="BQ664" s="768"/>
      <c r="BR664" s="768"/>
      <c r="BS664" s="768"/>
      <c r="BT664" s="768"/>
      <c r="BU664" s="768"/>
      <c r="BV664" s="768"/>
      <c r="BW664" s="768"/>
      <c r="BX664" s="768"/>
      <c r="BY664" s="768"/>
      <c r="BZ664" s="768"/>
      <c r="CA664" s="768"/>
      <c r="CB664" s="768"/>
      <c r="CC664" s="768"/>
      <c r="CD664" s="768"/>
      <c r="CE664" s="768"/>
      <c r="CF664" s="768"/>
      <c r="CG664" s="768"/>
      <c r="CH664" s="768"/>
      <c r="CI664" s="768"/>
      <c r="CJ664" s="768"/>
      <c r="CK664" s="768"/>
      <c r="CL664" s="768"/>
      <c r="CM664" s="768"/>
      <c r="CN664" s="768"/>
      <c r="CO664" s="768"/>
      <c r="CP664" s="768"/>
      <c r="CQ664" s="768"/>
      <c r="CR664" s="768"/>
      <c r="CS664" s="768"/>
      <c r="CT664" s="768"/>
      <c r="CU664" s="768"/>
      <c r="CV664" s="768"/>
      <c r="CW664" s="768"/>
      <c r="CX664" s="768"/>
      <c r="CY664" s="768"/>
      <c r="CZ664" s="768"/>
      <c r="DA664" s="768"/>
      <c r="DB664" s="768"/>
      <c r="DC664" s="768"/>
      <c r="DD664" s="768"/>
      <c r="DE664" s="768"/>
      <c r="DF664" s="768"/>
      <c r="DG664" s="768"/>
      <c r="DH664" s="768"/>
      <c r="DI664" s="768"/>
      <c r="DJ664" s="768"/>
      <c r="DK664" s="768"/>
      <c r="DL664" s="768"/>
      <c r="DM664" s="768"/>
      <c r="DN664" s="768"/>
      <c r="DO664" s="768"/>
      <c r="DP664" s="768"/>
      <c r="DQ664" s="768"/>
      <c r="DR664" s="768"/>
      <c r="DS664" s="768"/>
      <c r="DT664" s="768"/>
      <c r="DU664" s="768"/>
      <c r="DV664" s="768"/>
      <c r="DW664" s="768"/>
      <c r="DX664" s="768"/>
      <c r="DY664" s="768"/>
      <c r="DZ664" s="768"/>
      <c r="EA664" s="768"/>
      <c r="EB664" s="768"/>
      <c r="EC664" s="768"/>
      <c r="ED664" s="768"/>
      <c r="EE664" s="768"/>
      <c r="EF664" s="768"/>
      <c r="EG664" s="768"/>
      <c r="EH664" s="768"/>
      <c r="EI664" s="768"/>
      <c r="EJ664" s="768"/>
      <c r="EK664" s="768"/>
      <c r="EL664" s="768"/>
      <c r="EM664" s="768"/>
      <c r="EN664" s="768"/>
      <c r="EO664" s="768"/>
      <c r="EP664" s="768"/>
      <c r="EQ664" s="768"/>
      <c r="ER664" s="768"/>
      <c r="ES664" s="768"/>
      <c r="ET664" s="768"/>
      <c r="EU664" s="768"/>
      <c r="EV664" s="768"/>
      <c r="EW664" s="768"/>
      <c r="EX664" s="768"/>
      <c r="EY664" s="768"/>
      <c r="EZ664" s="768"/>
      <c r="FA664" s="768"/>
      <c r="FB664" s="768"/>
      <c r="FC664" s="768"/>
      <c r="FD664" s="768"/>
      <c r="FE664" s="768"/>
      <c r="FF664" s="768"/>
      <c r="FG664" s="768"/>
      <c r="FH664" s="768"/>
      <c r="FI664" s="768"/>
      <c r="FJ664" s="768"/>
      <c r="FK664" s="768"/>
      <c r="FL664" s="768"/>
      <c r="FM664" s="768"/>
      <c r="FN664" s="768"/>
      <c r="FO664" s="768"/>
      <c r="FP664" s="768"/>
      <c r="FQ664" s="768"/>
      <c r="FR664" s="768"/>
      <c r="FS664" s="768"/>
      <c r="FT664" s="768"/>
      <c r="FU664" s="768"/>
      <c r="FV664" s="768"/>
      <c r="FW664" s="768"/>
      <c r="FX664" s="768"/>
      <c r="FY664" s="768"/>
      <c r="FZ664" s="768"/>
      <c r="GA664" s="768"/>
      <c r="GB664" s="768"/>
      <c r="GC664" s="768"/>
      <c r="GD664" s="768"/>
      <c r="GE664" s="768"/>
      <c r="GF664" s="768"/>
      <c r="GG664" s="768"/>
      <c r="GH664" s="768"/>
      <c r="GI664" s="768"/>
      <c r="GJ664" s="768"/>
      <c r="GK664" s="768"/>
      <c r="GL664" s="768"/>
      <c r="GM664" s="768"/>
      <c r="GN664" s="768"/>
      <c r="GO664" s="768"/>
      <c r="GP664" s="768"/>
      <c r="GQ664" s="768"/>
      <c r="GR664" s="768"/>
      <c r="GS664" s="768"/>
      <c r="GT664" s="768"/>
      <c r="GU664" s="768"/>
      <c r="GV664" s="768"/>
      <c r="GW664" s="768"/>
      <c r="GX664" s="768"/>
      <c r="GY664" s="768"/>
      <c r="GZ664" s="768"/>
      <c r="HA664" s="768"/>
      <c r="HB664" s="768"/>
      <c r="HC664" s="768"/>
      <c r="HD664" s="768"/>
      <c r="HE664" s="768"/>
      <c r="HF664" s="768"/>
      <c r="HG664" s="768"/>
      <c r="HH664" s="768"/>
      <c r="HI664" s="768"/>
      <c r="HJ664" s="768"/>
      <c r="HK664" s="768"/>
      <c r="HL664" s="768"/>
      <c r="HM664" s="768"/>
      <c r="HN664" s="768"/>
      <c r="HO664" s="768"/>
      <c r="HP664" s="768"/>
      <c r="HQ664" s="768"/>
      <c r="HR664" s="768"/>
      <c r="HS664" s="768"/>
      <c r="HT664" s="768"/>
      <c r="HU664" s="768"/>
      <c r="HV664" s="768"/>
      <c r="HW664" s="768"/>
      <c r="HX664" s="768"/>
      <c r="HY664" s="768"/>
      <c r="HZ664" s="768"/>
      <c r="IA664" s="768"/>
      <c r="IB664" s="768"/>
      <c r="IC664" s="768"/>
      <c r="ID664" s="768"/>
      <c r="IE664" s="768"/>
      <c r="IF664" s="768"/>
      <c r="IG664" s="768"/>
      <c r="IH664" s="768"/>
      <c r="II664" s="768"/>
      <c r="IJ664" s="768"/>
      <c r="IK664" s="768"/>
      <c r="IL664" s="768"/>
      <c r="IM664" s="768"/>
      <c r="IN664" s="768"/>
      <c r="IO664" s="768"/>
      <c r="IP664" s="768"/>
      <c r="IQ664" s="768"/>
      <c r="IR664" s="768"/>
      <c r="IS664" s="768"/>
      <c r="IT664" s="768"/>
      <c r="IU664" s="768"/>
      <c r="IV664" s="768"/>
      <c r="IW664" s="768"/>
      <c r="IX664" s="766"/>
    </row>
    <row r="665" spans="1:261" s="767" customFormat="1" ht="19.899999999999999" customHeight="1">
      <c r="A665" s="768"/>
      <c r="B665" s="751"/>
      <c r="C665" s="751"/>
      <c r="D665" s="831"/>
      <c r="E665" s="860"/>
      <c r="F665" s="912"/>
      <c r="G665" s="831"/>
      <c r="H665" s="821"/>
      <c r="I665" s="860"/>
      <c r="J665" s="821"/>
      <c r="K665" s="821"/>
      <c r="L665" s="772" t="s">
        <v>105</v>
      </c>
      <c r="M665" s="861">
        <v>0</v>
      </c>
      <c r="N665" s="821"/>
      <c r="O665" s="821"/>
      <c r="P665" s="821"/>
      <c r="Q665" s="821"/>
      <c r="R665" s="821"/>
      <c r="S665" s="821"/>
      <c r="T665" s="822"/>
      <c r="U665" s="822"/>
      <c r="V665" s="822"/>
      <c r="W665" s="822"/>
      <c r="X665" s="822"/>
      <c r="Y665" s="744"/>
      <c r="Z665" s="768"/>
      <c r="AA665" s="744"/>
      <c r="AB665" s="744"/>
      <c r="AC665" s="744"/>
      <c r="AD665" s="744"/>
      <c r="AE665" s="744"/>
      <c r="AF665" s="744"/>
      <c r="AG665" s="744"/>
      <c r="AH665" s="744"/>
      <c r="AI665" s="744"/>
      <c r="AJ665" s="744"/>
      <c r="AK665" s="744"/>
      <c r="AL665" s="744"/>
      <c r="AM665" s="744"/>
      <c r="AN665" s="744"/>
      <c r="AO665" s="744"/>
      <c r="AP665" s="744"/>
      <c r="AQ665" s="744"/>
      <c r="AR665" s="744"/>
      <c r="AS665" s="744"/>
      <c r="AT665" s="744"/>
      <c r="AU665" s="744"/>
      <c r="AV665" s="744"/>
      <c r="AW665" s="744"/>
      <c r="AX665" s="744"/>
      <c r="AY665" s="744"/>
      <c r="AZ665" s="744"/>
      <c r="BA665" s="744"/>
      <c r="BB665" s="744"/>
      <c r="BC665" s="744"/>
      <c r="BD665" s="744"/>
      <c r="BE665" s="744"/>
      <c r="BF665" s="744"/>
      <c r="BG665" s="744"/>
      <c r="BH665" s="744"/>
      <c r="BI665" s="744"/>
      <c r="BJ665" s="744"/>
      <c r="BK665" s="744"/>
      <c r="BL665" s="744"/>
      <c r="BM665" s="744"/>
      <c r="BN665" s="744"/>
      <c r="BO665" s="744"/>
      <c r="BP665" s="744"/>
      <c r="BQ665" s="744"/>
      <c r="BR665" s="744"/>
      <c r="BS665" s="744"/>
      <c r="BT665" s="744"/>
      <c r="BU665" s="744"/>
      <c r="BV665" s="744"/>
      <c r="BW665" s="744"/>
      <c r="BX665" s="744"/>
      <c r="BY665" s="744"/>
      <c r="BZ665" s="744"/>
      <c r="CA665" s="744"/>
      <c r="CB665" s="744"/>
      <c r="CC665" s="744"/>
      <c r="CD665" s="744"/>
      <c r="CE665" s="744"/>
      <c r="CF665" s="744"/>
      <c r="CG665" s="744"/>
      <c r="CH665" s="744"/>
      <c r="CI665" s="744"/>
      <c r="CJ665" s="744"/>
      <c r="CK665" s="744"/>
      <c r="CL665" s="744"/>
      <c r="CM665" s="744"/>
      <c r="CN665" s="744"/>
      <c r="CO665" s="744"/>
      <c r="CP665" s="744"/>
      <c r="CQ665" s="744"/>
      <c r="CR665" s="744"/>
      <c r="CS665" s="744"/>
      <c r="CT665" s="744"/>
      <c r="CU665" s="744"/>
      <c r="CV665" s="744"/>
      <c r="CW665" s="744"/>
      <c r="CX665" s="744"/>
      <c r="CY665" s="744"/>
      <c r="CZ665" s="744"/>
      <c r="DA665" s="744"/>
      <c r="DB665" s="744"/>
      <c r="DC665" s="744"/>
      <c r="DD665" s="744"/>
      <c r="DE665" s="744"/>
      <c r="DF665" s="744"/>
      <c r="DG665" s="744"/>
      <c r="DH665" s="744"/>
      <c r="DI665" s="744"/>
      <c r="DJ665" s="744"/>
      <c r="DK665" s="744"/>
      <c r="DL665" s="744"/>
      <c r="DM665" s="744"/>
      <c r="DN665" s="744"/>
      <c r="DO665" s="744"/>
      <c r="DP665" s="744"/>
      <c r="DQ665" s="744"/>
      <c r="DR665" s="744"/>
      <c r="DS665" s="744"/>
      <c r="DT665" s="744"/>
      <c r="DU665" s="744"/>
      <c r="DV665" s="744"/>
      <c r="DW665" s="744"/>
      <c r="DX665" s="744"/>
      <c r="DY665" s="744"/>
      <c r="DZ665" s="744"/>
      <c r="EA665" s="744"/>
      <c r="EB665" s="744"/>
      <c r="EC665" s="744"/>
      <c r="ED665" s="744"/>
      <c r="EE665" s="744"/>
      <c r="EF665" s="744"/>
      <c r="EG665" s="744"/>
      <c r="EH665" s="744"/>
      <c r="EI665" s="744"/>
      <c r="EJ665" s="744"/>
      <c r="EK665" s="744"/>
      <c r="EL665" s="744"/>
      <c r="EM665" s="744"/>
      <c r="EN665" s="744"/>
      <c r="EO665" s="744"/>
      <c r="EP665" s="744"/>
      <c r="EQ665" s="744"/>
      <c r="ER665" s="744"/>
      <c r="ES665" s="744"/>
      <c r="ET665" s="744"/>
      <c r="EU665" s="744"/>
      <c r="EV665" s="744"/>
      <c r="EW665" s="744"/>
      <c r="EX665" s="744"/>
      <c r="EY665" s="744"/>
      <c r="EZ665" s="744"/>
      <c r="FA665" s="744"/>
      <c r="FB665" s="744"/>
      <c r="FC665" s="744"/>
      <c r="FD665" s="744"/>
      <c r="FE665" s="744"/>
      <c r="FF665" s="744"/>
      <c r="FG665" s="744"/>
      <c r="FH665" s="744"/>
      <c r="FI665" s="744"/>
      <c r="FJ665" s="744"/>
      <c r="FK665" s="744"/>
      <c r="FL665" s="744"/>
      <c r="FM665" s="744"/>
      <c r="FN665" s="744"/>
      <c r="FO665" s="744"/>
      <c r="FP665" s="744"/>
      <c r="FQ665" s="744"/>
      <c r="FR665" s="744"/>
      <c r="FS665" s="744"/>
      <c r="FT665" s="744"/>
      <c r="FU665" s="744"/>
      <c r="FV665" s="744"/>
      <c r="FW665" s="744"/>
      <c r="FX665" s="744"/>
      <c r="FY665" s="744"/>
      <c r="FZ665" s="744"/>
      <c r="GA665" s="744"/>
      <c r="GB665" s="744"/>
      <c r="GC665" s="744"/>
      <c r="GD665" s="744"/>
      <c r="GE665" s="744"/>
      <c r="GF665" s="744"/>
      <c r="GG665" s="744"/>
      <c r="GH665" s="744"/>
      <c r="GI665" s="744"/>
      <c r="GJ665" s="744"/>
      <c r="GK665" s="744"/>
      <c r="GL665" s="744"/>
      <c r="GM665" s="744"/>
      <c r="GN665" s="744"/>
      <c r="GO665" s="744"/>
      <c r="GP665" s="744"/>
      <c r="GQ665" s="744"/>
      <c r="GR665" s="744"/>
      <c r="GS665" s="744"/>
      <c r="GT665" s="744"/>
      <c r="GU665" s="744"/>
      <c r="GV665" s="744"/>
      <c r="GW665" s="744"/>
      <c r="GX665" s="744"/>
      <c r="GY665" s="744"/>
      <c r="GZ665" s="744"/>
      <c r="HA665" s="744"/>
      <c r="HB665" s="744"/>
      <c r="HC665" s="744"/>
      <c r="HD665" s="744"/>
      <c r="HE665" s="744"/>
      <c r="HF665" s="744"/>
      <c r="HG665" s="744"/>
      <c r="HH665" s="744"/>
      <c r="HI665" s="744"/>
      <c r="HJ665" s="744"/>
      <c r="HK665" s="744"/>
      <c r="HL665" s="744"/>
      <c r="HM665" s="744"/>
      <c r="HN665" s="744"/>
      <c r="HO665" s="744"/>
      <c r="HP665" s="744"/>
      <c r="HQ665" s="744"/>
      <c r="HR665" s="744"/>
      <c r="HS665" s="744"/>
      <c r="HT665" s="744"/>
      <c r="HU665" s="744"/>
      <c r="HV665" s="744"/>
      <c r="HW665" s="744"/>
      <c r="HX665" s="744"/>
      <c r="HY665" s="744"/>
      <c r="HZ665" s="744"/>
      <c r="IA665" s="744"/>
      <c r="IB665" s="744"/>
      <c r="IC665" s="744"/>
      <c r="ID665" s="744"/>
      <c r="IE665" s="744"/>
      <c r="IF665" s="744"/>
      <c r="IG665" s="744"/>
      <c r="IH665" s="744"/>
      <c r="II665" s="744"/>
      <c r="IJ665" s="744"/>
      <c r="IK665" s="744"/>
      <c r="IL665" s="744"/>
      <c r="IM665" s="744"/>
      <c r="IN665" s="744"/>
      <c r="IO665" s="744"/>
      <c r="IP665" s="744"/>
      <c r="IQ665" s="744"/>
      <c r="IR665" s="744"/>
      <c r="IS665" s="744"/>
      <c r="IT665" s="744"/>
      <c r="IU665" s="744"/>
      <c r="IV665" s="744"/>
      <c r="IW665" s="744"/>
      <c r="IX665" s="744"/>
      <c r="IY665" s="744"/>
    </row>
    <row r="666" spans="1:261" ht="19.899999999999999" customHeight="1">
      <c r="B666" s="751"/>
      <c r="C666" s="751"/>
      <c r="D666" s="831"/>
      <c r="E666" s="860"/>
      <c r="F666" s="912"/>
      <c r="G666" s="831"/>
      <c r="I666" s="860"/>
      <c r="L666" s="771" t="s">
        <v>1204</v>
      </c>
      <c r="M666" s="861">
        <v>0</v>
      </c>
      <c r="Y666" s="744"/>
      <c r="Z666" s="767"/>
      <c r="AA666" s="768"/>
    </row>
    <row r="667" spans="1:261" ht="19.899999999999999" customHeight="1">
      <c r="B667" s="751"/>
      <c r="C667" s="751"/>
      <c r="D667" s="831"/>
      <c r="E667" s="860"/>
      <c r="F667" s="912"/>
      <c r="G667" s="831"/>
      <c r="I667" s="860"/>
      <c r="L667" s="773" t="s">
        <v>67</v>
      </c>
      <c r="M667" s="861">
        <v>0</v>
      </c>
      <c r="Y667" s="744"/>
      <c r="IY667" s="767"/>
    </row>
    <row r="668" spans="1:261" ht="19.899999999999999" customHeight="1">
      <c r="B668" s="751"/>
      <c r="C668" s="751"/>
      <c r="D668" s="831"/>
      <c r="E668" s="860"/>
      <c r="F668" s="912"/>
      <c r="G668" s="831"/>
      <c r="I668" s="860"/>
      <c r="L668" s="774" t="s">
        <v>228</v>
      </c>
      <c r="M668" s="861">
        <v>1</v>
      </c>
      <c r="Y668" s="744"/>
    </row>
    <row r="669" spans="1:261" ht="79.900000000000006" customHeight="1">
      <c r="B669" s="751"/>
      <c r="C669" s="751"/>
      <c r="D669" s="831"/>
      <c r="E669" s="860"/>
      <c r="F669" s="912"/>
      <c r="G669" s="831"/>
      <c r="I669" s="860"/>
      <c r="L669" s="797" t="s">
        <v>292</v>
      </c>
      <c r="M669" s="797">
        <f>SUM(M664:M668)</f>
        <v>3</v>
      </c>
      <c r="Y669" s="744"/>
      <c r="AA669" s="767"/>
      <c r="AB669" s="767"/>
      <c r="AC669" s="767"/>
      <c r="AD669" s="767"/>
      <c r="AE669" s="767"/>
      <c r="AF669" s="767"/>
      <c r="AG669" s="767"/>
      <c r="AH669" s="767"/>
      <c r="AI669" s="767"/>
      <c r="AJ669" s="767"/>
      <c r="AK669" s="767"/>
      <c r="AL669" s="767"/>
      <c r="AM669" s="767"/>
      <c r="AN669" s="767"/>
      <c r="AO669" s="767"/>
      <c r="AP669" s="767"/>
      <c r="AQ669" s="767"/>
      <c r="AR669" s="767"/>
      <c r="AS669" s="767"/>
      <c r="AT669" s="767"/>
      <c r="AU669" s="767"/>
      <c r="AV669" s="767"/>
      <c r="AW669" s="767"/>
      <c r="AX669" s="767"/>
      <c r="AY669" s="767"/>
      <c r="AZ669" s="767"/>
      <c r="BA669" s="767"/>
      <c r="BB669" s="767"/>
      <c r="BC669" s="767"/>
      <c r="BD669" s="767"/>
      <c r="BE669" s="767"/>
      <c r="BF669" s="767"/>
      <c r="BG669" s="767"/>
      <c r="BH669" s="767"/>
      <c r="BI669" s="767"/>
      <c r="BJ669" s="767"/>
      <c r="BK669" s="767"/>
      <c r="BL669" s="767"/>
      <c r="BM669" s="767"/>
      <c r="BN669" s="767"/>
      <c r="BO669" s="767"/>
      <c r="BP669" s="767"/>
      <c r="BQ669" s="767"/>
      <c r="BR669" s="767"/>
      <c r="BS669" s="767"/>
      <c r="BT669" s="767"/>
      <c r="BU669" s="767"/>
      <c r="BV669" s="767"/>
      <c r="BW669" s="767"/>
      <c r="BX669" s="767"/>
      <c r="BY669" s="767"/>
      <c r="BZ669" s="767"/>
      <c r="CA669" s="767"/>
      <c r="CB669" s="767"/>
      <c r="CC669" s="767"/>
      <c r="CD669" s="767"/>
      <c r="CE669" s="767"/>
      <c r="CF669" s="767"/>
      <c r="CG669" s="767"/>
      <c r="CH669" s="767"/>
      <c r="CI669" s="767"/>
      <c r="CJ669" s="767"/>
      <c r="CK669" s="767"/>
      <c r="CL669" s="767"/>
      <c r="CM669" s="767"/>
      <c r="CN669" s="767"/>
      <c r="CO669" s="767"/>
      <c r="CP669" s="767"/>
      <c r="CQ669" s="767"/>
      <c r="CR669" s="767"/>
      <c r="CS669" s="767"/>
      <c r="CT669" s="767"/>
      <c r="CU669" s="767"/>
      <c r="CV669" s="767"/>
      <c r="CW669" s="767"/>
      <c r="CX669" s="767"/>
      <c r="CY669" s="767"/>
      <c r="CZ669" s="767"/>
      <c r="DA669" s="767"/>
      <c r="DB669" s="767"/>
      <c r="DC669" s="767"/>
      <c r="DD669" s="767"/>
      <c r="DE669" s="767"/>
      <c r="DF669" s="767"/>
      <c r="DG669" s="767"/>
      <c r="DH669" s="767"/>
      <c r="DI669" s="767"/>
      <c r="DJ669" s="767"/>
      <c r="DK669" s="767"/>
      <c r="DL669" s="767"/>
      <c r="DM669" s="767"/>
      <c r="DN669" s="767"/>
      <c r="DO669" s="767"/>
      <c r="DP669" s="767"/>
      <c r="DQ669" s="767"/>
      <c r="DR669" s="767"/>
      <c r="DS669" s="767"/>
      <c r="DT669" s="767"/>
      <c r="DU669" s="767"/>
      <c r="DV669" s="767"/>
      <c r="DW669" s="767"/>
      <c r="DX669" s="767"/>
      <c r="DY669" s="767"/>
      <c r="DZ669" s="767"/>
      <c r="EA669" s="767"/>
      <c r="EB669" s="767"/>
      <c r="EC669" s="767"/>
      <c r="ED669" s="767"/>
      <c r="EE669" s="767"/>
      <c r="EF669" s="767"/>
      <c r="EG669" s="767"/>
      <c r="EH669" s="767"/>
      <c r="EI669" s="767"/>
      <c r="EJ669" s="767"/>
      <c r="EK669" s="767"/>
      <c r="EL669" s="767"/>
      <c r="EM669" s="767"/>
      <c r="EN669" s="767"/>
      <c r="EO669" s="767"/>
      <c r="EP669" s="767"/>
      <c r="EQ669" s="767"/>
      <c r="ER669" s="767"/>
      <c r="ES669" s="767"/>
      <c r="ET669" s="767"/>
      <c r="EU669" s="767"/>
      <c r="EV669" s="767"/>
      <c r="EW669" s="767"/>
      <c r="EX669" s="767"/>
      <c r="EY669" s="767"/>
      <c r="EZ669" s="767"/>
      <c r="FA669" s="767"/>
      <c r="FB669" s="767"/>
      <c r="FC669" s="767"/>
      <c r="FD669" s="767"/>
      <c r="FE669" s="767"/>
      <c r="FF669" s="767"/>
      <c r="FG669" s="767"/>
      <c r="FH669" s="767"/>
      <c r="FI669" s="767"/>
      <c r="FJ669" s="767"/>
      <c r="FK669" s="767"/>
      <c r="FL669" s="767"/>
      <c r="FM669" s="767"/>
      <c r="FN669" s="767"/>
      <c r="FO669" s="767"/>
      <c r="FP669" s="767"/>
      <c r="FQ669" s="767"/>
      <c r="FR669" s="767"/>
      <c r="FS669" s="767"/>
      <c r="FT669" s="767"/>
      <c r="FU669" s="767"/>
      <c r="FV669" s="767"/>
      <c r="FW669" s="767"/>
      <c r="FX669" s="767"/>
      <c r="FY669" s="767"/>
      <c r="FZ669" s="767"/>
      <c r="GA669" s="767"/>
      <c r="GB669" s="767"/>
      <c r="GC669" s="767"/>
      <c r="GD669" s="767"/>
      <c r="GE669" s="767"/>
      <c r="GF669" s="767"/>
      <c r="GG669" s="767"/>
      <c r="GH669" s="767"/>
      <c r="GI669" s="767"/>
      <c r="GJ669" s="767"/>
      <c r="GK669" s="767"/>
      <c r="GL669" s="767"/>
      <c r="GM669" s="767"/>
      <c r="GN669" s="767"/>
      <c r="GO669" s="767"/>
      <c r="GP669" s="767"/>
      <c r="GQ669" s="767"/>
      <c r="GR669" s="767"/>
      <c r="GS669" s="767"/>
      <c r="GT669" s="767"/>
      <c r="GU669" s="767"/>
      <c r="GV669" s="767"/>
      <c r="GW669" s="767"/>
      <c r="GX669" s="767"/>
      <c r="GY669" s="767"/>
      <c r="GZ669" s="767"/>
      <c r="HA669" s="767"/>
      <c r="HB669" s="767"/>
      <c r="HC669" s="767"/>
      <c r="HD669" s="767"/>
      <c r="HE669" s="767"/>
      <c r="HF669" s="767"/>
      <c r="HG669" s="767"/>
      <c r="HH669" s="767"/>
      <c r="HI669" s="767"/>
      <c r="HJ669" s="767"/>
      <c r="HK669" s="767"/>
      <c r="HL669" s="767"/>
      <c r="HM669" s="767"/>
      <c r="HN669" s="767"/>
      <c r="HO669" s="767"/>
      <c r="HP669" s="767"/>
      <c r="HQ669" s="767"/>
      <c r="HR669" s="767"/>
      <c r="HS669" s="767"/>
      <c r="HT669" s="767"/>
      <c r="HU669" s="767"/>
      <c r="HV669" s="767"/>
      <c r="HW669" s="767"/>
      <c r="HX669" s="767"/>
      <c r="HY669" s="767"/>
      <c r="HZ669" s="767"/>
      <c r="IA669" s="767"/>
      <c r="IB669" s="767"/>
      <c r="IC669" s="767"/>
      <c r="ID669" s="767"/>
      <c r="IE669" s="767"/>
      <c r="IF669" s="767"/>
      <c r="IG669" s="767"/>
      <c r="IH669" s="767"/>
      <c r="II669" s="767"/>
      <c r="IJ669" s="767"/>
      <c r="IK669" s="767"/>
      <c r="IL669" s="767"/>
      <c r="IM669" s="767"/>
      <c r="IN669" s="767"/>
      <c r="IO669" s="767"/>
      <c r="IP669" s="767"/>
      <c r="IQ669" s="767"/>
      <c r="IR669" s="767"/>
      <c r="IS669" s="767"/>
      <c r="IT669" s="767"/>
      <c r="IU669" s="767"/>
      <c r="IV669" s="767"/>
      <c r="IW669" s="767"/>
      <c r="IX669" s="767"/>
      <c r="IY669" s="788"/>
    </row>
    <row r="670" spans="1:261" ht="79.900000000000006" customHeight="1">
      <c r="B670" s="950"/>
      <c r="C670" s="951"/>
      <c r="D670" s="863"/>
      <c r="E670" s="823"/>
      <c r="F670" s="823"/>
      <c r="G670" s="744"/>
      <c r="H670" s="823"/>
      <c r="I670" s="915"/>
      <c r="J670" s="823"/>
      <c r="K670" s="823"/>
      <c r="L670" s="744"/>
      <c r="M670" s="744"/>
      <c r="N670" s="823"/>
      <c r="O670" s="823"/>
      <c r="P670" s="823"/>
      <c r="Q670" s="823"/>
      <c r="R670" s="823"/>
      <c r="S670" s="823"/>
      <c r="Y670" s="744"/>
      <c r="AB670" s="788"/>
      <c r="AC670" s="788"/>
      <c r="AD670" s="788"/>
      <c r="AE670" s="788"/>
      <c r="AF670" s="788"/>
      <c r="AG670" s="788"/>
      <c r="AH670" s="788"/>
      <c r="AI670" s="788"/>
      <c r="AJ670" s="788"/>
      <c r="AK670" s="788"/>
      <c r="AL670" s="788"/>
      <c r="AM670" s="788"/>
      <c r="AN670" s="788"/>
      <c r="AO670" s="788"/>
      <c r="AP670" s="788"/>
      <c r="AQ670" s="788"/>
      <c r="AR670" s="788"/>
      <c r="AS670" s="788"/>
      <c r="AT670" s="788"/>
      <c r="AU670" s="788"/>
      <c r="AV670" s="788"/>
      <c r="AW670" s="788"/>
      <c r="AX670" s="788"/>
      <c r="AY670" s="788"/>
      <c r="AZ670" s="788"/>
      <c r="BA670" s="788"/>
      <c r="BB670" s="788"/>
      <c r="BC670" s="788"/>
      <c r="BD670" s="788"/>
      <c r="BE670" s="788"/>
      <c r="BF670" s="788"/>
      <c r="BG670" s="788"/>
      <c r="BH670" s="788"/>
      <c r="BI670" s="788"/>
      <c r="BJ670" s="788"/>
      <c r="BK670" s="788"/>
      <c r="BL670" s="788"/>
      <c r="BM670" s="788"/>
      <c r="BN670" s="788"/>
      <c r="BO670" s="788"/>
      <c r="BP670" s="788"/>
      <c r="BQ670" s="788"/>
      <c r="BR670" s="788"/>
      <c r="BS670" s="788"/>
      <c r="BT670" s="788"/>
      <c r="BU670" s="788"/>
      <c r="BV670" s="788"/>
      <c r="BW670" s="788"/>
      <c r="BX670" s="788"/>
      <c r="BY670" s="788"/>
      <c r="BZ670" s="788"/>
      <c r="CA670" s="788"/>
      <c r="CB670" s="788"/>
      <c r="CC670" s="788"/>
      <c r="CD670" s="788"/>
      <c r="CE670" s="788"/>
      <c r="CF670" s="788"/>
      <c r="CG670" s="788"/>
      <c r="CH670" s="788"/>
      <c r="CI670" s="788"/>
      <c r="CJ670" s="788"/>
      <c r="CK670" s="788"/>
      <c r="CL670" s="788"/>
      <c r="CM670" s="788"/>
      <c r="CN670" s="788"/>
      <c r="CO670" s="788"/>
      <c r="CP670" s="788"/>
      <c r="CQ670" s="788"/>
      <c r="CR670" s="788"/>
      <c r="CS670" s="788"/>
      <c r="CT670" s="788"/>
      <c r="CU670" s="788"/>
      <c r="CV670" s="788"/>
      <c r="CW670" s="788"/>
      <c r="CX670" s="788"/>
      <c r="CY670" s="788"/>
      <c r="CZ670" s="788"/>
      <c r="DA670" s="788"/>
      <c r="DB670" s="788"/>
      <c r="DC670" s="788"/>
      <c r="DD670" s="788"/>
      <c r="DE670" s="788"/>
      <c r="DF670" s="788"/>
      <c r="DG670" s="788"/>
      <c r="DH670" s="788"/>
      <c r="DI670" s="788"/>
      <c r="DJ670" s="788"/>
      <c r="DK670" s="788"/>
      <c r="DL670" s="788"/>
      <c r="DM670" s="788"/>
      <c r="DN670" s="788"/>
      <c r="DO670" s="788"/>
      <c r="DP670" s="788"/>
      <c r="DQ670" s="788"/>
      <c r="DR670" s="788"/>
      <c r="DS670" s="788"/>
      <c r="DT670" s="788"/>
      <c r="DU670" s="788"/>
      <c r="DV670" s="788"/>
      <c r="DW670" s="788"/>
      <c r="DX670" s="788"/>
      <c r="DY670" s="788"/>
      <c r="DZ670" s="788"/>
      <c r="EA670" s="788"/>
      <c r="EB670" s="788"/>
      <c r="EC670" s="788"/>
      <c r="ED670" s="788"/>
      <c r="EE670" s="788"/>
      <c r="EF670" s="788"/>
      <c r="EG670" s="788"/>
      <c r="EH670" s="788"/>
      <c r="EI670" s="788"/>
      <c r="EJ670" s="788"/>
      <c r="EK670" s="788"/>
      <c r="EL670" s="788"/>
      <c r="EM670" s="788"/>
      <c r="EN670" s="788"/>
      <c r="EO670" s="788"/>
      <c r="EP670" s="788"/>
      <c r="EQ670" s="788"/>
      <c r="ER670" s="788"/>
      <c r="ES670" s="788"/>
      <c r="ET670" s="788"/>
      <c r="EU670" s="788"/>
      <c r="EV670" s="788"/>
      <c r="EW670" s="788"/>
      <c r="EX670" s="788"/>
      <c r="EY670" s="788"/>
      <c r="EZ670" s="788"/>
      <c r="FA670" s="788"/>
      <c r="FB670" s="788"/>
      <c r="FC670" s="788"/>
      <c r="FD670" s="788"/>
      <c r="FE670" s="788"/>
      <c r="FF670" s="788"/>
      <c r="FG670" s="788"/>
      <c r="FH670" s="788"/>
      <c r="FI670" s="788"/>
      <c r="FJ670" s="788"/>
      <c r="FK670" s="788"/>
      <c r="FL670" s="788"/>
      <c r="FM670" s="788"/>
      <c r="FN670" s="788"/>
      <c r="FO670" s="788"/>
      <c r="FP670" s="788"/>
      <c r="FQ670" s="788"/>
      <c r="FR670" s="788"/>
      <c r="FS670" s="788"/>
      <c r="FT670" s="788"/>
      <c r="FU670" s="788"/>
      <c r="FV670" s="788"/>
      <c r="FW670" s="788"/>
      <c r="FX670" s="788"/>
      <c r="FY670" s="788"/>
      <c r="FZ670" s="788"/>
      <c r="GA670" s="788"/>
      <c r="GB670" s="788"/>
      <c r="GC670" s="788"/>
      <c r="GD670" s="788"/>
      <c r="GE670" s="788"/>
      <c r="GF670" s="788"/>
      <c r="GG670" s="788"/>
      <c r="GH670" s="788"/>
      <c r="GI670" s="788"/>
      <c r="GJ670" s="788"/>
      <c r="GK670" s="788"/>
      <c r="GL670" s="788"/>
      <c r="GM670" s="788"/>
      <c r="GN670" s="788"/>
      <c r="GO670" s="788"/>
      <c r="GP670" s="788"/>
      <c r="GQ670" s="788"/>
      <c r="GR670" s="788"/>
      <c r="GS670" s="788"/>
      <c r="GT670" s="788"/>
      <c r="GU670" s="788"/>
      <c r="GV670" s="788"/>
      <c r="GW670" s="788"/>
      <c r="GX670" s="788"/>
      <c r="GY670" s="788"/>
      <c r="GZ670" s="788"/>
      <c r="HA670" s="788"/>
      <c r="HB670" s="788"/>
      <c r="HC670" s="788"/>
      <c r="HD670" s="788"/>
      <c r="HE670" s="788"/>
      <c r="HF670" s="788"/>
      <c r="HG670" s="788"/>
      <c r="HH670" s="788"/>
      <c r="HI670" s="788"/>
      <c r="HJ670" s="788"/>
      <c r="HK670" s="788"/>
      <c r="HL670" s="788"/>
      <c r="HM670" s="788"/>
      <c r="HN670" s="788"/>
      <c r="HO670" s="788"/>
      <c r="HP670" s="788"/>
      <c r="HQ670" s="788"/>
      <c r="HR670" s="788"/>
      <c r="HS670" s="788"/>
      <c r="HT670" s="788"/>
      <c r="HU670" s="788"/>
      <c r="HV670" s="788"/>
      <c r="HW670" s="788"/>
      <c r="HX670" s="788"/>
      <c r="HY670" s="788"/>
      <c r="HZ670" s="788"/>
      <c r="IA670" s="788"/>
      <c r="IB670" s="788"/>
      <c r="IC670" s="788"/>
      <c r="ID670" s="788"/>
      <c r="IE670" s="788"/>
      <c r="IF670" s="788"/>
      <c r="IG670" s="788"/>
      <c r="IH670" s="788"/>
      <c r="II670" s="788"/>
      <c r="IJ670" s="788"/>
      <c r="IK670" s="788"/>
      <c r="IL670" s="788"/>
      <c r="IM670" s="788"/>
      <c r="IN670" s="788"/>
      <c r="IO670" s="788"/>
      <c r="IP670" s="788"/>
      <c r="IQ670" s="788"/>
      <c r="IR670" s="788"/>
      <c r="IS670" s="788"/>
      <c r="IT670" s="788"/>
      <c r="IU670" s="788"/>
      <c r="IV670" s="788"/>
      <c r="IW670" s="788"/>
      <c r="IX670" s="788"/>
    </row>
    <row r="671" spans="1:261" ht="79.900000000000006" customHeight="1">
      <c r="B671" s="1443" t="s">
        <v>4920</v>
      </c>
      <c r="C671" s="1454"/>
      <c r="D671" s="1454"/>
      <c r="E671" s="1454"/>
      <c r="F671" s="1454"/>
      <c r="G671" s="1454"/>
      <c r="H671" s="1454"/>
      <c r="I671" s="1454"/>
      <c r="J671" s="1454"/>
      <c r="K671" s="1454"/>
      <c r="L671" s="1454"/>
      <c r="M671" s="1454"/>
      <c r="N671" s="1454"/>
      <c r="O671" s="1454"/>
      <c r="P671" s="1454"/>
      <c r="Q671" s="1454"/>
      <c r="R671" s="1454"/>
      <c r="S671" s="1454"/>
      <c r="T671" s="1454"/>
      <c r="U671" s="1454"/>
      <c r="V671" s="1454"/>
      <c r="W671" s="1454"/>
      <c r="X671" s="1454"/>
      <c r="Y671" s="744"/>
    </row>
    <row r="672" spans="1:261" ht="79.900000000000006" customHeight="1">
      <c r="D672" s="834" t="s">
        <v>338</v>
      </c>
      <c r="E672" s="835" t="s">
        <v>297</v>
      </c>
      <c r="F672" s="834"/>
      <c r="G672" s="835" t="s">
        <v>66</v>
      </c>
      <c r="H672" s="835" t="s">
        <v>298</v>
      </c>
      <c r="I672" s="835" t="s">
        <v>301</v>
      </c>
      <c r="J672" s="835" t="s">
        <v>302</v>
      </c>
      <c r="K672" s="836" t="s">
        <v>597</v>
      </c>
      <c r="L672" s="837" t="s">
        <v>130</v>
      </c>
      <c r="M672" s="836" t="s">
        <v>131</v>
      </c>
      <c r="N672" s="836" t="s">
        <v>770</v>
      </c>
      <c r="O672" s="836"/>
      <c r="P672" s="836" t="s">
        <v>1406</v>
      </c>
      <c r="Q672" s="836" t="s">
        <v>1587</v>
      </c>
      <c r="R672" s="836" t="s">
        <v>5745</v>
      </c>
      <c r="S672" s="836" t="s">
        <v>220</v>
      </c>
      <c r="T672" s="833" t="s">
        <v>1378</v>
      </c>
      <c r="U672" s="835" t="s">
        <v>761</v>
      </c>
      <c r="V672" s="835" t="s">
        <v>4763</v>
      </c>
      <c r="W672" s="833" t="s">
        <v>2897</v>
      </c>
      <c r="X672" s="833" t="s">
        <v>2896</v>
      </c>
      <c r="Y672" s="744"/>
      <c r="Z672" s="744"/>
    </row>
    <row r="673" spans="1:259" s="767" customFormat="1" ht="79.900000000000006" customHeight="1">
      <c r="A673" s="768" t="s">
        <v>625</v>
      </c>
      <c r="B673" s="471">
        <v>1</v>
      </c>
      <c r="C673" s="471" t="s">
        <v>5063</v>
      </c>
      <c r="D673" s="792" t="s">
        <v>5876</v>
      </c>
      <c r="E673" s="1360">
        <v>43172</v>
      </c>
      <c r="F673" s="852">
        <f ca="1">ABS((N7-E673)/365)</f>
        <v>2.4712328767123286</v>
      </c>
      <c r="G673" s="795" t="s">
        <v>272</v>
      </c>
      <c r="H673" s="795" t="s">
        <v>5065</v>
      </c>
      <c r="I673" s="1361">
        <v>43514</v>
      </c>
      <c r="J673" s="795" t="s">
        <v>716</v>
      </c>
      <c r="K673" s="765" t="s">
        <v>5066</v>
      </c>
      <c r="L673" s="792" t="s">
        <v>6974</v>
      </c>
      <c r="M673" s="1362"/>
      <c r="N673" s="765"/>
      <c r="O673" s="765"/>
      <c r="P673" s="792"/>
      <c r="Q673" s="792" t="s">
        <v>6119</v>
      </c>
      <c r="R673" s="792"/>
      <c r="S673" s="792" t="s">
        <v>6499</v>
      </c>
      <c r="T673" s="792"/>
      <c r="U673" s="792" t="s">
        <v>6876</v>
      </c>
      <c r="V673" s="792"/>
      <c r="W673" s="792"/>
      <c r="X673" s="792" t="s">
        <v>5414</v>
      </c>
      <c r="Y673" s="744" t="s">
        <v>1423</v>
      </c>
      <c r="Z673" s="744"/>
      <c r="AA673" s="744"/>
      <c r="AB673" s="744"/>
      <c r="AC673" s="744"/>
      <c r="AD673" s="744"/>
      <c r="AE673" s="744"/>
      <c r="AF673" s="744"/>
      <c r="AG673" s="744"/>
      <c r="AH673" s="744"/>
      <c r="AI673" s="744"/>
      <c r="AJ673" s="744"/>
      <c r="AK673" s="744"/>
      <c r="AL673" s="744"/>
      <c r="AM673" s="744"/>
      <c r="AN673" s="744"/>
      <c r="AO673" s="744"/>
      <c r="AP673" s="744"/>
      <c r="AQ673" s="744"/>
      <c r="AR673" s="744"/>
      <c r="AS673" s="744"/>
      <c r="AT673" s="744"/>
      <c r="AU673" s="744"/>
      <c r="AV673" s="744"/>
      <c r="AW673" s="744"/>
      <c r="AX673" s="744"/>
      <c r="AY673" s="744"/>
      <c r="AZ673" s="744"/>
      <c r="BA673" s="744"/>
      <c r="BB673" s="744"/>
      <c r="BC673" s="744"/>
      <c r="BD673" s="744"/>
      <c r="BE673" s="744"/>
      <c r="BF673" s="744"/>
      <c r="BG673" s="744"/>
      <c r="BH673" s="744"/>
      <c r="BI673" s="744"/>
      <c r="BJ673" s="744"/>
      <c r="BK673" s="744"/>
      <c r="BL673" s="744"/>
      <c r="BM673" s="744"/>
      <c r="BN673" s="744"/>
      <c r="BO673" s="744"/>
      <c r="BP673" s="744"/>
      <c r="BQ673" s="744"/>
      <c r="BR673" s="744"/>
      <c r="BS673" s="744"/>
      <c r="BT673" s="744"/>
      <c r="BU673" s="744"/>
      <c r="BV673" s="744"/>
      <c r="BW673" s="744"/>
      <c r="BX673" s="744"/>
      <c r="BY673" s="744"/>
      <c r="BZ673" s="744"/>
      <c r="CA673" s="744"/>
      <c r="CB673" s="744"/>
      <c r="CC673" s="744"/>
      <c r="CD673" s="744"/>
      <c r="CE673" s="744"/>
      <c r="CF673" s="744"/>
      <c r="CG673" s="744"/>
      <c r="CH673" s="744"/>
      <c r="CI673" s="744"/>
      <c r="CJ673" s="744"/>
      <c r="CK673" s="744"/>
      <c r="CL673" s="744"/>
      <c r="CM673" s="744"/>
      <c r="CN673" s="744"/>
      <c r="CO673" s="744"/>
      <c r="CP673" s="744"/>
      <c r="CQ673" s="744"/>
      <c r="CR673" s="744"/>
      <c r="CS673" s="744"/>
      <c r="CT673" s="744"/>
      <c r="CU673" s="744"/>
      <c r="CV673" s="744"/>
      <c r="CW673" s="744"/>
      <c r="CX673" s="744"/>
      <c r="CY673" s="744"/>
      <c r="CZ673" s="744"/>
      <c r="DA673" s="744"/>
      <c r="DB673" s="744"/>
      <c r="DC673" s="744"/>
      <c r="DD673" s="744"/>
      <c r="DE673" s="744"/>
      <c r="DF673" s="744"/>
      <c r="DG673" s="744"/>
      <c r="DH673" s="744"/>
      <c r="DI673" s="744"/>
      <c r="DJ673" s="744"/>
      <c r="DK673" s="744"/>
      <c r="DL673" s="744"/>
      <c r="DM673" s="744"/>
      <c r="DN673" s="744"/>
      <c r="DO673" s="744"/>
      <c r="DP673" s="744"/>
      <c r="DQ673" s="744"/>
      <c r="DR673" s="744"/>
      <c r="DS673" s="744"/>
      <c r="DT673" s="744"/>
      <c r="DU673" s="744"/>
      <c r="DV673" s="744"/>
      <c r="DW673" s="744"/>
      <c r="DX673" s="744"/>
      <c r="DY673" s="744"/>
      <c r="DZ673" s="744"/>
      <c r="EA673" s="744"/>
      <c r="EB673" s="744"/>
      <c r="EC673" s="744"/>
      <c r="ED673" s="744"/>
      <c r="EE673" s="744"/>
      <c r="EF673" s="744"/>
      <c r="EG673" s="744"/>
      <c r="EH673" s="744"/>
      <c r="EI673" s="744"/>
      <c r="EJ673" s="744"/>
      <c r="EK673" s="744"/>
      <c r="EL673" s="744"/>
      <c r="EM673" s="744"/>
      <c r="EN673" s="744"/>
      <c r="EO673" s="744"/>
      <c r="EP673" s="744"/>
      <c r="EQ673" s="744"/>
      <c r="ER673" s="744"/>
      <c r="ES673" s="744"/>
      <c r="ET673" s="744"/>
      <c r="EU673" s="744"/>
      <c r="EV673" s="744"/>
      <c r="EW673" s="744"/>
      <c r="EX673" s="744"/>
      <c r="EY673" s="744"/>
      <c r="EZ673" s="744"/>
      <c r="FA673" s="744"/>
      <c r="FB673" s="744"/>
      <c r="FC673" s="744"/>
      <c r="FD673" s="744"/>
      <c r="FE673" s="744"/>
      <c r="FF673" s="744"/>
      <c r="FG673" s="744"/>
      <c r="FH673" s="744"/>
      <c r="FI673" s="744"/>
      <c r="FJ673" s="744"/>
      <c r="FK673" s="744"/>
      <c r="FL673" s="744"/>
      <c r="FM673" s="744"/>
      <c r="FN673" s="744"/>
      <c r="FO673" s="744"/>
      <c r="FP673" s="744"/>
      <c r="FQ673" s="744"/>
      <c r="FR673" s="744"/>
      <c r="FS673" s="744"/>
      <c r="FT673" s="744"/>
      <c r="FU673" s="744"/>
      <c r="FV673" s="744"/>
      <c r="FW673" s="744"/>
      <c r="FX673" s="744"/>
      <c r="FY673" s="744"/>
      <c r="FZ673" s="744"/>
      <c r="GA673" s="744"/>
      <c r="GB673" s="744"/>
      <c r="GC673" s="744"/>
      <c r="GD673" s="744"/>
      <c r="GE673" s="744"/>
      <c r="GF673" s="744"/>
      <c r="GG673" s="744"/>
      <c r="GH673" s="744"/>
      <c r="GI673" s="744"/>
      <c r="GJ673" s="744"/>
      <c r="GK673" s="744"/>
      <c r="GL673" s="744"/>
      <c r="GM673" s="744"/>
      <c r="GN673" s="744"/>
      <c r="GO673" s="744"/>
      <c r="GP673" s="744"/>
      <c r="GQ673" s="744"/>
      <c r="GR673" s="744"/>
      <c r="GS673" s="744"/>
      <c r="GT673" s="744"/>
      <c r="GU673" s="744"/>
      <c r="GV673" s="744"/>
      <c r="GW673" s="744"/>
      <c r="GX673" s="744"/>
      <c r="GY673" s="744"/>
      <c r="GZ673" s="744"/>
      <c r="HA673" s="744"/>
      <c r="HB673" s="744"/>
      <c r="HC673" s="744"/>
      <c r="HD673" s="744"/>
      <c r="HE673" s="744"/>
      <c r="HF673" s="744"/>
      <c r="HG673" s="744"/>
      <c r="HH673" s="744"/>
      <c r="HI673" s="744"/>
      <c r="HJ673" s="744"/>
      <c r="HK673" s="744"/>
      <c r="HL673" s="744"/>
      <c r="HM673" s="744"/>
      <c r="HN673" s="744"/>
      <c r="HO673" s="744"/>
      <c r="HP673" s="744"/>
      <c r="HQ673" s="744"/>
      <c r="HR673" s="744"/>
      <c r="HS673" s="744"/>
      <c r="HT673" s="744"/>
      <c r="HU673" s="744"/>
      <c r="HV673" s="744"/>
      <c r="HW673" s="744"/>
      <c r="HX673" s="744"/>
      <c r="HY673" s="744"/>
      <c r="HZ673" s="744"/>
      <c r="IA673" s="744"/>
      <c r="IB673" s="744"/>
      <c r="IC673" s="744"/>
      <c r="ID673" s="744"/>
      <c r="IE673" s="744"/>
      <c r="IF673" s="744"/>
      <c r="IG673" s="744"/>
      <c r="IH673" s="744"/>
      <c r="II673" s="744"/>
      <c r="IJ673" s="744"/>
      <c r="IK673" s="744"/>
      <c r="IL673" s="744"/>
      <c r="IM673" s="744"/>
      <c r="IN673" s="744"/>
      <c r="IO673" s="744"/>
      <c r="IP673" s="744"/>
      <c r="IQ673" s="744"/>
      <c r="IR673" s="744"/>
      <c r="IS673" s="744"/>
      <c r="IT673" s="744"/>
      <c r="IU673" s="744"/>
      <c r="IV673" s="744"/>
      <c r="IW673" s="744"/>
      <c r="IX673" s="744"/>
      <c r="IY673" s="768"/>
    </row>
    <row r="674" spans="1:259" ht="19.899999999999999" customHeight="1">
      <c r="D674" s="768"/>
      <c r="E674" s="1192"/>
      <c r="F674" s="921"/>
      <c r="G674" s="768"/>
      <c r="H674" s="768"/>
      <c r="I674" s="1192"/>
      <c r="J674" s="1193"/>
      <c r="K674" s="768"/>
      <c r="L674" s="1358" t="s">
        <v>130</v>
      </c>
      <c r="M674" s="1359">
        <v>1</v>
      </c>
      <c r="N674" s="859"/>
      <c r="O674" s="859"/>
      <c r="P674" s="859"/>
      <c r="Q674" s="859"/>
      <c r="R674" s="859"/>
      <c r="S674" s="859"/>
      <c r="T674" s="768"/>
      <c r="U674" s="768"/>
      <c r="V674" s="768"/>
      <c r="W674" s="768"/>
      <c r="X674" s="768"/>
    </row>
    <row r="675" spans="1:259" s="788" customFormat="1" ht="19.899999999999999" customHeight="1">
      <c r="A675" s="768"/>
      <c r="B675" s="751"/>
      <c r="C675" s="751"/>
      <c r="D675" s="831"/>
      <c r="E675" s="860"/>
      <c r="F675" s="912"/>
      <c r="G675" s="831"/>
      <c r="H675" s="821"/>
      <c r="I675" s="860"/>
      <c r="J675" s="821"/>
      <c r="K675" s="821"/>
      <c r="L675" s="772" t="s">
        <v>105</v>
      </c>
      <c r="M675" s="861">
        <v>0</v>
      </c>
      <c r="N675" s="821"/>
      <c r="O675" s="821"/>
      <c r="P675" s="821"/>
      <c r="Q675" s="821"/>
      <c r="R675" s="821"/>
      <c r="S675" s="821"/>
      <c r="T675" s="822"/>
      <c r="U675" s="822"/>
      <c r="V675" s="822"/>
      <c r="W675" s="822"/>
      <c r="X675" s="822"/>
      <c r="Y675" s="744"/>
      <c r="Z675" s="768"/>
      <c r="AA675" s="744"/>
      <c r="AB675" s="744"/>
      <c r="AC675" s="744"/>
      <c r="AD675" s="744"/>
      <c r="AE675" s="744"/>
      <c r="AF675" s="744"/>
      <c r="AG675" s="744"/>
      <c r="AH675" s="744"/>
      <c r="AI675" s="744"/>
      <c r="AJ675" s="744"/>
      <c r="AK675" s="744"/>
      <c r="AL675" s="744"/>
      <c r="AM675" s="744"/>
      <c r="AN675" s="744"/>
      <c r="AO675" s="744"/>
      <c r="AP675" s="744"/>
      <c r="AQ675" s="744"/>
      <c r="AR675" s="744"/>
      <c r="AS675" s="744"/>
      <c r="AT675" s="744"/>
      <c r="AU675" s="744"/>
      <c r="AV675" s="744"/>
      <c r="AW675" s="744"/>
      <c r="AX675" s="744"/>
      <c r="AY675" s="744"/>
      <c r="AZ675" s="744"/>
      <c r="BA675" s="744"/>
      <c r="BB675" s="744"/>
      <c r="BC675" s="744"/>
      <c r="BD675" s="744"/>
      <c r="BE675" s="744"/>
      <c r="BF675" s="744"/>
      <c r="BG675" s="744"/>
      <c r="BH675" s="744"/>
      <c r="BI675" s="744"/>
      <c r="BJ675" s="744"/>
      <c r="BK675" s="744"/>
      <c r="BL675" s="744"/>
      <c r="BM675" s="744"/>
      <c r="BN675" s="744"/>
      <c r="BO675" s="744"/>
      <c r="BP675" s="744"/>
      <c r="BQ675" s="744"/>
      <c r="BR675" s="744"/>
      <c r="BS675" s="744"/>
      <c r="BT675" s="744"/>
      <c r="BU675" s="744"/>
      <c r="BV675" s="744"/>
      <c r="BW675" s="744"/>
      <c r="BX675" s="744"/>
      <c r="BY675" s="744"/>
      <c r="BZ675" s="744"/>
      <c r="CA675" s="744"/>
      <c r="CB675" s="744"/>
      <c r="CC675" s="744"/>
      <c r="CD675" s="744"/>
      <c r="CE675" s="744"/>
      <c r="CF675" s="744"/>
      <c r="CG675" s="744"/>
      <c r="CH675" s="744"/>
      <c r="CI675" s="744"/>
      <c r="CJ675" s="744"/>
      <c r="CK675" s="744"/>
      <c r="CL675" s="744"/>
      <c r="CM675" s="744"/>
      <c r="CN675" s="744"/>
      <c r="CO675" s="744"/>
      <c r="CP675" s="744"/>
      <c r="CQ675" s="744"/>
      <c r="CR675" s="744"/>
      <c r="CS675" s="744"/>
      <c r="CT675" s="744"/>
      <c r="CU675" s="744"/>
      <c r="CV675" s="744"/>
      <c r="CW675" s="744"/>
      <c r="CX675" s="744"/>
      <c r="CY675" s="744"/>
      <c r="CZ675" s="744"/>
      <c r="DA675" s="744"/>
      <c r="DB675" s="744"/>
      <c r="DC675" s="744"/>
      <c r="DD675" s="744"/>
      <c r="DE675" s="744"/>
      <c r="DF675" s="744"/>
      <c r="DG675" s="744"/>
      <c r="DH675" s="744"/>
      <c r="DI675" s="744"/>
      <c r="DJ675" s="744"/>
      <c r="DK675" s="744"/>
      <c r="DL675" s="744"/>
      <c r="DM675" s="744"/>
      <c r="DN675" s="744"/>
      <c r="DO675" s="744"/>
      <c r="DP675" s="744"/>
      <c r="DQ675" s="744"/>
      <c r="DR675" s="744"/>
      <c r="DS675" s="744"/>
      <c r="DT675" s="744"/>
      <c r="DU675" s="744"/>
      <c r="DV675" s="744"/>
      <c r="DW675" s="744"/>
      <c r="DX675" s="744"/>
      <c r="DY675" s="744"/>
      <c r="DZ675" s="744"/>
      <c r="EA675" s="744"/>
      <c r="EB675" s="744"/>
      <c r="EC675" s="744"/>
      <c r="ED675" s="744"/>
      <c r="EE675" s="744"/>
      <c r="EF675" s="744"/>
      <c r="EG675" s="744"/>
      <c r="EH675" s="744"/>
      <c r="EI675" s="744"/>
      <c r="EJ675" s="744"/>
      <c r="EK675" s="744"/>
      <c r="EL675" s="744"/>
      <c r="EM675" s="744"/>
      <c r="EN675" s="744"/>
      <c r="EO675" s="744"/>
      <c r="EP675" s="744"/>
      <c r="EQ675" s="744"/>
      <c r="ER675" s="744"/>
      <c r="ES675" s="744"/>
      <c r="ET675" s="744"/>
      <c r="EU675" s="744"/>
      <c r="EV675" s="744"/>
      <c r="EW675" s="744"/>
      <c r="EX675" s="744"/>
      <c r="EY675" s="744"/>
      <c r="EZ675" s="744"/>
      <c r="FA675" s="744"/>
      <c r="FB675" s="744"/>
      <c r="FC675" s="744"/>
      <c r="FD675" s="744"/>
      <c r="FE675" s="744"/>
      <c r="FF675" s="744"/>
      <c r="FG675" s="744"/>
      <c r="FH675" s="744"/>
      <c r="FI675" s="744"/>
      <c r="FJ675" s="744"/>
      <c r="FK675" s="744"/>
      <c r="FL675" s="744"/>
      <c r="FM675" s="744"/>
      <c r="FN675" s="744"/>
      <c r="FO675" s="744"/>
      <c r="FP675" s="744"/>
      <c r="FQ675" s="744"/>
      <c r="FR675" s="744"/>
      <c r="FS675" s="744"/>
      <c r="FT675" s="744"/>
      <c r="FU675" s="744"/>
      <c r="FV675" s="744"/>
      <c r="FW675" s="744"/>
      <c r="FX675" s="744"/>
      <c r="FY675" s="744"/>
      <c r="FZ675" s="744"/>
      <c r="GA675" s="744"/>
      <c r="GB675" s="744"/>
      <c r="GC675" s="744"/>
      <c r="GD675" s="744"/>
      <c r="GE675" s="744"/>
      <c r="GF675" s="744"/>
      <c r="GG675" s="744"/>
      <c r="GH675" s="744"/>
      <c r="GI675" s="744"/>
      <c r="GJ675" s="744"/>
      <c r="GK675" s="744"/>
      <c r="GL675" s="744"/>
      <c r="GM675" s="744"/>
      <c r="GN675" s="744"/>
      <c r="GO675" s="744"/>
      <c r="GP675" s="744"/>
      <c r="GQ675" s="744"/>
      <c r="GR675" s="744"/>
      <c r="GS675" s="744"/>
      <c r="GT675" s="744"/>
      <c r="GU675" s="744"/>
      <c r="GV675" s="744"/>
      <c r="GW675" s="744"/>
      <c r="GX675" s="744"/>
      <c r="GY675" s="744"/>
      <c r="GZ675" s="744"/>
      <c r="HA675" s="744"/>
      <c r="HB675" s="744"/>
      <c r="HC675" s="744"/>
      <c r="HD675" s="744"/>
      <c r="HE675" s="744"/>
      <c r="HF675" s="744"/>
      <c r="HG675" s="744"/>
      <c r="HH675" s="744"/>
      <c r="HI675" s="744"/>
      <c r="HJ675" s="744"/>
      <c r="HK675" s="744"/>
      <c r="HL675" s="744"/>
      <c r="HM675" s="744"/>
      <c r="HN675" s="744"/>
      <c r="HO675" s="744"/>
      <c r="HP675" s="744"/>
      <c r="HQ675" s="744"/>
      <c r="HR675" s="744"/>
      <c r="HS675" s="744"/>
      <c r="HT675" s="744"/>
      <c r="HU675" s="744"/>
      <c r="HV675" s="744"/>
      <c r="HW675" s="744"/>
      <c r="HX675" s="744"/>
      <c r="HY675" s="744"/>
      <c r="HZ675" s="744"/>
      <c r="IA675" s="744"/>
      <c r="IB675" s="744"/>
      <c r="IC675" s="744"/>
      <c r="ID675" s="744"/>
      <c r="IE675" s="744"/>
      <c r="IF675" s="744"/>
      <c r="IG675" s="744"/>
      <c r="IH675" s="744"/>
      <c r="II675" s="744"/>
      <c r="IJ675" s="744"/>
      <c r="IK675" s="744"/>
      <c r="IL675" s="744"/>
      <c r="IM675" s="744"/>
      <c r="IN675" s="744"/>
      <c r="IO675" s="744"/>
      <c r="IP675" s="744"/>
      <c r="IQ675" s="744"/>
      <c r="IR675" s="744"/>
      <c r="IS675" s="744"/>
      <c r="IT675" s="744"/>
      <c r="IU675" s="744"/>
      <c r="IV675" s="744"/>
      <c r="IW675" s="744"/>
      <c r="IX675" s="744"/>
      <c r="IY675" s="744"/>
    </row>
    <row r="676" spans="1:259" ht="19.899999999999999" customHeight="1">
      <c r="B676" s="751"/>
      <c r="C676" s="751"/>
      <c r="D676" s="831"/>
      <c r="E676" s="860"/>
      <c r="F676" s="912"/>
      <c r="G676" s="831"/>
      <c r="I676" s="860"/>
      <c r="L676" s="771" t="s">
        <v>1204</v>
      </c>
      <c r="M676" s="861">
        <v>0</v>
      </c>
      <c r="Y676" s="744"/>
    </row>
    <row r="677" spans="1:259" ht="19.899999999999999" customHeight="1">
      <c r="B677" s="751"/>
      <c r="C677" s="751"/>
      <c r="D677" s="831"/>
      <c r="E677" s="860"/>
      <c r="F677" s="912"/>
      <c r="G677" s="831"/>
      <c r="I677" s="860"/>
      <c r="L677" s="773" t="s">
        <v>67</v>
      </c>
      <c r="M677" s="861">
        <v>0</v>
      </c>
      <c r="Y677" s="744"/>
    </row>
    <row r="678" spans="1:259" ht="19.899999999999999" customHeight="1">
      <c r="B678" s="751"/>
      <c r="C678" s="751"/>
      <c r="D678" s="831"/>
      <c r="E678" s="860"/>
      <c r="F678" s="912"/>
      <c r="G678" s="926"/>
      <c r="I678" s="860"/>
      <c r="L678" s="774" t="s">
        <v>228</v>
      </c>
      <c r="M678" s="861">
        <v>0</v>
      </c>
      <c r="Y678" s="744"/>
      <c r="IX678" s="788"/>
    </row>
    <row r="679" spans="1:259" ht="79.900000000000006" customHeight="1">
      <c r="B679" s="751"/>
      <c r="C679" s="751"/>
      <c r="D679" s="831"/>
      <c r="E679" s="860"/>
      <c r="F679" s="912"/>
      <c r="G679" s="831"/>
      <c r="I679" s="860"/>
      <c r="L679" s="797" t="s">
        <v>292</v>
      </c>
      <c r="M679" s="797">
        <f>SUM(M674:M678)</f>
        <v>1</v>
      </c>
      <c r="Y679" s="788"/>
    </row>
    <row r="680" spans="1:259" ht="79.900000000000006" customHeight="1">
      <c r="B680" s="946"/>
      <c r="C680" s="751"/>
      <c r="D680" s="863"/>
      <c r="E680" s="823"/>
      <c r="F680" s="823"/>
      <c r="G680" s="744"/>
      <c r="H680" s="823"/>
      <c r="I680" s="915"/>
      <c r="J680" s="823"/>
      <c r="K680" s="823"/>
      <c r="L680" s="744"/>
      <c r="M680" s="744"/>
      <c r="N680" s="823"/>
      <c r="O680" s="823"/>
      <c r="P680" s="823"/>
      <c r="Q680" s="823"/>
      <c r="R680" s="823"/>
      <c r="S680" s="823"/>
      <c r="Y680" s="1042"/>
    </row>
    <row r="681" spans="1:259" ht="79.900000000000006" customHeight="1">
      <c r="A681" s="1400"/>
      <c r="B681" s="1455" t="s">
        <v>8182</v>
      </c>
      <c r="C681" s="1456"/>
      <c r="D681" s="1456"/>
      <c r="E681" s="1456"/>
      <c r="F681" s="1456"/>
      <c r="G681" s="1456"/>
      <c r="H681" s="1456"/>
      <c r="I681" s="1456"/>
      <c r="J681" s="1456"/>
      <c r="K681" s="1456"/>
      <c r="L681" s="1456"/>
      <c r="M681" s="1456"/>
      <c r="N681" s="1456"/>
      <c r="O681" s="1456"/>
      <c r="P681" s="1456"/>
      <c r="Q681" s="1456"/>
      <c r="R681" s="1456"/>
      <c r="S681" s="1456"/>
      <c r="T681" s="1456"/>
      <c r="U681" s="1456"/>
      <c r="V681" s="1456"/>
      <c r="W681" s="1456"/>
      <c r="X681" s="1456"/>
      <c r="Y681" s="788"/>
      <c r="IY681" s="767"/>
    </row>
    <row r="682" spans="1:259" ht="79.900000000000006" customHeight="1">
      <c r="A682" s="767"/>
      <c r="B682" s="471"/>
      <c r="C682" s="471"/>
      <c r="D682" s="834" t="s">
        <v>338</v>
      </c>
      <c r="E682" s="835" t="s">
        <v>297</v>
      </c>
      <c r="F682" s="834"/>
      <c r="G682" s="835" t="s">
        <v>66</v>
      </c>
      <c r="H682" s="835" t="s">
        <v>298</v>
      </c>
      <c r="I682" s="835" t="s">
        <v>301</v>
      </c>
      <c r="J682" s="835" t="s">
        <v>302</v>
      </c>
      <c r="K682" s="836" t="s">
        <v>597</v>
      </c>
      <c r="L682" s="940" t="s">
        <v>130</v>
      </c>
      <c r="M682" s="835" t="s">
        <v>131</v>
      </c>
      <c r="N682" s="835" t="s">
        <v>770</v>
      </c>
      <c r="O682" s="835"/>
      <c r="P682" s="836" t="s">
        <v>1406</v>
      </c>
      <c r="Q682" s="836" t="s">
        <v>1587</v>
      </c>
      <c r="R682" s="836" t="s">
        <v>5745</v>
      </c>
      <c r="S682" s="836" t="s">
        <v>220</v>
      </c>
      <c r="T682" s="835" t="s">
        <v>1378</v>
      </c>
      <c r="U682" s="835" t="s">
        <v>761</v>
      </c>
      <c r="V682" s="835" t="s">
        <v>4763</v>
      </c>
      <c r="W682" s="835" t="s">
        <v>1381</v>
      </c>
      <c r="X682" s="822" t="s">
        <v>1382</v>
      </c>
      <c r="Y682" s="744"/>
      <c r="AB682" s="767"/>
      <c r="AC682" s="767"/>
      <c r="AD682" s="767"/>
      <c r="AE682" s="767"/>
      <c r="AF682" s="767"/>
      <c r="AG682" s="767"/>
      <c r="AH682" s="767"/>
      <c r="AI682" s="767"/>
      <c r="AJ682" s="767"/>
      <c r="AK682" s="767"/>
      <c r="AL682" s="767"/>
      <c r="AM682" s="767"/>
      <c r="AN682" s="767"/>
      <c r="AO682" s="767"/>
      <c r="AP682" s="767"/>
      <c r="AQ682" s="767"/>
      <c r="AR682" s="767"/>
      <c r="AS682" s="767"/>
      <c r="AT682" s="767"/>
      <c r="AU682" s="767"/>
      <c r="AV682" s="767"/>
      <c r="AW682" s="767"/>
      <c r="AX682" s="767"/>
      <c r="AY682" s="767"/>
      <c r="AZ682" s="767"/>
      <c r="BA682" s="767"/>
      <c r="BB682" s="767"/>
      <c r="BC682" s="767"/>
      <c r="BD682" s="767"/>
      <c r="BE682" s="767"/>
      <c r="BF682" s="767"/>
      <c r="BG682" s="767"/>
      <c r="BH682" s="767"/>
      <c r="BI682" s="767"/>
      <c r="BJ682" s="767"/>
      <c r="BK682" s="767"/>
      <c r="BL682" s="767"/>
      <c r="BM682" s="767"/>
      <c r="BN682" s="767"/>
      <c r="BO682" s="767"/>
      <c r="BP682" s="767"/>
      <c r="BQ682" s="767"/>
      <c r="BR682" s="767"/>
      <c r="BS682" s="767"/>
      <c r="BT682" s="767"/>
      <c r="BU682" s="767"/>
      <c r="BV682" s="767"/>
      <c r="BW682" s="767"/>
      <c r="BX682" s="767"/>
      <c r="BY682" s="767"/>
      <c r="BZ682" s="767"/>
      <c r="CA682" s="767"/>
      <c r="CB682" s="767"/>
      <c r="CC682" s="767"/>
      <c r="CD682" s="767"/>
      <c r="CE682" s="767"/>
      <c r="CF682" s="767"/>
      <c r="CG682" s="767"/>
      <c r="CH682" s="767"/>
      <c r="CI682" s="767"/>
      <c r="CJ682" s="767"/>
      <c r="CK682" s="767"/>
      <c r="CL682" s="767"/>
      <c r="CM682" s="767"/>
      <c r="CN682" s="767"/>
      <c r="CO682" s="767"/>
      <c r="CP682" s="767"/>
      <c r="CQ682" s="767"/>
      <c r="CR682" s="767"/>
      <c r="CS682" s="767"/>
      <c r="CT682" s="767"/>
      <c r="CU682" s="767"/>
      <c r="CV682" s="767"/>
      <c r="CW682" s="767"/>
      <c r="CX682" s="767"/>
      <c r="CY682" s="767"/>
      <c r="CZ682" s="767"/>
      <c r="DA682" s="767"/>
      <c r="DB682" s="767"/>
      <c r="DC682" s="767"/>
      <c r="DD682" s="767"/>
      <c r="DE682" s="767"/>
      <c r="DF682" s="767"/>
      <c r="DG682" s="767"/>
      <c r="DH682" s="767"/>
      <c r="DI682" s="767"/>
      <c r="DJ682" s="767"/>
      <c r="DK682" s="767"/>
      <c r="DL682" s="767"/>
      <c r="DM682" s="767"/>
      <c r="DN682" s="767"/>
      <c r="DO682" s="767"/>
      <c r="DP682" s="767"/>
      <c r="DQ682" s="767"/>
      <c r="DR682" s="767"/>
      <c r="DS682" s="767"/>
      <c r="DT682" s="767"/>
      <c r="DU682" s="767"/>
      <c r="DV682" s="767"/>
      <c r="DW682" s="767"/>
      <c r="DX682" s="767"/>
      <c r="DY682" s="767"/>
      <c r="DZ682" s="767"/>
      <c r="EA682" s="767"/>
      <c r="EB682" s="767"/>
      <c r="EC682" s="767"/>
      <c r="ED682" s="767"/>
      <c r="EE682" s="767"/>
      <c r="EF682" s="767"/>
      <c r="EG682" s="767"/>
      <c r="EH682" s="767"/>
      <c r="EI682" s="767"/>
      <c r="EJ682" s="767"/>
      <c r="EK682" s="767"/>
      <c r="EL682" s="767"/>
      <c r="EM682" s="767"/>
      <c r="EN682" s="767"/>
      <c r="EO682" s="767"/>
      <c r="EP682" s="767"/>
      <c r="EQ682" s="767"/>
      <c r="ER682" s="767"/>
      <c r="ES682" s="767"/>
      <c r="ET682" s="767"/>
      <c r="EU682" s="767"/>
      <c r="EV682" s="767"/>
      <c r="EW682" s="767"/>
      <c r="EX682" s="767"/>
      <c r="EY682" s="767"/>
      <c r="EZ682" s="767"/>
      <c r="FA682" s="767"/>
      <c r="FB682" s="767"/>
      <c r="FC682" s="767"/>
      <c r="FD682" s="767"/>
      <c r="FE682" s="767"/>
      <c r="FF682" s="767"/>
      <c r="FG682" s="767"/>
      <c r="FH682" s="767"/>
      <c r="FI682" s="767"/>
      <c r="FJ682" s="767"/>
      <c r="FK682" s="767"/>
      <c r="FL682" s="767"/>
      <c r="FM682" s="767"/>
      <c r="FN682" s="767"/>
      <c r="FO682" s="767"/>
      <c r="FP682" s="767"/>
      <c r="FQ682" s="767"/>
      <c r="FR682" s="767"/>
      <c r="FS682" s="767"/>
      <c r="FT682" s="767"/>
      <c r="FU682" s="767"/>
      <c r="FV682" s="767"/>
      <c r="FW682" s="767"/>
      <c r="FX682" s="767"/>
      <c r="FY682" s="767"/>
      <c r="FZ682" s="767"/>
      <c r="GA682" s="767"/>
      <c r="GB682" s="767"/>
      <c r="GC682" s="767"/>
      <c r="GD682" s="767"/>
      <c r="GE682" s="767"/>
      <c r="GF682" s="767"/>
      <c r="GG682" s="767"/>
      <c r="GH682" s="767"/>
      <c r="GI682" s="767"/>
      <c r="GJ682" s="767"/>
      <c r="GK682" s="767"/>
      <c r="GL682" s="767"/>
      <c r="GM682" s="767"/>
      <c r="GN682" s="767"/>
      <c r="GO682" s="767"/>
      <c r="GP682" s="767"/>
      <c r="GQ682" s="767"/>
      <c r="GR682" s="767"/>
      <c r="GS682" s="767"/>
      <c r="GT682" s="767"/>
      <c r="GU682" s="767"/>
      <c r="GV682" s="767"/>
      <c r="GW682" s="767"/>
      <c r="GX682" s="767"/>
      <c r="GY682" s="767"/>
      <c r="GZ682" s="767"/>
      <c r="HA682" s="767"/>
      <c r="HB682" s="767"/>
      <c r="HC682" s="767"/>
      <c r="HD682" s="767"/>
      <c r="HE682" s="767"/>
      <c r="HF682" s="767"/>
      <c r="HG682" s="767"/>
      <c r="HH682" s="767"/>
      <c r="HI682" s="767"/>
      <c r="HJ682" s="767"/>
      <c r="HK682" s="767"/>
      <c r="HL682" s="767"/>
      <c r="HM682" s="767"/>
      <c r="HN682" s="767"/>
      <c r="HO682" s="767"/>
      <c r="HP682" s="767"/>
      <c r="HQ682" s="767"/>
      <c r="HR682" s="767"/>
      <c r="HS682" s="767"/>
      <c r="HT682" s="767"/>
      <c r="HU682" s="767"/>
      <c r="HV682" s="767"/>
      <c r="HW682" s="767"/>
      <c r="HX682" s="767"/>
      <c r="HY682" s="767"/>
      <c r="HZ682" s="767"/>
      <c r="IA682" s="767"/>
      <c r="IB682" s="767"/>
      <c r="IC682" s="767"/>
      <c r="ID682" s="767"/>
      <c r="IE682" s="767"/>
      <c r="IF682" s="767"/>
      <c r="IG682" s="767"/>
      <c r="IH682" s="767"/>
      <c r="II682" s="767"/>
      <c r="IJ682" s="767"/>
      <c r="IK682" s="767"/>
      <c r="IL682" s="767"/>
      <c r="IM682" s="767"/>
      <c r="IN682" s="767"/>
      <c r="IO682" s="767"/>
      <c r="IP682" s="767"/>
      <c r="IQ682" s="767"/>
      <c r="IR682" s="767"/>
      <c r="IS682" s="767"/>
      <c r="IT682" s="767"/>
      <c r="IU682" s="767"/>
      <c r="IV682" s="767"/>
      <c r="IW682" s="767"/>
      <c r="IX682" s="767"/>
    </row>
    <row r="683" spans="1:259" ht="79.900000000000006" customHeight="1">
      <c r="A683" s="768" t="s">
        <v>638</v>
      </c>
      <c r="B683" s="471">
        <v>1</v>
      </c>
      <c r="C683" s="471"/>
      <c r="D683" s="762" t="s">
        <v>973</v>
      </c>
      <c r="E683" s="778">
        <v>37400</v>
      </c>
      <c r="F683" s="781">
        <f ca="1">ABS((N7-E683)/365)</f>
        <v>18.284931506849315</v>
      </c>
      <c r="G683" s="762" t="s">
        <v>272</v>
      </c>
      <c r="H683" s="762" t="s">
        <v>975</v>
      </c>
      <c r="I683" s="763">
        <v>41551</v>
      </c>
      <c r="J683" s="762" t="s">
        <v>58</v>
      </c>
      <c r="K683" s="762" t="s">
        <v>1003</v>
      </c>
      <c r="L683" s="776" t="s">
        <v>1092</v>
      </c>
      <c r="M683" s="1032"/>
      <c r="N683" s="776" t="s">
        <v>773</v>
      </c>
      <c r="O683" s="776"/>
      <c r="P683" s="762"/>
      <c r="Q683" s="762" t="s">
        <v>1012</v>
      </c>
      <c r="R683" s="762"/>
      <c r="S683" s="776" t="s">
        <v>1023</v>
      </c>
      <c r="T683" s="776"/>
      <c r="U683" s="776"/>
      <c r="V683" s="776"/>
      <c r="W683" s="776" t="s">
        <v>977</v>
      </c>
      <c r="X683" s="776"/>
      <c r="Y683" s="768" t="s">
        <v>1102</v>
      </c>
    </row>
    <row r="684" spans="1:259" ht="79.900000000000006" customHeight="1">
      <c r="A684" s="767" t="s">
        <v>638</v>
      </c>
      <c r="B684" s="471">
        <v>2</v>
      </c>
      <c r="C684" s="471"/>
      <c r="D684" s="762" t="s">
        <v>593</v>
      </c>
      <c r="E684" s="778">
        <v>37693</v>
      </c>
      <c r="F684" s="781">
        <f ca="1">ABS((N7-E684)/365)</f>
        <v>17.482191780821918</v>
      </c>
      <c r="G684" s="776" t="s">
        <v>276</v>
      </c>
      <c r="H684" s="793" t="s">
        <v>592</v>
      </c>
      <c r="I684" s="896">
        <v>41031</v>
      </c>
      <c r="J684" s="456" t="s">
        <v>253</v>
      </c>
      <c r="K684" s="456" t="s">
        <v>629</v>
      </c>
      <c r="L684" s="776" t="s">
        <v>680</v>
      </c>
      <c r="M684" s="846" t="s">
        <v>773</v>
      </c>
      <c r="N684" s="780"/>
      <c r="O684" s="928"/>
      <c r="P684" s="809" t="s">
        <v>603</v>
      </c>
      <c r="Q684" s="456" t="s">
        <v>846</v>
      </c>
      <c r="R684" s="809"/>
      <c r="S684" s="809"/>
      <c r="T684" s="456" t="s">
        <v>1079</v>
      </c>
      <c r="U684" s="456"/>
      <c r="V684" s="456"/>
      <c r="W684" s="456" t="s">
        <v>1142</v>
      </c>
      <c r="X684" s="456"/>
      <c r="Y684" s="744" t="s">
        <v>1102</v>
      </c>
    </row>
    <row r="685" spans="1:259" ht="79.900000000000006" customHeight="1">
      <c r="A685" s="768" t="s">
        <v>638</v>
      </c>
      <c r="B685" s="471">
        <v>3</v>
      </c>
      <c r="C685" s="471"/>
      <c r="D685" s="1012" t="s">
        <v>1512</v>
      </c>
      <c r="E685" s="870">
        <v>41801</v>
      </c>
      <c r="F685" s="852">
        <v>12</v>
      </c>
      <c r="G685" s="792" t="s">
        <v>275</v>
      </c>
      <c r="H685" s="765" t="s">
        <v>1441</v>
      </c>
      <c r="I685" s="851">
        <v>42186</v>
      </c>
      <c r="J685" s="765" t="s">
        <v>253</v>
      </c>
      <c r="K685" s="765" t="s">
        <v>1442</v>
      </c>
      <c r="L685" s="792" t="s">
        <v>4802</v>
      </c>
      <c r="M685" s="792"/>
      <c r="N685" s="765"/>
      <c r="O685" s="765"/>
      <c r="P685" s="765"/>
      <c r="Q685" s="765" t="s">
        <v>2254</v>
      </c>
      <c r="R685" s="853"/>
      <c r="S685" s="853" t="s">
        <v>1541</v>
      </c>
      <c r="T685" s="765" t="s">
        <v>1460</v>
      </c>
      <c r="U685" s="765"/>
      <c r="V685" s="765"/>
      <c r="W685" s="765" t="s">
        <v>3237</v>
      </c>
      <c r="X685" s="765" t="s">
        <v>3978</v>
      </c>
      <c r="Y685" s="744" t="s">
        <v>1106</v>
      </c>
      <c r="Z685" s="767"/>
    </row>
    <row r="686" spans="1:259" s="788" customFormat="1" ht="79.900000000000006" customHeight="1">
      <c r="A686" s="768" t="s">
        <v>638</v>
      </c>
      <c r="B686" s="471">
        <v>4</v>
      </c>
      <c r="C686" s="858" t="s">
        <v>3157</v>
      </c>
      <c r="D686" s="792" t="s">
        <v>3782</v>
      </c>
      <c r="E686" s="851">
        <v>38965</v>
      </c>
      <c r="F686" s="852">
        <f ca="1">ABS((N7-E686)/365)</f>
        <v>13.997260273972604</v>
      </c>
      <c r="G686" s="792" t="s">
        <v>275</v>
      </c>
      <c r="H686" s="792" t="s">
        <v>3159</v>
      </c>
      <c r="I686" s="851">
        <v>42899</v>
      </c>
      <c r="J686" s="869" t="s">
        <v>84</v>
      </c>
      <c r="K686" s="792" t="s">
        <v>3161</v>
      </c>
      <c r="L686" s="792" t="s">
        <v>4802</v>
      </c>
      <c r="M686" s="765"/>
      <c r="N686" s="765"/>
      <c r="O686" s="765"/>
      <c r="P686" s="765"/>
      <c r="Q686" s="765"/>
      <c r="R686" s="765"/>
      <c r="S686" s="765"/>
      <c r="T686" s="792" t="s">
        <v>3202</v>
      </c>
      <c r="U686" s="792"/>
      <c r="V686" s="792"/>
      <c r="W686" s="792"/>
      <c r="X686" s="792"/>
      <c r="Y686" s="744" t="s">
        <v>1106</v>
      </c>
      <c r="Z686" s="744"/>
      <c r="AA686" s="744"/>
      <c r="AB686" s="766"/>
      <c r="AC686" s="766"/>
      <c r="AD686" s="766"/>
      <c r="AE686" s="766"/>
      <c r="AF686" s="766"/>
      <c r="AG686" s="766"/>
      <c r="AH686" s="766"/>
      <c r="AI686" s="766"/>
      <c r="AJ686" s="766"/>
      <c r="AK686" s="766"/>
      <c r="AL686" s="766"/>
      <c r="AM686" s="766"/>
      <c r="AN686" s="766"/>
      <c r="AO686" s="766"/>
      <c r="AP686" s="766"/>
      <c r="AQ686" s="766"/>
      <c r="AR686" s="766"/>
      <c r="AS686" s="766"/>
      <c r="AT686" s="766"/>
      <c r="AU686" s="766"/>
      <c r="AV686" s="766"/>
      <c r="AW686" s="766"/>
      <c r="AX686" s="766"/>
      <c r="AY686" s="766"/>
      <c r="AZ686" s="766"/>
      <c r="BA686" s="766"/>
      <c r="BB686" s="766"/>
      <c r="BC686" s="766"/>
      <c r="BD686" s="766"/>
      <c r="BE686" s="766"/>
      <c r="BF686" s="766"/>
      <c r="BG686" s="766"/>
      <c r="BH686" s="766"/>
      <c r="BI686" s="766"/>
      <c r="BJ686" s="766"/>
      <c r="BK686" s="766"/>
      <c r="BL686" s="766"/>
      <c r="BM686" s="766"/>
      <c r="BN686" s="766"/>
      <c r="BO686" s="766"/>
      <c r="BP686" s="766"/>
      <c r="BQ686" s="766"/>
      <c r="BR686" s="766"/>
      <c r="BS686" s="766"/>
      <c r="BT686" s="766"/>
      <c r="BU686" s="766"/>
      <c r="BV686" s="766"/>
      <c r="BW686" s="766"/>
      <c r="BX686" s="766"/>
      <c r="BY686" s="766"/>
      <c r="BZ686" s="766"/>
      <c r="CA686" s="766"/>
      <c r="CB686" s="766"/>
      <c r="CC686" s="766"/>
      <c r="CD686" s="766"/>
      <c r="CE686" s="766"/>
      <c r="CF686" s="766"/>
      <c r="CG686" s="766"/>
      <c r="CH686" s="766"/>
      <c r="CI686" s="766"/>
      <c r="CJ686" s="766"/>
      <c r="CK686" s="766"/>
      <c r="CL686" s="766"/>
      <c r="CM686" s="766"/>
      <c r="CN686" s="766"/>
      <c r="CO686" s="766"/>
      <c r="CP686" s="766"/>
      <c r="CQ686" s="766"/>
      <c r="CR686" s="766"/>
      <c r="CS686" s="766"/>
      <c r="CT686" s="766"/>
      <c r="CU686" s="766"/>
      <c r="CV686" s="766"/>
      <c r="CW686" s="766"/>
      <c r="CX686" s="766"/>
      <c r="CY686" s="766"/>
      <c r="CZ686" s="766"/>
      <c r="DA686" s="766"/>
      <c r="DB686" s="766"/>
      <c r="DC686" s="766"/>
      <c r="DD686" s="766"/>
      <c r="DE686" s="766"/>
      <c r="DF686" s="766"/>
      <c r="DG686" s="766"/>
      <c r="DH686" s="766"/>
      <c r="DI686" s="766"/>
      <c r="DJ686" s="766"/>
      <c r="DK686" s="766"/>
      <c r="DL686" s="766"/>
      <c r="DM686" s="766"/>
      <c r="DN686" s="766"/>
      <c r="DO686" s="766"/>
      <c r="DP686" s="766"/>
      <c r="DQ686" s="766"/>
      <c r="DR686" s="766"/>
      <c r="DS686" s="766"/>
      <c r="DT686" s="766"/>
      <c r="DU686" s="766"/>
      <c r="DV686" s="766"/>
      <c r="DW686" s="766"/>
      <c r="DX686" s="766"/>
      <c r="DY686" s="766"/>
      <c r="DZ686" s="766"/>
      <c r="EA686" s="766"/>
      <c r="EB686" s="766"/>
      <c r="EC686" s="766"/>
      <c r="ED686" s="766"/>
      <c r="EE686" s="766"/>
      <c r="EF686" s="766"/>
      <c r="EG686" s="766"/>
      <c r="EH686" s="766"/>
      <c r="EI686" s="766"/>
      <c r="EJ686" s="766"/>
      <c r="EK686" s="766"/>
      <c r="EL686" s="766"/>
      <c r="EM686" s="766"/>
      <c r="EN686" s="766"/>
      <c r="EO686" s="766"/>
      <c r="EP686" s="766"/>
      <c r="EQ686" s="766"/>
      <c r="ER686" s="766"/>
      <c r="ES686" s="766"/>
      <c r="ET686" s="766"/>
      <c r="EU686" s="766"/>
      <c r="EV686" s="766"/>
      <c r="EW686" s="766"/>
      <c r="EX686" s="766"/>
      <c r="EY686" s="766"/>
      <c r="EZ686" s="766"/>
      <c r="FA686" s="766"/>
      <c r="FB686" s="766"/>
      <c r="FC686" s="766"/>
      <c r="FD686" s="766"/>
      <c r="FE686" s="766"/>
      <c r="FF686" s="766"/>
      <c r="FG686" s="766"/>
      <c r="FH686" s="766"/>
      <c r="FI686" s="766"/>
      <c r="FJ686" s="766"/>
      <c r="FK686" s="766"/>
      <c r="FL686" s="766"/>
      <c r="FM686" s="766"/>
      <c r="FN686" s="766"/>
      <c r="FO686" s="766"/>
      <c r="FP686" s="766"/>
      <c r="FQ686" s="766"/>
      <c r="FR686" s="766"/>
      <c r="FS686" s="766"/>
      <c r="FT686" s="766"/>
      <c r="FU686" s="766"/>
      <c r="FV686" s="766"/>
      <c r="FW686" s="766"/>
      <c r="FX686" s="766"/>
      <c r="FY686" s="766"/>
      <c r="FZ686" s="766"/>
      <c r="GA686" s="766"/>
      <c r="GB686" s="766"/>
      <c r="GC686" s="766"/>
      <c r="GD686" s="766"/>
      <c r="GE686" s="766"/>
      <c r="GF686" s="766"/>
      <c r="GG686" s="766"/>
      <c r="GH686" s="766"/>
      <c r="GI686" s="766"/>
      <c r="GJ686" s="766"/>
      <c r="GK686" s="766"/>
      <c r="GL686" s="766"/>
      <c r="GM686" s="766"/>
      <c r="GN686" s="766"/>
      <c r="GO686" s="766"/>
      <c r="GP686" s="766"/>
      <c r="GQ686" s="766"/>
      <c r="GR686" s="766"/>
      <c r="GS686" s="766"/>
      <c r="GT686" s="766"/>
      <c r="GU686" s="766"/>
      <c r="GV686" s="766"/>
      <c r="GW686" s="766"/>
      <c r="GX686" s="766"/>
      <c r="GY686" s="766"/>
      <c r="GZ686" s="766"/>
      <c r="HA686" s="766"/>
      <c r="HB686" s="766"/>
      <c r="HC686" s="766"/>
      <c r="HD686" s="766"/>
      <c r="HE686" s="766"/>
      <c r="HF686" s="766"/>
      <c r="HG686" s="766"/>
      <c r="HH686" s="766"/>
      <c r="HI686" s="766"/>
      <c r="HJ686" s="766"/>
      <c r="HK686" s="766"/>
      <c r="HL686" s="766"/>
      <c r="HM686" s="766"/>
      <c r="HN686" s="766"/>
      <c r="HO686" s="766"/>
      <c r="HP686" s="766"/>
      <c r="HQ686" s="766"/>
      <c r="HR686" s="766"/>
      <c r="HS686" s="766"/>
      <c r="HT686" s="766"/>
      <c r="HU686" s="766"/>
      <c r="HV686" s="766"/>
      <c r="HW686" s="766"/>
      <c r="HX686" s="766"/>
      <c r="HY686" s="766"/>
      <c r="HZ686" s="766"/>
      <c r="IA686" s="766"/>
      <c r="IB686" s="766"/>
      <c r="IC686" s="766"/>
      <c r="ID686" s="766"/>
      <c r="IE686" s="766"/>
      <c r="IF686" s="766"/>
      <c r="IG686" s="766"/>
      <c r="IH686" s="766"/>
      <c r="II686" s="766"/>
      <c r="IJ686" s="766"/>
      <c r="IK686" s="766"/>
      <c r="IL686" s="766"/>
      <c r="IM686" s="766"/>
      <c r="IN686" s="766"/>
      <c r="IO686" s="766"/>
      <c r="IP686" s="766"/>
      <c r="IQ686" s="766"/>
      <c r="IR686" s="766"/>
      <c r="IS686" s="766"/>
      <c r="IT686" s="766"/>
      <c r="IU686" s="766"/>
      <c r="IV686" s="766"/>
      <c r="IW686" s="766"/>
      <c r="IX686" s="766"/>
      <c r="IY686" s="744"/>
    </row>
    <row r="687" spans="1:259" s="766" customFormat="1" ht="79.900000000000006" customHeight="1">
      <c r="A687" s="768" t="s">
        <v>638</v>
      </c>
      <c r="B687" s="471">
        <v>5</v>
      </c>
      <c r="C687" s="872"/>
      <c r="D687" s="795" t="s">
        <v>1165</v>
      </c>
      <c r="E687" s="1360">
        <v>37628</v>
      </c>
      <c r="F687" s="852">
        <f ca="1">ABS((N7-E687)/365)</f>
        <v>17.660273972602738</v>
      </c>
      <c r="G687" s="795" t="s">
        <v>272</v>
      </c>
      <c r="H687" s="795"/>
      <c r="I687" s="1361">
        <v>41935</v>
      </c>
      <c r="J687" s="795" t="s">
        <v>304</v>
      </c>
      <c r="K687" s="765" t="s">
        <v>1167</v>
      </c>
      <c r="L687" s="792" t="s">
        <v>7689</v>
      </c>
      <c r="M687" s="1362"/>
      <c r="N687" s="765"/>
      <c r="O687" s="765"/>
      <c r="P687" s="792" t="s">
        <v>6096</v>
      </c>
      <c r="Q687" s="792" t="s">
        <v>6844</v>
      </c>
      <c r="R687" s="792"/>
      <c r="S687" s="792"/>
      <c r="T687" s="792" t="s">
        <v>1175</v>
      </c>
      <c r="U687" s="792"/>
      <c r="V687" s="792"/>
      <c r="W687" s="792" t="s">
        <v>3890</v>
      </c>
      <c r="X687" s="792" t="s">
        <v>3891</v>
      </c>
      <c r="Y687" s="768" t="s">
        <v>3524</v>
      </c>
      <c r="Z687" s="744"/>
      <c r="AA687" s="744"/>
      <c r="AB687" s="744"/>
      <c r="AC687" s="744"/>
      <c r="AD687" s="744"/>
      <c r="AE687" s="744"/>
      <c r="AF687" s="744"/>
      <c r="AG687" s="744"/>
      <c r="AH687" s="744"/>
      <c r="AI687" s="744"/>
      <c r="AJ687" s="744"/>
      <c r="AK687" s="744"/>
      <c r="AL687" s="744"/>
      <c r="AM687" s="744"/>
      <c r="AN687" s="744"/>
      <c r="AO687" s="744"/>
      <c r="AP687" s="744"/>
      <c r="AQ687" s="744"/>
      <c r="AR687" s="744"/>
      <c r="AS687" s="744"/>
      <c r="AT687" s="744"/>
      <c r="AU687" s="744"/>
      <c r="AV687" s="744"/>
      <c r="AW687" s="744"/>
      <c r="AX687" s="744"/>
      <c r="AY687" s="744"/>
      <c r="AZ687" s="744"/>
      <c r="BA687" s="744"/>
      <c r="BB687" s="744"/>
      <c r="BC687" s="744"/>
      <c r="BD687" s="744"/>
      <c r="BE687" s="744"/>
      <c r="BF687" s="744"/>
      <c r="BG687" s="744"/>
      <c r="BH687" s="744"/>
      <c r="BI687" s="744"/>
      <c r="BJ687" s="744"/>
      <c r="BK687" s="744"/>
      <c r="BL687" s="744"/>
      <c r="BM687" s="744"/>
      <c r="BN687" s="744"/>
      <c r="BO687" s="744"/>
      <c r="BP687" s="744"/>
      <c r="BQ687" s="744"/>
      <c r="BR687" s="744"/>
      <c r="BS687" s="744"/>
      <c r="BT687" s="744"/>
      <c r="BU687" s="744"/>
      <c r="BV687" s="744"/>
      <c r="BW687" s="744"/>
      <c r="BX687" s="744"/>
      <c r="BY687" s="744"/>
      <c r="BZ687" s="744"/>
      <c r="CA687" s="744"/>
      <c r="CB687" s="744"/>
      <c r="CC687" s="744"/>
      <c r="CD687" s="744"/>
      <c r="CE687" s="744"/>
      <c r="CF687" s="744"/>
      <c r="CG687" s="744"/>
      <c r="CH687" s="744"/>
      <c r="CI687" s="744"/>
      <c r="CJ687" s="744"/>
      <c r="CK687" s="744"/>
      <c r="CL687" s="744"/>
      <c r="CM687" s="744"/>
      <c r="CN687" s="744"/>
      <c r="CO687" s="744"/>
      <c r="CP687" s="744"/>
      <c r="CQ687" s="744"/>
      <c r="CR687" s="744"/>
      <c r="CS687" s="744"/>
      <c r="CT687" s="744"/>
      <c r="CU687" s="744"/>
      <c r="CV687" s="744"/>
      <c r="CW687" s="744"/>
      <c r="CX687" s="744"/>
      <c r="CY687" s="744"/>
      <c r="CZ687" s="744"/>
      <c r="DA687" s="744"/>
      <c r="DB687" s="744"/>
      <c r="DC687" s="744"/>
      <c r="DD687" s="744"/>
      <c r="DE687" s="744"/>
      <c r="DF687" s="744"/>
      <c r="DG687" s="744"/>
      <c r="DH687" s="744"/>
      <c r="DI687" s="744"/>
      <c r="DJ687" s="744"/>
      <c r="DK687" s="744"/>
      <c r="DL687" s="744"/>
      <c r="DM687" s="744"/>
      <c r="DN687" s="744"/>
      <c r="DO687" s="744"/>
      <c r="DP687" s="744"/>
      <c r="DQ687" s="744"/>
      <c r="DR687" s="744"/>
      <c r="DS687" s="744"/>
      <c r="DT687" s="744"/>
      <c r="DU687" s="744"/>
      <c r="DV687" s="744"/>
      <c r="DW687" s="744"/>
      <c r="DX687" s="744"/>
      <c r="DY687" s="744"/>
      <c r="DZ687" s="744"/>
      <c r="EA687" s="744"/>
      <c r="EB687" s="744"/>
      <c r="EC687" s="744"/>
      <c r="ED687" s="744"/>
      <c r="EE687" s="744"/>
      <c r="EF687" s="744"/>
      <c r="EG687" s="744"/>
      <c r="EH687" s="744"/>
      <c r="EI687" s="744"/>
      <c r="EJ687" s="744"/>
      <c r="EK687" s="744"/>
      <c r="EL687" s="744"/>
      <c r="EM687" s="744"/>
      <c r="EN687" s="744"/>
      <c r="EO687" s="744"/>
      <c r="EP687" s="744"/>
      <c r="EQ687" s="744"/>
      <c r="ER687" s="744"/>
      <c r="ES687" s="744"/>
      <c r="ET687" s="744"/>
      <c r="EU687" s="744"/>
      <c r="EV687" s="744"/>
      <c r="EW687" s="744"/>
      <c r="EX687" s="744"/>
      <c r="EY687" s="744"/>
      <c r="EZ687" s="744"/>
      <c r="FA687" s="744"/>
      <c r="FB687" s="744"/>
      <c r="FC687" s="744"/>
      <c r="FD687" s="744"/>
      <c r="FE687" s="744"/>
      <c r="FF687" s="744"/>
      <c r="FG687" s="744"/>
      <c r="FH687" s="744"/>
      <c r="FI687" s="744"/>
      <c r="FJ687" s="744"/>
      <c r="FK687" s="744"/>
      <c r="FL687" s="744"/>
      <c r="FM687" s="744"/>
      <c r="FN687" s="744"/>
      <c r="FO687" s="744"/>
      <c r="FP687" s="744"/>
      <c r="FQ687" s="744"/>
      <c r="FR687" s="744"/>
      <c r="FS687" s="744"/>
      <c r="FT687" s="744"/>
      <c r="FU687" s="744"/>
      <c r="FV687" s="744"/>
      <c r="FW687" s="744"/>
      <c r="FX687" s="744"/>
      <c r="FY687" s="744"/>
      <c r="FZ687" s="744"/>
      <c r="GA687" s="744"/>
      <c r="GB687" s="744"/>
      <c r="GC687" s="744"/>
      <c r="GD687" s="744"/>
      <c r="GE687" s="744"/>
      <c r="GF687" s="744"/>
      <c r="GG687" s="744"/>
      <c r="GH687" s="744"/>
      <c r="GI687" s="744"/>
      <c r="GJ687" s="744"/>
      <c r="GK687" s="744"/>
      <c r="GL687" s="744"/>
      <c r="GM687" s="744"/>
      <c r="GN687" s="744"/>
      <c r="GO687" s="744"/>
      <c r="GP687" s="744"/>
      <c r="GQ687" s="744"/>
      <c r="GR687" s="744"/>
      <c r="GS687" s="744"/>
      <c r="GT687" s="744"/>
      <c r="GU687" s="744"/>
      <c r="GV687" s="744"/>
      <c r="GW687" s="744"/>
      <c r="GX687" s="744"/>
      <c r="GY687" s="744"/>
      <c r="GZ687" s="744"/>
      <c r="HA687" s="744"/>
      <c r="HB687" s="744"/>
      <c r="HC687" s="744"/>
      <c r="HD687" s="744"/>
      <c r="HE687" s="744"/>
      <c r="HF687" s="744"/>
      <c r="HG687" s="744"/>
      <c r="HH687" s="744"/>
      <c r="HI687" s="744"/>
      <c r="HJ687" s="744"/>
      <c r="HK687" s="744"/>
      <c r="HL687" s="744"/>
      <c r="HM687" s="744"/>
      <c r="HN687" s="744"/>
      <c r="HO687" s="744"/>
      <c r="HP687" s="744"/>
      <c r="HQ687" s="744"/>
      <c r="HR687" s="744"/>
      <c r="HS687" s="744"/>
      <c r="HT687" s="744"/>
      <c r="HU687" s="744"/>
      <c r="HV687" s="744"/>
      <c r="HW687" s="744"/>
      <c r="HX687" s="744"/>
      <c r="HY687" s="744"/>
      <c r="HZ687" s="744"/>
      <c r="IA687" s="744"/>
      <c r="IB687" s="744"/>
      <c r="IC687" s="744"/>
      <c r="ID687" s="744"/>
      <c r="IE687" s="744"/>
      <c r="IF687" s="744"/>
      <c r="IG687" s="744"/>
      <c r="IH687" s="744"/>
      <c r="II687" s="744"/>
      <c r="IJ687" s="744"/>
      <c r="IK687" s="744"/>
      <c r="IL687" s="744"/>
      <c r="IM687" s="744"/>
      <c r="IN687" s="744"/>
      <c r="IO687" s="744"/>
      <c r="IP687" s="744"/>
      <c r="IQ687" s="744"/>
      <c r="IR687" s="744"/>
      <c r="IS687" s="744"/>
      <c r="IT687" s="744"/>
      <c r="IU687" s="744"/>
      <c r="IV687" s="744"/>
      <c r="IW687" s="744"/>
      <c r="IX687" s="744"/>
      <c r="IY687" s="767"/>
    </row>
    <row r="688" spans="1:259" ht="79.900000000000006" customHeight="1">
      <c r="A688" s="767" t="s">
        <v>638</v>
      </c>
      <c r="B688" s="471">
        <v>6</v>
      </c>
      <c r="C688" s="471" t="s">
        <v>4584</v>
      </c>
      <c r="D688" s="792" t="s">
        <v>4585</v>
      </c>
      <c r="E688" s="851">
        <v>38812</v>
      </c>
      <c r="F688" s="852">
        <f ca="1">ABS((N7-E688)/365)</f>
        <v>14.416438356164383</v>
      </c>
      <c r="G688" s="792" t="s">
        <v>272</v>
      </c>
      <c r="H688" s="851" t="s">
        <v>4586</v>
      </c>
      <c r="I688" s="851">
        <v>43372</v>
      </c>
      <c r="J688" s="869" t="s">
        <v>716</v>
      </c>
      <c r="K688" s="792" t="s">
        <v>5087</v>
      </c>
      <c r="L688" s="765"/>
      <c r="M688" s="765"/>
      <c r="N688" s="765"/>
      <c r="O688" s="765"/>
      <c r="P688" s="765"/>
      <c r="Q688" s="765" t="s">
        <v>5959</v>
      </c>
      <c r="R688" s="765"/>
      <c r="S688" s="792"/>
      <c r="T688" s="792" t="s">
        <v>5136</v>
      </c>
      <c r="U688" s="792"/>
      <c r="V688" s="792"/>
      <c r="W688" s="792" t="s">
        <v>4932</v>
      </c>
      <c r="X688" s="792" t="s">
        <v>4896</v>
      </c>
      <c r="Y688" s="1081" t="s">
        <v>1103</v>
      </c>
      <c r="Z688" s="788"/>
    </row>
    <row r="689" spans="1:261" ht="79.900000000000006" customHeight="1">
      <c r="A689" s="768" t="s">
        <v>625</v>
      </c>
      <c r="B689" s="471">
        <v>7</v>
      </c>
      <c r="C689" s="471"/>
      <c r="D689" s="1012" t="s">
        <v>1440</v>
      </c>
      <c r="E689" s="870">
        <v>37586</v>
      </c>
      <c r="F689" s="852">
        <f ca="1">ABS((N7-E689)/365)</f>
        <v>17.775342465753425</v>
      </c>
      <c r="G689" s="792" t="s">
        <v>275</v>
      </c>
      <c r="H689" s="765" t="s">
        <v>1441</v>
      </c>
      <c r="I689" s="851">
        <v>42186</v>
      </c>
      <c r="J689" s="765" t="s">
        <v>253</v>
      </c>
      <c r="K689" s="765" t="s">
        <v>1442</v>
      </c>
      <c r="L689" s="792" t="s">
        <v>4802</v>
      </c>
      <c r="M689" s="792"/>
      <c r="N689" s="765"/>
      <c r="O689" s="765"/>
      <c r="P689" s="765"/>
      <c r="Q689" s="765" t="s">
        <v>5103</v>
      </c>
      <c r="R689" s="853"/>
      <c r="S689" s="853" t="s">
        <v>1448</v>
      </c>
      <c r="T689" s="765" t="s">
        <v>3878</v>
      </c>
      <c r="U689" s="765"/>
      <c r="V689" s="765"/>
      <c r="W689" s="765" t="s">
        <v>3236</v>
      </c>
      <c r="X689" s="765" t="s">
        <v>3979</v>
      </c>
      <c r="Y689" s="768" t="s">
        <v>1106</v>
      </c>
      <c r="Z689" s="767"/>
    </row>
    <row r="690" spans="1:261" ht="79.900000000000006" customHeight="1">
      <c r="A690" s="768" t="s">
        <v>638</v>
      </c>
      <c r="B690" s="471">
        <v>8</v>
      </c>
      <c r="C690" s="471" t="s">
        <v>5239</v>
      </c>
      <c r="D690" s="783" t="s">
        <v>5240</v>
      </c>
      <c r="E690" s="811">
        <v>39493</v>
      </c>
      <c r="F690" s="813">
        <f ca="1">ABS((N7-E690)/365)</f>
        <v>12.550684931506849</v>
      </c>
      <c r="G690" s="783" t="s">
        <v>272</v>
      </c>
      <c r="H690" s="783" t="s">
        <v>5241</v>
      </c>
      <c r="I690" s="811">
        <v>43564</v>
      </c>
      <c r="J690" s="814" t="s">
        <v>84</v>
      </c>
      <c r="K690" s="783" t="s">
        <v>5278</v>
      </c>
      <c r="L690" s="783"/>
      <c r="M690" s="769"/>
      <c r="N690" s="769"/>
      <c r="O690" s="769"/>
      <c r="P690" s="769"/>
      <c r="Q690" s="769" t="s">
        <v>6154</v>
      </c>
      <c r="R690" s="769" t="s">
        <v>6153</v>
      </c>
      <c r="S690" s="811" t="s">
        <v>5875</v>
      </c>
      <c r="T690" s="783" t="s">
        <v>5265</v>
      </c>
      <c r="U690" s="783" t="s">
        <v>6878</v>
      </c>
      <c r="V690" s="783" t="s">
        <v>5570</v>
      </c>
      <c r="W690" s="785"/>
      <c r="X690" s="785"/>
      <c r="Y690" s="768" t="s">
        <v>1103</v>
      </c>
    </row>
    <row r="691" spans="1:261" s="767" customFormat="1" ht="79.900000000000006" customHeight="1">
      <c r="A691" s="768" t="s">
        <v>638</v>
      </c>
      <c r="B691" s="471">
        <v>9</v>
      </c>
      <c r="C691" s="248"/>
      <c r="D691" s="1075" t="s">
        <v>1396</v>
      </c>
      <c r="E691" s="1076">
        <v>37737</v>
      </c>
      <c r="F691" s="879">
        <f ca="1">ABS((N7-E691)/365)</f>
        <v>17.361643835616437</v>
      </c>
      <c r="G691" s="1075" t="s">
        <v>272</v>
      </c>
      <c r="H691" s="1075" t="s">
        <v>1397</v>
      </c>
      <c r="I691" s="1077">
        <v>41390</v>
      </c>
      <c r="J691" s="1078" t="s">
        <v>58</v>
      </c>
      <c r="K691" s="1078" t="s">
        <v>1398</v>
      </c>
      <c r="L691" s="1078" t="s">
        <v>5011</v>
      </c>
      <c r="M691" s="1071" t="s">
        <v>5012</v>
      </c>
      <c r="N691" s="1070"/>
      <c r="O691" s="1070"/>
      <c r="P691" s="1070"/>
      <c r="Q691" s="1070" t="s">
        <v>5013</v>
      </c>
      <c r="R691" s="1070"/>
      <c r="S691" s="1070"/>
      <c r="T691" s="1070" t="s">
        <v>5014</v>
      </c>
      <c r="U691" s="1070"/>
      <c r="V691" s="1070"/>
      <c r="W691" s="1070" t="s">
        <v>5015</v>
      </c>
      <c r="X691" s="1079" t="s">
        <v>5016</v>
      </c>
      <c r="Y691" s="83" t="s">
        <v>1102</v>
      </c>
      <c r="Z691" s="768"/>
      <c r="AA691" s="744"/>
      <c r="AB691" s="744"/>
      <c r="AC691" s="744"/>
      <c r="AD691" s="744"/>
      <c r="AE691" s="744"/>
      <c r="AF691" s="744"/>
      <c r="AG691" s="744"/>
      <c r="AH691" s="744"/>
      <c r="AI691" s="744"/>
      <c r="AJ691" s="744"/>
      <c r="AK691" s="744"/>
      <c r="AL691" s="744"/>
      <c r="AM691" s="744"/>
      <c r="AN691" s="744"/>
      <c r="AO691" s="744"/>
      <c r="AP691" s="744"/>
      <c r="AQ691" s="744"/>
      <c r="AR691" s="744"/>
      <c r="AS691" s="744"/>
      <c r="AT691" s="744"/>
      <c r="AU691" s="744"/>
      <c r="AV691" s="744"/>
      <c r="AW691" s="744"/>
      <c r="AX691" s="744"/>
      <c r="AY691" s="744"/>
      <c r="AZ691" s="744"/>
      <c r="BA691" s="744"/>
      <c r="BB691" s="744"/>
      <c r="BC691" s="744"/>
      <c r="BD691" s="744"/>
      <c r="BE691" s="744"/>
      <c r="BF691" s="744"/>
      <c r="BG691" s="744"/>
      <c r="BH691" s="744"/>
      <c r="BI691" s="744"/>
      <c r="BJ691" s="744"/>
      <c r="BK691" s="744"/>
      <c r="BL691" s="744"/>
      <c r="BM691" s="744"/>
      <c r="BN691" s="744"/>
      <c r="BO691" s="744"/>
      <c r="BP691" s="744"/>
      <c r="BQ691" s="744"/>
      <c r="BR691" s="744"/>
      <c r="BS691" s="744"/>
      <c r="BT691" s="744"/>
      <c r="BU691" s="744"/>
      <c r="BV691" s="744"/>
      <c r="BW691" s="744"/>
      <c r="BX691" s="744"/>
      <c r="BY691" s="744"/>
      <c r="BZ691" s="744"/>
      <c r="CA691" s="744"/>
      <c r="CB691" s="744"/>
      <c r="CC691" s="744"/>
      <c r="CD691" s="744"/>
      <c r="CE691" s="744"/>
      <c r="CF691" s="744"/>
      <c r="CG691" s="744"/>
      <c r="CH691" s="744"/>
      <c r="CI691" s="744"/>
      <c r="CJ691" s="744"/>
      <c r="CK691" s="744"/>
      <c r="CL691" s="744"/>
      <c r="CM691" s="744"/>
      <c r="CN691" s="744"/>
      <c r="CO691" s="744"/>
      <c r="CP691" s="744"/>
      <c r="CQ691" s="744"/>
      <c r="CR691" s="744"/>
      <c r="CS691" s="744"/>
      <c r="CT691" s="744"/>
      <c r="CU691" s="744"/>
      <c r="CV691" s="744"/>
      <c r="CW691" s="744"/>
      <c r="CX691" s="744"/>
      <c r="CY691" s="744"/>
      <c r="CZ691" s="744"/>
      <c r="DA691" s="744"/>
      <c r="DB691" s="744"/>
      <c r="DC691" s="744"/>
      <c r="DD691" s="744"/>
      <c r="DE691" s="744"/>
      <c r="DF691" s="744"/>
      <c r="DG691" s="744"/>
      <c r="DH691" s="744"/>
      <c r="DI691" s="744"/>
      <c r="DJ691" s="744"/>
      <c r="DK691" s="744"/>
      <c r="DL691" s="744"/>
      <c r="DM691" s="744"/>
      <c r="DN691" s="744"/>
      <c r="DO691" s="744"/>
      <c r="DP691" s="744"/>
      <c r="DQ691" s="744"/>
      <c r="DR691" s="744"/>
      <c r="DS691" s="744"/>
      <c r="DT691" s="744"/>
      <c r="DU691" s="744"/>
      <c r="DV691" s="744"/>
      <c r="DW691" s="744"/>
      <c r="DX691" s="744"/>
      <c r="DY691" s="744"/>
      <c r="DZ691" s="744"/>
      <c r="EA691" s="744"/>
      <c r="EB691" s="744"/>
      <c r="EC691" s="744"/>
      <c r="ED691" s="744"/>
      <c r="EE691" s="744"/>
      <c r="EF691" s="744"/>
      <c r="EG691" s="744"/>
      <c r="EH691" s="744"/>
      <c r="EI691" s="744"/>
      <c r="EJ691" s="744"/>
      <c r="EK691" s="744"/>
      <c r="EL691" s="744"/>
      <c r="EM691" s="744"/>
      <c r="EN691" s="744"/>
      <c r="EO691" s="744"/>
      <c r="EP691" s="744"/>
      <c r="EQ691" s="744"/>
      <c r="ER691" s="744"/>
      <c r="ES691" s="744"/>
      <c r="ET691" s="744"/>
      <c r="EU691" s="744"/>
      <c r="EV691" s="744"/>
      <c r="EW691" s="744"/>
      <c r="EX691" s="744"/>
      <c r="EY691" s="744"/>
      <c r="EZ691" s="744"/>
      <c r="FA691" s="744"/>
      <c r="FB691" s="744"/>
      <c r="FC691" s="744"/>
      <c r="FD691" s="744"/>
      <c r="FE691" s="744"/>
      <c r="FF691" s="744"/>
      <c r="FG691" s="744"/>
      <c r="FH691" s="744"/>
      <c r="FI691" s="744"/>
      <c r="FJ691" s="744"/>
      <c r="FK691" s="744"/>
      <c r="FL691" s="744"/>
      <c r="FM691" s="744"/>
      <c r="FN691" s="744"/>
      <c r="FO691" s="744"/>
      <c r="FP691" s="744"/>
      <c r="FQ691" s="744"/>
      <c r="FR691" s="744"/>
      <c r="FS691" s="744"/>
      <c r="FT691" s="744"/>
      <c r="FU691" s="744"/>
      <c r="FV691" s="744"/>
      <c r="FW691" s="744"/>
      <c r="FX691" s="744"/>
      <c r="FY691" s="744"/>
      <c r="FZ691" s="744"/>
      <c r="GA691" s="744"/>
      <c r="GB691" s="744"/>
      <c r="GC691" s="744"/>
      <c r="GD691" s="744"/>
      <c r="GE691" s="744"/>
      <c r="GF691" s="744"/>
      <c r="GG691" s="744"/>
      <c r="GH691" s="744"/>
      <c r="GI691" s="744"/>
      <c r="GJ691" s="744"/>
      <c r="GK691" s="744"/>
      <c r="GL691" s="744"/>
      <c r="GM691" s="744"/>
      <c r="GN691" s="744"/>
      <c r="GO691" s="744"/>
      <c r="GP691" s="744"/>
      <c r="GQ691" s="744"/>
      <c r="GR691" s="744"/>
      <c r="GS691" s="744"/>
      <c r="GT691" s="744"/>
      <c r="GU691" s="744"/>
      <c r="GV691" s="744"/>
      <c r="GW691" s="744"/>
      <c r="GX691" s="744"/>
      <c r="GY691" s="744"/>
      <c r="GZ691" s="744"/>
      <c r="HA691" s="744"/>
      <c r="HB691" s="744"/>
      <c r="HC691" s="744"/>
      <c r="HD691" s="744"/>
      <c r="HE691" s="744"/>
      <c r="HF691" s="744"/>
      <c r="HG691" s="744"/>
      <c r="HH691" s="744"/>
      <c r="HI691" s="744"/>
      <c r="HJ691" s="744"/>
      <c r="HK691" s="744"/>
      <c r="HL691" s="744"/>
      <c r="HM691" s="744"/>
      <c r="HN691" s="744"/>
      <c r="HO691" s="744"/>
      <c r="HP691" s="744"/>
      <c r="HQ691" s="744"/>
      <c r="HR691" s="744"/>
      <c r="HS691" s="744"/>
      <c r="HT691" s="744"/>
      <c r="HU691" s="744"/>
      <c r="HV691" s="744"/>
      <c r="HW691" s="744"/>
      <c r="HX691" s="744"/>
      <c r="HY691" s="744"/>
      <c r="HZ691" s="744"/>
      <c r="IA691" s="744"/>
      <c r="IB691" s="744"/>
      <c r="IC691" s="744"/>
      <c r="ID691" s="744"/>
      <c r="IE691" s="744"/>
      <c r="IF691" s="744"/>
      <c r="IG691" s="744"/>
      <c r="IH691" s="744"/>
      <c r="II691" s="744"/>
      <c r="IJ691" s="744"/>
      <c r="IK691" s="744"/>
      <c r="IL691" s="744"/>
      <c r="IM691" s="744"/>
      <c r="IN691" s="744"/>
      <c r="IO691" s="744"/>
      <c r="IP691" s="744"/>
      <c r="IQ691" s="744"/>
      <c r="IR691" s="744"/>
      <c r="IS691" s="744"/>
      <c r="IT691" s="744"/>
      <c r="IU691" s="744"/>
      <c r="IV691" s="744"/>
      <c r="IW691" s="744"/>
      <c r="IX691" s="744"/>
      <c r="IY691" s="744"/>
    </row>
    <row r="692" spans="1:261" ht="19.899999999999999" customHeight="1">
      <c r="B692" s="751"/>
      <c r="C692" s="751"/>
      <c r="D692" s="831"/>
      <c r="E692" s="860"/>
      <c r="F692" s="912"/>
      <c r="G692" s="831"/>
      <c r="I692" s="860"/>
      <c r="L692" s="770" t="s">
        <v>104</v>
      </c>
      <c r="M692" s="861">
        <v>5</v>
      </c>
      <c r="Y692" s="744"/>
      <c r="IZ692" s="788"/>
      <c r="JA692" s="788"/>
    </row>
    <row r="693" spans="1:261" ht="19.899999999999999" customHeight="1">
      <c r="B693" s="751"/>
      <c r="C693" s="751"/>
      <c r="E693" s="860"/>
      <c r="F693" s="912"/>
      <c r="G693" s="831"/>
      <c r="I693" s="860"/>
      <c r="L693" s="772" t="s">
        <v>105</v>
      </c>
      <c r="M693" s="861">
        <v>1</v>
      </c>
      <c r="Y693" s="744"/>
    </row>
    <row r="694" spans="1:261" ht="19.899999999999999" customHeight="1">
      <c r="B694" s="751"/>
      <c r="C694" s="751"/>
      <c r="D694" s="831"/>
      <c r="E694" s="860"/>
      <c r="F694" s="912"/>
      <c r="G694" s="831"/>
      <c r="I694" s="860"/>
      <c r="L694" s="773" t="s">
        <v>67</v>
      </c>
      <c r="M694" s="861">
        <v>1</v>
      </c>
      <c r="Y694" s="744"/>
    </row>
    <row r="695" spans="1:261" ht="19.899999999999999" customHeight="1">
      <c r="B695" s="751"/>
      <c r="C695" s="751"/>
      <c r="D695" s="831"/>
      <c r="E695" s="860"/>
      <c r="F695" s="912"/>
      <c r="G695" s="831"/>
      <c r="I695" s="860"/>
      <c r="L695" s="771" t="s">
        <v>1204</v>
      </c>
      <c r="M695" s="861">
        <v>0</v>
      </c>
      <c r="Y695" s="744"/>
      <c r="IY695" s="788"/>
    </row>
    <row r="696" spans="1:261" ht="19.899999999999999" customHeight="1">
      <c r="B696" s="751"/>
      <c r="C696" s="751"/>
      <c r="D696" s="831"/>
      <c r="E696" s="860"/>
      <c r="F696" s="912"/>
      <c r="G696" s="831"/>
      <c r="I696" s="860"/>
      <c r="L696" s="774" t="s">
        <v>228</v>
      </c>
      <c r="M696" s="861">
        <v>2</v>
      </c>
      <c r="Y696" s="744"/>
    </row>
    <row r="697" spans="1:261" s="768" customFormat="1" ht="79.900000000000006" customHeight="1">
      <c r="B697" s="859"/>
      <c r="C697" s="859"/>
      <c r="D697" s="831"/>
      <c r="E697" s="860"/>
      <c r="F697" s="912"/>
      <c r="G697" s="831"/>
      <c r="H697" s="821"/>
      <c r="I697" s="860"/>
      <c r="J697" s="821"/>
      <c r="K697" s="821"/>
      <c r="L697" s="797" t="s">
        <v>292</v>
      </c>
      <c r="M697" s="797">
        <f>SUM(M692:M696)</f>
        <v>9</v>
      </c>
      <c r="N697" s="821"/>
      <c r="O697" s="821"/>
      <c r="P697" s="821"/>
      <c r="Q697" s="821"/>
      <c r="R697" s="821"/>
      <c r="S697" s="821"/>
      <c r="T697" s="822"/>
      <c r="U697" s="822"/>
      <c r="V697" s="822"/>
      <c r="W697" s="822"/>
      <c r="X697" s="822"/>
      <c r="Y697" s="744"/>
      <c r="AA697" s="744"/>
      <c r="AB697" s="744"/>
      <c r="AC697" s="744"/>
      <c r="AD697" s="744"/>
      <c r="AE697" s="744"/>
      <c r="IX697" s="788"/>
    </row>
    <row r="698" spans="1:261" s="766" customFormat="1" ht="79.900000000000006" customHeight="1">
      <c r="A698" s="768"/>
      <c r="B698" s="946"/>
      <c r="C698" s="751"/>
      <c r="D698" s="831"/>
      <c r="E698" s="821"/>
      <c r="F698" s="821"/>
      <c r="G698" s="831"/>
      <c r="H698" s="821"/>
      <c r="I698" s="860"/>
      <c r="J698" s="821"/>
      <c r="K698" s="821"/>
      <c r="L698" s="788"/>
      <c r="M698" s="788"/>
      <c r="N698" s="821"/>
      <c r="O698" s="821"/>
      <c r="P698" s="821"/>
      <c r="Q698" s="821"/>
      <c r="R698" s="821"/>
      <c r="S698" s="821"/>
      <c r="T698" s="822"/>
      <c r="U698" s="822"/>
      <c r="V698" s="822"/>
      <c r="W698" s="822"/>
      <c r="X698" s="822"/>
      <c r="Y698" s="744"/>
      <c r="Z698" s="768"/>
      <c r="AA698" s="744"/>
      <c r="AB698" s="744"/>
      <c r="AC698" s="744"/>
      <c r="AD698" s="744"/>
      <c r="AE698" s="744"/>
      <c r="AF698" s="744"/>
      <c r="AG698" s="744"/>
      <c r="AH698" s="744"/>
      <c r="AI698" s="744"/>
      <c r="AJ698" s="744"/>
      <c r="AK698" s="744"/>
      <c r="AL698" s="744"/>
      <c r="AM698" s="744"/>
      <c r="AN698" s="744"/>
      <c r="AO698" s="744"/>
      <c r="AP698" s="744"/>
      <c r="AQ698" s="744"/>
      <c r="AR698" s="744"/>
      <c r="AS698" s="744"/>
      <c r="AT698" s="744"/>
      <c r="AU698" s="744"/>
      <c r="AV698" s="744"/>
      <c r="AW698" s="744"/>
      <c r="AX698" s="744"/>
      <c r="AY698" s="744"/>
      <c r="AZ698" s="744"/>
      <c r="BA698" s="744"/>
      <c r="BB698" s="744"/>
      <c r="BC698" s="744"/>
      <c r="BD698" s="744"/>
      <c r="BE698" s="744"/>
      <c r="BF698" s="744"/>
      <c r="BG698" s="744"/>
      <c r="BH698" s="744"/>
      <c r="BI698" s="744"/>
      <c r="BJ698" s="744"/>
      <c r="BK698" s="744"/>
      <c r="BL698" s="744"/>
      <c r="BM698" s="744"/>
      <c r="BN698" s="744"/>
      <c r="BO698" s="744"/>
      <c r="BP698" s="744"/>
      <c r="BQ698" s="744"/>
      <c r="BR698" s="744"/>
      <c r="BS698" s="744"/>
      <c r="BT698" s="744"/>
      <c r="BU698" s="744"/>
      <c r="BV698" s="744"/>
      <c r="BW698" s="744"/>
      <c r="BX698" s="744"/>
      <c r="BY698" s="744"/>
      <c r="BZ698" s="744"/>
      <c r="CA698" s="744"/>
      <c r="CB698" s="744"/>
      <c r="CC698" s="744"/>
      <c r="CD698" s="744"/>
      <c r="CE698" s="744"/>
      <c r="CF698" s="744"/>
      <c r="CG698" s="744"/>
      <c r="CH698" s="744"/>
      <c r="CI698" s="744"/>
      <c r="CJ698" s="744"/>
      <c r="CK698" s="744"/>
      <c r="CL698" s="744"/>
      <c r="CM698" s="744"/>
      <c r="CN698" s="744"/>
      <c r="CO698" s="744"/>
      <c r="CP698" s="744"/>
      <c r="CQ698" s="744"/>
      <c r="CR698" s="744"/>
      <c r="CS698" s="744"/>
      <c r="CT698" s="744"/>
      <c r="CU698" s="744"/>
      <c r="CV698" s="744"/>
      <c r="CW698" s="744"/>
      <c r="CX698" s="744"/>
      <c r="CY698" s="744"/>
      <c r="CZ698" s="744"/>
      <c r="DA698" s="744"/>
      <c r="DB698" s="744"/>
      <c r="DC698" s="744"/>
      <c r="DD698" s="744"/>
      <c r="DE698" s="744"/>
      <c r="DF698" s="744"/>
      <c r="DG698" s="744"/>
      <c r="DH698" s="744"/>
      <c r="DI698" s="744"/>
      <c r="DJ698" s="744"/>
      <c r="DK698" s="744"/>
      <c r="DL698" s="744"/>
      <c r="DM698" s="744"/>
      <c r="DN698" s="744"/>
      <c r="DO698" s="744"/>
      <c r="DP698" s="744"/>
      <c r="DQ698" s="744"/>
      <c r="DR698" s="744"/>
      <c r="DS698" s="744"/>
      <c r="DT698" s="744"/>
      <c r="DU698" s="744"/>
      <c r="DV698" s="744"/>
      <c r="DW698" s="744"/>
      <c r="DX698" s="744"/>
      <c r="DY698" s="744"/>
      <c r="DZ698" s="744"/>
      <c r="EA698" s="744"/>
      <c r="EB698" s="744"/>
      <c r="EC698" s="744"/>
      <c r="ED698" s="744"/>
      <c r="EE698" s="744"/>
      <c r="EF698" s="744"/>
      <c r="EG698" s="744"/>
      <c r="EH698" s="744"/>
      <c r="EI698" s="744"/>
      <c r="EJ698" s="744"/>
      <c r="EK698" s="744"/>
      <c r="EL698" s="744"/>
      <c r="EM698" s="744"/>
      <c r="EN698" s="744"/>
      <c r="EO698" s="744"/>
      <c r="EP698" s="744"/>
      <c r="EQ698" s="744"/>
      <c r="ER698" s="744"/>
      <c r="ES698" s="744"/>
      <c r="ET698" s="744"/>
      <c r="EU698" s="744"/>
      <c r="EV698" s="744"/>
      <c r="EW698" s="744"/>
      <c r="EX698" s="744"/>
      <c r="EY698" s="744"/>
      <c r="EZ698" s="744"/>
      <c r="FA698" s="744"/>
      <c r="FB698" s="744"/>
      <c r="FC698" s="744"/>
      <c r="FD698" s="744"/>
      <c r="FE698" s="744"/>
      <c r="FF698" s="744"/>
      <c r="FG698" s="744"/>
      <c r="FH698" s="744"/>
      <c r="FI698" s="744"/>
      <c r="FJ698" s="744"/>
      <c r="FK698" s="744"/>
      <c r="FL698" s="744"/>
      <c r="FM698" s="744"/>
      <c r="FN698" s="744"/>
      <c r="FO698" s="744"/>
      <c r="FP698" s="744"/>
      <c r="FQ698" s="744"/>
      <c r="FR698" s="744"/>
      <c r="FS698" s="744"/>
      <c r="FT698" s="744"/>
      <c r="FU698" s="744"/>
      <c r="FV698" s="744"/>
      <c r="FW698" s="744"/>
      <c r="FX698" s="744"/>
      <c r="FY698" s="744"/>
      <c r="FZ698" s="744"/>
      <c r="GA698" s="744"/>
      <c r="GB698" s="744"/>
      <c r="GC698" s="744"/>
      <c r="GD698" s="744"/>
      <c r="GE698" s="744"/>
      <c r="GF698" s="744"/>
      <c r="GG698" s="744"/>
      <c r="GH698" s="744"/>
      <c r="GI698" s="744"/>
      <c r="GJ698" s="744"/>
      <c r="GK698" s="744"/>
      <c r="GL698" s="744"/>
      <c r="GM698" s="744"/>
      <c r="GN698" s="744"/>
      <c r="GO698" s="744"/>
      <c r="GP698" s="744"/>
      <c r="GQ698" s="744"/>
      <c r="GR698" s="744"/>
      <c r="GS698" s="744"/>
      <c r="GT698" s="744"/>
      <c r="GU698" s="744"/>
      <c r="GV698" s="744"/>
      <c r="GW698" s="744"/>
      <c r="GX698" s="744"/>
      <c r="GY698" s="744"/>
      <c r="GZ698" s="744"/>
      <c r="HA698" s="744"/>
      <c r="HB698" s="744"/>
      <c r="HC698" s="744"/>
      <c r="HD698" s="744"/>
      <c r="HE698" s="744"/>
      <c r="HF698" s="744"/>
      <c r="HG698" s="744"/>
      <c r="HH698" s="744"/>
      <c r="HI698" s="744"/>
      <c r="HJ698" s="744"/>
      <c r="HK698" s="744"/>
      <c r="HL698" s="744"/>
      <c r="HM698" s="744"/>
      <c r="HN698" s="744"/>
      <c r="HO698" s="744"/>
      <c r="HP698" s="744"/>
      <c r="HQ698" s="744"/>
      <c r="HR698" s="744"/>
      <c r="HS698" s="744"/>
      <c r="HT698" s="744"/>
      <c r="HU698" s="744"/>
      <c r="HV698" s="744"/>
      <c r="HW698" s="744"/>
      <c r="HX698" s="744"/>
      <c r="HY698" s="744"/>
      <c r="HZ698" s="744"/>
      <c r="IA698" s="744"/>
      <c r="IB698" s="744"/>
      <c r="IC698" s="744"/>
      <c r="ID698" s="744"/>
      <c r="IE698" s="744"/>
      <c r="IF698" s="744"/>
      <c r="IG698" s="744"/>
      <c r="IH698" s="744"/>
      <c r="II698" s="744"/>
      <c r="IJ698" s="744"/>
      <c r="IK698" s="744"/>
      <c r="IL698" s="744"/>
      <c r="IM698" s="744"/>
      <c r="IN698" s="744"/>
      <c r="IO698" s="744"/>
      <c r="IP698" s="744"/>
      <c r="IQ698" s="744"/>
      <c r="IR698" s="744"/>
      <c r="IS698" s="744"/>
      <c r="IT698" s="744"/>
      <c r="IU698" s="744"/>
      <c r="IV698" s="744"/>
      <c r="IW698" s="744"/>
      <c r="IX698" s="788"/>
      <c r="IY698" s="744"/>
    </row>
    <row r="699" spans="1:261" ht="79.900000000000006" customHeight="1">
      <c r="B699" s="1445" t="s">
        <v>7873</v>
      </c>
      <c r="C699" s="1444"/>
      <c r="D699" s="1444"/>
      <c r="E699" s="1444"/>
      <c r="F699" s="1444"/>
      <c r="G699" s="1444"/>
      <c r="H699" s="1444"/>
      <c r="I699" s="1444"/>
      <c r="J699" s="1444"/>
      <c r="K699" s="1444"/>
      <c r="L699" s="1444"/>
      <c r="M699" s="1444"/>
      <c r="N699" s="1444"/>
      <c r="O699" s="1444"/>
      <c r="P699" s="1444"/>
      <c r="Q699" s="1444"/>
      <c r="R699" s="1444"/>
      <c r="S699" s="1444"/>
      <c r="T699" s="1444"/>
      <c r="U699" s="1444"/>
      <c r="V699" s="1444"/>
      <c r="W699" s="1444"/>
      <c r="X699" s="1444"/>
      <c r="Y699" s="744"/>
      <c r="Z699" s="1022"/>
      <c r="AA699" s="767"/>
      <c r="AB699" s="767"/>
      <c r="AC699" s="767"/>
      <c r="AD699" s="767"/>
      <c r="AE699" s="767"/>
      <c r="AF699" s="767"/>
      <c r="AG699" s="767"/>
      <c r="AH699" s="767"/>
      <c r="AI699" s="767"/>
      <c r="AJ699" s="767"/>
      <c r="AK699" s="767"/>
      <c r="AL699" s="767"/>
      <c r="AM699" s="767"/>
      <c r="AN699" s="767"/>
      <c r="AO699" s="767"/>
      <c r="AP699" s="767"/>
      <c r="AQ699" s="767"/>
      <c r="AR699" s="767"/>
      <c r="AS699" s="767"/>
      <c r="AT699" s="767"/>
      <c r="AU699" s="767"/>
      <c r="AV699" s="767"/>
      <c r="AW699" s="767"/>
      <c r="AX699" s="767"/>
      <c r="AY699" s="767"/>
      <c r="AZ699" s="767"/>
      <c r="BA699" s="767"/>
      <c r="BB699" s="767"/>
      <c r="BC699" s="767"/>
      <c r="BD699" s="767"/>
      <c r="BE699" s="767"/>
      <c r="BF699" s="767"/>
      <c r="BG699" s="767"/>
      <c r="BH699" s="767"/>
      <c r="BI699" s="767"/>
      <c r="BJ699" s="767"/>
      <c r="BK699" s="767"/>
      <c r="BL699" s="767"/>
      <c r="BM699" s="767"/>
      <c r="BN699" s="767"/>
      <c r="BO699" s="767"/>
      <c r="BP699" s="767"/>
      <c r="BQ699" s="767"/>
      <c r="BR699" s="767"/>
      <c r="BS699" s="767"/>
      <c r="BT699" s="767"/>
      <c r="BU699" s="767"/>
      <c r="BV699" s="767"/>
      <c r="BW699" s="767"/>
      <c r="BX699" s="767"/>
      <c r="BY699" s="767"/>
      <c r="BZ699" s="767"/>
      <c r="CA699" s="767"/>
      <c r="CB699" s="767"/>
      <c r="CC699" s="767"/>
      <c r="CD699" s="767"/>
      <c r="CE699" s="767"/>
      <c r="CF699" s="767"/>
      <c r="CG699" s="767"/>
      <c r="CH699" s="767"/>
      <c r="CI699" s="767"/>
      <c r="CJ699" s="767"/>
      <c r="CK699" s="767"/>
      <c r="CL699" s="767"/>
      <c r="CM699" s="767"/>
      <c r="CN699" s="767"/>
      <c r="CO699" s="767"/>
      <c r="CP699" s="767"/>
      <c r="CQ699" s="767"/>
      <c r="CR699" s="767"/>
      <c r="CS699" s="767"/>
      <c r="CT699" s="767"/>
      <c r="CU699" s="767"/>
      <c r="CV699" s="767"/>
      <c r="CW699" s="767"/>
      <c r="CX699" s="767"/>
      <c r="CY699" s="767"/>
      <c r="CZ699" s="767"/>
      <c r="DA699" s="767"/>
      <c r="DB699" s="767"/>
      <c r="DC699" s="767"/>
      <c r="DD699" s="767"/>
      <c r="DE699" s="767"/>
      <c r="DF699" s="767"/>
      <c r="DG699" s="767"/>
      <c r="DH699" s="767"/>
      <c r="DI699" s="767"/>
      <c r="DJ699" s="767"/>
      <c r="DK699" s="767"/>
      <c r="DL699" s="767"/>
      <c r="DM699" s="767"/>
      <c r="DN699" s="767"/>
      <c r="DO699" s="767"/>
      <c r="DP699" s="767"/>
      <c r="DQ699" s="767"/>
      <c r="DR699" s="767"/>
      <c r="DS699" s="767"/>
      <c r="DT699" s="767"/>
      <c r="DU699" s="767"/>
      <c r="DV699" s="767"/>
      <c r="DW699" s="767"/>
      <c r="DX699" s="767"/>
      <c r="DY699" s="767"/>
      <c r="DZ699" s="767"/>
      <c r="EA699" s="767"/>
      <c r="EB699" s="767"/>
      <c r="EC699" s="767"/>
      <c r="ED699" s="767"/>
      <c r="EE699" s="767"/>
      <c r="EF699" s="767"/>
      <c r="EG699" s="767"/>
      <c r="EH699" s="767"/>
      <c r="EI699" s="767"/>
      <c r="EJ699" s="767"/>
      <c r="EK699" s="767"/>
      <c r="EL699" s="767"/>
      <c r="EM699" s="767"/>
      <c r="EN699" s="767"/>
      <c r="EO699" s="767"/>
      <c r="EP699" s="767"/>
      <c r="EQ699" s="767"/>
      <c r="ER699" s="767"/>
      <c r="ES699" s="767"/>
      <c r="ET699" s="767"/>
      <c r="EU699" s="767"/>
      <c r="EV699" s="767"/>
      <c r="EW699" s="767"/>
      <c r="EX699" s="767"/>
      <c r="EY699" s="767"/>
      <c r="EZ699" s="767"/>
      <c r="FA699" s="767"/>
      <c r="FB699" s="767"/>
      <c r="FC699" s="767"/>
      <c r="FD699" s="767"/>
      <c r="FE699" s="767"/>
      <c r="FF699" s="767"/>
      <c r="FG699" s="767"/>
      <c r="FH699" s="767"/>
      <c r="FI699" s="767"/>
      <c r="FJ699" s="767"/>
      <c r="FK699" s="767"/>
      <c r="FL699" s="767"/>
      <c r="FM699" s="767"/>
      <c r="FN699" s="767"/>
      <c r="FO699" s="767"/>
      <c r="FP699" s="767"/>
      <c r="FQ699" s="767"/>
      <c r="FR699" s="767"/>
      <c r="FS699" s="767"/>
      <c r="FT699" s="767"/>
      <c r="FU699" s="767"/>
      <c r="FV699" s="767"/>
      <c r="FW699" s="767"/>
      <c r="FX699" s="767"/>
      <c r="FY699" s="767"/>
      <c r="FZ699" s="767"/>
      <c r="GA699" s="767"/>
      <c r="GB699" s="767"/>
      <c r="GC699" s="767"/>
      <c r="GD699" s="767"/>
      <c r="GE699" s="767"/>
      <c r="GF699" s="767"/>
      <c r="GG699" s="767"/>
      <c r="GH699" s="767"/>
      <c r="GI699" s="767"/>
      <c r="GJ699" s="767"/>
      <c r="GK699" s="767"/>
      <c r="GL699" s="767"/>
      <c r="GM699" s="767"/>
      <c r="GN699" s="767"/>
      <c r="GO699" s="767"/>
      <c r="GP699" s="767"/>
      <c r="GQ699" s="767"/>
      <c r="GR699" s="767"/>
      <c r="GS699" s="767"/>
      <c r="GT699" s="767"/>
      <c r="GU699" s="767"/>
      <c r="GV699" s="767"/>
      <c r="GW699" s="767"/>
      <c r="GX699" s="767"/>
      <c r="GY699" s="767"/>
      <c r="GZ699" s="767"/>
      <c r="HA699" s="767"/>
      <c r="HB699" s="767"/>
      <c r="HC699" s="767"/>
      <c r="HD699" s="767"/>
      <c r="HE699" s="767"/>
      <c r="HF699" s="767"/>
      <c r="HG699" s="767"/>
      <c r="HH699" s="767"/>
      <c r="HI699" s="767"/>
      <c r="HJ699" s="767"/>
      <c r="HK699" s="767"/>
      <c r="HL699" s="767"/>
      <c r="HM699" s="767"/>
      <c r="HN699" s="767"/>
      <c r="HO699" s="767"/>
      <c r="HP699" s="767"/>
      <c r="HQ699" s="767"/>
      <c r="HR699" s="767"/>
      <c r="HS699" s="767"/>
      <c r="HT699" s="767"/>
      <c r="HU699" s="767"/>
      <c r="HV699" s="767"/>
      <c r="HW699" s="767"/>
      <c r="HX699" s="767"/>
      <c r="HY699" s="767"/>
      <c r="HZ699" s="767"/>
      <c r="IA699" s="767"/>
      <c r="IB699" s="767"/>
      <c r="IC699" s="767"/>
      <c r="ID699" s="767"/>
      <c r="IE699" s="767"/>
      <c r="IF699" s="767"/>
      <c r="IG699" s="767"/>
      <c r="IH699" s="767"/>
      <c r="II699" s="767"/>
      <c r="IJ699" s="767"/>
      <c r="IK699" s="767"/>
      <c r="IL699" s="767"/>
      <c r="IM699" s="767"/>
      <c r="IN699" s="767"/>
      <c r="IO699" s="767"/>
      <c r="IP699" s="767"/>
      <c r="IQ699" s="767"/>
      <c r="IR699" s="767"/>
      <c r="IS699" s="767"/>
      <c r="IT699" s="767"/>
      <c r="IU699" s="767"/>
      <c r="IV699" s="767"/>
      <c r="IW699" s="767"/>
      <c r="IX699" s="767"/>
      <c r="IY699" s="788"/>
    </row>
    <row r="700" spans="1:261" customFormat="1" ht="100.15" customHeight="1">
      <c r="A700" s="768"/>
      <c r="B700" s="471"/>
      <c r="C700" s="471"/>
      <c r="D700" s="834" t="s">
        <v>338</v>
      </c>
      <c r="E700" s="835" t="s">
        <v>297</v>
      </c>
      <c r="F700" s="834"/>
      <c r="G700" s="835" t="s">
        <v>66</v>
      </c>
      <c r="H700" s="835" t="s">
        <v>298</v>
      </c>
      <c r="I700" s="835" t="s">
        <v>301</v>
      </c>
      <c r="J700" s="835" t="s">
        <v>302</v>
      </c>
      <c r="K700" s="836" t="s">
        <v>597</v>
      </c>
      <c r="L700" s="940" t="s">
        <v>130</v>
      </c>
      <c r="M700" s="835" t="s">
        <v>131</v>
      </c>
      <c r="N700" s="835" t="s">
        <v>770</v>
      </c>
      <c r="O700" s="835"/>
      <c r="P700" s="836" t="s">
        <v>1406</v>
      </c>
      <c r="Q700" s="836" t="s">
        <v>1587</v>
      </c>
      <c r="R700" s="836" t="s">
        <v>5745</v>
      </c>
      <c r="S700" s="836" t="s">
        <v>220</v>
      </c>
      <c r="T700" s="835" t="s">
        <v>7215</v>
      </c>
      <c r="U700" s="835" t="s">
        <v>761</v>
      </c>
      <c r="V700" s="835" t="s">
        <v>4763</v>
      </c>
      <c r="W700" s="835" t="s">
        <v>1381</v>
      </c>
      <c r="X700" s="835" t="s">
        <v>1382</v>
      </c>
      <c r="Y700" s="744"/>
    </row>
    <row r="701" spans="1:261" ht="79.900000000000006" customHeight="1">
      <c r="A701" s="767" t="s">
        <v>638</v>
      </c>
      <c r="B701" s="471">
        <v>1</v>
      </c>
      <c r="C701" s="471"/>
      <c r="D701" s="783" t="s">
        <v>7870</v>
      </c>
      <c r="E701" s="811"/>
      <c r="F701" s="813">
        <v>15</v>
      </c>
      <c r="G701" s="783" t="s">
        <v>272</v>
      </c>
      <c r="H701" s="811" t="s">
        <v>7871</v>
      </c>
      <c r="I701" s="811">
        <v>43976</v>
      </c>
      <c r="J701" s="814" t="s">
        <v>84</v>
      </c>
      <c r="K701" s="783" t="s">
        <v>7872</v>
      </c>
      <c r="L701" s="769"/>
      <c r="M701" s="769"/>
      <c r="N701" s="769"/>
      <c r="O701" s="769"/>
      <c r="P701" s="769"/>
      <c r="Q701" s="769"/>
      <c r="R701" s="769"/>
      <c r="S701" s="783"/>
      <c r="T701" s="783" t="s">
        <v>7890</v>
      </c>
      <c r="U701" s="783"/>
      <c r="V701" s="783"/>
      <c r="W701" s="783"/>
      <c r="X701" s="783"/>
      <c r="Y701" s="768" t="s">
        <v>1103</v>
      </c>
      <c r="AA701" s="788"/>
    </row>
    <row r="702" spans="1:261" ht="79.900000000000006" customHeight="1">
      <c r="A702" s="767" t="s">
        <v>625</v>
      </c>
      <c r="B702" s="471">
        <v>2</v>
      </c>
      <c r="C702" s="471"/>
      <c r="D702" s="783" t="s">
        <v>7900</v>
      </c>
      <c r="E702" s="811"/>
      <c r="F702" s="813">
        <v>17</v>
      </c>
      <c r="G702" s="783" t="s">
        <v>433</v>
      </c>
      <c r="H702" s="811" t="s">
        <v>7901</v>
      </c>
      <c r="I702" s="811">
        <v>43984</v>
      </c>
      <c r="J702" s="814" t="s">
        <v>716</v>
      </c>
      <c r="K702" s="783" t="s">
        <v>7902</v>
      </c>
      <c r="L702" s="769"/>
      <c r="M702" s="769"/>
      <c r="N702" s="769"/>
      <c r="O702" s="769"/>
      <c r="P702" s="769"/>
      <c r="Q702" s="769"/>
      <c r="R702" s="769"/>
      <c r="S702" s="783"/>
      <c r="T702" s="783" t="s">
        <v>7942</v>
      </c>
      <c r="U702" s="783"/>
      <c r="V702" s="783"/>
      <c r="W702" s="783"/>
      <c r="X702" s="783"/>
      <c r="Y702" s="768" t="s">
        <v>1103</v>
      </c>
      <c r="AA702" s="788"/>
    </row>
    <row r="703" spans="1:261" ht="19.899999999999999" customHeight="1">
      <c r="B703" s="751"/>
      <c r="C703" s="751"/>
      <c r="D703" s="831">
        <v>2</v>
      </c>
      <c r="E703" s="860"/>
      <c r="F703" s="912"/>
      <c r="G703" s="831"/>
      <c r="I703" s="860"/>
      <c r="L703" s="770" t="s">
        <v>104</v>
      </c>
      <c r="M703" s="861">
        <v>0</v>
      </c>
      <c r="Y703" s="744"/>
      <c r="AA703" s="767"/>
      <c r="AB703" s="766"/>
      <c r="AC703" s="766"/>
      <c r="AD703" s="766"/>
      <c r="AE703" s="766"/>
      <c r="AF703" s="766"/>
      <c r="AG703" s="766"/>
      <c r="AH703" s="766"/>
      <c r="AI703" s="766"/>
      <c r="AJ703" s="766"/>
      <c r="AK703" s="766"/>
      <c r="AL703" s="766"/>
      <c r="AM703" s="766"/>
      <c r="AN703" s="766"/>
      <c r="AO703" s="766"/>
      <c r="AP703" s="766"/>
      <c r="AQ703" s="766"/>
      <c r="AR703" s="766"/>
      <c r="AS703" s="766"/>
      <c r="AT703" s="766"/>
      <c r="AU703" s="766"/>
      <c r="AV703" s="766"/>
      <c r="AW703" s="766"/>
      <c r="AX703" s="766"/>
      <c r="AY703" s="766"/>
      <c r="AZ703" s="766"/>
      <c r="BA703" s="766"/>
      <c r="BB703" s="766"/>
      <c r="BC703" s="766"/>
      <c r="BD703" s="766"/>
      <c r="BE703" s="766"/>
      <c r="BF703" s="766"/>
      <c r="BG703" s="766"/>
      <c r="BH703" s="766"/>
      <c r="BI703" s="766"/>
      <c r="BJ703" s="766"/>
      <c r="BK703" s="766"/>
      <c r="BL703" s="766"/>
      <c r="BM703" s="766"/>
      <c r="BN703" s="766"/>
      <c r="BO703" s="766"/>
      <c r="BP703" s="766"/>
      <c r="BQ703" s="766"/>
      <c r="BR703" s="766"/>
      <c r="BS703" s="766"/>
      <c r="BT703" s="766"/>
      <c r="BU703" s="766"/>
      <c r="BV703" s="766"/>
      <c r="BW703" s="766"/>
      <c r="BX703" s="766"/>
      <c r="BY703" s="766"/>
      <c r="BZ703" s="766"/>
      <c r="CA703" s="766"/>
      <c r="CB703" s="766"/>
      <c r="CC703" s="766"/>
      <c r="CD703" s="766"/>
      <c r="CE703" s="766"/>
      <c r="CF703" s="766"/>
      <c r="CG703" s="766"/>
      <c r="CH703" s="766"/>
      <c r="CI703" s="766"/>
      <c r="CJ703" s="766"/>
      <c r="CK703" s="766"/>
      <c r="CL703" s="766"/>
      <c r="CM703" s="766"/>
      <c r="CN703" s="766"/>
      <c r="CO703" s="766"/>
      <c r="CP703" s="766"/>
      <c r="CQ703" s="766"/>
      <c r="CR703" s="766"/>
      <c r="CS703" s="766"/>
      <c r="CT703" s="766"/>
      <c r="CU703" s="766"/>
      <c r="CV703" s="766"/>
      <c r="CW703" s="766"/>
      <c r="CX703" s="766"/>
      <c r="CY703" s="766"/>
      <c r="CZ703" s="766"/>
      <c r="DA703" s="766"/>
      <c r="DB703" s="766"/>
      <c r="DC703" s="766"/>
      <c r="DD703" s="766"/>
      <c r="DE703" s="766"/>
      <c r="DF703" s="766"/>
      <c r="DG703" s="766"/>
      <c r="DH703" s="766"/>
      <c r="DI703" s="766"/>
      <c r="DJ703" s="766"/>
      <c r="DK703" s="766"/>
      <c r="DL703" s="766"/>
      <c r="DM703" s="766"/>
      <c r="DN703" s="766"/>
      <c r="DO703" s="766"/>
      <c r="DP703" s="766"/>
      <c r="DQ703" s="766"/>
      <c r="DR703" s="766"/>
      <c r="DS703" s="766"/>
      <c r="DT703" s="766"/>
      <c r="DU703" s="766"/>
      <c r="DV703" s="766"/>
      <c r="DW703" s="766"/>
      <c r="DX703" s="766"/>
      <c r="DY703" s="766"/>
      <c r="DZ703" s="766"/>
      <c r="EA703" s="766"/>
      <c r="EB703" s="766"/>
      <c r="EC703" s="766"/>
      <c r="ED703" s="766"/>
      <c r="EE703" s="766"/>
      <c r="EF703" s="766"/>
      <c r="EG703" s="766"/>
      <c r="EH703" s="766"/>
      <c r="EI703" s="766"/>
      <c r="EJ703" s="766"/>
      <c r="EK703" s="766"/>
      <c r="EL703" s="766"/>
      <c r="EM703" s="766"/>
      <c r="EN703" s="766"/>
      <c r="EO703" s="766"/>
      <c r="EP703" s="766"/>
      <c r="EQ703" s="766"/>
      <c r="ER703" s="766"/>
      <c r="ES703" s="766"/>
      <c r="ET703" s="766"/>
      <c r="EU703" s="766"/>
      <c r="EV703" s="766"/>
      <c r="EW703" s="766"/>
      <c r="EX703" s="766"/>
      <c r="EY703" s="766"/>
      <c r="EZ703" s="766"/>
      <c r="FA703" s="766"/>
      <c r="FB703" s="766"/>
      <c r="FC703" s="766"/>
      <c r="FD703" s="766"/>
      <c r="FE703" s="766"/>
      <c r="FF703" s="766"/>
      <c r="FG703" s="766"/>
      <c r="FH703" s="766"/>
      <c r="FI703" s="766"/>
      <c r="FJ703" s="766"/>
      <c r="FK703" s="766"/>
      <c r="FL703" s="766"/>
      <c r="FM703" s="766"/>
      <c r="FN703" s="766"/>
      <c r="FO703" s="766"/>
      <c r="FP703" s="766"/>
      <c r="FQ703" s="766"/>
      <c r="FR703" s="766"/>
      <c r="FS703" s="766"/>
      <c r="FT703" s="766"/>
      <c r="FU703" s="766"/>
      <c r="FV703" s="766"/>
      <c r="FW703" s="766"/>
      <c r="FX703" s="766"/>
      <c r="FY703" s="766"/>
      <c r="FZ703" s="766"/>
      <c r="GA703" s="766"/>
      <c r="GB703" s="766"/>
      <c r="GC703" s="766"/>
      <c r="GD703" s="766"/>
      <c r="GE703" s="766"/>
      <c r="GF703" s="766"/>
      <c r="GG703" s="766"/>
      <c r="GH703" s="766"/>
      <c r="GI703" s="766"/>
      <c r="GJ703" s="766"/>
      <c r="GK703" s="766"/>
      <c r="GL703" s="766"/>
      <c r="GM703" s="766"/>
      <c r="GN703" s="766"/>
      <c r="GO703" s="766"/>
      <c r="GP703" s="766"/>
      <c r="GQ703" s="766"/>
      <c r="GR703" s="766"/>
      <c r="GS703" s="766"/>
      <c r="GT703" s="766"/>
      <c r="GU703" s="766"/>
      <c r="GV703" s="766"/>
      <c r="GW703" s="766"/>
      <c r="GX703" s="766"/>
      <c r="GY703" s="766"/>
      <c r="GZ703" s="766"/>
      <c r="HA703" s="766"/>
      <c r="HB703" s="766"/>
      <c r="HC703" s="766"/>
      <c r="HD703" s="766"/>
      <c r="HE703" s="766"/>
      <c r="HF703" s="766"/>
      <c r="HG703" s="766"/>
      <c r="HH703" s="766"/>
      <c r="HI703" s="766"/>
      <c r="HJ703" s="766"/>
      <c r="HK703" s="766"/>
      <c r="HL703" s="766"/>
      <c r="HM703" s="766"/>
      <c r="HN703" s="766"/>
      <c r="HO703" s="766"/>
      <c r="HP703" s="766"/>
      <c r="HQ703" s="766"/>
      <c r="HR703" s="766"/>
      <c r="HS703" s="766"/>
      <c r="HT703" s="766"/>
      <c r="HU703" s="766"/>
      <c r="HV703" s="766"/>
      <c r="HW703" s="766"/>
      <c r="HX703" s="766"/>
      <c r="HY703" s="766"/>
      <c r="HZ703" s="766"/>
      <c r="IA703" s="766"/>
      <c r="IB703" s="766"/>
      <c r="IC703" s="766"/>
      <c r="ID703" s="766"/>
      <c r="IE703" s="766"/>
      <c r="IF703" s="766"/>
      <c r="IG703" s="766"/>
      <c r="IH703" s="766"/>
      <c r="II703" s="766"/>
      <c r="IJ703" s="766"/>
      <c r="IK703" s="766"/>
      <c r="IL703" s="766"/>
      <c r="IM703" s="766"/>
      <c r="IN703" s="766"/>
      <c r="IO703" s="766"/>
      <c r="IP703" s="766"/>
      <c r="IQ703" s="766"/>
      <c r="IR703" s="766"/>
      <c r="IS703" s="766"/>
      <c r="IT703" s="766"/>
      <c r="IU703" s="766"/>
      <c r="IV703" s="766"/>
      <c r="IW703" s="766"/>
      <c r="IX703" s="766"/>
    </row>
    <row r="704" spans="1:261" ht="19.899999999999999" customHeight="1">
      <c r="B704" s="751"/>
      <c r="C704" s="751"/>
      <c r="E704" s="860"/>
      <c r="F704" s="912"/>
      <c r="G704" s="831"/>
      <c r="I704" s="860"/>
      <c r="L704" s="772" t="s">
        <v>105</v>
      </c>
      <c r="M704" s="861">
        <v>2</v>
      </c>
      <c r="Y704" s="744"/>
      <c r="AA704" s="766"/>
    </row>
    <row r="705" spans="1:258" ht="19.899999999999999" customHeight="1">
      <c r="B705" s="751"/>
      <c r="C705" s="751"/>
      <c r="D705" s="831"/>
      <c r="E705" s="860"/>
      <c r="F705" s="912"/>
      <c r="G705" s="831"/>
      <c r="I705" s="860"/>
      <c r="L705" s="773" t="s">
        <v>67</v>
      </c>
      <c r="M705" s="861">
        <v>0</v>
      </c>
      <c r="Y705" s="744"/>
    </row>
    <row r="706" spans="1:258" s="1029" customFormat="1" ht="19.899999999999999" customHeight="1">
      <c r="A706" s="768"/>
      <c r="B706" s="751"/>
      <c r="C706" s="751"/>
      <c r="D706" s="831"/>
      <c r="E706" s="860"/>
      <c r="F706" s="912"/>
      <c r="G706" s="831"/>
      <c r="H706" s="821"/>
      <c r="I706" s="860"/>
      <c r="J706" s="821"/>
      <c r="K706" s="821"/>
      <c r="L706" s="771" t="s">
        <v>1204</v>
      </c>
      <c r="M706" s="861">
        <v>0</v>
      </c>
      <c r="N706" s="821"/>
      <c r="O706" s="821"/>
      <c r="P706" s="821"/>
      <c r="Q706" s="821"/>
      <c r="R706" s="821"/>
      <c r="S706" s="821"/>
      <c r="T706" s="822"/>
      <c r="U706" s="822"/>
      <c r="V706" s="822"/>
      <c r="W706" s="822"/>
      <c r="X706" s="822"/>
      <c r="Y706" s="744"/>
      <c r="Z706" s="767"/>
      <c r="AA706" s="744"/>
      <c r="AB706" s="744"/>
      <c r="AC706" s="744"/>
      <c r="AD706" s="744"/>
      <c r="AE706" s="744"/>
      <c r="AF706" s="744"/>
      <c r="AG706" s="744"/>
      <c r="AH706" s="744"/>
      <c r="AI706" s="744"/>
      <c r="AJ706" s="744"/>
      <c r="AK706" s="744"/>
      <c r="AL706" s="744"/>
      <c r="AM706" s="744"/>
      <c r="AN706" s="744"/>
      <c r="AO706" s="744"/>
      <c r="AP706" s="744"/>
      <c r="AQ706" s="744"/>
      <c r="AR706" s="744"/>
      <c r="AS706" s="744"/>
      <c r="AT706" s="744"/>
      <c r="AU706" s="744"/>
      <c r="AV706" s="744"/>
      <c r="AW706" s="744"/>
      <c r="AX706" s="744"/>
      <c r="AY706" s="744"/>
      <c r="AZ706" s="744"/>
      <c r="BA706" s="744"/>
      <c r="BB706" s="744"/>
      <c r="BC706" s="744"/>
      <c r="BD706" s="744"/>
      <c r="BE706" s="744"/>
      <c r="BF706" s="744"/>
      <c r="BG706" s="744"/>
      <c r="BH706" s="744"/>
      <c r="BI706" s="744"/>
      <c r="BJ706" s="744"/>
      <c r="BK706" s="744"/>
      <c r="BL706" s="744"/>
      <c r="BM706" s="744"/>
      <c r="BN706" s="744"/>
      <c r="BO706" s="744"/>
      <c r="BP706" s="744"/>
      <c r="BQ706" s="744"/>
      <c r="BR706" s="744"/>
      <c r="BS706" s="744"/>
      <c r="BT706" s="744"/>
      <c r="BU706" s="744"/>
      <c r="BV706" s="744"/>
      <c r="BW706" s="744"/>
      <c r="BX706" s="744"/>
      <c r="BY706" s="744"/>
      <c r="BZ706" s="744"/>
      <c r="CA706" s="744"/>
      <c r="CB706" s="744"/>
      <c r="CC706" s="744"/>
      <c r="CD706" s="744"/>
      <c r="CE706" s="744"/>
      <c r="CF706" s="744"/>
      <c r="CG706" s="744"/>
      <c r="CH706" s="744"/>
      <c r="CI706" s="744"/>
      <c r="CJ706" s="744"/>
      <c r="CK706" s="744"/>
      <c r="CL706" s="744"/>
      <c r="CM706" s="744"/>
      <c r="CN706" s="744"/>
      <c r="CO706" s="744"/>
      <c r="CP706" s="744"/>
      <c r="CQ706" s="744"/>
      <c r="CR706" s="744"/>
      <c r="CS706" s="744"/>
      <c r="CT706" s="744"/>
      <c r="CU706" s="744"/>
      <c r="CV706" s="744"/>
      <c r="CW706" s="744"/>
      <c r="CX706" s="744"/>
      <c r="CY706" s="744"/>
      <c r="CZ706" s="744"/>
      <c r="DA706" s="744"/>
      <c r="DB706" s="744"/>
      <c r="DC706" s="744"/>
      <c r="DD706" s="744"/>
      <c r="DE706" s="744"/>
      <c r="DF706" s="744"/>
      <c r="DG706" s="744"/>
      <c r="DH706" s="744"/>
      <c r="DI706" s="744"/>
      <c r="DJ706" s="744"/>
      <c r="DK706" s="744"/>
      <c r="DL706" s="744"/>
      <c r="DM706" s="744"/>
      <c r="DN706" s="744"/>
      <c r="DO706" s="744"/>
      <c r="DP706" s="744"/>
      <c r="DQ706" s="744"/>
      <c r="DR706" s="744"/>
      <c r="DS706" s="744"/>
      <c r="DT706" s="744"/>
      <c r="DU706" s="744"/>
      <c r="DV706" s="744"/>
      <c r="DW706" s="744"/>
      <c r="DX706" s="744"/>
      <c r="DY706" s="744"/>
      <c r="DZ706" s="744"/>
      <c r="EA706" s="744"/>
      <c r="EB706" s="744"/>
      <c r="EC706" s="744"/>
      <c r="ED706" s="744"/>
      <c r="EE706" s="744"/>
      <c r="EF706" s="744"/>
      <c r="EG706" s="744"/>
      <c r="EH706" s="744"/>
      <c r="EI706" s="744"/>
      <c r="EJ706" s="744"/>
      <c r="EK706" s="744"/>
      <c r="EL706" s="744"/>
      <c r="EM706" s="744"/>
      <c r="EN706" s="744"/>
      <c r="EO706" s="744"/>
      <c r="EP706" s="744"/>
      <c r="EQ706" s="744"/>
      <c r="ER706" s="744"/>
      <c r="ES706" s="744"/>
      <c r="ET706" s="744"/>
      <c r="EU706" s="744"/>
      <c r="EV706" s="744"/>
      <c r="EW706" s="744"/>
      <c r="EX706" s="744"/>
      <c r="EY706" s="744"/>
      <c r="EZ706" s="744"/>
      <c r="FA706" s="744"/>
      <c r="FB706" s="744"/>
      <c r="FC706" s="744"/>
      <c r="FD706" s="744"/>
      <c r="FE706" s="744"/>
      <c r="FF706" s="744"/>
      <c r="FG706" s="744"/>
      <c r="FH706" s="744"/>
      <c r="FI706" s="744"/>
      <c r="FJ706" s="744"/>
      <c r="FK706" s="744"/>
      <c r="FL706" s="744"/>
      <c r="FM706" s="744"/>
      <c r="FN706" s="744"/>
      <c r="FO706" s="744"/>
      <c r="FP706" s="744"/>
      <c r="FQ706" s="744"/>
      <c r="FR706" s="744"/>
      <c r="FS706" s="744"/>
      <c r="FT706" s="744"/>
      <c r="FU706" s="744"/>
      <c r="FV706" s="744"/>
      <c r="FW706" s="744"/>
      <c r="FX706" s="744"/>
      <c r="FY706" s="744"/>
      <c r="FZ706" s="744"/>
      <c r="GA706" s="744"/>
      <c r="GB706" s="744"/>
      <c r="GC706" s="744"/>
      <c r="GD706" s="744"/>
      <c r="GE706" s="744"/>
      <c r="GF706" s="744"/>
      <c r="GG706" s="744"/>
      <c r="GH706" s="744"/>
      <c r="GI706" s="744"/>
      <c r="GJ706" s="744"/>
      <c r="GK706" s="744"/>
      <c r="GL706" s="744"/>
      <c r="GM706" s="744"/>
      <c r="GN706" s="744"/>
      <c r="GO706" s="744"/>
      <c r="GP706" s="744"/>
      <c r="GQ706" s="744"/>
      <c r="GR706" s="744"/>
      <c r="GS706" s="744"/>
      <c r="GT706" s="744"/>
      <c r="GU706" s="744"/>
      <c r="GV706" s="744"/>
      <c r="GW706" s="744"/>
      <c r="GX706" s="744"/>
      <c r="GY706" s="744"/>
      <c r="GZ706" s="744"/>
      <c r="HA706" s="744"/>
      <c r="HB706" s="744"/>
      <c r="HC706" s="744"/>
      <c r="HD706" s="744"/>
      <c r="HE706" s="744"/>
      <c r="HF706" s="744"/>
      <c r="HG706" s="744"/>
      <c r="HH706" s="744"/>
      <c r="HI706" s="744"/>
      <c r="HJ706" s="744"/>
      <c r="HK706" s="744"/>
      <c r="HL706" s="744"/>
      <c r="HM706" s="744"/>
      <c r="HN706" s="744"/>
      <c r="HO706" s="744"/>
      <c r="HP706" s="744"/>
      <c r="HQ706" s="744"/>
      <c r="HR706" s="744"/>
      <c r="HS706" s="744"/>
      <c r="HT706" s="744"/>
      <c r="HU706" s="744"/>
      <c r="HV706" s="744"/>
      <c r="HW706" s="744"/>
      <c r="HX706" s="744"/>
      <c r="HY706" s="744"/>
      <c r="HZ706" s="744"/>
      <c r="IA706" s="744"/>
      <c r="IB706" s="744"/>
      <c r="IC706" s="744"/>
      <c r="ID706" s="744"/>
      <c r="IE706" s="744"/>
      <c r="IF706" s="744"/>
      <c r="IG706" s="744"/>
      <c r="IH706" s="744"/>
      <c r="II706" s="744"/>
      <c r="IJ706" s="744"/>
      <c r="IK706" s="744"/>
      <c r="IL706" s="744"/>
      <c r="IM706" s="744"/>
      <c r="IN706" s="744"/>
      <c r="IO706" s="744"/>
      <c r="IP706" s="744"/>
      <c r="IQ706" s="744"/>
      <c r="IR706" s="744"/>
      <c r="IS706" s="744"/>
      <c r="IT706" s="744"/>
      <c r="IU706" s="744"/>
      <c r="IV706" s="744"/>
      <c r="IW706" s="744"/>
      <c r="IX706" s="744"/>
    </row>
    <row r="707" spans="1:258" ht="19.899999999999999" customHeight="1">
      <c r="B707" s="751"/>
      <c r="C707" s="751"/>
      <c r="D707" s="831"/>
      <c r="E707" s="860"/>
      <c r="F707" s="912"/>
      <c r="G707" s="831"/>
      <c r="I707" s="860"/>
      <c r="L707" s="774" t="s">
        <v>228</v>
      </c>
      <c r="M707" s="861">
        <v>0</v>
      </c>
      <c r="Y707" s="744"/>
    </row>
    <row r="708" spans="1:258" ht="79.900000000000006" customHeight="1">
      <c r="D708" s="831"/>
      <c r="E708" s="860"/>
      <c r="F708" s="912"/>
      <c r="G708" s="831"/>
      <c r="I708" s="860"/>
      <c r="L708" s="797" t="s">
        <v>292</v>
      </c>
      <c r="M708" s="797">
        <f>SUM(M703:M707)</f>
        <v>2</v>
      </c>
      <c r="Y708" s="744"/>
    </row>
    <row r="709" spans="1:258" ht="79.900000000000006" customHeight="1">
      <c r="B709" s="946"/>
      <c r="C709" s="751"/>
      <c r="D709" s="831"/>
      <c r="G709" s="831"/>
      <c r="I709" s="860"/>
      <c r="Y709" s="744"/>
    </row>
    <row r="710" spans="1:258" ht="79.900000000000006" customHeight="1">
      <c r="A710" s="767"/>
      <c r="B710" s="1445" t="s">
        <v>5227</v>
      </c>
      <c r="C710" s="1444"/>
      <c r="D710" s="1444"/>
      <c r="E710" s="1444"/>
      <c r="F710" s="1444"/>
      <c r="G710" s="1444"/>
      <c r="H710" s="1444"/>
      <c r="I710" s="1444"/>
      <c r="J710" s="1444"/>
      <c r="K710" s="1444"/>
      <c r="L710" s="1444"/>
      <c r="M710" s="1444"/>
      <c r="N710" s="1444"/>
      <c r="O710" s="1444"/>
      <c r="P710" s="1444"/>
      <c r="Q710" s="1444"/>
      <c r="R710" s="1444"/>
      <c r="S710" s="1444"/>
      <c r="T710" s="1444"/>
      <c r="U710" s="1444"/>
      <c r="V710" s="1444"/>
      <c r="W710" s="1444"/>
      <c r="X710" s="1444"/>
      <c r="Y710" s="744"/>
    </row>
    <row r="711" spans="1:258" s="768" customFormat="1" ht="79.900000000000006" customHeight="1">
      <c r="B711" s="471"/>
      <c r="C711" s="471"/>
      <c r="D711" s="834" t="s">
        <v>338</v>
      </c>
      <c r="E711" s="835" t="s">
        <v>297</v>
      </c>
      <c r="F711" s="834"/>
      <c r="G711" s="835" t="s">
        <v>66</v>
      </c>
      <c r="H711" s="835" t="s">
        <v>298</v>
      </c>
      <c r="I711" s="835" t="s">
        <v>301</v>
      </c>
      <c r="J711" s="835" t="s">
        <v>302</v>
      </c>
      <c r="K711" s="836" t="s">
        <v>597</v>
      </c>
      <c r="L711" s="940" t="s">
        <v>130</v>
      </c>
      <c r="M711" s="835" t="s">
        <v>131</v>
      </c>
      <c r="N711" s="835" t="s">
        <v>770</v>
      </c>
      <c r="O711" s="835"/>
      <c r="P711" s="836" t="s">
        <v>1406</v>
      </c>
      <c r="Q711" s="836" t="s">
        <v>1587</v>
      </c>
      <c r="R711" s="836" t="s">
        <v>5745</v>
      </c>
      <c r="S711" s="836" t="s">
        <v>220</v>
      </c>
      <c r="T711" s="835" t="s">
        <v>598</v>
      </c>
      <c r="U711" s="835" t="s">
        <v>761</v>
      </c>
      <c r="V711" s="835" t="s">
        <v>4763</v>
      </c>
      <c r="W711" s="835" t="s">
        <v>5030</v>
      </c>
      <c r="X711" s="835" t="s">
        <v>5029</v>
      </c>
      <c r="Y711" s="744"/>
      <c r="Z711" s="768" t="s">
        <v>5918</v>
      </c>
      <c r="AA711" s="744"/>
      <c r="AB711" s="744"/>
      <c r="AC711" s="744"/>
      <c r="AD711" s="744"/>
      <c r="AE711" s="744"/>
      <c r="AF711" s="744"/>
      <c r="AG711" s="744"/>
      <c r="AH711" s="744"/>
      <c r="AI711" s="744"/>
      <c r="AJ711" s="744"/>
      <c r="AK711" s="744"/>
      <c r="AL711" s="744"/>
      <c r="AM711" s="744"/>
      <c r="AN711" s="744"/>
      <c r="AO711" s="744"/>
      <c r="AP711" s="744"/>
      <c r="AQ711" s="744"/>
      <c r="AR711" s="744"/>
      <c r="AS711" s="744"/>
      <c r="AT711" s="744"/>
      <c r="AU711" s="744"/>
      <c r="AV711" s="744"/>
      <c r="AW711" s="744"/>
      <c r="AX711" s="744"/>
      <c r="AY711" s="744"/>
      <c r="AZ711" s="744"/>
      <c r="BA711" s="744"/>
      <c r="BB711" s="744"/>
      <c r="BC711" s="744"/>
      <c r="BD711" s="744"/>
      <c r="BE711" s="744"/>
      <c r="BF711" s="744"/>
      <c r="BG711" s="744"/>
      <c r="BH711" s="744"/>
      <c r="BI711" s="744"/>
      <c r="BJ711" s="744"/>
      <c r="BK711" s="744"/>
      <c r="BL711" s="744"/>
      <c r="BM711" s="744"/>
      <c r="BN711" s="744"/>
      <c r="BO711" s="744"/>
      <c r="BP711" s="744"/>
      <c r="BQ711" s="744"/>
      <c r="BR711" s="744"/>
      <c r="BS711" s="744"/>
      <c r="BT711" s="744"/>
      <c r="BU711" s="744"/>
      <c r="BV711" s="744"/>
      <c r="BW711" s="744"/>
      <c r="BX711" s="744"/>
      <c r="BY711" s="744"/>
      <c r="BZ711" s="744"/>
      <c r="CA711" s="744"/>
      <c r="CB711" s="744"/>
      <c r="CC711" s="744"/>
      <c r="CD711" s="744"/>
      <c r="CE711" s="744"/>
      <c r="CF711" s="744"/>
      <c r="CG711" s="744"/>
      <c r="CH711" s="744"/>
      <c r="CI711" s="744"/>
      <c r="CJ711" s="744"/>
      <c r="CK711" s="744"/>
      <c r="CL711" s="744"/>
      <c r="CM711" s="744"/>
      <c r="CN711" s="744"/>
      <c r="CO711" s="744"/>
      <c r="CP711" s="744"/>
      <c r="CQ711" s="744"/>
      <c r="CR711" s="744"/>
      <c r="CS711" s="744"/>
      <c r="CT711" s="744"/>
      <c r="CU711" s="744"/>
      <c r="CV711" s="744"/>
      <c r="CW711" s="744"/>
      <c r="CX711" s="744"/>
      <c r="CY711" s="744"/>
      <c r="CZ711" s="744"/>
      <c r="DA711" s="744"/>
      <c r="DB711" s="744"/>
      <c r="DC711" s="744"/>
      <c r="DD711" s="744"/>
      <c r="DE711" s="744"/>
      <c r="DF711" s="744"/>
      <c r="DG711" s="744"/>
      <c r="DH711" s="744"/>
      <c r="DI711" s="744"/>
      <c r="DJ711" s="744"/>
      <c r="DK711" s="744"/>
      <c r="DL711" s="744"/>
      <c r="DM711" s="744"/>
      <c r="DN711" s="744"/>
      <c r="DO711" s="744"/>
      <c r="DP711" s="744"/>
      <c r="DQ711" s="744"/>
      <c r="DR711" s="744"/>
      <c r="DS711" s="744"/>
      <c r="DT711" s="744"/>
      <c r="DU711" s="744"/>
      <c r="DV711" s="744"/>
      <c r="DW711" s="744"/>
      <c r="DX711" s="744"/>
      <c r="DY711" s="744"/>
      <c r="DZ711" s="744"/>
      <c r="EA711" s="744"/>
      <c r="EB711" s="744"/>
      <c r="EC711" s="744"/>
      <c r="ED711" s="744"/>
      <c r="EE711" s="744"/>
      <c r="EF711" s="744"/>
      <c r="EG711" s="744"/>
      <c r="EH711" s="744"/>
      <c r="EI711" s="744"/>
      <c r="EJ711" s="744"/>
      <c r="EK711" s="744"/>
      <c r="EL711" s="744"/>
      <c r="EM711" s="744"/>
      <c r="EN711" s="744"/>
      <c r="EO711" s="744"/>
      <c r="EP711" s="744"/>
      <c r="EQ711" s="744"/>
      <c r="ER711" s="744"/>
      <c r="ES711" s="744"/>
      <c r="ET711" s="744"/>
      <c r="EU711" s="744"/>
      <c r="EV711" s="744"/>
      <c r="EW711" s="744"/>
      <c r="EX711" s="744"/>
      <c r="EY711" s="744"/>
      <c r="EZ711" s="744"/>
      <c r="FA711" s="744"/>
      <c r="FB711" s="744"/>
      <c r="FC711" s="744"/>
      <c r="FD711" s="744"/>
      <c r="FE711" s="744"/>
      <c r="FF711" s="744"/>
      <c r="FG711" s="744"/>
      <c r="FH711" s="744"/>
      <c r="FI711" s="744"/>
      <c r="FJ711" s="744"/>
      <c r="FK711" s="744"/>
      <c r="FL711" s="744"/>
      <c r="FM711" s="744"/>
      <c r="FN711" s="744"/>
      <c r="FO711" s="744"/>
      <c r="FP711" s="744"/>
      <c r="FQ711" s="744"/>
      <c r="FR711" s="744"/>
      <c r="FS711" s="744"/>
      <c r="FT711" s="744"/>
      <c r="FU711" s="744"/>
      <c r="FV711" s="744"/>
      <c r="FW711" s="744"/>
      <c r="FX711" s="744"/>
      <c r="FY711" s="744"/>
      <c r="FZ711" s="744"/>
      <c r="GA711" s="744"/>
      <c r="GB711" s="744"/>
      <c r="GC711" s="744"/>
      <c r="GD711" s="744"/>
      <c r="GE711" s="744"/>
      <c r="GF711" s="744"/>
      <c r="GG711" s="744"/>
      <c r="GH711" s="744"/>
      <c r="GI711" s="744"/>
      <c r="GJ711" s="744"/>
      <c r="GK711" s="744"/>
      <c r="GL711" s="744"/>
      <c r="GM711" s="744"/>
      <c r="GN711" s="744"/>
      <c r="GO711" s="744"/>
      <c r="GP711" s="744"/>
      <c r="GQ711" s="744"/>
      <c r="GR711" s="744"/>
      <c r="GS711" s="744"/>
      <c r="GT711" s="744"/>
      <c r="GU711" s="744"/>
      <c r="GV711" s="744"/>
      <c r="GW711" s="744"/>
      <c r="GX711" s="744"/>
      <c r="GY711" s="744"/>
      <c r="GZ711" s="744"/>
      <c r="HA711" s="744"/>
      <c r="HB711" s="744"/>
      <c r="HC711" s="744"/>
      <c r="HD711" s="744"/>
      <c r="HE711" s="744"/>
      <c r="HF711" s="744"/>
      <c r="HG711" s="744"/>
      <c r="HH711" s="744"/>
      <c r="HI711" s="744"/>
      <c r="HJ711" s="744"/>
      <c r="HK711" s="744"/>
      <c r="HL711" s="744"/>
      <c r="HM711" s="744"/>
      <c r="HN711" s="744"/>
      <c r="HO711" s="744"/>
      <c r="HP711" s="744"/>
      <c r="HQ711" s="744"/>
      <c r="HR711" s="744"/>
      <c r="HS711" s="744"/>
      <c r="HT711" s="744"/>
      <c r="HU711" s="744"/>
      <c r="HV711" s="744"/>
      <c r="HW711" s="744"/>
      <c r="HX711" s="744"/>
      <c r="HY711" s="744"/>
      <c r="HZ711" s="744"/>
      <c r="IA711" s="744"/>
      <c r="IB711" s="744"/>
      <c r="IC711" s="744"/>
      <c r="ID711" s="744"/>
      <c r="IE711" s="744"/>
      <c r="IF711" s="744"/>
      <c r="IG711" s="744"/>
      <c r="IH711" s="744"/>
      <c r="II711" s="744"/>
      <c r="IJ711" s="744"/>
      <c r="IK711" s="744"/>
      <c r="IL711" s="744"/>
      <c r="IM711" s="744"/>
      <c r="IN711" s="744"/>
      <c r="IO711" s="744"/>
      <c r="IP711" s="744"/>
      <c r="IQ711" s="744"/>
      <c r="IR711" s="744"/>
      <c r="IS711" s="744"/>
      <c r="IT711" s="744"/>
      <c r="IU711" s="744"/>
      <c r="IV711" s="744"/>
      <c r="IW711" s="744"/>
      <c r="IX711" s="744"/>
    </row>
    <row r="712" spans="1:258" customFormat="1" ht="100.15" customHeight="1">
      <c r="A712" s="768" t="s">
        <v>625</v>
      </c>
      <c r="B712" s="471">
        <v>1</v>
      </c>
      <c r="C712" s="471"/>
      <c r="D712" s="783" t="s">
        <v>7162</v>
      </c>
      <c r="E712" s="811"/>
      <c r="F712" s="813">
        <v>17</v>
      </c>
      <c r="G712" s="783" t="s">
        <v>272</v>
      </c>
      <c r="H712" s="783" t="s">
        <v>7163</v>
      </c>
      <c r="I712" s="811">
        <v>43817</v>
      </c>
      <c r="J712" s="814"/>
      <c r="K712" s="783" t="s">
        <v>7165</v>
      </c>
      <c r="L712" s="783"/>
      <c r="M712" s="769"/>
      <c r="N712" s="769"/>
      <c r="O712" s="769"/>
      <c r="P712" s="769"/>
      <c r="Q712" s="769"/>
      <c r="R712" s="769"/>
      <c r="S712" s="769"/>
      <c r="T712" s="783"/>
      <c r="U712" s="783"/>
      <c r="V712" s="783"/>
      <c r="W712" s="783"/>
      <c r="X712" s="783"/>
      <c r="Y712" s="768" t="s">
        <v>3710</v>
      </c>
    </row>
    <row r="713" spans="1:258" ht="65.45" customHeight="1">
      <c r="A713" s="768" t="s">
        <v>638</v>
      </c>
      <c r="B713" s="471">
        <v>2</v>
      </c>
      <c r="C713" s="471"/>
      <c r="D713" s="783" t="s">
        <v>7164</v>
      </c>
      <c r="E713" s="811"/>
      <c r="F713" s="813">
        <v>0</v>
      </c>
      <c r="G713" s="783" t="s">
        <v>275</v>
      </c>
      <c r="H713" s="783" t="s">
        <v>7163</v>
      </c>
      <c r="I713" s="811">
        <v>43817</v>
      </c>
      <c r="J713" s="814"/>
      <c r="K713" s="783" t="s">
        <v>7165</v>
      </c>
      <c r="L713" s="783"/>
      <c r="M713" s="769"/>
      <c r="N713" s="769"/>
      <c r="O713" s="769"/>
      <c r="P713" s="769"/>
      <c r="Q713" s="769"/>
      <c r="R713" s="769"/>
      <c r="S713" s="769"/>
      <c r="T713" s="783"/>
      <c r="U713" s="783"/>
      <c r="V713" s="783"/>
      <c r="W713" s="783"/>
      <c r="X713" s="783"/>
      <c r="Y713" s="768" t="s">
        <v>1103</v>
      </c>
    </row>
    <row r="714" spans="1:258" ht="19.899999999999999" customHeight="1">
      <c r="B714" s="751"/>
      <c r="C714" s="751"/>
      <c r="D714" s="831"/>
      <c r="E714" s="860"/>
      <c r="F714" s="912"/>
      <c r="G714" s="831"/>
      <c r="I714" s="860"/>
      <c r="L714" s="770" t="s">
        <v>104</v>
      </c>
      <c r="M714" s="861">
        <v>0</v>
      </c>
      <c r="Y714" s="744"/>
    </row>
    <row r="715" spans="1:258" ht="19.899999999999999" customHeight="1">
      <c r="B715" s="751"/>
      <c r="C715" s="751"/>
      <c r="E715" s="860"/>
      <c r="F715" s="912"/>
      <c r="G715" s="831"/>
      <c r="I715" s="860"/>
      <c r="L715" s="772" t="s">
        <v>105</v>
      </c>
      <c r="M715" s="861">
        <v>2</v>
      </c>
      <c r="Y715" s="744"/>
    </row>
    <row r="716" spans="1:258" ht="19.899999999999999" customHeight="1">
      <c r="B716" s="751"/>
      <c r="C716" s="751"/>
      <c r="D716" s="831"/>
      <c r="E716" s="860"/>
      <c r="F716" s="912"/>
      <c r="G716" s="831"/>
      <c r="I716" s="860"/>
      <c r="L716" s="773" t="s">
        <v>67</v>
      </c>
      <c r="M716" s="861">
        <v>0</v>
      </c>
      <c r="Y716" s="744"/>
    </row>
    <row r="717" spans="1:258" ht="19.899999999999999" customHeight="1">
      <c r="B717" s="751"/>
      <c r="C717" s="751"/>
      <c r="D717" s="831"/>
      <c r="E717" s="860"/>
      <c r="F717" s="912"/>
      <c r="G717" s="831"/>
      <c r="I717" s="860"/>
      <c r="L717" s="771" t="s">
        <v>1204</v>
      </c>
      <c r="M717" s="861">
        <v>0</v>
      </c>
      <c r="Y717" s="744"/>
    </row>
    <row r="718" spans="1:258" ht="19.899999999999999" customHeight="1">
      <c r="B718" s="751"/>
      <c r="C718" s="751"/>
      <c r="D718" s="831"/>
      <c r="E718" s="860"/>
      <c r="F718" s="912"/>
      <c r="G718" s="831"/>
      <c r="I718" s="860"/>
      <c r="L718" s="774" t="s">
        <v>228</v>
      </c>
      <c r="M718" s="861">
        <v>0</v>
      </c>
      <c r="Y718" s="744"/>
    </row>
    <row r="719" spans="1:258" ht="79.900000000000006" customHeight="1">
      <c r="D719" s="831"/>
      <c r="E719" s="860"/>
      <c r="F719" s="912"/>
      <c r="G719" s="831"/>
      <c r="I719" s="860"/>
      <c r="L719" s="797" t="s">
        <v>292</v>
      </c>
      <c r="M719" s="797">
        <f>SUM(M714:M718)</f>
        <v>2</v>
      </c>
      <c r="Y719" s="744"/>
    </row>
    <row r="720" spans="1:258" ht="79.900000000000006" customHeight="1">
      <c r="B720" s="946"/>
      <c r="C720" s="751"/>
      <c r="Y720" s="744"/>
      <c r="AA720" s="766"/>
    </row>
    <row r="721" spans="1:261" s="788" customFormat="1" ht="79.900000000000006" customHeight="1">
      <c r="A721" s="768"/>
      <c r="B721" s="1455" t="s">
        <v>6972</v>
      </c>
      <c r="C721" s="1456"/>
      <c r="D721" s="1456"/>
      <c r="E721" s="1456"/>
      <c r="F721" s="1456"/>
      <c r="G721" s="1456"/>
      <c r="H721" s="1456"/>
      <c r="I721" s="1456"/>
      <c r="J721" s="1456"/>
      <c r="K721" s="1456"/>
      <c r="L721" s="1456"/>
      <c r="M721" s="1456"/>
      <c r="N721" s="1456"/>
      <c r="O721" s="1456"/>
      <c r="P721" s="1456"/>
      <c r="Q721" s="1456"/>
      <c r="R721" s="1456"/>
      <c r="S721" s="1456"/>
      <c r="T721" s="1456"/>
      <c r="U721" s="1456"/>
      <c r="V721" s="1456"/>
      <c r="W721" s="1456"/>
      <c r="X721" s="1456"/>
      <c r="Y721" s="744"/>
      <c r="Z721" s="768"/>
      <c r="AA721" s="744"/>
      <c r="AB721" s="744"/>
      <c r="AC721" s="744"/>
      <c r="AD721" s="744"/>
      <c r="AE721" s="744"/>
      <c r="AF721" s="744"/>
      <c r="AG721" s="744"/>
      <c r="AH721" s="744"/>
      <c r="AI721" s="744"/>
      <c r="AJ721" s="744"/>
      <c r="AK721" s="744"/>
      <c r="AL721" s="744"/>
      <c r="AM721" s="744"/>
      <c r="AN721" s="744"/>
      <c r="AO721" s="744"/>
      <c r="AP721" s="744"/>
      <c r="AQ721" s="744"/>
      <c r="AR721" s="744"/>
      <c r="AS721" s="744"/>
      <c r="AT721" s="744"/>
      <c r="AU721" s="744"/>
      <c r="AV721" s="744"/>
      <c r="AW721" s="744"/>
      <c r="AX721" s="744"/>
      <c r="AY721" s="744"/>
      <c r="AZ721" s="744"/>
      <c r="BA721" s="744"/>
      <c r="BB721" s="744"/>
      <c r="BC721" s="744"/>
      <c r="BD721" s="744"/>
      <c r="BE721" s="744"/>
      <c r="BF721" s="744"/>
      <c r="BG721" s="744"/>
      <c r="BH721" s="744"/>
      <c r="BI721" s="744"/>
      <c r="BJ721" s="744"/>
      <c r="BK721" s="744"/>
      <c r="BL721" s="744"/>
      <c r="BM721" s="744"/>
      <c r="BN721" s="744"/>
      <c r="BO721" s="744"/>
      <c r="BP721" s="744"/>
      <c r="BQ721" s="744"/>
      <c r="BR721" s="744"/>
      <c r="BS721" s="744"/>
      <c r="BT721" s="744"/>
      <c r="BU721" s="744"/>
      <c r="BV721" s="744"/>
      <c r="BW721" s="744"/>
      <c r="BX721" s="744"/>
      <c r="BY721" s="744"/>
      <c r="BZ721" s="744"/>
      <c r="CA721" s="744"/>
      <c r="CB721" s="744"/>
      <c r="CC721" s="744"/>
      <c r="CD721" s="744"/>
      <c r="CE721" s="744"/>
      <c r="CF721" s="744"/>
      <c r="CG721" s="744"/>
      <c r="CH721" s="744"/>
      <c r="CI721" s="744"/>
      <c r="CJ721" s="744"/>
      <c r="CK721" s="744"/>
      <c r="CL721" s="744"/>
      <c r="CM721" s="744"/>
      <c r="CN721" s="744"/>
      <c r="CO721" s="744"/>
      <c r="CP721" s="744"/>
      <c r="CQ721" s="744"/>
      <c r="CR721" s="744"/>
      <c r="CS721" s="744"/>
      <c r="CT721" s="744"/>
      <c r="CU721" s="744"/>
      <c r="CV721" s="744"/>
      <c r="CW721" s="744"/>
      <c r="CX721" s="744"/>
      <c r="CY721" s="744"/>
      <c r="CZ721" s="744"/>
      <c r="DA721" s="744"/>
      <c r="DB721" s="744"/>
      <c r="DC721" s="744"/>
      <c r="DD721" s="744"/>
      <c r="DE721" s="744"/>
      <c r="DF721" s="744"/>
      <c r="DG721" s="744"/>
      <c r="DH721" s="744"/>
      <c r="DI721" s="744"/>
      <c r="DJ721" s="744"/>
      <c r="DK721" s="744"/>
      <c r="DL721" s="744"/>
      <c r="DM721" s="744"/>
      <c r="DN721" s="744"/>
      <c r="DO721" s="744"/>
      <c r="DP721" s="744"/>
      <c r="DQ721" s="744"/>
      <c r="DR721" s="744"/>
      <c r="DS721" s="744"/>
      <c r="DT721" s="744"/>
      <c r="DU721" s="744"/>
      <c r="DV721" s="744"/>
      <c r="DW721" s="744"/>
      <c r="DX721" s="744"/>
      <c r="DY721" s="744"/>
      <c r="DZ721" s="744"/>
      <c r="EA721" s="744"/>
      <c r="EB721" s="744"/>
      <c r="EC721" s="744"/>
      <c r="ED721" s="744"/>
      <c r="EE721" s="744"/>
      <c r="EF721" s="744"/>
      <c r="EG721" s="744"/>
      <c r="EH721" s="744"/>
      <c r="EI721" s="744"/>
      <c r="EJ721" s="744"/>
      <c r="EK721" s="744"/>
      <c r="EL721" s="744"/>
      <c r="EM721" s="744"/>
      <c r="EN721" s="744"/>
      <c r="EO721" s="744"/>
      <c r="EP721" s="744"/>
      <c r="EQ721" s="744"/>
      <c r="ER721" s="744"/>
      <c r="ES721" s="744"/>
      <c r="ET721" s="744"/>
      <c r="EU721" s="744"/>
      <c r="EV721" s="744"/>
      <c r="EW721" s="744"/>
      <c r="EX721" s="744"/>
      <c r="EY721" s="744"/>
      <c r="EZ721" s="744"/>
      <c r="FA721" s="744"/>
      <c r="FB721" s="744"/>
      <c r="FC721" s="744"/>
      <c r="FD721" s="744"/>
      <c r="FE721" s="744"/>
      <c r="FF721" s="744"/>
      <c r="FG721" s="744"/>
      <c r="FH721" s="744"/>
      <c r="FI721" s="744"/>
      <c r="FJ721" s="744"/>
      <c r="FK721" s="744"/>
      <c r="FL721" s="744"/>
      <c r="FM721" s="744"/>
      <c r="FN721" s="744"/>
      <c r="FO721" s="744"/>
      <c r="FP721" s="744"/>
      <c r="FQ721" s="744"/>
      <c r="FR721" s="744"/>
      <c r="FS721" s="744"/>
      <c r="FT721" s="744"/>
      <c r="FU721" s="744"/>
      <c r="FV721" s="744"/>
      <c r="FW721" s="744"/>
      <c r="FX721" s="744"/>
      <c r="FY721" s="744"/>
      <c r="FZ721" s="744"/>
      <c r="GA721" s="744"/>
      <c r="GB721" s="744"/>
      <c r="GC721" s="744"/>
      <c r="GD721" s="744"/>
      <c r="GE721" s="744"/>
      <c r="GF721" s="744"/>
      <c r="GG721" s="744"/>
      <c r="GH721" s="744"/>
      <c r="GI721" s="744"/>
      <c r="GJ721" s="744"/>
      <c r="GK721" s="744"/>
      <c r="GL721" s="744"/>
      <c r="GM721" s="744"/>
      <c r="GN721" s="744"/>
      <c r="GO721" s="744"/>
      <c r="GP721" s="744"/>
      <c r="GQ721" s="744"/>
      <c r="GR721" s="744"/>
      <c r="GS721" s="744"/>
      <c r="GT721" s="744"/>
      <c r="GU721" s="744"/>
      <c r="GV721" s="744"/>
      <c r="GW721" s="744"/>
      <c r="GX721" s="744"/>
      <c r="GY721" s="744"/>
      <c r="GZ721" s="744"/>
      <c r="HA721" s="744"/>
      <c r="HB721" s="744"/>
      <c r="HC721" s="744"/>
      <c r="HD721" s="744"/>
      <c r="HE721" s="744"/>
      <c r="HF721" s="744"/>
      <c r="HG721" s="744"/>
      <c r="HH721" s="744"/>
      <c r="HI721" s="744"/>
      <c r="HJ721" s="744"/>
      <c r="HK721" s="744"/>
      <c r="HL721" s="744"/>
      <c r="HM721" s="744"/>
      <c r="HN721" s="744"/>
      <c r="HO721" s="744"/>
      <c r="HP721" s="744"/>
      <c r="HQ721" s="744"/>
      <c r="HR721" s="744"/>
      <c r="HS721" s="744"/>
      <c r="HT721" s="744"/>
      <c r="HU721" s="744"/>
      <c r="HV721" s="744"/>
      <c r="HW721" s="744"/>
      <c r="HX721" s="744"/>
      <c r="HY721" s="744"/>
      <c r="HZ721" s="744"/>
      <c r="IA721" s="744"/>
      <c r="IB721" s="744"/>
      <c r="IC721" s="744"/>
      <c r="ID721" s="744"/>
      <c r="IE721" s="744"/>
      <c r="IF721" s="744"/>
      <c r="IG721" s="744"/>
      <c r="IH721" s="744"/>
      <c r="II721" s="744"/>
      <c r="IJ721" s="744"/>
      <c r="IK721" s="744"/>
      <c r="IL721" s="744"/>
      <c r="IM721" s="744"/>
      <c r="IN721" s="744"/>
      <c r="IO721" s="744"/>
      <c r="IP721" s="744"/>
      <c r="IQ721" s="744"/>
      <c r="IR721" s="744"/>
      <c r="IS721" s="744"/>
      <c r="IT721" s="744"/>
      <c r="IU721" s="744"/>
      <c r="IV721" s="744"/>
      <c r="IW721" s="744"/>
      <c r="IX721" s="744"/>
      <c r="IY721" s="744"/>
      <c r="IZ721" s="744"/>
      <c r="JA721" s="744"/>
    </row>
    <row r="722" spans="1:261" s="366" customFormat="1" ht="54.6" customHeight="1">
      <c r="A722" s="768"/>
      <c r="B722" s="471"/>
      <c r="C722" s="471"/>
      <c r="D722" s="834" t="s">
        <v>338</v>
      </c>
      <c r="E722" s="835" t="s">
        <v>297</v>
      </c>
      <c r="F722" s="834"/>
      <c r="G722" s="835" t="s">
        <v>66</v>
      </c>
      <c r="H722" s="835" t="s">
        <v>298</v>
      </c>
      <c r="I722" s="835" t="s">
        <v>301</v>
      </c>
      <c r="J722" s="835" t="s">
        <v>302</v>
      </c>
      <c r="K722" s="836" t="s">
        <v>597</v>
      </c>
      <c r="L722" s="837" t="s">
        <v>130</v>
      </c>
      <c r="M722" s="836" t="s">
        <v>131</v>
      </c>
      <c r="N722" s="836" t="s">
        <v>770</v>
      </c>
      <c r="O722" s="836"/>
      <c r="P722" s="836" t="s">
        <v>1406</v>
      </c>
      <c r="Q722" s="836" t="s">
        <v>1587</v>
      </c>
      <c r="R722" s="836" t="s">
        <v>5745</v>
      </c>
      <c r="S722" s="836" t="s">
        <v>220</v>
      </c>
      <c r="T722" s="835" t="s">
        <v>1378</v>
      </c>
      <c r="U722" s="835" t="s">
        <v>761</v>
      </c>
      <c r="V722" s="835" t="s">
        <v>4763</v>
      </c>
      <c r="W722" s="835" t="s">
        <v>1381</v>
      </c>
      <c r="X722" s="822" t="s">
        <v>1382</v>
      </c>
      <c r="Y722" s="744"/>
    </row>
    <row r="723" spans="1:261" ht="19.899999999999999" customHeight="1">
      <c r="D723" s="768"/>
      <c r="E723" s="1192"/>
      <c r="F723" s="921"/>
      <c r="G723" s="768"/>
      <c r="H723" s="768"/>
      <c r="I723" s="1192"/>
      <c r="J723" s="1193"/>
      <c r="K723" s="768"/>
      <c r="L723" s="1358" t="s">
        <v>130</v>
      </c>
      <c r="M723" s="1359">
        <v>0</v>
      </c>
      <c r="N723" s="859"/>
      <c r="O723" s="859"/>
      <c r="P723" s="859"/>
      <c r="Q723" s="859"/>
      <c r="R723" s="859"/>
      <c r="S723" s="1192"/>
      <c r="T723" s="768"/>
      <c r="U723" s="768"/>
      <c r="V723" s="768"/>
      <c r="W723" s="857"/>
      <c r="X723" s="857"/>
    </row>
    <row r="724" spans="1:261" ht="19.899999999999999" customHeight="1">
      <c r="B724" s="751"/>
      <c r="C724" s="751"/>
      <c r="E724" s="860"/>
      <c r="F724" s="912"/>
      <c r="G724" s="831"/>
      <c r="I724" s="860"/>
      <c r="L724" s="772" t="s">
        <v>105</v>
      </c>
      <c r="M724" s="861">
        <v>0</v>
      </c>
      <c r="Y724" s="788"/>
    </row>
    <row r="725" spans="1:261" ht="19.899999999999999" customHeight="1">
      <c r="B725" s="751"/>
      <c r="C725" s="751"/>
      <c r="D725" s="831"/>
      <c r="E725" s="860"/>
      <c r="F725" s="912"/>
      <c r="G725" s="831"/>
      <c r="I725" s="860"/>
      <c r="L725" s="773" t="s">
        <v>67</v>
      </c>
      <c r="M725" s="861">
        <v>0</v>
      </c>
      <c r="Y725" s="744"/>
      <c r="IY725" s="768"/>
    </row>
    <row r="726" spans="1:261" ht="19.899999999999999" customHeight="1">
      <c r="B726" s="751"/>
      <c r="C726" s="751"/>
      <c r="D726" s="831"/>
      <c r="E726" s="860"/>
      <c r="F726" s="912"/>
      <c r="G726" s="831"/>
      <c r="I726" s="860"/>
      <c r="L726" s="771" t="s">
        <v>1204</v>
      </c>
      <c r="M726" s="861">
        <v>0</v>
      </c>
      <c r="Y726" s="744"/>
      <c r="AF726" s="768"/>
      <c r="AG726" s="768"/>
      <c r="AH726" s="768"/>
      <c r="AI726" s="768"/>
      <c r="AJ726" s="768"/>
      <c r="AK726" s="768"/>
      <c r="AL726" s="768"/>
      <c r="AM726" s="768"/>
      <c r="AN726" s="768"/>
      <c r="AO726" s="768"/>
      <c r="AP726" s="768"/>
      <c r="AQ726" s="768"/>
      <c r="AR726" s="768"/>
      <c r="AS726" s="768"/>
      <c r="AT726" s="768"/>
      <c r="AU726" s="768"/>
      <c r="AV726" s="768"/>
      <c r="AW726" s="768"/>
      <c r="AX726" s="768"/>
      <c r="AY726" s="768"/>
      <c r="AZ726" s="768"/>
      <c r="BA726" s="768"/>
      <c r="BB726" s="768"/>
      <c r="BC726" s="768"/>
      <c r="BD726" s="768"/>
      <c r="BE726" s="768"/>
      <c r="BF726" s="768"/>
      <c r="BG726" s="768"/>
      <c r="BH726" s="768"/>
      <c r="BI726" s="768"/>
      <c r="BJ726" s="768"/>
      <c r="BK726" s="768"/>
      <c r="BL726" s="768"/>
      <c r="BM726" s="768"/>
      <c r="BN726" s="768"/>
      <c r="BO726" s="768"/>
      <c r="BP726" s="768"/>
      <c r="BQ726" s="768"/>
      <c r="BR726" s="768"/>
      <c r="BS726" s="768"/>
      <c r="BT726" s="768"/>
      <c r="BU726" s="768"/>
      <c r="BV726" s="768"/>
      <c r="BW726" s="768"/>
      <c r="BX726" s="768"/>
      <c r="BY726" s="768"/>
      <c r="BZ726" s="768"/>
      <c r="CA726" s="768"/>
      <c r="CB726" s="768"/>
      <c r="CC726" s="768"/>
      <c r="CD726" s="768"/>
      <c r="CE726" s="768"/>
      <c r="CF726" s="768"/>
      <c r="CG726" s="768"/>
      <c r="CH726" s="768"/>
      <c r="CI726" s="768"/>
      <c r="CJ726" s="768"/>
      <c r="CK726" s="768"/>
      <c r="CL726" s="768"/>
      <c r="CM726" s="768"/>
      <c r="CN726" s="768"/>
      <c r="CO726" s="768"/>
      <c r="CP726" s="768"/>
      <c r="CQ726" s="768"/>
      <c r="CR726" s="768"/>
      <c r="CS726" s="768"/>
      <c r="CT726" s="768"/>
      <c r="CU726" s="768"/>
      <c r="CV726" s="768"/>
      <c r="CW726" s="768"/>
      <c r="CX726" s="768"/>
      <c r="CY726" s="768"/>
      <c r="CZ726" s="768"/>
      <c r="DA726" s="768"/>
      <c r="DB726" s="768"/>
      <c r="DC726" s="768"/>
      <c r="DD726" s="768"/>
      <c r="DE726" s="768"/>
      <c r="DF726" s="768"/>
      <c r="DG726" s="768"/>
      <c r="DH726" s="768"/>
      <c r="DI726" s="768"/>
      <c r="DJ726" s="768"/>
      <c r="DK726" s="768"/>
      <c r="DL726" s="768"/>
      <c r="DM726" s="768"/>
      <c r="DN726" s="768"/>
      <c r="DO726" s="768"/>
      <c r="DP726" s="768"/>
      <c r="DQ726" s="768"/>
      <c r="DR726" s="768"/>
      <c r="DS726" s="768"/>
      <c r="DT726" s="768"/>
      <c r="DU726" s="768"/>
      <c r="DV726" s="768"/>
      <c r="DW726" s="768"/>
      <c r="DX726" s="768"/>
      <c r="DY726" s="768"/>
      <c r="DZ726" s="768"/>
      <c r="EA726" s="768"/>
      <c r="EB726" s="768"/>
      <c r="EC726" s="768"/>
      <c r="ED726" s="768"/>
      <c r="EE726" s="768"/>
      <c r="EF726" s="768"/>
      <c r="EG726" s="768"/>
      <c r="EH726" s="768"/>
      <c r="EI726" s="768"/>
      <c r="EJ726" s="768"/>
      <c r="EK726" s="768"/>
      <c r="EL726" s="768"/>
      <c r="EM726" s="768"/>
      <c r="EN726" s="768"/>
      <c r="EO726" s="768"/>
      <c r="EP726" s="768"/>
      <c r="EQ726" s="768"/>
      <c r="ER726" s="768"/>
      <c r="ES726" s="768"/>
      <c r="ET726" s="768"/>
      <c r="EU726" s="768"/>
      <c r="EV726" s="768"/>
      <c r="EW726" s="768"/>
      <c r="EX726" s="768"/>
      <c r="EY726" s="768"/>
      <c r="EZ726" s="768"/>
      <c r="FA726" s="768"/>
      <c r="FB726" s="768"/>
      <c r="FC726" s="768"/>
      <c r="FD726" s="768"/>
      <c r="FE726" s="768"/>
      <c r="FF726" s="768"/>
      <c r="FG726" s="768"/>
      <c r="FH726" s="768"/>
      <c r="FI726" s="768"/>
      <c r="FJ726" s="768"/>
      <c r="FK726" s="768"/>
      <c r="FL726" s="768"/>
      <c r="FM726" s="768"/>
      <c r="FN726" s="768"/>
      <c r="FO726" s="768"/>
      <c r="FP726" s="768"/>
      <c r="FQ726" s="768"/>
      <c r="FR726" s="768"/>
      <c r="FS726" s="768"/>
      <c r="FT726" s="768"/>
      <c r="FU726" s="768"/>
      <c r="FV726" s="768"/>
      <c r="FW726" s="768"/>
      <c r="FX726" s="768"/>
      <c r="FY726" s="768"/>
      <c r="FZ726" s="768"/>
      <c r="GA726" s="768"/>
      <c r="GB726" s="768"/>
      <c r="GC726" s="768"/>
      <c r="GD726" s="768"/>
      <c r="GE726" s="768"/>
      <c r="GF726" s="768"/>
      <c r="GG726" s="768"/>
      <c r="GH726" s="768"/>
      <c r="GI726" s="768"/>
      <c r="GJ726" s="768"/>
      <c r="GK726" s="768"/>
      <c r="GL726" s="768"/>
      <c r="GM726" s="768"/>
      <c r="GN726" s="768"/>
      <c r="GO726" s="768"/>
      <c r="GP726" s="768"/>
      <c r="GQ726" s="768"/>
      <c r="GR726" s="768"/>
      <c r="GS726" s="768"/>
      <c r="GT726" s="768"/>
      <c r="GU726" s="768"/>
      <c r="GV726" s="768"/>
      <c r="GW726" s="768"/>
      <c r="GX726" s="768"/>
      <c r="GY726" s="768"/>
      <c r="GZ726" s="768"/>
      <c r="HA726" s="768"/>
      <c r="HB726" s="768"/>
      <c r="HC726" s="768"/>
      <c r="HD726" s="768"/>
      <c r="HE726" s="768"/>
      <c r="HF726" s="768"/>
      <c r="HG726" s="768"/>
      <c r="HH726" s="768"/>
      <c r="HI726" s="768"/>
      <c r="HJ726" s="768"/>
      <c r="HK726" s="768"/>
      <c r="HL726" s="768"/>
      <c r="HM726" s="768"/>
      <c r="HN726" s="768"/>
      <c r="HO726" s="768"/>
      <c r="HP726" s="768"/>
      <c r="HQ726" s="768"/>
      <c r="HR726" s="768"/>
      <c r="HS726" s="768"/>
      <c r="HT726" s="768"/>
      <c r="HU726" s="768"/>
      <c r="HV726" s="768"/>
      <c r="HW726" s="768"/>
      <c r="HX726" s="768"/>
      <c r="HY726" s="768"/>
      <c r="HZ726" s="768"/>
      <c r="IA726" s="768"/>
      <c r="IB726" s="768"/>
      <c r="IC726" s="768"/>
      <c r="ID726" s="768"/>
      <c r="IE726" s="768"/>
      <c r="IF726" s="768"/>
      <c r="IG726" s="768"/>
      <c r="IH726" s="768"/>
      <c r="II726" s="768"/>
      <c r="IJ726" s="768"/>
      <c r="IK726" s="768"/>
      <c r="IL726" s="768"/>
      <c r="IM726" s="768"/>
      <c r="IN726" s="768"/>
      <c r="IO726" s="768"/>
      <c r="IP726" s="768"/>
      <c r="IQ726" s="768"/>
      <c r="IR726" s="768"/>
      <c r="IS726" s="768"/>
      <c r="IT726" s="768"/>
      <c r="IU726" s="768"/>
      <c r="IV726" s="768"/>
      <c r="IW726" s="768"/>
    </row>
    <row r="727" spans="1:261" ht="19.899999999999999" customHeight="1">
      <c r="B727" s="751"/>
      <c r="C727" s="751"/>
      <c r="D727" s="831"/>
      <c r="E727" s="860"/>
      <c r="F727" s="912"/>
      <c r="G727" s="831"/>
      <c r="I727" s="860"/>
      <c r="L727" s="774" t="s">
        <v>228</v>
      </c>
      <c r="M727" s="861">
        <v>0</v>
      </c>
      <c r="Y727" s="744"/>
      <c r="AB727" s="768"/>
      <c r="AC727" s="768"/>
      <c r="AD727" s="768"/>
      <c r="AE727" s="768"/>
      <c r="IX727" s="768"/>
    </row>
    <row r="728" spans="1:261" ht="79.900000000000006" customHeight="1">
      <c r="B728" s="751"/>
      <c r="C728" s="751"/>
      <c r="D728" s="831"/>
      <c r="E728" s="860"/>
      <c r="F728" s="912"/>
      <c r="G728" s="831"/>
      <c r="I728" s="860"/>
      <c r="L728" s="797" t="s">
        <v>292</v>
      </c>
      <c r="M728" s="797">
        <f>SUM(M723:M727)</f>
        <v>0</v>
      </c>
      <c r="Y728" s="744"/>
      <c r="AA728" s="768"/>
    </row>
    <row r="729" spans="1:261" ht="79.900000000000006" customHeight="1">
      <c r="B729" s="751"/>
      <c r="C729" s="751"/>
      <c r="E729" s="860"/>
      <c r="F729" s="937"/>
      <c r="I729" s="915"/>
      <c r="T729" s="826"/>
      <c r="U729" s="826"/>
      <c r="V729" s="826"/>
      <c r="W729" s="826"/>
      <c r="X729" s="826"/>
      <c r="Y729" s="744"/>
    </row>
    <row r="730" spans="1:261" ht="79.900000000000006" customHeight="1">
      <c r="B730" s="1462" t="s">
        <v>8183</v>
      </c>
      <c r="C730" s="1444"/>
      <c r="D730" s="1444"/>
      <c r="E730" s="1444"/>
      <c r="F730" s="1444"/>
      <c r="G730" s="1444"/>
      <c r="H730" s="1444"/>
      <c r="I730" s="1444"/>
      <c r="J730" s="1444"/>
      <c r="K730" s="1444"/>
      <c r="L730" s="1444"/>
      <c r="M730" s="1444"/>
      <c r="N730" s="1444"/>
      <c r="O730" s="1444"/>
      <c r="P730" s="1444"/>
      <c r="Q730" s="1444"/>
      <c r="R730" s="1444"/>
      <c r="S730" s="1444"/>
      <c r="T730" s="1444"/>
      <c r="U730" s="1444"/>
      <c r="V730" s="1444"/>
      <c r="W730" s="1444"/>
      <c r="X730" s="1444"/>
      <c r="Y730" s="744"/>
    </row>
    <row r="731" spans="1:261" ht="79.900000000000006" customHeight="1">
      <c r="B731" s="833"/>
      <c r="C731" s="833"/>
      <c r="D731" s="834" t="s">
        <v>338</v>
      </c>
      <c r="E731" s="835" t="s">
        <v>297</v>
      </c>
      <c r="F731" s="834"/>
      <c r="G731" s="835" t="s">
        <v>66</v>
      </c>
      <c r="H731" s="835" t="s">
        <v>298</v>
      </c>
      <c r="I731" s="835" t="s">
        <v>301</v>
      </c>
      <c r="J731" s="835" t="s">
        <v>302</v>
      </c>
      <c r="K731" s="836" t="s">
        <v>597</v>
      </c>
      <c r="L731" s="940" t="s">
        <v>130</v>
      </c>
      <c r="M731" s="835" t="s">
        <v>131</v>
      </c>
      <c r="N731" s="835" t="s">
        <v>770</v>
      </c>
      <c r="O731" s="835"/>
      <c r="P731" s="836" t="s">
        <v>1406</v>
      </c>
      <c r="Q731" s="836" t="s">
        <v>1587</v>
      </c>
      <c r="R731" s="836" t="s">
        <v>5745</v>
      </c>
      <c r="S731" s="836" t="s">
        <v>220</v>
      </c>
      <c r="T731" s="835" t="s">
        <v>1378</v>
      </c>
      <c r="U731" s="835" t="s">
        <v>761</v>
      </c>
      <c r="V731" s="835" t="s">
        <v>4763</v>
      </c>
      <c r="W731" s="835" t="s">
        <v>1381</v>
      </c>
      <c r="X731" s="835" t="s">
        <v>1382</v>
      </c>
      <c r="Y731" s="744"/>
    </row>
    <row r="732" spans="1:261" s="768" customFormat="1" ht="79.900000000000006" customHeight="1">
      <c r="A732" s="768" t="s">
        <v>638</v>
      </c>
      <c r="B732" s="471">
        <v>1</v>
      </c>
      <c r="C732" s="471"/>
      <c r="D732" s="776" t="s">
        <v>167</v>
      </c>
      <c r="E732" s="838">
        <v>38672</v>
      </c>
      <c r="F732" s="781">
        <f ca="1">ABS((N7-E732)/365)</f>
        <v>14.8</v>
      </c>
      <c r="G732" s="776" t="s">
        <v>272</v>
      </c>
      <c r="H732" s="746" t="s">
        <v>168</v>
      </c>
      <c r="I732" s="838">
        <v>38659</v>
      </c>
      <c r="J732" s="746" t="s">
        <v>77</v>
      </c>
      <c r="K732" s="456" t="s">
        <v>883</v>
      </c>
      <c r="L732" s="776"/>
      <c r="M732" s="776"/>
      <c r="N732" s="456" t="s">
        <v>773</v>
      </c>
      <c r="O732" s="456"/>
      <c r="P732" s="456"/>
      <c r="Q732" s="456"/>
      <c r="R732" s="456"/>
      <c r="S732" s="746"/>
      <c r="T732" s="840"/>
      <c r="U732" s="840"/>
      <c r="V732" s="840"/>
      <c r="W732" s="840"/>
      <c r="X732" s="840"/>
      <c r="Y732" s="744" t="s">
        <v>1102</v>
      </c>
      <c r="AA732" s="744"/>
      <c r="AB732" s="744"/>
      <c r="AC732" s="744"/>
      <c r="AD732" s="744"/>
      <c r="AE732" s="744"/>
      <c r="AF732" s="744"/>
      <c r="AG732" s="744"/>
      <c r="AH732" s="744"/>
      <c r="AI732" s="744"/>
      <c r="AJ732" s="744"/>
      <c r="AK732" s="744"/>
      <c r="AL732" s="744"/>
      <c r="AM732" s="744"/>
      <c r="AN732" s="744"/>
      <c r="AO732" s="744"/>
      <c r="AP732" s="744"/>
      <c r="AQ732" s="744"/>
      <c r="AR732" s="744"/>
      <c r="AS732" s="744"/>
      <c r="AT732" s="744"/>
      <c r="AU732" s="744"/>
      <c r="AV732" s="744"/>
      <c r="AW732" s="744"/>
      <c r="AX732" s="744"/>
      <c r="AY732" s="744"/>
      <c r="AZ732" s="744"/>
      <c r="BA732" s="744"/>
      <c r="BB732" s="744"/>
      <c r="BC732" s="744"/>
      <c r="BD732" s="744"/>
      <c r="BE732" s="744"/>
      <c r="BF732" s="744"/>
      <c r="BG732" s="744"/>
      <c r="BH732" s="744"/>
      <c r="BI732" s="744"/>
      <c r="BJ732" s="744"/>
      <c r="BK732" s="744"/>
      <c r="BL732" s="744"/>
      <c r="BM732" s="744"/>
      <c r="BN732" s="744"/>
      <c r="BO732" s="744"/>
      <c r="BP732" s="744"/>
      <c r="BQ732" s="744"/>
      <c r="BR732" s="744"/>
      <c r="BS732" s="744"/>
      <c r="BT732" s="744"/>
      <c r="BU732" s="744"/>
      <c r="BV732" s="744"/>
      <c r="BW732" s="744"/>
      <c r="BX732" s="744"/>
      <c r="BY732" s="744"/>
      <c r="BZ732" s="744"/>
      <c r="CA732" s="744"/>
      <c r="CB732" s="744"/>
      <c r="CC732" s="744"/>
      <c r="CD732" s="744"/>
      <c r="CE732" s="744"/>
      <c r="CF732" s="744"/>
      <c r="CG732" s="744"/>
      <c r="CH732" s="744"/>
      <c r="CI732" s="744"/>
      <c r="CJ732" s="744"/>
      <c r="CK732" s="744"/>
      <c r="CL732" s="744"/>
      <c r="CM732" s="744"/>
      <c r="CN732" s="744"/>
      <c r="CO732" s="744"/>
      <c r="CP732" s="744"/>
      <c r="CQ732" s="744"/>
      <c r="CR732" s="744"/>
      <c r="CS732" s="744"/>
      <c r="CT732" s="744"/>
      <c r="CU732" s="744"/>
      <c r="CV732" s="744"/>
      <c r="CW732" s="744"/>
      <c r="CX732" s="744"/>
      <c r="CY732" s="744"/>
      <c r="CZ732" s="744"/>
      <c r="DA732" s="744"/>
      <c r="DB732" s="744"/>
      <c r="DC732" s="744"/>
      <c r="DD732" s="744"/>
      <c r="DE732" s="744"/>
      <c r="DF732" s="744"/>
      <c r="DG732" s="744"/>
      <c r="DH732" s="744"/>
      <c r="DI732" s="744"/>
      <c r="DJ732" s="744"/>
      <c r="DK732" s="744"/>
      <c r="DL732" s="744"/>
      <c r="DM732" s="744"/>
      <c r="DN732" s="744"/>
      <c r="DO732" s="744"/>
      <c r="DP732" s="744"/>
      <c r="DQ732" s="744"/>
      <c r="DR732" s="744"/>
      <c r="DS732" s="744"/>
      <c r="DT732" s="744"/>
      <c r="DU732" s="744"/>
      <c r="DV732" s="744"/>
      <c r="DW732" s="744"/>
      <c r="DX732" s="744"/>
      <c r="DY732" s="744"/>
      <c r="DZ732" s="744"/>
      <c r="EA732" s="744"/>
      <c r="EB732" s="744"/>
      <c r="EC732" s="744"/>
      <c r="ED732" s="744"/>
      <c r="EE732" s="744"/>
      <c r="EF732" s="744"/>
      <c r="EG732" s="744"/>
      <c r="EH732" s="744"/>
      <c r="EI732" s="744"/>
      <c r="EJ732" s="744"/>
      <c r="EK732" s="744"/>
      <c r="EL732" s="744"/>
      <c r="EM732" s="744"/>
      <c r="EN732" s="744"/>
      <c r="EO732" s="744"/>
      <c r="EP732" s="744"/>
      <c r="EQ732" s="744"/>
      <c r="ER732" s="744"/>
      <c r="ES732" s="744"/>
      <c r="ET732" s="744"/>
      <c r="EU732" s="744"/>
      <c r="EV732" s="744"/>
      <c r="EW732" s="744"/>
      <c r="EX732" s="744"/>
      <c r="EY732" s="744"/>
      <c r="EZ732" s="744"/>
      <c r="FA732" s="744"/>
      <c r="FB732" s="744"/>
      <c r="FC732" s="744"/>
      <c r="FD732" s="744"/>
      <c r="FE732" s="744"/>
      <c r="FF732" s="744"/>
      <c r="FG732" s="744"/>
      <c r="FH732" s="744"/>
      <c r="FI732" s="744"/>
      <c r="FJ732" s="744"/>
      <c r="FK732" s="744"/>
      <c r="FL732" s="744"/>
      <c r="FM732" s="744"/>
      <c r="FN732" s="744"/>
      <c r="FO732" s="744"/>
      <c r="FP732" s="744"/>
      <c r="FQ732" s="744"/>
      <c r="FR732" s="744"/>
      <c r="FS732" s="744"/>
      <c r="FT732" s="744"/>
      <c r="FU732" s="744"/>
      <c r="FV732" s="744"/>
      <c r="FW732" s="744"/>
      <c r="FX732" s="744"/>
      <c r="FY732" s="744"/>
      <c r="FZ732" s="744"/>
      <c r="GA732" s="744"/>
      <c r="GB732" s="744"/>
      <c r="GC732" s="744"/>
      <c r="GD732" s="744"/>
      <c r="GE732" s="744"/>
      <c r="GF732" s="744"/>
      <c r="GG732" s="744"/>
      <c r="GH732" s="744"/>
      <c r="GI732" s="744"/>
      <c r="GJ732" s="744"/>
      <c r="GK732" s="744"/>
      <c r="GL732" s="744"/>
      <c r="GM732" s="744"/>
      <c r="GN732" s="744"/>
      <c r="GO732" s="744"/>
      <c r="GP732" s="744"/>
      <c r="GQ732" s="744"/>
      <c r="GR732" s="744"/>
      <c r="GS732" s="744"/>
      <c r="GT732" s="744"/>
      <c r="GU732" s="744"/>
      <c r="GV732" s="744"/>
      <c r="GW732" s="744"/>
      <c r="GX732" s="744"/>
      <c r="GY732" s="744"/>
      <c r="GZ732" s="744"/>
      <c r="HA732" s="744"/>
      <c r="HB732" s="744"/>
      <c r="HC732" s="744"/>
      <c r="HD732" s="744"/>
      <c r="HE732" s="744"/>
      <c r="HF732" s="744"/>
      <c r="HG732" s="744"/>
      <c r="HH732" s="744"/>
      <c r="HI732" s="744"/>
      <c r="HJ732" s="744"/>
      <c r="HK732" s="744"/>
      <c r="HL732" s="744"/>
      <c r="HM732" s="744"/>
      <c r="HN732" s="744"/>
      <c r="HO732" s="744"/>
      <c r="HP732" s="744"/>
      <c r="HQ732" s="744"/>
      <c r="HR732" s="744"/>
      <c r="HS732" s="744"/>
      <c r="HT732" s="744"/>
      <c r="HU732" s="744"/>
      <c r="HV732" s="744"/>
      <c r="HW732" s="744"/>
      <c r="HX732" s="744"/>
      <c r="HY732" s="744"/>
      <c r="HZ732" s="744"/>
      <c r="IA732" s="744"/>
      <c r="IB732" s="744"/>
      <c r="IC732" s="744"/>
      <c r="ID732" s="744"/>
      <c r="IE732" s="744"/>
      <c r="IF732" s="744"/>
      <c r="IG732" s="744"/>
      <c r="IH732" s="744"/>
      <c r="II732" s="744"/>
      <c r="IJ732" s="744"/>
      <c r="IK732" s="744"/>
      <c r="IL732" s="744"/>
      <c r="IM732" s="744"/>
      <c r="IN732" s="744"/>
      <c r="IO732" s="744"/>
      <c r="IP732" s="744"/>
      <c r="IQ732" s="744"/>
      <c r="IR732" s="744"/>
      <c r="IS732" s="744"/>
      <c r="IT732" s="744"/>
      <c r="IU732" s="744"/>
      <c r="IV732" s="744"/>
      <c r="IW732" s="744"/>
      <c r="IX732" s="744"/>
      <c r="IY732" s="744"/>
    </row>
    <row r="733" spans="1:261" s="767" customFormat="1" ht="79.900000000000006" customHeight="1">
      <c r="A733" s="768" t="s">
        <v>625</v>
      </c>
      <c r="B733" s="471">
        <v>2</v>
      </c>
      <c r="C733" s="471"/>
      <c r="D733" s="776" t="s">
        <v>209</v>
      </c>
      <c r="E733" s="780">
        <v>37117</v>
      </c>
      <c r="F733" s="781">
        <f ca="1">ABS((N7-E733)/365)</f>
        <v>19.06027397260274</v>
      </c>
      <c r="G733" s="776" t="s">
        <v>272</v>
      </c>
      <c r="H733" s="746"/>
      <c r="I733" s="838"/>
      <c r="J733" s="456" t="s">
        <v>84</v>
      </c>
      <c r="K733" s="456"/>
      <c r="L733" s="776" t="s">
        <v>99</v>
      </c>
      <c r="M733" s="776" t="s">
        <v>52</v>
      </c>
      <c r="N733" s="456" t="s">
        <v>773</v>
      </c>
      <c r="O733" s="456"/>
      <c r="P733" s="456"/>
      <c r="Q733" s="456"/>
      <c r="R733" s="456"/>
      <c r="S733" s="746"/>
      <c r="T733" s="840"/>
      <c r="U733" s="840"/>
      <c r="V733" s="840"/>
      <c r="W733" s="456" t="s">
        <v>1373</v>
      </c>
      <c r="X733" s="456"/>
      <c r="Y733" s="744" t="s">
        <v>1102</v>
      </c>
      <c r="Z733" s="768"/>
      <c r="AA733" s="744"/>
      <c r="AB733" s="744"/>
      <c r="AC733" s="744"/>
      <c r="AD733" s="744"/>
      <c r="AE733" s="744"/>
      <c r="AF733" s="744"/>
      <c r="AG733" s="744"/>
      <c r="AH733" s="744"/>
      <c r="AI733" s="744"/>
      <c r="AJ733" s="744"/>
      <c r="AK733" s="744"/>
      <c r="AL733" s="744"/>
      <c r="AM733" s="744"/>
      <c r="AN733" s="744"/>
      <c r="AO733" s="744"/>
      <c r="AP733" s="744"/>
      <c r="AQ733" s="744"/>
      <c r="AR733" s="744"/>
      <c r="AS733" s="744"/>
      <c r="AT733" s="744"/>
      <c r="AU733" s="744"/>
      <c r="AV733" s="744"/>
      <c r="AW733" s="744"/>
      <c r="AX733" s="744"/>
      <c r="AY733" s="744"/>
      <c r="AZ733" s="744"/>
      <c r="BA733" s="744"/>
      <c r="BB733" s="744"/>
      <c r="BC733" s="744"/>
      <c r="BD733" s="744"/>
      <c r="BE733" s="744"/>
      <c r="BF733" s="744"/>
      <c r="BG733" s="744"/>
      <c r="BH733" s="744"/>
      <c r="BI733" s="744"/>
      <c r="BJ733" s="744"/>
      <c r="BK733" s="744"/>
      <c r="BL733" s="744"/>
      <c r="BM733" s="744"/>
      <c r="BN733" s="744"/>
      <c r="BO733" s="744"/>
      <c r="BP733" s="744"/>
      <c r="BQ733" s="744"/>
      <c r="BR733" s="744"/>
      <c r="BS733" s="744"/>
      <c r="BT733" s="744"/>
      <c r="BU733" s="744"/>
      <c r="BV733" s="744"/>
      <c r="BW733" s="744"/>
      <c r="BX733" s="744"/>
      <c r="BY733" s="744"/>
      <c r="BZ733" s="744"/>
      <c r="CA733" s="744"/>
      <c r="CB733" s="744"/>
      <c r="CC733" s="744"/>
      <c r="CD733" s="744"/>
      <c r="CE733" s="744"/>
      <c r="CF733" s="744"/>
      <c r="CG733" s="744"/>
      <c r="CH733" s="744"/>
      <c r="CI733" s="744"/>
      <c r="CJ733" s="744"/>
      <c r="CK733" s="744"/>
      <c r="CL733" s="744"/>
      <c r="CM733" s="744"/>
      <c r="CN733" s="744"/>
      <c r="CO733" s="744"/>
      <c r="CP733" s="744"/>
      <c r="CQ733" s="744"/>
      <c r="CR733" s="744"/>
      <c r="CS733" s="744"/>
      <c r="CT733" s="744"/>
      <c r="CU733" s="744"/>
      <c r="CV733" s="744"/>
      <c r="CW733" s="744"/>
      <c r="CX733" s="744"/>
      <c r="CY733" s="744"/>
      <c r="CZ733" s="744"/>
      <c r="DA733" s="744"/>
      <c r="DB733" s="744"/>
      <c r="DC733" s="744"/>
      <c r="DD733" s="744"/>
      <c r="DE733" s="744"/>
      <c r="DF733" s="744"/>
      <c r="DG733" s="744"/>
      <c r="DH733" s="744"/>
      <c r="DI733" s="744"/>
      <c r="DJ733" s="744"/>
      <c r="DK733" s="744"/>
      <c r="DL733" s="744"/>
      <c r="DM733" s="744"/>
      <c r="DN733" s="744"/>
      <c r="DO733" s="744"/>
      <c r="DP733" s="744"/>
      <c r="DQ733" s="744"/>
      <c r="DR733" s="744"/>
      <c r="DS733" s="744"/>
      <c r="DT733" s="744"/>
      <c r="DU733" s="744"/>
      <c r="DV733" s="744"/>
      <c r="DW733" s="744"/>
      <c r="DX733" s="744"/>
      <c r="DY733" s="744"/>
      <c r="DZ733" s="744"/>
      <c r="EA733" s="744"/>
      <c r="EB733" s="744"/>
      <c r="EC733" s="744"/>
      <c r="ED733" s="744"/>
      <c r="EE733" s="744"/>
      <c r="EF733" s="744"/>
      <c r="EG733" s="744"/>
      <c r="EH733" s="744"/>
      <c r="EI733" s="744"/>
      <c r="EJ733" s="744"/>
      <c r="EK733" s="744"/>
      <c r="EL733" s="744"/>
      <c r="EM733" s="744"/>
      <c r="EN733" s="744"/>
      <c r="EO733" s="744"/>
      <c r="EP733" s="744"/>
      <c r="EQ733" s="744"/>
      <c r="ER733" s="744"/>
      <c r="ES733" s="744"/>
      <c r="ET733" s="744"/>
      <c r="EU733" s="744"/>
      <c r="EV733" s="744"/>
      <c r="EW733" s="744"/>
      <c r="EX733" s="744"/>
      <c r="EY733" s="744"/>
      <c r="EZ733" s="744"/>
      <c r="FA733" s="744"/>
      <c r="FB733" s="744"/>
      <c r="FC733" s="744"/>
      <c r="FD733" s="744"/>
      <c r="FE733" s="744"/>
      <c r="FF733" s="744"/>
      <c r="FG733" s="744"/>
      <c r="FH733" s="744"/>
      <c r="FI733" s="744"/>
      <c r="FJ733" s="744"/>
      <c r="FK733" s="744"/>
      <c r="FL733" s="744"/>
      <c r="FM733" s="744"/>
      <c r="FN733" s="744"/>
      <c r="FO733" s="744"/>
      <c r="FP733" s="744"/>
      <c r="FQ733" s="744"/>
      <c r="FR733" s="744"/>
      <c r="FS733" s="744"/>
      <c r="FT733" s="744"/>
      <c r="FU733" s="744"/>
      <c r="FV733" s="744"/>
      <c r="FW733" s="744"/>
      <c r="FX733" s="744"/>
      <c r="FY733" s="744"/>
      <c r="FZ733" s="744"/>
      <c r="GA733" s="744"/>
      <c r="GB733" s="744"/>
      <c r="GC733" s="744"/>
      <c r="GD733" s="744"/>
      <c r="GE733" s="744"/>
      <c r="GF733" s="744"/>
      <c r="GG733" s="744"/>
      <c r="GH733" s="744"/>
      <c r="GI733" s="744"/>
      <c r="GJ733" s="744"/>
      <c r="GK733" s="744"/>
      <c r="GL733" s="744"/>
      <c r="GM733" s="744"/>
      <c r="GN733" s="744"/>
      <c r="GO733" s="744"/>
      <c r="GP733" s="744"/>
      <c r="GQ733" s="744"/>
      <c r="GR733" s="744"/>
      <c r="GS733" s="744"/>
      <c r="GT733" s="744"/>
      <c r="GU733" s="744"/>
      <c r="GV733" s="744"/>
      <c r="GW733" s="744"/>
      <c r="GX733" s="744"/>
      <c r="GY733" s="744"/>
      <c r="GZ733" s="744"/>
      <c r="HA733" s="744"/>
      <c r="HB733" s="744"/>
      <c r="HC733" s="744"/>
      <c r="HD733" s="744"/>
      <c r="HE733" s="744"/>
      <c r="HF733" s="744"/>
      <c r="HG733" s="744"/>
      <c r="HH733" s="744"/>
      <c r="HI733" s="744"/>
      <c r="HJ733" s="744"/>
      <c r="HK733" s="744"/>
      <c r="HL733" s="744"/>
      <c r="HM733" s="744"/>
      <c r="HN733" s="744"/>
      <c r="HO733" s="744"/>
      <c r="HP733" s="744"/>
      <c r="HQ733" s="744"/>
      <c r="HR733" s="744"/>
      <c r="HS733" s="744"/>
      <c r="HT733" s="744"/>
      <c r="HU733" s="744"/>
      <c r="HV733" s="744"/>
      <c r="HW733" s="744"/>
      <c r="HX733" s="744"/>
      <c r="HY733" s="744"/>
      <c r="HZ733" s="744"/>
      <c r="IA733" s="744"/>
      <c r="IB733" s="744"/>
      <c r="IC733" s="744"/>
      <c r="ID733" s="744"/>
      <c r="IE733" s="744"/>
      <c r="IF733" s="744"/>
      <c r="IG733" s="744"/>
      <c r="IH733" s="744"/>
      <c r="II733" s="744"/>
      <c r="IJ733" s="744"/>
      <c r="IK733" s="744"/>
      <c r="IL733" s="744"/>
      <c r="IM733" s="744"/>
      <c r="IN733" s="744"/>
      <c r="IO733" s="744"/>
      <c r="IP733" s="744"/>
      <c r="IQ733" s="744"/>
      <c r="IR733" s="744"/>
      <c r="IS733" s="744"/>
      <c r="IT733" s="744"/>
      <c r="IU733" s="744"/>
      <c r="IV733" s="744"/>
      <c r="IW733" s="744"/>
      <c r="IX733" s="744"/>
      <c r="IY733" s="744"/>
    </row>
    <row r="734" spans="1:261" ht="79.900000000000006" customHeight="1">
      <c r="A734" s="768" t="s">
        <v>625</v>
      </c>
      <c r="B734" s="471">
        <v>3</v>
      </c>
      <c r="C734" s="833"/>
      <c r="D734" s="776" t="s">
        <v>364</v>
      </c>
      <c r="E734" s="780">
        <v>37504</v>
      </c>
      <c r="F734" s="781">
        <f ca="1">ABS((N7-E734)/365)</f>
        <v>18</v>
      </c>
      <c r="G734" s="776" t="s">
        <v>270</v>
      </c>
      <c r="H734" s="456" t="s">
        <v>363</v>
      </c>
      <c r="I734" s="780">
        <v>39105</v>
      </c>
      <c r="J734" s="456" t="s">
        <v>84</v>
      </c>
      <c r="K734" s="456" t="s">
        <v>884</v>
      </c>
      <c r="L734" s="776" t="s">
        <v>109</v>
      </c>
      <c r="M734" s="776" t="s">
        <v>52</v>
      </c>
      <c r="N734" s="456" t="s">
        <v>773</v>
      </c>
      <c r="O734" s="456"/>
      <c r="P734" s="456"/>
      <c r="Q734" s="456"/>
      <c r="R734" s="456"/>
      <c r="S734" s="456" t="s">
        <v>633</v>
      </c>
      <c r="T734" s="840"/>
      <c r="U734" s="840"/>
      <c r="V734" s="840"/>
      <c r="W734" s="840"/>
      <c r="X734" s="840"/>
      <c r="Y734" s="744" t="s">
        <v>1102</v>
      </c>
      <c r="IY734" s="767"/>
    </row>
    <row r="735" spans="1:261" ht="79.900000000000006" customHeight="1">
      <c r="A735" s="768" t="s">
        <v>638</v>
      </c>
      <c r="B735" s="471">
        <v>4</v>
      </c>
      <c r="C735" s="471"/>
      <c r="D735" s="776" t="s">
        <v>26</v>
      </c>
      <c r="E735" s="780">
        <v>38707</v>
      </c>
      <c r="F735" s="781">
        <f ca="1">ABS((N7-E735)/365)</f>
        <v>14.704109589041096</v>
      </c>
      <c r="G735" s="776" t="s">
        <v>270</v>
      </c>
      <c r="H735" s="746" t="s">
        <v>27</v>
      </c>
      <c r="I735" s="838">
        <v>39213</v>
      </c>
      <c r="J735" s="456" t="s">
        <v>84</v>
      </c>
      <c r="K735" s="456" t="s">
        <v>829</v>
      </c>
      <c r="L735" s="776" t="s">
        <v>147</v>
      </c>
      <c r="M735" s="776" t="s">
        <v>52</v>
      </c>
      <c r="N735" s="456" t="s">
        <v>773</v>
      </c>
      <c r="O735" s="456"/>
      <c r="P735" s="456"/>
      <c r="Q735" s="456"/>
      <c r="R735" s="456"/>
      <c r="S735" s="746"/>
      <c r="T735" s="840"/>
      <c r="U735" s="840"/>
      <c r="V735" s="840"/>
      <c r="W735" s="456" t="s">
        <v>3215</v>
      </c>
      <c r="X735" s="456" t="s">
        <v>3980</v>
      </c>
      <c r="Y735" s="744" t="s">
        <v>1102</v>
      </c>
    </row>
    <row r="736" spans="1:261" s="766" customFormat="1" ht="79.900000000000006" customHeight="1">
      <c r="A736" s="768" t="s">
        <v>625</v>
      </c>
      <c r="B736" s="471">
        <v>5</v>
      </c>
      <c r="C736" s="833"/>
      <c r="D736" s="776" t="s">
        <v>366</v>
      </c>
      <c r="E736" s="780">
        <v>38815</v>
      </c>
      <c r="F736" s="781">
        <f ca="1">ABS((N7-E736)/365)</f>
        <v>14.408219178082192</v>
      </c>
      <c r="G736" s="776" t="s">
        <v>268</v>
      </c>
      <c r="H736" s="746" t="s">
        <v>198</v>
      </c>
      <c r="I736" s="838">
        <v>38834</v>
      </c>
      <c r="J736" s="456" t="s">
        <v>84</v>
      </c>
      <c r="K736" s="456" t="s">
        <v>829</v>
      </c>
      <c r="L736" s="776"/>
      <c r="M736" s="776" t="s">
        <v>52</v>
      </c>
      <c r="N736" s="456" t="s">
        <v>773</v>
      </c>
      <c r="O736" s="456"/>
      <c r="P736" s="456"/>
      <c r="Q736" s="456"/>
      <c r="R736" s="456"/>
      <c r="S736" s="746"/>
      <c r="T736" s="840"/>
      <c r="U736" s="840"/>
      <c r="V736" s="840"/>
      <c r="W736" s="456" t="s">
        <v>3238</v>
      </c>
      <c r="X736" s="456" t="s">
        <v>3982</v>
      </c>
      <c r="Y736" s="744" t="s">
        <v>1102</v>
      </c>
      <c r="Z736" s="768"/>
      <c r="AA736" s="744"/>
      <c r="IY736" s="788"/>
    </row>
    <row r="737" spans="1:259" ht="19.899999999999999" customHeight="1">
      <c r="A737" s="768" t="s">
        <v>638</v>
      </c>
      <c r="B737" s="471">
        <v>6</v>
      </c>
      <c r="C737" s="471"/>
      <c r="D737" s="776" t="s">
        <v>120</v>
      </c>
      <c r="E737" s="780">
        <v>38417</v>
      </c>
      <c r="F737" s="781">
        <f ca="1">ABS((N7-E737)/365)</f>
        <v>15.498630136986302</v>
      </c>
      <c r="G737" s="776" t="s">
        <v>270</v>
      </c>
      <c r="H737" s="456" t="s">
        <v>363</v>
      </c>
      <c r="I737" s="780">
        <v>39136</v>
      </c>
      <c r="J737" s="456" t="s">
        <v>84</v>
      </c>
      <c r="K737" s="456" t="s">
        <v>884</v>
      </c>
      <c r="L737" s="776" t="s">
        <v>260</v>
      </c>
      <c r="M737" s="776" t="s">
        <v>52</v>
      </c>
      <c r="N737" s="456" t="s">
        <v>773</v>
      </c>
      <c r="O737" s="456"/>
      <c r="P737" s="456"/>
      <c r="Q737" s="456"/>
      <c r="R737" s="456"/>
      <c r="S737" s="456" t="s">
        <v>230</v>
      </c>
      <c r="T737" s="840"/>
      <c r="U737" s="840"/>
      <c r="V737" s="840"/>
      <c r="W737" s="456" t="s">
        <v>1430</v>
      </c>
      <c r="X737" s="456" t="s">
        <v>1829</v>
      </c>
      <c r="Y737" s="744" t="s">
        <v>1102</v>
      </c>
      <c r="Z737" s="767"/>
      <c r="AA737" s="767"/>
      <c r="AB737" s="767"/>
      <c r="AC737" s="767"/>
      <c r="AD737" s="767"/>
      <c r="AE737" s="767"/>
      <c r="AF737" s="767"/>
      <c r="AG737" s="767"/>
      <c r="AH737" s="767"/>
      <c r="AI737" s="767"/>
      <c r="AJ737" s="767"/>
      <c r="AK737" s="767"/>
      <c r="AL737" s="767"/>
      <c r="AM737" s="767"/>
      <c r="AN737" s="767"/>
      <c r="AO737" s="767"/>
      <c r="AP737" s="767"/>
      <c r="AQ737" s="767"/>
      <c r="AR737" s="767"/>
      <c r="AS737" s="767"/>
      <c r="AT737" s="767"/>
      <c r="AU737" s="767"/>
      <c r="AV737" s="767"/>
      <c r="AW737" s="767"/>
      <c r="AX737" s="767"/>
      <c r="AY737" s="767"/>
      <c r="AZ737" s="767"/>
      <c r="BA737" s="767"/>
      <c r="BB737" s="767"/>
      <c r="BC737" s="767"/>
      <c r="BD737" s="767"/>
      <c r="BE737" s="767"/>
      <c r="BF737" s="767"/>
      <c r="BG737" s="767"/>
      <c r="BH737" s="767"/>
      <c r="BI737" s="767"/>
      <c r="BJ737" s="767"/>
      <c r="BK737" s="767"/>
      <c r="BL737" s="767"/>
      <c r="BM737" s="767"/>
      <c r="BN737" s="767"/>
      <c r="BO737" s="767"/>
      <c r="BP737" s="767"/>
      <c r="BQ737" s="767"/>
      <c r="BR737" s="767"/>
      <c r="BS737" s="767"/>
      <c r="BT737" s="767"/>
      <c r="BU737" s="767"/>
      <c r="BV737" s="767"/>
      <c r="BW737" s="767"/>
      <c r="BX737" s="767"/>
      <c r="BY737" s="767"/>
      <c r="BZ737" s="767"/>
      <c r="CA737" s="767"/>
      <c r="CB737" s="767"/>
      <c r="CC737" s="767"/>
      <c r="CD737" s="767"/>
      <c r="CE737" s="767"/>
      <c r="CF737" s="767"/>
      <c r="CG737" s="767"/>
      <c r="CH737" s="767"/>
      <c r="CI737" s="767"/>
      <c r="CJ737" s="767"/>
      <c r="CK737" s="767"/>
      <c r="CL737" s="767"/>
      <c r="CM737" s="767"/>
      <c r="CN737" s="767"/>
      <c r="CO737" s="767"/>
      <c r="CP737" s="767"/>
      <c r="CQ737" s="767"/>
      <c r="CR737" s="767"/>
      <c r="CS737" s="767"/>
      <c r="CT737" s="767"/>
      <c r="CU737" s="767"/>
      <c r="CV737" s="767"/>
      <c r="CW737" s="767"/>
      <c r="CX737" s="767"/>
      <c r="CY737" s="767"/>
      <c r="CZ737" s="767"/>
      <c r="DA737" s="767"/>
      <c r="DB737" s="767"/>
      <c r="DC737" s="767"/>
      <c r="DD737" s="767"/>
      <c r="DE737" s="767"/>
      <c r="DF737" s="767"/>
      <c r="DG737" s="767"/>
      <c r="DH737" s="767"/>
      <c r="DI737" s="767"/>
      <c r="DJ737" s="767"/>
      <c r="DK737" s="767"/>
      <c r="DL737" s="767"/>
      <c r="DM737" s="767"/>
      <c r="DN737" s="767"/>
      <c r="DO737" s="767"/>
      <c r="DP737" s="767"/>
      <c r="DQ737" s="767"/>
      <c r="DR737" s="767"/>
      <c r="DS737" s="767"/>
      <c r="DT737" s="767"/>
      <c r="DU737" s="767"/>
      <c r="DV737" s="767"/>
      <c r="DW737" s="767"/>
      <c r="DX737" s="767"/>
      <c r="DY737" s="767"/>
      <c r="DZ737" s="767"/>
      <c r="EA737" s="767"/>
      <c r="EB737" s="767"/>
      <c r="EC737" s="767"/>
      <c r="ED737" s="767"/>
      <c r="EE737" s="767"/>
      <c r="EF737" s="767"/>
      <c r="EG737" s="767"/>
      <c r="EH737" s="767"/>
      <c r="EI737" s="767"/>
      <c r="EJ737" s="767"/>
      <c r="EK737" s="767"/>
      <c r="EL737" s="767"/>
      <c r="EM737" s="767"/>
      <c r="EN737" s="767"/>
      <c r="EO737" s="767"/>
      <c r="EP737" s="767"/>
      <c r="EQ737" s="767"/>
      <c r="ER737" s="767"/>
      <c r="ES737" s="767"/>
      <c r="ET737" s="767"/>
      <c r="EU737" s="767"/>
      <c r="EV737" s="767"/>
      <c r="EW737" s="767"/>
      <c r="EX737" s="767"/>
      <c r="EY737" s="767"/>
      <c r="EZ737" s="767"/>
      <c r="FA737" s="767"/>
      <c r="FB737" s="767"/>
      <c r="FC737" s="767"/>
      <c r="FD737" s="767"/>
      <c r="FE737" s="767"/>
      <c r="FF737" s="767"/>
      <c r="FG737" s="767"/>
      <c r="FH737" s="767"/>
      <c r="FI737" s="767"/>
      <c r="FJ737" s="767"/>
      <c r="FK737" s="767"/>
      <c r="FL737" s="767"/>
      <c r="FM737" s="767"/>
      <c r="FN737" s="767"/>
      <c r="FO737" s="767"/>
      <c r="FP737" s="767"/>
      <c r="FQ737" s="767"/>
      <c r="FR737" s="767"/>
      <c r="FS737" s="767"/>
      <c r="FT737" s="767"/>
      <c r="FU737" s="767"/>
      <c r="FV737" s="767"/>
      <c r="FW737" s="767"/>
      <c r="FX737" s="767"/>
      <c r="FY737" s="767"/>
      <c r="FZ737" s="767"/>
      <c r="GA737" s="767"/>
      <c r="GB737" s="767"/>
      <c r="GC737" s="767"/>
      <c r="GD737" s="767"/>
      <c r="GE737" s="767"/>
      <c r="GF737" s="767"/>
      <c r="GG737" s="767"/>
      <c r="GH737" s="767"/>
      <c r="GI737" s="767"/>
      <c r="GJ737" s="767"/>
      <c r="GK737" s="767"/>
      <c r="GL737" s="767"/>
      <c r="GM737" s="767"/>
      <c r="GN737" s="767"/>
      <c r="GO737" s="767"/>
      <c r="GP737" s="767"/>
      <c r="GQ737" s="767"/>
      <c r="GR737" s="767"/>
      <c r="GS737" s="767"/>
      <c r="GT737" s="767"/>
      <c r="GU737" s="767"/>
      <c r="GV737" s="767"/>
      <c r="GW737" s="767"/>
      <c r="GX737" s="767"/>
      <c r="GY737" s="767"/>
      <c r="GZ737" s="767"/>
      <c r="HA737" s="767"/>
      <c r="HB737" s="767"/>
      <c r="HC737" s="767"/>
      <c r="HD737" s="767"/>
      <c r="HE737" s="767"/>
      <c r="HF737" s="767"/>
      <c r="HG737" s="767"/>
      <c r="HH737" s="767"/>
      <c r="HI737" s="767"/>
      <c r="HJ737" s="767"/>
      <c r="HK737" s="767"/>
      <c r="HL737" s="767"/>
      <c r="HM737" s="767"/>
      <c r="HN737" s="767"/>
      <c r="HO737" s="767"/>
      <c r="HP737" s="767"/>
      <c r="HQ737" s="767"/>
      <c r="HR737" s="767"/>
      <c r="HS737" s="767"/>
      <c r="HT737" s="767"/>
      <c r="HU737" s="767"/>
      <c r="HV737" s="767"/>
      <c r="HW737" s="767"/>
      <c r="HX737" s="767"/>
      <c r="HY737" s="767"/>
      <c r="HZ737" s="767"/>
      <c r="IA737" s="767"/>
      <c r="IB737" s="767"/>
      <c r="IC737" s="767"/>
      <c r="ID737" s="767"/>
      <c r="IE737" s="767"/>
      <c r="IF737" s="767"/>
      <c r="IG737" s="767"/>
      <c r="IH737" s="767"/>
      <c r="II737" s="767"/>
      <c r="IJ737" s="767"/>
      <c r="IK737" s="767"/>
      <c r="IL737" s="767"/>
      <c r="IM737" s="767"/>
      <c r="IN737" s="767"/>
      <c r="IO737" s="767"/>
      <c r="IP737" s="767"/>
      <c r="IQ737" s="767"/>
      <c r="IR737" s="767"/>
      <c r="IS737" s="767"/>
      <c r="IT737" s="767"/>
      <c r="IU737" s="767"/>
      <c r="IV737" s="767"/>
      <c r="IW737" s="767"/>
      <c r="IX737" s="767"/>
    </row>
    <row r="738" spans="1:259" ht="19.899999999999999" customHeight="1">
      <c r="B738" s="751"/>
      <c r="C738" s="751"/>
      <c r="D738" s="831"/>
      <c r="E738" s="860"/>
      <c r="F738" s="921"/>
      <c r="G738" s="831"/>
      <c r="I738" s="860"/>
      <c r="L738" s="770" t="s">
        <v>104</v>
      </c>
      <c r="M738" s="861">
        <v>0</v>
      </c>
      <c r="Y738" s="744"/>
    </row>
    <row r="739" spans="1:259" ht="19.899999999999999" customHeight="1">
      <c r="A739" s="1398"/>
      <c r="B739" s="751"/>
      <c r="C739" s="751"/>
      <c r="E739" s="860"/>
      <c r="F739" s="921"/>
      <c r="G739" s="831"/>
      <c r="I739" s="860"/>
      <c r="L739" s="772" t="s">
        <v>105</v>
      </c>
      <c r="M739" s="861">
        <v>0</v>
      </c>
      <c r="Y739" s="744"/>
    </row>
    <row r="740" spans="1:259" ht="19.899999999999999" customHeight="1">
      <c r="B740" s="751"/>
      <c r="C740" s="751"/>
      <c r="D740" s="831"/>
      <c r="E740" s="860"/>
      <c r="F740" s="921"/>
      <c r="G740" s="831"/>
      <c r="I740" s="860"/>
      <c r="L740" s="773" t="s">
        <v>67</v>
      </c>
      <c r="M740" s="861">
        <v>0</v>
      </c>
      <c r="Y740" s="744"/>
    </row>
    <row r="741" spans="1:259" ht="19.899999999999999" customHeight="1">
      <c r="B741" s="751"/>
      <c r="C741" s="751"/>
      <c r="D741" s="831"/>
      <c r="E741" s="860"/>
      <c r="F741" s="921"/>
      <c r="G741" s="831"/>
      <c r="I741" s="860"/>
      <c r="L741" s="771" t="s">
        <v>1204</v>
      </c>
      <c r="M741" s="861">
        <v>0</v>
      </c>
      <c r="T741" s="826"/>
      <c r="U741" s="826"/>
      <c r="V741" s="826"/>
      <c r="Y741" s="744"/>
      <c r="Z741" s="767"/>
    </row>
    <row r="742" spans="1:259" ht="19.899999999999999" customHeight="1">
      <c r="B742" s="751"/>
      <c r="C742" s="751"/>
      <c r="D742" s="831"/>
      <c r="E742" s="860"/>
      <c r="F742" s="921"/>
      <c r="G742" s="831"/>
      <c r="I742" s="860"/>
      <c r="L742" s="774" t="s">
        <v>228</v>
      </c>
      <c r="M742" s="861">
        <v>6</v>
      </c>
      <c r="T742" s="826"/>
      <c r="U742" s="826"/>
      <c r="V742" s="826"/>
      <c r="Y742" s="744"/>
    </row>
    <row r="743" spans="1:259" ht="79.900000000000006" customHeight="1">
      <c r="B743" s="751"/>
      <c r="C743" s="751"/>
      <c r="D743" s="831"/>
      <c r="E743" s="860"/>
      <c r="F743" s="921"/>
      <c r="G743" s="831"/>
      <c r="I743" s="860"/>
      <c r="L743" s="797" t="s">
        <v>292</v>
      </c>
      <c r="M743" s="797">
        <f>SUM(M738:M742)</f>
        <v>6</v>
      </c>
      <c r="Y743" s="744"/>
    </row>
    <row r="744" spans="1:259" s="788" customFormat="1" ht="79.900000000000006" customHeight="1">
      <c r="A744" s="768"/>
      <c r="B744" s="859"/>
      <c r="C744" s="859"/>
      <c r="D744" s="831"/>
      <c r="E744" s="893"/>
      <c r="F744" s="952"/>
      <c r="G744" s="831"/>
      <c r="H744" s="826"/>
      <c r="I744" s="893"/>
      <c r="J744" s="826"/>
      <c r="K744" s="826"/>
      <c r="N744" s="821"/>
      <c r="O744" s="821"/>
      <c r="P744" s="821"/>
      <c r="Q744" s="821"/>
      <c r="R744" s="821"/>
      <c r="S744" s="821"/>
      <c r="T744" s="822"/>
      <c r="U744" s="822"/>
      <c r="V744" s="822"/>
      <c r="W744" s="822"/>
      <c r="X744" s="822"/>
      <c r="Y744" s="744"/>
      <c r="Z744" s="768"/>
      <c r="AA744" s="744"/>
      <c r="AB744" s="744"/>
      <c r="AC744" s="744"/>
      <c r="AD744" s="744"/>
      <c r="AE744" s="744"/>
      <c r="AF744" s="744"/>
      <c r="AG744" s="744"/>
      <c r="AH744" s="744"/>
      <c r="AI744" s="744"/>
      <c r="AJ744" s="744"/>
      <c r="AK744" s="744"/>
      <c r="AL744" s="744"/>
      <c r="AM744" s="744"/>
      <c r="AN744" s="744"/>
      <c r="AO744" s="744"/>
      <c r="AP744" s="744"/>
      <c r="AQ744" s="744"/>
      <c r="AR744" s="744"/>
      <c r="AS744" s="744"/>
      <c r="AT744" s="744"/>
      <c r="AU744" s="744"/>
      <c r="AV744" s="744"/>
      <c r="AW744" s="744"/>
      <c r="AX744" s="744"/>
      <c r="AY744" s="744"/>
      <c r="AZ744" s="744"/>
      <c r="BA744" s="744"/>
      <c r="BB744" s="744"/>
      <c r="BC744" s="744"/>
      <c r="BD744" s="744"/>
      <c r="BE744" s="744"/>
      <c r="BF744" s="744"/>
      <c r="BG744" s="744"/>
      <c r="BH744" s="744"/>
      <c r="BI744" s="744"/>
      <c r="BJ744" s="744"/>
      <c r="BK744" s="744"/>
      <c r="BL744" s="744"/>
      <c r="BM744" s="744"/>
      <c r="BN744" s="744"/>
      <c r="BO744" s="744"/>
      <c r="BP744" s="744"/>
      <c r="BQ744" s="744"/>
      <c r="BR744" s="744"/>
      <c r="BS744" s="744"/>
      <c r="BT744" s="744"/>
      <c r="BU744" s="744"/>
      <c r="BV744" s="744"/>
      <c r="BW744" s="744"/>
      <c r="BX744" s="744"/>
      <c r="BY744" s="744"/>
      <c r="BZ744" s="744"/>
      <c r="CA744" s="744"/>
      <c r="CB744" s="744"/>
      <c r="CC744" s="744"/>
      <c r="CD744" s="744"/>
      <c r="CE744" s="744"/>
      <c r="CF744" s="744"/>
      <c r="CG744" s="744"/>
      <c r="CH744" s="744"/>
      <c r="CI744" s="744"/>
      <c r="CJ744" s="744"/>
      <c r="CK744" s="744"/>
      <c r="CL744" s="744"/>
      <c r="CM744" s="744"/>
      <c r="CN744" s="744"/>
      <c r="CO744" s="744"/>
      <c r="CP744" s="744"/>
      <c r="CQ744" s="744"/>
      <c r="CR744" s="744"/>
      <c r="CS744" s="744"/>
      <c r="CT744" s="744"/>
      <c r="CU744" s="744"/>
      <c r="CV744" s="744"/>
      <c r="CW744" s="744"/>
      <c r="CX744" s="744"/>
      <c r="CY744" s="744"/>
      <c r="CZ744" s="744"/>
      <c r="DA744" s="744"/>
      <c r="DB744" s="744"/>
      <c r="DC744" s="744"/>
      <c r="DD744" s="744"/>
      <c r="DE744" s="744"/>
      <c r="DF744" s="744"/>
      <c r="DG744" s="744"/>
      <c r="DH744" s="744"/>
      <c r="DI744" s="744"/>
      <c r="DJ744" s="744"/>
      <c r="DK744" s="744"/>
      <c r="DL744" s="744"/>
      <c r="DM744" s="744"/>
      <c r="DN744" s="744"/>
      <c r="DO744" s="744"/>
      <c r="DP744" s="744"/>
      <c r="DQ744" s="744"/>
      <c r="DR744" s="744"/>
      <c r="DS744" s="744"/>
      <c r="DT744" s="744"/>
      <c r="DU744" s="744"/>
      <c r="DV744" s="744"/>
      <c r="DW744" s="744"/>
      <c r="DX744" s="744"/>
      <c r="DY744" s="744"/>
      <c r="DZ744" s="744"/>
      <c r="EA744" s="744"/>
      <c r="EB744" s="744"/>
      <c r="EC744" s="744"/>
      <c r="ED744" s="744"/>
      <c r="EE744" s="744"/>
      <c r="EF744" s="744"/>
      <c r="EG744" s="744"/>
      <c r="EH744" s="744"/>
      <c r="EI744" s="744"/>
      <c r="EJ744" s="744"/>
      <c r="EK744" s="744"/>
      <c r="EL744" s="744"/>
      <c r="EM744" s="744"/>
      <c r="EN744" s="744"/>
      <c r="EO744" s="744"/>
      <c r="EP744" s="744"/>
      <c r="EQ744" s="744"/>
      <c r="ER744" s="744"/>
      <c r="ES744" s="744"/>
      <c r="ET744" s="744"/>
      <c r="EU744" s="744"/>
      <c r="EV744" s="744"/>
      <c r="EW744" s="744"/>
      <c r="EX744" s="744"/>
      <c r="EY744" s="744"/>
      <c r="EZ744" s="744"/>
      <c r="FA744" s="744"/>
      <c r="FB744" s="744"/>
      <c r="FC744" s="744"/>
      <c r="FD744" s="744"/>
      <c r="FE744" s="744"/>
      <c r="FF744" s="744"/>
      <c r="FG744" s="744"/>
      <c r="FH744" s="744"/>
      <c r="FI744" s="744"/>
      <c r="FJ744" s="744"/>
      <c r="FK744" s="744"/>
      <c r="FL744" s="744"/>
      <c r="FM744" s="744"/>
      <c r="FN744" s="744"/>
      <c r="FO744" s="744"/>
      <c r="FP744" s="744"/>
      <c r="FQ744" s="744"/>
      <c r="FR744" s="744"/>
      <c r="FS744" s="744"/>
      <c r="FT744" s="744"/>
      <c r="FU744" s="744"/>
      <c r="FV744" s="744"/>
      <c r="FW744" s="744"/>
      <c r="FX744" s="744"/>
      <c r="FY744" s="744"/>
      <c r="FZ744" s="744"/>
      <c r="GA744" s="744"/>
      <c r="GB744" s="744"/>
      <c r="GC744" s="744"/>
      <c r="GD744" s="744"/>
      <c r="GE744" s="744"/>
      <c r="GF744" s="744"/>
      <c r="GG744" s="744"/>
      <c r="GH744" s="744"/>
      <c r="GI744" s="744"/>
      <c r="GJ744" s="744"/>
      <c r="GK744" s="744"/>
      <c r="GL744" s="744"/>
      <c r="GM744" s="744"/>
      <c r="GN744" s="744"/>
      <c r="GO744" s="744"/>
      <c r="GP744" s="744"/>
      <c r="GQ744" s="744"/>
      <c r="GR744" s="744"/>
      <c r="GS744" s="744"/>
      <c r="GT744" s="744"/>
      <c r="GU744" s="744"/>
      <c r="GV744" s="744"/>
      <c r="GW744" s="744"/>
      <c r="GX744" s="744"/>
      <c r="GY744" s="744"/>
      <c r="GZ744" s="744"/>
      <c r="HA744" s="744"/>
      <c r="HB744" s="744"/>
      <c r="HC744" s="744"/>
      <c r="HD744" s="744"/>
      <c r="HE744" s="744"/>
      <c r="HF744" s="744"/>
      <c r="HG744" s="744"/>
      <c r="HH744" s="744"/>
      <c r="HI744" s="744"/>
      <c r="HJ744" s="744"/>
      <c r="HK744" s="744"/>
      <c r="HL744" s="744"/>
      <c r="HM744" s="744"/>
      <c r="HN744" s="744"/>
      <c r="HO744" s="744"/>
      <c r="HP744" s="744"/>
      <c r="HQ744" s="744"/>
      <c r="HR744" s="744"/>
      <c r="HS744" s="744"/>
      <c r="HT744" s="744"/>
      <c r="HU744" s="744"/>
      <c r="HV744" s="744"/>
      <c r="HW744" s="744"/>
      <c r="HX744" s="744"/>
      <c r="HY744" s="744"/>
      <c r="HZ744" s="744"/>
      <c r="IA744" s="744"/>
      <c r="IB744" s="744"/>
      <c r="IC744" s="744"/>
      <c r="ID744" s="744"/>
      <c r="IE744" s="744"/>
      <c r="IF744" s="744"/>
      <c r="IG744" s="744"/>
      <c r="IH744" s="744"/>
      <c r="II744" s="744"/>
      <c r="IJ744" s="744"/>
      <c r="IK744" s="744"/>
      <c r="IL744" s="744"/>
      <c r="IM744" s="744"/>
      <c r="IN744" s="744"/>
      <c r="IO744" s="744"/>
      <c r="IP744" s="744"/>
      <c r="IQ744" s="744"/>
      <c r="IR744" s="744"/>
      <c r="IS744" s="744"/>
      <c r="IT744" s="744"/>
      <c r="IU744" s="744"/>
      <c r="IV744" s="744"/>
      <c r="IW744" s="744"/>
      <c r="IX744" s="744"/>
      <c r="IY744" s="766"/>
    </row>
    <row r="745" spans="1:259" ht="79.900000000000006" customHeight="1">
      <c r="B745" s="1455" t="s">
        <v>8184</v>
      </c>
      <c r="C745" s="1456"/>
      <c r="D745" s="1456"/>
      <c r="E745" s="1456"/>
      <c r="F745" s="1456"/>
      <c r="G745" s="1456"/>
      <c r="H745" s="1456"/>
      <c r="I745" s="1456"/>
      <c r="J745" s="1456"/>
      <c r="K745" s="1456"/>
      <c r="L745" s="1456"/>
      <c r="M745" s="1456"/>
      <c r="N745" s="1456"/>
      <c r="O745" s="1456"/>
      <c r="P745" s="1456"/>
      <c r="Q745" s="1456"/>
      <c r="R745" s="1456"/>
      <c r="S745" s="1456"/>
      <c r="T745" s="1456"/>
      <c r="U745" s="1456"/>
      <c r="V745" s="1456"/>
      <c r="W745" s="1456"/>
      <c r="X745" s="1456"/>
      <c r="Y745" s="744"/>
    </row>
    <row r="746" spans="1:259" ht="79.900000000000006" customHeight="1">
      <c r="B746" s="471"/>
      <c r="C746" s="471"/>
      <c r="D746" s="834" t="s">
        <v>338</v>
      </c>
      <c r="E746" s="835" t="s">
        <v>297</v>
      </c>
      <c r="F746" s="953"/>
      <c r="G746" s="835" t="s">
        <v>66</v>
      </c>
      <c r="H746" s="835" t="s">
        <v>298</v>
      </c>
      <c r="I746" s="835" t="s">
        <v>301</v>
      </c>
      <c r="J746" s="835" t="s">
        <v>302</v>
      </c>
      <c r="K746" s="836" t="s">
        <v>597</v>
      </c>
      <c r="L746" s="940" t="s">
        <v>130</v>
      </c>
      <c r="M746" s="835" t="s">
        <v>131</v>
      </c>
      <c r="N746" s="835" t="s">
        <v>770</v>
      </c>
      <c r="O746" s="835"/>
      <c r="P746" s="836" t="s">
        <v>1406</v>
      </c>
      <c r="Q746" s="836" t="s">
        <v>1587</v>
      </c>
      <c r="R746" s="836" t="s">
        <v>5745</v>
      </c>
      <c r="S746" s="836" t="s">
        <v>220</v>
      </c>
      <c r="T746" s="835" t="s">
        <v>1378</v>
      </c>
      <c r="U746" s="835" t="s">
        <v>761</v>
      </c>
      <c r="V746" s="835" t="s">
        <v>4763</v>
      </c>
      <c r="W746" s="835" t="s">
        <v>1381</v>
      </c>
      <c r="X746" s="822" t="s">
        <v>1382</v>
      </c>
      <c r="Y746" s="744"/>
      <c r="AB746" s="766"/>
      <c r="AC746" s="766"/>
      <c r="AD746" s="766"/>
      <c r="AE746" s="766"/>
      <c r="AF746" s="766"/>
      <c r="AG746" s="766"/>
      <c r="AH746" s="766"/>
      <c r="AI746" s="766"/>
      <c r="AJ746" s="766"/>
      <c r="AK746" s="766"/>
      <c r="AL746" s="766"/>
      <c r="AM746" s="766"/>
      <c r="AN746" s="766"/>
      <c r="AO746" s="766"/>
      <c r="AP746" s="766"/>
      <c r="AQ746" s="766"/>
      <c r="AR746" s="766"/>
      <c r="AS746" s="766"/>
      <c r="AT746" s="766"/>
      <c r="AU746" s="766"/>
      <c r="AV746" s="766"/>
      <c r="AW746" s="766"/>
      <c r="AX746" s="766"/>
      <c r="AY746" s="766"/>
      <c r="AZ746" s="766"/>
      <c r="BA746" s="766"/>
      <c r="BB746" s="766"/>
      <c r="BC746" s="766"/>
      <c r="BD746" s="766"/>
      <c r="BE746" s="766"/>
      <c r="BF746" s="766"/>
      <c r="BG746" s="766"/>
      <c r="BH746" s="766"/>
      <c r="BI746" s="766"/>
      <c r="BJ746" s="766"/>
      <c r="BK746" s="766"/>
      <c r="BL746" s="766"/>
      <c r="BM746" s="766"/>
      <c r="BN746" s="766"/>
      <c r="BO746" s="766"/>
      <c r="BP746" s="766"/>
      <c r="BQ746" s="766"/>
      <c r="BR746" s="766"/>
      <c r="BS746" s="766"/>
      <c r="BT746" s="766"/>
      <c r="BU746" s="766"/>
      <c r="BV746" s="766"/>
      <c r="BW746" s="766"/>
      <c r="BX746" s="766"/>
      <c r="BY746" s="766"/>
      <c r="BZ746" s="766"/>
      <c r="CA746" s="766"/>
      <c r="CB746" s="766"/>
      <c r="CC746" s="766"/>
      <c r="CD746" s="766"/>
      <c r="CE746" s="766"/>
      <c r="CF746" s="766"/>
      <c r="CG746" s="766"/>
      <c r="CH746" s="766"/>
      <c r="CI746" s="766"/>
      <c r="CJ746" s="766"/>
      <c r="CK746" s="766"/>
      <c r="CL746" s="766"/>
      <c r="CM746" s="766"/>
      <c r="CN746" s="766"/>
      <c r="CO746" s="766"/>
      <c r="CP746" s="766"/>
      <c r="CQ746" s="766"/>
      <c r="CR746" s="766"/>
      <c r="CS746" s="766"/>
      <c r="CT746" s="766"/>
      <c r="CU746" s="766"/>
      <c r="CV746" s="766"/>
      <c r="CW746" s="766"/>
      <c r="CX746" s="766"/>
      <c r="CY746" s="766"/>
      <c r="CZ746" s="766"/>
      <c r="DA746" s="766"/>
      <c r="DB746" s="766"/>
      <c r="DC746" s="766"/>
      <c r="DD746" s="766"/>
      <c r="DE746" s="766"/>
      <c r="DF746" s="766"/>
      <c r="DG746" s="766"/>
      <c r="DH746" s="766"/>
      <c r="DI746" s="766"/>
      <c r="DJ746" s="766"/>
      <c r="DK746" s="766"/>
      <c r="DL746" s="766"/>
      <c r="DM746" s="766"/>
      <c r="DN746" s="766"/>
      <c r="DO746" s="766"/>
      <c r="DP746" s="766"/>
      <c r="DQ746" s="766"/>
      <c r="DR746" s="766"/>
      <c r="DS746" s="766"/>
      <c r="DT746" s="766"/>
      <c r="DU746" s="766"/>
      <c r="DV746" s="766"/>
      <c r="DW746" s="766"/>
      <c r="DX746" s="766"/>
      <c r="DY746" s="766"/>
      <c r="DZ746" s="766"/>
      <c r="EA746" s="766"/>
      <c r="EB746" s="766"/>
      <c r="EC746" s="766"/>
      <c r="ED746" s="766"/>
      <c r="EE746" s="766"/>
      <c r="EF746" s="766"/>
      <c r="EG746" s="766"/>
      <c r="EH746" s="766"/>
      <c r="EI746" s="766"/>
      <c r="EJ746" s="766"/>
      <c r="EK746" s="766"/>
      <c r="EL746" s="766"/>
      <c r="EM746" s="766"/>
      <c r="EN746" s="766"/>
      <c r="EO746" s="766"/>
      <c r="EP746" s="766"/>
      <c r="EQ746" s="766"/>
      <c r="ER746" s="766"/>
      <c r="ES746" s="766"/>
      <c r="ET746" s="766"/>
      <c r="EU746" s="766"/>
      <c r="EV746" s="766"/>
      <c r="EW746" s="766"/>
      <c r="EX746" s="766"/>
      <c r="EY746" s="766"/>
      <c r="EZ746" s="766"/>
      <c r="FA746" s="766"/>
      <c r="FB746" s="766"/>
      <c r="FC746" s="766"/>
      <c r="FD746" s="766"/>
      <c r="FE746" s="766"/>
      <c r="FF746" s="766"/>
      <c r="FG746" s="766"/>
      <c r="FH746" s="766"/>
      <c r="FI746" s="766"/>
      <c r="FJ746" s="766"/>
      <c r="FK746" s="766"/>
      <c r="FL746" s="766"/>
      <c r="FM746" s="766"/>
      <c r="FN746" s="766"/>
      <c r="FO746" s="766"/>
      <c r="FP746" s="766"/>
      <c r="FQ746" s="766"/>
      <c r="FR746" s="766"/>
      <c r="FS746" s="766"/>
      <c r="FT746" s="766"/>
      <c r="FU746" s="766"/>
      <c r="FV746" s="766"/>
      <c r="FW746" s="766"/>
      <c r="FX746" s="766"/>
      <c r="FY746" s="766"/>
      <c r="FZ746" s="766"/>
      <c r="GA746" s="766"/>
      <c r="GB746" s="766"/>
      <c r="GC746" s="766"/>
      <c r="GD746" s="766"/>
      <c r="GE746" s="766"/>
      <c r="GF746" s="766"/>
      <c r="GG746" s="766"/>
      <c r="GH746" s="766"/>
      <c r="GI746" s="766"/>
      <c r="GJ746" s="766"/>
      <c r="GK746" s="766"/>
      <c r="GL746" s="766"/>
      <c r="GM746" s="766"/>
      <c r="GN746" s="766"/>
      <c r="GO746" s="766"/>
      <c r="GP746" s="766"/>
      <c r="GQ746" s="766"/>
      <c r="GR746" s="766"/>
      <c r="GS746" s="766"/>
      <c r="GT746" s="766"/>
      <c r="GU746" s="766"/>
      <c r="GV746" s="766"/>
      <c r="GW746" s="766"/>
      <c r="GX746" s="766"/>
      <c r="GY746" s="766"/>
      <c r="GZ746" s="766"/>
      <c r="HA746" s="766"/>
      <c r="HB746" s="766"/>
      <c r="HC746" s="766"/>
      <c r="HD746" s="766"/>
      <c r="HE746" s="766"/>
      <c r="HF746" s="766"/>
      <c r="HG746" s="766"/>
      <c r="HH746" s="766"/>
      <c r="HI746" s="766"/>
      <c r="HJ746" s="766"/>
      <c r="HK746" s="766"/>
      <c r="HL746" s="766"/>
      <c r="HM746" s="766"/>
      <c r="HN746" s="766"/>
      <c r="HO746" s="766"/>
      <c r="HP746" s="766"/>
      <c r="HQ746" s="766"/>
      <c r="HR746" s="766"/>
      <c r="HS746" s="766"/>
      <c r="HT746" s="766"/>
      <c r="HU746" s="766"/>
      <c r="HV746" s="766"/>
      <c r="HW746" s="766"/>
      <c r="HX746" s="766"/>
      <c r="HY746" s="766"/>
      <c r="HZ746" s="766"/>
      <c r="IA746" s="766"/>
      <c r="IB746" s="766"/>
      <c r="IC746" s="766"/>
      <c r="ID746" s="766"/>
      <c r="IE746" s="766"/>
      <c r="IF746" s="766"/>
      <c r="IG746" s="766"/>
      <c r="IH746" s="766"/>
      <c r="II746" s="766"/>
      <c r="IJ746" s="766"/>
      <c r="IK746" s="766"/>
      <c r="IL746" s="766"/>
      <c r="IM746" s="766"/>
      <c r="IN746" s="766"/>
      <c r="IO746" s="766"/>
      <c r="IP746" s="766"/>
      <c r="IQ746" s="766"/>
      <c r="IR746" s="766"/>
      <c r="IS746" s="766"/>
      <c r="IT746" s="766"/>
      <c r="IU746" s="766"/>
      <c r="IV746" s="766"/>
      <c r="IW746" s="766"/>
      <c r="IX746" s="766"/>
    </row>
    <row r="747" spans="1:259" ht="79.900000000000006" customHeight="1">
      <c r="A747" s="768" t="s">
        <v>638</v>
      </c>
      <c r="B747" s="471">
        <v>1</v>
      </c>
      <c r="C747" s="471"/>
      <c r="D747" s="776" t="s">
        <v>454</v>
      </c>
      <c r="E747" s="780">
        <v>35841</v>
      </c>
      <c r="F747" s="781">
        <f ca="1">ABS((N7-E747)/365)</f>
        <v>22.556164383561644</v>
      </c>
      <c r="G747" s="944" t="s">
        <v>272</v>
      </c>
      <c r="H747" s="746" t="s">
        <v>322</v>
      </c>
      <c r="I747" s="838">
        <v>36483</v>
      </c>
      <c r="J747" s="456" t="s">
        <v>84</v>
      </c>
      <c r="K747" s="456"/>
      <c r="L747" s="776"/>
      <c r="M747" s="776"/>
      <c r="N747" s="456" t="s">
        <v>773</v>
      </c>
      <c r="O747" s="456"/>
      <c r="P747" s="456"/>
      <c r="Q747" s="456"/>
      <c r="R747" s="456"/>
      <c r="S747" s="746"/>
      <c r="T747" s="840"/>
      <c r="U747" s="840"/>
      <c r="V747" s="840"/>
      <c r="W747" s="456" t="s">
        <v>7891</v>
      </c>
      <c r="X747" s="840"/>
      <c r="Y747" s="744" t="s">
        <v>1102</v>
      </c>
      <c r="Z747" s="744"/>
    </row>
    <row r="748" spans="1:259" ht="79.900000000000006" customHeight="1">
      <c r="A748" s="768" t="s">
        <v>638</v>
      </c>
      <c r="B748" s="471">
        <v>2</v>
      </c>
      <c r="C748" s="471"/>
      <c r="D748" s="759" t="s">
        <v>419</v>
      </c>
      <c r="E748" s="848">
        <v>34720</v>
      </c>
      <c r="F748" s="845">
        <f ca="1">ABS((N7-E748)/365)</f>
        <v>25.627397260273973</v>
      </c>
      <c r="G748" s="759" t="s">
        <v>272</v>
      </c>
      <c r="H748" s="760" t="s">
        <v>420</v>
      </c>
      <c r="I748" s="848">
        <v>38059</v>
      </c>
      <c r="J748" s="760" t="s">
        <v>84</v>
      </c>
      <c r="K748" s="760" t="s">
        <v>885</v>
      </c>
      <c r="L748" s="759" t="s">
        <v>1324</v>
      </c>
      <c r="M748" s="759" t="s">
        <v>1325</v>
      </c>
      <c r="N748" s="760" t="s">
        <v>1326</v>
      </c>
      <c r="O748" s="760"/>
      <c r="P748" s="760"/>
      <c r="Q748" s="760"/>
      <c r="R748" s="760"/>
      <c r="S748" s="760"/>
      <c r="T748" s="913"/>
      <c r="U748" s="913"/>
      <c r="V748" s="913"/>
      <c r="W748" s="913"/>
      <c r="X748" s="913"/>
      <c r="Y748" s="744" t="s">
        <v>1106</v>
      </c>
    </row>
    <row r="749" spans="1:259" ht="79.900000000000006" customHeight="1">
      <c r="A749" s="768" t="s">
        <v>638</v>
      </c>
      <c r="B749" s="471">
        <v>3</v>
      </c>
      <c r="C749" s="471"/>
      <c r="D749" s="792" t="s">
        <v>201</v>
      </c>
      <c r="E749" s="851">
        <v>36399</v>
      </c>
      <c r="F749" s="852">
        <f ca="1">ABS((N7-E749)/365)</f>
        <v>21.027397260273972</v>
      </c>
      <c r="G749" s="792" t="s">
        <v>272</v>
      </c>
      <c r="H749" s="765" t="s">
        <v>315</v>
      </c>
      <c r="I749" s="851">
        <v>36952</v>
      </c>
      <c r="J749" s="765" t="s">
        <v>84</v>
      </c>
      <c r="K749" s="765"/>
      <c r="L749" s="792" t="s">
        <v>7687</v>
      </c>
      <c r="M749" s="792"/>
      <c r="N749" s="765" t="s">
        <v>773</v>
      </c>
      <c r="O749" s="765"/>
      <c r="P749" s="765"/>
      <c r="Q749" s="765"/>
      <c r="R749" s="765"/>
      <c r="S749" s="765"/>
      <c r="T749" s="905"/>
      <c r="U749" s="905"/>
      <c r="V749" s="905"/>
      <c r="W749" s="765" t="s">
        <v>1729</v>
      </c>
      <c r="X749" s="765" t="s">
        <v>7222</v>
      </c>
      <c r="Y749" s="768" t="s">
        <v>1423</v>
      </c>
    </row>
    <row r="750" spans="1:259" s="768" customFormat="1" ht="79.900000000000006" customHeight="1">
      <c r="A750" s="768" t="s">
        <v>638</v>
      </c>
      <c r="B750" s="471">
        <v>4</v>
      </c>
      <c r="C750" s="471"/>
      <c r="D750" s="776" t="s">
        <v>460</v>
      </c>
      <c r="E750" s="780">
        <v>36648</v>
      </c>
      <c r="F750" s="781">
        <f ca="1">ABS((N7-E750)/365)</f>
        <v>20.345205479452055</v>
      </c>
      <c r="G750" s="776" t="s">
        <v>273</v>
      </c>
      <c r="H750" s="456" t="s">
        <v>463</v>
      </c>
      <c r="I750" s="780">
        <v>40578</v>
      </c>
      <c r="J750" s="456" t="s">
        <v>58</v>
      </c>
      <c r="K750" s="780" t="s">
        <v>886</v>
      </c>
      <c r="L750" s="776" t="s">
        <v>1728</v>
      </c>
      <c r="M750" s="456" t="s">
        <v>669</v>
      </c>
      <c r="N750" s="780"/>
      <c r="O750" s="780"/>
      <c r="P750" s="780"/>
      <c r="Q750" s="780" t="s">
        <v>1912</v>
      </c>
      <c r="R750" s="780"/>
      <c r="S750" s="456" t="s">
        <v>462</v>
      </c>
      <c r="T750" s="954"/>
      <c r="U750" s="954"/>
      <c r="V750" s="954"/>
      <c r="W750" s="456" t="s">
        <v>1730</v>
      </c>
      <c r="X750" s="840"/>
      <c r="Y750" s="1022" t="s">
        <v>4352</v>
      </c>
      <c r="AA750" s="744"/>
      <c r="AB750" s="788"/>
      <c r="AC750" s="788"/>
      <c r="AD750" s="788"/>
      <c r="AE750" s="788"/>
      <c r="AF750" s="788"/>
      <c r="AG750" s="788"/>
      <c r="AH750" s="788"/>
      <c r="AI750" s="788"/>
      <c r="AJ750" s="788"/>
      <c r="AK750" s="788"/>
      <c r="AL750" s="788"/>
      <c r="AM750" s="788"/>
      <c r="AN750" s="788"/>
      <c r="AO750" s="788"/>
      <c r="AP750" s="788"/>
      <c r="AQ750" s="788"/>
      <c r="AR750" s="788"/>
      <c r="AS750" s="788"/>
      <c r="AT750" s="788"/>
      <c r="AU750" s="788"/>
      <c r="AV750" s="788"/>
      <c r="AW750" s="788"/>
      <c r="AX750" s="788"/>
      <c r="AY750" s="788"/>
      <c r="AZ750" s="788"/>
      <c r="BA750" s="788"/>
      <c r="BB750" s="788"/>
      <c r="BC750" s="788"/>
      <c r="BD750" s="788"/>
      <c r="BE750" s="788"/>
      <c r="BF750" s="788"/>
      <c r="BG750" s="788"/>
      <c r="BH750" s="788"/>
      <c r="BI750" s="788"/>
      <c r="BJ750" s="788"/>
      <c r="BK750" s="788"/>
      <c r="BL750" s="788"/>
      <c r="BM750" s="788"/>
      <c r="BN750" s="788"/>
      <c r="BO750" s="788"/>
      <c r="BP750" s="788"/>
      <c r="BQ750" s="788"/>
      <c r="BR750" s="788"/>
      <c r="BS750" s="788"/>
      <c r="BT750" s="788"/>
      <c r="BU750" s="788"/>
      <c r="BV750" s="788"/>
      <c r="BW750" s="788"/>
      <c r="BX750" s="788"/>
      <c r="BY750" s="788"/>
      <c r="BZ750" s="788"/>
      <c r="CA750" s="788"/>
      <c r="CB750" s="788"/>
      <c r="CC750" s="788"/>
      <c r="CD750" s="788"/>
      <c r="CE750" s="788"/>
      <c r="CF750" s="788"/>
      <c r="CG750" s="788"/>
      <c r="CH750" s="788"/>
      <c r="CI750" s="788"/>
      <c r="CJ750" s="788"/>
      <c r="CK750" s="788"/>
      <c r="CL750" s="788"/>
      <c r="CM750" s="788"/>
      <c r="CN750" s="788"/>
      <c r="CO750" s="788"/>
      <c r="CP750" s="788"/>
      <c r="CQ750" s="788"/>
      <c r="CR750" s="788"/>
      <c r="CS750" s="788"/>
      <c r="CT750" s="788"/>
      <c r="CU750" s="788"/>
      <c r="CV750" s="788"/>
      <c r="CW750" s="788"/>
      <c r="CX750" s="788"/>
      <c r="CY750" s="788"/>
      <c r="CZ750" s="788"/>
      <c r="DA750" s="788"/>
      <c r="DB750" s="788"/>
      <c r="DC750" s="788"/>
      <c r="DD750" s="788"/>
      <c r="DE750" s="788"/>
      <c r="DF750" s="788"/>
      <c r="DG750" s="788"/>
      <c r="DH750" s="788"/>
      <c r="DI750" s="788"/>
      <c r="DJ750" s="788"/>
      <c r="DK750" s="788"/>
      <c r="DL750" s="788"/>
      <c r="DM750" s="788"/>
      <c r="DN750" s="788"/>
      <c r="DO750" s="788"/>
      <c r="DP750" s="788"/>
      <c r="DQ750" s="788"/>
      <c r="DR750" s="788"/>
      <c r="DS750" s="788"/>
      <c r="DT750" s="788"/>
      <c r="DU750" s="788"/>
      <c r="DV750" s="788"/>
      <c r="DW750" s="788"/>
      <c r="DX750" s="788"/>
      <c r="DY750" s="788"/>
      <c r="DZ750" s="788"/>
      <c r="EA750" s="788"/>
      <c r="EB750" s="788"/>
      <c r="EC750" s="788"/>
      <c r="ED750" s="788"/>
      <c r="EE750" s="788"/>
      <c r="EF750" s="788"/>
      <c r="EG750" s="788"/>
      <c r="EH750" s="788"/>
      <c r="EI750" s="788"/>
      <c r="EJ750" s="788"/>
      <c r="EK750" s="788"/>
      <c r="EL750" s="788"/>
      <c r="EM750" s="788"/>
      <c r="EN750" s="788"/>
      <c r="EO750" s="788"/>
      <c r="EP750" s="788"/>
      <c r="EQ750" s="788"/>
      <c r="ER750" s="788"/>
      <c r="ES750" s="788"/>
      <c r="ET750" s="788"/>
      <c r="EU750" s="788"/>
      <c r="EV750" s="788"/>
      <c r="EW750" s="788"/>
      <c r="EX750" s="788"/>
      <c r="EY750" s="788"/>
      <c r="EZ750" s="788"/>
      <c r="FA750" s="788"/>
      <c r="FB750" s="788"/>
      <c r="FC750" s="788"/>
      <c r="FD750" s="788"/>
      <c r="FE750" s="788"/>
      <c r="FF750" s="788"/>
      <c r="FG750" s="788"/>
      <c r="FH750" s="788"/>
      <c r="FI750" s="788"/>
      <c r="FJ750" s="788"/>
      <c r="FK750" s="788"/>
      <c r="FL750" s="788"/>
      <c r="FM750" s="788"/>
      <c r="FN750" s="788"/>
      <c r="FO750" s="788"/>
      <c r="FP750" s="788"/>
      <c r="FQ750" s="788"/>
      <c r="FR750" s="788"/>
      <c r="FS750" s="788"/>
      <c r="FT750" s="788"/>
      <c r="FU750" s="788"/>
      <c r="FV750" s="788"/>
      <c r="FW750" s="788"/>
      <c r="FX750" s="788"/>
      <c r="FY750" s="788"/>
      <c r="FZ750" s="788"/>
      <c r="GA750" s="788"/>
      <c r="GB750" s="788"/>
      <c r="GC750" s="788"/>
      <c r="GD750" s="788"/>
      <c r="GE750" s="788"/>
      <c r="GF750" s="788"/>
      <c r="GG750" s="788"/>
      <c r="GH750" s="788"/>
      <c r="GI750" s="788"/>
      <c r="GJ750" s="788"/>
      <c r="GK750" s="788"/>
      <c r="GL750" s="788"/>
      <c r="GM750" s="788"/>
      <c r="GN750" s="788"/>
      <c r="GO750" s="788"/>
      <c r="GP750" s="788"/>
      <c r="GQ750" s="788"/>
      <c r="GR750" s="788"/>
      <c r="GS750" s="788"/>
      <c r="GT750" s="788"/>
      <c r="GU750" s="788"/>
      <c r="GV750" s="788"/>
      <c r="GW750" s="788"/>
      <c r="GX750" s="788"/>
      <c r="GY750" s="788"/>
      <c r="GZ750" s="788"/>
      <c r="HA750" s="788"/>
      <c r="HB750" s="788"/>
      <c r="HC750" s="788"/>
      <c r="HD750" s="788"/>
      <c r="HE750" s="788"/>
      <c r="HF750" s="788"/>
      <c r="HG750" s="788"/>
      <c r="HH750" s="788"/>
      <c r="HI750" s="788"/>
      <c r="HJ750" s="788"/>
      <c r="HK750" s="788"/>
      <c r="HL750" s="788"/>
      <c r="HM750" s="788"/>
      <c r="HN750" s="788"/>
      <c r="HO750" s="788"/>
      <c r="HP750" s="788"/>
      <c r="HQ750" s="788"/>
      <c r="HR750" s="788"/>
      <c r="HS750" s="788"/>
      <c r="HT750" s="788"/>
      <c r="HU750" s="788"/>
      <c r="HV750" s="788"/>
      <c r="HW750" s="788"/>
      <c r="HX750" s="788"/>
      <c r="HY750" s="788"/>
      <c r="HZ750" s="788"/>
      <c r="IA750" s="788"/>
      <c r="IB750" s="788"/>
      <c r="IC750" s="788"/>
      <c r="ID750" s="788"/>
      <c r="IE750" s="788"/>
      <c r="IF750" s="788"/>
      <c r="IG750" s="788"/>
      <c r="IH750" s="788"/>
      <c r="II750" s="788"/>
      <c r="IJ750" s="788"/>
      <c r="IK750" s="788"/>
      <c r="IL750" s="788"/>
      <c r="IM750" s="788"/>
      <c r="IN750" s="788"/>
      <c r="IO750" s="788"/>
      <c r="IP750" s="788"/>
      <c r="IQ750" s="788"/>
      <c r="IR750" s="788"/>
      <c r="IS750" s="788"/>
      <c r="IT750" s="788"/>
      <c r="IU750" s="788"/>
      <c r="IV750" s="788"/>
      <c r="IW750" s="788"/>
      <c r="IX750" s="788"/>
      <c r="IY750" s="744"/>
    </row>
    <row r="751" spans="1:259" s="766" customFormat="1" ht="79.900000000000006" customHeight="1">
      <c r="A751" s="768" t="s">
        <v>638</v>
      </c>
      <c r="B751" s="471">
        <v>5</v>
      </c>
      <c r="C751" s="471"/>
      <c r="D751" s="943" t="s">
        <v>482</v>
      </c>
      <c r="E751" s="778">
        <v>34389</v>
      </c>
      <c r="F751" s="781">
        <f ca="1">ABS((N7-E751)/365)</f>
        <v>26.534246575342465</v>
      </c>
      <c r="G751" s="776" t="s">
        <v>274</v>
      </c>
      <c r="H751" s="456" t="s">
        <v>476</v>
      </c>
      <c r="I751" s="780" t="s">
        <v>483</v>
      </c>
      <c r="J751" s="456" t="s">
        <v>477</v>
      </c>
      <c r="K751" s="456" t="s">
        <v>876</v>
      </c>
      <c r="L751" s="778" t="s">
        <v>650</v>
      </c>
      <c r="M751" s="776" t="s">
        <v>1240</v>
      </c>
      <c r="N751" s="456" t="s">
        <v>773</v>
      </c>
      <c r="O751" s="456"/>
      <c r="P751" s="456" t="s">
        <v>887</v>
      </c>
      <c r="Q751" s="456"/>
      <c r="R751" s="456"/>
      <c r="S751" s="780"/>
      <c r="T751" s="456" t="s">
        <v>489</v>
      </c>
      <c r="U751" s="456"/>
      <c r="V751" s="456"/>
      <c r="W751" s="456" t="s">
        <v>1365</v>
      </c>
      <c r="X751" s="456" t="s">
        <v>7758</v>
      </c>
      <c r="Y751" s="1022" t="s">
        <v>4352</v>
      </c>
      <c r="Z751" s="768"/>
      <c r="AA751" s="744"/>
    </row>
    <row r="752" spans="1:259" ht="79.900000000000006" customHeight="1">
      <c r="A752" s="768" t="s">
        <v>638</v>
      </c>
      <c r="B752" s="471">
        <v>6</v>
      </c>
      <c r="C752" s="471"/>
      <c r="D752" s="776" t="s">
        <v>372</v>
      </c>
      <c r="E752" s="780">
        <v>37778</v>
      </c>
      <c r="F752" s="781">
        <f ca="1">ABS((N7-E752)/365)</f>
        <v>17.24931506849315</v>
      </c>
      <c r="G752" s="776" t="s">
        <v>272</v>
      </c>
      <c r="H752" s="780" t="s">
        <v>373</v>
      </c>
      <c r="I752" s="780">
        <v>40452</v>
      </c>
      <c r="J752" s="456" t="s">
        <v>247</v>
      </c>
      <c r="K752" s="841" t="s">
        <v>827</v>
      </c>
      <c r="L752" s="776" t="s">
        <v>583</v>
      </c>
      <c r="M752" s="841" t="s">
        <v>932</v>
      </c>
      <c r="N752" s="841" t="s">
        <v>773</v>
      </c>
      <c r="O752" s="841"/>
      <c r="P752" s="841" t="s">
        <v>826</v>
      </c>
      <c r="Q752" s="841" t="s">
        <v>1253</v>
      </c>
      <c r="R752" s="841"/>
      <c r="S752" s="456" t="s">
        <v>132</v>
      </c>
      <c r="T752" s="456" t="s">
        <v>81</v>
      </c>
      <c r="U752" s="456"/>
      <c r="V752" s="456"/>
      <c r="W752" s="456" t="s">
        <v>5730</v>
      </c>
      <c r="X752" s="456" t="s">
        <v>7759</v>
      </c>
      <c r="Y752" s="744" t="s">
        <v>4352</v>
      </c>
      <c r="Z752" s="1022"/>
    </row>
    <row r="753" spans="1:261" ht="79.900000000000006" customHeight="1">
      <c r="A753" s="768" t="s">
        <v>638</v>
      </c>
      <c r="B753" s="471">
        <v>7</v>
      </c>
      <c r="C753" s="955"/>
      <c r="D753" s="875" t="s">
        <v>328</v>
      </c>
      <c r="E753" s="856">
        <v>37022</v>
      </c>
      <c r="F753" s="781">
        <f ca="1">ABS((N7-E753)/365)</f>
        <v>19.32054794520548</v>
      </c>
      <c r="G753" s="875" t="s">
        <v>272</v>
      </c>
      <c r="H753" s="856" t="s">
        <v>329</v>
      </c>
      <c r="I753" s="856">
        <v>40290</v>
      </c>
      <c r="J753" s="1043" t="s">
        <v>84</v>
      </c>
      <c r="K753" s="956" t="s">
        <v>899</v>
      </c>
      <c r="L753" s="875" t="s">
        <v>494</v>
      </c>
      <c r="M753" s="956" t="s">
        <v>142</v>
      </c>
      <c r="N753" s="956" t="s">
        <v>773</v>
      </c>
      <c r="O753" s="956"/>
      <c r="P753" s="956"/>
      <c r="Q753" s="956"/>
      <c r="R753" s="956"/>
      <c r="S753" s="456" t="s">
        <v>478</v>
      </c>
      <c r="T753" s="840"/>
      <c r="U753" s="840"/>
      <c r="V753" s="840"/>
      <c r="W753" s="456" t="s">
        <v>1276</v>
      </c>
      <c r="X753" s="456"/>
      <c r="Y753" s="744" t="s">
        <v>4352</v>
      </c>
      <c r="Z753" s="744"/>
    </row>
    <row r="754" spans="1:261" ht="79.900000000000006" customHeight="1">
      <c r="A754" s="768" t="s">
        <v>638</v>
      </c>
      <c r="B754" s="471">
        <v>8</v>
      </c>
      <c r="C754" s="798" t="s">
        <v>3115</v>
      </c>
      <c r="D754" s="795" t="s">
        <v>3360</v>
      </c>
      <c r="E754" s="851">
        <v>32977</v>
      </c>
      <c r="F754" s="852">
        <f ca="1">ABS((N7-E754)/365)</f>
        <v>30.402739726027399</v>
      </c>
      <c r="G754" s="792" t="s">
        <v>272</v>
      </c>
      <c r="H754" s="1012" t="s">
        <v>3117</v>
      </c>
      <c r="I754" s="1383">
        <v>42872</v>
      </c>
      <c r="J754" s="765" t="s">
        <v>84</v>
      </c>
      <c r="K754" s="765" t="s">
        <v>3118</v>
      </c>
      <c r="L754" s="765" t="s">
        <v>7358</v>
      </c>
      <c r="M754" s="792"/>
      <c r="N754" s="792"/>
      <c r="O754" s="792"/>
      <c r="P754" s="792"/>
      <c r="Q754" s="792" t="s">
        <v>6866</v>
      </c>
      <c r="R754" s="792"/>
      <c r="S754" s="792" t="s">
        <v>3212</v>
      </c>
      <c r="T754" s="791"/>
      <c r="U754" s="791"/>
      <c r="V754" s="791"/>
      <c r="W754" s="792" t="s">
        <v>3283</v>
      </c>
      <c r="X754" s="1384" t="s">
        <v>3789</v>
      </c>
      <c r="Y754" s="744" t="s">
        <v>1103</v>
      </c>
    </row>
    <row r="755" spans="1:261" s="788" customFormat="1" ht="100.15" customHeight="1">
      <c r="A755" s="768" t="s">
        <v>638</v>
      </c>
      <c r="B755" s="471">
        <v>9</v>
      </c>
      <c r="C755" s="471"/>
      <c r="D755" s="776" t="s">
        <v>349</v>
      </c>
      <c r="E755" s="780">
        <v>38923</v>
      </c>
      <c r="F755" s="781">
        <f ca="1">ABS((N7-E755)/365)</f>
        <v>14.112328767123287</v>
      </c>
      <c r="G755" s="776" t="s">
        <v>275</v>
      </c>
      <c r="H755" s="780" t="s">
        <v>434</v>
      </c>
      <c r="I755" s="780">
        <v>40273</v>
      </c>
      <c r="J755" s="782" t="s">
        <v>84</v>
      </c>
      <c r="K755" s="841" t="s">
        <v>599</v>
      </c>
      <c r="L755" s="776" t="s">
        <v>854</v>
      </c>
      <c r="M755" s="841" t="s">
        <v>52</v>
      </c>
      <c r="N755" s="776" t="s">
        <v>773</v>
      </c>
      <c r="O755" s="776" t="s">
        <v>4175</v>
      </c>
      <c r="P755" s="776"/>
      <c r="Q755" s="841"/>
      <c r="R755" s="841"/>
      <c r="S755" s="456" t="s">
        <v>510</v>
      </c>
      <c r="T755" s="456" t="s">
        <v>956</v>
      </c>
      <c r="U755" s="456"/>
      <c r="V755" s="456"/>
      <c r="W755" s="456" t="s">
        <v>4090</v>
      </c>
      <c r="X755" s="456" t="s">
        <v>4311</v>
      </c>
      <c r="Y755" s="744" t="s">
        <v>1102</v>
      </c>
      <c r="Z755" s="768"/>
      <c r="AA755" s="744"/>
      <c r="AB755" s="744"/>
      <c r="AC755" s="744"/>
      <c r="AD755" s="744"/>
      <c r="AE755" s="744"/>
      <c r="AF755" s="744"/>
      <c r="AG755" s="744"/>
      <c r="AH755" s="744"/>
      <c r="AI755" s="744"/>
      <c r="AJ755" s="744"/>
      <c r="AK755" s="744"/>
      <c r="AL755" s="744"/>
      <c r="AM755" s="744"/>
      <c r="AN755" s="744"/>
      <c r="AO755" s="744"/>
      <c r="AP755" s="744"/>
      <c r="AQ755" s="744"/>
      <c r="AR755" s="744"/>
      <c r="AS755" s="744"/>
      <c r="AT755" s="744"/>
      <c r="AU755" s="744"/>
      <c r="AV755" s="744"/>
      <c r="AW755" s="744"/>
      <c r="AX755" s="744"/>
      <c r="AY755" s="744"/>
      <c r="AZ755" s="744"/>
      <c r="BA755" s="744"/>
      <c r="BB755" s="744"/>
      <c r="BC755" s="744"/>
      <c r="BD755" s="744"/>
      <c r="BE755" s="744"/>
      <c r="BF755" s="744"/>
      <c r="BG755" s="744"/>
      <c r="BH755" s="744"/>
      <c r="BI755" s="744"/>
      <c r="BJ755" s="744"/>
      <c r="BK755" s="744"/>
      <c r="BL755" s="744"/>
      <c r="BM755" s="744"/>
      <c r="BN755" s="744"/>
      <c r="BO755" s="744"/>
      <c r="BP755" s="744"/>
      <c r="BQ755" s="744"/>
      <c r="BR755" s="744"/>
      <c r="BS755" s="744"/>
      <c r="BT755" s="744"/>
      <c r="BU755" s="744"/>
      <c r="BV755" s="744"/>
      <c r="BW755" s="744"/>
      <c r="BX755" s="744"/>
      <c r="BY755" s="744"/>
      <c r="BZ755" s="744"/>
      <c r="CA755" s="744"/>
      <c r="CB755" s="744"/>
      <c r="CC755" s="744"/>
      <c r="CD755" s="744"/>
      <c r="CE755" s="744"/>
      <c r="CF755" s="744"/>
      <c r="CG755" s="744"/>
      <c r="CH755" s="744"/>
      <c r="CI755" s="744"/>
      <c r="CJ755" s="744"/>
      <c r="CK755" s="744"/>
      <c r="CL755" s="744"/>
      <c r="CM755" s="744"/>
      <c r="CN755" s="744"/>
      <c r="CO755" s="744"/>
      <c r="CP755" s="744"/>
      <c r="CQ755" s="744"/>
      <c r="CR755" s="744"/>
      <c r="CS755" s="744"/>
      <c r="CT755" s="744"/>
      <c r="CU755" s="744"/>
      <c r="CV755" s="744"/>
      <c r="CW755" s="744"/>
      <c r="CX755" s="744"/>
      <c r="CY755" s="744"/>
      <c r="CZ755" s="744"/>
      <c r="DA755" s="744"/>
      <c r="DB755" s="744"/>
      <c r="DC755" s="744"/>
      <c r="DD755" s="744"/>
      <c r="DE755" s="744"/>
      <c r="DF755" s="744"/>
      <c r="DG755" s="744"/>
      <c r="DH755" s="744"/>
      <c r="DI755" s="744"/>
      <c r="DJ755" s="744"/>
      <c r="DK755" s="744"/>
      <c r="DL755" s="744"/>
      <c r="DM755" s="744"/>
      <c r="DN755" s="744"/>
      <c r="DO755" s="744"/>
      <c r="DP755" s="744"/>
      <c r="DQ755" s="744"/>
      <c r="DR755" s="744"/>
      <c r="DS755" s="744"/>
      <c r="DT755" s="744"/>
      <c r="DU755" s="744"/>
      <c r="DV755" s="744"/>
      <c r="DW755" s="744"/>
      <c r="DX755" s="744"/>
      <c r="DY755" s="744"/>
      <c r="DZ755" s="744"/>
      <c r="EA755" s="744"/>
      <c r="EB755" s="744"/>
      <c r="EC755" s="744"/>
      <c r="ED755" s="744"/>
      <c r="EE755" s="744"/>
      <c r="EF755" s="744"/>
      <c r="EG755" s="744"/>
      <c r="EH755" s="744"/>
      <c r="EI755" s="744"/>
      <c r="EJ755" s="744"/>
      <c r="EK755" s="744"/>
      <c r="EL755" s="744"/>
      <c r="EM755" s="744"/>
      <c r="EN755" s="744"/>
      <c r="EO755" s="744"/>
      <c r="EP755" s="744"/>
      <c r="EQ755" s="744"/>
      <c r="ER755" s="744"/>
      <c r="ES755" s="744"/>
      <c r="ET755" s="744"/>
      <c r="EU755" s="744"/>
      <c r="EV755" s="744"/>
      <c r="EW755" s="744"/>
      <c r="EX755" s="744"/>
      <c r="EY755" s="744"/>
      <c r="EZ755" s="744"/>
      <c r="FA755" s="744"/>
      <c r="FB755" s="744"/>
      <c r="FC755" s="744"/>
      <c r="FD755" s="744"/>
      <c r="FE755" s="744"/>
      <c r="FF755" s="744"/>
      <c r="FG755" s="744"/>
      <c r="FH755" s="744"/>
      <c r="FI755" s="744"/>
      <c r="FJ755" s="744"/>
      <c r="FK755" s="744"/>
      <c r="FL755" s="744"/>
      <c r="FM755" s="744"/>
      <c r="FN755" s="744"/>
      <c r="FO755" s="744"/>
      <c r="FP755" s="744"/>
      <c r="FQ755" s="744"/>
      <c r="FR755" s="744"/>
      <c r="FS755" s="744"/>
      <c r="FT755" s="744"/>
      <c r="FU755" s="744"/>
      <c r="FV755" s="744"/>
      <c r="FW755" s="744"/>
      <c r="FX755" s="744"/>
      <c r="FY755" s="744"/>
      <c r="FZ755" s="744"/>
      <c r="GA755" s="744"/>
      <c r="GB755" s="744"/>
      <c r="GC755" s="744"/>
      <c r="GD755" s="744"/>
      <c r="GE755" s="744"/>
      <c r="GF755" s="744"/>
      <c r="GG755" s="744"/>
      <c r="GH755" s="744"/>
      <c r="GI755" s="744"/>
      <c r="GJ755" s="744"/>
      <c r="GK755" s="744"/>
      <c r="GL755" s="744"/>
      <c r="GM755" s="744"/>
      <c r="GN755" s="744"/>
      <c r="GO755" s="744"/>
      <c r="GP755" s="744"/>
      <c r="GQ755" s="744"/>
      <c r="GR755" s="744"/>
      <c r="GS755" s="744"/>
      <c r="GT755" s="744"/>
      <c r="GU755" s="744"/>
      <c r="GV755" s="744"/>
      <c r="GW755" s="744"/>
      <c r="GX755" s="744"/>
      <c r="GY755" s="744"/>
      <c r="GZ755" s="744"/>
      <c r="HA755" s="744"/>
      <c r="HB755" s="744"/>
      <c r="HC755" s="744"/>
      <c r="HD755" s="744"/>
      <c r="HE755" s="744"/>
      <c r="HF755" s="744"/>
      <c r="HG755" s="744"/>
      <c r="HH755" s="744"/>
      <c r="HI755" s="744"/>
      <c r="HJ755" s="744"/>
      <c r="HK755" s="744"/>
      <c r="HL755" s="744"/>
      <c r="HM755" s="744"/>
      <c r="HN755" s="744"/>
      <c r="HO755" s="744"/>
      <c r="HP755" s="744"/>
      <c r="HQ755" s="744"/>
      <c r="HR755" s="744"/>
      <c r="HS755" s="744"/>
      <c r="HT755" s="744"/>
      <c r="HU755" s="744"/>
      <c r="HV755" s="744"/>
      <c r="HW755" s="744"/>
      <c r="HX755" s="744"/>
      <c r="HY755" s="744"/>
      <c r="HZ755" s="744"/>
      <c r="IA755" s="744"/>
      <c r="IB755" s="744"/>
      <c r="IC755" s="744"/>
      <c r="ID755" s="744"/>
      <c r="IE755" s="744"/>
      <c r="IF755" s="744"/>
      <c r="IG755" s="744"/>
      <c r="IH755" s="744"/>
      <c r="II755" s="744"/>
      <c r="IJ755" s="744"/>
      <c r="IK755" s="744"/>
      <c r="IL755" s="744"/>
      <c r="IM755" s="744"/>
      <c r="IN755" s="744"/>
      <c r="IO755" s="744"/>
      <c r="IP755" s="744"/>
      <c r="IQ755" s="744"/>
      <c r="IR755" s="744"/>
      <c r="IS755" s="744"/>
      <c r="IT755" s="744"/>
      <c r="IU755" s="744"/>
      <c r="IV755" s="744"/>
      <c r="IW755" s="744"/>
      <c r="IX755" s="744"/>
      <c r="IY755" s="744"/>
    </row>
    <row r="756" spans="1:261" s="766" customFormat="1" ht="79.900000000000006" customHeight="1">
      <c r="A756" s="768" t="s">
        <v>638</v>
      </c>
      <c r="B756" s="471">
        <v>10</v>
      </c>
      <c r="C756" s="471" t="s">
        <v>1565</v>
      </c>
      <c r="D756" s="776" t="s">
        <v>2231</v>
      </c>
      <c r="E756" s="780">
        <v>39671</v>
      </c>
      <c r="F756" s="781">
        <f ca="1">ABS((N7-E756)/365)</f>
        <v>12.063013698630137</v>
      </c>
      <c r="G756" s="776" t="s">
        <v>272</v>
      </c>
      <c r="H756" s="776" t="s">
        <v>1566</v>
      </c>
      <c r="I756" s="780">
        <v>42293</v>
      </c>
      <c r="J756" s="782" t="s">
        <v>253</v>
      </c>
      <c r="K756" s="776" t="s">
        <v>1568</v>
      </c>
      <c r="L756" s="776"/>
      <c r="M756" s="456" t="s">
        <v>77</v>
      </c>
      <c r="N756" s="456" t="s">
        <v>773</v>
      </c>
      <c r="O756" s="456"/>
      <c r="P756" s="456" t="s">
        <v>3762</v>
      </c>
      <c r="Q756" s="456"/>
      <c r="R756" s="456"/>
      <c r="S756" s="456" t="s">
        <v>1567</v>
      </c>
      <c r="T756" s="776" t="s">
        <v>7129</v>
      </c>
      <c r="U756" s="776"/>
      <c r="V756" s="776"/>
      <c r="W756" s="776" t="s">
        <v>1825</v>
      </c>
      <c r="X756" s="776"/>
      <c r="Y756" s="1080" t="s">
        <v>1102</v>
      </c>
      <c r="Z756" s="768"/>
      <c r="AA756" s="788"/>
      <c r="AB756" s="768"/>
      <c r="AC756" s="768"/>
      <c r="AD756" s="768"/>
      <c r="AE756" s="768"/>
      <c r="AF756" s="768"/>
      <c r="AG756" s="768"/>
      <c r="AH756" s="768"/>
      <c r="AI756" s="768"/>
      <c r="AJ756" s="768"/>
      <c r="AK756" s="768"/>
      <c r="AL756" s="768"/>
      <c r="AM756" s="768"/>
      <c r="AN756" s="768"/>
      <c r="AO756" s="768"/>
      <c r="AP756" s="768"/>
      <c r="AQ756" s="768"/>
      <c r="AR756" s="768"/>
      <c r="AS756" s="768"/>
      <c r="AT756" s="768"/>
      <c r="AU756" s="768"/>
      <c r="AV756" s="768"/>
      <c r="AW756" s="768"/>
      <c r="AX756" s="768"/>
      <c r="AY756" s="768"/>
      <c r="AZ756" s="768"/>
      <c r="BA756" s="768"/>
      <c r="BB756" s="768"/>
      <c r="BC756" s="768"/>
      <c r="BD756" s="768"/>
      <c r="BE756" s="768"/>
      <c r="BF756" s="768"/>
      <c r="BG756" s="768"/>
      <c r="BH756" s="768"/>
      <c r="BI756" s="768"/>
      <c r="BJ756" s="768"/>
      <c r="BK756" s="768"/>
      <c r="BL756" s="768"/>
      <c r="BM756" s="768"/>
      <c r="BN756" s="768"/>
      <c r="BO756" s="768"/>
      <c r="BP756" s="768"/>
      <c r="BQ756" s="768"/>
      <c r="BR756" s="768"/>
      <c r="BS756" s="768"/>
      <c r="BT756" s="768"/>
      <c r="BU756" s="768"/>
      <c r="BV756" s="768"/>
      <c r="BW756" s="768"/>
      <c r="BX756" s="768"/>
      <c r="BY756" s="768"/>
      <c r="BZ756" s="768"/>
      <c r="CA756" s="768"/>
      <c r="CB756" s="768"/>
      <c r="CC756" s="768"/>
      <c r="CD756" s="768"/>
      <c r="CE756" s="768"/>
      <c r="CF756" s="768"/>
      <c r="CG756" s="768"/>
      <c r="CH756" s="768"/>
      <c r="CI756" s="768"/>
      <c r="CJ756" s="768"/>
      <c r="CK756" s="768"/>
      <c r="CL756" s="768"/>
      <c r="CM756" s="768"/>
      <c r="CN756" s="768"/>
      <c r="CO756" s="768"/>
      <c r="CP756" s="768"/>
      <c r="CQ756" s="768"/>
      <c r="CR756" s="768"/>
      <c r="CS756" s="768"/>
      <c r="CT756" s="768"/>
      <c r="CU756" s="768"/>
      <c r="CV756" s="768"/>
      <c r="CW756" s="768"/>
      <c r="CX756" s="768"/>
      <c r="CY756" s="768"/>
      <c r="CZ756" s="768"/>
      <c r="DA756" s="768"/>
      <c r="DB756" s="768"/>
      <c r="DC756" s="768"/>
      <c r="DD756" s="768"/>
      <c r="DE756" s="768"/>
      <c r="DF756" s="768"/>
      <c r="DG756" s="768"/>
      <c r="DH756" s="768"/>
      <c r="DI756" s="768"/>
      <c r="DJ756" s="768"/>
      <c r="DK756" s="768"/>
      <c r="DL756" s="768"/>
      <c r="DM756" s="768"/>
      <c r="DN756" s="768"/>
      <c r="DO756" s="768"/>
      <c r="DP756" s="768"/>
      <c r="DQ756" s="768"/>
      <c r="DR756" s="768"/>
      <c r="DS756" s="768"/>
      <c r="DT756" s="768"/>
      <c r="DU756" s="768"/>
      <c r="DV756" s="768"/>
      <c r="DW756" s="768"/>
      <c r="DX756" s="768"/>
      <c r="DY756" s="768"/>
      <c r="DZ756" s="768"/>
      <c r="EA756" s="768"/>
      <c r="EB756" s="768"/>
      <c r="EC756" s="768"/>
      <c r="ED756" s="768"/>
      <c r="EE756" s="768"/>
      <c r="EF756" s="768"/>
      <c r="EG756" s="768"/>
      <c r="EH756" s="768"/>
      <c r="EI756" s="768"/>
      <c r="EJ756" s="768"/>
      <c r="EK756" s="768"/>
      <c r="EL756" s="768"/>
      <c r="EM756" s="768"/>
      <c r="EN756" s="768"/>
      <c r="EO756" s="768"/>
      <c r="EP756" s="768"/>
      <c r="EQ756" s="768"/>
      <c r="ER756" s="768"/>
      <c r="ES756" s="768"/>
      <c r="ET756" s="768"/>
      <c r="EU756" s="768"/>
      <c r="EV756" s="768"/>
      <c r="EW756" s="768"/>
      <c r="EX756" s="768"/>
      <c r="EY756" s="768"/>
      <c r="EZ756" s="768"/>
      <c r="FA756" s="768"/>
      <c r="FB756" s="768"/>
      <c r="FC756" s="768"/>
      <c r="FD756" s="768"/>
      <c r="FE756" s="768"/>
      <c r="FF756" s="768"/>
      <c r="FG756" s="768"/>
      <c r="FH756" s="768"/>
      <c r="FI756" s="768"/>
      <c r="FJ756" s="768"/>
      <c r="FK756" s="768"/>
      <c r="FL756" s="768"/>
      <c r="FM756" s="768"/>
      <c r="FN756" s="768"/>
      <c r="FO756" s="768"/>
      <c r="FP756" s="768"/>
      <c r="FQ756" s="768"/>
      <c r="FR756" s="768"/>
      <c r="FS756" s="768"/>
      <c r="FT756" s="768"/>
      <c r="FU756" s="768"/>
      <c r="FV756" s="768"/>
      <c r="FW756" s="768"/>
      <c r="FX756" s="768"/>
      <c r="FY756" s="768"/>
      <c r="FZ756" s="768"/>
      <c r="GA756" s="768"/>
      <c r="GB756" s="768"/>
      <c r="GC756" s="768"/>
      <c r="GD756" s="768"/>
      <c r="GE756" s="768"/>
      <c r="GF756" s="768"/>
      <c r="GG756" s="768"/>
      <c r="GH756" s="768"/>
      <c r="GI756" s="768"/>
      <c r="GJ756" s="768"/>
      <c r="GK756" s="768"/>
      <c r="GL756" s="768"/>
      <c r="GM756" s="768"/>
      <c r="GN756" s="768"/>
      <c r="GO756" s="768"/>
      <c r="GP756" s="768"/>
      <c r="GQ756" s="768"/>
      <c r="GR756" s="768"/>
      <c r="GS756" s="768"/>
      <c r="GT756" s="768"/>
      <c r="GU756" s="768"/>
      <c r="GV756" s="768"/>
      <c r="GW756" s="768"/>
      <c r="GX756" s="768"/>
      <c r="GY756" s="768"/>
      <c r="GZ756" s="768"/>
      <c r="HA756" s="768"/>
      <c r="HB756" s="768"/>
      <c r="HC756" s="768"/>
      <c r="HD756" s="768"/>
      <c r="HE756" s="768"/>
      <c r="HF756" s="768"/>
      <c r="HG756" s="768"/>
      <c r="HH756" s="768"/>
      <c r="HI756" s="768"/>
      <c r="HJ756" s="768"/>
      <c r="HK756" s="768"/>
      <c r="HL756" s="768"/>
      <c r="HM756" s="768"/>
      <c r="HN756" s="768"/>
      <c r="HO756" s="768"/>
      <c r="HP756" s="768"/>
      <c r="HQ756" s="768"/>
      <c r="HR756" s="768"/>
      <c r="HS756" s="768"/>
      <c r="HT756" s="768"/>
      <c r="HU756" s="768"/>
      <c r="HV756" s="768"/>
      <c r="HW756" s="768"/>
      <c r="HX756" s="768"/>
      <c r="HY756" s="768"/>
      <c r="HZ756" s="768"/>
      <c r="IA756" s="768"/>
      <c r="IB756" s="768"/>
      <c r="IC756" s="768"/>
      <c r="ID756" s="768"/>
      <c r="IE756" s="768"/>
      <c r="IF756" s="768"/>
      <c r="IG756" s="768"/>
      <c r="IH756" s="768"/>
      <c r="II756" s="768"/>
      <c r="IJ756" s="768"/>
      <c r="IK756" s="768"/>
      <c r="IL756" s="768"/>
      <c r="IM756" s="768"/>
      <c r="IN756" s="768"/>
      <c r="IO756" s="768"/>
      <c r="IP756" s="768"/>
      <c r="IQ756" s="768"/>
      <c r="IR756" s="768"/>
      <c r="IS756" s="768"/>
      <c r="IT756" s="768"/>
      <c r="IU756" s="768"/>
      <c r="IV756" s="768"/>
      <c r="IW756" s="768"/>
      <c r="IX756" s="768"/>
      <c r="IY756" s="744"/>
    </row>
    <row r="757" spans="1:261" s="788" customFormat="1" ht="19.899999999999999" customHeight="1">
      <c r="A757" s="768"/>
      <c r="B757" s="751"/>
      <c r="C757" s="751"/>
      <c r="E757" s="860"/>
      <c r="F757" s="885"/>
      <c r="G757" s="831"/>
      <c r="H757" s="821"/>
      <c r="I757" s="860"/>
      <c r="J757" s="821"/>
      <c r="K757" s="821"/>
      <c r="L757" s="770" t="s">
        <v>104</v>
      </c>
      <c r="M757" s="861">
        <v>3</v>
      </c>
      <c r="N757" s="821"/>
      <c r="O757" s="821"/>
      <c r="P757" s="821"/>
      <c r="Q757" s="821"/>
      <c r="R757" s="821"/>
      <c r="S757" s="821"/>
      <c r="T757" s="822"/>
      <c r="U757" s="822"/>
      <c r="V757" s="822"/>
      <c r="W757" s="822"/>
      <c r="X757" s="822"/>
      <c r="Y757" s="744"/>
      <c r="Z757" s="768"/>
      <c r="AA757" s="744"/>
      <c r="AB757" s="744"/>
      <c r="AC757" s="744"/>
      <c r="AD757" s="744"/>
      <c r="AE757" s="744"/>
      <c r="AF757" s="744"/>
      <c r="AG757" s="744"/>
      <c r="AH757" s="744"/>
      <c r="AI757" s="744"/>
      <c r="AJ757" s="744"/>
      <c r="AK757" s="744"/>
      <c r="AL757" s="744"/>
      <c r="AM757" s="744"/>
      <c r="AN757" s="744"/>
      <c r="AO757" s="744"/>
      <c r="AP757" s="744"/>
      <c r="AQ757" s="744"/>
      <c r="AR757" s="744"/>
      <c r="AS757" s="744"/>
      <c r="AT757" s="744"/>
      <c r="AU757" s="744"/>
      <c r="AV757" s="744"/>
      <c r="AW757" s="744"/>
      <c r="AX757" s="744"/>
      <c r="AY757" s="744"/>
      <c r="AZ757" s="744"/>
      <c r="BA757" s="744"/>
      <c r="BB757" s="744"/>
      <c r="BC757" s="744"/>
      <c r="BD757" s="744"/>
      <c r="BE757" s="744"/>
      <c r="BF757" s="744"/>
      <c r="BG757" s="744"/>
      <c r="BH757" s="744"/>
      <c r="BI757" s="744"/>
      <c r="BJ757" s="744"/>
      <c r="BK757" s="744"/>
      <c r="BL757" s="744"/>
      <c r="BM757" s="744"/>
      <c r="BN757" s="744"/>
      <c r="BO757" s="744"/>
      <c r="BP757" s="744"/>
      <c r="BQ757" s="744"/>
      <c r="BR757" s="744"/>
      <c r="BS757" s="744"/>
      <c r="BT757" s="744"/>
      <c r="BU757" s="744"/>
      <c r="BV757" s="744"/>
      <c r="BW757" s="744"/>
      <c r="BX757" s="744"/>
      <c r="BY757" s="744"/>
      <c r="BZ757" s="744"/>
      <c r="CA757" s="744"/>
      <c r="CB757" s="744"/>
      <c r="CC757" s="744"/>
      <c r="CD757" s="744"/>
      <c r="CE757" s="744"/>
      <c r="CF757" s="744"/>
      <c r="CG757" s="744"/>
      <c r="CH757" s="744"/>
      <c r="CI757" s="744"/>
      <c r="CJ757" s="744"/>
      <c r="CK757" s="744"/>
      <c r="CL757" s="744"/>
      <c r="CM757" s="744"/>
      <c r="CN757" s="744"/>
      <c r="CO757" s="744"/>
      <c r="CP757" s="744"/>
      <c r="CQ757" s="744"/>
      <c r="CR757" s="744"/>
      <c r="CS757" s="744"/>
      <c r="CT757" s="744"/>
      <c r="CU757" s="744"/>
      <c r="CV757" s="744"/>
      <c r="CW757" s="744"/>
      <c r="CX757" s="744"/>
      <c r="CY757" s="744"/>
      <c r="CZ757" s="744"/>
      <c r="DA757" s="744"/>
      <c r="DB757" s="744"/>
      <c r="DC757" s="744"/>
      <c r="DD757" s="744"/>
      <c r="DE757" s="744"/>
      <c r="DF757" s="744"/>
      <c r="DG757" s="744"/>
      <c r="DH757" s="744"/>
      <c r="DI757" s="744"/>
      <c r="DJ757" s="744"/>
      <c r="DK757" s="744"/>
      <c r="DL757" s="744"/>
      <c r="DM757" s="744"/>
      <c r="DN757" s="744"/>
      <c r="DO757" s="744"/>
      <c r="DP757" s="744"/>
      <c r="DQ757" s="744"/>
      <c r="DR757" s="744"/>
      <c r="DS757" s="744"/>
      <c r="DT757" s="744"/>
      <c r="DU757" s="744"/>
      <c r="DV757" s="744"/>
      <c r="DW757" s="744"/>
      <c r="DX757" s="744"/>
      <c r="DY757" s="744"/>
      <c r="DZ757" s="744"/>
      <c r="EA757" s="744"/>
      <c r="EB757" s="744"/>
      <c r="EC757" s="744"/>
      <c r="ED757" s="744"/>
      <c r="EE757" s="744"/>
      <c r="EF757" s="744"/>
      <c r="EG757" s="744"/>
      <c r="EH757" s="744"/>
      <c r="EI757" s="744"/>
      <c r="EJ757" s="744"/>
      <c r="EK757" s="744"/>
      <c r="EL757" s="744"/>
      <c r="EM757" s="744"/>
      <c r="EN757" s="744"/>
      <c r="EO757" s="744"/>
      <c r="EP757" s="744"/>
      <c r="EQ757" s="744"/>
      <c r="ER757" s="744"/>
      <c r="ES757" s="744"/>
      <c r="ET757" s="744"/>
      <c r="EU757" s="744"/>
      <c r="EV757" s="744"/>
      <c r="EW757" s="744"/>
      <c r="EX757" s="744"/>
      <c r="EY757" s="744"/>
      <c r="EZ757" s="744"/>
      <c r="FA757" s="744"/>
      <c r="FB757" s="744"/>
      <c r="FC757" s="744"/>
      <c r="FD757" s="744"/>
      <c r="FE757" s="744"/>
      <c r="FF757" s="744"/>
      <c r="FG757" s="744"/>
      <c r="FH757" s="744"/>
      <c r="FI757" s="744"/>
      <c r="FJ757" s="744"/>
      <c r="FK757" s="744"/>
      <c r="FL757" s="744"/>
      <c r="FM757" s="744"/>
      <c r="FN757" s="744"/>
      <c r="FO757" s="744"/>
      <c r="FP757" s="744"/>
      <c r="FQ757" s="744"/>
      <c r="FR757" s="744"/>
      <c r="FS757" s="744"/>
      <c r="FT757" s="744"/>
      <c r="FU757" s="744"/>
      <c r="FV757" s="744"/>
      <c r="FW757" s="744"/>
      <c r="FX757" s="744"/>
      <c r="FY757" s="744"/>
      <c r="FZ757" s="744"/>
      <c r="GA757" s="744"/>
      <c r="GB757" s="744"/>
      <c r="GC757" s="744"/>
      <c r="GD757" s="744"/>
      <c r="GE757" s="744"/>
      <c r="GF757" s="744"/>
      <c r="GG757" s="744"/>
      <c r="GH757" s="744"/>
      <c r="GI757" s="744"/>
      <c r="GJ757" s="744"/>
      <c r="GK757" s="744"/>
      <c r="GL757" s="744"/>
      <c r="GM757" s="744"/>
      <c r="GN757" s="744"/>
      <c r="GO757" s="744"/>
      <c r="GP757" s="744"/>
      <c r="GQ757" s="744"/>
      <c r="GR757" s="744"/>
      <c r="GS757" s="744"/>
      <c r="GT757" s="744"/>
      <c r="GU757" s="744"/>
      <c r="GV757" s="744"/>
      <c r="GW757" s="744"/>
      <c r="GX757" s="744"/>
      <c r="GY757" s="744"/>
      <c r="GZ757" s="744"/>
      <c r="HA757" s="744"/>
      <c r="HB757" s="744"/>
      <c r="HC757" s="744"/>
      <c r="HD757" s="744"/>
      <c r="HE757" s="744"/>
      <c r="HF757" s="744"/>
      <c r="HG757" s="744"/>
      <c r="HH757" s="744"/>
      <c r="HI757" s="744"/>
      <c r="HJ757" s="744"/>
      <c r="HK757" s="744"/>
      <c r="HL757" s="744"/>
      <c r="HM757" s="744"/>
      <c r="HN757" s="744"/>
      <c r="HO757" s="744"/>
      <c r="HP757" s="744"/>
      <c r="HQ757" s="744"/>
      <c r="HR757" s="744"/>
      <c r="HS757" s="744"/>
      <c r="HT757" s="744"/>
      <c r="HU757" s="744"/>
      <c r="HV757" s="744"/>
      <c r="HW757" s="744"/>
      <c r="HX757" s="744"/>
      <c r="HY757" s="744"/>
      <c r="HZ757" s="744"/>
      <c r="IA757" s="744"/>
      <c r="IB757" s="744"/>
      <c r="IC757" s="744"/>
      <c r="ID757" s="744"/>
      <c r="IE757" s="744"/>
      <c r="IF757" s="744"/>
      <c r="IG757" s="744"/>
      <c r="IH757" s="744"/>
      <c r="II757" s="744"/>
      <c r="IJ757" s="744"/>
      <c r="IK757" s="744"/>
      <c r="IL757" s="744"/>
      <c r="IM757" s="744"/>
      <c r="IN757" s="744"/>
      <c r="IO757" s="744"/>
      <c r="IP757" s="744"/>
      <c r="IQ757" s="744"/>
      <c r="IR757" s="744"/>
      <c r="IS757" s="744"/>
      <c r="IT757" s="744"/>
      <c r="IU757" s="744"/>
      <c r="IV757" s="744"/>
      <c r="IW757" s="744"/>
      <c r="IX757" s="744"/>
      <c r="IY757" s="744"/>
    </row>
    <row r="758" spans="1:261" ht="19.899999999999999" customHeight="1">
      <c r="B758" s="751"/>
      <c r="C758" s="751"/>
      <c r="D758" s="831"/>
      <c r="E758" s="860"/>
      <c r="F758" s="885"/>
      <c r="G758" s="831"/>
      <c r="I758" s="860"/>
      <c r="L758" s="772" t="s">
        <v>105</v>
      </c>
      <c r="M758" s="861">
        <v>0</v>
      </c>
      <c r="Y758" s="788"/>
      <c r="IZ758" s="788"/>
      <c r="JA758" s="788"/>
    </row>
    <row r="759" spans="1:261" ht="19.899999999999999" customHeight="1">
      <c r="B759" s="751"/>
      <c r="C759" s="751"/>
      <c r="D759" s="831"/>
      <c r="E759" s="860"/>
      <c r="F759" s="885"/>
      <c r="G759" s="831"/>
      <c r="I759" s="860"/>
      <c r="L759" s="773" t="s">
        <v>67</v>
      </c>
      <c r="M759" s="861">
        <v>0</v>
      </c>
      <c r="Y759" s="788"/>
      <c r="IY759" s="788"/>
    </row>
    <row r="760" spans="1:261" ht="19.899999999999999" customHeight="1">
      <c r="B760" s="751"/>
      <c r="C760" s="751"/>
      <c r="D760" s="831"/>
      <c r="E760" s="860"/>
      <c r="F760" s="885"/>
      <c r="G760" s="831"/>
      <c r="I760" s="860"/>
      <c r="L760" s="771" t="s">
        <v>1204</v>
      </c>
      <c r="M760" s="861">
        <v>0</v>
      </c>
      <c r="Y760" s="744"/>
      <c r="IX760" s="788"/>
      <c r="IY760" s="788"/>
    </row>
    <row r="761" spans="1:261" ht="19.899999999999999" customHeight="1">
      <c r="B761" s="751"/>
      <c r="C761" s="751"/>
      <c r="D761" s="831"/>
      <c r="E761" s="860"/>
      <c r="F761" s="885"/>
      <c r="G761" s="831"/>
      <c r="I761" s="860"/>
      <c r="L761" s="774" t="s">
        <v>228</v>
      </c>
      <c r="M761" s="861">
        <v>7</v>
      </c>
      <c r="Y761" s="744"/>
      <c r="AF761" s="788"/>
      <c r="AG761" s="788"/>
      <c r="AH761" s="788"/>
      <c r="AI761" s="788"/>
      <c r="AJ761" s="788"/>
      <c r="AK761" s="788"/>
      <c r="AL761" s="788"/>
      <c r="AM761" s="788"/>
      <c r="AN761" s="788"/>
      <c r="AO761" s="788"/>
      <c r="AP761" s="788"/>
      <c r="AQ761" s="788"/>
      <c r="AR761" s="788"/>
      <c r="AS761" s="788"/>
      <c r="AT761" s="788"/>
      <c r="AU761" s="788"/>
      <c r="AV761" s="788"/>
      <c r="AW761" s="788"/>
      <c r="AX761" s="788"/>
      <c r="AY761" s="788"/>
      <c r="AZ761" s="788"/>
      <c r="BA761" s="788"/>
      <c r="BB761" s="788"/>
      <c r="BC761" s="788"/>
      <c r="BD761" s="788"/>
      <c r="BE761" s="788"/>
      <c r="BF761" s="788"/>
      <c r="BG761" s="788"/>
      <c r="BH761" s="788"/>
      <c r="BI761" s="788"/>
      <c r="BJ761" s="788"/>
      <c r="BK761" s="788"/>
      <c r="BL761" s="788"/>
      <c r="BM761" s="788"/>
      <c r="BN761" s="788"/>
      <c r="BO761" s="788"/>
      <c r="BP761" s="788"/>
      <c r="BQ761" s="788"/>
      <c r="BR761" s="788"/>
      <c r="BS761" s="788"/>
      <c r="BT761" s="788"/>
      <c r="BU761" s="788"/>
      <c r="BV761" s="788"/>
      <c r="BW761" s="788"/>
      <c r="BX761" s="788"/>
      <c r="BY761" s="788"/>
      <c r="BZ761" s="788"/>
      <c r="CA761" s="788"/>
      <c r="CB761" s="788"/>
      <c r="CC761" s="788"/>
      <c r="CD761" s="788"/>
      <c r="CE761" s="788"/>
      <c r="CF761" s="788"/>
      <c r="CG761" s="788"/>
      <c r="CH761" s="788"/>
      <c r="CI761" s="788"/>
      <c r="CJ761" s="788"/>
      <c r="CK761" s="788"/>
      <c r="CL761" s="788"/>
      <c r="CM761" s="788"/>
      <c r="CN761" s="788"/>
      <c r="CO761" s="788"/>
      <c r="CP761" s="788"/>
      <c r="CQ761" s="788"/>
      <c r="CR761" s="788"/>
      <c r="CS761" s="788"/>
      <c r="CT761" s="788"/>
      <c r="CU761" s="788"/>
      <c r="CV761" s="788"/>
      <c r="CW761" s="788"/>
      <c r="CX761" s="788"/>
      <c r="CY761" s="788"/>
      <c r="CZ761" s="788"/>
      <c r="DA761" s="788"/>
      <c r="DB761" s="788"/>
      <c r="DC761" s="788"/>
      <c r="DD761" s="788"/>
      <c r="DE761" s="788"/>
      <c r="DF761" s="788"/>
      <c r="DG761" s="788"/>
      <c r="DH761" s="788"/>
      <c r="DI761" s="788"/>
      <c r="DJ761" s="788"/>
      <c r="DK761" s="788"/>
      <c r="DL761" s="788"/>
      <c r="DM761" s="788"/>
      <c r="DN761" s="788"/>
      <c r="DO761" s="788"/>
      <c r="DP761" s="788"/>
      <c r="DQ761" s="788"/>
      <c r="DR761" s="788"/>
      <c r="DS761" s="788"/>
      <c r="DT761" s="788"/>
      <c r="DU761" s="788"/>
      <c r="DV761" s="788"/>
      <c r="DW761" s="788"/>
      <c r="DX761" s="788"/>
      <c r="DY761" s="788"/>
      <c r="DZ761" s="788"/>
      <c r="EA761" s="788"/>
      <c r="EB761" s="788"/>
      <c r="EC761" s="788"/>
      <c r="ED761" s="788"/>
      <c r="EE761" s="788"/>
      <c r="EF761" s="788"/>
      <c r="EG761" s="788"/>
      <c r="EH761" s="788"/>
      <c r="EI761" s="788"/>
      <c r="EJ761" s="788"/>
      <c r="EK761" s="788"/>
      <c r="EL761" s="788"/>
      <c r="EM761" s="788"/>
      <c r="EN761" s="788"/>
      <c r="EO761" s="788"/>
      <c r="EP761" s="788"/>
      <c r="EQ761" s="788"/>
      <c r="ER761" s="788"/>
      <c r="ES761" s="788"/>
      <c r="ET761" s="788"/>
      <c r="EU761" s="788"/>
      <c r="EV761" s="788"/>
      <c r="EW761" s="788"/>
      <c r="EX761" s="788"/>
      <c r="EY761" s="788"/>
      <c r="EZ761" s="788"/>
      <c r="FA761" s="788"/>
      <c r="FB761" s="788"/>
      <c r="FC761" s="788"/>
      <c r="FD761" s="788"/>
      <c r="FE761" s="788"/>
      <c r="FF761" s="788"/>
      <c r="FG761" s="788"/>
      <c r="FH761" s="788"/>
      <c r="FI761" s="788"/>
      <c r="FJ761" s="788"/>
      <c r="FK761" s="788"/>
      <c r="FL761" s="788"/>
      <c r="FM761" s="788"/>
      <c r="FN761" s="788"/>
      <c r="FO761" s="788"/>
      <c r="FP761" s="788"/>
      <c r="FQ761" s="788"/>
      <c r="FR761" s="788"/>
      <c r="FS761" s="788"/>
      <c r="FT761" s="788"/>
      <c r="FU761" s="788"/>
      <c r="FV761" s="788"/>
      <c r="FW761" s="788"/>
      <c r="FX761" s="788"/>
      <c r="FY761" s="788"/>
      <c r="FZ761" s="788"/>
      <c r="GA761" s="788"/>
      <c r="GB761" s="788"/>
      <c r="GC761" s="788"/>
      <c r="GD761" s="788"/>
      <c r="GE761" s="788"/>
      <c r="GF761" s="788"/>
      <c r="GG761" s="788"/>
      <c r="GH761" s="788"/>
      <c r="GI761" s="788"/>
      <c r="GJ761" s="788"/>
      <c r="GK761" s="788"/>
      <c r="GL761" s="788"/>
      <c r="GM761" s="788"/>
      <c r="GN761" s="788"/>
      <c r="GO761" s="788"/>
      <c r="GP761" s="788"/>
      <c r="GQ761" s="788"/>
      <c r="GR761" s="788"/>
      <c r="GS761" s="788"/>
      <c r="GT761" s="788"/>
      <c r="GU761" s="788"/>
      <c r="GV761" s="788"/>
      <c r="GW761" s="788"/>
      <c r="GX761" s="788"/>
      <c r="GY761" s="788"/>
      <c r="GZ761" s="788"/>
      <c r="HA761" s="788"/>
      <c r="HB761" s="788"/>
      <c r="HC761" s="788"/>
      <c r="HD761" s="788"/>
      <c r="HE761" s="788"/>
      <c r="HF761" s="788"/>
      <c r="HG761" s="788"/>
      <c r="HH761" s="788"/>
      <c r="HI761" s="788"/>
      <c r="HJ761" s="788"/>
      <c r="HK761" s="788"/>
      <c r="HL761" s="788"/>
      <c r="HM761" s="788"/>
      <c r="HN761" s="788"/>
      <c r="HO761" s="788"/>
      <c r="HP761" s="788"/>
      <c r="HQ761" s="788"/>
      <c r="HR761" s="788"/>
      <c r="HS761" s="788"/>
      <c r="HT761" s="788"/>
      <c r="HU761" s="788"/>
      <c r="HV761" s="788"/>
      <c r="HW761" s="788"/>
      <c r="HX761" s="788"/>
      <c r="HY761" s="788"/>
      <c r="HZ761" s="788"/>
      <c r="IA761" s="788"/>
      <c r="IB761" s="788"/>
      <c r="IC761" s="788"/>
      <c r="ID761" s="788"/>
      <c r="IE761" s="788"/>
      <c r="IF761" s="788"/>
      <c r="IG761" s="788"/>
      <c r="IH761" s="788"/>
      <c r="II761" s="788"/>
      <c r="IJ761" s="788"/>
      <c r="IK761" s="788"/>
      <c r="IL761" s="788"/>
      <c r="IM761" s="788"/>
      <c r="IN761" s="788"/>
      <c r="IO761" s="788"/>
      <c r="IP761" s="788"/>
      <c r="IQ761" s="788"/>
      <c r="IR761" s="788"/>
      <c r="IS761" s="788"/>
      <c r="IT761" s="788"/>
      <c r="IU761" s="788"/>
      <c r="IV761" s="788"/>
      <c r="IW761" s="788"/>
      <c r="IX761" s="788"/>
    </row>
    <row r="762" spans="1:261" ht="79.900000000000006" customHeight="1">
      <c r="B762" s="751"/>
      <c r="C762" s="751"/>
      <c r="D762" s="831"/>
      <c r="E762" s="860"/>
      <c r="F762" s="885"/>
      <c r="G762" s="831"/>
      <c r="I762" s="860"/>
      <c r="L762" s="797" t="s">
        <v>292</v>
      </c>
      <c r="M762" s="797">
        <f>SUM(M757:M761)</f>
        <v>10</v>
      </c>
      <c r="Y762" s="744"/>
      <c r="AA762" s="788"/>
      <c r="AB762" s="788"/>
      <c r="AC762" s="788"/>
      <c r="AD762" s="788"/>
      <c r="AE762" s="788"/>
      <c r="AF762" s="788"/>
      <c r="AG762" s="788"/>
      <c r="AH762" s="788"/>
      <c r="AI762" s="788"/>
      <c r="AJ762" s="788"/>
      <c r="AK762" s="788"/>
      <c r="AL762" s="788"/>
      <c r="AM762" s="788"/>
      <c r="AN762" s="788"/>
      <c r="AO762" s="788"/>
      <c r="AP762" s="788"/>
      <c r="AQ762" s="788"/>
      <c r="AR762" s="788"/>
      <c r="AS762" s="788"/>
      <c r="AT762" s="788"/>
      <c r="AU762" s="788"/>
      <c r="AV762" s="788"/>
      <c r="AW762" s="788"/>
      <c r="AX762" s="788"/>
      <c r="AY762" s="788"/>
      <c r="AZ762" s="788"/>
      <c r="BA762" s="788"/>
      <c r="BB762" s="788"/>
      <c r="BC762" s="788"/>
      <c r="BD762" s="788"/>
      <c r="BE762" s="788"/>
      <c r="BF762" s="788"/>
      <c r="BG762" s="788"/>
      <c r="BH762" s="788"/>
      <c r="BI762" s="788"/>
      <c r="BJ762" s="788"/>
      <c r="BK762" s="788"/>
      <c r="BL762" s="788"/>
      <c r="BM762" s="788"/>
      <c r="BN762" s="788"/>
      <c r="BO762" s="788"/>
      <c r="BP762" s="788"/>
      <c r="BQ762" s="788"/>
      <c r="BR762" s="788"/>
      <c r="BS762" s="788"/>
      <c r="BT762" s="788"/>
      <c r="BU762" s="788"/>
      <c r="BV762" s="788"/>
      <c r="BW762" s="788"/>
      <c r="BX762" s="788"/>
      <c r="BY762" s="788"/>
      <c r="BZ762" s="788"/>
      <c r="CA762" s="788"/>
      <c r="CB762" s="788"/>
      <c r="CC762" s="788"/>
      <c r="CD762" s="788"/>
      <c r="CE762" s="788"/>
      <c r="CF762" s="788"/>
      <c r="CG762" s="788"/>
      <c r="CH762" s="788"/>
      <c r="CI762" s="788"/>
      <c r="CJ762" s="788"/>
      <c r="CK762" s="788"/>
      <c r="CL762" s="788"/>
      <c r="CM762" s="788"/>
      <c r="CN762" s="788"/>
      <c r="CO762" s="788"/>
      <c r="CP762" s="788"/>
      <c r="CQ762" s="788"/>
      <c r="CR762" s="788"/>
      <c r="CS762" s="788"/>
      <c r="CT762" s="788"/>
      <c r="CU762" s="788"/>
      <c r="CV762" s="788"/>
      <c r="CW762" s="788"/>
      <c r="CX762" s="788"/>
      <c r="CY762" s="788"/>
      <c r="CZ762" s="788"/>
      <c r="DA762" s="788"/>
      <c r="DB762" s="788"/>
      <c r="DC762" s="788"/>
      <c r="DD762" s="788"/>
      <c r="DE762" s="788"/>
      <c r="DF762" s="788"/>
      <c r="DG762" s="788"/>
      <c r="DH762" s="788"/>
      <c r="DI762" s="788"/>
      <c r="DJ762" s="788"/>
      <c r="DK762" s="788"/>
      <c r="DL762" s="788"/>
      <c r="DM762" s="788"/>
      <c r="DN762" s="788"/>
      <c r="DO762" s="788"/>
      <c r="DP762" s="788"/>
      <c r="DQ762" s="788"/>
      <c r="DR762" s="788"/>
      <c r="DS762" s="788"/>
      <c r="DT762" s="788"/>
      <c r="DU762" s="788"/>
      <c r="DV762" s="788"/>
      <c r="DW762" s="788"/>
      <c r="DX762" s="788"/>
      <c r="DY762" s="788"/>
      <c r="DZ762" s="788"/>
      <c r="EA762" s="788"/>
      <c r="EB762" s="788"/>
      <c r="EC762" s="788"/>
      <c r="ED762" s="788"/>
      <c r="EE762" s="788"/>
      <c r="EF762" s="788"/>
      <c r="EG762" s="788"/>
      <c r="EH762" s="788"/>
      <c r="EI762" s="788"/>
      <c r="EJ762" s="788"/>
      <c r="EK762" s="788"/>
      <c r="EL762" s="788"/>
      <c r="EM762" s="788"/>
      <c r="EN762" s="788"/>
      <c r="EO762" s="788"/>
      <c r="EP762" s="788"/>
      <c r="EQ762" s="788"/>
      <c r="ER762" s="788"/>
      <c r="ES762" s="788"/>
      <c r="ET762" s="788"/>
      <c r="EU762" s="788"/>
      <c r="EV762" s="788"/>
      <c r="EW762" s="788"/>
      <c r="EX762" s="788"/>
      <c r="EY762" s="788"/>
      <c r="EZ762" s="788"/>
      <c r="FA762" s="788"/>
      <c r="FB762" s="788"/>
      <c r="FC762" s="788"/>
      <c r="FD762" s="788"/>
      <c r="FE762" s="788"/>
      <c r="FF762" s="788"/>
      <c r="FG762" s="788"/>
      <c r="FH762" s="788"/>
      <c r="FI762" s="788"/>
      <c r="FJ762" s="788"/>
      <c r="FK762" s="788"/>
      <c r="FL762" s="788"/>
      <c r="FM762" s="788"/>
      <c r="FN762" s="788"/>
      <c r="FO762" s="788"/>
      <c r="FP762" s="788"/>
      <c r="FQ762" s="788"/>
      <c r="FR762" s="788"/>
      <c r="FS762" s="788"/>
      <c r="FT762" s="788"/>
      <c r="FU762" s="788"/>
      <c r="FV762" s="788"/>
      <c r="FW762" s="788"/>
      <c r="FX762" s="788"/>
      <c r="FY762" s="788"/>
      <c r="FZ762" s="788"/>
      <c r="GA762" s="788"/>
      <c r="GB762" s="788"/>
      <c r="GC762" s="788"/>
      <c r="GD762" s="788"/>
      <c r="GE762" s="788"/>
      <c r="GF762" s="788"/>
      <c r="GG762" s="788"/>
      <c r="GH762" s="788"/>
      <c r="GI762" s="788"/>
      <c r="GJ762" s="788"/>
      <c r="GK762" s="788"/>
      <c r="GL762" s="788"/>
      <c r="GM762" s="788"/>
      <c r="GN762" s="788"/>
      <c r="GO762" s="788"/>
      <c r="GP762" s="788"/>
      <c r="GQ762" s="788"/>
      <c r="GR762" s="788"/>
      <c r="GS762" s="788"/>
      <c r="GT762" s="788"/>
      <c r="GU762" s="788"/>
      <c r="GV762" s="788"/>
      <c r="GW762" s="788"/>
      <c r="GX762" s="788"/>
      <c r="GY762" s="788"/>
      <c r="GZ762" s="788"/>
      <c r="HA762" s="788"/>
      <c r="HB762" s="788"/>
      <c r="HC762" s="788"/>
      <c r="HD762" s="788"/>
      <c r="HE762" s="788"/>
      <c r="HF762" s="788"/>
      <c r="HG762" s="788"/>
      <c r="HH762" s="788"/>
      <c r="HI762" s="788"/>
      <c r="HJ762" s="788"/>
      <c r="HK762" s="788"/>
      <c r="HL762" s="788"/>
      <c r="HM762" s="788"/>
      <c r="HN762" s="788"/>
      <c r="HO762" s="788"/>
      <c r="HP762" s="788"/>
      <c r="HQ762" s="788"/>
      <c r="HR762" s="788"/>
      <c r="HS762" s="788"/>
      <c r="HT762" s="788"/>
      <c r="HU762" s="788"/>
      <c r="HV762" s="788"/>
      <c r="HW762" s="788"/>
      <c r="HX762" s="788"/>
      <c r="HY762" s="788"/>
      <c r="HZ762" s="788"/>
      <c r="IA762" s="788"/>
      <c r="IB762" s="788"/>
      <c r="IC762" s="788"/>
      <c r="ID762" s="788"/>
      <c r="IE762" s="788"/>
      <c r="IF762" s="788"/>
      <c r="IG762" s="788"/>
      <c r="IH762" s="788"/>
      <c r="II762" s="788"/>
      <c r="IJ762" s="788"/>
      <c r="IK762" s="788"/>
      <c r="IL762" s="788"/>
      <c r="IM762" s="788"/>
      <c r="IN762" s="788"/>
      <c r="IO762" s="788"/>
      <c r="IP762" s="788"/>
      <c r="IQ762" s="788"/>
      <c r="IR762" s="788"/>
      <c r="IS762" s="788"/>
      <c r="IT762" s="788"/>
      <c r="IU762" s="788"/>
      <c r="IV762" s="788"/>
      <c r="IW762" s="788"/>
    </row>
    <row r="763" spans="1:261" ht="79.900000000000006" customHeight="1">
      <c r="F763" s="957"/>
      <c r="Y763" s="744"/>
      <c r="AA763" s="788"/>
      <c r="AB763" s="788"/>
      <c r="AC763" s="788"/>
      <c r="AD763" s="788"/>
      <c r="AE763" s="788"/>
    </row>
    <row r="764" spans="1:261" s="766" customFormat="1" ht="79.900000000000006" customHeight="1">
      <c r="A764" s="768"/>
      <c r="B764" s="1461" t="s">
        <v>5615</v>
      </c>
      <c r="C764" s="1451"/>
      <c r="D764" s="1451"/>
      <c r="E764" s="1451"/>
      <c r="F764" s="1451"/>
      <c r="G764" s="1451"/>
      <c r="H764" s="1451"/>
      <c r="I764" s="1451"/>
      <c r="J764" s="1451"/>
      <c r="K764" s="1451"/>
      <c r="L764" s="1451"/>
      <c r="M764" s="1451"/>
      <c r="N764" s="1451"/>
      <c r="O764" s="1451"/>
      <c r="P764" s="1451"/>
      <c r="Q764" s="1451"/>
      <c r="R764" s="1451"/>
      <c r="S764" s="1451"/>
      <c r="T764" s="1451"/>
      <c r="U764" s="1451"/>
      <c r="V764" s="1451"/>
      <c r="W764" s="1451"/>
      <c r="X764" s="1451"/>
      <c r="Y764" s="744"/>
      <c r="Z764" s="768"/>
      <c r="AA764" s="744"/>
      <c r="AB764" s="744"/>
      <c r="AC764" s="744"/>
      <c r="AD764" s="744"/>
      <c r="AE764" s="744"/>
      <c r="AF764" s="744"/>
      <c r="AG764" s="744"/>
      <c r="AH764" s="744"/>
      <c r="AI764" s="744"/>
      <c r="AJ764" s="744"/>
      <c r="AK764" s="744"/>
      <c r="AL764" s="744"/>
      <c r="AM764" s="744"/>
      <c r="AN764" s="744"/>
      <c r="AO764" s="744"/>
      <c r="AP764" s="744"/>
      <c r="AQ764" s="744"/>
      <c r="AR764" s="744"/>
      <c r="AS764" s="744"/>
      <c r="AT764" s="744"/>
      <c r="AU764" s="744"/>
      <c r="AV764" s="744"/>
      <c r="AW764" s="744"/>
      <c r="AX764" s="744"/>
      <c r="AY764" s="744"/>
      <c r="AZ764" s="744"/>
      <c r="BA764" s="744"/>
      <c r="BB764" s="744"/>
      <c r="BC764" s="744"/>
      <c r="BD764" s="744"/>
      <c r="BE764" s="744"/>
      <c r="BF764" s="744"/>
      <c r="BG764" s="744"/>
      <c r="BH764" s="744"/>
      <c r="BI764" s="744"/>
      <c r="BJ764" s="744"/>
      <c r="BK764" s="744"/>
      <c r="BL764" s="744"/>
      <c r="BM764" s="744"/>
      <c r="BN764" s="744"/>
      <c r="BO764" s="744"/>
      <c r="BP764" s="744"/>
      <c r="BQ764" s="744"/>
      <c r="BR764" s="744"/>
      <c r="BS764" s="744"/>
      <c r="BT764" s="744"/>
      <c r="BU764" s="744"/>
      <c r="BV764" s="744"/>
      <c r="BW764" s="744"/>
      <c r="BX764" s="744"/>
      <c r="BY764" s="744"/>
      <c r="BZ764" s="744"/>
      <c r="CA764" s="744"/>
      <c r="CB764" s="744"/>
      <c r="CC764" s="744"/>
      <c r="CD764" s="744"/>
      <c r="CE764" s="744"/>
      <c r="CF764" s="744"/>
      <c r="CG764" s="744"/>
      <c r="CH764" s="744"/>
      <c r="CI764" s="744"/>
      <c r="CJ764" s="744"/>
      <c r="CK764" s="744"/>
      <c r="CL764" s="744"/>
      <c r="CM764" s="744"/>
      <c r="CN764" s="744"/>
      <c r="CO764" s="744"/>
      <c r="CP764" s="744"/>
      <c r="CQ764" s="744"/>
      <c r="CR764" s="744"/>
      <c r="CS764" s="744"/>
      <c r="CT764" s="744"/>
      <c r="CU764" s="744"/>
      <c r="CV764" s="744"/>
      <c r="CW764" s="744"/>
      <c r="CX764" s="744"/>
      <c r="CY764" s="744"/>
      <c r="CZ764" s="744"/>
      <c r="DA764" s="744"/>
      <c r="DB764" s="744"/>
      <c r="DC764" s="744"/>
      <c r="DD764" s="744"/>
      <c r="DE764" s="744"/>
      <c r="DF764" s="744"/>
      <c r="DG764" s="744"/>
      <c r="DH764" s="744"/>
      <c r="DI764" s="744"/>
      <c r="DJ764" s="744"/>
      <c r="DK764" s="744"/>
      <c r="DL764" s="744"/>
      <c r="DM764" s="744"/>
      <c r="DN764" s="744"/>
      <c r="DO764" s="744"/>
      <c r="DP764" s="744"/>
      <c r="DQ764" s="744"/>
      <c r="DR764" s="744"/>
      <c r="DS764" s="744"/>
      <c r="DT764" s="744"/>
      <c r="DU764" s="744"/>
      <c r="DV764" s="744"/>
      <c r="DW764" s="744"/>
      <c r="DX764" s="744"/>
      <c r="DY764" s="744"/>
      <c r="DZ764" s="744"/>
      <c r="EA764" s="744"/>
      <c r="EB764" s="744"/>
      <c r="EC764" s="744"/>
      <c r="ED764" s="744"/>
      <c r="EE764" s="744"/>
      <c r="EF764" s="744"/>
      <c r="EG764" s="744"/>
      <c r="EH764" s="744"/>
      <c r="EI764" s="744"/>
      <c r="EJ764" s="744"/>
      <c r="EK764" s="744"/>
      <c r="EL764" s="744"/>
      <c r="EM764" s="744"/>
      <c r="EN764" s="744"/>
      <c r="EO764" s="744"/>
      <c r="EP764" s="744"/>
      <c r="EQ764" s="744"/>
      <c r="ER764" s="744"/>
      <c r="ES764" s="744"/>
      <c r="ET764" s="744"/>
      <c r="EU764" s="744"/>
      <c r="EV764" s="744"/>
      <c r="EW764" s="744"/>
      <c r="EX764" s="744"/>
      <c r="EY764" s="744"/>
      <c r="EZ764" s="744"/>
      <c r="FA764" s="744"/>
      <c r="FB764" s="744"/>
      <c r="FC764" s="744"/>
      <c r="FD764" s="744"/>
      <c r="FE764" s="744"/>
      <c r="FF764" s="744"/>
      <c r="FG764" s="744"/>
      <c r="FH764" s="744"/>
      <c r="FI764" s="744"/>
      <c r="FJ764" s="744"/>
      <c r="FK764" s="744"/>
      <c r="FL764" s="744"/>
      <c r="FM764" s="744"/>
      <c r="FN764" s="744"/>
      <c r="FO764" s="744"/>
      <c r="FP764" s="744"/>
      <c r="FQ764" s="744"/>
      <c r="FR764" s="744"/>
      <c r="FS764" s="744"/>
      <c r="FT764" s="744"/>
      <c r="FU764" s="744"/>
      <c r="FV764" s="744"/>
      <c r="FW764" s="744"/>
      <c r="FX764" s="744"/>
      <c r="FY764" s="744"/>
      <c r="FZ764" s="744"/>
      <c r="GA764" s="744"/>
      <c r="GB764" s="744"/>
      <c r="GC764" s="744"/>
      <c r="GD764" s="744"/>
      <c r="GE764" s="744"/>
      <c r="GF764" s="744"/>
      <c r="GG764" s="744"/>
      <c r="GH764" s="744"/>
      <c r="GI764" s="744"/>
      <c r="GJ764" s="744"/>
      <c r="GK764" s="744"/>
      <c r="GL764" s="744"/>
      <c r="GM764" s="744"/>
      <c r="GN764" s="744"/>
      <c r="GO764" s="744"/>
      <c r="GP764" s="744"/>
      <c r="GQ764" s="744"/>
      <c r="GR764" s="744"/>
      <c r="GS764" s="744"/>
      <c r="GT764" s="744"/>
      <c r="GU764" s="744"/>
      <c r="GV764" s="744"/>
      <c r="GW764" s="744"/>
      <c r="GX764" s="744"/>
      <c r="GY764" s="744"/>
      <c r="GZ764" s="744"/>
      <c r="HA764" s="744"/>
      <c r="HB764" s="744"/>
      <c r="HC764" s="744"/>
      <c r="HD764" s="744"/>
      <c r="HE764" s="744"/>
      <c r="HF764" s="744"/>
      <c r="HG764" s="744"/>
      <c r="HH764" s="744"/>
      <c r="HI764" s="744"/>
      <c r="HJ764" s="744"/>
      <c r="HK764" s="744"/>
      <c r="HL764" s="744"/>
      <c r="HM764" s="744"/>
      <c r="HN764" s="744"/>
      <c r="HO764" s="744"/>
      <c r="HP764" s="744"/>
      <c r="HQ764" s="744"/>
      <c r="HR764" s="744"/>
      <c r="HS764" s="744"/>
      <c r="HT764" s="744"/>
      <c r="HU764" s="744"/>
      <c r="HV764" s="744"/>
      <c r="HW764" s="744"/>
      <c r="HX764" s="744"/>
      <c r="HY764" s="744"/>
      <c r="HZ764" s="744"/>
      <c r="IA764" s="744"/>
      <c r="IB764" s="744"/>
      <c r="IC764" s="744"/>
      <c r="ID764" s="744"/>
      <c r="IE764" s="744"/>
      <c r="IF764" s="744"/>
      <c r="IG764" s="744"/>
      <c r="IH764" s="744"/>
      <c r="II764" s="744"/>
      <c r="IJ764" s="744"/>
      <c r="IK764" s="744"/>
      <c r="IL764" s="744"/>
      <c r="IM764" s="744"/>
      <c r="IN764" s="744"/>
      <c r="IO764" s="744"/>
      <c r="IP764" s="744"/>
      <c r="IQ764" s="744"/>
      <c r="IR764" s="744"/>
      <c r="IS764" s="744"/>
      <c r="IT764" s="744"/>
      <c r="IU764" s="744"/>
      <c r="IV764" s="744"/>
      <c r="IW764" s="744"/>
      <c r="IX764" s="744"/>
      <c r="IY764" s="744"/>
    </row>
    <row r="765" spans="1:261" s="1029" customFormat="1" ht="79.900000000000006" customHeight="1">
      <c r="A765" s="768"/>
      <c r="B765" s="471"/>
      <c r="C765" s="471"/>
      <c r="D765" s="834" t="s">
        <v>338</v>
      </c>
      <c r="E765" s="835" t="s">
        <v>297</v>
      </c>
      <c r="F765" s="953"/>
      <c r="G765" s="835" t="s">
        <v>66</v>
      </c>
      <c r="H765" s="835" t="s">
        <v>298</v>
      </c>
      <c r="I765" s="835" t="s">
        <v>301</v>
      </c>
      <c r="J765" s="835" t="s">
        <v>302</v>
      </c>
      <c r="K765" s="836" t="s">
        <v>597</v>
      </c>
      <c r="L765" s="940" t="s">
        <v>130</v>
      </c>
      <c r="M765" s="835" t="s">
        <v>131</v>
      </c>
      <c r="N765" s="835" t="s">
        <v>770</v>
      </c>
      <c r="O765" s="835"/>
      <c r="P765" s="836" t="s">
        <v>1406</v>
      </c>
      <c r="Q765" s="836" t="s">
        <v>1587</v>
      </c>
      <c r="R765" s="836" t="s">
        <v>5745</v>
      </c>
      <c r="S765" s="836" t="s">
        <v>220</v>
      </c>
      <c r="T765" s="835" t="s">
        <v>1385</v>
      </c>
      <c r="U765" s="835" t="s">
        <v>761</v>
      </c>
      <c r="V765" s="835" t="s">
        <v>4763</v>
      </c>
      <c r="W765" s="835" t="s">
        <v>1381</v>
      </c>
      <c r="X765" s="822" t="s">
        <v>1380</v>
      </c>
      <c r="Y765" s="744"/>
      <c r="Z765" s="1189"/>
    </row>
    <row r="766" spans="1:261" s="788" customFormat="1" ht="79.900000000000006" customHeight="1">
      <c r="A766" s="768" t="s">
        <v>638</v>
      </c>
      <c r="B766" s="471">
        <v>1</v>
      </c>
      <c r="C766" s="471" t="s">
        <v>3677</v>
      </c>
      <c r="D766" s="783" t="s">
        <v>3572</v>
      </c>
      <c r="E766" s="811">
        <v>41030</v>
      </c>
      <c r="F766" s="813">
        <f ca="1">ABS((N7-E766)/365)</f>
        <v>8.3397260273972602</v>
      </c>
      <c r="G766" s="783" t="s">
        <v>272</v>
      </c>
      <c r="H766" s="783" t="s">
        <v>3571</v>
      </c>
      <c r="I766" s="811">
        <v>43035</v>
      </c>
      <c r="J766" s="814" t="s">
        <v>84</v>
      </c>
      <c r="K766" s="783" t="s">
        <v>3594</v>
      </c>
      <c r="L766" s="783"/>
      <c r="M766" s="769"/>
      <c r="N766" s="769"/>
      <c r="O766" s="769" t="s">
        <v>4406</v>
      </c>
      <c r="P766" s="769" t="s">
        <v>4636</v>
      </c>
      <c r="Q766" s="769" t="s">
        <v>5579</v>
      </c>
      <c r="R766" s="769"/>
      <c r="S766" s="769"/>
      <c r="T766" s="783" t="s">
        <v>3678</v>
      </c>
      <c r="U766" s="783" t="s">
        <v>6881</v>
      </c>
      <c r="V766" s="783" t="s">
        <v>4766</v>
      </c>
      <c r="W766" s="783" t="s">
        <v>5005</v>
      </c>
      <c r="X766" s="783" t="s">
        <v>4745</v>
      </c>
      <c r="Y766" s="768" t="s">
        <v>1495</v>
      </c>
      <c r="Z766" s="744"/>
      <c r="AB766" s="744"/>
      <c r="AC766" s="744"/>
      <c r="AD766" s="744"/>
      <c r="AE766" s="744"/>
      <c r="AF766" s="744"/>
      <c r="AG766" s="744"/>
      <c r="AH766" s="744"/>
      <c r="AI766" s="744"/>
      <c r="AJ766" s="744"/>
      <c r="AK766" s="744"/>
      <c r="AL766" s="744"/>
      <c r="AM766" s="744"/>
      <c r="AN766" s="744"/>
      <c r="AO766" s="744"/>
      <c r="AP766" s="744"/>
      <c r="AQ766" s="744"/>
      <c r="AR766" s="744"/>
      <c r="AS766" s="744"/>
      <c r="AT766" s="744"/>
      <c r="AU766" s="744"/>
      <c r="AV766" s="744"/>
      <c r="AW766" s="744"/>
      <c r="AX766" s="744"/>
      <c r="AY766" s="744"/>
      <c r="AZ766" s="744"/>
      <c r="BA766" s="744"/>
      <c r="BB766" s="744"/>
      <c r="BC766" s="744"/>
      <c r="BD766" s="744"/>
      <c r="BE766" s="744"/>
      <c r="BF766" s="744"/>
      <c r="BG766" s="744"/>
      <c r="BH766" s="744"/>
      <c r="BI766" s="744"/>
      <c r="BJ766" s="744"/>
      <c r="BK766" s="744"/>
      <c r="BL766" s="744"/>
      <c r="BM766" s="744"/>
      <c r="BN766" s="744"/>
      <c r="BO766" s="744"/>
      <c r="BP766" s="744"/>
      <c r="BQ766" s="744"/>
      <c r="BR766" s="744"/>
      <c r="BS766" s="744"/>
      <c r="BT766" s="744"/>
      <c r="BU766" s="744"/>
      <c r="BV766" s="744"/>
      <c r="BW766" s="744"/>
      <c r="BX766" s="744"/>
      <c r="BY766" s="744"/>
      <c r="BZ766" s="744"/>
      <c r="CA766" s="744"/>
      <c r="CB766" s="744"/>
      <c r="CC766" s="744"/>
      <c r="CD766" s="744"/>
      <c r="CE766" s="744"/>
      <c r="CF766" s="744"/>
      <c r="CG766" s="744"/>
      <c r="CH766" s="744"/>
      <c r="CI766" s="744"/>
      <c r="CJ766" s="744"/>
      <c r="CK766" s="744"/>
      <c r="CL766" s="744"/>
      <c r="CM766" s="744"/>
      <c r="CN766" s="744"/>
      <c r="CO766" s="744"/>
      <c r="CP766" s="744"/>
      <c r="CQ766" s="744"/>
      <c r="CR766" s="744"/>
      <c r="CS766" s="744"/>
      <c r="CT766" s="744"/>
      <c r="CU766" s="744"/>
      <c r="CV766" s="744"/>
      <c r="CW766" s="744"/>
      <c r="CX766" s="744"/>
      <c r="CY766" s="744"/>
      <c r="CZ766" s="744"/>
      <c r="DA766" s="744"/>
      <c r="DB766" s="744"/>
      <c r="DC766" s="744"/>
      <c r="DD766" s="744"/>
      <c r="DE766" s="744"/>
      <c r="DF766" s="744"/>
      <c r="DG766" s="744"/>
      <c r="DH766" s="744"/>
      <c r="DI766" s="744"/>
      <c r="DJ766" s="744"/>
      <c r="DK766" s="744"/>
      <c r="DL766" s="744"/>
      <c r="DM766" s="744"/>
      <c r="DN766" s="744"/>
      <c r="DO766" s="744"/>
      <c r="DP766" s="744"/>
      <c r="DQ766" s="744"/>
      <c r="DR766" s="744"/>
      <c r="DS766" s="744"/>
      <c r="DT766" s="744"/>
      <c r="DU766" s="744"/>
      <c r="DV766" s="744"/>
      <c r="DW766" s="744"/>
      <c r="DX766" s="744"/>
      <c r="DY766" s="744"/>
      <c r="DZ766" s="744"/>
      <c r="EA766" s="744"/>
      <c r="EB766" s="744"/>
      <c r="EC766" s="744"/>
      <c r="ED766" s="744"/>
      <c r="EE766" s="744"/>
      <c r="EF766" s="744"/>
      <c r="EG766" s="744"/>
      <c r="EH766" s="744"/>
      <c r="EI766" s="744"/>
      <c r="EJ766" s="744"/>
      <c r="EK766" s="744"/>
      <c r="EL766" s="744"/>
      <c r="EM766" s="744"/>
      <c r="EN766" s="744"/>
      <c r="EO766" s="744"/>
      <c r="EP766" s="744"/>
      <c r="EQ766" s="744"/>
      <c r="ER766" s="744"/>
      <c r="ES766" s="744"/>
      <c r="ET766" s="744"/>
      <c r="EU766" s="744"/>
      <c r="EV766" s="744"/>
      <c r="EW766" s="744"/>
      <c r="EX766" s="744"/>
      <c r="EY766" s="744"/>
      <c r="EZ766" s="744"/>
      <c r="FA766" s="744"/>
      <c r="FB766" s="744"/>
      <c r="FC766" s="744"/>
      <c r="FD766" s="744"/>
      <c r="FE766" s="744"/>
      <c r="FF766" s="744"/>
      <c r="FG766" s="744"/>
      <c r="FH766" s="744"/>
      <c r="FI766" s="744"/>
      <c r="FJ766" s="744"/>
      <c r="FK766" s="744"/>
      <c r="FL766" s="744"/>
      <c r="FM766" s="744"/>
      <c r="FN766" s="744"/>
      <c r="FO766" s="744"/>
      <c r="FP766" s="744"/>
      <c r="FQ766" s="744"/>
      <c r="FR766" s="744"/>
      <c r="FS766" s="744"/>
      <c r="FT766" s="744"/>
      <c r="FU766" s="744"/>
      <c r="FV766" s="744"/>
      <c r="FW766" s="744"/>
      <c r="FX766" s="744"/>
      <c r="FY766" s="744"/>
      <c r="FZ766" s="744"/>
      <c r="GA766" s="744"/>
      <c r="GB766" s="744"/>
      <c r="GC766" s="744"/>
      <c r="GD766" s="744"/>
      <c r="GE766" s="744"/>
      <c r="GF766" s="744"/>
      <c r="GG766" s="744"/>
      <c r="GH766" s="744"/>
      <c r="GI766" s="744"/>
      <c r="GJ766" s="744"/>
      <c r="GK766" s="744"/>
      <c r="GL766" s="744"/>
      <c r="GM766" s="744"/>
      <c r="GN766" s="744"/>
      <c r="GO766" s="744"/>
      <c r="GP766" s="744"/>
      <c r="GQ766" s="744"/>
      <c r="GR766" s="744"/>
      <c r="GS766" s="744"/>
      <c r="GT766" s="744"/>
      <c r="GU766" s="744"/>
      <c r="GV766" s="744"/>
      <c r="GW766" s="744"/>
      <c r="GX766" s="744"/>
      <c r="GY766" s="744"/>
      <c r="GZ766" s="744"/>
      <c r="HA766" s="744"/>
      <c r="HB766" s="744"/>
      <c r="HC766" s="744"/>
      <c r="HD766" s="744"/>
      <c r="HE766" s="744"/>
      <c r="HF766" s="744"/>
      <c r="HG766" s="744"/>
      <c r="HH766" s="744"/>
      <c r="HI766" s="744"/>
      <c r="HJ766" s="744"/>
      <c r="HK766" s="744"/>
      <c r="HL766" s="744"/>
      <c r="HM766" s="744"/>
      <c r="HN766" s="744"/>
      <c r="HO766" s="744"/>
      <c r="HP766" s="744"/>
      <c r="HQ766" s="744"/>
      <c r="HR766" s="744"/>
      <c r="HS766" s="744"/>
      <c r="HT766" s="744"/>
      <c r="HU766" s="744"/>
      <c r="HV766" s="744"/>
      <c r="HW766" s="744"/>
      <c r="HX766" s="744"/>
      <c r="HY766" s="744"/>
      <c r="HZ766" s="744"/>
      <c r="IA766" s="744"/>
      <c r="IB766" s="744"/>
      <c r="IC766" s="744"/>
      <c r="ID766" s="744"/>
      <c r="IE766" s="744"/>
      <c r="IF766" s="744"/>
      <c r="IG766" s="744"/>
      <c r="IH766" s="744"/>
      <c r="II766" s="744"/>
      <c r="IJ766" s="744"/>
      <c r="IK766" s="744"/>
      <c r="IL766" s="744"/>
      <c r="IM766" s="744"/>
      <c r="IN766" s="744"/>
      <c r="IO766" s="744"/>
      <c r="IP766" s="744"/>
      <c r="IQ766" s="744"/>
      <c r="IR766" s="744"/>
      <c r="IS766" s="744"/>
      <c r="IT766" s="744"/>
      <c r="IU766" s="744"/>
      <c r="IV766" s="744"/>
      <c r="IW766" s="744"/>
      <c r="IX766" s="744"/>
      <c r="IY766" s="744"/>
      <c r="IZ766" s="744"/>
      <c r="JA766" s="744"/>
    </row>
    <row r="767" spans="1:261" s="768" customFormat="1" ht="48.6" customHeight="1">
      <c r="A767" s="768" t="s">
        <v>625</v>
      </c>
      <c r="B767" s="471">
        <v>2</v>
      </c>
      <c r="C767" s="471" t="s">
        <v>1832</v>
      </c>
      <c r="D767" s="792" t="s">
        <v>1833</v>
      </c>
      <c r="E767" s="851">
        <v>37673</v>
      </c>
      <c r="F767" s="852">
        <f ca="1">ABS((N7-E767)/365)</f>
        <v>17.536986301369861</v>
      </c>
      <c r="G767" s="792" t="s">
        <v>272</v>
      </c>
      <c r="H767" s="851" t="s">
        <v>1834</v>
      </c>
      <c r="I767" s="851">
        <v>42446</v>
      </c>
      <c r="J767" s="869" t="s">
        <v>5</v>
      </c>
      <c r="K767" s="792" t="s">
        <v>4422</v>
      </c>
      <c r="L767" s="765" t="s">
        <v>4799</v>
      </c>
      <c r="M767" s="765" t="s">
        <v>114</v>
      </c>
      <c r="N767" s="765" t="s">
        <v>5845</v>
      </c>
      <c r="O767" s="765" t="s">
        <v>4176</v>
      </c>
      <c r="P767" s="765"/>
      <c r="Q767" s="765" t="s">
        <v>2239</v>
      </c>
      <c r="R767" s="765"/>
      <c r="S767" s="792"/>
      <c r="T767" s="792" t="s">
        <v>5619</v>
      </c>
      <c r="U767" s="792"/>
      <c r="V767" s="792"/>
      <c r="W767" s="792" t="s">
        <v>2444</v>
      </c>
      <c r="X767" s="792" t="s">
        <v>7547</v>
      </c>
      <c r="Y767" s="768" t="s">
        <v>1106</v>
      </c>
      <c r="AA767" s="744"/>
      <c r="AB767" s="744"/>
      <c r="AC767" s="744"/>
      <c r="AD767" s="744"/>
      <c r="AE767" s="744"/>
      <c r="AF767" s="744"/>
      <c r="AG767" s="744"/>
      <c r="AH767" s="744"/>
      <c r="AI767" s="744"/>
      <c r="AJ767" s="744"/>
      <c r="AK767" s="744"/>
      <c r="AL767" s="744"/>
      <c r="AM767" s="744"/>
      <c r="AN767" s="744"/>
      <c r="AO767" s="744"/>
      <c r="AP767" s="744"/>
      <c r="AQ767" s="744"/>
      <c r="AR767" s="744"/>
      <c r="AS767" s="744"/>
      <c r="AT767" s="744"/>
      <c r="AU767" s="744"/>
      <c r="AV767" s="744"/>
      <c r="AW767" s="744"/>
      <c r="AX767" s="744"/>
      <c r="AY767" s="744"/>
      <c r="AZ767" s="744"/>
      <c r="BA767" s="744"/>
      <c r="BB767" s="744"/>
      <c r="BC767" s="744"/>
      <c r="BD767" s="744"/>
      <c r="BE767" s="744"/>
      <c r="BF767" s="744"/>
      <c r="BG767" s="744"/>
      <c r="BH767" s="744"/>
      <c r="BI767" s="744"/>
      <c r="BJ767" s="744"/>
      <c r="BK767" s="744"/>
      <c r="BL767" s="744"/>
      <c r="BM767" s="744"/>
      <c r="BN767" s="744"/>
      <c r="BO767" s="744"/>
      <c r="BP767" s="744"/>
      <c r="BQ767" s="744"/>
      <c r="BR767" s="744"/>
      <c r="BS767" s="744"/>
      <c r="BT767" s="744"/>
      <c r="BU767" s="744"/>
      <c r="BV767" s="744"/>
      <c r="BW767" s="744"/>
      <c r="BX767" s="744"/>
      <c r="BY767" s="744"/>
      <c r="BZ767" s="744"/>
      <c r="CA767" s="744"/>
      <c r="CB767" s="744"/>
      <c r="CC767" s="744"/>
      <c r="CD767" s="744"/>
      <c r="CE767" s="744"/>
      <c r="CF767" s="744"/>
      <c r="CG767" s="744"/>
      <c r="CH767" s="744"/>
      <c r="CI767" s="744"/>
      <c r="CJ767" s="744"/>
      <c r="CK767" s="744"/>
      <c r="CL767" s="744"/>
      <c r="CM767" s="744"/>
      <c r="CN767" s="744"/>
      <c r="CO767" s="744"/>
      <c r="CP767" s="744"/>
      <c r="CQ767" s="744"/>
      <c r="CR767" s="744"/>
      <c r="CS767" s="744"/>
      <c r="CT767" s="744"/>
      <c r="CU767" s="744"/>
      <c r="CV767" s="744"/>
      <c r="CW767" s="744"/>
      <c r="CX767" s="744"/>
      <c r="CY767" s="744"/>
      <c r="CZ767" s="744"/>
      <c r="DA767" s="744"/>
      <c r="DB767" s="744"/>
      <c r="DC767" s="744"/>
      <c r="DD767" s="744"/>
      <c r="DE767" s="744"/>
      <c r="DF767" s="744"/>
      <c r="DG767" s="744"/>
      <c r="DH767" s="744"/>
      <c r="DI767" s="744"/>
      <c r="DJ767" s="744"/>
      <c r="DK767" s="744"/>
      <c r="DL767" s="744"/>
      <c r="DM767" s="744"/>
      <c r="DN767" s="744"/>
      <c r="DO767" s="744"/>
      <c r="DP767" s="744"/>
      <c r="DQ767" s="744"/>
      <c r="DR767" s="744"/>
      <c r="DS767" s="744"/>
      <c r="DT767" s="744"/>
      <c r="DU767" s="744"/>
      <c r="DV767" s="744"/>
      <c r="DW767" s="744"/>
      <c r="DX767" s="744"/>
      <c r="DY767" s="744"/>
      <c r="DZ767" s="744"/>
      <c r="EA767" s="744"/>
      <c r="EB767" s="744"/>
      <c r="EC767" s="744"/>
      <c r="ED767" s="744"/>
      <c r="EE767" s="744"/>
      <c r="EF767" s="744"/>
      <c r="EG767" s="744"/>
      <c r="EH767" s="744"/>
      <c r="EI767" s="744"/>
      <c r="EJ767" s="744"/>
      <c r="EK767" s="744"/>
      <c r="EL767" s="744"/>
      <c r="EM767" s="744"/>
      <c r="EN767" s="744"/>
      <c r="EO767" s="744"/>
      <c r="EP767" s="744"/>
      <c r="EQ767" s="744"/>
      <c r="ER767" s="744"/>
      <c r="ES767" s="744"/>
      <c r="ET767" s="744"/>
      <c r="EU767" s="744"/>
      <c r="EV767" s="744"/>
      <c r="EW767" s="744"/>
      <c r="EX767" s="744"/>
      <c r="EY767" s="744"/>
      <c r="EZ767" s="744"/>
      <c r="FA767" s="744"/>
      <c r="FB767" s="744"/>
      <c r="FC767" s="744"/>
      <c r="FD767" s="744"/>
      <c r="FE767" s="744"/>
      <c r="FF767" s="744"/>
      <c r="FG767" s="744"/>
      <c r="FH767" s="744"/>
      <c r="FI767" s="744"/>
      <c r="FJ767" s="744"/>
      <c r="FK767" s="744"/>
      <c r="FL767" s="744"/>
      <c r="FM767" s="744"/>
      <c r="FN767" s="744"/>
      <c r="FO767" s="744"/>
      <c r="FP767" s="744"/>
      <c r="FQ767" s="744"/>
      <c r="FR767" s="744"/>
      <c r="FS767" s="744"/>
      <c r="FT767" s="744"/>
      <c r="FU767" s="744"/>
      <c r="FV767" s="744"/>
      <c r="FW767" s="744"/>
      <c r="FX767" s="744"/>
      <c r="FY767" s="744"/>
      <c r="FZ767" s="744"/>
      <c r="GA767" s="744"/>
      <c r="GB767" s="744"/>
      <c r="GC767" s="744"/>
      <c r="GD767" s="744"/>
      <c r="GE767" s="744"/>
      <c r="GF767" s="744"/>
      <c r="GG767" s="744"/>
      <c r="GH767" s="744"/>
      <c r="GI767" s="744"/>
      <c r="GJ767" s="744"/>
      <c r="GK767" s="744"/>
      <c r="GL767" s="744"/>
      <c r="GM767" s="744"/>
      <c r="GN767" s="744"/>
      <c r="GO767" s="744"/>
      <c r="GP767" s="744"/>
      <c r="GQ767" s="744"/>
      <c r="GR767" s="744"/>
      <c r="GS767" s="744"/>
      <c r="GT767" s="744"/>
      <c r="GU767" s="744"/>
      <c r="GV767" s="744"/>
      <c r="GW767" s="744"/>
      <c r="GX767" s="744"/>
      <c r="GY767" s="744"/>
      <c r="GZ767" s="744"/>
      <c r="HA767" s="744"/>
      <c r="HB767" s="744"/>
      <c r="HC767" s="744"/>
      <c r="HD767" s="744"/>
      <c r="HE767" s="744"/>
      <c r="HF767" s="744"/>
      <c r="HG767" s="744"/>
      <c r="HH767" s="744"/>
      <c r="HI767" s="744"/>
      <c r="HJ767" s="744"/>
      <c r="HK767" s="744"/>
      <c r="HL767" s="744"/>
      <c r="HM767" s="744"/>
      <c r="HN767" s="744"/>
      <c r="HO767" s="744"/>
      <c r="HP767" s="744"/>
      <c r="HQ767" s="744"/>
      <c r="HR767" s="744"/>
      <c r="HS767" s="744"/>
      <c r="HT767" s="744"/>
      <c r="HU767" s="744"/>
      <c r="HV767" s="744"/>
      <c r="HW767" s="744"/>
      <c r="HX767" s="744"/>
      <c r="HY767" s="744"/>
      <c r="HZ767" s="744"/>
      <c r="IA767" s="744"/>
      <c r="IB767" s="744"/>
      <c r="IC767" s="744"/>
      <c r="ID767" s="744"/>
      <c r="IE767" s="744"/>
      <c r="IF767" s="744"/>
      <c r="IG767" s="744"/>
      <c r="IH767" s="744"/>
      <c r="II767" s="744"/>
      <c r="IJ767" s="744"/>
      <c r="IK767" s="744"/>
      <c r="IL767" s="744"/>
      <c r="IM767" s="744"/>
      <c r="IN767" s="744"/>
      <c r="IO767" s="744"/>
      <c r="IP767" s="744"/>
      <c r="IQ767" s="744"/>
      <c r="IR767" s="744"/>
      <c r="IS767" s="744"/>
      <c r="IT767" s="744"/>
      <c r="IU767" s="744"/>
      <c r="IV767" s="744"/>
      <c r="IW767" s="744"/>
      <c r="IX767" s="744"/>
      <c r="IY767" s="744"/>
    </row>
    <row r="768" spans="1:261" s="768" customFormat="1" ht="19.899999999999999" customHeight="1">
      <c r="B768" s="751"/>
      <c r="C768" s="751"/>
      <c r="D768" s="831"/>
      <c r="E768" s="860"/>
      <c r="F768" s="885"/>
      <c r="G768" s="831"/>
      <c r="H768" s="821"/>
      <c r="I768" s="860"/>
      <c r="J768" s="821"/>
      <c r="K768" s="821"/>
      <c r="L768" s="770" t="s">
        <v>104</v>
      </c>
      <c r="M768" s="861">
        <v>1</v>
      </c>
      <c r="N768" s="821"/>
      <c r="O768" s="821"/>
      <c r="P768" s="821"/>
      <c r="Q768" s="821"/>
      <c r="R768" s="821"/>
      <c r="S768" s="821"/>
      <c r="T768" s="822"/>
      <c r="U768" s="822"/>
      <c r="V768" s="822"/>
      <c r="W768" s="822"/>
      <c r="X768" s="822"/>
      <c r="Y768" s="744"/>
      <c r="AA768" s="744"/>
      <c r="AB768" s="744"/>
      <c r="AC768" s="744"/>
      <c r="AD768" s="744"/>
      <c r="AE768" s="744"/>
      <c r="AF768" s="744"/>
      <c r="AG768" s="744"/>
      <c r="AH768" s="744"/>
      <c r="AI768" s="744"/>
      <c r="AJ768" s="744"/>
      <c r="AK768" s="744"/>
      <c r="AL768" s="744"/>
      <c r="AM768" s="744"/>
      <c r="AN768" s="744"/>
      <c r="AO768" s="744"/>
      <c r="AP768" s="744"/>
      <c r="AQ768" s="744"/>
      <c r="AR768" s="744"/>
      <c r="AS768" s="744"/>
      <c r="AT768" s="744"/>
      <c r="AU768" s="744"/>
      <c r="AV768" s="744"/>
      <c r="AW768" s="744"/>
      <c r="AX768" s="744"/>
      <c r="AY768" s="744"/>
      <c r="AZ768" s="744"/>
      <c r="BA768" s="744"/>
      <c r="BB768" s="744"/>
      <c r="BC768" s="744"/>
      <c r="BD768" s="744"/>
      <c r="BE768" s="744"/>
      <c r="BF768" s="744"/>
      <c r="BG768" s="744"/>
      <c r="BH768" s="744"/>
      <c r="BI768" s="744"/>
      <c r="BJ768" s="744"/>
      <c r="BK768" s="744"/>
      <c r="BL768" s="744"/>
      <c r="BM768" s="744"/>
      <c r="BN768" s="744"/>
      <c r="BO768" s="744"/>
      <c r="BP768" s="744"/>
      <c r="BQ768" s="744"/>
      <c r="BR768" s="744"/>
      <c r="BS768" s="744"/>
      <c r="BT768" s="744"/>
      <c r="BU768" s="744"/>
      <c r="BV768" s="744"/>
      <c r="BW768" s="744"/>
      <c r="BX768" s="744"/>
      <c r="BY768" s="744"/>
      <c r="BZ768" s="744"/>
      <c r="CA768" s="744"/>
      <c r="CB768" s="744"/>
      <c r="CC768" s="744"/>
      <c r="CD768" s="744"/>
      <c r="CE768" s="744"/>
      <c r="CF768" s="744"/>
      <c r="CG768" s="744"/>
      <c r="CH768" s="744"/>
      <c r="CI768" s="744"/>
      <c r="CJ768" s="744"/>
      <c r="CK768" s="744"/>
      <c r="CL768" s="744"/>
      <c r="CM768" s="744"/>
      <c r="CN768" s="744"/>
      <c r="CO768" s="744"/>
      <c r="CP768" s="744"/>
      <c r="CQ768" s="744"/>
      <c r="CR768" s="744"/>
      <c r="CS768" s="744"/>
      <c r="CT768" s="744"/>
      <c r="CU768" s="744"/>
      <c r="CV768" s="744"/>
      <c r="CW768" s="744"/>
      <c r="CX768" s="744"/>
      <c r="CY768" s="744"/>
      <c r="CZ768" s="744"/>
      <c r="DA768" s="744"/>
      <c r="DB768" s="744"/>
      <c r="DC768" s="744"/>
      <c r="DD768" s="744"/>
      <c r="DE768" s="744"/>
      <c r="DF768" s="744"/>
      <c r="DG768" s="744"/>
      <c r="DH768" s="744"/>
      <c r="DI768" s="744"/>
      <c r="DJ768" s="744"/>
      <c r="DK768" s="744"/>
      <c r="DL768" s="744"/>
      <c r="DM768" s="744"/>
      <c r="DN768" s="744"/>
      <c r="DO768" s="744"/>
      <c r="DP768" s="744"/>
      <c r="DQ768" s="744"/>
      <c r="DR768" s="744"/>
      <c r="DS768" s="744"/>
      <c r="DT768" s="744"/>
      <c r="DU768" s="744"/>
      <c r="DV768" s="744"/>
      <c r="DW768" s="744"/>
      <c r="DX768" s="744"/>
      <c r="DY768" s="744"/>
      <c r="DZ768" s="744"/>
      <c r="EA768" s="744"/>
      <c r="EB768" s="744"/>
      <c r="EC768" s="744"/>
      <c r="ED768" s="744"/>
      <c r="EE768" s="744"/>
      <c r="EF768" s="744"/>
      <c r="EG768" s="744"/>
      <c r="EH768" s="744"/>
      <c r="EI768" s="744"/>
      <c r="EJ768" s="744"/>
      <c r="EK768" s="744"/>
      <c r="EL768" s="744"/>
      <c r="EM768" s="744"/>
      <c r="EN768" s="744"/>
      <c r="EO768" s="744"/>
      <c r="EP768" s="744"/>
      <c r="EQ768" s="744"/>
      <c r="ER768" s="744"/>
      <c r="ES768" s="744"/>
      <c r="ET768" s="744"/>
      <c r="EU768" s="744"/>
      <c r="EV768" s="744"/>
      <c r="EW768" s="744"/>
      <c r="EX768" s="744"/>
      <c r="EY768" s="744"/>
      <c r="EZ768" s="744"/>
      <c r="FA768" s="744"/>
      <c r="FB768" s="744"/>
      <c r="FC768" s="744"/>
      <c r="FD768" s="744"/>
      <c r="FE768" s="744"/>
      <c r="FF768" s="744"/>
      <c r="FG768" s="744"/>
      <c r="FH768" s="744"/>
      <c r="FI768" s="744"/>
      <c r="FJ768" s="744"/>
      <c r="FK768" s="744"/>
      <c r="FL768" s="744"/>
      <c r="FM768" s="744"/>
      <c r="FN768" s="744"/>
      <c r="FO768" s="744"/>
      <c r="FP768" s="744"/>
      <c r="FQ768" s="744"/>
      <c r="FR768" s="744"/>
      <c r="FS768" s="744"/>
      <c r="FT768" s="744"/>
      <c r="FU768" s="744"/>
      <c r="FV768" s="744"/>
      <c r="FW768" s="744"/>
      <c r="FX768" s="744"/>
      <c r="FY768" s="744"/>
      <c r="FZ768" s="744"/>
      <c r="GA768" s="744"/>
      <c r="GB768" s="744"/>
      <c r="GC768" s="744"/>
      <c r="GD768" s="744"/>
      <c r="GE768" s="744"/>
      <c r="GF768" s="744"/>
      <c r="GG768" s="744"/>
      <c r="GH768" s="744"/>
      <c r="GI768" s="744"/>
      <c r="GJ768" s="744"/>
      <c r="GK768" s="744"/>
      <c r="GL768" s="744"/>
      <c r="GM768" s="744"/>
      <c r="GN768" s="744"/>
      <c r="GO768" s="744"/>
      <c r="GP768" s="744"/>
      <c r="GQ768" s="744"/>
      <c r="GR768" s="744"/>
      <c r="GS768" s="744"/>
      <c r="GT768" s="744"/>
      <c r="GU768" s="744"/>
      <c r="GV768" s="744"/>
      <c r="GW768" s="744"/>
      <c r="GX768" s="744"/>
      <c r="GY768" s="744"/>
      <c r="GZ768" s="744"/>
      <c r="HA768" s="744"/>
      <c r="HB768" s="744"/>
      <c r="HC768" s="744"/>
      <c r="HD768" s="744"/>
      <c r="HE768" s="744"/>
      <c r="HF768" s="744"/>
      <c r="HG768" s="744"/>
      <c r="HH768" s="744"/>
      <c r="HI768" s="744"/>
      <c r="HJ768" s="744"/>
      <c r="HK768" s="744"/>
      <c r="HL768" s="744"/>
      <c r="HM768" s="744"/>
      <c r="HN768" s="744"/>
      <c r="HO768" s="744"/>
      <c r="HP768" s="744"/>
      <c r="HQ768" s="744"/>
      <c r="HR768" s="744"/>
      <c r="HS768" s="744"/>
      <c r="HT768" s="744"/>
      <c r="HU768" s="744"/>
      <c r="HV768" s="744"/>
      <c r="HW768" s="744"/>
      <c r="HX768" s="744"/>
      <c r="HY768" s="744"/>
      <c r="HZ768" s="744"/>
      <c r="IA768" s="744"/>
      <c r="IB768" s="744"/>
      <c r="IC768" s="744"/>
      <c r="ID768" s="744"/>
      <c r="IE768" s="744"/>
      <c r="IF768" s="744"/>
      <c r="IG768" s="744"/>
      <c r="IH768" s="744"/>
      <c r="II768" s="744"/>
      <c r="IJ768" s="744"/>
      <c r="IK768" s="744"/>
      <c r="IL768" s="744"/>
      <c r="IM768" s="744"/>
      <c r="IN768" s="744"/>
      <c r="IO768" s="744"/>
      <c r="IP768" s="744"/>
      <c r="IQ768" s="744"/>
      <c r="IR768" s="744"/>
      <c r="IS768" s="744"/>
      <c r="IT768" s="744"/>
      <c r="IU768" s="744"/>
      <c r="IV768" s="744"/>
      <c r="IW768" s="744"/>
      <c r="IX768" s="744"/>
      <c r="IY768" s="788"/>
    </row>
    <row r="769" spans="1:261" s="768" customFormat="1" ht="19.899999999999999" customHeight="1">
      <c r="B769" s="751"/>
      <c r="C769" s="751"/>
      <c r="D769" s="788"/>
      <c r="E769" s="860"/>
      <c r="F769" s="885"/>
      <c r="G769" s="831"/>
      <c r="H769" s="821"/>
      <c r="I769" s="860"/>
      <c r="J769" s="821"/>
      <c r="K769" s="821"/>
      <c r="L769" s="772" t="s">
        <v>105</v>
      </c>
      <c r="M769" s="861">
        <v>1</v>
      </c>
      <c r="N769" s="821"/>
      <c r="O769" s="821"/>
      <c r="P769" s="821"/>
      <c r="Q769" s="821"/>
      <c r="R769" s="821"/>
      <c r="S769" s="821"/>
      <c r="T769" s="822"/>
      <c r="U769" s="822"/>
      <c r="V769" s="822"/>
      <c r="W769" s="822"/>
      <c r="X769" s="822"/>
      <c r="Y769" s="744"/>
      <c r="AA769" s="744"/>
      <c r="AB769" s="744"/>
      <c r="AC769" s="744"/>
      <c r="AD769" s="744"/>
      <c r="AE769" s="744"/>
      <c r="AF769" s="788"/>
      <c r="AG769" s="788"/>
      <c r="AH769" s="788"/>
      <c r="AI769" s="788"/>
      <c r="AJ769" s="788"/>
      <c r="AK769" s="788"/>
      <c r="AL769" s="788"/>
      <c r="AM769" s="788"/>
      <c r="AN769" s="788"/>
      <c r="AO769" s="788"/>
      <c r="AP769" s="788"/>
      <c r="AQ769" s="788"/>
      <c r="AR769" s="788"/>
      <c r="AS769" s="788"/>
      <c r="AT769" s="788"/>
      <c r="AU769" s="788"/>
      <c r="AV769" s="788"/>
      <c r="AW769" s="788"/>
      <c r="AX769" s="788"/>
      <c r="AY769" s="788"/>
      <c r="AZ769" s="788"/>
      <c r="BA769" s="788"/>
      <c r="BB769" s="788"/>
      <c r="BC769" s="788"/>
      <c r="BD769" s="788"/>
      <c r="BE769" s="788"/>
      <c r="BF769" s="788"/>
      <c r="BG769" s="788"/>
      <c r="BH769" s="788"/>
      <c r="BI769" s="788"/>
      <c r="BJ769" s="788"/>
      <c r="BK769" s="788"/>
      <c r="BL769" s="788"/>
      <c r="BM769" s="788"/>
      <c r="BN769" s="788"/>
      <c r="BO769" s="788"/>
      <c r="BP769" s="788"/>
      <c r="BQ769" s="788"/>
      <c r="BR769" s="788"/>
      <c r="BS769" s="788"/>
      <c r="BT769" s="788"/>
      <c r="BU769" s="788"/>
      <c r="BV769" s="788"/>
      <c r="BW769" s="788"/>
      <c r="BX769" s="788"/>
      <c r="BY769" s="788"/>
      <c r="BZ769" s="788"/>
      <c r="CA769" s="788"/>
      <c r="CB769" s="788"/>
      <c r="CC769" s="788"/>
      <c r="CD769" s="788"/>
      <c r="CE769" s="788"/>
      <c r="CF769" s="788"/>
      <c r="CG769" s="788"/>
      <c r="CH769" s="788"/>
      <c r="CI769" s="788"/>
      <c r="CJ769" s="788"/>
      <c r="CK769" s="788"/>
      <c r="CL769" s="788"/>
      <c r="CM769" s="788"/>
      <c r="CN769" s="788"/>
      <c r="CO769" s="788"/>
      <c r="CP769" s="788"/>
      <c r="CQ769" s="788"/>
      <c r="CR769" s="788"/>
      <c r="CS769" s="788"/>
      <c r="CT769" s="788"/>
      <c r="CU769" s="788"/>
      <c r="CV769" s="788"/>
      <c r="CW769" s="788"/>
      <c r="CX769" s="788"/>
      <c r="CY769" s="788"/>
      <c r="CZ769" s="788"/>
      <c r="DA769" s="788"/>
      <c r="DB769" s="788"/>
      <c r="DC769" s="788"/>
      <c r="DD769" s="788"/>
      <c r="DE769" s="788"/>
      <c r="DF769" s="788"/>
      <c r="DG769" s="788"/>
      <c r="DH769" s="788"/>
      <c r="DI769" s="788"/>
      <c r="DJ769" s="788"/>
      <c r="DK769" s="788"/>
      <c r="DL769" s="788"/>
      <c r="DM769" s="788"/>
      <c r="DN769" s="788"/>
      <c r="DO769" s="788"/>
      <c r="DP769" s="788"/>
      <c r="DQ769" s="788"/>
      <c r="DR769" s="788"/>
      <c r="DS769" s="788"/>
      <c r="DT769" s="788"/>
      <c r="DU769" s="788"/>
      <c r="DV769" s="788"/>
      <c r="DW769" s="788"/>
      <c r="DX769" s="788"/>
      <c r="DY769" s="788"/>
      <c r="DZ769" s="788"/>
      <c r="EA769" s="788"/>
      <c r="EB769" s="788"/>
      <c r="EC769" s="788"/>
      <c r="ED769" s="788"/>
      <c r="EE769" s="788"/>
      <c r="EF769" s="788"/>
      <c r="EG769" s="788"/>
      <c r="EH769" s="788"/>
      <c r="EI769" s="788"/>
      <c r="EJ769" s="788"/>
      <c r="EK769" s="788"/>
      <c r="EL769" s="788"/>
      <c r="EM769" s="788"/>
      <c r="EN769" s="788"/>
      <c r="EO769" s="788"/>
      <c r="EP769" s="788"/>
      <c r="EQ769" s="788"/>
      <c r="ER769" s="788"/>
      <c r="ES769" s="788"/>
      <c r="ET769" s="788"/>
      <c r="EU769" s="788"/>
      <c r="EV769" s="788"/>
      <c r="EW769" s="788"/>
      <c r="EX769" s="788"/>
      <c r="EY769" s="788"/>
      <c r="EZ769" s="788"/>
      <c r="FA769" s="788"/>
      <c r="FB769" s="788"/>
      <c r="FC769" s="788"/>
      <c r="FD769" s="788"/>
      <c r="FE769" s="788"/>
      <c r="FF769" s="788"/>
      <c r="FG769" s="788"/>
      <c r="FH769" s="788"/>
      <c r="FI769" s="788"/>
      <c r="FJ769" s="788"/>
      <c r="FK769" s="788"/>
      <c r="FL769" s="788"/>
      <c r="FM769" s="788"/>
      <c r="FN769" s="788"/>
      <c r="FO769" s="788"/>
      <c r="FP769" s="788"/>
      <c r="FQ769" s="788"/>
      <c r="FR769" s="788"/>
      <c r="FS769" s="788"/>
      <c r="FT769" s="788"/>
      <c r="FU769" s="788"/>
      <c r="FV769" s="788"/>
      <c r="FW769" s="788"/>
      <c r="FX769" s="788"/>
      <c r="FY769" s="788"/>
      <c r="FZ769" s="788"/>
      <c r="GA769" s="788"/>
      <c r="GB769" s="788"/>
      <c r="GC769" s="788"/>
      <c r="GD769" s="788"/>
      <c r="GE769" s="788"/>
      <c r="GF769" s="788"/>
      <c r="GG769" s="788"/>
      <c r="GH769" s="788"/>
      <c r="GI769" s="788"/>
      <c r="GJ769" s="788"/>
      <c r="GK769" s="788"/>
      <c r="GL769" s="788"/>
      <c r="GM769" s="788"/>
      <c r="GN769" s="788"/>
      <c r="GO769" s="788"/>
      <c r="GP769" s="788"/>
      <c r="GQ769" s="788"/>
      <c r="GR769" s="788"/>
      <c r="GS769" s="788"/>
      <c r="GT769" s="788"/>
      <c r="GU769" s="788"/>
      <c r="GV769" s="788"/>
      <c r="GW769" s="788"/>
      <c r="GX769" s="788"/>
      <c r="GY769" s="788"/>
      <c r="GZ769" s="788"/>
      <c r="HA769" s="788"/>
      <c r="HB769" s="788"/>
      <c r="HC769" s="788"/>
      <c r="HD769" s="788"/>
      <c r="HE769" s="788"/>
      <c r="HF769" s="788"/>
      <c r="HG769" s="788"/>
      <c r="HH769" s="788"/>
      <c r="HI769" s="788"/>
      <c r="HJ769" s="788"/>
      <c r="HK769" s="788"/>
      <c r="HL769" s="788"/>
      <c r="HM769" s="788"/>
      <c r="HN769" s="788"/>
      <c r="HO769" s="788"/>
      <c r="HP769" s="788"/>
      <c r="HQ769" s="788"/>
      <c r="HR769" s="788"/>
      <c r="HS769" s="788"/>
      <c r="HT769" s="788"/>
      <c r="HU769" s="788"/>
      <c r="HV769" s="788"/>
      <c r="HW769" s="788"/>
      <c r="HX769" s="788"/>
      <c r="HY769" s="788"/>
      <c r="HZ769" s="788"/>
      <c r="IA769" s="788"/>
      <c r="IB769" s="788"/>
      <c r="IC769" s="788"/>
      <c r="ID769" s="788"/>
      <c r="IE769" s="788"/>
      <c r="IF769" s="788"/>
      <c r="IG769" s="788"/>
      <c r="IH769" s="788"/>
      <c r="II769" s="788"/>
      <c r="IJ769" s="788"/>
      <c r="IK769" s="788"/>
      <c r="IL769" s="788"/>
      <c r="IM769" s="788"/>
      <c r="IN769" s="788"/>
      <c r="IO769" s="788"/>
      <c r="IP769" s="788"/>
      <c r="IQ769" s="788"/>
      <c r="IR769" s="788"/>
      <c r="IS769" s="788"/>
      <c r="IT769" s="788"/>
      <c r="IU769" s="788"/>
      <c r="IV769" s="788"/>
      <c r="IW769" s="788"/>
      <c r="IX769" s="744"/>
    </row>
    <row r="770" spans="1:261" s="768" customFormat="1" ht="19.899999999999999" customHeight="1">
      <c r="B770" s="751"/>
      <c r="C770" s="751"/>
      <c r="D770" s="831"/>
      <c r="E770" s="860"/>
      <c r="F770" s="885"/>
      <c r="G770" s="831"/>
      <c r="H770" s="821"/>
      <c r="I770" s="860"/>
      <c r="J770" s="821"/>
      <c r="K770" s="821"/>
      <c r="L770" s="773" t="s">
        <v>67</v>
      </c>
      <c r="M770" s="861">
        <v>0</v>
      </c>
      <c r="N770" s="821"/>
      <c r="O770" s="821"/>
      <c r="P770" s="821"/>
      <c r="Q770" s="821"/>
      <c r="R770" s="821"/>
      <c r="S770" s="821"/>
      <c r="T770" s="822"/>
      <c r="U770" s="822"/>
      <c r="V770" s="822"/>
      <c r="W770" s="822"/>
      <c r="X770" s="822"/>
      <c r="Y770" s="744"/>
      <c r="AA770" s="788"/>
      <c r="AB770" s="744"/>
      <c r="AC770" s="744"/>
      <c r="AD770" s="744"/>
      <c r="AE770" s="744"/>
      <c r="AF770" s="744"/>
      <c r="AG770" s="744"/>
      <c r="AH770" s="744"/>
      <c r="AI770" s="744"/>
      <c r="AJ770" s="744"/>
      <c r="AK770" s="744"/>
      <c r="AL770" s="744"/>
      <c r="AM770" s="744"/>
      <c r="AN770" s="744"/>
      <c r="AO770" s="744"/>
      <c r="AP770" s="744"/>
      <c r="AQ770" s="744"/>
      <c r="AR770" s="744"/>
      <c r="AS770" s="744"/>
      <c r="AT770" s="744"/>
      <c r="AU770" s="744"/>
      <c r="AV770" s="744"/>
      <c r="AW770" s="744"/>
      <c r="AX770" s="744"/>
      <c r="AY770" s="744"/>
      <c r="AZ770" s="744"/>
      <c r="BA770" s="744"/>
      <c r="BB770" s="744"/>
      <c r="BC770" s="744"/>
      <c r="BD770" s="744"/>
      <c r="BE770" s="744"/>
      <c r="BF770" s="744"/>
      <c r="BG770" s="744"/>
      <c r="BH770" s="744"/>
      <c r="BI770" s="744"/>
      <c r="BJ770" s="744"/>
      <c r="BK770" s="744"/>
      <c r="BL770" s="744"/>
      <c r="BM770" s="744"/>
      <c r="BN770" s="744"/>
      <c r="BO770" s="744"/>
      <c r="BP770" s="744"/>
      <c r="BQ770" s="744"/>
      <c r="BR770" s="744"/>
      <c r="BS770" s="744"/>
      <c r="BT770" s="744"/>
      <c r="BU770" s="744"/>
      <c r="BV770" s="744"/>
      <c r="BW770" s="744"/>
      <c r="BX770" s="744"/>
      <c r="BY770" s="744"/>
      <c r="BZ770" s="744"/>
      <c r="CA770" s="744"/>
      <c r="CB770" s="744"/>
      <c r="CC770" s="744"/>
      <c r="CD770" s="744"/>
      <c r="CE770" s="744"/>
      <c r="CF770" s="744"/>
      <c r="CG770" s="744"/>
      <c r="CH770" s="744"/>
      <c r="CI770" s="744"/>
      <c r="CJ770" s="744"/>
      <c r="CK770" s="744"/>
      <c r="CL770" s="744"/>
      <c r="CM770" s="744"/>
      <c r="CN770" s="744"/>
      <c r="CO770" s="744"/>
      <c r="CP770" s="744"/>
      <c r="CQ770" s="744"/>
      <c r="CR770" s="744"/>
      <c r="CS770" s="744"/>
      <c r="CT770" s="744"/>
      <c r="CU770" s="744"/>
      <c r="CV770" s="744"/>
      <c r="CW770" s="744"/>
      <c r="CX770" s="744"/>
      <c r="CY770" s="744"/>
      <c r="CZ770" s="744"/>
      <c r="DA770" s="744"/>
      <c r="DB770" s="744"/>
      <c r="DC770" s="744"/>
      <c r="DD770" s="744"/>
      <c r="DE770" s="744"/>
      <c r="DF770" s="744"/>
      <c r="DG770" s="744"/>
      <c r="DH770" s="744"/>
      <c r="DI770" s="744"/>
      <c r="DJ770" s="744"/>
      <c r="DK770" s="744"/>
      <c r="DL770" s="744"/>
      <c r="DM770" s="744"/>
      <c r="DN770" s="744"/>
      <c r="DO770" s="744"/>
      <c r="DP770" s="744"/>
      <c r="DQ770" s="744"/>
      <c r="DR770" s="744"/>
      <c r="DS770" s="744"/>
      <c r="DT770" s="744"/>
      <c r="DU770" s="744"/>
      <c r="DV770" s="744"/>
      <c r="DW770" s="744"/>
      <c r="DX770" s="744"/>
      <c r="DY770" s="744"/>
      <c r="DZ770" s="744"/>
      <c r="EA770" s="744"/>
      <c r="EB770" s="744"/>
      <c r="EC770" s="744"/>
      <c r="ED770" s="744"/>
      <c r="EE770" s="744"/>
      <c r="EF770" s="744"/>
      <c r="EG770" s="744"/>
      <c r="EH770" s="744"/>
      <c r="EI770" s="744"/>
      <c r="EJ770" s="744"/>
      <c r="EK770" s="744"/>
      <c r="EL770" s="744"/>
      <c r="EM770" s="744"/>
      <c r="EN770" s="744"/>
      <c r="EO770" s="744"/>
      <c r="EP770" s="744"/>
      <c r="EQ770" s="744"/>
      <c r="ER770" s="744"/>
      <c r="ES770" s="744"/>
      <c r="ET770" s="744"/>
      <c r="EU770" s="744"/>
      <c r="EV770" s="744"/>
      <c r="EW770" s="744"/>
      <c r="EX770" s="744"/>
      <c r="EY770" s="744"/>
      <c r="EZ770" s="744"/>
      <c r="FA770" s="744"/>
      <c r="FB770" s="744"/>
      <c r="FC770" s="744"/>
      <c r="FD770" s="744"/>
      <c r="FE770" s="744"/>
      <c r="FF770" s="744"/>
      <c r="FG770" s="744"/>
      <c r="FH770" s="744"/>
      <c r="FI770" s="744"/>
      <c r="FJ770" s="744"/>
      <c r="FK770" s="744"/>
      <c r="FL770" s="744"/>
      <c r="FM770" s="744"/>
      <c r="FN770" s="744"/>
      <c r="FO770" s="744"/>
      <c r="FP770" s="744"/>
      <c r="FQ770" s="744"/>
      <c r="FR770" s="744"/>
      <c r="FS770" s="744"/>
      <c r="FT770" s="744"/>
      <c r="FU770" s="744"/>
      <c r="FV770" s="744"/>
      <c r="FW770" s="744"/>
      <c r="FX770" s="744"/>
      <c r="FY770" s="744"/>
      <c r="FZ770" s="744"/>
      <c r="GA770" s="744"/>
      <c r="GB770" s="744"/>
      <c r="GC770" s="744"/>
      <c r="GD770" s="744"/>
      <c r="GE770" s="744"/>
      <c r="GF770" s="744"/>
      <c r="GG770" s="744"/>
      <c r="GH770" s="744"/>
      <c r="GI770" s="744"/>
      <c r="GJ770" s="744"/>
      <c r="GK770" s="744"/>
      <c r="GL770" s="744"/>
      <c r="GM770" s="744"/>
      <c r="GN770" s="744"/>
      <c r="GO770" s="744"/>
      <c r="GP770" s="744"/>
      <c r="GQ770" s="744"/>
      <c r="GR770" s="744"/>
      <c r="GS770" s="744"/>
      <c r="GT770" s="744"/>
      <c r="GU770" s="744"/>
      <c r="GV770" s="744"/>
      <c r="GW770" s="744"/>
      <c r="GX770" s="744"/>
      <c r="GY770" s="744"/>
      <c r="GZ770" s="744"/>
      <c r="HA770" s="744"/>
      <c r="HB770" s="744"/>
      <c r="HC770" s="744"/>
      <c r="HD770" s="744"/>
      <c r="HE770" s="744"/>
      <c r="HF770" s="744"/>
      <c r="HG770" s="744"/>
      <c r="HH770" s="744"/>
      <c r="HI770" s="744"/>
      <c r="HJ770" s="744"/>
      <c r="HK770" s="744"/>
      <c r="HL770" s="744"/>
      <c r="HM770" s="744"/>
      <c r="HN770" s="744"/>
      <c r="HO770" s="744"/>
      <c r="HP770" s="744"/>
      <c r="HQ770" s="744"/>
      <c r="HR770" s="744"/>
      <c r="HS770" s="744"/>
      <c r="HT770" s="744"/>
      <c r="HU770" s="744"/>
      <c r="HV770" s="744"/>
      <c r="HW770" s="744"/>
      <c r="HX770" s="744"/>
      <c r="HY770" s="744"/>
      <c r="HZ770" s="744"/>
      <c r="IA770" s="744"/>
      <c r="IB770" s="744"/>
      <c r="IC770" s="744"/>
      <c r="ID770" s="744"/>
      <c r="IE770" s="744"/>
      <c r="IF770" s="744"/>
      <c r="IG770" s="744"/>
      <c r="IH770" s="744"/>
      <c r="II770" s="744"/>
      <c r="IJ770" s="744"/>
      <c r="IK770" s="744"/>
      <c r="IL770" s="744"/>
      <c r="IM770" s="744"/>
      <c r="IN770" s="744"/>
      <c r="IO770" s="744"/>
      <c r="IP770" s="744"/>
      <c r="IQ770" s="744"/>
      <c r="IR770" s="744"/>
      <c r="IS770" s="744"/>
      <c r="IT770" s="744"/>
      <c r="IU770" s="744"/>
      <c r="IV770" s="744"/>
      <c r="IW770" s="744"/>
      <c r="IX770" s="788"/>
    </row>
    <row r="771" spans="1:261" s="768" customFormat="1" ht="19.899999999999999" customHeight="1">
      <c r="B771" s="751"/>
      <c r="C771" s="751"/>
      <c r="D771" s="831"/>
      <c r="E771" s="860"/>
      <c r="F771" s="885"/>
      <c r="G771" s="831"/>
      <c r="H771" s="821"/>
      <c r="I771" s="860"/>
      <c r="J771" s="821"/>
      <c r="K771" s="821"/>
      <c r="L771" s="771" t="s">
        <v>1204</v>
      </c>
      <c r="M771" s="861">
        <v>0</v>
      </c>
      <c r="N771" s="821"/>
      <c r="O771" s="821"/>
      <c r="P771" s="821"/>
      <c r="Q771" s="821"/>
      <c r="R771" s="821"/>
      <c r="S771" s="821"/>
      <c r="T771" s="822"/>
      <c r="U771" s="822"/>
      <c r="V771" s="822"/>
      <c r="W771" s="822"/>
      <c r="X771" s="822"/>
      <c r="Y771" s="744"/>
      <c r="AA771" s="744"/>
      <c r="AB771" s="744"/>
      <c r="AC771" s="744"/>
      <c r="AD771" s="744"/>
      <c r="AE771" s="744"/>
      <c r="AF771" s="788"/>
      <c r="AG771" s="788"/>
      <c r="AH771" s="788"/>
      <c r="AI771" s="788"/>
      <c r="AJ771" s="788"/>
      <c r="AK771" s="788"/>
      <c r="AL771" s="788"/>
      <c r="AM771" s="788"/>
      <c r="AN771" s="788"/>
      <c r="AO771" s="788"/>
      <c r="AP771" s="788"/>
      <c r="AQ771" s="788"/>
      <c r="AR771" s="788"/>
      <c r="AS771" s="788"/>
      <c r="AT771" s="788"/>
      <c r="AU771" s="788"/>
      <c r="AV771" s="788"/>
      <c r="AW771" s="788"/>
      <c r="AX771" s="788"/>
      <c r="AY771" s="788"/>
      <c r="AZ771" s="788"/>
      <c r="BA771" s="788"/>
      <c r="BB771" s="788"/>
      <c r="BC771" s="788"/>
      <c r="BD771" s="788"/>
      <c r="BE771" s="788"/>
      <c r="BF771" s="788"/>
      <c r="BG771" s="788"/>
      <c r="BH771" s="788"/>
      <c r="BI771" s="788"/>
      <c r="BJ771" s="788"/>
      <c r="BK771" s="788"/>
      <c r="BL771" s="788"/>
      <c r="BM771" s="788"/>
      <c r="BN771" s="788"/>
      <c r="BO771" s="788"/>
      <c r="BP771" s="788"/>
      <c r="BQ771" s="788"/>
      <c r="BR771" s="788"/>
      <c r="BS771" s="788"/>
      <c r="BT771" s="788"/>
      <c r="BU771" s="788"/>
      <c r="BV771" s="788"/>
      <c r="BW771" s="788"/>
      <c r="BX771" s="788"/>
      <c r="BY771" s="788"/>
      <c r="BZ771" s="788"/>
      <c r="CA771" s="788"/>
      <c r="CB771" s="788"/>
      <c r="CC771" s="788"/>
      <c r="CD771" s="788"/>
      <c r="CE771" s="788"/>
      <c r="CF771" s="788"/>
      <c r="CG771" s="788"/>
      <c r="CH771" s="788"/>
      <c r="CI771" s="788"/>
      <c r="CJ771" s="788"/>
      <c r="CK771" s="788"/>
      <c r="CL771" s="788"/>
      <c r="CM771" s="788"/>
      <c r="CN771" s="788"/>
      <c r="CO771" s="788"/>
      <c r="CP771" s="788"/>
      <c r="CQ771" s="788"/>
      <c r="CR771" s="788"/>
      <c r="CS771" s="788"/>
      <c r="CT771" s="788"/>
      <c r="CU771" s="788"/>
      <c r="CV771" s="788"/>
      <c r="CW771" s="788"/>
      <c r="CX771" s="788"/>
      <c r="CY771" s="788"/>
      <c r="CZ771" s="788"/>
      <c r="DA771" s="788"/>
      <c r="DB771" s="788"/>
      <c r="DC771" s="788"/>
      <c r="DD771" s="788"/>
      <c r="DE771" s="788"/>
      <c r="DF771" s="788"/>
      <c r="DG771" s="788"/>
      <c r="DH771" s="788"/>
      <c r="DI771" s="788"/>
      <c r="DJ771" s="788"/>
      <c r="DK771" s="788"/>
      <c r="DL771" s="788"/>
      <c r="DM771" s="788"/>
      <c r="DN771" s="788"/>
      <c r="DO771" s="788"/>
      <c r="DP771" s="788"/>
      <c r="DQ771" s="788"/>
      <c r="DR771" s="788"/>
      <c r="DS771" s="788"/>
      <c r="DT771" s="788"/>
      <c r="DU771" s="788"/>
      <c r="DV771" s="788"/>
      <c r="DW771" s="788"/>
      <c r="DX771" s="788"/>
      <c r="DY771" s="788"/>
      <c r="DZ771" s="788"/>
      <c r="EA771" s="788"/>
      <c r="EB771" s="788"/>
      <c r="EC771" s="788"/>
      <c r="ED771" s="788"/>
      <c r="EE771" s="788"/>
      <c r="EF771" s="788"/>
      <c r="EG771" s="788"/>
      <c r="EH771" s="788"/>
      <c r="EI771" s="788"/>
      <c r="EJ771" s="788"/>
      <c r="EK771" s="788"/>
      <c r="EL771" s="788"/>
      <c r="EM771" s="788"/>
      <c r="EN771" s="788"/>
      <c r="EO771" s="788"/>
      <c r="EP771" s="788"/>
      <c r="EQ771" s="788"/>
      <c r="ER771" s="788"/>
      <c r="ES771" s="788"/>
      <c r="ET771" s="788"/>
      <c r="EU771" s="788"/>
      <c r="EV771" s="788"/>
      <c r="EW771" s="788"/>
      <c r="EX771" s="788"/>
      <c r="EY771" s="788"/>
      <c r="EZ771" s="788"/>
      <c r="FA771" s="788"/>
      <c r="FB771" s="788"/>
      <c r="FC771" s="788"/>
      <c r="FD771" s="788"/>
      <c r="FE771" s="788"/>
      <c r="FF771" s="788"/>
      <c r="FG771" s="788"/>
      <c r="FH771" s="788"/>
      <c r="FI771" s="788"/>
      <c r="FJ771" s="788"/>
      <c r="FK771" s="788"/>
      <c r="FL771" s="788"/>
      <c r="FM771" s="788"/>
      <c r="FN771" s="788"/>
      <c r="FO771" s="788"/>
      <c r="FP771" s="788"/>
      <c r="FQ771" s="788"/>
      <c r="FR771" s="788"/>
      <c r="FS771" s="788"/>
      <c r="FT771" s="788"/>
      <c r="FU771" s="788"/>
      <c r="FV771" s="788"/>
      <c r="FW771" s="788"/>
      <c r="FX771" s="788"/>
      <c r="FY771" s="788"/>
      <c r="FZ771" s="788"/>
      <c r="GA771" s="788"/>
      <c r="GB771" s="788"/>
      <c r="GC771" s="788"/>
      <c r="GD771" s="788"/>
      <c r="GE771" s="788"/>
      <c r="GF771" s="788"/>
      <c r="GG771" s="788"/>
      <c r="GH771" s="788"/>
      <c r="GI771" s="788"/>
      <c r="GJ771" s="788"/>
      <c r="GK771" s="788"/>
      <c r="GL771" s="788"/>
      <c r="GM771" s="788"/>
      <c r="GN771" s="788"/>
      <c r="GO771" s="788"/>
      <c r="GP771" s="788"/>
      <c r="GQ771" s="788"/>
      <c r="GR771" s="788"/>
      <c r="GS771" s="788"/>
      <c r="GT771" s="788"/>
      <c r="GU771" s="788"/>
      <c r="GV771" s="788"/>
      <c r="GW771" s="788"/>
      <c r="GX771" s="788"/>
      <c r="GY771" s="788"/>
      <c r="GZ771" s="788"/>
      <c r="HA771" s="788"/>
      <c r="HB771" s="788"/>
      <c r="HC771" s="788"/>
      <c r="HD771" s="788"/>
      <c r="HE771" s="788"/>
      <c r="HF771" s="788"/>
      <c r="HG771" s="788"/>
      <c r="HH771" s="788"/>
      <c r="HI771" s="788"/>
      <c r="HJ771" s="788"/>
      <c r="HK771" s="788"/>
      <c r="HL771" s="788"/>
      <c r="HM771" s="788"/>
      <c r="HN771" s="788"/>
      <c r="HO771" s="788"/>
      <c r="HP771" s="788"/>
      <c r="HQ771" s="788"/>
      <c r="HR771" s="788"/>
      <c r="HS771" s="788"/>
      <c r="HT771" s="788"/>
      <c r="HU771" s="788"/>
      <c r="HV771" s="788"/>
      <c r="HW771" s="788"/>
      <c r="HX771" s="788"/>
      <c r="HY771" s="788"/>
      <c r="HZ771" s="788"/>
      <c r="IA771" s="788"/>
      <c r="IB771" s="788"/>
      <c r="IC771" s="788"/>
      <c r="ID771" s="788"/>
      <c r="IE771" s="788"/>
      <c r="IF771" s="788"/>
      <c r="IG771" s="788"/>
      <c r="IH771" s="788"/>
      <c r="II771" s="788"/>
      <c r="IJ771" s="788"/>
      <c r="IK771" s="788"/>
      <c r="IL771" s="788"/>
      <c r="IM771" s="788"/>
      <c r="IN771" s="788"/>
      <c r="IO771" s="788"/>
      <c r="IP771" s="788"/>
      <c r="IQ771" s="788"/>
      <c r="IR771" s="788"/>
      <c r="IS771" s="788"/>
      <c r="IT771" s="788"/>
      <c r="IU771" s="788"/>
      <c r="IV771" s="788"/>
      <c r="IW771" s="788"/>
    </row>
    <row r="772" spans="1:261" s="768" customFormat="1" ht="19.899999999999999" customHeight="1">
      <c r="B772" s="751"/>
      <c r="C772" s="751"/>
      <c r="D772" s="831"/>
      <c r="E772" s="860"/>
      <c r="F772" s="885"/>
      <c r="G772" s="831"/>
      <c r="H772" s="821"/>
      <c r="I772" s="860"/>
      <c r="J772" s="821"/>
      <c r="K772" s="821"/>
      <c r="L772" s="774" t="s">
        <v>228</v>
      </c>
      <c r="M772" s="861">
        <v>0</v>
      </c>
      <c r="N772" s="821"/>
      <c r="O772" s="821"/>
      <c r="P772" s="821"/>
      <c r="Q772" s="821"/>
      <c r="R772" s="821"/>
      <c r="S772" s="821"/>
      <c r="T772" s="822"/>
      <c r="U772" s="822"/>
      <c r="V772" s="822"/>
      <c r="W772" s="822"/>
      <c r="X772" s="822"/>
      <c r="Y772" s="744"/>
      <c r="AA772" s="744"/>
    </row>
    <row r="773" spans="1:261" s="768" customFormat="1" ht="79.900000000000006" customHeight="1">
      <c r="B773" s="859"/>
      <c r="C773" s="859"/>
      <c r="D773" s="831"/>
      <c r="E773" s="860"/>
      <c r="F773" s="885"/>
      <c r="G773" s="831"/>
      <c r="H773" s="821"/>
      <c r="I773" s="860"/>
      <c r="J773" s="821"/>
      <c r="K773" s="821"/>
      <c r="L773" s="797" t="s">
        <v>292</v>
      </c>
      <c r="M773" s="797">
        <f>SUM(M768:M772)</f>
        <v>2</v>
      </c>
      <c r="N773" s="821"/>
      <c r="O773" s="821"/>
      <c r="P773" s="821"/>
      <c r="Q773" s="821"/>
      <c r="R773" s="821"/>
      <c r="S773" s="821"/>
      <c r="T773" s="822"/>
      <c r="U773" s="822"/>
      <c r="V773" s="822"/>
      <c r="W773" s="822"/>
      <c r="X773" s="822"/>
      <c r="Y773" s="744"/>
      <c r="AA773" s="859"/>
    </row>
    <row r="774" spans="1:261" s="768" customFormat="1" ht="79.900000000000006" customHeight="1">
      <c r="B774" s="859"/>
      <c r="C774" s="859"/>
      <c r="D774" s="831"/>
      <c r="E774" s="860"/>
      <c r="F774" s="957"/>
      <c r="G774" s="831"/>
      <c r="H774" s="821"/>
      <c r="I774" s="860"/>
      <c r="J774" s="821"/>
      <c r="K774" s="821"/>
      <c r="L774" s="788"/>
      <c r="M774" s="788"/>
      <c r="N774" s="821"/>
      <c r="O774" s="821"/>
      <c r="P774" s="821"/>
      <c r="Q774" s="821"/>
      <c r="R774" s="821"/>
      <c r="S774" s="821"/>
      <c r="T774" s="822"/>
      <c r="U774" s="822"/>
      <c r="V774" s="822"/>
      <c r="W774" s="822"/>
      <c r="X774" s="822"/>
      <c r="Y774" s="744"/>
    </row>
    <row r="775" spans="1:261" ht="79.900000000000006" customHeight="1">
      <c r="B775" s="1461" t="s">
        <v>4924</v>
      </c>
      <c r="C775" s="1451"/>
      <c r="D775" s="1451"/>
      <c r="E775" s="1451"/>
      <c r="F775" s="1451"/>
      <c r="G775" s="1451"/>
      <c r="H775" s="1451"/>
      <c r="I775" s="1451"/>
      <c r="J775" s="1451"/>
      <c r="K775" s="1451"/>
      <c r="L775" s="1451"/>
      <c r="M775" s="1451"/>
      <c r="N775" s="1451"/>
      <c r="O775" s="1451"/>
      <c r="P775" s="1451"/>
      <c r="Q775" s="1451"/>
      <c r="R775" s="1451"/>
      <c r="S775" s="1451"/>
      <c r="T775" s="1451"/>
      <c r="U775" s="1451"/>
      <c r="V775" s="1451"/>
      <c r="W775" s="1451"/>
      <c r="X775" s="1451"/>
      <c r="Y775" s="744"/>
      <c r="AA775" s="768"/>
      <c r="AB775" s="768"/>
      <c r="AC775" s="768"/>
      <c r="AD775" s="768"/>
      <c r="AE775" s="768"/>
      <c r="AF775" s="768"/>
      <c r="AG775" s="768"/>
      <c r="AH775" s="768"/>
      <c r="AI775" s="768"/>
      <c r="AJ775" s="768"/>
      <c r="AK775" s="768"/>
      <c r="AL775" s="768"/>
      <c r="AM775" s="768"/>
      <c r="AN775" s="768"/>
      <c r="AO775" s="768"/>
      <c r="AP775" s="768"/>
      <c r="AQ775" s="768"/>
      <c r="AR775" s="768"/>
      <c r="AS775" s="768"/>
      <c r="AT775" s="768"/>
      <c r="AU775" s="768"/>
      <c r="AV775" s="768"/>
      <c r="AW775" s="768"/>
      <c r="AX775" s="768"/>
      <c r="AY775" s="768"/>
      <c r="AZ775" s="768"/>
      <c r="BA775" s="768"/>
      <c r="BB775" s="768"/>
      <c r="BC775" s="768"/>
      <c r="BD775" s="768"/>
      <c r="BE775" s="768"/>
      <c r="BF775" s="768"/>
      <c r="BG775" s="768"/>
      <c r="BH775" s="768"/>
      <c r="BI775" s="768"/>
      <c r="BJ775" s="768"/>
      <c r="BK775" s="768"/>
      <c r="BL775" s="768"/>
      <c r="BM775" s="768"/>
      <c r="BN775" s="768"/>
      <c r="BO775" s="768"/>
      <c r="BP775" s="768"/>
      <c r="BQ775" s="768"/>
      <c r="BR775" s="768"/>
      <c r="BS775" s="768"/>
      <c r="BT775" s="768"/>
      <c r="BU775" s="768"/>
      <c r="BV775" s="768"/>
      <c r="BW775" s="768"/>
      <c r="BX775" s="768"/>
      <c r="BY775" s="768"/>
      <c r="BZ775" s="768"/>
      <c r="CA775" s="768"/>
      <c r="CB775" s="768"/>
      <c r="CC775" s="768"/>
      <c r="CD775" s="768"/>
      <c r="CE775" s="768"/>
      <c r="CF775" s="768"/>
      <c r="CG775" s="768"/>
      <c r="CH775" s="768"/>
      <c r="CI775" s="768"/>
      <c r="CJ775" s="768"/>
      <c r="CK775" s="768"/>
      <c r="CL775" s="768"/>
      <c r="CM775" s="768"/>
      <c r="CN775" s="768"/>
      <c r="CO775" s="768"/>
      <c r="CP775" s="768"/>
      <c r="CQ775" s="768"/>
      <c r="CR775" s="768"/>
      <c r="CS775" s="768"/>
      <c r="CT775" s="768"/>
      <c r="CU775" s="768"/>
      <c r="CV775" s="768"/>
      <c r="CW775" s="768"/>
      <c r="CX775" s="768"/>
      <c r="CY775" s="768"/>
      <c r="CZ775" s="768"/>
      <c r="DA775" s="768"/>
      <c r="DB775" s="768"/>
      <c r="DC775" s="768"/>
      <c r="DD775" s="768"/>
      <c r="DE775" s="768"/>
      <c r="DF775" s="768"/>
      <c r="DG775" s="768"/>
      <c r="DH775" s="768"/>
      <c r="DI775" s="768"/>
      <c r="DJ775" s="768"/>
      <c r="DK775" s="768"/>
      <c r="DL775" s="768"/>
      <c r="DM775" s="768"/>
      <c r="DN775" s="768"/>
      <c r="DO775" s="768"/>
      <c r="DP775" s="768"/>
      <c r="DQ775" s="768"/>
      <c r="DR775" s="768"/>
      <c r="DS775" s="768"/>
      <c r="DT775" s="768"/>
      <c r="DU775" s="768"/>
      <c r="DV775" s="768"/>
      <c r="DW775" s="768"/>
      <c r="DX775" s="768"/>
      <c r="DY775" s="768"/>
      <c r="DZ775" s="768"/>
      <c r="EA775" s="768"/>
      <c r="EB775" s="768"/>
      <c r="EC775" s="768"/>
      <c r="ED775" s="768"/>
      <c r="EE775" s="768"/>
      <c r="EF775" s="768"/>
      <c r="EG775" s="768"/>
      <c r="EH775" s="768"/>
      <c r="EI775" s="768"/>
      <c r="EJ775" s="768"/>
      <c r="EK775" s="768"/>
      <c r="EL775" s="768"/>
      <c r="EM775" s="768"/>
      <c r="EN775" s="768"/>
      <c r="EO775" s="768"/>
      <c r="EP775" s="768"/>
      <c r="EQ775" s="768"/>
      <c r="ER775" s="768"/>
      <c r="ES775" s="768"/>
      <c r="ET775" s="768"/>
      <c r="EU775" s="768"/>
      <c r="EV775" s="768"/>
      <c r="EW775" s="768"/>
      <c r="EX775" s="768"/>
      <c r="EY775" s="768"/>
      <c r="EZ775" s="768"/>
      <c r="FA775" s="768"/>
      <c r="FB775" s="768"/>
      <c r="FC775" s="768"/>
      <c r="FD775" s="768"/>
      <c r="FE775" s="768"/>
      <c r="FF775" s="768"/>
      <c r="FG775" s="768"/>
      <c r="FH775" s="768"/>
      <c r="FI775" s="768"/>
      <c r="FJ775" s="768"/>
      <c r="FK775" s="768"/>
      <c r="FL775" s="768"/>
      <c r="FM775" s="768"/>
      <c r="FN775" s="768"/>
      <c r="FO775" s="768"/>
      <c r="FP775" s="768"/>
      <c r="FQ775" s="768"/>
      <c r="FR775" s="768"/>
      <c r="FS775" s="768"/>
      <c r="FT775" s="768"/>
      <c r="FU775" s="768"/>
      <c r="FV775" s="768"/>
      <c r="FW775" s="768"/>
      <c r="FX775" s="768"/>
      <c r="FY775" s="768"/>
      <c r="FZ775" s="768"/>
      <c r="GA775" s="768"/>
      <c r="GB775" s="768"/>
      <c r="GC775" s="768"/>
      <c r="GD775" s="768"/>
      <c r="GE775" s="768"/>
      <c r="GF775" s="768"/>
      <c r="GG775" s="768"/>
      <c r="GH775" s="768"/>
      <c r="GI775" s="768"/>
      <c r="GJ775" s="768"/>
      <c r="GK775" s="768"/>
      <c r="GL775" s="768"/>
      <c r="GM775" s="768"/>
      <c r="GN775" s="768"/>
      <c r="GO775" s="768"/>
      <c r="GP775" s="768"/>
      <c r="GQ775" s="768"/>
      <c r="GR775" s="768"/>
      <c r="GS775" s="768"/>
      <c r="GT775" s="768"/>
      <c r="GU775" s="768"/>
      <c r="GV775" s="768"/>
      <c r="GW775" s="768"/>
      <c r="GX775" s="768"/>
      <c r="GY775" s="768"/>
      <c r="GZ775" s="768"/>
      <c r="HA775" s="768"/>
      <c r="HB775" s="768"/>
      <c r="HC775" s="768"/>
      <c r="HD775" s="768"/>
      <c r="HE775" s="768"/>
      <c r="HF775" s="768"/>
      <c r="HG775" s="768"/>
      <c r="HH775" s="768"/>
      <c r="HI775" s="768"/>
      <c r="HJ775" s="768"/>
      <c r="HK775" s="768"/>
      <c r="HL775" s="768"/>
      <c r="HM775" s="768"/>
      <c r="HN775" s="768"/>
      <c r="HO775" s="768"/>
      <c r="HP775" s="768"/>
      <c r="HQ775" s="768"/>
      <c r="HR775" s="768"/>
      <c r="HS775" s="768"/>
      <c r="HT775" s="768"/>
      <c r="HU775" s="768"/>
      <c r="HV775" s="768"/>
      <c r="HW775" s="768"/>
      <c r="HX775" s="768"/>
      <c r="HY775" s="768"/>
      <c r="HZ775" s="768"/>
      <c r="IA775" s="768"/>
      <c r="IB775" s="768"/>
      <c r="IC775" s="768"/>
      <c r="ID775" s="768"/>
      <c r="IE775" s="768"/>
      <c r="IF775" s="768"/>
      <c r="IG775" s="768"/>
      <c r="IH775" s="768"/>
      <c r="II775" s="768"/>
      <c r="IJ775" s="768"/>
      <c r="IK775" s="768"/>
      <c r="IL775" s="768"/>
      <c r="IM775" s="768"/>
      <c r="IN775" s="768"/>
      <c r="IO775" s="768"/>
      <c r="IP775" s="768"/>
      <c r="IQ775" s="768"/>
      <c r="IR775" s="768"/>
      <c r="IS775" s="768"/>
      <c r="IT775" s="768"/>
      <c r="IU775" s="768"/>
      <c r="IV775" s="768"/>
      <c r="IW775" s="768"/>
      <c r="IX775" s="768"/>
      <c r="IZ775" s="788"/>
      <c r="JA775" s="788"/>
    </row>
    <row r="776" spans="1:261" ht="19.899999999999999" customHeight="1">
      <c r="B776" s="471"/>
      <c r="C776" s="471"/>
      <c r="D776" s="834" t="s">
        <v>338</v>
      </c>
      <c r="E776" s="835" t="s">
        <v>297</v>
      </c>
      <c r="F776" s="953"/>
      <c r="G776" s="835" t="s">
        <v>66</v>
      </c>
      <c r="H776" s="835" t="s">
        <v>298</v>
      </c>
      <c r="I776" s="835" t="s">
        <v>301</v>
      </c>
      <c r="J776" s="835" t="s">
        <v>302</v>
      </c>
      <c r="K776" s="836" t="s">
        <v>597</v>
      </c>
      <c r="L776" s="940" t="s">
        <v>130</v>
      </c>
      <c r="M776" s="835" t="s">
        <v>131</v>
      </c>
      <c r="N776" s="835" t="s">
        <v>770</v>
      </c>
      <c r="O776" s="835"/>
      <c r="P776" s="836" t="s">
        <v>1406</v>
      </c>
      <c r="Q776" s="836" t="s">
        <v>1587</v>
      </c>
      <c r="R776" s="836" t="s">
        <v>5745</v>
      </c>
      <c r="S776" s="836" t="s">
        <v>220</v>
      </c>
      <c r="T776" s="835" t="s">
        <v>1378</v>
      </c>
      <c r="U776" s="835" t="s">
        <v>761</v>
      </c>
      <c r="V776" s="835" t="s">
        <v>4763</v>
      </c>
      <c r="W776" s="835" t="s">
        <v>1381</v>
      </c>
      <c r="X776" s="822" t="s">
        <v>1382</v>
      </c>
      <c r="Y776" s="744"/>
      <c r="AA776" s="768"/>
      <c r="AB776" s="768"/>
      <c r="AC776" s="768"/>
      <c r="AD776" s="768"/>
      <c r="AE776" s="768"/>
      <c r="AF776" s="768"/>
      <c r="AG776" s="768"/>
      <c r="AH776" s="768"/>
      <c r="AI776" s="768"/>
      <c r="AJ776" s="768"/>
      <c r="AK776" s="768"/>
      <c r="AL776" s="768"/>
      <c r="AM776" s="768"/>
      <c r="AN776" s="768"/>
      <c r="AO776" s="768"/>
      <c r="AP776" s="768"/>
      <c r="AQ776" s="768"/>
      <c r="AR776" s="768"/>
      <c r="AS776" s="768"/>
      <c r="AT776" s="768"/>
      <c r="AU776" s="768"/>
      <c r="AV776" s="768"/>
      <c r="AW776" s="768"/>
      <c r="AX776" s="768"/>
      <c r="AY776" s="768"/>
      <c r="AZ776" s="768"/>
      <c r="BA776" s="768"/>
      <c r="BB776" s="768"/>
      <c r="BC776" s="768"/>
      <c r="BD776" s="768"/>
      <c r="BE776" s="768"/>
      <c r="BF776" s="768"/>
      <c r="BG776" s="768"/>
      <c r="BH776" s="768"/>
      <c r="BI776" s="768"/>
      <c r="BJ776" s="768"/>
      <c r="BK776" s="768"/>
      <c r="BL776" s="768"/>
      <c r="BM776" s="768"/>
      <c r="BN776" s="768"/>
      <c r="BO776" s="768"/>
      <c r="BP776" s="768"/>
      <c r="BQ776" s="768"/>
      <c r="BR776" s="768"/>
      <c r="BS776" s="768"/>
      <c r="BT776" s="768"/>
      <c r="BU776" s="768"/>
      <c r="BV776" s="768"/>
      <c r="BW776" s="768"/>
      <c r="BX776" s="768"/>
      <c r="BY776" s="768"/>
      <c r="BZ776" s="768"/>
      <c r="CA776" s="768"/>
      <c r="CB776" s="768"/>
      <c r="CC776" s="768"/>
      <c r="CD776" s="768"/>
      <c r="CE776" s="768"/>
      <c r="CF776" s="768"/>
      <c r="CG776" s="768"/>
      <c r="CH776" s="768"/>
      <c r="CI776" s="768"/>
      <c r="CJ776" s="768"/>
      <c r="CK776" s="768"/>
      <c r="CL776" s="768"/>
      <c r="CM776" s="768"/>
      <c r="CN776" s="768"/>
      <c r="CO776" s="768"/>
      <c r="CP776" s="768"/>
      <c r="CQ776" s="768"/>
      <c r="CR776" s="768"/>
      <c r="CS776" s="768"/>
      <c r="CT776" s="768"/>
      <c r="CU776" s="768"/>
      <c r="CV776" s="768"/>
      <c r="CW776" s="768"/>
      <c r="CX776" s="768"/>
      <c r="CY776" s="768"/>
      <c r="CZ776" s="768"/>
      <c r="DA776" s="768"/>
      <c r="DB776" s="768"/>
      <c r="DC776" s="768"/>
      <c r="DD776" s="768"/>
      <c r="DE776" s="768"/>
      <c r="DF776" s="768"/>
      <c r="DG776" s="768"/>
      <c r="DH776" s="768"/>
      <c r="DI776" s="768"/>
      <c r="DJ776" s="768"/>
      <c r="DK776" s="768"/>
      <c r="DL776" s="768"/>
      <c r="DM776" s="768"/>
      <c r="DN776" s="768"/>
      <c r="DO776" s="768"/>
      <c r="DP776" s="768"/>
      <c r="DQ776" s="768"/>
      <c r="DR776" s="768"/>
      <c r="DS776" s="768"/>
      <c r="DT776" s="768"/>
      <c r="DU776" s="768"/>
      <c r="DV776" s="768"/>
      <c r="DW776" s="768"/>
      <c r="DX776" s="768"/>
      <c r="DY776" s="768"/>
      <c r="DZ776" s="768"/>
      <c r="EA776" s="768"/>
      <c r="EB776" s="768"/>
      <c r="EC776" s="768"/>
      <c r="ED776" s="768"/>
      <c r="EE776" s="768"/>
      <c r="EF776" s="768"/>
      <c r="EG776" s="768"/>
      <c r="EH776" s="768"/>
      <c r="EI776" s="768"/>
      <c r="EJ776" s="768"/>
      <c r="EK776" s="768"/>
      <c r="EL776" s="768"/>
      <c r="EM776" s="768"/>
      <c r="EN776" s="768"/>
      <c r="EO776" s="768"/>
      <c r="EP776" s="768"/>
      <c r="EQ776" s="768"/>
      <c r="ER776" s="768"/>
      <c r="ES776" s="768"/>
      <c r="ET776" s="768"/>
      <c r="EU776" s="768"/>
      <c r="EV776" s="768"/>
      <c r="EW776" s="768"/>
      <c r="EX776" s="768"/>
      <c r="EY776" s="768"/>
      <c r="EZ776" s="768"/>
      <c r="FA776" s="768"/>
      <c r="FB776" s="768"/>
      <c r="FC776" s="768"/>
      <c r="FD776" s="768"/>
      <c r="FE776" s="768"/>
      <c r="FF776" s="768"/>
      <c r="FG776" s="768"/>
      <c r="FH776" s="768"/>
      <c r="FI776" s="768"/>
      <c r="FJ776" s="768"/>
      <c r="FK776" s="768"/>
      <c r="FL776" s="768"/>
      <c r="FM776" s="768"/>
      <c r="FN776" s="768"/>
      <c r="FO776" s="768"/>
      <c r="FP776" s="768"/>
      <c r="FQ776" s="768"/>
      <c r="FR776" s="768"/>
      <c r="FS776" s="768"/>
      <c r="FT776" s="768"/>
      <c r="FU776" s="768"/>
      <c r="FV776" s="768"/>
      <c r="FW776" s="768"/>
      <c r="FX776" s="768"/>
      <c r="FY776" s="768"/>
      <c r="FZ776" s="768"/>
      <c r="GA776" s="768"/>
      <c r="GB776" s="768"/>
      <c r="GC776" s="768"/>
      <c r="GD776" s="768"/>
      <c r="GE776" s="768"/>
      <c r="GF776" s="768"/>
      <c r="GG776" s="768"/>
      <c r="GH776" s="768"/>
      <c r="GI776" s="768"/>
      <c r="GJ776" s="768"/>
      <c r="GK776" s="768"/>
      <c r="GL776" s="768"/>
      <c r="GM776" s="768"/>
      <c r="GN776" s="768"/>
      <c r="GO776" s="768"/>
      <c r="GP776" s="768"/>
      <c r="GQ776" s="768"/>
      <c r="GR776" s="768"/>
      <c r="GS776" s="768"/>
      <c r="GT776" s="768"/>
      <c r="GU776" s="768"/>
      <c r="GV776" s="768"/>
      <c r="GW776" s="768"/>
      <c r="GX776" s="768"/>
      <c r="GY776" s="768"/>
      <c r="GZ776" s="768"/>
      <c r="HA776" s="768"/>
      <c r="HB776" s="768"/>
      <c r="HC776" s="768"/>
      <c r="HD776" s="768"/>
      <c r="HE776" s="768"/>
      <c r="HF776" s="768"/>
      <c r="HG776" s="768"/>
      <c r="HH776" s="768"/>
      <c r="HI776" s="768"/>
      <c r="HJ776" s="768"/>
      <c r="HK776" s="768"/>
      <c r="HL776" s="768"/>
      <c r="HM776" s="768"/>
      <c r="HN776" s="768"/>
      <c r="HO776" s="768"/>
      <c r="HP776" s="768"/>
      <c r="HQ776" s="768"/>
      <c r="HR776" s="768"/>
      <c r="HS776" s="768"/>
      <c r="HT776" s="768"/>
      <c r="HU776" s="768"/>
      <c r="HV776" s="768"/>
      <c r="HW776" s="768"/>
      <c r="HX776" s="768"/>
      <c r="HY776" s="768"/>
      <c r="HZ776" s="768"/>
      <c r="IA776" s="768"/>
      <c r="IB776" s="768"/>
      <c r="IC776" s="768"/>
      <c r="ID776" s="768"/>
      <c r="IE776" s="768"/>
      <c r="IF776" s="768"/>
      <c r="IG776" s="768"/>
      <c r="IH776" s="768"/>
      <c r="II776" s="768"/>
      <c r="IJ776" s="768"/>
      <c r="IK776" s="768"/>
      <c r="IL776" s="768"/>
      <c r="IM776" s="768"/>
      <c r="IN776" s="768"/>
      <c r="IO776" s="768"/>
      <c r="IP776" s="768"/>
      <c r="IQ776" s="768"/>
      <c r="IR776" s="768"/>
      <c r="IS776" s="768"/>
      <c r="IT776" s="768"/>
      <c r="IU776" s="768"/>
      <c r="IV776" s="768"/>
      <c r="IW776" s="768"/>
      <c r="IX776" s="768"/>
      <c r="IY776" s="768"/>
    </row>
    <row r="777" spans="1:261" ht="19.899999999999999" customHeight="1">
      <c r="B777" s="751"/>
      <c r="C777" s="751"/>
      <c r="E777" s="860"/>
      <c r="F777" s="921"/>
      <c r="G777" s="831"/>
      <c r="I777" s="860"/>
      <c r="L777" s="770" t="s">
        <v>104</v>
      </c>
      <c r="M777" s="861">
        <v>0</v>
      </c>
      <c r="Y777" s="744"/>
      <c r="AA777" s="768"/>
      <c r="AB777" s="768"/>
      <c r="AC777" s="768"/>
      <c r="AD777" s="768"/>
      <c r="AE777" s="768"/>
      <c r="AF777" s="768"/>
      <c r="AG777" s="768"/>
      <c r="AH777" s="768"/>
      <c r="AI777" s="768"/>
      <c r="AJ777" s="768"/>
      <c r="AK777" s="768"/>
      <c r="AL777" s="768"/>
      <c r="AM777" s="768"/>
      <c r="AN777" s="768"/>
      <c r="AO777" s="768"/>
      <c r="AP777" s="768"/>
      <c r="AQ777" s="768"/>
      <c r="AR777" s="768"/>
      <c r="AS777" s="768"/>
      <c r="AT777" s="768"/>
      <c r="AU777" s="768"/>
      <c r="AV777" s="768"/>
      <c r="AW777" s="768"/>
      <c r="AX777" s="768"/>
      <c r="AY777" s="768"/>
      <c r="AZ777" s="768"/>
      <c r="BA777" s="768"/>
      <c r="BB777" s="768"/>
      <c r="BC777" s="768"/>
      <c r="BD777" s="768"/>
      <c r="BE777" s="768"/>
      <c r="BF777" s="768"/>
      <c r="BG777" s="768"/>
      <c r="BH777" s="768"/>
      <c r="BI777" s="768"/>
      <c r="BJ777" s="768"/>
      <c r="BK777" s="768"/>
      <c r="BL777" s="768"/>
      <c r="BM777" s="768"/>
      <c r="BN777" s="768"/>
      <c r="BO777" s="768"/>
      <c r="BP777" s="768"/>
      <c r="BQ777" s="768"/>
      <c r="BR777" s="768"/>
      <c r="BS777" s="768"/>
      <c r="BT777" s="768"/>
      <c r="BU777" s="768"/>
      <c r="BV777" s="768"/>
      <c r="BW777" s="768"/>
      <c r="BX777" s="768"/>
      <c r="BY777" s="768"/>
      <c r="BZ777" s="768"/>
      <c r="CA777" s="768"/>
      <c r="CB777" s="768"/>
      <c r="CC777" s="768"/>
      <c r="CD777" s="768"/>
      <c r="CE777" s="768"/>
      <c r="CF777" s="768"/>
      <c r="CG777" s="768"/>
      <c r="CH777" s="768"/>
      <c r="CI777" s="768"/>
      <c r="CJ777" s="768"/>
      <c r="CK777" s="768"/>
      <c r="CL777" s="768"/>
      <c r="CM777" s="768"/>
      <c r="CN777" s="768"/>
      <c r="CO777" s="768"/>
      <c r="CP777" s="768"/>
      <c r="CQ777" s="768"/>
      <c r="CR777" s="768"/>
      <c r="CS777" s="768"/>
      <c r="CT777" s="768"/>
      <c r="CU777" s="768"/>
      <c r="CV777" s="768"/>
      <c r="CW777" s="768"/>
      <c r="CX777" s="768"/>
      <c r="CY777" s="768"/>
      <c r="CZ777" s="768"/>
      <c r="DA777" s="768"/>
      <c r="DB777" s="768"/>
      <c r="DC777" s="768"/>
      <c r="DD777" s="768"/>
      <c r="DE777" s="768"/>
      <c r="DF777" s="768"/>
      <c r="DG777" s="768"/>
      <c r="DH777" s="768"/>
      <c r="DI777" s="768"/>
      <c r="DJ777" s="768"/>
      <c r="DK777" s="768"/>
      <c r="DL777" s="768"/>
      <c r="DM777" s="768"/>
      <c r="DN777" s="768"/>
      <c r="DO777" s="768"/>
      <c r="DP777" s="768"/>
      <c r="DQ777" s="768"/>
      <c r="DR777" s="768"/>
      <c r="DS777" s="768"/>
      <c r="DT777" s="768"/>
      <c r="DU777" s="768"/>
      <c r="DV777" s="768"/>
      <c r="DW777" s="768"/>
      <c r="DX777" s="768"/>
      <c r="DY777" s="768"/>
      <c r="DZ777" s="768"/>
      <c r="EA777" s="768"/>
      <c r="EB777" s="768"/>
      <c r="EC777" s="768"/>
      <c r="ED777" s="768"/>
      <c r="EE777" s="768"/>
      <c r="EF777" s="768"/>
      <c r="EG777" s="768"/>
      <c r="EH777" s="768"/>
      <c r="EI777" s="768"/>
      <c r="EJ777" s="768"/>
      <c r="EK777" s="768"/>
      <c r="EL777" s="768"/>
      <c r="EM777" s="768"/>
      <c r="EN777" s="768"/>
      <c r="EO777" s="768"/>
      <c r="EP777" s="768"/>
      <c r="EQ777" s="768"/>
      <c r="ER777" s="768"/>
      <c r="ES777" s="768"/>
      <c r="ET777" s="768"/>
      <c r="EU777" s="768"/>
      <c r="EV777" s="768"/>
      <c r="EW777" s="768"/>
      <c r="EX777" s="768"/>
      <c r="EY777" s="768"/>
      <c r="EZ777" s="768"/>
      <c r="FA777" s="768"/>
      <c r="FB777" s="768"/>
      <c r="FC777" s="768"/>
      <c r="FD777" s="768"/>
      <c r="FE777" s="768"/>
      <c r="FF777" s="768"/>
      <c r="FG777" s="768"/>
      <c r="FH777" s="768"/>
      <c r="FI777" s="768"/>
      <c r="FJ777" s="768"/>
      <c r="FK777" s="768"/>
      <c r="FL777" s="768"/>
      <c r="FM777" s="768"/>
      <c r="FN777" s="768"/>
      <c r="FO777" s="768"/>
      <c r="FP777" s="768"/>
      <c r="FQ777" s="768"/>
      <c r="FR777" s="768"/>
      <c r="FS777" s="768"/>
      <c r="FT777" s="768"/>
      <c r="FU777" s="768"/>
      <c r="FV777" s="768"/>
      <c r="FW777" s="768"/>
      <c r="FX777" s="768"/>
      <c r="FY777" s="768"/>
      <c r="FZ777" s="768"/>
      <c r="GA777" s="768"/>
      <c r="GB777" s="768"/>
      <c r="GC777" s="768"/>
      <c r="GD777" s="768"/>
      <c r="GE777" s="768"/>
      <c r="GF777" s="768"/>
      <c r="GG777" s="768"/>
      <c r="GH777" s="768"/>
      <c r="GI777" s="768"/>
      <c r="GJ777" s="768"/>
      <c r="GK777" s="768"/>
      <c r="GL777" s="768"/>
      <c r="GM777" s="768"/>
      <c r="GN777" s="768"/>
      <c r="GO777" s="768"/>
      <c r="GP777" s="768"/>
      <c r="GQ777" s="768"/>
      <c r="GR777" s="768"/>
      <c r="GS777" s="768"/>
      <c r="GT777" s="768"/>
      <c r="GU777" s="768"/>
      <c r="GV777" s="768"/>
      <c r="GW777" s="768"/>
      <c r="GX777" s="768"/>
      <c r="GY777" s="768"/>
      <c r="GZ777" s="768"/>
      <c r="HA777" s="768"/>
      <c r="HB777" s="768"/>
      <c r="HC777" s="768"/>
      <c r="HD777" s="768"/>
      <c r="HE777" s="768"/>
      <c r="HF777" s="768"/>
      <c r="HG777" s="768"/>
      <c r="HH777" s="768"/>
      <c r="HI777" s="768"/>
      <c r="HJ777" s="768"/>
      <c r="HK777" s="768"/>
      <c r="HL777" s="768"/>
      <c r="HM777" s="768"/>
      <c r="HN777" s="768"/>
      <c r="HO777" s="768"/>
      <c r="HP777" s="768"/>
      <c r="HQ777" s="768"/>
      <c r="HR777" s="768"/>
      <c r="HS777" s="768"/>
      <c r="HT777" s="768"/>
      <c r="HU777" s="768"/>
      <c r="HV777" s="768"/>
      <c r="HW777" s="768"/>
      <c r="HX777" s="768"/>
      <c r="HY777" s="768"/>
      <c r="HZ777" s="768"/>
      <c r="IA777" s="768"/>
      <c r="IB777" s="768"/>
      <c r="IC777" s="768"/>
      <c r="ID777" s="768"/>
      <c r="IE777" s="768"/>
      <c r="IF777" s="768"/>
      <c r="IG777" s="768"/>
      <c r="IH777" s="768"/>
      <c r="II777" s="768"/>
      <c r="IJ777" s="768"/>
      <c r="IK777" s="768"/>
      <c r="IL777" s="768"/>
      <c r="IM777" s="768"/>
      <c r="IN777" s="768"/>
      <c r="IO777" s="768"/>
      <c r="IP777" s="768"/>
      <c r="IQ777" s="768"/>
      <c r="IR777" s="768"/>
      <c r="IS777" s="768"/>
      <c r="IT777" s="768"/>
      <c r="IU777" s="768"/>
      <c r="IV777" s="768"/>
      <c r="IW777" s="768"/>
      <c r="IY777" s="768"/>
    </row>
    <row r="778" spans="1:261" ht="19.899999999999999" customHeight="1">
      <c r="B778" s="751"/>
      <c r="C778" s="751"/>
      <c r="D778" s="831"/>
      <c r="E778" s="860"/>
      <c r="F778" s="921"/>
      <c r="G778" s="831"/>
      <c r="I778" s="860"/>
      <c r="J778" s="860"/>
      <c r="L778" s="772" t="s">
        <v>105</v>
      </c>
      <c r="M778" s="861">
        <v>0</v>
      </c>
      <c r="Y778" s="744"/>
      <c r="AA778" s="768"/>
      <c r="AB778" s="768"/>
      <c r="AC778" s="768"/>
      <c r="AD778" s="768"/>
      <c r="AE778" s="768"/>
      <c r="AF778" s="768"/>
      <c r="AG778" s="768"/>
      <c r="AH778" s="768"/>
      <c r="AI778" s="768"/>
      <c r="AJ778" s="768"/>
      <c r="AK778" s="768"/>
      <c r="AL778" s="768"/>
      <c r="AM778" s="768"/>
      <c r="AN778" s="768"/>
      <c r="AO778" s="768"/>
      <c r="AP778" s="768"/>
      <c r="AQ778" s="768"/>
      <c r="AR778" s="768"/>
      <c r="AS778" s="768"/>
      <c r="AT778" s="768"/>
      <c r="AU778" s="768"/>
      <c r="AV778" s="768"/>
      <c r="AW778" s="768"/>
      <c r="AX778" s="768"/>
      <c r="AY778" s="768"/>
      <c r="AZ778" s="768"/>
      <c r="BA778" s="768"/>
      <c r="BB778" s="768"/>
      <c r="BC778" s="768"/>
      <c r="BD778" s="768"/>
      <c r="BE778" s="768"/>
      <c r="BF778" s="768"/>
      <c r="BG778" s="768"/>
      <c r="BH778" s="768"/>
      <c r="BI778" s="768"/>
      <c r="BJ778" s="768"/>
      <c r="BK778" s="768"/>
      <c r="BL778" s="768"/>
      <c r="BM778" s="768"/>
      <c r="BN778" s="768"/>
      <c r="BO778" s="768"/>
      <c r="BP778" s="768"/>
      <c r="BQ778" s="768"/>
      <c r="BR778" s="768"/>
      <c r="BS778" s="768"/>
      <c r="BT778" s="768"/>
      <c r="BU778" s="768"/>
      <c r="BV778" s="768"/>
      <c r="BW778" s="768"/>
      <c r="BX778" s="768"/>
      <c r="BY778" s="768"/>
      <c r="BZ778" s="768"/>
      <c r="CA778" s="768"/>
      <c r="CB778" s="768"/>
      <c r="CC778" s="768"/>
      <c r="CD778" s="768"/>
      <c r="CE778" s="768"/>
      <c r="CF778" s="768"/>
      <c r="CG778" s="768"/>
      <c r="CH778" s="768"/>
      <c r="CI778" s="768"/>
      <c r="CJ778" s="768"/>
      <c r="CK778" s="768"/>
      <c r="CL778" s="768"/>
      <c r="CM778" s="768"/>
      <c r="CN778" s="768"/>
      <c r="CO778" s="768"/>
      <c r="CP778" s="768"/>
      <c r="CQ778" s="768"/>
      <c r="CR778" s="768"/>
      <c r="CS778" s="768"/>
      <c r="CT778" s="768"/>
      <c r="CU778" s="768"/>
      <c r="CV778" s="768"/>
      <c r="CW778" s="768"/>
      <c r="CX778" s="768"/>
      <c r="CY778" s="768"/>
      <c r="CZ778" s="768"/>
      <c r="DA778" s="768"/>
      <c r="DB778" s="768"/>
      <c r="DC778" s="768"/>
      <c r="DD778" s="768"/>
      <c r="DE778" s="768"/>
      <c r="DF778" s="768"/>
      <c r="DG778" s="768"/>
      <c r="DH778" s="768"/>
      <c r="DI778" s="768"/>
      <c r="DJ778" s="768"/>
      <c r="DK778" s="768"/>
      <c r="DL778" s="768"/>
      <c r="DM778" s="768"/>
      <c r="DN778" s="768"/>
      <c r="DO778" s="768"/>
      <c r="DP778" s="768"/>
      <c r="DQ778" s="768"/>
      <c r="DR778" s="768"/>
      <c r="DS778" s="768"/>
      <c r="DT778" s="768"/>
      <c r="DU778" s="768"/>
      <c r="DV778" s="768"/>
      <c r="DW778" s="768"/>
      <c r="DX778" s="768"/>
      <c r="DY778" s="768"/>
      <c r="DZ778" s="768"/>
      <c r="EA778" s="768"/>
      <c r="EB778" s="768"/>
      <c r="EC778" s="768"/>
      <c r="ED778" s="768"/>
      <c r="EE778" s="768"/>
      <c r="EF778" s="768"/>
      <c r="EG778" s="768"/>
      <c r="EH778" s="768"/>
      <c r="EI778" s="768"/>
      <c r="EJ778" s="768"/>
      <c r="EK778" s="768"/>
      <c r="EL778" s="768"/>
      <c r="EM778" s="768"/>
      <c r="EN778" s="768"/>
      <c r="EO778" s="768"/>
      <c r="EP778" s="768"/>
      <c r="EQ778" s="768"/>
      <c r="ER778" s="768"/>
      <c r="ES778" s="768"/>
      <c r="ET778" s="768"/>
      <c r="EU778" s="768"/>
      <c r="EV778" s="768"/>
      <c r="EW778" s="768"/>
      <c r="EX778" s="768"/>
      <c r="EY778" s="768"/>
      <c r="EZ778" s="768"/>
      <c r="FA778" s="768"/>
      <c r="FB778" s="768"/>
      <c r="FC778" s="768"/>
      <c r="FD778" s="768"/>
      <c r="FE778" s="768"/>
      <c r="FF778" s="768"/>
      <c r="FG778" s="768"/>
      <c r="FH778" s="768"/>
      <c r="FI778" s="768"/>
      <c r="FJ778" s="768"/>
      <c r="FK778" s="768"/>
      <c r="FL778" s="768"/>
      <c r="FM778" s="768"/>
      <c r="FN778" s="768"/>
      <c r="FO778" s="768"/>
      <c r="FP778" s="768"/>
      <c r="FQ778" s="768"/>
      <c r="FR778" s="768"/>
      <c r="FS778" s="768"/>
      <c r="FT778" s="768"/>
      <c r="FU778" s="768"/>
      <c r="FV778" s="768"/>
      <c r="FW778" s="768"/>
      <c r="FX778" s="768"/>
      <c r="FY778" s="768"/>
      <c r="FZ778" s="768"/>
      <c r="GA778" s="768"/>
      <c r="GB778" s="768"/>
      <c r="GC778" s="768"/>
      <c r="GD778" s="768"/>
      <c r="GE778" s="768"/>
      <c r="GF778" s="768"/>
      <c r="GG778" s="768"/>
      <c r="GH778" s="768"/>
      <c r="GI778" s="768"/>
      <c r="GJ778" s="768"/>
      <c r="GK778" s="768"/>
      <c r="GL778" s="768"/>
      <c r="GM778" s="768"/>
      <c r="GN778" s="768"/>
      <c r="GO778" s="768"/>
      <c r="GP778" s="768"/>
      <c r="GQ778" s="768"/>
      <c r="GR778" s="768"/>
      <c r="GS778" s="768"/>
      <c r="GT778" s="768"/>
      <c r="GU778" s="768"/>
      <c r="GV778" s="768"/>
      <c r="GW778" s="768"/>
      <c r="GX778" s="768"/>
      <c r="GY778" s="768"/>
      <c r="GZ778" s="768"/>
      <c r="HA778" s="768"/>
      <c r="HB778" s="768"/>
      <c r="HC778" s="768"/>
      <c r="HD778" s="768"/>
      <c r="HE778" s="768"/>
      <c r="HF778" s="768"/>
      <c r="HG778" s="768"/>
      <c r="HH778" s="768"/>
      <c r="HI778" s="768"/>
      <c r="HJ778" s="768"/>
      <c r="HK778" s="768"/>
      <c r="HL778" s="768"/>
      <c r="HM778" s="768"/>
      <c r="HN778" s="768"/>
      <c r="HO778" s="768"/>
      <c r="HP778" s="768"/>
      <c r="HQ778" s="768"/>
      <c r="HR778" s="768"/>
      <c r="HS778" s="768"/>
      <c r="HT778" s="768"/>
      <c r="HU778" s="768"/>
      <c r="HV778" s="768"/>
      <c r="HW778" s="768"/>
      <c r="HX778" s="768"/>
      <c r="HY778" s="768"/>
      <c r="HZ778" s="768"/>
      <c r="IA778" s="768"/>
      <c r="IB778" s="768"/>
      <c r="IC778" s="768"/>
      <c r="ID778" s="768"/>
      <c r="IE778" s="768"/>
      <c r="IF778" s="768"/>
      <c r="IG778" s="768"/>
      <c r="IH778" s="768"/>
      <c r="II778" s="768"/>
      <c r="IJ778" s="768"/>
      <c r="IK778" s="768"/>
      <c r="IL778" s="768"/>
      <c r="IM778" s="768"/>
      <c r="IN778" s="768"/>
      <c r="IO778" s="768"/>
      <c r="IP778" s="768"/>
      <c r="IQ778" s="768"/>
      <c r="IR778" s="768"/>
      <c r="IS778" s="768"/>
      <c r="IT778" s="768"/>
      <c r="IU778" s="768"/>
      <c r="IV778" s="768"/>
      <c r="IW778" s="768"/>
      <c r="IX778" s="768"/>
      <c r="IY778" s="788"/>
    </row>
    <row r="779" spans="1:261" ht="19.899999999999999" customHeight="1">
      <c r="B779" s="751"/>
      <c r="C779" s="751"/>
      <c r="D779" s="831"/>
      <c r="E779" s="860"/>
      <c r="F779" s="921"/>
      <c r="G779" s="831"/>
      <c r="I779" s="860"/>
      <c r="L779" s="773" t="s">
        <v>67</v>
      </c>
      <c r="M779" s="861">
        <v>0</v>
      </c>
      <c r="Y779" s="744"/>
      <c r="AA779" s="768"/>
      <c r="AB779" s="768"/>
      <c r="AC779" s="768"/>
      <c r="AD779" s="768"/>
      <c r="AE779" s="768"/>
      <c r="AF779" s="768"/>
      <c r="AG779" s="768"/>
      <c r="AH779" s="768"/>
      <c r="AI779" s="768"/>
      <c r="AJ779" s="768"/>
      <c r="AK779" s="768"/>
      <c r="AL779" s="768"/>
      <c r="AM779" s="768"/>
      <c r="AN779" s="768"/>
      <c r="AO779" s="768"/>
      <c r="AP779" s="768"/>
      <c r="AQ779" s="768"/>
      <c r="AR779" s="768"/>
      <c r="AS779" s="768"/>
      <c r="AT779" s="768"/>
      <c r="AU779" s="768"/>
      <c r="AV779" s="768"/>
      <c r="AW779" s="768"/>
      <c r="AX779" s="768"/>
      <c r="AY779" s="768"/>
      <c r="AZ779" s="768"/>
      <c r="BA779" s="768"/>
      <c r="BB779" s="768"/>
      <c r="BC779" s="768"/>
      <c r="BD779" s="768"/>
      <c r="BE779" s="768"/>
      <c r="BF779" s="768"/>
      <c r="BG779" s="768"/>
      <c r="BH779" s="768"/>
      <c r="BI779" s="768"/>
      <c r="BJ779" s="768"/>
      <c r="BK779" s="768"/>
      <c r="BL779" s="768"/>
      <c r="BM779" s="768"/>
      <c r="BN779" s="768"/>
      <c r="BO779" s="768"/>
      <c r="BP779" s="768"/>
      <c r="BQ779" s="768"/>
      <c r="BR779" s="768"/>
      <c r="BS779" s="768"/>
      <c r="BT779" s="768"/>
      <c r="BU779" s="768"/>
      <c r="BV779" s="768"/>
      <c r="BW779" s="768"/>
      <c r="BX779" s="768"/>
      <c r="BY779" s="768"/>
      <c r="BZ779" s="768"/>
      <c r="CA779" s="768"/>
      <c r="CB779" s="768"/>
      <c r="CC779" s="768"/>
      <c r="CD779" s="768"/>
      <c r="CE779" s="768"/>
      <c r="CF779" s="768"/>
      <c r="CG779" s="768"/>
      <c r="CH779" s="768"/>
      <c r="CI779" s="768"/>
      <c r="CJ779" s="768"/>
      <c r="CK779" s="768"/>
      <c r="CL779" s="768"/>
      <c r="CM779" s="768"/>
      <c r="CN779" s="768"/>
      <c r="CO779" s="768"/>
      <c r="CP779" s="768"/>
      <c r="CQ779" s="768"/>
      <c r="CR779" s="768"/>
      <c r="CS779" s="768"/>
      <c r="CT779" s="768"/>
      <c r="CU779" s="768"/>
      <c r="CV779" s="768"/>
      <c r="CW779" s="768"/>
      <c r="CX779" s="768"/>
      <c r="CY779" s="768"/>
      <c r="CZ779" s="768"/>
      <c r="DA779" s="768"/>
      <c r="DB779" s="768"/>
      <c r="DC779" s="768"/>
      <c r="DD779" s="768"/>
      <c r="DE779" s="768"/>
      <c r="DF779" s="768"/>
      <c r="DG779" s="768"/>
      <c r="DH779" s="768"/>
      <c r="DI779" s="768"/>
      <c r="DJ779" s="768"/>
      <c r="DK779" s="768"/>
      <c r="DL779" s="768"/>
      <c r="DM779" s="768"/>
      <c r="DN779" s="768"/>
      <c r="DO779" s="768"/>
      <c r="DP779" s="768"/>
      <c r="DQ779" s="768"/>
      <c r="DR779" s="768"/>
      <c r="DS779" s="768"/>
      <c r="DT779" s="768"/>
      <c r="DU779" s="768"/>
      <c r="DV779" s="768"/>
      <c r="DW779" s="768"/>
      <c r="DX779" s="768"/>
      <c r="DY779" s="768"/>
      <c r="DZ779" s="768"/>
      <c r="EA779" s="768"/>
      <c r="EB779" s="768"/>
      <c r="EC779" s="768"/>
      <c r="ED779" s="768"/>
      <c r="EE779" s="768"/>
      <c r="EF779" s="768"/>
      <c r="EG779" s="768"/>
      <c r="EH779" s="768"/>
      <c r="EI779" s="768"/>
      <c r="EJ779" s="768"/>
      <c r="EK779" s="768"/>
      <c r="EL779" s="768"/>
      <c r="EM779" s="768"/>
      <c r="EN779" s="768"/>
      <c r="EO779" s="768"/>
      <c r="EP779" s="768"/>
      <c r="EQ779" s="768"/>
      <c r="ER779" s="768"/>
      <c r="ES779" s="768"/>
      <c r="ET779" s="768"/>
      <c r="EU779" s="768"/>
      <c r="EV779" s="768"/>
      <c r="EW779" s="768"/>
      <c r="EX779" s="768"/>
      <c r="EY779" s="768"/>
      <c r="EZ779" s="768"/>
      <c r="FA779" s="768"/>
      <c r="FB779" s="768"/>
      <c r="FC779" s="768"/>
      <c r="FD779" s="768"/>
      <c r="FE779" s="768"/>
      <c r="FF779" s="768"/>
      <c r="FG779" s="768"/>
      <c r="FH779" s="768"/>
      <c r="FI779" s="768"/>
      <c r="FJ779" s="768"/>
      <c r="FK779" s="768"/>
      <c r="FL779" s="768"/>
      <c r="FM779" s="768"/>
      <c r="FN779" s="768"/>
      <c r="FO779" s="768"/>
      <c r="FP779" s="768"/>
      <c r="FQ779" s="768"/>
      <c r="FR779" s="768"/>
      <c r="FS779" s="768"/>
      <c r="FT779" s="768"/>
      <c r="FU779" s="768"/>
      <c r="FV779" s="768"/>
      <c r="FW779" s="768"/>
      <c r="FX779" s="768"/>
      <c r="FY779" s="768"/>
      <c r="FZ779" s="768"/>
      <c r="GA779" s="768"/>
      <c r="GB779" s="768"/>
      <c r="GC779" s="768"/>
      <c r="GD779" s="768"/>
      <c r="GE779" s="768"/>
      <c r="GF779" s="768"/>
      <c r="GG779" s="768"/>
      <c r="GH779" s="768"/>
      <c r="GI779" s="768"/>
      <c r="GJ779" s="768"/>
      <c r="GK779" s="768"/>
      <c r="GL779" s="768"/>
      <c r="GM779" s="768"/>
      <c r="GN779" s="768"/>
      <c r="GO779" s="768"/>
      <c r="GP779" s="768"/>
      <c r="GQ779" s="768"/>
      <c r="GR779" s="768"/>
      <c r="GS779" s="768"/>
      <c r="GT779" s="768"/>
      <c r="GU779" s="768"/>
      <c r="GV779" s="768"/>
      <c r="GW779" s="768"/>
      <c r="GX779" s="768"/>
      <c r="GY779" s="768"/>
      <c r="GZ779" s="768"/>
      <c r="HA779" s="768"/>
      <c r="HB779" s="768"/>
      <c r="HC779" s="768"/>
      <c r="HD779" s="768"/>
      <c r="HE779" s="768"/>
      <c r="HF779" s="768"/>
      <c r="HG779" s="768"/>
      <c r="HH779" s="768"/>
      <c r="HI779" s="768"/>
      <c r="HJ779" s="768"/>
      <c r="HK779" s="768"/>
      <c r="HL779" s="768"/>
      <c r="HM779" s="768"/>
      <c r="HN779" s="768"/>
      <c r="HO779" s="768"/>
      <c r="HP779" s="768"/>
      <c r="HQ779" s="768"/>
      <c r="HR779" s="768"/>
      <c r="HS779" s="768"/>
      <c r="HT779" s="768"/>
      <c r="HU779" s="768"/>
      <c r="HV779" s="768"/>
      <c r="HW779" s="768"/>
      <c r="HX779" s="768"/>
      <c r="HY779" s="768"/>
      <c r="HZ779" s="768"/>
      <c r="IA779" s="768"/>
      <c r="IB779" s="768"/>
      <c r="IC779" s="768"/>
      <c r="ID779" s="768"/>
      <c r="IE779" s="768"/>
      <c r="IF779" s="768"/>
      <c r="IG779" s="768"/>
      <c r="IH779" s="768"/>
      <c r="II779" s="768"/>
      <c r="IJ779" s="768"/>
      <c r="IK779" s="768"/>
      <c r="IL779" s="768"/>
      <c r="IM779" s="768"/>
      <c r="IN779" s="768"/>
      <c r="IO779" s="768"/>
      <c r="IP779" s="768"/>
      <c r="IQ779" s="768"/>
      <c r="IR779" s="768"/>
      <c r="IS779" s="768"/>
      <c r="IT779" s="768"/>
      <c r="IU779" s="768"/>
      <c r="IV779" s="768"/>
      <c r="IW779" s="768"/>
      <c r="IX779" s="768"/>
    </row>
    <row r="780" spans="1:261" ht="19.899999999999999" customHeight="1">
      <c r="B780" s="751"/>
      <c r="C780" s="751"/>
      <c r="D780" s="831"/>
      <c r="E780" s="860"/>
      <c r="F780" s="921"/>
      <c r="G780" s="831"/>
      <c r="I780" s="860"/>
      <c r="L780" s="771" t="s">
        <v>1204</v>
      </c>
      <c r="M780" s="861">
        <v>0</v>
      </c>
      <c r="Y780" s="744"/>
      <c r="AA780" s="768"/>
      <c r="AB780" s="788"/>
      <c r="AC780" s="788"/>
      <c r="AD780" s="788"/>
      <c r="AE780" s="788"/>
      <c r="IX780" s="788"/>
    </row>
    <row r="781" spans="1:261" ht="19.899999999999999" customHeight="1">
      <c r="B781" s="751"/>
      <c r="C781" s="751"/>
      <c r="D781" s="831"/>
      <c r="E781" s="860"/>
      <c r="F781" s="921"/>
      <c r="G781" s="831"/>
      <c r="I781" s="860"/>
      <c r="L781" s="774" t="s">
        <v>228</v>
      </c>
      <c r="M781" s="861">
        <v>0</v>
      </c>
      <c r="Y781" s="744"/>
    </row>
    <row r="782" spans="1:261" ht="79.900000000000006" customHeight="1">
      <c r="D782" s="831"/>
      <c r="E782" s="860"/>
      <c r="F782" s="921"/>
      <c r="G782" s="831"/>
      <c r="I782" s="860"/>
      <c r="L782" s="797" t="s">
        <v>292</v>
      </c>
      <c r="M782" s="797">
        <f>SUM(M777:M781)</f>
        <v>0</v>
      </c>
      <c r="Y782" s="744"/>
      <c r="AA782" s="788"/>
      <c r="AF782" s="788"/>
      <c r="AG782" s="788"/>
      <c r="AH782" s="788"/>
      <c r="AI782" s="788"/>
      <c r="AJ782" s="788"/>
      <c r="AK782" s="788"/>
      <c r="AL782" s="788"/>
      <c r="AM782" s="788"/>
      <c r="AN782" s="788"/>
      <c r="AO782" s="788"/>
      <c r="AP782" s="788"/>
      <c r="AQ782" s="788"/>
      <c r="AR782" s="788"/>
      <c r="AS782" s="788"/>
      <c r="AT782" s="788"/>
      <c r="AU782" s="788"/>
      <c r="AV782" s="788"/>
      <c r="AW782" s="788"/>
      <c r="AX782" s="788"/>
      <c r="AY782" s="788"/>
      <c r="AZ782" s="788"/>
      <c r="BA782" s="788"/>
      <c r="BB782" s="788"/>
      <c r="BC782" s="788"/>
      <c r="BD782" s="788"/>
      <c r="BE782" s="788"/>
      <c r="BF782" s="788"/>
      <c r="BG782" s="788"/>
      <c r="BH782" s="788"/>
      <c r="BI782" s="788"/>
      <c r="BJ782" s="788"/>
      <c r="BK782" s="788"/>
      <c r="BL782" s="788"/>
      <c r="BM782" s="788"/>
      <c r="BN782" s="788"/>
      <c r="BO782" s="788"/>
      <c r="BP782" s="788"/>
      <c r="BQ782" s="788"/>
      <c r="BR782" s="788"/>
      <c r="BS782" s="788"/>
      <c r="BT782" s="788"/>
      <c r="BU782" s="788"/>
      <c r="BV782" s="788"/>
      <c r="BW782" s="788"/>
      <c r="BX782" s="788"/>
      <c r="BY782" s="788"/>
      <c r="BZ782" s="788"/>
      <c r="CA782" s="788"/>
      <c r="CB782" s="788"/>
      <c r="CC782" s="788"/>
      <c r="CD782" s="788"/>
      <c r="CE782" s="788"/>
      <c r="CF782" s="788"/>
      <c r="CG782" s="788"/>
      <c r="CH782" s="788"/>
      <c r="CI782" s="788"/>
      <c r="CJ782" s="788"/>
      <c r="CK782" s="788"/>
      <c r="CL782" s="788"/>
      <c r="CM782" s="788"/>
      <c r="CN782" s="788"/>
      <c r="CO782" s="788"/>
      <c r="CP782" s="788"/>
      <c r="CQ782" s="788"/>
      <c r="CR782" s="788"/>
      <c r="CS782" s="788"/>
      <c r="CT782" s="788"/>
      <c r="CU782" s="788"/>
      <c r="CV782" s="788"/>
      <c r="CW782" s="788"/>
      <c r="CX782" s="788"/>
      <c r="CY782" s="788"/>
      <c r="CZ782" s="788"/>
      <c r="DA782" s="788"/>
      <c r="DB782" s="788"/>
      <c r="DC782" s="788"/>
      <c r="DD782" s="788"/>
      <c r="DE782" s="788"/>
      <c r="DF782" s="788"/>
      <c r="DG782" s="788"/>
      <c r="DH782" s="788"/>
      <c r="DI782" s="788"/>
      <c r="DJ782" s="788"/>
      <c r="DK782" s="788"/>
      <c r="DL782" s="788"/>
      <c r="DM782" s="788"/>
      <c r="DN782" s="788"/>
      <c r="DO782" s="788"/>
      <c r="DP782" s="788"/>
      <c r="DQ782" s="788"/>
      <c r="DR782" s="788"/>
      <c r="DS782" s="788"/>
      <c r="DT782" s="788"/>
      <c r="DU782" s="788"/>
      <c r="DV782" s="788"/>
      <c r="DW782" s="788"/>
      <c r="DX782" s="788"/>
      <c r="DY782" s="788"/>
      <c r="DZ782" s="788"/>
      <c r="EA782" s="788"/>
      <c r="EB782" s="788"/>
      <c r="EC782" s="788"/>
      <c r="ED782" s="788"/>
      <c r="EE782" s="788"/>
      <c r="EF782" s="788"/>
      <c r="EG782" s="788"/>
      <c r="EH782" s="788"/>
      <c r="EI782" s="788"/>
      <c r="EJ782" s="788"/>
      <c r="EK782" s="788"/>
      <c r="EL782" s="788"/>
      <c r="EM782" s="788"/>
      <c r="EN782" s="788"/>
      <c r="EO782" s="788"/>
      <c r="EP782" s="788"/>
      <c r="EQ782" s="788"/>
      <c r="ER782" s="788"/>
      <c r="ES782" s="788"/>
      <c r="ET782" s="788"/>
      <c r="EU782" s="788"/>
      <c r="EV782" s="788"/>
      <c r="EW782" s="788"/>
      <c r="EX782" s="788"/>
      <c r="EY782" s="788"/>
      <c r="EZ782" s="788"/>
      <c r="FA782" s="788"/>
      <c r="FB782" s="788"/>
      <c r="FC782" s="788"/>
      <c r="FD782" s="788"/>
      <c r="FE782" s="788"/>
      <c r="FF782" s="788"/>
      <c r="FG782" s="788"/>
      <c r="FH782" s="788"/>
      <c r="FI782" s="788"/>
      <c r="FJ782" s="788"/>
      <c r="FK782" s="788"/>
      <c r="FL782" s="788"/>
      <c r="FM782" s="788"/>
      <c r="FN782" s="788"/>
      <c r="FO782" s="788"/>
      <c r="FP782" s="788"/>
      <c r="FQ782" s="788"/>
      <c r="FR782" s="788"/>
      <c r="FS782" s="788"/>
      <c r="FT782" s="788"/>
      <c r="FU782" s="788"/>
      <c r="FV782" s="788"/>
      <c r="FW782" s="788"/>
      <c r="FX782" s="788"/>
      <c r="FY782" s="788"/>
      <c r="FZ782" s="788"/>
      <c r="GA782" s="788"/>
      <c r="GB782" s="788"/>
      <c r="GC782" s="788"/>
      <c r="GD782" s="788"/>
      <c r="GE782" s="788"/>
      <c r="GF782" s="788"/>
      <c r="GG782" s="788"/>
      <c r="GH782" s="788"/>
      <c r="GI782" s="788"/>
      <c r="GJ782" s="788"/>
      <c r="GK782" s="788"/>
      <c r="GL782" s="788"/>
      <c r="GM782" s="788"/>
      <c r="GN782" s="788"/>
      <c r="GO782" s="788"/>
      <c r="GP782" s="788"/>
      <c r="GQ782" s="788"/>
      <c r="GR782" s="788"/>
      <c r="GS782" s="788"/>
      <c r="GT782" s="788"/>
      <c r="GU782" s="788"/>
      <c r="GV782" s="788"/>
      <c r="GW782" s="788"/>
      <c r="GX782" s="788"/>
      <c r="GY782" s="788"/>
      <c r="GZ782" s="788"/>
      <c r="HA782" s="788"/>
      <c r="HB782" s="788"/>
      <c r="HC782" s="788"/>
      <c r="HD782" s="788"/>
      <c r="HE782" s="788"/>
      <c r="HF782" s="788"/>
      <c r="HG782" s="788"/>
      <c r="HH782" s="788"/>
      <c r="HI782" s="788"/>
      <c r="HJ782" s="788"/>
      <c r="HK782" s="788"/>
      <c r="HL782" s="788"/>
      <c r="HM782" s="788"/>
      <c r="HN782" s="788"/>
      <c r="HO782" s="788"/>
      <c r="HP782" s="788"/>
      <c r="HQ782" s="788"/>
      <c r="HR782" s="788"/>
      <c r="HS782" s="788"/>
      <c r="HT782" s="788"/>
      <c r="HU782" s="788"/>
      <c r="HV782" s="788"/>
      <c r="HW782" s="788"/>
      <c r="HX782" s="788"/>
      <c r="HY782" s="788"/>
      <c r="HZ782" s="788"/>
      <c r="IA782" s="788"/>
      <c r="IB782" s="788"/>
      <c r="IC782" s="788"/>
      <c r="ID782" s="788"/>
      <c r="IE782" s="788"/>
      <c r="IF782" s="788"/>
      <c r="IG782" s="788"/>
      <c r="IH782" s="788"/>
      <c r="II782" s="788"/>
      <c r="IJ782" s="788"/>
      <c r="IK782" s="788"/>
      <c r="IL782" s="788"/>
      <c r="IM782" s="788"/>
      <c r="IN782" s="788"/>
      <c r="IO782" s="788"/>
      <c r="IP782" s="788"/>
      <c r="IQ782" s="788"/>
      <c r="IR782" s="788"/>
      <c r="IS782" s="788"/>
      <c r="IT782" s="788"/>
      <c r="IU782" s="788"/>
      <c r="IV782" s="788"/>
      <c r="IW782" s="788"/>
    </row>
    <row r="783" spans="1:261" s="768" customFormat="1" ht="79.900000000000006" customHeight="1">
      <c r="B783" s="859"/>
      <c r="C783" s="859"/>
      <c r="D783" s="788"/>
      <c r="E783" s="821"/>
      <c r="F783" s="952"/>
      <c r="G783" s="788"/>
      <c r="H783" s="821"/>
      <c r="I783" s="821"/>
      <c r="J783" s="821"/>
      <c r="K783" s="821"/>
      <c r="L783" s="788"/>
      <c r="M783" s="788"/>
      <c r="N783" s="821"/>
      <c r="O783" s="821"/>
      <c r="P783" s="821"/>
      <c r="Q783" s="821"/>
      <c r="R783" s="821"/>
      <c r="S783" s="821"/>
      <c r="T783" s="822"/>
      <c r="U783" s="822"/>
      <c r="V783" s="822"/>
      <c r="W783" s="822"/>
      <c r="X783" s="822"/>
      <c r="Y783" s="744"/>
      <c r="AA783" s="744"/>
      <c r="AB783" s="788"/>
      <c r="AC783" s="788"/>
      <c r="AD783" s="788"/>
      <c r="AE783" s="788"/>
      <c r="AF783" s="744"/>
      <c r="AG783" s="744"/>
      <c r="AH783" s="744"/>
      <c r="AI783" s="744"/>
      <c r="AJ783" s="744"/>
      <c r="AK783" s="744"/>
      <c r="AL783" s="744"/>
      <c r="AM783" s="744"/>
      <c r="AN783" s="744"/>
      <c r="AO783" s="744"/>
      <c r="AP783" s="744"/>
      <c r="AQ783" s="744"/>
      <c r="AR783" s="744"/>
      <c r="AS783" s="744"/>
      <c r="AT783" s="744"/>
      <c r="AU783" s="744"/>
      <c r="AV783" s="744"/>
      <c r="AW783" s="744"/>
      <c r="AX783" s="744"/>
      <c r="AY783" s="744"/>
      <c r="AZ783" s="744"/>
      <c r="BA783" s="744"/>
      <c r="BB783" s="744"/>
      <c r="BC783" s="744"/>
      <c r="BD783" s="744"/>
      <c r="BE783" s="744"/>
      <c r="BF783" s="744"/>
      <c r="BG783" s="744"/>
      <c r="BH783" s="744"/>
      <c r="BI783" s="744"/>
      <c r="BJ783" s="744"/>
      <c r="BK783" s="744"/>
      <c r="BL783" s="744"/>
      <c r="BM783" s="744"/>
      <c r="BN783" s="744"/>
      <c r="BO783" s="744"/>
      <c r="BP783" s="744"/>
      <c r="BQ783" s="744"/>
      <c r="BR783" s="744"/>
      <c r="BS783" s="744"/>
      <c r="BT783" s="744"/>
      <c r="BU783" s="744"/>
      <c r="BV783" s="744"/>
      <c r="BW783" s="744"/>
      <c r="BX783" s="744"/>
      <c r="BY783" s="744"/>
      <c r="BZ783" s="744"/>
      <c r="CA783" s="744"/>
      <c r="CB783" s="744"/>
      <c r="CC783" s="744"/>
      <c r="CD783" s="744"/>
      <c r="CE783" s="744"/>
      <c r="CF783" s="744"/>
      <c r="CG783" s="744"/>
      <c r="CH783" s="744"/>
      <c r="CI783" s="744"/>
      <c r="CJ783" s="744"/>
      <c r="CK783" s="744"/>
      <c r="CL783" s="744"/>
      <c r="CM783" s="744"/>
      <c r="CN783" s="744"/>
      <c r="CO783" s="744"/>
      <c r="CP783" s="744"/>
      <c r="CQ783" s="744"/>
      <c r="CR783" s="744"/>
      <c r="CS783" s="744"/>
      <c r="CT783" s="744"/>
      <c r="CU783" s="744"/>
      <c r="CV783" s="744"/>
      <c r="CW783" s="744"/>
      <c r="CX783" s="744"/>
      <c r="CY783" s="744"/>
      <c r="CZ783" s="744"/>
      <c r="DA783" s="744"/>
      <c r="DB783" s="744"/>
      <c r="DC783" s="744"/>
      <c r="DD783" s="744"/>
      <c r="DE783" s="744"/>
      <c r="DF783" s="744"/>
      <c r="DG783" s="744"/>
      <c r="DH783" s="744"/>
      <c r="DI783" s="744"/>
      <c r="DJ783" s="744"/>
      <c r="DK783" s="744"/>
      <c r="DL783" s="744"/>
      <c r="DM783" s="744"/>
      <c r="DN783" s="744"/>
      <c r="DO783" s="744"/>
      <c r="DP783" s="744"/>
      <c r="DQ783" s="744"/>
      <c r="DR783" s="744"/>
      <c r="DS783" s="744"/>
      <c r="DT783" s="744"/>
      <c r="DU783" s="744"/>
      <c r="DV783" s="744"/>
      <c r="DW783" s="744"/>
      <c r="DX783" s="744"/>
      <c r="DY783" s="744"/>
      <c r="DZ783" s="744"/>
      <c r="EA783" s="744"/>
      <c r="EB783" s="744"/>
      <c r="EC783" s="744"/>
      <c r="ED783" s="744"/>
      <c r="EE783" s="744"/>
      <c r="EF783" s="744"/>
      <c r="EG783" s="744"/>
      <c r="EH783" s="744"/>
      <c r="EI783" s="744"/>
      <c r="EJ783" s="744"/>
      <c r="EK783" s="744"/>
      <c r="EL783" s="744"/>
      <c r="EM783" s="744"/>
      <c r="EN783" s="744"/>
      <c r="EO783" s="744"/>
      <c r="EP783" s="744"/>
      <c r="EQ783" s="744"/>
      <c r="ER783" s="744"/>
      <c r="ES783" s="744"/>
      <c r="ET783" s="744"/>
      <c r="EU783" s="744"/>
      <c r="EV783" s="744"/>
      <c r="EW783" s="744"/>
      <c r="EX783" s="744"/>
      <c r="EY783" s="744"/>
      <c r="EZ783" s="744"/>
      <c r="FA783" s="744"/>
      <c r="FB783" s="744"/>
      <c r="FC783" s="744"/>
      <c r="FD783" s="744"/>
      <c r="FE783" s="744"/>
      <c r="FF783" s="744"/>
      <c r="FG783" s="744"/>
      <c r="FH783" s="744"/>
      <c r="FI783" s="744"/>
      <c r="FJ783" s="744"/>
      <c r="FK783" s="744"/>
      <c r="FL783" s="744"/>
      <c r="FM783" s="744"/>
      <c r="FN783" s="744"/>
      <c r="FO783" s="744"/>
      <c r="FP783" s="744"/>
      <c r="FQ783" s="744"/>
      <c r="FR783" s="744"/>
      <c r="FS783" s="744"/>
      <c r="FT783" s="744"/>
      <c r="FU783" s="744"/>
      <c r="FV783" s="744"/>
      <c r="FW783" s="744"/>
      <c r="FX783" s="744"/>
      <c r="FY783" s="744"/>
      <c r="FZ783" s="744"/>
      <c r="GA783" s="744"/>
      <c r="GB783" s="744"/>
      <c r="GC783" s="744"/>
      <c r="GD783" s="744"/>
      <c r="GE783" s="744"/>
      <c r="GF783" s="744"/>
      <c r="GG783" s="744"/>
      <c r="GH783" s="744"/>
      <c r="GI783" s="744"/>
      <c r="GJ783" s="744"/>
      <c r="GK783" s="744"/>
      <c r="GL783" s="744"/>
      <c r="GM783" s="744"/>
      <c r="GN783" s="744"/>
      <c r="GO783" s="744"/>
      <c r="GP783" s="744"/>
      <c r="GQ783" s="744"/>
      <c r="GR783" s="744"/>
      <c r="GS783" s="744"/>
      <c r="GT783" s="744"/>
      <c r="GU783" s="744"/>
      <c r="GV783" s="744"/>
      <c r="GW783" s="744"/>
      <c r="GX783" s="744"/>
      <c r="GY783" s="744"/>
      <c r="GZ783" s="744"/>
      <c r="HA783" s="744"/>
      <c r="HB783" s="744"/>
      <c r="HC783" s="744"/>
      <c r="HD783" s="744"/>
      <c r="HE783" s="744"/>
      <c r="HF783" s="744"/>
      <c r="HG783" s="744"/>
      <c r="HH783" s="744"/>
      <c r="HI783" s="744"/>
      <c r="HJ783" s="744"/>
      <c r="HK783" s="744"/>
      <c r="HL783" s="744"/>
      <c r="HM783" s="744"/>
      <c r="HN783" s="744"/>
      <c r="HO783" s="744"/>
      <c r="HP783" s="744"/>
      <c r="HQ783" s="744"/>
      <c r="HR783" s="744"/>
      <c r="HS783" s="744"/>
      <c r="HT783" s="744"/>
      <c r="HU783" s="744"/>
      <c r="HV783" s="744"/>
      <c r="HW783" s="744"/>
      <c r="HX783" s="744"/>
      <c r="HY783" s="744"/>
      <c r="HZ783" s="744"/>
      <c r="IA783" s="744"/>
      <c r="IB783" s="744"/>
      <c r="IC783" s="744"/>
      <c r="ID783" s="744"/>
      <c r="IE783" s="744"/>
      <c r="IF783" s="744"/>
      <c r="IG783" s="744"/>
      <c r="IH783" s="744"/>
      <c r="II783" s="744"/>
      <c r="IJ783" s="744"/>
      <c r="IK783" s="744"/>
      <c r="IL783" s="744"/>
      <c r="IM783" s="744"/>
      <c r="IN783" s="744"/>
      <c r="IO783" s="744"/>
      <c r="IP783" s="744"/>
      <c r="IQ783" s="744"/>
      <c r="IR783" s="744"/>
      <c r="IS783" s="744"/>
      <c r="IT783" s="744"/>
      <c r="IU783" s="744"/>
      <c r="IV783" s="744"/>
      <c r="IW783" s="744"/>
      <c r="IX783" s="744"/>
      <c r="IY783" s="744"/>
      <c r="IZ783" s="744"/>
      <c r="JA783" s="744"/>
    </row>
    <row r="784" spans="1:261" s="767" customFormat="1" ht="79.900000000000006" customHeight="1">
      <c r="A784" s="768"/>
      <c r="B784" s="1446" t="s">
        <v>4925</v>
      </c>
      <c r="C784" s="1438"/>
      <c r="D784" s="1438"/>
      <c r="E784" s="1438"/>
      <c r="F784" s="1438"/>
      <c r="G784" s="1438"/>
      <c r="H784" s="1438"/>
      <c r="I784" s="1438"/>
      <c r="J784" s="1438"/>
      <c r="K784" s="1438"/>
      <c r="L784" s="1438"/>
      <c r="M784" s="1438"/>
      <c r="N784" s="1438"/>
      <c r="O784" s="1438"/>
      <c r="P784" s="1438"/>
      <c r="Q784" s="1438"/>
      <c r="R784" s="1438"/>
      <c r="S784" s="1438"/>
      <c r="T784" s="1438"/>
      <c r="U784" s="1438"/>
      <c r="V784" s="1438"/>
      <c r="W784" s="1438"/>
      <c r="X784" s="1438"/>
      <c r="Y784" s="744"/>
      <c r="Z784" s="768"/>
      <c r="AA784" s="788"/>
      <c r="AB784" s="744"/>
      <c r="AC784" s="744"/>
      <c r="AD784" s="744"/>
      <c r="AE784" s="744"/>
      <c r="AF784" s="744"/>
      <c r="AG784" s="744"/>
      <c r="AH784" s="744"/>
      <c r="AI784" s="744"/>
      <c r="AJ784" s="744"/>
      <c r="AK784" s="744"/>
      <c r="AL784" s="744"/>
      <c r="AM784" s="744"/>
      <c r="AN784" s="744"/>
      <c r="AO784" s="744"/>
      <c r="AP784" s="744"/>
      <c r="AQ784" s="744"/>
      <c r="AR784" s="744"/>
      <c r="AS784" s="744"/>
      <c r="AT784" s="744"/>
      <c r="AU784" s="744"/>
      <c r="AV784" s="744"/>
      <c r="AW784" s="744"/>
      <c r="AX784" s="744"/>
      <c r="AY784" s="744"/>
      <c r="AZ784" s="744"/>
      <c r="BA784" s="744"/>
      <c r="BB784" s="744"/>
      <c r="BC784" s="744"/>
      <c r="BD784" s="744"/>
      <c r="BE784" s="744"/>
      <c r="BF784" s="744"/>
      <c r="BG784" s="744"/>
      <c r="BH784" s="744"/>
      <c r="BI784" s="744"/>
      <c r="BJ784" s="744"/>
      <c r="BK784" s="744"/>
      <c r="BL784" s="744"/>
      <c r="BM784" s="744"/>
      <c r="BN784" s="744"/>
      <c r="BO784" s="744"/>
      <c r="BP784" s="744"/>
      <c r="BQ784" s="744"/>
      <c r="BR784" s="744"/>
      <c r="BS784" s="744"/>
      <c r="BT784" s="744"/>
      <c r="BU784" s="744"/>
      <c r="BV784" s="744"/>
      <c r="BW784" s="744"/>
      <c r="BX784" s="744"/>
      <c r="BY784" s="744"/>
      <c r="BZ784" s="744"/>
      <c r="CA784" s="744"/>
      <c r="CB784" s="744"/>
      <c r="CC784" s="744"/>
      <c r="CD784" s="744"/>
      <c r="CE784" s="744"/>
      <c r="CF784" s="744"/>
      <c r="CG784" s="744"/>
      <c r="CH784" s="744"/>
      <c r="CI784" s="744"/>
      <c r="CJ784" s="744"/>
      <c r="CK784" s="744"/>
      <c r="CL784" s="744"/>
      <c r="CM784" s="744"/>
      <c r="CN784" s="744"/>
      <c r="CO784" s="744"/>
      <c r="CP784" s="744"/>
      <c r="CQ784" s="744"/>
      <c r="CR784" s="744"/>
      <c r="CS784" s="744"/>
      <c r="CT784" s="744"/>
      <c r="CU784" s="744"/>
      <c r="CV784" s="744"/>
      <c r="CW784" s="744"/>
      <c r="CX784" s="744"/>
      <c r="CY784" s="744"/>
      <c r="CZ784" s="744"/>
      <c r="DA784" s="744"/>
      <c r="DB784" s="744"/>
      <c r="DC784" s="744"/>
      <c r="DD784" s="744"/>
      <c r="DE784" s="744"/>
      <c r="DF784" s="744"/>
      <c r="DG784" s="744"/>
      <c r="DH784" s="744"/>
      <c r="DI784" s="744"/>
      <c r="DJ784" s="744"/>
      <c r="DK784" s="744"/>
      <c r="DL784" s="744"/>
      <c r="DM784" s="744"/>
      <c r="DN784" s="744"/>
      <c r="DO784" s="744"/>
      <c r="DP784" s="744"/>
      <c r="DQ784" s="744"/>
      <c r="DR784" s="744"/>
      <c r="DS784" s="744"/>
      <c r="DT784" s="744"/>
      <c r="DU784" s="744"/>
      <c r="DV784" s="744"/>
      <c r="DW784" s="744"/>
      <c r="DX784" s="744"/>
      <c r="DY784" s="744"/>
      <c r="DZ784" s="744"/>
      <c r="EA784" s="744"/>
      <c r="EB784" s="744"/>
      <c r="EC784" s="744"/>
      <c r="ED784" s="744"/>
      <c r="EE784" s="744"/>
      <c r="EF784" s="744"/>
      <c r="EG784" s="744"/>
      <c r="EH784" s="744"/>
      <c r="EI784" s="744"/>
      <c r="EJ784" s="744"/>
      <c r="EK784" s="744"/>
      <c r="EL784" s="744"/>
      <c r="EM784" s="744"/>
      <c r="EN784" s="744"/>
      <c r="EO784" s="744"/>
      <c r="EP784" s="744"/>
      <c r="EQ784" s="744"/>
      <c r="ER784" s="744"/>
      <c r="ES784" s="744"/>
      <c r="ET784" s="744"/>
      <c r="EU784" s="744"/>
      <c r="EV784" s="744"/>
      <c r="EW784" s="744"/>
      <c r="EX784" s="744"/>
      <c r="EY784" s="744"/>
      <c r="EZ784" s="744"/>
      <c r="FA784" s="744"/>
      <c r="FB784" s="744"/>
      <c r="FC784" s="744"/>
      <c r="FD784" s="744"/>
      <c r="FE784" s="744"/>
      <c r="FF784" s="744"/>
      <c r="FG784" s="744"/>
      <c r="FH784" s="744"/>
      <c r="FI784" s="744"/>
      <c r="FJ784" s="744"/>
      <c r="FK784" s="744"/>
      <c r="FL784" s="744"/>
      <c r="FM784" s="744"/>
      <c r="FN784" s="744"/>
      <c r="FO784" s="744"/>
      <c r="FP784" s="744"/>
      <c r="FQ784" s="744"/>
      <c r="FR784" s="744"/>
      <c r="FS784" s="744"/>
      <c r="FT784" s="744"/>
      <c r="FU784" s="744"/>
      <c r="FV784" s="744"/>
      <c r="FW784" s="744"/>
      <c r="FX784" s="744"/>
      <c r="FY784" s="744"/>
      <c r="FZ784" s="744"/>
      <c r="GA784" s="744"/>
      <c r="GB784" s="744"/>
      <c r="GC784" s="744"/>
      <c r="GD784" s="744"/>
      <c r="GE784" s="744"/>
      <c r="GF784" s="744"/>
      <c r="GG784" s="744"/>
      <c r="GH784" s="744"/>
      <c r="GI784" s="744"/>
      <c r="GJ784" s="744"/>
      <c r="GK784" s="744"/>
      <c r="GL784" s="744"/>
      <c r="GM784" s="744"/>
      <c r="GN784" s="744"/>
      <c r="GO784" s="744"/>
      <c r="GP784" s="744"/>
      <c r="GQ784" s="744"/>
      <c r="GR784" s="744"/>
      <c r="GS784" s="744"/>
      <c r="GT784" s="744"/>
      <c r="GU784" s="744"/>
      <c r="GV784" s="744"/>
      <c r="GW784" s="744"/>
      <c r="GX784" s="744"/>
      <c r="GY784" s="744"/>
      <c r="GZ784" s="744"/>
      <c r="HA784" s="744"/>
      <c r="HB784" s="744"/>
      <c r="HC784" s="744"/>
      <c r="HD784" s="744"/>
      <c r="HE784" s="744"/>
      <c r="HF784" s="744"/>
      <c r="HG784" s="744"/>
      <c r="HH784" s="744"/>
      <c r="HI784" s="744"/>
      <c r="HJ784" s="744"/>
      <c r="HK784" s="744"/>
      <c r="HL784" s="744"/>
      <c r="HM784" s="744"/>
      <c r="HN784" s="744"/>
      <c r="HO784" s="744"/>
      <c r="HP784" s="744"/>
      <c r="HQ784" s="744"/>
      <c r="HR784" s="744"/>
      <c r="HS784" s="744"/>
      <c r="HT784" s="744"/>
      <c r="HU784" s="744"/>
      <c r="HV784" s="744"/>
      <c r="HW784" s="744"/>
      <c r="HX784" s="744"/>
      <c r="HY784" s="744"/>
      <c r="HZ784" s="744"/>
      <c r="IA784" s="744"/>
      <c r="IB784" s="744"/>
      <c r="IC784" s="744"/>
      <c r="ID784" s="744"/>
      <c r="IE784" s="744"/>
      <c r="IF784" s="744"/>
      <c r="IG784" s="744"/>
      <c r="IH784" s="744"/>
      <c r="II784" s="744"/>
      <c r="IJ784" s="744"/>
      <c r="IK784" s="744"/>
      <c r="IL784" s="744"/>
      <c r="IM784" s="744"/>
      <c r="IN784" s="744"/>
      <c r="IO784" s="744"/>
      <c r="IP784" s="744"/>
      <c r="IQ784" s="744"/>
      <c r="IR784" s="744"/>
      <c r="IS784" s="744"/>
      <c r="IT784" s="744"/>
      <c r="IU784" s="744"/>
      <c r="IV784" s="744"/>
      <c r="IW784" s="744"/>
      <c r="IX784" s="744"/>
      <c r="IY784" s="744"/>
    </row>
    <row r="785" spans="1:261" s="788" customFormat="1" ht="19.899999999999999" customHeight="1">
      <c r="A785" s="768"/>
      <c r="B785" s="471"/>
      <c r="C785" s="471"/>
      <c r="D785" s="834" t="s">
        <v>338</v>
      </c>
      <c r="E785" s="835" t="s">
        <v>297</v>
      </c>
      <c r="F785" s="953"/>
      <c r="G785" s="835" t="s">
        <v>66</v>
      </c>
      <c r="H785" s="835" t="s">
        <v>298</v>
      </c>
      <c r="I785" s="835" t="s">
        <v>301</v>
      </c>
      <c r="J785" s="835" t="s">
        <v>302</v>
      </c>
      <c r="K785" s="836" t="s">
        <v>597</v>
      </c>
      <c r="L785" s="940" t="s">
        <v>130</v>
      </c>
      <c r="M785" s="835" t="s">
        <v>131</v>
      </c>
      <c r="N785" s="835" t="s">
        <v>770</v>
      </c>
      <c r="O785" s="835"/>
      <c r="P785" s="836" t="s">
        <v>1406</v>
      </c>
      <c r="Q785" s="836" t="s">
        <v>1587</v>
      </c>
      <c r="R785" s="836" t="s">
        <v>5745</v>
      </c>
      <c r="S785" s="836" t="s">
        <v>220</v>
      </c>
      <c r="T785" s="835" t="s">
        <v>1378</v>
      </c>
      <c r="U785" s="835" t="s">
        <v>761</v>
      </c>
      <c r="V785" s="835" t="s">
        <v>4763</v>
      </c>
      <c r="W785" s="835" t="s">
        <v>1381</v>
      </c>
      <c r="X785" s="835" t="s">
        <v>1382</v>
      </c>
      <c r="Y785" s="744"/>
      <c r="Z785" s="768"/>
      <c r="AA785" s="744"/>
      <c r="AB785" s="744"/>
      <c r="AC785" s="744"/>
      <c r="AD785" s="744"/>
      <c r="AE785" s="744"/>
      <c r="AF785" s="744"/>
      <c r="AG785" s="744"/>
      <c r="AH785" s="744"/>
      <c r="AI785" s="744"/>
      <c r="AJ785" s="744"/>
      <c r="AK785" s="744"/>
      <c r="AL785" s="744"/>
      <c r="AM785" s="744"/>
      <c r="AN785" s="744"/>
      <c r="AO785" s="744"/>
      <c r="AP785" s="744"/>
      <c r="AQ785" s="744"/>
      <c r="AR785" s="744"/>
      <c r="AS785" s="744"/>
      <c r="AT785" s="744"/>
      <c r="AU785" s="744"/>
      <c r="AV785" s="744"/>
      <c r="AW785" s="744"/>
      <c r="AX785" s="744"/>
      <c r="AY785" s="744"/>
      <c r="AZ785" s="744"/>
      <c r="BA785" s="744"/>
      <c r="BB785" s="744"/>
      <c r="BC785" s="744"/>
      <c r="BD785" s="744"/>
      <c r="BE785" s="744"/>
      <c r="BF785" s="744"/>
      <c r="BG785" s="744"/>
      <c r="BH785" s="744"/>
      <c r="BI785" s="744"/>
      <c r="BJ785" s="744"/>
      <c r="BK785" s="744"/>
      <c r="BL785" s="744"/>
      <c r="BM785" s="744"/>
      <c r="BN785" s="744"/>
      <c r="BO785" s="744"/>
      <c r="BP785" s="744"/>
      <c r="BQ785" s="744"/>
      <c r="BR785" s="744"/>
      <c r="BS785" s="744"/>
      <c r="BT785" s="744"/>
      <c r="BU785" s="744"/>
      <c r="BV785" s="744"/>
      <c r="BW785" s="744"/>
      <c r="BX785" s="744"/>
      <c r="BY785" s="744"/>
      <c r="BZ785" s="744"/>
      <c r="CA785" s="744"/>
      <c r="CB785" s="744"/>
      <c r="CC785" s="744"/>
      <c r="CD785" s="744"/>
      <c r="CE785" s="744"/>
      <c r="CF785" s="744"/>
      <c r="CG785" s="744"/>
      <c r="CH785" s="744"/>
      <c r="CI785" s="744"/>
      <c r="CJ785" s="744"/>
      <c r="CK785" s="744"/>
      <c r="CL785" s="744"/>
      <c r="CM785" s="744"/>
      <c r="CN785" s="744"/>
      <c r="CO785" s="744"/>
      <c r="CP785" s="744"/>
      <c r="CQ785" s="744"/>
      <c r="CR785" s="744"/>
      <c r="CS785" s="744"/>
      <c r="CT785" s="744"/>
      <c r="CU785" s="744"/>
      <c r="CV785" s="744"/>
      <c r="CW785" s="744"/>
      <c r="CX785" s="744"/>
      <c r="CY785" s="744"/>
      <c r="CZ785" s="744"/>
      <c r="DA785" s="744"/>
      <c r="DB785" s="744"/>
      <c r="DC785" s="744"/>
      <c r="DD785" s="744"/>
      <c r="DE785" s="744"/>
      <c r="DF785" s="744"/>
      <c r="DG785" s="744"/>
      <c r="DH785" s="744"/>
      <c r="DI785" s="744"/>
      <c r="DJ785" s="744"/>
      <c r="DK785" s="744"/>
      <c r="DL785" s="744"/>
      <c r="DM785" s="744"/>
      <c r="DN785" s="744"/>
      <c r="DO785" s="744"/>
      <c r="DP785" s="744"/>
      <c r="DQ785" s="744"/>
      <c r="DR785" s="744"/>
      <c r="DS785" s="744"/>
      <c r="DT785" s="744"/>
      <c r="DU785" s="744"/>
      <c r="DV785" s="744"/>
      <c r="DW785" s="744"/>
      <c r="DX785" s="744"/>
      <c r="DY785" s="744"/>
      <c r="DZ785" s="744"/>
      <c r="EA785" s="744"/>
      <c r="EB785" s="744"/>
      <c r="EC785" s="744"/>
      <c r="ED785" s="744"/>
      <c r="EE785" s="744"/>
      <c r="EF785" s="744"/>
      <c r="EG785" s="744"/>
      <c r="EH785" s="744"/>
      <c r="EI785" s="744"/>
      <c r="EJ785" s="744"/>
      <c r="EK785" s="744"/>
      <c r="EL785" s="744"/>
      <c r="EM785" s="744"/>
      <c r="EN785" s="744"/>
      <c r="EO785" s="744"/>
      <c r="EP785" s="744"/>
      <c r="EQ785" s="744"/>
      <c r="ER785" s="744"/>
      <c r="ES785" s="744"/>
      <c r="ET785" s="744"/>
      <c r="EU785" s="744"/>
      <c r="EV785" s="744"/>
      <c r="EW785" s="744"/>
      <c r="EX785" s="744"/>
      <c r="EY785" s="744"/>
      <c r="EZ785" s="744"/>
      <c r="FA785" s="744"/>
      <c r="FB785" s="744"/>
      <c r="FC785" s="744"/>
      <c r="FD785" s="744"/>
      <c r="FE785" s="744"/>
      <c r="FF785" s="744"/>
      <c r="FG785" s="744"/>
      <c r="FH785" s="744"/>
      <c r="FI785" s="744"/>
      <c r="FJ785" s="744"/>
      <c r="FK785" s="744"/>
      <c r="FL785" s="744"/>
      <c r="FM785" s="744"/>
      <c r="FN785" s="744"/>
      <c r="FO785" s="744"/>
      <c r="FP785" s="744"/>
      <c r="FQ785" s="744"/>
      <c r="FR785" s="744"/>
      <c r="FS785" s="744"/>
      <c r="FT785" s="744"/>
      <c r="FU785" s="744"/>
      <c r="FV785" s="744"/>
      <c r="FW785" s="744"/>
      <c r="FX785" s="744"/>
      <c r="FY785" s="744"/>
      <c r="FZ785" s="744"/>
      <c r="GA785" s="744"/>
      <c r="GB785" s="744"/>
      <c r="GC785" s="744"/>
      <c r="GD785" s="744"/>
      <c r="GE785" s="744"/>
      <c r="GF785" s="744"/>
      <c r="GG785" s="744"/>
      <c r="GH785" s="744"/>
      <c r="GI785" s="744"/>
      <c r="GJ785" s="744"/>
      <c r="GK785" s="744"/>
      <c r="GL785" s="744"/>
      <c r="GM785" s="744"/>
      <c r="GN785" s="744"/>
      <c r="GO785" s="744"/>
      <c r="GP785" s="744"/>
      <c r="GQ785" s="744"/>
      <c r="GR785" s="744"/>
      <c r="GS785" s="744"/>
      <c r="GT785" s="744"/>
      <c r="GU785" s="744"/>
      <c r="GV785" s="744"/>
      <c r="GW785" s="744"/>
      <c r="GX785" s="744"/>
      <c r="GY785" s="744"/>
      <c r="GZ785" s="744"/>
      <c r="HA785" s="744"/>
      <c r="HB785" s="744"/>
      <c r="HC785" s="744"/>
      <c r="HD785" s="744"/>
      <c r="HE785" s="744"/>
      <c r="HF785" s="744"/>
      <c r="HG785" s="744"/>
      <c r="HH785" s="744"/>
      <c r="HI785" s="744"/>
      <c r="HJ785" s="744"/>
      <c r="HK785" s="744"/>
      <c r="HL785" s="744"/>
      <c r="HM785" s="744"/>
      <c r="HN785" s="744"/>
      <c r="HO785" s="744"/>
      <c r="HP785" s="744"/>
      <c r="HQ785" s="744"/>
      <c r="HR785" s="744"/>
      <c r="HS785" s="744"/>
      <c r="HT785" s="744"/>
      <c r="HU785" s="744"/>
      <c r="HV785" s="744"/>
      <c r="HW785" s="744"/>
      <c r="HX785" s="744"/>
      <c r="HY785" s="744"/>
      <c r="HZ785" s="744"/>
      <c r="IA785" s="744"/>
      <c r="IB785" s="744"/>
      <c r="IC785" s="744"/>
      <c r="ID785" s="744"/>
      <c r="IE785" s="744"/>
      <c r="IF785" s="744"/>
      <c r="IG785" s="744"/>
      <c r="IH785" s="744"/>
      <c r="II785" s="744"/>
      <c r="IJ785" s="744"/>
      <c r="IK785" s="744"/>
      <c r="IL785" s="744"/>
      <c r="IM785" s="744"/>
      <c r="IN785" s="744"/>
      <c r="IO785" s="744"/>
      <c r="IP785" s="744"/>
      <c r="IQ785" s="744"/>
      <c r="IR785" s="744"/>
      <c r="IS785" s="744"/>
      <c r="IT785" s="744"/>
      <c r="IU785" s="744"/>
      <c r="IV785" s="744"/>
      <c r="IW785" s="744"/>
      <c r="IX785" s="744"/>
      <c r="IY785" s="744"/>
    </row>
    <row r="786" spans="1:261" ht="19.899999999999999" customHeight="1">
      <c r="B786" s="751"/>
      <c r="C786" s="751"/>
      <c r="D786" s="831">
        <v>0</v>
      </c>
      <c r="E786" s="860"/>
      <c r="F786" s="921"/>
      <c r="G786" s="831"/>
      <c r="I786" s="860"/>
      <c r="L786" s="770" t="s">
        <v>104</v>
      </c>
      <c r="M786" s="861">
        <v>0</v>
      </c>
      <c r="Y786" s="744"/>
    </row>
    <row r="787" spans="1:261" ht="19.899999999999999" customHeight="1">
      <c r="B787" s="751"/>
      <c r="C787" s="751"/>
      <c r="E787" s="860"/>
      <c r="F787" s="921"/>
      <c r="G787" s="831"/>
      <c r="I787" s="860"/>
      <c r="L787" s="772" t="s">
        <v>105</v>
      </c>
      <c r="M787" s="861">
        <v>0</v>
      </c>
      <c r="Y787" s="744"/>
      <c r="IY787" s="767"/>
    </row>
    <row r="788" spans="1:261" ht="19.899999999999999" customHeight="1">
      <c r="B788" s="751"/>
      <c r="C788" s="751"/>
      <c r="D788" s="831"/>
      <c r="E788" s="860"/>
      <c r="F788" s="921"/>
      <c r="G788" s="831"/>
      <c r="I788" s="860"/>
      <c r="L788" s="773" t="s">
        <v>67</v>
      </c>
      <c r="M788" s="861">
        <v>0</v>
      </c>
      <c r="Y788" s="744"/>
      <c r="IY788" s="788"/>
    </row>
    <row r="789" spans="1:261" ht="19.899999999999999" customHeight="1">
      <c r="B789" s="751"/>
      <c r="C789" s="751"/>
      <c r="D789" s="831"/>
      <c r="E789" s="860"/>
      <c r="F789" s="921"/>
      <c r="G789" s="831"/>
      <c r="I789" s="860"/>
      <c r="L789" s="771" t="s">
        <v>1204</v>
      </c>
      <c r="M789" s="861">
        <v>0</v>
      </c>
      <c r="Y789" s="744"/>
      <c r="AB789" s="767"/>
      <c r="AC789" s="767"/>
      <c r="AD789" s="767"/>
      <c r="AE789" s="767"/>
      <c r="AF789" s="767"/>
      <c r="AG789" s="767"/>
      <c r="AH789" s="767"/>
      <c r="AI789" s="767"/>
      <c r="AJ789" s="767"/>
      <c r="AK789" s="767"/>
      <c r="AL789" s="767"/>
      <c r="AM789" s="767"/>
      <c r="AN789" s="767"/>
      <c r="AO789" s="767"/>
      <c r="AP789" s="767"/>
      <c r="AQ789" s="767"/>
      <c r="AR789" s="767"/>
      <c r="AS789" s="767"/>
      <c r="AT789" s="767"/>
      <c r="AU789" s="767"/>
      <c r="AV789" s="767"/>
      <c r="AW789" s="767"/>
      <c r="AX789" s="767"/>
      <c r="AY789" s="767"/>
      <c r="AZ789" s="767"/>
      <c r="BA789" s="767"/>
      <c r="BB789" s="767"/>
      <c r="BC789" s="767"/>
      <c r="BD789" s="767"/>
      <c r="BE789" s="767"/>
      <c r="BF789" s="767"/>
      <c r="BG789" s="767"/>
      <c r="BH789" s="767"/>
      <c r="BI789" s="767"/>
      <c r="BJ789" s="767"/>
      <c r="BK789" s="767"/>
      <c r="BL789" s="767"/>
      <c r="BM789" s="767"/>
      <c r="BN789" s="767"/>
      <c r="BO789" s="767"/>
      <c r="BP789" s="767"/>
      <c r="BQ789" s="767"/>
      <c r="BR789" s="767"/>
      <c r="BS789" s="767"/>
      <c r="BT789" s="767"/>
      <c r="BU789" s="767"/>
      <c r="BV789" s="767"/>
      <c r="BW789" s="767"/>
      <c r="BX789" s="767"/>
      <c r="BY789" s="767"/>
      <c r="BZ789" s="767"/>
      <c r="CA789" s="767"/>
      <c r="CB789" s="767"/>
      <c r="CC789" s="767"/>
      <c r="CD789" s="767"/>
      <c r="CE789" s="767"/>
      <c r="CF789" s="767"/>
      <c r="CG789" s="767"/>
      <c r="CH789" s="767"/>
      <c r="CI789" s="767"/>
      <c r="CJ789" s="767"/>
      <c r="CK789" s="767"/>
      <c r="CL789" s="767"/>
      <c r="CM789" s="767"/>
      <c r="CN789" s="767"/>
      <c r="CO789" s="767"/>
      <c r="CP789" s="767"/>
      <c r="CQ789" s="767"/>
      <c r="CR789" s="767"/>
      <c r="CS789" s="767"/>
      <c r="CT789" s="767"/>
      <c r="CU789" s="767"/>
      <c r="CV789" s="767"/>
      <c r="CW789" s="767"/>
      <c r="CX789" s="767"/>
      <c r="CY789" s="767"/>
      <c r="CZ789" s="767"/>
      <c r="DA789" s="767"/>
      <c r="DB789" s="767"/>
      <c r="DC789" s="767"/>
      <c r="DD789" s="767"/>
      <c r="DE789" s="767"/>
      <c r="DF789" s="767"/>
      <c r="DG789" s="767"/>
      <c r="DH789" s="767"/>
      <c r="DI789" s="767"/>
      <c r="DJ789" s="767"/>
      <c r="DK789" s="767"/>
      <c r="DL789" s="767"/>
      <c r="DM789" s="767"/>
      <c r="DN789" s="767"/>
      <c r="DO789" s="767"/>
      <c r="DP789" s="767"/>
      <c r="DQ789" s="767"/>
      <c r="DR789" s="767"/>
      <c r="DS789" s="767"/>
      <c r="DT789" s="767"/>
      <c r="DU789" s="767"/>
      <c r="DV789" s="767"/>
      <c r="DW789" s="767"/>
      <c r="DX789" s="767"/>
      <c r="DY789" s="767"/>
      <c r="DZ789" s="767"/>
      <c r="EA789" s="767"/>
      <c r="EB789" s="767"/>
      <c r="EC789" s="767"/>
      <c r="ED789" s="767"/>
      <c r="EE789" s="767"/>
      <c r="EF789" s="767"/>
      <c r="EG789" s="767"/>
      <c r="EH789" s="767"/>
      <c r="EI789" s="767"/>
      <c r="EJ789" s="767"/>
      <c r="EK789" s="767"/>
      <c r="EL789" s="767"/>
      <c r="EM789" s="767"/>
      <c r="EN789" s="767"/>
      <c r="EO789" s="767"/>
      <c r="EP789" s="767"/>
      <c r="EQ789" s="767"/>
      <c r="ER789" s="767"/>
      <c r="ES789" s="767"/>
      <c r="ET789" s="767"/>
      <c r="EU789" s="767"/>
      <c r="EV789" s="767"/>
      <c r="EW789" s="767"/>
      <c r="EX789" s="767"/>
      <c r="EY789" s="767"/>
      <c r="EZ789" s="767"/>
      <c r="FA789" s="767"/>
      <c r="FB789" s="767"/>
      <c r="FC789" s="767"/>
      <c r="FD789" s="767"/>
      <c r="FE789" s="767"/>
      <c r="FF789" s="767"/>
      <c r="FG789" s="767"/>
      <c r="FH789" s="767"/>
      <c r="FI789" s="767"/>
      <c r="FJ789" s="767"/>
      <c r="FK789" s="767"/>
      <c r="FL789" s="767"/>
      <c r="FM789" s="767"/>
      <c r="FN789" s="767"/>
      <c r="FO789" s="767"/>
      <c r="FP789" s="767"/>
      <c r="FQ789" s="767"/>
      <c r="FR789" s="767"/>
      <c r="FS789" s="767"/>
      <c r="FT789" s="767"/>
      <c r="FU789" s="767"/>
      <c r="FV789" s="767"/>
      <c r="FW789" s="767"/>
      <c r="FX789" s="767"/>
      <c r="FY789" s="767"/>
      <c r="FZ789" s="767"/>
      <c r="GA789" s="767"/>
      <c r="GB789" s="767"/>
      <c r="GC789" s="767"/>
      <c r="GD789" s="767"/>
      <c r="GE789" s="767"/>
      <c r="GF789" s="767"/>
      <c r="GG789" s="767"/>
      <c r="GH789" s="767"/>
      <c r="GI789" s="767"/>
      <c r="GJ789" s="767"/>
      <c r="GK789" s="767"/>
      <c r="GL789" s="767"/>
      <c r="GM789" s="767"/>
      <c r="GN789" s="767"/>
      <c r="GO789" s="767"/>
      <c r="GP789" s="767"/>
      <c r="GQ789" s="767"/>
      <c r="GR789" s="767"/>
      <c r="GS789" s="767"/>
      <c r="GT789" s="767"/>
      <c r="GU789" s="767"/>
      <c r="GV789" s="767"/>
      <c r="GW789" s="767"/>
      <c r="GX789" s="767"/>
      <c r="GY789" s="767"/>
      <c r="GZ789" s="767"/>
      <c r="HA789" s="767"/>
      <c r="HB789" s="767"/>
      <c r="HC789" s="767"/>
      <c r="HD789" s="767"/>
      <c r="HE789" s="767"/>
      <c r="HF789" s="767"/>
      <c r="HG789" s="767"/>
      <c r="HH789" s="767"/>
      <c r="HI789" s="767"/>
      <c r="HJ789" s="767"/>
      <c r="HK789" s="767"/>
      <c r="HL789" s="767"/>
      <c r="HM789" s="767"/>
      <c r="HN789" s="767"/>
      <c r="HO789" s="767"/>
      <c r="HP789" s="767"/>
      <c r="HQ789" s="767"/>
      <c r="HR789" s="767"/>
      <c r="HS789" s="767"/>
      <c r="HT789" s="767"/>
      <c r="HU789" s="767"/>
      <c r="HV789" s="767"/>
      <c r="HW789" s="767"/>
      <c r="HX789" s="767"/>
      <c r="HY789" s="767"/>
      <c r="HZ789" s="767"/>
      <c r="IA789" s="767"/>
      <c r="IB789" s="767"/>
      <c r="IC789" s="767"/>
      <c r="ID789" s="767"/>
      <c r="IE789" s="767"/>
      <c r="IF789" s="767"/>
      <c r="IG789" s="767"/>
      <c r="IH789" s="767"/>
      <c r="II789" s="767"/>
      <c r="IJ789" s="767"/>
      <c r="IK789" s="767"/>
      <c r="IL789" s="767"/>
      <c r="IM789" s="767"/>
      <c r="IN789" s="767"/>
      <c r="IO789" s="767"/>
      <c r="IP789" s="767"/>
      <c r="IQ789" s="767"/>
      <c r="IR789" s="767"/>
      <c r="IS789" s="767"/>
      <c r="IT789" s="767"/>
      <c r="IU789" s="767"/>
      <c r="IV789" s="767"/>
      <c r="IW789" s="767"/>
      <c r="IX789" s="767"/>
    </row>
    <row r="790" spans="1:261" ht="19.899999999999999" customHeight="1">
      <c r="B790" s="751"/>
      <c r="C790" s="751"/>
      <c r="D790" s="831"/>
      <c r="E790" s="860"/>
      <c r="F790" s="921"/>
      <c r="G790" s="831"/>
      <c r="I790" s="860"/>
      <c r="L790" s="774" t="s">
        <v>228</v>
      </c>
      <c r="M790" s="861">
        <v>0</v>
      </c>
      <c r="T790" s="826"/>
      <c r="U790" s="826"/>
      <c r="V790" s="826"/>
      <c r="W790" s="826"/>
      <c r="X790" s="826"/>
      <c r="Y790" s="821"/>
      <c r="AA790" s="767"/>
      <c r="AB790" s="788"/>
      <c r="AC790" s="788"/>
      <c r="AD790" s="788"/>
      <c r="AE790" s="788"/>
      <c r="AF790" s="831"/>
      <c r="AG790" s="831"/>
      <c r="AH790" s="831"/>
      <c r="AI790" s="831"/>
      <c r="AJ790" s="831"/>
      <c r="AK790" s="831"/>
      <c r="AL790" s="831"/>
      <c r="AM790" s="831"/>
      <c r="AN790" s="831"/>
      <c r="AO790" s="831"/>
      <c r="AP790" s="831"/>
      <c r="AQ790" s="831"/>
      <c r="AR790" s="831"/>
      <c r="AS790" s="831"/>
      <c r="AT790" s="831"/>
      <c r="AU790" s="831"/>
      <c r="AV790" s="831"/>
      <c r="AW790" s="831"/>
      <c r="AX790" s="831"/>
      <c r="AY790" s="831"/>
      <c r="AZ790" s="831"/>
      <c r="BA790" s="831"/>
      <c r="BB790" s="831"/>
      <c r="BC790" s="831"/>
      <c r="BD790" s="831"/>
      <c r="BE790" s="831"/>
      <c r="BF790" s="831"/>
      <c r="BG790" s="831"/>
      <c r="BH790" s="831"/>
      <c r="BI790" s="831"/>
      <c r="BJ790" s="831"/>
      <c r="BK790" s="831"/>
      <c r="BL790" s="831"/>
      <c r="BM790" s="831"/>
      <c r="BN790" s="831"/>
      <c r="BO790" s="831"/>
      <c r="BP790" s="831"/>
      <c r="BQ790" s="831"/>
      <c r="BR790" s="831"/>
      <c r="BS790" s="831"/>
      <c r="BT790" s="831"/>
      <c r="BU790" s="831"/>
      <c r="BV790" s="831"/>
      <c r="BW790" s="831"/>
      <c r="BX790" s="831"/>
      <c r="BY790" s="831"/>
      <c r="BZ790" s="831"/>
      <c r="CA790" s="831"/>
      <c r="CB790" s="831"/>
      <c r="CC790" s="831"/>
      <c r="CD790" s="831"/>
      <c r="CE790" s="831"/>
      <c r="CF790" s="831"/>
      <c r="CG790" s="831"/>
      <c r="CH790" s="831"/>
      <c r="CI790" s="831"/>
      <c r="CJ790" s="831"/>
      <c r="CK790" s="831"/>
      <c r="CL790" s="831"/>
      <c r="CM790" s="831"/>
      <c r="CN790" s="831"/>
      <c r="CO790" s="831"/>
      <c r="CP790" s="831"/>
      <c r="CQ790" s="831"/>
      <c r="CR790" s="831"/>
      <c r="CS790" s="831"/>
      <c r="CT790" s="831"/>
      <c r="CU790" s="831"/>
      <c r="CV790" s="831"/>
      <c r="CW790" s="831"/>
      <c r="CX790" s="831"/>
      <c r="CY790" s="831"/>
      <c r="CZ790" s="831"/>
      <c r="DA790" s="831"/>
      <c r="DB790" s="831"/>
      <c r="DC790" s="831"/>
      <c r="DD790" s="831"/>
      <c r="DE790" s="831"/>
      <c r="DF790" s="831"/>
      <c r="DG790" s="831"/>
      <c r="DH790" s="831"/>
      <c r="DI790" s="831"/>
      <c r="DJ790" s="831"/>
      <c r="DK790" s="831"/>
      <c r="DL790" s="831"/>
      <c r="DM790" s="831"/>
      <c r="DN790" s="831"/>
      <c r="DO790" s="831"/>
      <c r="DP790" s="831"/>
      <c r="DQ790" s="831"/>
      <c r="DR790" s="831"/>
      <c r="DS790" s="831"/>
      <c r="DT790" s="831"/>
      <c r="DU790" s="831"/>
      <c r="DV790" s="831"/>
      <c r="DW790" s="831"/>
      <c r="DX790" s="831"/>
      <c r="DY790" s="831"/>
      <c r="DZ790" s="831"/>
      <c r="EA790" s="831"/>
      <c r="EB790" s="831"/>
      <c r="EC790" s="831"/>
      <c r="ED790" s="831"/>
      <c r="EE790" s="831"/>
      <c r="EF790" s="831"/>
      <c r="EG790" s="831"/>
      <c r="EH790" s="831"/>
      <c r="EI790" s="831"/>
      <c r="EJ790" s="831"/>
      <c r="EK790" s="831"/>
      <c r="EL790" s="831"/>
      <c r="EM790" s="831"/>
      <c r="EN790" s="831"/>
      <c r="EO790" s="831"/>
      <c r="EP790" s="831"/>
      <c r="EQ790" s="831"/>
      <c r="ER790" s="831"/>
      <c r="ES790" s="831"/>
      <c r="ET790" s="831"/>
      <c r="EU790" s="831"/>
      <c r="EV790" s="831"/>
      <c r="EW790" s="831"/>
      <c r="EX790" s="831"/>
      <c r="EY790" s="831"/>
      <c r="EZ790" s="831"/>
      <c r="FA790" s="831"/>
      <c r="FB790" s="831"/>
      <c r="FC790" s="831"/>
      <c r="FD790" s="831"/>
      <c r="FE790" s="831"/>
      <c r="FF790" s="831"/>
      <c r="FG790" s="831"/>
      <c r="FH790" s="831"/>
      <c r="FI790" s="831"/>
      <c r="FJ790" s="831"/>
      <c r="FK790" s="831"/>
      <c r="FL790" s="831"/>
      <c r="FM790" s="831"/>
      <c r="FN790" s="831"/>
      <c r="FO790" s="831"/>
      <c r="FP790" s="831"/>
      <c r="FQ790" s="831"/>
      <c r="FR790" s="831"/>
      <c r="FS790" s="831"/>
      <c r="FT790" s="831"/>
      <c r="FU790" s="831"/>
      <c r="FV790" s="831"/>
      <c r="FW790" s="831"/>
      <c r="FX790" s="831"/>
      <c r="FY790" s="831"/>
      <c r="FZ790" s="831"/>
      <c r="GA790" s="831"/>
      <c r="GB790" s="831"/>
      <c r="GC790" s="831"/>
      <c r="GD790" s="831"/>
      <c r="GE790" s="831"/>
      <c r="GF790" s="831"/>
      <c r="GG790" s="831"/>
      <c r="GH790" s="831"/>
      <c r="GI790" s="831"/>
      <c r="GJ790" s="831"/>
      <c r="GK790" s="831"/>
      <c r="GL790" s="831"/>
      <c r="GM790" s="831"/>
      <c r="GN790" s="831"/>
      <c r="GO790" s="831"/>
      <c r="GP790" s="831"/>
      <c r="GQ790" s="831"/>
      <c r="GR790" s="831"/>
      <c r="GS790" s="831"/>
      <c r="GT790" s="831"/>
      <c r="GU790" s="831"/>
      <c r="GV790" s="831"/>
      <c r="GW790" s="831"/>
      <c r="GX790" s="831"/>
      <c r="GY790" s="831"/>
      <c r="GZ790" s="831"/>
      <c r="HA790" s="831"/>
      <c r="HB790" s="831"/>
      <c r="HC790" s="831"/>
      <c r="HD790" s="831"/>
      <c r="HE790" s="831"/>
      <c r="HF790" s="831"/>
      <c r="HG790" s="831"/>
      <c r="HH790" s="831"/>
      <c r="HI790" s="831"/>
      <c r="HJ790" s="831"/>
      <c r="HK790" s="831"/>
      <c r="HL790" s="831"/>
      <c r="HM790" s="831"/>
      <c r="HN790" s="831"/>
      <c r="HO790" s="831"/>
      <c r="HP790" s="831"/>
      <c r="HQ790" s="831"/>
      <c r="HR790" s="831"/>
      <c r="HS790" s="831"/>
      <c r="HT790" s="831"/>
      <c r="HU790" s="831"/>
      <c r="HV790" s="831"/>
      <c r="HW790" s="831"/>
      <c r="HX790" s="831"/>
      <c r="HY790" s="831"/>
      <c r="HZ790" s="831"/>
      <c r="IA790" s="831"/>
      <c r="IB790" s="831"/>
      <c r="IC790" s="831"/>
      <c r="ID790" s="831"/>
      <c r="IE790" s="831"/>
      <c r="IF790" s="831"/>
      <c r="IG790" s="831"/>
      <c r="IH790" s="831"/>
      <c r="II790" s="831"/>
      <c r="IJ790" s="831"/>
      <c r="IK790" s="831"/>
      <c r="IL790" s="831"/>
      <c r="IM790" s="831"/>
      <c r="IN790" s="831"/>
      <c r="IO790" s="831"/>
      <c r="IP790" s="831"/>
      <c r="IQ790" s="831"/>
      <c r="IR790" s="831"/>
      <c r="IS790" s="831"/>
      <c r="IT790" s="831"/>
      <c r="IU790" s="831"/>
      <c r="IV790" s="831"/>
      <c r="IW790" s="831"/>
      <c r="IX790" s="788"/>
    </row>
    <row r="791" spans="1:261" s="788" customFormat="1" ht="79.900000000000006" customHeight="1">
      <c r="A791" s="768"/>
      <c r="B791" s="859"/>
      <c r="C791" s="859"/>
      <c r="D791" s="831"/>
      <c r="E791" s="860"/>
      <c r="F791" s="921"/>
      <c r="G791" s="831"/>
      <c r="H791" s="821"/>
      <c r="I791" s="860"/>
      <c r="J791" s="821"/>
      <c r="K791" s="821"/>
      <c r="L791" s="797" t="s">
        <v>292</v>
      </c>
      <c r="M791" s="797">
        <f>SUM(M786:M790)</f>
        <v>0</v>
      </c>
      <c r="N791" s="821"/>
      <c r="O791" s="821"/>
      <c r="P791" s="821"/>
      <c r="Q791" s="821"/>
      <c r="R791" s="821"/>
      <c r="S791" s="821"/>
      <c r="T791" s="826"/>
      <c r="U791" s="826"/>
      <c r="V791" s="826"/>
      <c r="W791" s="826"/>
      <c r="X791" s="826"/>
      <c r="Y791" s="821"/>
      <c r="Z791" s="768"/>
      <c r="AA791" s="744"/>
      <c r="AB791" s="744"/>
      <c r="AC791" s="744"/>
      <c r="AD791" s="744"/>
      <c r="AE791" s="744"/>
      <c r="AF791" s="744"/>
      <c r="AG791" s="744"/>
      <c r="AH791" s="744"/>
      <c r="AI791" s="744"/>
      <c r="AJ791" s="744"/>
      <c r="AK791" s="744"/>
      <c r="AL791" s="744"/>
      <c r="AM791" s="744"/>
      <c r="AN791" s="744"/>
      <c r="AO791" s="744"/>
      <c r="AP791" s="744"/>
      <c r="AQ791" s="744"/>
      <c r="AR791" s="744"/>
      <c r="AS791" s="744"/>
      <c r="AT791" s="744"/>
      <c r="AU791" s="744"/>
      <c r="AV791" s="744"/>
      <c r="AW791" s="744"/>
      <c r="AX791" s="744"/>
      <c r="AY791" s="744"/>
      <c r="AZ791" s="744"/>
      <c r="BA791" s="744"/>
      <c r="BB791" s="744"/>
      <c r="BC791" s="744"/>
      <c r="BD791" s="744"/>
      <c r="BE791" s="744"/>
      <c r="BF791" s="744"/>
      <c r="BG791" s="744"/>
      <c r="BH791" s="744"/>
      <c r="BI791" s="744"/>
      <c r="BJ791" s="744"/>
      <c r="BK791" s="744"/>
      <c r="BL791" s="744"/>
      <c r="BM791" s="744"/>
      <c r="BN791" s="744"/>
      <c r="BO791" s="744"/>
      <c r="BP791" s="744"/>
      <c r="BQ791" s="744"/>
      <c r="BR791" s="744"/>
      <c r="BS791" s="744"/>
      <c r="BT791" s="744"/>
      <c r="BU791" s="744"/>
      <c r="BV791" s="744"/>
      <c r="BW791" s="744"/>
      <c r="BX791" s="744"/>
      <c r="BY791" s="744"/>
      <c r="BZ791" s="744"/>
      <c r="CA791" s="744"/>
      <c r="CB791" s="744"/>
      <c r="CC791" s="744"/>
      <c r="CD791" s="744"/>
      <c r="CE791" s="744"/>
      <c r="CF791" s="744"/>
      <c r="CG791" s="744"/>
      <c r="CH791" s="744"/>
      <c r="CI791" s="744"/>
      <c r="CJ791" s="744"/>
      <c r="CK791" s="744"/>
      <c r="CL791" s="744"/>
      <c r="CM791" s="744"/>
      <c r="CN791" s="744"/>
      <c r="CO791" s="744"/>
      <c r="CP791" s="744"/>
      <c r="CQ791" s="744"/>
      <c r="CR791" s="744"/>
      <c r="CS791" s="744"/>
      <c r="CT791" s="744"/>
      <c r="CU791" s="744"/>
      <c r="CV791" s="744"/>
      <c r="CW791" s="744"/>
      <c r="CX791" s="744"/>
      <c r="CY791" s="744"/>
      <c r="CZ791" s="744"/>
      <c r="DA791" s="744"/>
      <c r="DB791" s="744"/>
      <c r="DC791" s="744"/>
      <c r="DD791" s="744"/>
      <c r="DE791" s="744"/>
      <c r="DF791" s="744"/>
      <c r="DG791" s="744"/>
      <c r="DH791" s="744"/>
      <c r="DI791" s="744"/>
      <c r="DJ791" s="744"/>
      <c r="DK791" s="744"/>
      <c r="DL791" s="744"/>
      <c r="DM791" s="744"/>
      <c r="DN791" s="744"/>
      <c r="DO791" s="744"/>
      <c r="DP791" s="744"/>
      <c r="DQ791" s="744"/>
      <c r="DR791" s="744"/>
      <c r="DS791" s="744"/>
      <c r="DT791" s="744"/>
      <c r="DU791" s="744"/>
      <c r="DV791" s="744"/>
      <c r="DW791" s="744"/>
      <c r="DX791" s="744"/>
      <c r="DY791" s="744"/>
      <c r="DZ791" s="744"/>
      <c r="EA791" s="744"/>
      <c r="EB791" s="744"/>
      <c r="EC791" s="744"/>
      <c r="ED791" s="744"/>
      <c r="EE791" s="744"/>
      <c r="EF791" s="744"/>
      <c r="EG791" s="744"/>
      <c r="EH791" s="744"/>
      <c r="EI791" s="744"/>
      <c r="EJ791" s="744"/>
      <c r="EK791" s="744"/>
      <c r="EL791" s="744"/>
      <c r="EM791" s="744"/>
      <c r="EN791" s="744"/>
      <c r="EO791" s="744"/>
      <c r="EP791" s="744"/>
      <c r="EQ791" s="744"/>
      <c r="ER791" s="744"/>
      <c r="ES791" s="744"/>
      <c r="ET791" s="744"/>
      <c r="EU791" s="744"/>
      <c r="EV791" s="744"/>
      <c r="EW791" s="744"/>
      <c r="EX791" s="744"/>
      <c r="EY791" s="744"/>
      <c r="EZ791" s="744"/>
      <c r="FA791" s="744"/>
      <c r="FB791" s="744"/>
      <c r="FC791" s="744"/>
      <c r="FD791" s="744"/>
      <c r="FE791" s="744"/>
      <c r="FF791" s="744"/>
      <c r="FG791" s="744"/>
      <c r="FH791" s="744"/>
      <c r="FI791" s="744"/>
      <c r="FJ791" s="744"/>
      <c r="FK791" s="744"/>
      <c r="FL791" s="744"/>
      <c r="FM791" s="744"/>
      <c r="FN791" s="744"/>
      <c r="FO791" s="744"/>
      <c r="FP791" s="744"/>
      <c r="FQ791" s="744"/>
      <c r="FR791" s="744"/>
      <c r="FS791" s="744"/>
      <c r="FT791" s="744"/>
      <c r="FU791" s="744"/>
      <c r="FV791" s="744"/>
      <c r="FW791" s="744"/>
      <c r="FX791" s="744"/>
      <c r="FY791" s="744"/>
      <c r="FZ791" s="744"/>
      <c r="GA791" s="744"/>
      <c r="GB791" s="744"/>
      <c r="GC791" s="744"/>
      <c r="GD791" s="744"/>
      <c r="GE791" s="744"/>
      <c r="GF791" s="744"/>
      <c r="GG791" s="744"/>
      <c r="GH791" s="744"/>
      <c r="GI791" s="744"/>
      <c r="GJ791" s="744"/>
      <c r="GK791" s="744"/>
      <c r="GL791" s="744"/>
      <c r="GM791" s="744"/>
      <c r="GN791" s="744"/>
      <c r="GO791" s="744"/>
      <c r="GP791" s="744"/>
      <c r="GQ791" s="744"/>
      <c r="GR791" s="744"/>
      <c r="GS791" s="744"/>
      <c r="GT791" s="744"/>
      <c r="GU791" s="744"/>
      <c r="GV791" s="744"/>
      <c r="GW791" s="744"/>
      <c r="GX791" s="744"/>
      <c r="GY791" s="744"/>
      <c r="GZ791" s="744"/>
      <c r="HA791" s="744"/>
      <c r="HB791" s="744"/>
      <c r="HC791" s="744"/>
      <c r="HD791" s="744"/>
      <c r="HE791" s="744"/>
      <c r="HF791" s="744"/>
      <c r="HG791" s="744"/>
      <c r="HH791" s="744"/>
      <c r="HI791" s="744"/>
      <c r="HJ791" s="744"/>
      <c r="HK791" s="744"/>
      <c r="HL791" s="744"/>
      <c r="HM791" s="744"/>
      <c r="HN791" s="744"/>
      <c r="HO791" s="744"/>
      <c r="HP791" s="744"/>
      <c r="HQ791" s="744"/>
      <c r="HR791" s="744"/>
      <c r="HS791" s="744"/>
      <c r="HT791" s="744"/>
      <c r="HU791" s="744"/>
      <c r="HV791" s="744"/>
      <c r="HW791" s="744"/>
      <c r="HX791" s="744"/>
      <c r="HY791" s="744"/>
      <c r="HZ791" s="744"/>
      <c r="IA791" s="744"/>
      <c r="IB791" s="744"/>
      <c r="IC791" s="744"/>
      <c r="ID791" s="744"/>
      <c r="IE791" s="744"/>
      <c r="IF791" s="744"/>
      <c r="IG791" s="744"/>
      <c r="IH791" s="744"/>
      <c r="II791" s="744"/>
      <c r="IJ791" s="744"/>
      <c r="IK791" s="744"/>
      <c r="IL791" s="744"/>
      <c r="IM791" s="744"/>
      <c r="IN791" s="744"/>
      <c r="IO791" s="744"/>
      <c r="IP791" s="744"/>
      <c r="IQ791" s="744"/>
      <c r="IR791" s="744"/>
      <c r="IS791" s="744"/>
      <c r="IT791" s="744"/>
      <c r="IU791" s="744"/>
      <c r="IV791" s="744"/>
      <c r="IW791" s="744"/>
      <c r="IX791" s="744"/>
      <c r="IZ791" s="744"/>
      <c r="JA791" s="744"/>
    </row>
    <row r="792" spans="1:261" s="788" customFormat="1" ht="79.900000000000006" customHeight="1">
      <c r="A792" s="768"/>
      <c r="B792" s="859"/>
      <c r="C792" s="859"/>
      <c r="E792" s="821"/>
      <c r="F792" s="952"/>
      <c r="H792" s="821"/>
      <c r="I792" s="821"/>
      <c r="J792" s="821"/>
      <c r="K792" s="821"/>
      <c r="N792" s="821"/>
      <c r="O792" s="821"/>
      <c r="P792" s="821"/>
      <c r="Q792" s="821"/>
      <c r="R792" s="821"/>
      <c r="S792" s="821"/>
      <c r="T792" s="826"/>
      <c r="U792" s="826"/>
      <c r="V792" s="826"/>
      <c r="W792" s="826"/>
      <c r="X792" s="826"/>
      <c r="Y792" s="821"/>
      <c r="Z792" s="768"/>
      <c r="AA792" s="744"/>
      <c r="AB792" s="744"/>
      <c r="AC792" s="744"/>
      <c r="AD792" s="744"/>
      <c r="AE792" s="744"/>
      <c r="AF792" s="744"/>
      <c r="AG792" s="744"/>
      <c r="AH792" s="744"/>
      <c r="AI792" s="744"/>
      <c r="AJ792" s="744"/>
      <c r="AK792" s="744"/>
      <c r="AL792" s="744"/>
      <c r="AM792" s="744"/>
      <c r="AN792" s="744"/>
      <c r="AO792" s="744"/>
      <c r="AP792" s="744"/>
      <c r="AQ792" s="744"/>
      <c r="AR792" s="744"/>
      <c r="AS792" s="744"/>
      <c r="AT792" s="744"/>
      <c r="AU792" s="744"/>
      <c r="AV792" s="744"/>
      <c r="AW792" s="744"/>
      <c r="AX792" s="744"/>
      <c r="AY792" s="744"/>
      <c r="AZ792" s="744"/>
      <c r="BA792" s="744"/>
      <c r="BB792" s="744"/>
      <c r="BC792" s="744"/>
      <c r="BD792" s="744"/>
      <c r="BE792" s="744"/>
      <c r="BF792" s="744"/>
      <c r="BG792" s="744"/>
      <c r="BH792" s="744"/>
      <c r="BI792" s="744"/>
      <c r="BJ792" s="744"/>
      <c r="BK792" s="744"/>
      <c r="BL792" s="744"/>
      <c r="BM792" s="744"/>
      <c r="BN792" s="744"/>
      <c r="BO792" s="744"/>
      <c r="BP792" s="744"/>
      <c r="BQ792" s="744"/>
      <c r="BR792" s="744"/>
      <c r="BS792" s="744"/>
      <c r="BT792" s="744"/>
      <c r="BU792" s="744"/>
      <c r="BV792" s="744"/>
      <c r="BW792" s="744"/>
      <c r="BX792" s="744"/>
      <c r="BY792" s="744"/>
      <c r="BZ792" s="744"/>
      <c r="CA792" s="744"/>
      <c r="CB792" s="744"/>
      <c r="CC792" s="744"/>
      <c r="CD792" s="744"/>
      <c r="CE792" s="744"/>
      <c r="CF792" s="744"/>
      <c r="CG792" s="744"/>
      <c r="CH792" s="744"/>
      <c r="CI792" s="744"/>
      <c r="CJ792" s="744"/>
      <c r="CK792" s="744"/>
      <c r="CL792" s="744"/>
      <c r="CM792" s="744"/>
      <c r="CN792" s="744"/>
      <c r="CO792" s="744"/>
      <c r="CP792" s="744"/>
      <c r="CQ792" s="744"/>
      <c r="CR792" s="744"/>
      <c r="CS792" s="744"/>
      <c r="CT792" s="744"/>
      <c r="CU792" s="744"/>
      <c r="CV792" s="744"/>
      <c r="CW792" s="744"/>
      <c r="CX792" s="744"/>
      <c r="CY792" s="744"/>
      <c r="CZ792" s="744"/>
      <c r="DA792" s="744"/>
      <c r="DB792" s="744"/>
      <c r="DC792" s="744"/>
      <c r="DD792" s="744"/>
      <c r="DE792" s="744"/>
      <c r="DF792" s="744"/>
      <c r="DG792" s="744"/>
      <c r="DH792" s="744"/>
      <c r="DI792" s="744"/>
      <c r="DJ792" s="744"/>
      <c r="DK792" s="744"/>
      <c r="DL792" s="744"/>
      <c r="DM792" s="744"/>
      <c r="DN792" s="744"/>
      <c r="DO792" s="744"/>
      <c r="DP792" s="744"/>
      <c r="DQ792" s="744"/>
      <c r="DR792" s="744"/>
      <c r="DS792" s="744"/>
      <c r="DT792" s="744"/>
      <c r="DU792" s="744"/>
      <c r="DV792" s="744"/>
      <c r="DW792" s="744"/>
      <c r="DX792" s="744"/>
      <c r="DY792" s="744"/>
      <c r="DZ792" s="744"/>
      <c r="EA792" s="744"/>
      <c r="EB792" s="744"/>
      <c r="EC792" s="744"/>
      <c r="ED792" s="744"/>
      <c r="EE792" s="744"/>
      <c r="EF792" s="744"/>
      <c r="EG792" s="744"/>
      <c r="EH792" s="744"/>
      <c r="EI792" s="744"/>
      <c r="EJ792" s="744"/>
      <c r="EK792" s="744"/>
      <c r="EL792" s="744"/>
      <c r="EM792" s="744"/>
      <c r="EN792" s="744"/>
      <c r="EO792" s="744"/>
      <c r="EP792" s="744"/>
      <c r="EQ792" s="744"/>
      <c r="ER792" s="744"/>
      <c r="ES792" s="744"/>
      <c r="ET792" s="744"/>
      <c r="EU792" s="744"/>
      <c r="EV792" s="744"/>
      <c r="EW792" s="744"/>
      <c r="EX792" s="744"/>
      <c r="EY792" s="744"/>
      <c r="EZ792" s="744"/>
      <c r="FA792" s="744"/>
      <c r="FB792" s="744"/>
      <c r="FC792" s="744"/>
      <c r="FD792" s="744"/>
      <c r="FE792" s="744"/>
      <c r="FF792" s="744"/>
      <c r="FG792" s="744"/>
      <c r="FH792" s="744"/>
      <c r="FI792" s="744"/>
      <c r="FJ792" s="744"/>
      <c r="FK792" s="744"/>
      <c r="FL792" s="744"/>
      <c r="FM792" s="744"/>
      <c r="FN792" s="744"/>
      <c r="FO792" s="744"/>
      <c r="FP792" s="744"/>
      <c r="FQ792" s="744"/>
      <c r="FR792" s="744"/>
      <c r="FS792" s="744"/>
      <c r="FT792" s="744"/>
      <c r="FU792" s="744"/>
      <c r="FV792" s="744"/>
      <c r="FW792" s="744"/>
      <c r="FX792" s="744"/>
      <c r="FY792" s="744"/>
      <c r="FZ792" s="744"/>
      <c r="GA792" s="744"/>
      <c r="GB792" s="744"/>
      <c r="GC792" s="744"/>
      <c r="GD792" s="744"/>
      <c r="GE792" s="744"/>
      <c r="GF792" s="744"/>
      <c r="GG792" s="744"/>
      <c r="GH792" s="744"/>
      <c r="GI792" s="744"/>
      <c r="GJ792" s="744"/>
      <c r="GK792" s="744"/>
      <c r="GL792" s="744"/>
      <c r="GM792" s="744"/>
      <c r="GN792" s="744"/>
      <c r="GO792" s="744"/>
      <c r="GP792" s="744"/>
      <c r="GQ792" s="744"/>
      <c r="GR792" s="744"/>
      <c r="GS792" s="744"/>
      <c r="GT792" s="744"/>
      <c r="GU792" s="744"/>
      <c r="GV792" s="744"/>
      <c r="GW792" s="744"/>
      <c r="GX792" s="744"/>
      <c r="GY792" s="744"/>
      <c r="GZ792" s="744"/>
      <c r="HA792" s="744"/>
      <c r="HB792" s="744"/>
      <c r="HC792" s="744"/>
      <c r="HD792" s="744"/>
      <c r="HE792" s="744"/>
      <c r="HF792" s="744"/>
      <c r="HG792" s="744"/>
      <c r="HH792" s="744"/>
      <c r="HI792" s="744"/>
      <c r="HJ792" s="744"/>
      <c r="HK792" s="744"/>
      <c r="HL792" s="744"/>
      <c r="HM792" s="744"/>
      <c r="HN792" s="744"/>
      <c r="HO792" s="744"/>
      <c r="HP792" s="744"/>
      <c r="HQ792" s="744"/>
      <c r="HR792" s="744"/>
      <c r="HS792" s="744"/>
      <c r="HT792" s="744"/>
      <c r="HU792" s="744"/>
      <c r="HV792" s="744"/>
      <c r="HW792" s="744"/>
      <c r="HX792" s="744"/>
      <c r="HY792" s="744"/>
      <c r="HZ792" s="744"/>
      <c r="IA792" s="744"/>
      <c r="IB792" s="744"/>
      <c r="IC792" s="744"/>
      <c r="ID792" s="744"/>
      <c r="IE792" s="744"/>
      <c r="IF792" s="744"/>
      <c r="IG792" s="744"/>
      <c r="IH792" s="744"/>
      <c r="II792" s="744"/>
      <c r="IJ792" s="744"/>
      <c r="IK792" s="744"/>
      <c r="IL792" s="744"/>
      <c r="IM792" s="744"/>
      <c r="IN792" s="744"/>
      <c r="IO792" s="744"/>
      <c r="IP792" s="744"/>
      <c r="IQ792" s="744"/>
      <c r="IR792" s="744"/>
      <c r="IS792" s="744"/>
      <c r="IT792" s="744"/>
      <c r="IU792" s="744"/>
      <c r="IV792" s="744"/>
      <c r="IW792" s="744"/>
      <c r="IY792" s="744"/>
    </row>
    <row r="793" spans="1:261" ht="79.900000000000006" customHeight="1">
      <c r="B793" s="1445" t="s">
        <v>8185</v>
      </c>
      <c r="C793" s="1444"/>
      <c r="D793" s="1444"/>
      <c r="E793" s="1444"/>
      <c r="F793" s="1444"/>
      <c r="G793" s="1444"/>
      <c r="H793" s="1444"/>
      <c r="I793" s="1444"/>
      <c r="J793" s="1444"/>
      <c r="K793" s="1444"/>
      <c r="L793" s="1444"/>
      <c r="M793" s="1444"/>
      <c r="N793" s="1444"/>
      <c r="O793" s="1444"/>
      <c r="P793" s="1444"/>
      <c r="Q793" s="1444"/>
      <c r="R793" s="1444"/>
      <c r="S793" s="1444"/>
      <c r="T793" s="1444"/>
      <c r="U793" s="1444"/>
      <c r="V793" s="1444"/>
      <c r="W793" s="1444"/>
      <c r="X793" s="1444"/>
      <c r="Y793" s="821"/>
      <c r="AB793" s="788"/>
      <c r="AC793" s="788"/>
      <c r="AD793" s="788"/>
      <c r="AE793" s="788"/>
    </row>
    <row r="794" spans="1:261" ht="79.900000000000006" customHeight="1">
      <c r="B794" s="471"/>
      <c r="C794" s="471"/>
      <c r="D794" s="834" t="s">
        <v>338</v>
      </c>
      <c r="E794" s="835" t="s">
        <v>297</v>
      </c>
      <c r="F794" s="953"/>
      <c r="G794" s="835" t="s">
        <v>66</v>
      </c>
      <c r="H794" s="835" t="s">
        <v>298</v>
      </c>
      <c r="I794" s="835" t="s">
        <v>301</v>
      </c>
      <c r="J794" s="835" t="s">
        <v>302</v>
      </c>
      <c r="K794" s="836" t="s">
        <v>597</v>
      </c>
      <c r="L794" s="940" t="s">
        <v>130</v>
      </c>
      <c r="M794" s="835" t="s">
        <v>131</v>
      </c>
      <c r="N794" s="835" t="s">
        <v>770</v>
      </c>
      <c r="O794" s="835"/>
      <c r="P794" s="836" t="s">
        <v>1406</v>
      </c>
      <c r="Q794" s="836" t="s">
        <v>1587</v>
      </c>
      <c r="R794" s="836" t="s">
        <v>5745</v>
      </c>
      <c r="S794" s="836" t="s">
        <v>220</v>
      </c>
      <c r="T794" s="835" t="s">
        <v>1378</v>
      </c>
      <c r="U794" s="835" t="s">
        <v>761</v>
      </c>
      <c r="V794" s="835" t="s">
        <v>4763</v>
      </c>
      <c r="W794" s="835" t="s">
        <v>1381</v>
      </c>
      <c r="X794" s="835" t="s">
        <v>1382</v>
      </c>
      <c r="Y794" s="821"/>
    </row>
    <row r="795" spans="1:261" s="766" customFormat="1" ht="79.900000000000006" customHeight="1">
      <c r="A795" s="768" t="s">
        <v>638</v>
      </c>
      <c r="B795" s="471">
        <v>1</v>
      </c>
      <c r="C795" s="471"/>
      <c r="D795" s="776" t="s">
        <v>6996</v>
      </c>
      <c r="E795" s="780">
        <v>37403</v>
      </c>
      <c r="F795" s="781">
        <f ca="1">ABS((N7-E795)/365)</f>
        <v>18.276712328767122</v>
      </c>
      <c r="G795" s="776" t="s">
        <v>272</v>
      </c>
      <c r="H795" s="746" t="s">
        <v>49</v>
      </c>
      <c r="I795" s="838">
        <v>38722</v>
      </c>
      <c r="J795" s="456" t="s">
        <v>253</v>
      </c>
      <c r="K795" s="456"/>
      <c r="L795" s="776" t="s">
        <v>30</v>
      </c>
      <c r="M795" s="846" t="s">
        <v>52</v>
      </c>
      <c r="N795" s="456" t="s">
        <v>773</v>
      </c>
      <c r="O795" s="456"/>
      <c r="P795" s="456"/>
      <c r="Q795" s="456"/>
      <c r="R795" s="456"/>
      <c r="S795" s="746"/>
      <c r="T795" s="840"/>
      <c r="U795" s="840"/>
      <c r="V795" s="840"/>
      <c r="W795" s="456" t="s">
        <v>637</v>
      </c>
      <c r="X795" s="456" t="s">
        <v>7515</v>
      </c>
      <c r="Y795" s="744" t="s">
        <v>1102</v>
      </c>
      <c r="Z795" s="767"/>
      <c r="AA795" s="744"/>
      <c r="AB795" s="744"/>
      <c r="AC795" s="744"/>
      <c r="AD795" s="744"/>
      <c r="AE795" s="744"/>
      <c r="AF795" s="744"/>
      <c r="AG795" s="744"/>
      <c r="AH795" s="744"/>
      <c r="AI795" s="744"/>
      <c r="AJ795" s="744"/>
      <c r="AK795" s="744"/>
      <c r="AL795" s="744"/>
      <c r="AM795" s="744"/>
      <c r="AN795" s="744"/>
      <c r="AO795" s="744"/>
      <c r="AP795" s="744"/>
      <c r="AQ795" s="744"/>
      <c r="AR795" s="744"/>
      <c r="AS795" s="744"/>
      <c r="AT795" s="744"/>
      <c r="AU795" s="744"/>
      <c r="AV795" s="744"/>
      <c r="AW795" s="744"/>
      <c r="AX795" s="744"/>
      <c r="AY795" s="744"/>
      <c r="AZ795" s="744"/>
      <c r="BA795" s="744"/>
      <c r="BB795" s="744"/>
      <c r="BC795" s="744"/>
      <c r="BD795" s="744"/>
      <c r="BE795" s="744"/>
      <c r="BF795" s="744"/>
      <c r="BG795" s="744"/>
      <c r="BH795" s="744"/>
      <c r="BI795" s="744"/>
      <c r="BJ795" s="744"/>
      <c r="BK795" s="744"/>
      <c r="BL795" s="744"/>
      <c r="BM795" s="744"/>
      <c r="BN795" s="744"/>
      <c r="BO795" s="744"/>
      <c r="BP795" s="744"/>
      <c r="BQ795" s="744"/>
      <c r="BR795" s="744"/>
      <c r="BS795" s="744"/>
      <c r="BT795" s="744"/>
      <c r="BU795" s="744"/>
      <c r="BV795" s="744"/>
      <c r="BW795" s="744"/>
      <c r="BX795" s="744"/>
      <c r="BY795" s="744"/>
      <c r="BZ795" s="744"/>
      <c r="CA795" s="744"/>
      <c r="CB795" s="744"/>
      <c r="CC795" s="744"/>
      <c r="CD795" s="744"/>
      <c r="CE795" s="744"/>
      <c r="CF795" s="744"/>
      <c r="CG795" s="744"/>
      <c r="CH795" s="744"/>
      <c r="CI795" s="744"/>
      <c r="CJ795" s="744"/>
      <c r="CK795" s="744"/>
      <c r="CL795" s="744"/>
      <c r="CM795" s="744"/>
      <c r="CN795" s="744"/>
      <c r="CO795" s="744"/>
      <c r="CP795" s="744"/>
      <c r="CQ795" s="744"/>
      <c r="CR795" s="744"/>
      <c r="CS795" s="744"/>
      <c r="CT795" s="744"/>
      <c r="CU795" s="744"/>
      <c r="CV795" s="744"/>
      <c r="CW795" s="744"/>
      <c r="CX795" s="744"/>
      <c r="CY795" s="744"/>
      <c r="CZ795" s="744"/>
      <c r="DA795" s="744"/>
      <c r="DB795" s="744"/>
      <c r="DC795" s="744"/>
      <c r="DD795" s="744"/>
      <c r="DE795" s="744"/>
      <c r="DF795" s="744"/>
      <c r="DG795" s="744"/>
      <c r="DH795" s="744"/>
      <c r="DI795" s="744"/>
      <c r="DJ795" s="744"/>
      <c r="DK795" s="744"/>
      <c r="DL795" s="744"/>
      <c r="DM795" s="744"/>
      <c r="DN795" s="744"/>
      <c r="DO795" s="744"/>
      <c r="DP795" s="744"/>
      <c r="DQ795" s="744"/>
      <c r="DR795" s="744"/>
      <c r="DS795" s="744"/>
      <c r="DT795" s="744"/>
      <c r="DU795" s="744"/>
      <c r="DV795" s="744"/>
      <c r="DW795" s="744"/>
      <c r="DX795" s="744"/>
      <c r="DY795" s="744"/>
      <c r="DZ795" s="744"/>
      <c r="EA795" s="744"/>
      <c r="EB795" s="744"/>
      <c r="EC795" s="744"/>
      <c r="ED795" s="744"/>
      <c r="EE795" s="744"/>
      <c r="EF795" s="744"/>
      <c r="EG795" s="744"/>
      <c r="EH795" s="744"/>
      <c r="EI795" s="744"/>
      <c r="EJ795" s="744"/>
      <c r="EK795" s="744"/>
      <c r="EL795" s="744"/>
      <c r="EM795" s="744"/>
      <c r="EN795" s="744"/>
      <c r="EO795" s="744"/>
      <c r="EP795" s="744"/>
      <c r="EQ795" s="744"/>
      <c r="ER795" s="744"/>
      <c r="ES795" s="744"/>
      <c r="ET795" s="744"/>
      <c r="EU795" s="744"/>
      <c r="EV795" s="744"/>
      <c r="EW795" s="744"/>
      <c r="EX795" s="744"/>
      <c r="EY795" s="744"/>
      <c r="EZ795" s="744"/>
      <c r="FA795" s="744"/>
      <c r="FB795" s="744"/>
      <c r="FC795" s="744"/>
      <c r="FD795" s="744"/>
      <c r="FE795" s="744"/>
      <c r="FF795" s="744"/>
      <c r="FG795" s="744"/>
      <c r="FH795" s="744"/>
      <c r="FI795" s="744"/>
      <c r="FJ795" s="744"/>
      <c r="FK795" s="744"/>
      <c r="FL795" s="744"/>
      <c r="FM795" s="744"/>
      <c r="FN795" s="744"/>
      <c r="FO795" s="744"/>
      <c r="FP795" s="744"/>
      <c r="FQ795" s="744"/>
      <c r="FR795" s="744"/>
      <c r="FS795" s="744"/>
      <c r="FT795" s="744"/>
      <c r="FU795" s="744"/>
      <c r="FV795" s="744"/>
      <c r="FW795" s="744"/>
      <c r="FX795" s="744"/>
      <c r="FY795" s="744"/>
      <c r="FZ795" s="744"/>
      <c r="GA795" s="744"/>
      <c r="GB795" s="744"/>
      <c r="GC795" s="744"/>
      <c r="GD795" s="744"/>
      <c r="GE795" s="744"/>
      <c r="GF795" s="744"/>
      <c r="GG795" s="744"/>
      <c r="GH795" s="744"/>
      <c r="GI795" s="744"/>
      <c r="GJ795" s="744"/>
      <c r="GK795" s="744"/>
      <c r="GL795" s="744"/>
      <c r="GM795" s="744"/>
      <c r="GN795" s="744"/>
      <c r="GO795" s="744"/>
      <c r="GP795" s="744"/>
      <c r="GQ795" s="744"/>
      <c r="GR795" s="744"/>
      <c r="GS795" s="744"/>
      <c r="GT795" s="744"/>
      <c r="GU795" s="744"/>
      <c r="GV795" s="744"/>
      <c r="GW795" s="744"/>
      <c r="GX795" s="744"/>
      <c r="GY795" s="744"/>
      <c r="GZ795" s="744"/>
      <c r="HA795" s="744"/>
      <c r="HB795" s="744"/>
      <c r="HC795" s="744"/>
      <c r="HD795" s="744"/>
      <c r="HE795" s="744"/>
      <c r="HF795" s="744"/>
      <c r="HG795" s="744"/>
      <c r="HH795" s="744"/>
      <c r="HI795" s="744"/>
      <c r="HJ795" s="744"/>
      <c r="HK795" s="744"/>
      <c r="HL795" s="744"/>
      <c r="HM795" s="744"/>
      <c r="HN795" s="744"/>
      <c r="HO795" s="744"/>
      <c r="HP795" s="744"/>
      <c r="HQ795" s="744"/>
      <c r="HR795" s="744"/>
      <c r="HS795" s="744"/>
      <c r="HT795" s="744"/>
      <c r="HU795" s="744"/>
      <c r="HV795" s="744"/>
      <c r="HW795" s="744"/>
      <c r="HX795" s="744"/>
      <c r="HY795" s="744"/>
      <c r="HZ795" s="744"/>
      <c r="IA795" s="744"/>
      <c r="IB795" s="744"/>
      <c r="IC795" s="744"/>
      <c r="ID795" s="744"/>
      <c r="IE795" s="744"/>
      <c r="IF795" s="744"/>
      <c r="IG795" s="744"/>
      <c r="IH795" s="744"/>
      <c r="II795" s="744"/>
      <c r="IJ795" s="744"/>
      <c r="IK795" s="744"/>
      <c r="IL795" s="744"/>
      <c r="IM795" s="744"/>
      <c r="IN795" s="744"/>
      <c r="IO795" s="744"/>
      <c r="IP795" s="744"/>
      <c r="IQ795" s="744"/>
      <c r="IR795" s="744"/>
      <c r="IS795" s="744"/>
      <c r="IT795" s="744"/>
      <c r="IU795" s="744"/>
      <c r="IV795" s="744"/>
      <c r="IW795" s="744"/>
      <c r="IX795" s="744"/>
      <c r="IY795" s="744"/>
    </row>
    <row r="796" spans="1:261" ht="79.900000000000006" customHeight="1">
      <c r="A796" s="768" t="s">
        <v>638</v>
      </c>
      <c r="B796" s="471">
        <v>2</v>
      </c>
      <c r="C796" s="471"/>
      <c r="D796" s="776" t="s">
        <v>236</v>
      </c>
      <c r="E796" s="780">
        <v>37568</v>
      </c>
      <c r="F796" s="781">
        <f ca="1">ABS((N7-E796)/365)</f>
        <v>17.824657534246576</v>
      </c>
      <c r="G796" s="776" t="s">
        <v>272</v>
      </c>
      <c r="H796" s="780" t="s">
        <v>191</v>
      </c>
      <c r="I796" s="780">
        <v>39463</v>
      </c>
      <c r="J796" s="456" t="s">
        <v>84</v>
      </c>
      <c r="K796" s="456"/>
      <c r="L796" s="776" t="s">
        <v>284</v>
      </c>
      <c r="M796" s="925" t="s">
        <v>52</v>
      </c>
      <c r="N796" s="456" t="s">
        <v>773</v>
      </c>
      <c r="O796" s="456"/>
      <c r="P796" s="456"/>
      <c r="Q796" s="456"/>
      <c r="R796" s="456"/>
      <c r="S796" s="456" t="s">
        <v>416</v>
      </c>
      <c r="T796" s="840"/>
      <c r="U796" s="840"/>
      <c r="V796" s="840"/>
      <c r="W796" s="456" t="s">
        <v>637</v>
      </c>
      <c r="X796" s="456"/>
      <c r="Y796" s="744" t="s">
        <v>1102</v>
      </c>
    </row>
    <row r="797" spans="1:261" ht="79.900000000000006" customHeight="1">
      <c r="A797" s="768" t="s">
        <v>638</v>
      </c>
      <c r="B797" s="471">
        <v>3</v>
      </c>
      <c r="C797" s="471"/>
      <c r="D797" s="776" t="s">
        <v>512</v>
      </c>
      <c r="E797" s="780">
        <v>37978</v>
      </c>
      <c r="F797" s="781">
        <f ca="1">ABS((N7-E797)/365)</f>
        <v>16.701369863013699</v>
      </c>
      <c r="G797" s="776" t="s">
        <v>272</v>
      </c>
      <c r="H797" s="1024" t="s">
        <v>514</v>
      </c>
      <c r="I797" s="753">
        <v>40805</v>
      </c>
      <c r="J797" s="456" t="s">
        <v>457</v>
      </c>
      <c r="K797" s="456" t="s">
        <v>765</v>
      </c>
      <c r="L797" s="776" t="s">
        <v>640</v>
      </c>
      <c r="M797" s="456" t="s">
        <v>1328</v>
      </c>
      <c r="N797" s="456" t="s">
        <v>3790</v>
      </c>
      <c r="O797" s="456"/>
      <c r="P797" s="456" t="s">
        <v>895</v>
      </c>
      <c r="Q797" s="456"/>
      <c r="R797" s="809"/>
      <c r="S797" s="809" t="s">
        <v>631</v>
      </c>
      <c r="T797" s="456" t="s">
        <v>515</v>
      </c>
      <c r="U797" s="456"/>
      <c r="V797" s="456"/>
      <c r="W797" s="456" t="s">
        <v>1177</v>
      </c>
      <c r="X797" s="456" t="s">
        <v>4750</v>
      </c>
      <c r="Y797" s="744" t="s">
        <v>1102</v>
      </c>
      <c r="IY797" s="766"/>
    </row>
    <row r="798" spans="1:261" ht="79.900000000000006" customHeight="1">
      <c r="A798" s="768" t="s">
        <v>638</v>
      </c>
      <c r="B798" s="471">
        <v>4</v>
      </c>
      <c r="C798" s="471"/>
      <c r="D798" s="762" t="s">
        <v>624</v>
      </c>
      <c r="E798" s="856">
        <v>37542</v>
      </c>
      <c r="F798" s="781">
        <f ca="1">ABS((N7-E798)/365)</f>
        <v>17.895890410958906</v>
      </c>
      <c r="G798" s="875" t="s">
        <v>272</v>
      </c>
      <c r="H798" s="793" t="s">
        <v>547</v>
      </c>
      <c r="I798" s="780">
        <v>40948</v>
      </c>
      <c r="J798" s="456" t="s">
        <v>84</v>
      </c>
      <c r="K798" s="456" t="s">
        <v>776</v>
      </c>
      <c r="L798" s="800" t="s">
        <v>641</v>
      </c>
      <c r="M798" s="846" t="s">
        <v>1111</v>
      </c>
      <c r="N798" s="456" t="s">
        <v>773</v>
      </c>
      <c r="O798" s="456"/>
      <c r="P798" s="456" t="s">
        <v>777</v>
      </c>
      <c r="Q798" s="456"/>
      <c r="R798" s="456"/>
      <c r="S798" s="456" t="s">
        <v>689</v>
      </c>
      <c r="T798" s="456" t="s">
        <v>556</v>
      </c>
      <c r="U798" s="456"/>
      <c r="V798" s="456"/>
      <c r="W798" s="456" t="s">
        <v>5473</v>
      </c>
      <c r="X798" s="456"/>
      <c r="Y798" s="744" t="s">
        <v>1102</v>
      </c>
    </row>
    <row r="799" spans="1:261" ht="79.900000000000006" customHeight="1">
      <c r="A799" s="768" t="s">
        <v>638</v>
      </c>
      <c r="B799" s="471">
        <v>5</v>
      </c>
      <c r="C799" s="471"/>
      <c r="D799" s="806" t="s">
        <v>578</v>
      </c>
      <c r="E799" s="868">
        <v>37574</v>
      </c>
      <c r="F799" s="781">
        <f ca="1">ABS((N7-E799)/365)</f>
        <v>17.80821917808219</v>
      </c>
      <c r="G799" s="846" t="s">
        <v>272</v>
      </c>
      <c r="H799" s="793" t="s">
        <v>576</v>
      </c>
      <c r="I799" s="780">
        <v>41011</v>
      </c>
      <c r="J799" s="456" t="s">
        <v>84</v>
      </c>
      <c r="K799" s="456" t="s">
        <v>896</v>
      </c>
      <c r="L799" s="778" t="s">
        <v>739</v>
      </c>
      <c r="M799" s="776" t="s">
        <v>1111</v>
      </c>
      <c r="N799" s="456" t="s">
        <v>773</v>
      </c>
      <c r="O799" s="809"/>
      <c r="P799" s="809" t="s">
        <v>897</v>
      </c>
      <c r="Q799" s="456"/>
      <c r="R799" s="809"/>
      <c r="S799" s="809" t="s">
        <v>681</v>
      </c>
      <c r="T799" s="456" t="s">
        <v>588</v>
      </c>
      <c r="U799" s="456"/>
      <c r="V799" s="456"/>
      <c r="W799" s="456" t="s">
        <v>1198</v>
      </c>
      <c r="X799" s="456"/>
      <c r="Y799" s="744" t="s">
        <v>1102</v>
      </c>
      <c r="AB799" s="766"/>
      <c r="AC799" s="766"/>
      <c r="AD799" s="766"/>
      <c r="AE799" s="766"/>
      <c r="AF799" s="766"/>
      <c r="AG799" s="766"/>
      <c r="AH799" s="766"/>
      <c r="AI799" s="766"/>
      <c r="AJ799" s="766"/>
      <c r="AK799" s="766"/>
      <c r="AL799" s="766"/>
      <c r="AM799" s="766"/>
      <c r="AN799" s="766"/>
      <c r="AO799" s="766"/>
      <c r="AP799" s="766"/>
      <c r="AQ799" s="766"/>
      <c r="AR799" s="766"/>
      <c r="AS799" s="766"/>
      <c r="AT799" s="766"/>
      <c r="AU799" s="766"/>
      <c r="AV799" s="766"/>
      <c r="AW799" s="766"/>
      <c r="AX799" s="766"/>
      <c r="AY799" s="766"/>
      <c r="AZ799" s="766"/>
      <c r="BA799" s="766"/>
      <c r="BB799" s="766"/>
      <c r="BC799" s="766"/>
      <c r="BD799" s="766"/>
      <c r="BE799" s="766"/>
      <c r="BF799" s="766"/>
      <c r="BG799" s="766"/>
      <c r="BH799" s="766"/>
      <c r="BI799" s="766"/>
      <c r="BJ799" s="766"/>
      <c r="BK799" s="766"/>
      <c r="BL799" s="766"/>
      <c r="BM799" s="766"/>
      <c r="BN799" s="766"/>
      <c r="BO799" s="766"/>
      <c r="BP799" s="766"/>
      <c r="BQ799" s="766"/>
      <c r="BR799" s="766"/>
      <c r="BS799" s="766"/>
      <c r="BT799" s="766"/>
      <c r="BU799" s="766"/>
      <c r="BV799" s="766"/>
      <c r="BW799" s="766"/>
      <c r="BX799" s="766"/>
      <c r="BY799" s="766"/>
      <c r="BZ799" s="766"/>
      <c r="CA799" s="766"/>
      <c r="CB799" s="766"/>
      <c r="CC799" s="766"/>
      <c r="CD799" s="766"/>
      <c r="CE799" s="766"/>
      <c r="CF799" s="766"/>
      <c r="CG799" s="766"/>
      <c r="CH799" s="766"/>
      <c r="CI799" s="766"/>
      <c r="CJ799" s="766"/>
      <c r="CK799" s="766"/>
      <c r="CL799" s="766"/>
      <c r="CM799" s="766"/>
      <c r="CN799" s="766"/>
      <c r="CO799" s="766"/>
      <c r="CP799" s="766"/>
      <c r="CQ799" s="766"/>
      <c r="CR799" s="766"/>
      <c r="CS799" s="766"/>
      <c r="CT799" s="766"/>
      <c r="CU799" s="766"/>
      <c r="CV799" s="766"/>
      <c r="CW799" s="766"/>
      <c r="CX799" s="766"/>
      <c r="CY799" s="766"/>
      <c r="CZ799" s="766"/>
      <c r="DA799" s="766"/>
      <c r="DB799" s="766"/>
      <c r="DC799" s="766"/>
      <c r="DD799" s="766"/>
      <c r="DE799" s="766"/>
      <c r="DF799" s="766"/>
      <c r="DG799" s="766"/>
      <c r="DH799" s="766"/>
      <c r="DI799" s="766"/>
      <c r="DJ799" s="766"/>
      <c r="DK799" s="766"/>
      <c r="DL799" s="766"/>
      <c r="DM799" s="766"/>
      <c r="DN799" s="766"/>
      <c r="DO799" s="766"/>
      <c r="DP799" s="766"/>
      <c r="DQ799" s="766"/>
      <c r="DR799" s="766"/>
      <c r="DS799" s="766"/>
      <c r="DT799" s="766"/>
      <c r="DU799" s="766"/>
      <c r="DV799" s="766"/>
      <c r="DW799" s="766"/>
      <c r="DX799" s="766"/>
      <c r="DY799" s="766"/>
      <c r="DZ799" s="766"/>
      <c r="EA799" s="766"/>
      <c r="EB799" s="766"/>
      <c r="EC799" s="766"/>
      <c r="ED799" s="766"/>
      <c r="EE799" s="766"/>
      <c r="EF799" s="766"/>
      <c r="EG799" s="766"/>
      <c r="EH799" s="766"/>
      <c r="EI799" s="766"/>
      <c r="EJ799" s="766"/>
      <c r="EK799" s="766"/>
      <c r="EL799" s="766"/>
      <c r="EM799" s="766"/>
      <c r="EN799" s="766"/>
      <c r="EO799" s="766"/>
      <c r="EP799" s="766"/>
      <c r="EQ799" s="766"/>
      <c r="ER799" s="766"/>
      <c r="ES799" s="766"/>
      <c r="ET799" s="766"/>
      <c r="EU799" s="766"/>
      <c r="EV799" s="766"/>
      <c r="EW799" s="766"/>
      <c r="EX799" s="766"/>
      <c r="EY799" s="766"/>
      <c r="EZ799" s="766"/>
      <c r="FA799" s="766"/>
      <c r="FB799" s="766"/>
      <c r="FC799" s="766"/>
      <c r="FD799" s="766"/>
      <c r="FE799" s="766"/>
      <c r="FF799" s="766"/>
      <c r="FG799" s="766"/>
      <c r="FH799" s="766"/>
      <c r="FI799" s="766"/>
      <c r="FJ799" s="766"/>
      <c r="FK799" s="766"/>
      <c r="FL799" s="766"/>
      <c r="FM799" s="766"/>
      <c r="FN799" s="766"/>
      <c r="FO799" s="766"/>
      <c r="FP799" s="766"/>
      <c r="FQ799" s="766"/>
      <c r="FR799" s="766"/>
      <c r="FS799" s="766"/>
      <c r="FT799" s="766"/>
      <c r="FU799" s="766"/>
      <c r="FV799" s="766"/>
      <c r="FW799" s="766"/>
      <c r="FX799" s="766"/>
      <c r="FY799" s="766"/>
      <c r="FZ799" s="766"/>
      <c r="GA799" s="766"/>
      <c r="GB799" s="766"/>
      <c r="GC799" s="766"/>
      <c r="GD799" s="766"/>
      <c r="GE799" s="766"/>
      <c r="GF799" s="766"/>
      <c r="GG799" s="766"/>
      <c r="GH799" s="766"/>
      <c r="GI799" s="766"/>
      <c r="GJ799" s="766"/>
      <c r="GK799" s="766"/>
      <c r="GL799" s="766"/>
      <c r="GM799" s="766"/>
      <c r="GN799" s="766"/>
      <c r="GO799" s="766"/>
      <c r="GP799" s="766"/>
      <c r="GQ799" s="766"/>
      <c r="GR799" s="766"/>
      <c r="GS799" s="766"/>
      <c r="GT799" s="766"/>
      <c r="GU799" s="766"/>
      <c r="GV799" s="766"/>
      <c r="GW799" s="766"/>
      <c r="GX799" s="766"/>
      <c r="GY799" s="766"/>
      <c r="GZ799" s="766"/>
      <c r="HA799" s="766"/>
      <c r="HB799" s="766"/>
      <c r="HC799" s="766"/>
      <c r="HD799" s="766"/>
      <c r="HE799" s="766"/>
      <c r="HF799" s="766"/>
      <c r="HG799" s="766"/>
      <c r="HH799" s="766"/>
      <c r="HI799" s="766"/>
      <c r="HJ799" s="766"/>
      <c r="HK799" s="766"/>
      <c r="HL799" s="766"/>
      <c r="HM799" s="766"/>
      <c r="HN799" s="766"/>
      <c r="HO799" s="766"/>
      <c r="HP799" s="766"/>
      <c r="HQ799" s="766"/>
      <c r="HR799" s="766"/>
      <c r="HS799" s="766"/>
      <c r="HT799" s="766"/>
      <c r="HU799" s="766"/>
      <c r="HV799" s="766"/>
      <c r="HW799" s="766"/>
      <c r="HX799" s="766"/>
      <c r="HY799" s="766"/>
      <c r="HZ799" s="766"/>
      <c r="IA799" s="766"/>
      <c r="IB799" s="766"/>
      <c r="IC799" s="766"/>
      <c r="ID799" s="766"/>
      <c r="IE799" s="766"/>
      <c r="IF799" s="766"/>
      <c r="IG799" s="766"/>
      <c r="IH799" s="766"/>
      <c r="II799" s="766"/>
      <c r="IJ799" s="766"/>
      <c r="IK799" s="766"/>
      <c r="IL799" s="766"/>
      <c r="IM799" s="766"/>
      <c r="IN799" s="766"/>
      <c r="IO799" s="766"/>
      <c r="IP799" s="766"/>
      <c r="IQ799" s="766"/>
      <c r="IR799" s="766"/>
      <c r="IS799" s="766"/>
      <c r="IT799" s="766"/>
      <c r="IU799" s="766"/>
      <c r="IV799" s="766"/>
      <c r="IW799" s="766"/>
      <c r="IX799" s="766"/>
    </row>
    <row r="800" spans="1:261" ht="79.900000000000006" customHeight="1">
      <c r="A800" s="768" t="s">
        <v>625</v>
      </c>
      <c r="B800" s="471">
        <v>6</v>
      </c>
      <c r="C800" s="471"/>
      <c r="D800" s="806" t="s">
        <v>579</v>
      </c>
      <c r="E800" s="868">
        <v>38021</v>
      </c>
      <c r="F800" s="781">
        <f ca="1">ABS((N7-E800)/365)</f>
        <v>16.583561643835615</v>
      </c>
      <c r="G800" s="846" t="s">
        <v>272</v>
      </c>
      <c r="H800" s="793" t="s">
        <v>576</v>
      </c>
      <c r="I800" s="780">
        <v>41011</v>
      </c>
      <c r="J800" s="456" t="s">
        <v>84</v>
      </c>
      <c r="K800" s="456" t="s">
        <v>896</v>
      </c>
      <c r="L800" s="778" t="s">
        <v>739</v>
      </c>
      <c r="M800" s="776" t="s">
        <v>1111</v>
      </c>
      <c r="N800" s="456" t="s">
        <v>773</v>
      </c>
      <c r="O800" s="809"/>
      <c r="P800" s="809" t="s">
        <v>897</v>
      </c>
      <c r="Q800" s="456"/>
      <c r="R800" s="809"/>
      <c r="S800" s="809" t="s">
        <v>681</v>
      </c>
      <c r="T800" s="456" t="s">
        <v>588</v>
      </c>
      <c r="U800" s="456"/>
      <c r="V800" s="456"/>
      <c r="W800" s="456" t="s">
        <v>1177</v>
      </c>
      <c r="X800" s="456"/>
      <c r="Y800" s="744" t="s">
        <v>1102</v>
      </c>
    </row>
    <row r="801" spans="1:259" ht="79.900000000000006" customHeight="1">
      <c r="A801" s="768" t="s">
        <v>638</v>
      </c>
      <c r="B801" s="471">
        <v>7</v>
      </c>
      <c r="C801" s="471"/>
      <c r="D801" s="806" t="s">
        <v>580</v>
      </c>
      <c r="E801" s="868">
        <v>38476</v>
      </c>
      <c r="F801" s="781">
        <f ca="1">ABS((N7-E801)/365)</f>
        <v>15.336986301369864</v>
      </c>
      <c r="G801" s="846" t="s">
        <v>272</v>
      </c>
      <c r="H801" s="793" t="s">
        <v>576</v>
      </c>
      <c r="I801" s="780">
        <v>41011</v>
      </c>
      <c r="J801" s="456" t="s">
        <v>84</v>
      </c>
      <c r="K801" s="456" t="s">
        <v>896</v>
      </c>
      <c r="L801" s="778" t="s">
        <v>739</v>
      </c>
      <c r="M801" s="776" t="s">
        <v>1111</v>
      </c>
      <c r="N801" s="456" t="s">
        <v>773</v>
      </c>
      <c r="O801" s="809"/>
      <c r="P801" s="809" t="s">
        <v>897</v>
      </c>
      <c r="Q801" s="456"/>
      <c r="R801" s="809"/>
      <c r="S801" s="809" t="s">
        <v>681</v>
      </c>
      <c r="T801" s="456" t="s">
        <v>588</v>
      </c>
      <c r="U801" s="456"/>
      <c r="V801" s="456"/>
      <c r="W801" s="456" t="s">
        <v>1194</v>
      </c>
      <c r="X801" s="456"/>
      <c r="Y801" s="744" t="s">
        <v>1102</v>
      </c>
    </row>
    <row r="802" spans="1:259" ht="79.900000000000006" customHeight="1">
      <c r="A802" s="768" t="s">
        <v>638</v>
      </c>
      <c r="B802" s="471">
        <v>8</v>
      </c>
      <c r="C802" s="471"/>
      <c r="D802" s="806" t="s">
        <v>581</v>
      </c>
      <c r="E802" s="868">
        <v>38894</v>
      </c>
      <c r="F802" s="781">
        <f ca="1">ABS((N7-E802)/365)</f>
        <v>14.191780821917808</v>
      </c>
      <c r="G802" s="846" t="s">
        <v>272</v>
      </c>
      <c r="H802" s="793" t="s">
        <v>576</v>
      </c>
      <c r="I802" s="780">
        <v>41011</v>
      </c>
      <c r="J802" s="456" t="s">
        <v>84</v>
      </c>
      <c r="K802" s="456" t="s">
        <v>896</v>
      </c>
      <c r="L802" s="778" t="s">
        <v>739</v>
      </c>
      <c r="M802" s="776" t="s">
        <v>1111</v>
      </c>
      <c r="N802" s="456" t="s">
        <v>773</v>
      </c>
      <c r="O802" s="456"/>
      <c r="P802" s="456" t="s">
        <v>898</v>
      </c>
      <c r="Q802" s="456"/>
      <c r="R802" s="809"/>
      <c r="S802" s="809" t="s">
        <v>681</v>
      </c>
      <c r="T802" s="456" t="s">
        <v>587</v>
      </c>
      <c r="U802" s="456"/>
      <c r="V802" s="456"/>
      <c r="W802" s="456" t="s">
        <v>1195</v>
      </c>
      <c r="X802" s="456"/>
      <c r="Y802" s="744" t="s">
        <v>1102</v>
      </c>
      <c r="Z802" s="1022"/>
    </row>
    <row r="803" spans="1:259" ht="79.900000000000006" customHeight="1">
      <c r="A803" s="1046" t="s">
        <v>638</v>
      </c>
      <c r="B803" s="471">
        <v>9</v>
      </c>
      <c r="C803" s="471"/>
      <c r="D803" s="806" t="s">
        <v>582</v>
      </c>
      <c r="E803" s="868">
        <v>39301</v>
      </c>
      <c r="F803" s="781">
        <f ca="1">ABS((N7-E803)/365)</f>
        <v>13.076712328767123</v>
      </c>
      <c r="G803" s="846" t="s">
        <v>272</v>
      </c>
      <c r="H803" s="793" t="s">
        <v>576</v>
      </c>
      <c r="I803" s="780">
        <v>41011</v>
      </c>
      <c r="J803" s="456" t="s">
        <v>84</v>
      </c>
      <c r="K803" s="456" t="s">
        <v>896</v>
      </c>
      <c r="L803" s="778" t="s">
        <v>739</v>
      </c>
      <c r="M803" s="776" t="s">
        <v>1111</v>
      </c>
      <c r="N803" s="456" t="s">
        <v>773</v>
      </c>
      <c r="O803" s="456"/>
      <c r="P803" s="456" t="s">
        <v>898</v>
      </c>
      <c r="Q803" s="456"/>
      <c r="R803" s="809"/>
      <c r="S803" s="809" t="s">
        <v>681</v>
      </c>
      <c r="T803" s="456" t="s">
        <v>587</v>
      </c>
      <c r="U803" s="456"/>
      <c r="V803" s="456"/>
      <c r="W803" s="456" t="s">
        <v>1195</v>
      </c>
      <c r="X803" s="456"/>
      <c r="Y803" s="744" t="s">
        <v>1102</v>
      </c>
    </row>
    <row r="804" spans="1:259" ht="19.899999999999999" customHeight="1">
      <c r="B804" s="751"/>
      <c r="C804" s="751"/>
      <c r="D804" s="831"/>
      <c r="E804" s="860"/>
      <c r="F804" s="885"/>
      <c r="G804" s="831"/>
      <c r="I804" s="860"/>
      <c r="L804" s="770" t="s">
        <v>104</v>
      </c>
      <c r="M804" s="861">
        <v>0</v>
      </c>
      <c r="T804" s="958"/>
      <c r="U804" s="958"/>
      <c r="V804" s="958"/>
      <c r="W804" s="826"/>
      <c r="X804" s="826"/>
      <c r="Y804" s="744"/>
    </row>
    <row r="805" spans="1:259" ht="19.899999999999999" customHeight="1">
      <c r="B805" s="751"/>
      <c r="C805" s="751"/>
      <c r="E805" s="860"/>
      <c r="F805" s="885"/>
      <c r="G805" s="831"/>
      <c r="I805" s="860"/>
      <c r="L805" s="772" t="s">
        <v>105</v>
      </c>
      <c r="M805" s="861">
        <v>0</v>
      </c>
      <c r="Y805" s="744"/>
    </row>
    <row r="806" spans="1:259" s="766" customFormat="1" ht="19.899999999999999" customHeight="1">
      <c r="A806" s="768"/>
      <c r="B806" s="751"/>
      <c r="C806" s="751"/>
      <c r="D806" s="831"/>
      <c r="E806" s="860"/>
      <c r="F806" s="885"/>
      <c r="G806" s="831"/>
      <c r="H806" s="821"/>
      <c r="I806" s="860"/>
      <c r="J806" s="821"/>
      <c r="K806" s="821"/>
      <c r="L806" s="773" t="s">
        <v>67</v>
      </c>
      <c r="M806" s="861">
        <v>0</v>
      </c>
      <c r="N806" s="821"/>
      <c r="O806" s="821"/>
      <c r="P806" s="821"/>
      <c r="Q806" s="821"/>
      <c r="R806" s="821"/>
      <c r="S806" s="821"/>
      <c r="T806" s="822"/>
      <c r="U806" s="822"/>
      <c r="V806" s="822"/>
      <c r="W806" s="822"/>
      <c r="X806" s="822"/>
      <c r="Y806" s="744"/>
      <c r="Z806" s="768"/>
      <c r="AA806" s="744"/>
      <c r="AB806" s="744"/>
      <c r="AC806" s="744"/>
      <c r="AD806" s="744"/>
      <c r="AE806" s="744"/>
      <c r="AF806" s="744"/>
      <c r="AG806" s="744"/>
      <c r="AH806" s="744"/>
      <c r="AI806" s="744"/>
      <c r="AJ806" s="744"/>
      <c r="AK806" s="744"/>
      <c r="AL806" s="744"/>
      <c r="AM806" s="744"/>
      <c r="AN806" s="744"/>
      <c r="AO806" s="744"/>
      <c r="AP806" s="744"/>
      <c r="AQ806" s="744"/>
      <c r="AR806" s="744"/>
      <c r="AS806" s="744"/>
      <c r="AT806" s="744"/>
      <c r="AU806" s="744"/>
      <c r="AV806" s="744"/>
      <c r="AW806" s="744"/>
      <c r="AX806" s="744"/>
      <c r="AY806" s="744"/>
      <c r="AZ806" s="744"/>
      <c r="BA806" s="744"/>
      <c r="BB806" s="744"/>
      <c r="BC806" s="744"/>
      <c r="BD806" s="744"/>
      <c r="BE806" s="744"/>
      <c r="BF806" s="744"/>
      <c r="BG806" s="744"/>
      <c r="BH806" s="744"/>
      <c r="BI806" s="744"/>
      <c r="BJ806" s="744"/>
      <c r="BK806" s="744"/>
      <c r="BL806" s="744"/>
      <c r="BM806" s="744"/>
      <c r="BN806" s="744"/>
      <c r="BO806" s="744"/>
      <c r="BP806" s="744"/>
      <c r="BQ806" s="744"/>
      <c r="BR806" s="744"/>
      <c r="BS806" s="744"/>
      <c r="BT806" s="744"/>
      <c r="BU806" s="744"/>
      <c r="BV806" s="744"/>
      <c r="BW806" s="744"/>
      <c r="BX806" s="744"/>
      <c r="BY806" s="744"/>
      <c r="BZ806" s="744"/>
      <c r="CA806" s="744"/>
      <c r="CB806" s="744"/>
      <c r="CC806" s="744"/>
      <c r="CD806" s="744"/>
      <c r="CE806" s="744"/>
      <c r="CF806" s="744"/>
      <c r="CG806" s="744"/>
      <c r="CH806" s="744"/>
      <c r="CI806" s="744"/>
      <c r="CJ806" s="744"/>
      <c r="CK806" s="744"/>
      <c r="CL806" s="744"/>
      <c r="CM806" s="744"/>
      <c r="CN806" s="744"/>
      <c r="CO806" s="744"/>
      <c r="CP806" s="744"/>
      <c r="CQ806" s="744"/>
      <c r="CR806" s="744"/>
      <c r="CS806" s="744"/>
      <c r="CT806" s="744"/>
      <c r="CU806" s="744"/>
      <c r="CV806" s="744"/>
      <c r="CW806" s="744"/>
      <c r="CX806" s="744"/>
      <c r="CY806" s="744"/>
      <c r="CZ806" s="744"/>
      <c r="DA806" s="744"/>
      <c r="DB806" s="744"/>
      <c r="DC806" s="744"/>
      <c r="DD806" s="744"/>
      <c r="DE806" s="744"/>
      <c r="DF806" s="744"/>
      <c r="DG806" s="744"/>
      <c r="DH806" s="744"/>
      <c r="DI806" s="744"/>
      <c r="DJ806" s="744"/>
      <c r="DK806" s="744"/>
      <c r="DL806" s="744"/>
      <c r="DM806" s="744"/>
      <c r="DN806" s="744"/>
      <c r="DO806" s="744"/>
      <c r="DP806" s="744"/>
      <c r="DQ806" s="744"/>
      <c r="DR806" s="744"/>
      <c r="DS806" s="744"/>
      <c r="DT806" s="744"/>
      <c r="DU806" s="744"/>
      <c r="DV806" s="744"/>
      <c r="DW806" s="744"/>
      <c r="DX806" s="744"/>
      <c r="DY806" s="744"/>
      <c r="DZ806" s="744"/>
      <c r="EA806" s="744"/>
      <c r="EB806" s="744"/>
      <c r="EC806" s="744"/>
      <c r="ED806" s="744"/>
      <c r="EE806" s="744"/>
      <c r="EF806" s="744"/>
      <c r="EG806" s="744"/>
      <c r="EH806" s="744"/>
      <c r="EI806" s="744"/>
      <c r="EJ806" s="744"/>
      <c r="EK806" s="744"/>
      <c r="EL806" s="744"/>
      <c r="EM806" s="744"/>
      <c r="EN806" s="744"/>
      <c r="EO806" s="744"/>
      <c r="EP806" s="744"/>
      <c r="EQ806" s="744"/>
      <c r="ER806" s="744"/>
      <c r="ES806" s="744"/>
      <c r="ET806" s="744"/>
      <c r="EU806" s="744"/>
      <c r="EV806" s="744"/>
      <c r="EW806" s="744"/>
      <c r="EX806" s="744"/>
      <c r="EY806" s="744"/>
      <c r="EZ806" s="744"/>
      <c r="FA806" s="744"/>
      <c r="FB806" s="744"/>
      <c r="FC806" s="744"/>
      <c r="FD806" s="744"/>
      <c r="FE806" s="744"/>
      <c r="FF806" s="744"/>
      <c r="FG806" s="744"/>
      <c r="FH806" s="744"/>
      <c r="FI806" s="744"/>
      <c r="FJ806" s="744"/>
      <c r="FK806" s="744"/>
      <c r="FL806" s="744"/>
      <c r="FM806" s="744"/>
      <c r="FN806" s="744"/>
      <c r="FO806" s="744"/>
      <c r="FP806" s="744"/>
      <c r="FQ806" s="744"/>
      <c r="FR806" s="744"/>
      <c r="FS806" s="744"/>
      <c r="FT806" s="744"/>
      <c r="FU806" s="744"/>
      <c r="FV806" s="744"/>
      <c r="FW806" s="744"/>
      <c r="FX806" s="744"/>
      <c r="FY806" s="744"/>
      <c r="FZ806" s="744"/>
      <c r="GA806" s="744"/>
      <c r="GB806" s="744"/>
      <c r="GC806" s="744"/>
      <c r="GD806" s="744"/>
      <c r="GE806" s="744"/>
      <c r="GF806" s="744"/>
      <c r="GG806" s="744"/>
      <c r="GH806" s="744"/>
      <c r="GI806" s="744"/>
      <c r="GJ806" s="744"/>
      <c r="GK806" s="744"/>
      <c r="GL806" s="744"/>
      <c r="GM806" s="744"/>
      <c r="GN806" s="744"/>
      <c r="GO806" s="744"/>
      <c r="GP806" s="744"/>
      <c r="GQ806" s="744"/>
      <c r="GR806" s="744"/>
      <c r="GS806" s="744"/>
      <c r="GT806" s="744"/>
      <c r="GU806" s="744"/>
      <c r="GV806" s="744"/>
      <c r="GW806" s="744"/>
      <c r="GX806" s="744"/>
      <c r="GY806" s="744"/>
      <c r="GZ806" s="744"/>
      <c r="HA806" s="744"/>
      <c r="HB806" s="744"/>
      <c r="HC806" s="744"/>
      <c r="HD806" s="744"/>
      <c r="HE806" s="744"/>
      <c r="HF806" s="744"/>
      <c r="HG806" s="744"/>
      <c r="HH806" s="744"/>
      <c r="HI806" s="744"/>
      <c r="HJ806" s="744"/>
      <c r="HK806" s="744"/>
      <c r="HL806" s="744"/>
      <c r="HM806" s="744"/>
      <c r="HN806" s="744"/>
      <c r="HO806" s="744"/>
      <c r="HP806" s="744"/>
      <c r="HQ806" s="744"/>
      <c r="HR806" s="744"/>
      <c r="HS806" s="744"/>
      <c r="HT806" s="744"/>
      <c r="HU806" s="744"/>
      <c r="HV806" s="744"/>
      <c r="HW806" s="744"/>
      <c r="HX806" s="744"/>
      <c r="HY806" s="744"/>
      <c r="HZ806" s="744"/>
      <c r="IA806" s="744"/>
      <c r="IB806" s="744"/>
      <c r="IC806" s="744"/>
      <c r="ID806" s="744"/>
      <c r="IE806" s="744"/>
      <c r="IF806" s="744"/>
      <c r="IG806" s="744"/>
      <c r="IH806" s="744"/>
      <c r="II806" s="744"/>
      <c r="IJ806" s="744"/>
      <c r="IK806" s="744"/>
      <c r="IL806" s="744"/>
      <c r="IM806" s="744"/>
      <c r="IN806" s="744"/>
      <c r="IO806" s="744"/>
      <c r="IP806" s="744"/>
      <c r="IQ806" s="744"/>
      <c r="IR806" s="744"/>
      <c r="IS806" s="744"/>
      <c r="IT806" s="744"/>
      <c r="IU806" s="744"/>
      <c r="IV806" s="744"/>
      <c r="IW806" s="744"/>
      <c r="IX806" s="744"/>
      <c r="IY806" s="744"/>
    </row>
    <row r="807" spans="1:259" ht="19.899999999999999" customHeight="1">
      <c r="B807" s="751"/>
      <c r="C807" s="751"/>
      <c r="D807" s="831"/>
      <c r="E807" s="860"/>
      <c r="F807" s="885"/>
      <c r="G807" s="831"/>
      <c r="I807" s="860"/>
      <c r="L807" s="771" t="s">
        <v>1204</v>
      </c>
      <c r="M807" s="861">
        <v>0</v>
      </c>
      <c r="Y807" s="744"/>
    </row>
    <row r="808" spans="1:259" ht="19.899999999999999" customHeight="1">
      <c r="B808" s="751"/>
      <c r="C808" s="751"/>
      <c r="D808" s="831"/>
      <c r="E808" s="860"/>
      <c r="F808" s="885"/>
      <c r="G808" s="831"/>
      <c r="I808" s="860"/>
      <c r="L808" s="774" t="s">
        <v>228</v>
      </c>
      <c r="M808" s="861">
        <v>9</v>
      </c>
      <c r="Y808" s="744"/>
      <c r="IY808" s="788"/>
    </row>
    <row r="809" spans="1:259" ht="79.900000000000006" customHeight="1">
      <c r="D809" s="831"/>
      <c r="E809" s="860"/>
      <c r="F809" s="885"/>
      <c r="G809" s="831"/>
      <c r="I809" s="860"/>
      <c r="L809" s="797" t="s">
        <v>292</v>
      </c>
      <c r="M809" s="797">
        <f>SUM(M804:M808)</f>
        <v>9</v>
      </c>
      <c r="Y809" s="744"/>
      <c r="IY809" s="766"/>
    </row>
    <row r="810" spans="1:259" ht="79.900000000000006" customHeight="1">
      <c r="A810" s="1399"/>
      <c r="B810" s="766"/>
      <c r="C810" s="1031"/>
      <c r="F810" s="957"/>
      <c r="Y810" s="744"/>
      <c r="AA810" s="766"/>
      <c r="IX810" s="788"/>
    </row>
    <row r="811" spans="1:259" ht="79.900000000000006" customHeight="1">
      <c r="A811" s="767"/>
      <c r="B811" s="1437" t="s">
        <v>8186</v>
      </c>
      <c r="C811" s="1438"/>
      <c r="D811" s="1438"/>
      <c r="E811" s="1438"/>
      <c r="F811" s="1438"/>
      <c r="G811" s="1438"/>
      <c r="H811" s="1438"/>
      <c r="I811" s="1438"/>
      <c r="J811" s="1438"/>
      <c r="K811" s="1438"/>
      <c r="L811" s="1438"/>
      <c r="M811" s="1438"/>
      <c r="N811" s="1438"/>
      <c r="O811" s="1438"/>
      <c r="P811" s="1438"/>
      <c r="Q811" s="1438"/>
      <c r="R811" s="1438"/>
      <c r="S811" s="1438"/>
      <c r="T811" s="1438"/>
      <c r="U811" s="1438"/>
      <c r="V811" s="1438"/>
      <c r="W811" s="1438"/>
      <c r="X811" s="1438"/>
      <c r="Y811" s="788"/>
      <c r="Z811" s="767"/>
      <c r="AB811" s="766"/>
      <c r="AC811" s="766"/>
      <c r="AD811" s="766"/>
      <c r="AE811" s="766"/>
      <c r="AF811" s="766"/>
      <c r="AG811" s="766"/>
      <c r="AH811" s="766"/>
      <c r="AI811" s="766"/>
      <c r="AJ811" s="766"/>
      <c r="AK811" s="766"/>
      <c r="AL811" s="766"/>
      <c r="AM811" s="766"/>
      <c r="AN811" s="766"/>
      <c r="AO811" s="766"/>
      <c r="AP811" s="766"/>
      <c r="AQ811" s="766"/>
      <c r="AR811" s="766"/>
      <c r="AS811" s="766"/>
      <c r="AT811" s="766"/>
      <c r="AU811" s="766"/>
      <c r="AV811" s="766"/>
      <c r="AW811" s="766"/>
      <c r="AX811" s="766"/>
      <c r="AY811" s="766"/>
      <c r="AZ811" s="766"/>
      <c r="BA811" s="766"/>
      <c r="BB811" s="766"/>
      <c r="BC811" s="766"/>
      <c r="BD811" s="766"/>
      <c r="BE811" s="766"/>
      <c r="BF811" s="766"/>
      <c r="BG811" s="766"/>
      <c r="BH811" s="766"/>
      <c r="BI811" s="766"/>
      <c r="BJ811" s="766"/>
      <c r="BK811" s="766"/>
      <c r="BL811" s="766"/>
      <c r="BM811" s="766"/>
      <c r="BN811" s="766"/>
      <c r="BO811" s="766"/>
      <c r="BP811" s="766"/>
      <c r="BQ811" s="766"/>
      <c r="BR811" s="766"/>
      <c r="BS811" s="766"/>
      <c r="BT811" s="766"/>
      <c r="BU811" s="766"/>
      <c r="BV811" s="766"/>
      <c r="BW811" s="766"/>
      <c r="BX811" s="766"/>
      <c r="BY811" s="766"/>
      <c r="BZ811" s="766"/>
      <c r="CA811" s="766"/>
      <c r="CB811" s="766"/>
      <c r="CC811" s="766"/>
      <c r="CD811" s="766"/>
      <c r="CE811" s="766"/>
      <c r="CF811" s="766"/>
      <c r="CG811" s="766"/>
      <c r="CH811" s="766"/>
      <c r="CI811" s="766"/>
      <c r="CJ811" s="766"/>
      <c r="CK811" s="766"/>
      <c r="CL811" s="766"/>
      <c r="CM811" s="766"/>
      <c r="CN811" s="766"/>
      <c r="CO811" s="766"/>
      <c r="CP811" s="766"/>
      <c r="CQ811" s="766"/>
      <c r="CR811" s="766"/>
      <c r="CS811" s="766"/>
      <c r="CT811" s="766"/>
      <c r="CU811" s="766"/>
      <c r="CV811" s="766"/>
      <c r="CW811" s="766"/>
      <c r="CX811" s="766"/>
      <c r="CY811" s="766"/>
      <c r="CZ811" s="766"/>
      <c r="DA811" s="766"/>
      <c r="DB811" s="766"/>
      <c r="DC811" s="766"/>
      <c r="DD811" s="766"/>
      <c r="DE811" s="766"/>
      <c r="DF811" s="766"/>
      <c r="DG811" s="766"/>
      <c r="DH811" s="766"/>
      <c r="DI811" s="766"/>
      <c r="DJ811" s="766"/>
      <c r="DK811" s="766"/>
      <c r="DL811" s="766"/>
      <c r="DM811" s="766"/>
      <c r="DN811" s="766"/>
      <c r="DO811" s="766"/>
      <c r="DP811" s="766"/>
      <c r="DQ811" s="766"/>
      <c r="DR811" s="766"/>
      <c r="DS811" s="766"/>
      <c r="DT811" s="766"/>
      <c r="DU811" s="766"/>
      <c r="DV811" s="766"/>
      <c r="DW811" s="766"/>
      <c r="DX811" s="766"/>
      <c r="DY811" s="766"/>
      <c r="DZ811" s="766"/>
      <c r="EA811" s="766"/>
      <c r="EB811" s="766"/>
      <c r="EC811" s="766"/>
      <c r="ED811" s="766"/>
      <c r="EE811" s="766"/>
      <c r="EF811" s="766"/>
      <c r="EG811" s="766"/>
      <c r="EH811" s="766"/>
      <c r="EI811" s="766"/>
      <c r="EJ811" s="766"/>
      <c r="EK811" s="766"/>
      <c r="EL811" s="766"/>
      <c r="EM811" s="766"/>
      <c r="EN811" s="766"/>
      <c r="EO811" s="766"/>
      <c r="EP811" s="766"/>
      <c r="EQ811" s="766"/>
      <c r="ER811" s="766"/>
      <c r="ES811" s="766"/>
      <c r="ET811" s="766"/>
      <c r="EU811" s="766"/>
      <c r="EV811" s="766"/>
      <c r="EW811" s="766"/>
      <c r="EX811" s="766"/>
      <c r="EY811" s="766"/>
      <c r="EZ811" s="766"/>
      <c r="FA811" s="766"/>
      <c r="FB811" s="766"/>
      <c r="FC811" s="766"/>
      <c r="FD811" s="766"/>
      <c r="FE811" s="766"/>
      <c r="FF811" s="766"/>
      <c r="FG811" s="766"/>
      <c r="FH811" s="766"/>
      <c r="FI811" s="766"/>
      <c r="FJ811" s="766"/>
      <c r="FK811" s="766"/>
      <c r="FL811" s="766"/>
      <c r="FM811" s="766"/>
      <c r="FN811" s="766"/>
      <c r="FO811" s="766"/>
      <c r="FP811" s="766"/>
      <c r="FQ811" s="766"/>
      <c r="FR811" s="766"/>
      <c r="FS811" s="766"/>
      <c r="FT811" s="766"/>
      <c r="FU811" s="766"/>
      <c r="FV811" s="766"/>
      <c r="FW811" s="766"/>
      <c r="FX811" s="766"/>
      <c r="FY811" s="766"/>
      <c r="FZ811" s="766"/>
      <c r="GA811" s="766"/>
      <c r="GB811" s="766"/>
      <c r="GC811" s="766"/>
      <c r="GD811" s="766"/>
      <c r="GE811" s="766"/>
      <c r="GF811" s="766"/>
      <c r="GG811" s="766"/>
      <c r="GH811" s="766"/>
      <c r="GI811" s="766"/>
      <c r="GJ811" s="766"/>
      <c r="GK811" s="766"/>
      <c r="GL811" s="766"/>
      <c r="GM811" s="766"/>
      <c r="GN811" s="766"/>
      <c r="GO811" s="766"/>
      <c r="GP811" s="766"/>
      <c r="GQ811" s="766"/>
      <c r="GR811" s="766"/>
      <c r="GS811" s="766"/>
      <c r="GT811" s="766"/>
      <c r="GU811" s="766"/>
      <c r="GV811" s="766"/>
      <c r="GW811" s="766"/>
      <c r="GX811" s="766"/>
      <c r="GY811" s="766"/>
      <c r="GZ811" s="766"/>
      <c r="HA811" s="766"/>
      <c r="HB811" s="766"/>
      <c r="HC811" s="766"/>
      <c r="HD811" s="766"/>
      <c r="HE811" s="766"/>
      <c r="HF811" s="766"/>
      <c r="HG811" s="766"/>
      <c r="HH811" s="766"/>
      <c r="HI811" s="766"/>
      <c r="HJ811" s="766"/>
      <c r="HK811" s="766"/>
      <c r="HL811" s="766"/>
      <c r="HM811" s="766"/>
      <c r="HN811" s="766"/>
      <c r="HO811" s="766"/>
      <c r="HP811" s="766"/>
      <c r="HQ811" s="766"/>
      <c r="HR811" s="766"/>
      <c r="HS811" s="766"/>
      <c r="HT811" s="766"/>
      <c r="HU811" s="766"/>
      <c r="HV811" s="766"/>
      <c r="HW811" s="766"/>
      <c r="HX811" s="766"/>
      <c r="HY811" s="766"/>
      <c r="HZ811" s="766"/>
      <c r="IA811" s="766"/>
      <c r="IB811" s="766"/>
      <c r="IC811" s="766"/>
      <c r="ID811" s="766"/>
      <c r="IE811" s="766"/>
      <c r="IF811" s="766"/>
      <c r="IG811" s="766"/>
      <c r="IH811" s="766"/>
      <c r="II811" s="766"/>
      <c r="IJ811" s="766"/>
      <c r="IK811" s="766"/>
      <c r="IL811" s="766"/>
      <c r="IM811" s="766"/>
      <c r="IN811" s="766"/>
      <c r="IO811" s="766"/>
      <c r="IP811" s="766"/>
      <c r="IQ811" s="766"/>
      <c r="IR811" s="766"/>
      <c r="IS811" s="766"/>
      <c r="IT811" s="766"/>
      <c r="IU811" s="766"/>
      <c r="IV811" s="766"/>
      <c r="IW811" s="766"/>
      <c r="IX811" s="766"/>
    </row>
    <row r="812" spans="1:259" ht="79.900000000000006" customHeight="1">
      <c r="B812" s="872"/>
      <c r="C812" s="960"/>
      <c r="D812" s="959" t="s">
        <v>338</v>
      </c>
      <c r="E812" s="835" t="s">
        <v>297</v>
      </c>
      <c r="F812" s="953"/>
      <c r="G812" s="835" t="s">
        <v>66</v>
      </c>
      <c r="H812" s="835" t="s">
        <v>298</v>
      </c>
      <c r="I812" s="835" t="s">
        <v>301</v>
      </c>
      <c r="J812" s="835" t="s">
        <v>302</v>
      </c>
      <c r="K812" s="836" t="s">
        <v>597</v>
      </c>
      <c r="L812" s="940" t="s">
        <v>130</v>
      </c>
      <c r="M812" s="835" t="s">
        <v>131</v>
      </c>
      <c r="N812" s="835" t="s">
        <v>770</v>
      </c>
      <c r="O812" s="835"/>
      <c r="P812" s="836" t="s">
        <v>1406</v>
      </c>
      <c r="Q812" s="836" t="s">
        <v>1587</v>
      </c>
      <c r="R812" s="836" t="s">
        <v>5745</v>
      </c>
      <c r="S812" s="836" t="s">
        <v>220</v>
      </c>
      <c r="T812" s="835" t="s">
        <v>1378</v>
      </c>
      <c r="U812" s="835" t="s">
        <v>761</v>
      </c>
      <c r="V812" s="835" t="s">
        <v>4763</v>
      </c>
      <c r="W812" s="835" t="s">
        <v>1381</v>
      </c>
      <c r="X812" s="835" t="s">
        <v>1382</v>
      </c>
      <c r="Y812" s="744"/>
      <c r="Z812" s="744"/>
    </row>
    <row r="813" spans="1:259" ht="79.900000000000006" customHeight="1">
      <c r="A813" s="768" t="s">
        <v>625</v>
      </c>
      <c r="B813" s="471">
        <v>1</v>
      </c>
      <c r="C813" s="471" t="s">
        <v>2039</v>
      </c>
      <c r="D813" s="783" t="s">
        <v>4204</v>
      </c>
      <c r="E813" s="811">
        <v>31387</v>
      </c>
      <c r="F813" s="813">
        <f ca="1">ABS((N7-E813)/365)</f>
        <v>34.758904109589039</v>
      </c>
      <c r="G813" s="783" t="s">
        <v>1735</v>
      </c>
      <c r="H813" s="783" t="s">
        <v>2041</v>
      </c>
      <c r="I813" s="811">
        <v>42670</v>
      </c>
      <c r="J813" s="814" t="s">
        <v>464</v>
      </c>
      <c r="K813" s="785"/>
      <c r="L813" s="783"/>
      <c r="M813" s="769"/>
      <c r="N813" s="769"/>
      <c r="O813" s="769"/>
      <c r="P813" s="769" t="s">
        <v>6095</v>
      </c>
      <c r="Q813" s="769" t="s">
        <v>2286</v>
      </c>
      <c r="R813" s="769"/>
      <c r="S813" s="769" t="s">
        <v>4388</v>
      </c>
      <c r="T813" s="783" t="s">
        <v>2052</v>
      </c>
      <c r="U813" s="783" t="s">
        <v>6845</v>
      </c>
      <c r="V813" s="783"/>
      <c r="W813" s="783" t="s">
        <v>6112</v>
      </c>
      <c r="X813" s="783"/>
      <c r="Y813" s="768" t="s">
        <v>3524</v>
      </c>
      <c r="Z813" s="744"/>
    </row>
    <row r="814" spans="1:259" ht="79.900000000000006" customHeight="1">
      <c r="A814" s="767" t="s">
        <v>625</v>
      </c>
      <c r="B814" s="471">
        <v>2</v>
      </c>
      <c r="C814" s="471"/>
      <c r="D814" s="784" t="s">
        <v>1424</v>
      </c>
      <c r="E814" s="785">
        <v>37371</v>
      </c>
      <c r="F814" s="813">
        <f ca="1">ABS((N7-E814)/365)</f>
        <v>18.364383561643837</v>
      </c>
      <c r="G814" s="783" t="s">
        <v>1501</v>
      </c>
      <c r="H814" s="784" t="s">
        <v>1425</v>
      </c>
      <c r="I814" s="818">
        <v>42170</v>
      </c>
      <c r="J814" s="784" t="s">
        <v>84</v>
      </c>
      <c r="K814" s="784" t="s">
        <v>1426</v>
      </c>
      <c r="L814" s="783"/>
      <c r="M814" s="783"/>
      <c r="N814" s="783"/>
      <c r="O814" s="783"/>
      <c r="P814" s="783"/>
      <c r="Q814" s="783" t="s">
        <v>2259</v>
      </c>
      <c r="R814" s="783"/>
      <c r="S814" s="783"/>
      <c r="T814" s="783" t="s">
        <v>2042</v>
      </c>
      <c r="U814" s="783"/>
      <c r="V814" s="783"/>
      <c r="W814" s="783" t="s">
        <v>1830</v>
      </c>
      <c r="X814" s="783" t="s">
        <v>1783</v>
      </c>
      <c r="Y814" s="788" t="s">
        <v>1103</v>
      </c>
    </row>
    <row r="815" spans="1:259" ht="79.900000000000006" customHeight="1">
      <c r="A815" s="768" t="s">
        <v>625</v>
      </c>
      <c r="B815" s="471">
        <v>3</v>
      </c>
      <c r="C815" s="471"/>
      <c r="D815" s="776" t="s">
        <v>64</v>
      </c>
      <c r="E815" s="780">
        <v>33817</v>
      </c>
      <c r="F815" s="781">
        <f ca="1">ABS((N7-E815)/365)</f>
        <v>28.101369863013698</v>
      </c>
      <c r="G815" s="776" t="s">
        <v>272</v>
      </c>
      <c r="H815" s="456" t="s">
        <v>447</v>
      </c>
      <c r="I815" s="780">
        <v>37557</v>
      </c>
      <c r="J815" s="456" t="s">
        <v>84</v>
      </c>
      <c r="K815" s="456"/>
      <c r="L815" s="776" t="s">
        <v>1250</v>
      </c>
      <c r="M815" s="776" t="s">
        <v>1249</v>
      </c>
      <c r="N815" s="456" t="s">
        <v>1802</v>
      </c>
      <c r="O815" s="456"/>
      <c r="P815" s="456"/>
      <c r="Q815" s="456"/>
      <c r="R815" s="456"/>
      <c r="S815" s="456"/>
      <c r="T815" s="840"/>
      <c r="U815" s="840"/>
      <c r="V815" s="840"/>
      <c r="W815" s="840"/>
      <c r="X815" s="840"/>
      <c r="Y815" s="768" t="s">
        <v>1102</v>
      </c>
    </row>
    <row r="816" spans="1:259" ht="79.900000000000006" customHeight="1">
      <c r="A816" s="768" t="s">
        <v>625</v>
      </c>
      <c r="B816" s="471">
        <v>4</v>
      </c>
      <c r="C816" s="471"/>
      <c r="D816" s="776" t="s">
        <v>282</v>
      </c>
      <c r="E816" s="780">
        <v>35190</v>
      </c>
      <c r="F816" s="781">
        <f ca="1">ABS((N7-E816)/365)</f>
        <v>24.339726027397262</v>
      </c>
      <c r="G816" s="776" t="s">
        <v>272</v>
      </c>
      <c r="H816" s="456" t="s">
        <v>283</v>
      </c>
      <c r="I816" s="780">
        <v>40381</v>
      </c>
      <c r="J816" s="456" t="s">
        <v>720</v>
      </c>
      <c r="K816" s="911" t="s">
        <v>808</v>
      </c>
      <c r="L816" s="776" t="s">
        <v>2280</v>
      </c>
      <c r="M816" s="841" t="s">
        <v>2281</v>
      </c>
      <c r="N816" s="911" t="s">
        <v>2282</v>
      </c>
      <c r="O816" s="911"/>
      <c r="P816" s="911" t="s">
        <v>809</v>
      </c>
      <c r="Q816" s="911"/>
      <c r="R816" s="911"/>
      <c r="S816" s="456" t="s">
        <v>497</v>
      </c>
      <c r="T816" s="456" t="s">
        <v>1337</v>
      </c>
      <c r="U816" s="456"/>
      <c r="V816" s="456"/>
      <c r="W816" s="456" t="s">
        <v>1309</v>
      </c>
      <c r="X816" s="456" t="s">
        <v>7673</v>
      </c>
      <c r="Y816" s="744" t="s">
        <v>1102</v>
      </c>
    </row>
    <row r="817" spans="1:258" ht="79.900000000000006" customHeight="1">
      <c r="A817" s="768" t="s">
        <v>625</v>
      </c>
      <c r="B817" s="471">
        <v>5</v>
      </c>
      <c r="C817" s="471"/>
      <c r="D817" s="776" t="s">
        <v>371</v>
      </c>
      <c r="E817" s="780">
        <v>33545</v>
      </c>
      <c r="F817" s="781">
        <f ca="1">ABS((N7-E817)/365)</f>
        <v>28.846575342465755</v>
      </c>
      <c r="G817" s="776" t="s">
        <v>270</v>
      </c>
      <c r="H817" s="456"/>
      <c r="I817" s="780"/>
      <c r="J817" s="456" t="s">
        <v>58</v>
      </c>
      <c r="K817" s="456"/>
      <c r="L817" s="776" t="s">
        <v>424</v>
      </c>
      <c r="M817" s="776" t="s">
        <v>52</v>
      </c>
      <c r="N817" s="456" t="s">
        <v>1796</v>
      </c>
      <c r="O817" s="456"/>
      <c r="P817" s="456"/>
      <c r="Q817" s="456" t="s">
        <v>1280</v>
      </c>
      <c r="R817" s="456"/>
      <c r="S817" s="456"/>
      <c r="T817" s="840"/>
      <c r="U817" s="840"/>
      <c r="V817" s="840"/>
      <c r="W817" s="840"/>
      <c r="X817" s="840"/>
      <c r="Y817" s="744" t="s">
        <v>1102</v>
      </c>
    </row>
    <row r="818" spans="1:258" ht="79.900000000000006" customHeight="1">
      <c r="A818" s="768" t="s">
        <v>625</v>
      </c>
      <c r="B818" s="471">
        <v>6</v>
      </c>
      <c r="C818" s="471"/>
      <c r="D818" s="776" t="s">
        <v>203</v>
      </c>
      <c r="E818" s="780">
        <v>35432</v>
      </c>
      <c r="F818" s="781">
        <f ca="1">ABS((N7-E818)/365)</f>
        <v>23.676712328767124</v>
      </c>
      <c r="G818" s="776" t="s">
        <v>269</v>
      </c>
      <c r="H818" s="456" t="s">
        <v>204</v>
      </c>
      <c r="I818" s="780">
        <v>38998</v>
      </c>
      <c r="J818" s="456" t="s">
        <v>31</v>
      </c>
      <c r="K818" s="456"/>
      <c r="L818" s="776" t="s">
        <v>2293</v>
      </c>
      <c r="M818" s="776" t="s">
        <v>2292</v>
      </c>
      <c r="N818" s="456" t="s">
        <v>2294</v>
      </c>
      <c r="O818" s="456"/>
      <c r="P818" s="456"/>
      <c r="Q818" s="456" t="s">
        <v>2295</v>
      </c>
      <c r="R818" s="456"/>
      <c r="S818" s="456" t="s">
        <v>44</v>
      </c>
      <c r="T818" s="840"/>
      <c r="U818" s="840"/>
      <c r="V818" s="840"/>
      <c r="W818" s="456" t="s">
        <v>2438</v>
      </c>
      <c r="X818" s="840"/>
      <c r="Y818" s="744" t="s">
        <v>1102</v>
      </c>
    </row>
    <row r="819" spans="1:258" ht="79.900000000000006" customHeight="1">
      <c r="A819" s="768" t="s">
        <v>625</v>
      </c>
      <c r="B819" s="471">
        <v>7</v>
      </c>
      <c r="C819" s="471"/>
      <c r="D819" s="776" t="s">
        <v>51</v>
      </c>
      <c r="E819" s="780">
        <v>33956</v>
      </c>
      <c r="F819" s="781">
        <f ca="1">ABS((N7-E819)/365)</f>
        <v>27.720547945205478</v>
      </c>
      <c r="G819" s="776" t="s">
        <v>272</v>
      </c>
      <c r="H819" s="456" t="s">
        <v>42</v>
      </c>
      <c r="I819" s="780">
        <v>39107</v>
      </c>
      <c r="J819" s="456" t="s">
        <v>84</v>
      </c>
      <c r="K819" s="456" t="s">
        <v>807</v>
      </c>
      <c r="L819" s="776" t="s">
        <v>2278</v>
      </c>
      <c r="M819" s="776" t="s">
        <v>2279</v>
      </c>
      <c r="N819" s="456" t="s">
        <v>5759</v>
      </c>
      <c r="O819" s="456"/>
      <c r="P819" s="456"/>
      <c r="Q819" s="456" t="s">
        <v>1280</v>
      </c>
      <c r="R819" s="456"/>
      <c r="S819" s="456"/>
      <c r="T819" s="840"/>
      <c r="U819" s="840"/>
      <c r="V819" s="840"/>
      <c r="W819" s="840"/>
      <c r="X819" s="840"/>
      <c r="Y819" s="822" t="s">
        <v>1102</v>
      </c>
      <c r="Z819" s="744"/>
    </row>
    <row r="820" spans="1:258" s="768" customFormat="1" ht="37.9" customHeight="1">
      <c r="B820" s="859"/>
      <c r="C820" s="859"/>
      <c r="E820" s="1192"/>
      <c r="F820" s="921"/>
      <c r="H820" s="859"/>
      <c r="I820" s="1192"/>
      <c r="J820" s="859"/>
      <c r="K820" s="859"/>
      <c r="L820" s="1407" t="s">
        <v>130</v>
      </c>
      <c r="M820" s="1407">
        <v>0</v>
      </c>
      <c r="N820" s="859"/>
      <c r="O820" s="859"/>
      <c r="P820" s="859"/>
      <c r="Q820" s="859"/>
      <c r="R820" s="859"/>
      <c r="S820" s="859"/>
      <c r="T820" s="751"/>
      <c r="U820" s="751"/>
      <c r="V820" s="751"/>
      <c r="W820" s="751"/>
      <c r="X820" s="751"/>
      <c r="Y820" s="751"/>
    </row>
    <row r="821" spans="1:258" ht="19.899999999999999" customHeight="1">
      <c r="B821" s="751"/>
      <c r="C821" s="751"/>
      <c r="E821" s="860"/>
      <c r="F821" s="885"/>
      <c r="G821" s="831"/>
      <c r="I821" s="860"/>
      <c r="L821" s="772" t="s">
        <v>105</v>
      </c>
      <c r="M821" s="861">
        <v>2</v>
      </c>
      <c r="Y821" s="744"/>
    </row>
    <row r="822" spans="1:258" ht="19.899999999999999" customHeight="1">
      <c r="B822" s="751"/>
      <c r="C822" s="751"/>
      <c r="D822" s="831"/>
      <c r="E822" s="860"/>
      <c r="F822" s="885"/>
      <c r="G822" s="831"/>
      <c r="I822" s="860"/>
      <c r="L822" s="773" t="s">
        <v>67</v>
      </c>
      <c r="M822" s="861">
        <v>0</v>
      </c>
      <c r="Y822" s="744"/>
    </row>
    <row r="823" spans="1:258" ht="19.899999999999999" customHeight="1">
      <c r="B823" s="751"/>
      <c r="C823" s="751"/>
      <c r="D823" s="831"/>
      <c r="E823" s="860"/>
      <c r="F823" s="885"/>
      <c r="G823" s="831"/>
      <c r="I823" s="860"/>
      <c r="L823" s="771" t="s">
        <v>1204</v>
      </c>
      <c r="M823" s="861">
        <v>0</v>
      </c>
      <c r="Y823" s="744"/>
    </row>
    <row r="824" spans="1:258" ht="19.899999999999999" customHeight="1">
      <c r="B824" s="751"/>
      <c r="C824" s="751"/>
      <c r="D824" s="831"/>
      <c r="E824" s="860"/>
      <c r="F824" s="885"/>
      <c r="G824" s="831"/>
      <c r="I824" s="860"/>
      <c r="L824" s="774" t="s">
        <v>228</v>
      </c>
      <c r="M824" s="861">
        <v>5</v>
      </c>
      <c r="Y824" s="744"/>
    </row>
    <row r="825" spans="1:258" ht="79.900000000000006" customHeight="1">
      <c r="D825" s="831"/>
      <c r="E825" s="860"/>
      <c r="F825" s="885"/>
      <c r="G825" s="831"/>
      <c r="I825" s="860"/>
      <c r="L825" s="797" t="s">
        <v>292</v>
      </c>
      <c r="M825" s="797">
        <f>SUM(M815:M824)</f>
        <v>7</v>
      </c>
      <c r="Y825" s="744"/>
    </row>
    <row r="826" spans="1:258" ht="79.900000000000006" customHeight="1">
      <c r="D826" s="831"/>
      <c r="F826" s="957"/>
      <c r="Y826" s="744"/>
      <c r="AA826" s="766"/>
      <c r="IX826" s="788"/>
    </row>
    <row r="827" spans="1:258" ht="79.900000000000006" customHeight="1">
      <c r="A827" s="767"/>
      <c r="B827" s="1437" t="s">
        <v>8041</v>
      </c>
      <c r="C827" s="1438"/>
      <c r="D827" s="1438"/>
      <c r="E827" s="1438"/>
      <c r="F827" s="1438"/>
      <c r="G827" s="1438"/>
      <c r="H827" s="1438"/>
      <c r="I827" s="1438"/>
      <c r="J827" s="1438"/>
      <c r="K827" s="1438"/>
      <c r="L827" s="1438"/>
      <c r="M827" s="1438"/>
      <c r="N827" s="1438"/>
      <c r="O827" s="1438"/>
      <c r="P827" s="1438"/>
      <c r="Q827" s="1438"/>
      <c r="R827" s="1438"/>
      <c r="S827" s="1438"/>
      <c r="T827" s="1438"/>
      <c r="U827" s="1438"/>
      <c r="V827" s="1438"/>
      <c r="W827" s="1438"/>
      <c r="X827" s="1438"/>
      <c r="Y827" s="788"/>
      <c r="Z827" s="767"/>
      <c r="AB827" s="766"/>
      <c r="AC827" s="766"/>
      <c r="AD827" s="766"/>
      <c r="AE827" s="766"/>
      <c r="AF827" s="766"/>
      <c r="AG827" s="766"/>
      <c r="AH827" s="766"/>
      <c r="AI827" s="766"/>
      <c r="AJ827" s="766"/>
      <c r="AK827" s="766"/>
      <c r="AL827" s="766"/>
      <c r="AM827" s="766"/>
      <c r="AN827" s="766"/>
      <c r="AO827" s="766"/>
      <c r="AP827" s="766"/>
      <c r="AQ827" s="766"/>
      <c r="AR827" s="766"/>
      <c r="AS827" s="766"/>
      <c r="AT827" s="766"/>
      <c r="AU827" s="766"/>
      <c r="AV827" s="766"/>
      <c r="AW827" s="766"/>
      <c r="AX827" s="766"/>
      <c r="AY827" s="766"/>
      <c r="AZ827" s="766"/>
      <c r="BA827" s="766"/>
      <c r="BB827" s="766"/>
      <c r="BC827" s="766"/>
      <c r="BD827" s="766"/>
      <c r="BE827" s="766"/>
      <c r="BF827" s="766"/>
      <c r="BG827" s="766"/>
      <c r="BH827" s="766"/>
      <c r="BI827" s="766"/>
      <c r="BJ827" s="766"/>
      <c r="BK827" s="766"/>
      <c r="BL827" s="766"/>
      <c r="BM827" s="766"/>
      <c r="BN827" s="766"/>
      <c r="BO827" s="766"/>
      <c r="BP827" s="766"/>
      <c r="BQ827" s="766"/>
      <c r="BR827" s="766"/>
      <c r="BS827" s="766"/>
      <c r="BT827" s="766"/>
      <c r="BU827" s="766"/>
      <c r="BV827" s="766"/>
      <c r="BW827" s="766"/>
      <c r="BX827" s="766"/>
      <c r="BY827" s="766"/>
      <c r="BZ827" s="766"/>
      <c r="CA827" s="766"/>
      <c r="CB827" s="766"/>
      <c r="CC827" s="766"/>
      <c r="CD827" s="766"/>
      <c r="CE827" s="766"/>
      <c r="CF827" s="766"/>
      <c r="CG827" s="766"/>
      <c r="CH827" s="766"/>
      <c r="CI827" s="766"/>
      <c r="CJ827" s="766"/>
      <c r="CK827" s="766"/>
      <c r="CL827" s="766"/>
      <c r="CM827" s="766"/>
      <c r="CN827" s="766"/>
      <c r="CO827" s="766"/>
      <c r="CP827" s="766"/>
      <c r="CQ827" s="766"/>
      <c r="CR827" s="766"/>
      <c r="CS827" s="766"/>
      <c r="CT827" s="766"/>
      <c r="CU827" s="766"/>
      <c r="CV827" s="766"/>
      <c r="CW827" s="766"/>
      <c r="CX827" s="766"/>
      <c r="CY827" s="766"/>
      <c r="CZ827" s="766"/>
      <c r="DA827" s="766"/>
      <c r="DB827" s="766"/>
      <c r="DC827" s="766"/>
      <c r="DD827" s="766"/>
      <c r="DE827" s="766"/>
      <c r="DF827" s="766"/>
      <c r="DG827" s="766"/>
      <c r="DH827" s="766"/>
      <c r="DI827" s="766"/>
      <c r="DJ827" s="766"/>
      <c r="DK827" s="766"/>
      <c r="DL827" s="766"/>
      <c r="DM827" s="766"/>
      <c r="DN827" s="766"/>
      <c r="DO827" s="766"/>
      <c r="DP827" s="766"/>
      <c r="DQ827" s="766"/>
      <c r="DR827" s="766"/>
      <c r="DS827" s="766"/>
      <c r="DT827" s="766"/>
      <c r="DU827" s="766"/>
      <c r="DV827" s="766"/>
      <c r="DW827" s="766"/>
      <c r="DX827" s="766"/>
      <c r="DY827" s="766"/>
      <c r="DZ827" s="766"/>
      <c r="EA827" s="766"/>
      <c r="EB827" s="766"/>
      <c r="EC827" s="766"/>
      <c r="ED827" s="766"/>
      <c r="EE827" s="766"/>
      <c r="EF827" s="766"/>
      <c r="EG827" s="766"/>
      <c r="EH827" s="766"/>
      <c r="EI827" s="766"/>
      <c r="EJ827" s="766"/>
      <c r="EK827" s="766"/>
      <c r="EL827" s="766"/>
      <c r="EM827" s="766"/>
      <c r="EN827" s="766"/>
      <c r="EO827" s="766"/>
      <c r="EP827" s="766"/>
      <c r="EQ827" s="766"/>
      <c r="ER827" s="766"/>
      <c r="ES827" s="766"/>
      <c r="ET827" s="766"/>
      <c r="EU827" s="766"/>
      <c r="EV827" s="766"/>
      <c r="EW827" s="766"/>
      <c r="EX827" s="766"/>
      <c r="EY827" s="766"/>
      <c r="EZ827" s="766"/>
      <c r="FA827" s="766"/>
      <c r="FB827" s="766"/>
      <c r="FC827" s="766"/>
      <c r="FD827" s="766"/>
      <c r="FE827" s="766"/>
      <c r="FF827" s="766"/>
      <c r="FG827" s="766"/>
      <c r="FH827" s="766"/>
      <c r="FI827" s="766"/>
      <c r="FJ827" s="766"/>
      <c r="FK827" s="766"/>
      <c r="FL827" s="766"/>
      <c r="FM827" s="766"/>
      <c r="FN827" s="766"/>
      <c r="FO827" s="766"/>
      <c r="FP827" s="766"/>
      <c r="FQ827" s="766"/>
      <c r="FR827" s="766"/>
      <c r="FS827" s="766"/>
      <c r="FT827" s="766"/>
      <c r="FU827" s="766"/>
      <c r="FV827" s="766"/>
      <c r="FW827" s="766"/>
      <c r="FX827" s="766"/>
      <c r="FY827" s="766"/>
      <c r="FZ827" s="766"/>
      <c r="GA827" s="766"/>
      <c r="GB827" s="766"/>
      <c r="GC827" s="766"/>
      <c r="GD827" s="766"/>
      <c r="GE827" s="766"/>
      <c r="GF827" s="766"/>
      <c r="GG827" s="766"/>
      <c r="GH827" s="766"/>
      <c r="GI827" s="766"/>
      <c r="GJ827" s="766"/>
      <c r="GK827" s="766"/>
      <c r="GL827" s="766"/>
      <c r="GM827" s="766"/>
      <c r="GN827" s="766"/>
      <c r="GO827" s="766"/>
      <c r="GP827" s="766"/>
      <c r="GQ827" s="766"/>
      <c r="GR827" s="766"/>
      <c r="GS827" s="766"/>
      <c r="GT827" s="766"/>
      <c r="GU827" s="766"/>
      <c r="GV827" s="766"/>
      <c r="GW827" s="766"/>
      <c r="GX827" s="766"/>
      <c r="GY827" s="766"/>
      <c r="GZ827" s="766"/>
      <c r="HA827" s="766"/>
      <c r="HB827" s="766"/>
      <c r="HC827" s="766"/>
      <c r="HD827" s="766"/>
      <c r="HE827" s="766"/>
      <c r="HF827" s="766"/>
      <c r="HG827" s="766"/>
      <c r="HH827" s="766"/>
      <c r="HI827" s="766"/>
      <c r="HJ827" s="766"/>
      <c r="HK827" s="766"/>
      <c r="HL827" s="766"/>
      <c r="HM827" s="766"/>
      <c r="HN827" s="766"/>
      <c r="HO827" s="766"/>
      <c r="HP827" s="766"/>
      <c r="HQ827" s="766"/>
      <c r="HR827" s="766"/>
      <c r="HS827" s="766"/>
      <c r="HT827" s="766"/>
      <c r="HU827" s="766"/>
      <c r="HV827" s="766"/>
      <c r="HW827" s="766"/>
      <c r="HX827" s="766"/>
      <c r="HY827" s="766"/>
      <c r="HZ827" s="766"/>
      <c r="IA827" s="766"/>
      <c r="IB827" s="766"/>
      <c r="IC827" s="766"/>
      <c r="ID827" s="766"/>
      <c r="IE827" s="766"/>
      <c r="IF827" s="766"/>
      <c r="IG827" s="766"/>
      <c r="IH827" s="766"/>
      <c r="II827" s="766"/>
      <c r="IJ827" s="766"/>
      <c r="IK827" s="766"/>
      <c r="IL827" s="766"/>
      <c r="IM827" s="766"/>
      <c r="IN827" s="766"/>
      <c r="IO827" s="766"/>
      <c r="IP827" s="766"/>
      <c r="IQ827" s="766"/>
      <c r="IR827" s="766"/>
      <c r="IS827" s="766"/>
      <c r="IT827" s="766"/>
      <c r="IU827" s="766"/>
      <c r="IV827" s="766"/>
      <c r="IW827" s="766"/>
      <c r="IX827" s="766"/>
    </row>
    <row r="828" spans="1:258" ht="79.900000000000006" customHeight="1">
      <c r="B828" s="872"/>
      <c r="C828" s="960"/>
      <c r="D828" s="959" t="s">
        <v>338</v>
      </c>
      <c r="E828" s="835" t="s">
        <v>297</v>
      </c>
      <c r="F828" s="953"/>
      <c r="G828" s="835" t="s">
        <v>66</v>
      </c>
      <c r="H828" s="835" t="s">
        <v>298</v>
      </c>
      <c r="I828" s="835" t="s">
        <v>301</v>
      </c>
      <c r="J828" s="835" t="s">
        <v>302</v>
      </c>
      <c r="K828" s="836" t="s">
        <v>597</v>
      </c>
      <c r="L828" s="940" t="s">
        <v>130</v>
      </c>
      <c r="M828" s="835" t="s">
        <v>131</v>
      </c>
      <c r="N828" s="835" t="s">
        <v>770</v>
      </c>
      <c r="O828" s="835"/>
      <c r="P828" s="836" t="s">
        <v>1406</v>
      </c>
      <c r="Q828" s="836" t="s">
        <v>1587</v>
      </c>
      <c r="R828" s="836" t="s">
        <v>5745</v>
      </c>
      <c r="S828" s="836" t="s">
        <v>220</v>
      </c>
      <c r="T828" s="835" t="s">
        <v>1378</v>
      </c>
      <c r="U828" s="835" t="s">
        <v>761</v>
      </c>
      <c r="V828" s="835" t="s">
        <v>4763</v>
      </c>
      <c r="W828" s="835" t="s">
        <v>1381</v>
      </c>
      <c r="X828" s="835" t="s">
        <v>1382</v>
      </c>
      <c r="Y828" s="744"/>
    </row>
    <row r="829" spans="1:258" ht="79.900000000000006" customHeight="1">
      <c r="A829" s="768" t="s">
        <v>625</v>
      </c>
      <c r="B829" s="872">
        <v>1</v>
      </c>
      <c r="C829" s="960"/>
      <c r="D829" s="1033" t="s">
        <v>187</v>
      </c>
      <c r="E829" s="838">
        <v>36833</v>
      </c>
      <c r="F829" s="781">
        <f ca="1">ABS((N7-E829)/365)</f>
        <v>19.838356164383562</v>
      </c>
      <c r="G829" s="776" t="s">
        <v>272</v>
      </c>
      <c r="H829" s="746" t="s">
        <v>188</v>
      </c>
      <c r="I829" s="838">
        <v>36857</v>
      </c>
      <c r="J829" s="456" t="s">
        <v>84</v>
      </c>
      <c r="K829" s="456" t="s">
        <v>811</v>
      </c>
      <c r="L829" s="1045"/>
      <c r="M829" s="746"/>
      <c r="N829" s="838" t="s">
        <v>762</v>
      </c>
      <c r="O829" s="838"/>
      <c r="P829" s="456"/>
      <c r="Q829" s="456"/>
      <c r="R829" s="456"/>
      <c r="S829" s="838"/>
      <c r="T829" s="456" t="s">
        <v>461</v>
      </c>
      <c r="U829" s="456"/>
      <c r="V829" s="456"/>
      <c r="W829" s="456" t="s">
        <v>3215</v>
      </c>
      <c r="X829" s="456" t="s">
        <v>3952</v>
      </c>
      <c r="Y829" s="768" t="s">
        <v>1102</v>
      </c>
    </row>
    <row r="830" spans="1:258" ht="79.900000000000006" customHeight="1">
      <c r="A830" s="768" t="s">
        <v>625</v>
      </c>
      <c r="B830" s="471">
        <v>2</v>
      </c>
      <c r="C830" s="471"/>
      <c r="D830" s="776" t="s">
        <v>407</v>
      </c>
      <c r="E830" s="780">
        <v>32700</v>
      </c>
      <c r="F830" s="781">
        <f ca="1">ABS((N7-E830)/365)</f>
        <v>31.161643835616438</v>
      </c>
      <c r="G830" s="776" t="s">
        <v>272</v>
      </c>
      <c r="H830" s="456"/>
      <c r="I830" s="780">
        <v>40428</v>
      </c>
      <c r="J830" s="456" t="s">
        <v>253</v>
      </c>
      <c r="K830" s="456"/>
      <c r="L830" s="776" t="s">
        <v>389</v>
      </c>
      <c r="M830" s="776" t="s">
        <v>52</v>
      </c>
      <c r="N830" s="456" t="s">
        <v>1799</v>
      </c>
      <c r="O830" s="456"/>
      <c r="P830" s="456"/>
      <c r="Q830" s="456" t="s">
        <v>1334</v>
      </c>
      <c r="R830" s="456"/>
      <c r="S830" s="456"/>
      <c r="T830" s="840"/>
      <c r="U830" s="840"/>
      <c r="V830" s="840"/>
      <c r="W830" s="840"/>
      <c r="X830" s="840"/>
      <c r="Y830" s="1022" t="s">
        <v>1102</v>
      </c>
      <c r="Z830" s="744"/>
    </row>
    <row r="831" spans="1:258" ht="79.900000000000006" customHeight="1">
      <c r="A831" s="1046" t="s">
        <v>625</v>
      </c>
      <c r="B831" s="471">
        <v>3</v>
      </c>
      <c r="C831" s="471"/>
      <c r="D831" s="792" t="s">
        <v>1063</v>
      </c>
      <c r="E831" s="851">
        <v>36582</v>
      </c>
      <c r="F831" s="852">
        <f ca="1">ABS((N7-E831)/365)</f>
        <v>20.526027397260275</v>
      </c>
      <c r="G831" s="792" t="s">
        <v>272</v>
      </c>
      <c r="H831" s="765" t="s">
        <v>1060</v>
      </c>
      <c r="I831" s="851">
        <v>41725</v>
      </c>
      <c r="J831" s="869" t="s">
        <v>253</v>
      </c>
      <c r="K831" s="792" t="s">
        <v>1061</v>
      </c>
      <c r="L831" s="792" t="s">
        <v>6932</v>
      </c>
      <c r="M831" s="792" t="s">
        <v>142</v>
      </c>
      <c r="N831" s="765" t="s">
        <v>4354</v>
      </c>
      <c r="O831" s="765"/>
      <c r="P831" s="765"/>
      <c r="Q831" s="765"/>
      <c r="R831" s="765"/>
      <c r="S831" s="765"/>
      <c r="T831" s="765" t="s">
        <v>3180</v>
      </c>
      <c r="U831" s="765"/>
      <c r="V831" s="765"/>
      <c r="W831" s="765" t="s">
        <v>1308</v>
      </c>
      <c r="X831" s="765"/>
      <c r="Y831" s="1046" t="s">
        <v>1106</v>
      </c>
    </row>
    <row r="832" spans="1:258" ht="19.899999999999999" customHeight="1">
      <c r="B832" s="751"/>
      <c r="C832" s="751"/>
      <c r="D832" s="831"/>
      <c r="E832" s="860"/>
      <c r="F832" s="885"/>
      <c r="G832" s="831"/>
      <c r="I832" s="860"/>
      <c r="L832" s="808" t="s">
        <v>104</v>
      </c>
      <c r="M832" s="922">
        <v>1</v>
      </c>
      <c r="T832" s="961"/>
      <c r="U832" s="958"/>
      <c r="V832" s="958"/>
      <c r="W832" s="958"/>
      <c r="X832" s="958"/>
      <c r="Y832" s="744"/>
    </row>
    <row r="833" spans="1:26" ht="19.899999999999999" customHeight="1">
      <c r="B833" s="751"/>
      <c r="C833" s="751"/>
      <c r="E833" s="860"/>
      <c r="F833" s="885"/>
      <c r="G833" s="831"/>
      <c r="I833" s="860"/>
      <c r="L833" s="772" t="s">
        <v>105</v>
      </c>
      <c r="M833" s="861">
        <v>0</v>
      </c>
      <c r="Y833" s="744"/>
    </row>
    <row r="834" spans="1:26" ht="19.899999999999999" customHeight="1">
      <c r="A834" s="744"/>
      <c r="B834" s="751"/>
      <c r="C834" s="751"/>
      <c r="D834" s="831"/>
      <c r="E834" s="860"/>
      <c r="F834" s="885"/>
      <c r="G834" s="831"/>
      <c r="I834" s="860"/>
      <c r="L834" s="773" t="s">
        <v>67</v>
      </c>
      <c r="M834" s="861">
        <v>0</v>
      </c>
      <c r="Y834" s="744"/>
      <c r="Z834" s="744"/>
    </row>
    <row r="835" spans="1:26" ht="19.899999999999999" customHeight="1">
      <c r="A835" s="744"/>
      <c r="B835" s="751"/>
      <c r="C835" s="751"/>
      <c r="D835" s="831"/>
      <c r="E835" s="860"/>
      <c r="F835" s="885"/>
      <c r="G835" s="831"/>
      <c r="I835" s="860"/>
      <c r="L835" s="771" t="s">
        <v>1204</v>
      </c>
      <c r="M835" s="861">
        <v>0</v>
      </c>
      <c r="Y835" s="744"/>
      <c r="Z835" s="744"/>
    </row>
    <row r="836" spans="1:26" ht="19.899999999999999" customHeight="1">
      <c r="A836" s="744"/>
      <c r="B836" s="751"/>
      <c r="C836" s="751"/>
      <c r="D836" s="831"/>
      <c r="E836" s="860"/>
      <c r="F836" s="885"/>
      <c r="G836" s="831"/>
      <c r="I836" s="860"/>
      <c r="L836" s="774" t="s">
        <v>228</v>
      </c>
      <c r="M836" s="861">
        <v>2</v>
      </c>
      <c r="Y836" s="744"/>
      <c r="Z836" s="744"/>
    </row>
    <row r="837" spans="1:26" ht="79.900000000000006" customHeight="1">
      <c r="A837" s="744"/>
      <c r="D837" s="831"/>
      <c r="E837" s="860"/>
      <c r="F837" s="885"/>
      <c r="G837" s="831"/>
      <c r="I837" s="860"/>
      <c r="L837" s="797" t="s">
        <v>292</v>
      </c>
      <c r="M837" s="797">
        <f>SUM(M832:M836)</f>
        <v>3</v>
      </c>
      <c r="Y837" s="744"/>
      <c r="Z837" s="744"/>
    </row>
    <row r="838" spans="1:26" ht="79.900000000000006" customHeight="1">
      <c r="A838" s="744"/>
      <c r="D838" s="831"/>
      <c r="F838" s="957"/>
      <c r="Y838" s="744"/>
      <c r="Z838" s="744"/>
    </row>
    <row r="839" spans="1:26" ht="79.900000000000006" customHeight="1">
      <c r="A839" s="744"/>
      <c r="B839" s="1446" t="s">
        <v>8042</v>
      </c>
      <c r="C839" s="1438"/>
      <c r="D839" s="1438"/>
      <c r="E839" s="1438"/>
      <c r="F839" s="1438"/>
      <c r="G839" s="1438"/>
      <c r="H839" s="1438"/>
      <c r="I839" s="1438"/>
      <c r="J839" s="1438"/>
      <c r="K839" s="1438"/>
      <c r="L839" s="1438"/>
      <c r="M839" s="1438"/>
      <c r="N839" s="1438"/>
      <c r="O839" s="1438"/>
      <c r="P839" s="1438"/>
      <c r="Q839" s="1438"/>
      <c r="R839" s="1438"/>
      <c r="S839" s="1438"/>
      <c r="T839" s="1438"/>
      <c r="U839" s="1438"/>
      <c r="V839" s="1438"/>
      <c r="W839" s="1438"/>
      <c r="X839" s="1438"/>
      <c r="Y839" s="788"/>
      <c r="Z839" s="744"/>
    </row>
    <row r="840" spans="1:26" ht="79.900000000000006" customHeight="1">
      <c r="A840" s="744"/>
      <c r="B840" s="471"/>
      <c r="C840" s="471"/>
      <c r="D840" s="834" t="s">
        <v>338</v>
      </c>
      <c r="E840" s="835" t="s">
        <v>297</v>
      </c>
      <c r="F840" s="953"/>
      <c r="G840" s="835" t="s">
        <v>66</v>
      </c>
      <c r="H840" s="835" t="s">
        <v>298</v>
      </c>
      <c r="I840" s="835" t="s">
        <v>301</v>
      </c>
      <c r="J840" s="835" t="s">
        <v>302</v>
      </c>
      <c r="K840" s="836" t="s">
        <v>597</v>
      </c>
      <c r="L840" s="940" t="s">
        <v>130</v>
      </c>
      <c r="M840" s="835" t="s">
        <v>131</v>
      </c>
      <c r="N840" s="835" t="s">
        <v>770</v>
      </c>
      <c r="O840" s="835"/>
      <c r="P840" s="836" t="s">
        <v>1406</v>
      </c>
      <c r="Q840" s="836" t="s">
        <v>1587</v>
      </c>
      <c r="R840" s="836" t="s">
        <v>5745</v>
      </c>
      <c r="S840" s="836" t="s">
        <v>220</v>
      </c>
      <c r="T840" s="835" t="s">
        <v>1378</v>
      </c>
      <c r="U840" s="835" t="s">
        <v>761</v>
      </c>
      <c r="V840" s="835" t="s">
        <v>4763</v>
      </c>
      <c r="W840" s="835" t="s">
        <v>1381</v>
      </c>
      <c r="X840" s="835" t="s">
        <v>1382</v>
      </c>
      <c r="Y840" s="744"/>
      <c r="Z840" s="744"/>
    </row>
    <row r="841" spans="1:26" ht="19.899999999999999" customHeight="1">
      <c r="A841" s="744"/>
      <c r="B841" s="751"/>
      <c r="C841" s="751"/>
      <c r="D841" s="831"/>
      <c r="E841" s="860"/>
      <c r="F841" s="912"/>
      <c r="G841" s="831"/>
      <c r="I841" s="860"/>
      <c r="L841" s="770" t="s">
        <v>104</v>
      </c>
      <c r="M841" s="861">
        <v>0</v>
      </c>
      <c r="Y841" s="744"/>
      <c r="Z841" s="744"/>
    </row>
    <row r="842" spans="1:26" ht="19.899999999999999" customHeight="1">
      <c r="A842" s="744"/>
      <c r="B842" s="751"/>
      <c r="C842" s="751"/>
      <c r="E842" s="860"/>
      <c r="F842" s="912"/>
      <c r="G842" s="831"/>
      <c r="I842" s="860"/>
      <c r="L842" s="772" t="s">
        <v>105</v>
      </c>
      <c r="M842" s="861">
        <v>0</v>
      </c>
      <c r="Y842" s="744"/>
      <c r="Z842" s="744"/>
    </row>
    <row r="843" spans="1:26" ht="19.899999999999999" customHeight="1">
      <c r="A843" s="744"/>
      <c r="B843" s="751"/>
      <c r="C843" s="751"/>
      <c r="D843" s="831"/>
      <c r="E843" s="860"/>
      <c r="F843" s="912"/>
      <c r="G843" s="831"/>
      <c r="I843" s="860"/>
      <c r="L843" s="773" t="s">
        <v>67</v>
      </c>
      <c r="M843" s="861">
        <v>0</v>
      </c>
      <c r="Y843" s="744"/>
      <c r="Z843" s="744"/>
    </row>
    <row r="844" spans="1:26" ht="19.899999999999999" customHeight="1">
      <c r="A844" s="744"/>
      <c r="B844" s="751"/>
      <c r="C844" s="751"/>
      <c r="D844" s="831"/>
      <c r="E844" s="860"/>
      <c r="F844" s="912"/>
      <c r="G844" s="831"/>
      <c r="I844" s="860"/>
      <c r="L844" s="771" t="s">
        <v>1204</v>
      </c>
      <c r="M844" s="861">
        <v>0</v>
      </c>
      <c r="Y844" s="744"/>
      <c r="Z844" s="744"/>
    </row>
    <row r="845" spans="1:26" ht="19.899999999999999" customHeight="1">
      <c r="A845" s="744"/>
      <c r="B845" s="751"/>
      <c r="C845" s="751"/>
      <c r="D845" s="831"/>
      <c r="E845" s="860"/>
      <c r="F845" s="912"/>
      <c r="G845" s="831"/>
      <c r="I845" s="860"/>
      <c r="L845" s="774" t="s">
        <v>228</v>
      </c>
      <c r="M845" s="861">
        <v>0</v>
      </c>
      <c r="Y845" s="744"/>
      <c r="Z845" s="744"/>
    </row>
    <row r="846" spans="1:26" ht="79.900000000000006" customHeight="1">
      <c r="A846" s="744"/>
      <c r="D846" s="831"/>
      <c r="E846" s="860"/>
      <c r="F846" s="912"/>
      <c r="G846" s="831"/>
      <c r="I846" s="860"/>
      <c r="L846" s="797" t="s">
        <v>292</v>
      </c>
      <c r="M846" s="797">
        <f>SUM(M841:M845)</f>
        <v>0</v>
      </c>
      <c r="Y846" s="744"/>
      <c r="Z846" s="744"/>
    </row>
    <row r="847" spans="1:26" ht="79.900000000000006" customHeight="1">
      <c r="A847" s="744"/>
      <c r="D847" s="831"/>
      <c r="Y847" s="744"/>
      <c r="Z847" s="744"/>
    </row>
  </sheetData>
  <autoFilter ref="Y1:Y847"/>
  <mergeCells count="42">
    <mergeCell ref="B839:X839"/>
    <mergeCell ref="D2:X2"/>
    <mergeCell ref="D3:X3"/>
    <mergeCell ref="B764:X764"/>
    <mergeCell ref="B775:X775"/>
    <mergeCell ref="B784:X784"/>
    <mergeCell ref="B793:X793"/>
    <mergeCell ref="B811:X811"/>
    <mergeCell ref="B699:X699"/>
    <mergeCell ref="B710:X710"/>
    <mergeCell ref="B721:X721"/>
    <mergeCell ref="B730:X730"/>
    <mergeCell ref="B745:X745"/>
    <mergeCell ref="B614:X614"/>
    <mergeCell ref="B624:X624"/>
    <mergeCell ref="B659:X659"/>
    <mergeCell ref="B448:X448"/>
    <mergeCell ref="B490:X490"/>
    <mergeCell ref="B511:X511"/>
    <mergeCell ref="B671:X671"/>
    <mergeCell ref="B681:X681"/>
    <mergeCell ref="B520:X520"/>
    <mergeCell ref="B529:X529"/>
    <mergeCell ref="B545:X545"/>
    <mergeCell ref="B572:X572"/>
    <mergeCell ref="B581:X581"/>
    <mergeCell ref="B827:X827"/>
    <mergeCell ref="B162:X162"/>
    <mergeCell ref="B150:X150"/>
    <mergeCell ref="B14:X14"/>
    <mergeCell ref="B48:X48"/>
    <mergeCell ref="B408:X408"/>
    <mergeCell ref="B295:X295"/>
    <mergeCell ref="B333:X333"/>
    <mergeCell ref="B367:X367"/>
    <mergeCell ref="B388:X388"/>
    <mergeCell ref="B176:X176"/>
    <mergeCell ref="B205:X205"/>
    <mergeCell ref="B232:X232"/>
    <mergeCell ref="B259:X259"/>
    <mergeCell ref="B271:X271"/>
    <mergeCell ref="B426:X426"/>
  </mergeCells>
  <phoneticPr fontId="0" type="noConversion"/>
  <printOptions horizontalCentered="1" verticalCentered="1"/>
  <pageMargins left="0.70866141732283461" right="0.70866141732283461" top="0.74803149606299213" bottom="0.74803149606299213" header="0.31496062992125984" footer="0.31496062992125984"/>
  <pageSetup paperSize="5" scale="10" fitToHeight="0" orientation="landscape" blackAndWhite="1" r:id="rId1"/>
  <headerFooter alignWithMargins="0"/>
  <rowBreaks count="13" manualBreakCount="13">
    <brk id="24" min="1" max="259" man="1"/>
    <brk id="169" min="1" max="259" man="1"/>
    <brk id="200" max="16383" man="1"/>
    <brk id="208" min="1" max="259" man="1"/>
    <brk id="259" max="16383" man="1"/>
    <brk id="301" min="1" max="259" man="1"/>
    <brk id="424" max="16383" man="1"/>
    <brk id="516" min="1" max="259" man="1"/>
    <brk id="621" max="16383" man="1"/>
    <brk id="738" min="1" max="259" man="1"/>
    <brk id="771" min="1" max="259" man="1"/>
    <brk id="772" max="16383" man="1"/>
    <brk id="790" max="16383" man="1"/>
  </rowBreaks>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tabColor indexed="13"/>
    <pageSetUpPr fitToPage="1"/>
  </sheetPr>
  <dimension ref="A2:Z218"/>
  <sheetViews>
    <sheetView topLeftCell="A94" zoomScale="60" zoomScaleNormal="60" workbookViewId="0">
      <selection activeCell="F128" sqref="F128"/>
    </sheetView>
  </sheetViews>
  <sheetFormatPr baseColWidth="10" defaultRowHeight="12.75"/>
  <cols>
    <col min="1" max="1" width="4.140625" customWidth="1"/>
    <col min="2" max="2" width="31.42578125" customWidth="1"/>
    <col min="3" max="3" width="13.85546875" customWidth="1"/>
    <col min="12" max="12" width="26.28515625" customWidth="1"/>
    <col min="13" max="13" width="16.28515625" customWidth="1"/>
    <col min="21" max="21" width="41.5703125" customWidth="1"/>
    <col min="22" max="22" width="32.5703125" customWidth="1"/>
  </cols>
  <sheetData>
    <row r="2" spans="1:15" ht="29.25" customHeight="1">
      <c r="L2" s="38"/>
      <c r="M2" s="39"/>
    </row>
    <row r="3" spans="1:15" ht="31.5" customHeight="1">
      <c r="B3" s="156" t="s">
        <v>713</v>
      </c>
      <c r="C3" s="1">
        <f>SUM(ACTUALIZADO!M41+ACTUALIZADO!M143+ACTUALIZADO!M155+ACTUALIZADO!M169+ACTUALIZADO!M199+ACTUALIZADO!M225+ACTUALIZADO!M252+ACTUALIZADO!M264+ACTUALIZADO!M287+ACTUALIZADO!M326+ACTUALIZADO!M360+ACTUALIZADO!M381+ACTUALIZADO!M401+ACTUALIZADO!M419+ACTUALIZADO!M441+ACTUALIZADO!M483+ACTUALIZADO!M504+ACTUALIZADO!M513+ACTUALIZADO!M522+ACTUALIZADO!M538+ACTUALIZADO!M565+ACTUALIZADO!M574+ACTUALIZADO!M607+ACTUALIZADO!M617+ACTUALIZADO!M652+ACTUALIZADO!M664+ACTUALIZADO!M674+ACTUALIZADO!M692+ACTUALIZADO!M703+ACTUALIZADO!M714+ACTUALIZADO!M723+ACTUALIZADO!M738+ACTUALIZADO!M757+ACTUALIZADO!M768+ACTUALIZADO!M777+ACTUALIZADO!M786+ACTUALIZADO!M804+ACTUALIZADO!M820+ACTUALIZADO!M832+ACTUALIZADO!M841)</f>
        <v>97</v>
      </c>
      <c r="L3" s="39"/>
      <c r="M3" s="39"/>
    </row>
    <row r="4" spans="1:15" ht="36.75" customHeight="1">
      <c r="B4" s="157" t="s">
        <v>679</v>
      </c>
      <c r="C4" s="2">
        <f>SUM(ACTUALIZADO!M44+ACTUALIZADO!M146+ACTUALIZADO!M158+ACTUALIZADO!M172+ACTUALIZADO!M201+ACTUALIZADO!M228+ACTUALIZADO!M255+ACTUALIZADO!M267+ACTUALIZADO!M290+ACTUALIZADO!M291+ACTUALIZADO!M329+ACTUALIZADO!M363+ACTUALIZADO!M384+ACTUALIZADO!M404+ACTUALIZADO!M422+ACTUALIZADO!M443+ACTUALIZADO!M486+ACTUALIZADO!M506+ACTUALIZADO!M515+ACTUALIZADO!M524+ACTUALIZADO!M540+ACTUALIZADO!M567+ACTUALIZADO!M576+ACTUALIZADO!M609+ACTUALIZADO!M619+ACTUALIZADO!M654+ACTUALIZADO!M667+ACTUALIZADO!M677+ACTUALIZADO!M694+ACTUALIZADO!M705+ACTUALIZADO!M716+ACTUALIZADO!M725+ACTUALIZADO!M740+ACTUALIZADO!M759+ACTUALIZADO!M770+ACTUALIZADO!M779+ACTUALIZADO!M788+ACTUALIZADO!M806+ACTUALIZADO!M822+ACTUALIZADO!M834+ACTUALIZADO!M843)</f>
        <v>15</v>
      </c>
      <c r="L4" s="39"/>
      <c r="M4" s="40"/>
    </row>
    <row r="5" spans="1:15" ht="37.5" customHeight="1">
      <c r="B5" s="158" t="s">
        <v>672</v>
      </c>
      <c r="C5" s="4">
        <f>SUM(ACTUALIZADO!M43+ACTUALIZADO!M145+ACTUALIZADO!M157+ACTUALIZADO!M171+ACTUALIZADO!M200+ACTUALIZADO!M227+ACTUALIZADO!M254+ACTUALIZADO!M266+ACTUALIZADO!M289+ACTUALIZADO!M328+ACTUALIZADO!M362+ACTUALIZADO!M383+ACTUALIZADO!M402+ACTUALIZADO!M420+ACTUALIZADO!M442+ACTUALIZADO!M485+ACTUALIZADO!M505+ACTUALIZADO!M514+ACTUALIZADO!M523+ACTUALIZADO!M539+ACTUALIZADO!M566+ACTUALIZADO!M575+ACTUALIZADO!M608+ACTUALIZADO!M618+ACTUALIZADO!M653+ACTUALIZADO!M665+ACTUALIZADO!M675+ACTUALIZADO!M693+ACTUALIZADO!M704+ACTUALIZADO!M715+ACTUALIZADO!M724+ACTUALIZADO!M739+ACTUALIZADO!M758+ACTUALIZADO!M769+ACTUALIZADO!M778+ACTUALIZADO!M787+ACTUALIZADO!M805+ACTUALIZADO!M821+ACTUALIZADO!M833+ACTUALIZADO!M842)</f>
        <v>152</v>
      </c>
    </row>
    <row r="6" spans="1:15" ht="33.75" customHeight="1">
      <c r="B6" s="159" t="s">
        <v>673</v>
      </c>
      <c r="C6" s="3">
        <f>SUM(ACTUALIZADO!M45+ACTUALIZADO!M147+ACTUALIZADO!M159+ACTUALIZADO!M173+ACTUALIZADO!M202+ACTUALIZADO!M229+ACTUALIZADO!M256+ACTUALIZADO!M268+ACTUALIZADO!M292+ACTUALIZADO!M330+ACTUALIZADO!M364+ACTUALIZADO!M385+ACTUALIZADO!M405+ACTUALIZADO!M423+ACTUALIZADO!M445+ACTUALIZADO!M487+ACTUALIZADO!M508+ACTUALIZADO!M517+ACTUALIZADO!M526+ACTUALIZADO!M542+ACTUALIZADO!M569+ACTUALIZADO!M578+ACTUALIZADO!M611+ACTUALIZADO!M621+ACTUALIZADO!M656+ACTUALIZADO!M668+ACTUALIZADO!M678+ACTUALIZADO!M696+ACTUALIZADO!M707+ACTUALIZADO!M718+ACTUALIZADO!M727+ACTUALIZADO!M742+ACTUALIZADO!M761+ACTUALIZADO!M772+ACTUALIZADO!M781+ACTUALIZADO!M790+ACTUALIZADO!M808+ACTUALIZADO!M824+ACTUALIZADO!M836+ACTUALIZADO!M845)</f>
        <v>210</v>
      </c>
    </row>
    <row r="7" spans="1:15" ht="30.75" customHeight="1">
      <c r="A7" s="35" t="s">
        <v>1209</v>
      </c>
      <c r="B7" s="213" t="s">
        <v>1204</v>
      </c>
      <c r="C7" s="214">
        <f>SUM(ACTUALIZADO!M42+ACTUALIZADO!M144+ACTUALIZADO!M156+ACTUALIZADO!M170+ACTUALIZADO!M226+ACTUALIZADO!M253+ACTUALIZADO!M265+ACTUALIZADO!M288+ACTUALIZADO!M327+ACTUALIZADO!M361+ACTUALIZADO!M382+ACTUALIZADO!M403+ACTUALIZADO!M421+ACTUALIZADO!M444+ACTUALIZADO!M484+ACTUALIZADO!M507+ACTUALIZADO!M516+ACTUALIZADO!M525+ACTUALIZADO!M541+ACTUALIZADO!M568+ACTUALIZADO!M577+ACTUALIZADO!M610+ACTUALIZADO!M620+ACTUALIZADO!M655+ACTUALIZADO!M666+ACTUALIZADO!M676+ACTUALIZADO!M695+ACTUALIZADO!M706+ACTUALIZADO!M717+ACTUALIZADO!M726+ACTUALIZADO!M741+ACTUALIZADO!M760+ACTUALIZADO!M771+ACTUALIZADO!M780+ACTUALIZADO!M789+ACTUALIZADO!M807+ACTUALIZADO!M823+ACTUALIZADO!M835+ACTUALIZADO!M844)</f>
        <v>0</v>
      </c>
    </row>
    <row r="8" spans="1:15" ht="42" customHeight="1">
      <c r="A8" s="35" t="s">
        <v>1209</v>
      </c>
      <c r="B8" s="215" t="s">
        <v>1208</v>
      </c>
      <c r="C8" s="237">
        <f>SUM(C3+C4+C5+C6)</f>
        <v>474</v>
      </c>
      <c r="O8">
        <v>560</v>
      </c>
    </row>
    <row r="9" spans="1:15">
      <c r="C9" s="35"/>
    </row>
    <row r="15" spans="1:15">
      <c r="B15" s="34" t="s">
        <v>291</v>
      </c>
    </row>
    <row r="16" spans="1:15" ht="13.5" thickBot="1"/>
    <row r="17" spans="2:5" ht="26.25" thickBot="1">
      <c r="B17" s="6" t="s">
        <v>195</v>
      </c>
      <c r="C17" s="8" t="s">
        <v>536</v>
      </c>
      <c r="D17" s="9" t="s">
        <v>537</v>
      </c>
      <c r="E17" s="7" t="s">
        <v>535</v>
      </c>
    </row>
    <row r="18" spans="2:5" ht="13.5" thickBot="1">
      <c r="B18" s="10" t="s">
        <v>538</v>
      </c>
      <c r="C18" s="12">
        <v>6</v>
      </c>
      <c r="D18" s="13">
        <v>9</v>
      </c>
      <c r="E18" s="11">
        <f t="shared" ref="E18:E36" si="0">SUM(C18:D18)</f>
        <v>15</v>
      </c>
    </row>
    <row r="19" spans="2:5" ht="13.5" thickBot="1">
      <c r="B19" s="173">
        <v>1</v>
      </c>
      <c r="C19" s="14">
        <v>10</v>
      </c>
      <c r="D19" s="15">
        <v>9</v>
      </c>
      <c r="E19" s="11">
        <f t="shared" si="0"/>
        <v>19</v>
      </c>
    </row>
    <row r="20" spans="2:5" ht="13.5" thickBot="1">
      <c r="B20" s="16">
        <v>2</v>
      </c>
      <c r="C20" s="17">
        <v>11</v>
      </c>
      <c r="D20" s="18">
        <v>6</v>
      </c>
      <c r="E20" s="11">
        <f t="shared" si="0"/>
        <v>17</v>
      </c>
    </row>
    <row r="21" spans="2:5" ht="13.5" thickBot="1">
      <c r="B21" s="16">
        <v>3</v>
      </c>
      <c r="C21" s="17">
        <v>4</v>
      </c>
      <c r="D21" s="18">
        <v>9</v>
      </c>
      <c r="E21" s="11">
        <f t="shared" si="0"/>
        <v>13</v>
      </c>
    </row>
    <row r="22" spans="2:5" ht="13.5" thickBot="1">
      <c r="B22" s="16">
        <v>4</v>
      </c>
      <c r="C22" s="17">
        <v>6</v>
      </c>
      <c r="D22" s="18">
        <v>9</v>
      </c>
      <c r="E22" s="11">
        <f t="shared" si="0"/>
        <v>15</v>
      </c>
    </row>
    <row r="23" spans="2:5" ht="13.5" thickBot="1">
      <c r="B23" s="16">
        <v>5</v>
      </c>
      <c r="C23" s="17">
        <v>7</v>
      </c>
      <c r="D23" s="18">
        <v>7</v>
      </c>
      <c r="E23" s="11">
        <f t="shared" si="0"/>
        <v>14</v>
      </c>
    </row>
    <row r="24" spans="2:5" ht="13.5" thickBot="1">
      <c r="B24" s="16">
        <v>6</v>
      </c>
      <c r="C24" s="17">
        <v>7</v>
      </c>
      <c r="D24" s="18">
        <v>7</v>
      </c>
      <c r="E24" s="11">
        <f t="shared" si="0"/>
        <v>14</v>
      </c>
    </row>
    <row r="25" spans="2:5" ht="13.5" thickBot="1">
      <c r="B25" s="16">
        <v>7</v>
      </c>
      <c r="C25" s="17">
        <v>3</v>
      </c>
      <c r="D25" s="18">
        <v>9</v>
      </c>
      <c r="E25" s="11">
        <f t="shared" si="0"/>
        <v>12</v>
      </c>
    </row>
    <row r="26" spans="2:5" ht="13.5" thickBot="1">
      <c r="B26" s="16">
        <v>8</v>
      </c>
      <c r="C26" s="17">
        <v>12</v>
      </c>
      <c r="D26" s="18">
        <v>12</v>
      </c>
      <c r="E26" s="11">
        <f t="shared" si="0"/>
        <v>24</v>
      </c>
    </row>
    <row r="27" spans="2:5" ht="13.5" thickBot="1">
      <c r="B27" s="16">
        <v>9</v>
      </c>
      <c r="C27" s="17">
        <v>11</v>
      </c>
      <c r="D27" s="18">
        <v>16</v>
      </c>
      <c r="E27" s="11">
        <f t="shared" si="0"/>
        <v>27</v>
      </c>
    </row>
    <row r="28" spans="2:5" ht="13.5" thickBot="1">
      <c r="B28" s="16">
        <v>10</v>
      </c>
      <c r="C28" s="17">
        <v>11</v>
      </c>
      <c r="D28" s="18">
        <v>12</v>
      </c>
      <c r="E28" s="11">
        <f t="shared" si="0"/>
        <v>23</v>
      </c>
    </row>
    <row r="29" spans="2:5" ht="13.5" thickBot="1">
      <c r="B29" s="16">
        <v>11</v>
      </c>
      <c r="C29" s="17">
        <v>13</v>
      </c>
      <c r="D29" s="18">
        <v>10</v>
      </c>
      <c r="E29" s="11">
        <f t="shared" si="0"/>
        <v>23</v>
      </c>
    </row>
    <row r="30" spans="2:5" ht="13.5" thickBot="1">
      <c r="B30" s="16">
        <v>12</v>
      </c>
      <c r="C30" s="17">
        <v>14</v>
      </c>
      <c r="D30" s="18">
        <v>18</v>
      </c>
      <c r="E30" s="11">
        <f t="shared" si="0"/>
        <v>32</v>
      </c>
    </row>
    <row r="31" spans="2:5" ht="13.5" thickBot="1">
      <c r="B31" s="16">
        <v>13</v>
      </c>
      <c r="C31" s="17">
        <v>19</v>
      </c>
      <c r="D31" s="18">
        <v>17</v>
      </c>
      <c r="E31" s="11">
        <f t="shared" si="0"/>
        <v>36</v>
      </c>
    </row>
    <row r="32" spans="2:5" ht="13.5" thickBot="1">
      <c r="B32" s="16">
        <v>14</v>
      </c>
      <c r="C32" s="17">
        <v>16</v>
      </c>
      <c r="D32" s="18">
        <v>11</v>
      </c>
      <c r="E32" s="11">
        <f t="shared" si="0"/>
        <v>27</v>
      </c>
    </row>
    <row r="33" spans="2:5" ht="13.5" thickBot="1">
      <c r="B33" s="16">
        <v>15</v>
      </c>
      <c r="C33" s="17">
        <v>22</v>
      </c>
      <c r="D33" s="18">
        <v>10</v>
      </c>
      <c r="E33" s="11">
        <f t="shared" si="0"/>
        <v>32</v>
      </c>
    </row>
    <row r="34" spans="2:5" ht="13.5" thickBot="1">
      <c r="B34" s="16">
        <v>16</v>
      </c>
      <c r="C34" s="17">
        <v>22</v>
      </c>
      <c r="D34" s="18">
        <v>14</v>
      </c>
      <c r="E34" s="11">
        <f t="shared" si="0"/>
        <v>36</v>
      </c>
    </row>
    <row r="35" spans="2:5" ht="13.5" thickBot="1">
      <c r="B35" s="16">
        <v>17</v>
      </c>
      <c r="C35" s="17">
        <v>12</v>
      </c>
      <c r="D35" s="18">
        <v>18</v>
      </c>
      <c r="E35" s="11">
        <f t="shared" si="0"/>
        <v>30</v>
      </c>
    </row>
    <row r="36" spans="2:5" ht="13.5" thickBot="1">
      <c r="B36" s="19" t="s">
        <v>539</v>
      </c>
      <c r="C36" s="20">
        <v>31</v>
      </c>
      <c r="D36" s="21">
        <v>34</v>
      </c>
      <c r="E36" s="11">
        <f t="shared" si="0"/>
        <v>65</v>
      </c>
    </row>
    <row r="37" spans="2:5" ht="13.5" thickBot="1">
      <c r="B37" s="22" t="s">
        <v>540</v>
      </c>
      <c r="C37" s="24">
        <f>SUM(C18:C36)</f>
        <v>237</v>
      </c>
      <c r="D37" s="25">
        <f>SUM(D18:D36)</f>
        <v>237</v>
      </c>
      <c r="E37" s="23">
        <f>SUM(E18:E36)</f>
        <v>474</v>
      </c>
    </row>
    <row r="38" spans="2:5">
      <c r="B38" s="35"/>
    </row>
    <row r="40" spans="2:5">
      <c r="B40" s="35" t="s">
        <v>1882</v>
      </c>
    </row>
    <row r="45" spans="2:5" ht="21">
      <c r="B45" s="143" t="s">
        <v>542</v>
      </c>
      <c r="C45" s="5"/>
      <c r="D45" s="5"/>
      <c r="E45" s="5"/>
    </row>
    <row r="46" spans="2:5" ht="13.5" thickBot="1">
      <c r="B46" s="5"/>
      <c r="C46" s="5"/>
      <c r="D46" s="5"/>
      <c r="E46" s="5"/>
    </row>
    <row r="47" spans="2:5" ht="13.5" thickBot="1">
      <c r="B47" s="26" t="s">
        <v>492</v>
      </c>
      <c r="C47" s="27" t="s">
        <v>536</v>
      </c>
      <c r="D47" s="245" t="s">
        <v>537</v>
      </c>
      <c r="E47" s="28" t="s">
        <v>156</v>
      </c>
    </row>
    <row r="48" spans="2:5" ht="38.25">
      <c r="B48" s="29" t="s">
        <v>1633</v>
      </c>
      <c r="C48" s="30">
        <v>42</v>
      </c>
      <c r="D48" s="246">
        <v>48</v>
      </c>
      <c r="E48" s="33">
        <f>SUM(C48:D48)</f>
        <v>90</v>
      </c>
    </row>
    <row r="49" spans="2:5">
      <c r="B49" s="31" t="s">
        <v>253</v>
      </c>
      <c r="C49" s="32">
        <v>13</v>
      </c>
      <c r="D49" s="247">
        <v>17</v>
      </c>
      <c r="E49" s="33">
        <f t="shared" ref="E49:E71" si="1">SUM(C49:D49)</f>
        <v>30</v>
      </c>
    </row>
    <row r="50" spans="2:5" ht="25.5">
      <c r="B50" s="31" t="s">
        <v>7796</v>
      </c>
      <c r="C50" s="32">
        <v>1</v>
      </c>
      <c r="D50" s="247">
        <v>2</v>
      </c>
      <c r="E50" s="33">
        <f t="shared" si="1"/>
        <v>3</v>
      </c>
    </row>
    <row r="51" spans="2:5">
      <c r="B51" s="31" t="s">
        <v>2913</v>
      </c>
      <c r="C51" s="32">
        <v>2</v>
      </c>
      <c r="D51" s="247">
        <v>6</v>
      </c>
      <c r="E51" s="33">
        <f t="shared" si="1"/>
        <v>8</v>
      </c>
    </row>
    <row r="52" spans="2:5" ht="51">
      <c r="B52" s="31" t="s">
        <v>1631</v>
      </c>
      <c r="C52" s="32">
        <v>100</v>
      </c>
      <c r="D52" s="247">
        <v>110</v>
      </c>
      <c r="E52" s="33">
        <f t="shared" si="1"/>
        <v>210</v>
      </c>
    </row>
    <row r="53" spans="2:5" ht="25.5">
      <c r="B53" s="31" t="s">
        <v>1632</v>
      </c>
      <c r="C53" s="32">
        <v>23</v>
      </c>
      <c r="D53" s="247">
        <v>6</v>
      </c>
      <c r="E53" s="33">
        <f t="shared" si="1"/>
        <v>29</v>
      </c>
    </row>
    <row r="54" spans="2:5">
      <c r="B54" s="31" t="s">
        <v>7794</v>
      </c>
      <c r="C54" s="32">
        <v>2</v>
      </c>
      <c r="D54" s="247">
        <v>3</v>
      </c>
      <c r="E54" s="33">
        <f t="shared" si="1"/>
        <v>5</v>
      </c>
    </row>
    <row r="55" spans="2:5">
      <c r="B55" s="31" t="s">
        <v>716</v>
      </c>
      <c r="C55" s="32">
        <v>32</v>
      </c>
      <c r="D55" s="247">
        <v>23</v>
      </c>
      <c r="E55" s="33">
        <f t="shared" si="1"/>
        <v>55</v>
      </c>
    </row>
    <row r="56" spans="2:5">
      <c r="B56" s="31" t="s">
        <v>303</v>
      </c>
      <c r="C56" s="32">
        <v>1</v>
      </c>
      <c r="D56" s="247">
        <v>2</v>
      </c>
      <c r="E56" s="33">
        <f t="shared" si="1"/>
        <v>3</v>
      </c>
    </row>
    <row r="57" spans="2:5">
      <c r="B57" s="31" t="s">
        <v>457</v>
      </c>
      <c r="C57" s="32">
        <v>5</v>
      </c>
      <c r="D57" s="247">
        <v>3</v>
      </c>
      <c r="E57" s="33">
        <f t="shared" si="1"/>
        <v>8</v>
      </c>
    </row>
    <row r="58" spans="2:5">
      <c r="B58" s="31" t="s">
        <v>397</v>
      </c>
      <c r="C58" s="32">
        <v>0</v>
      </c>
      <c r="D58" s="247">
        <v>1</v>
      </c>
      <c r="E58" s="33">
        <f t="shared" si="1"/>
        <v>1</v>
      </c>
    </row>
    <row r="59" spans="2:5" ht="25.5">
      <c r="B59" s="31" t="s">
        <v>626</v>
      </c>
      <c r="C59" s="32">
        <v>0</v>
      </c>
      <c r="D59" s="247">
        <v>0</v>
      </c>
      <c r="E59" s="33">
        <f t="shared" si="1"/>
        <v>0</v>
      </c>
    </row>
    <row r="60" spans="2:5">
      <c r="B60" s="36" t="s">
        <v>103</v>
      </c>
      <c r="C60" s="32">
        <v>4</v>
      </c>
      <c r="D60" s="247">
        <v>0</v>
      </c>
      <c r="E60" s="33">
        <f t="shared" si="1"/>
        <v>4</v>
      </c>
    </row>
    <row r="61" spans="2:5">
      <c r="B61" s="31" t="s">
        <v>1461</v>
      </c>
      <c r="C61" s="32">
        <v>2</v>
      </c>
      <c r="D61" s="247">
        <v>0</v>
      </c>
      <c r="E61" s="33">
        <f t="shared" si="1"/>
        <v>2</v>
      </c>
    </row>
    <row r="62" spans="2:5">
      <c r="B62" s="31" t="s">
        <v>116</v>
      </c>
      <c r="C62" s="32">
        <v>1</v>
      </c>
      <c r="D62" s="247">
        <v>4</v>
      </c>
      <c r="E62" s="33">
        <f t="shared" si="1"/>
        <v>5</v>
      </c>
    </row>
    <row r="63" spans="2:5">
      <c r="B63" s="31" t="s">
        <v>77</v>
      </c>
      <c r="C63" s="32">
        <v>1</v>
      </c>
      <c r="D63" s="247">
        <v>3</v>
      </c>
      <c r="E63" s="33">
        <f t="shared" si="1"/>
        <v>4</v>
      </c>
    </row>
    <row r="64" spans="2:5">
      <c r="B64" s="31" t="s">
        <v>227</v>
      </c>
      <c r="C64" s="32">
        <v>2</v>
      </c>
      <c r="D64" s="247">
        <v>1</v>
      </c>
      <c r="E64" s="33">
        <f t="shared" si="1"/>
        <v>3</v>
      </c>
    </row>
    <row r="65" spans="2:5">
      <c r="B65" s="31" t="s">
        <v>304</v>
      </c>
      <c r="C65" s="32">
        <v>1</v>
      </c>
      <c r="D65" s="247">
        <v>2</v>
      </c>
      <c r="E65" s="33">
        <f t="shared" si="1"/>
        <v>3</v>
      </c>
    </row>
    <row r="66" spans="2:5">
      <c r="B66" s="31" t="s">
        <v>189</v>
      </c>
      <c r="C66" s="32">
        <v>4</v>
      </c>
      <c r="D66" s="247">
        <v>1</v>
      </c>
      <c r="E66" s="33">
        <f t="shared" si="1"/>
        <v>5</v>
      </c>
    </row>
    <row r="67" spans="2:5">
      <c r="B67" s="31" t="s">
        <v>7795</v>
      </c>
      <c r="C67" s="32">
        <v>0</v>
      </c>
      <c r="D67" s="247">
        <v>1</v>
      </c>
      <c r="E67" s="33">
        <f t="shared" si="1"/>
        <v>1</v>
      </c>
    </row>
    <row r="68" spans="2:5">
      <c r="B68" s="31" t="s">
        <v>7797</v>
      </c>
      <c r="C68" s="32">
        <v>0</v>
      </c>
      <c r="D68" s="247">
        <v>0</v>
      </c>
      <c r="E68" s="33">
        <f t="shared" si="1"/>
        <v>0</v>
      </c>
    </row>
    <row r="69" spans="2:5">
      <c r="B69" s="31" t="s">
        <v>934</v>
      </c>
      <c r="C69" s="32">
        <v>0</v>
      </c>
      <c r="D69" s="247">
        <v>0</v>
      </c>
      <c r="E69" s="33">
        <f t="shared" si="1"/>
        <v>0</v>
      </c>
    </row>
    <row r="70" spans="2:5" ht="25.5">
      <c r="B70" s="31" t="s">
        <v>7595</v>
      </c>
      <c r="C70" s="32">
        <v>0</v>
      </c>
      <c r="D70" s="247">
        <v>1</v>
      </c>
      <c r="E70" s="33">
        <f t="shared" si="1"/>
        <v>1</v>
      </c>
    </row>
    <row r="71" spans="2:5">
      <c r="B71" s="31" t="s">
        <v>1845</v>
      </c>
      <c r="C71" s="32">
        <v>1</v>
      </c>
      <c r="D71" s="247">
        <v>3</v>
      </c>
      <c r="E71" s="33">
        <f t="shared" si="1"/>
        <v>4</v>
      </c>
    </row>
    <row r="72" spans="2:5">
      <c r="B72" s="5"/>
      <c r="C72" s="32">
        <f>SUM(C48:C71)</f>
        <v>237</v>
      </c>
      <c r="D72" s="247">
        <f>SUM(D48:D71)</f>
        <v>237</v>
      </c>
      <c r="E72" s="37">
        <f>SUM(C72:D72)</f>
        <v>474</v>
      </c>
    </row>
    <row r="73" spans="2:5">
      <c r="B73" s="5"/>
    </row>
    <row r="74" spans="2:5">
      <c r="B74" s="5"/>
      <c r="C74" s="5"/>
      <c r="D74" s="5"/>
      <c r="E74" s="5"/>
    </row>
    <row r="78" spans="2:5" ht="26.25">
      <c r="B78" s="144" t="s">
        <v>543</v>
      </c>
    </row>
    <row r="79" spans="2:5" ht="13.5" thickBot="1">
      <c r="C79" s="5"/>
      <c r="D79" s="5"/>
      <c r="E79" s="5"/>
    </row>
    <row r="80" spans="2:5" ht="13.5" thickBot="1">
      <c r="B80" s="152" t="s">
        <v>541</v>
      </c>
      <c r="C80" s="153" t="s">
        <v>536</v>
      </c>
      <c r="D80" s="153" t="s">
        <v>537</v>
      </c>
      <c r="E80" s="154" t="s">
        <v>156</v>
      </c>
    </row>
    <row r="81" spans="2:5" ht="13.5" thickBot="1">
      <c r="B81" s="166" t="s">
        <v>151</v>
      </c>
      <c r="C81" s="167">
        <v>7</v>
      </c>
      <c r="D81" s="167">
        <v>11</v>
      </c>
      <c r="E81" s="167">
        <f>SUM(C81:D81)</f>
        <v>18</v>
      </c>
    </row>
    <row r="82" spans="2:5" ht="13.5" thickBot="1">
      <c r="B82" s="166" t="s">
        <v>277</v>
      </c>
      <c r="C82" s="167">
        <v>2</v>
      </c>
      <c r="D82" s="167">
        <v>2</v>
      </c>
      <c r="E82" s="167">
        <f t="shared" ref="E82:E101" si="2">SUM(C82:D82)</f>
        <v>4</v>
      </c>
    </row>
    <row r="83" spans="2:5" ht="13.5" thickBot="1">
      <c r="B83" s="166" t="s">
        <v>268</v>
      </c>
      <c r="C83" s="167">
        <v>11</v>
      </c>
      <c r="D83" s="167">
        <v>7</v>
      </c>
      <c r="E83" s="167">
        <f t="shared" si="2"/>
        <v>18</v>
      </c>
    </row>
    <row r="84" spans="2:5" ht="13.5" thickBot="1">
      <c r="B84" s="166" t="s">
        <v>274</v>
      </c>
      <c r="C84" s="167">
        <v>5</v>
      </c>
      <c r="D84" s="167">
        <v>5</v>
      </c>
      <c r="E84" s="167">
        <f t="shared" si="2"/>
        <v>10</v>
      </c>
    </row>
    <row r="85" spans="2:5" ht="13.5" thickBot="1">
      <c r="B85" s="166" t="s">
        <v>179</v>
      </c>
      <c r="C85" s="167">
        <v>6</v>
      </c>
      <c r="D85" s="167">
        <v>7</v>
      </c>
      <c r="E85" s="167">
        <f t="shared" si="2"/>
        <v>13</v>
      </c>
    </row>
    <row r="86" spans="2:5" ht="13.5" thickBot="1">
      <c r="B86" s="166" t="s">
        <v>276</v>
      </c>
      <c r="C86" s="167">
        <v>2</v>
      </c>
      <c r="D86" s="167">
        <v>3</v>
      </c>
      <c r="E86" s="167">
        <f t="shared" si="2"/>
        <v>5</v>
      </c>
    </row>
    <row r="87" spans="2:5" ht="13.5" thickBot="1">
      <c r="B87" s="166" t="s">
        <v>107</v>
      </c>
      <c r="C87" s="167">
        <v>0</v>
      </c>
      <c r="D87" s="167">
        <v>1</v>
      </c>
      <c r="E87" s="167">
        <f t="shared" si="2"/>
        <v>1</v>
      </c>
    </row>
    <row r="88" spans="2:5" ht="13.5" thickBot="1">
      <c r="B88" s="166" t="s">
        <v>152</v>
      </c>
      <c r="C88" s="167">
        <v>3</v>
      </c>
      <c r="D88" s="167">
        <v>5</v>
      </c>
      <c r="E88" s="167">
        <f t="shared" si="2"/>
        <v>8</v>
      </c>
    </row>
    <row r="89" spans="2:5" ht="13.5" thickBot="1">
      <c r="B89" s="166" t="s">
        <v>153</v>
      </c>
      <c r="C89" s="167">
        <v>3</v>
      </c>
      <c r="D89" s="167">
        <v>2</v>
      </c>
      <c r="E89" s="167">
        <f t="shared" si="2"/>
        <v>5</v>
      </c>
    </row>
    <row r="90" spans="2:5" ht="13.5" thickBot="1">
      <c r="B90" s="166" t="s">
        <v>154</v>
      </c>
      <c r="C90" s="167">
        <v>1</v>
      </c>
      <c r="D90" s="167">
        <v>2</v>
      </c>
      <c r="E90" s="167">
        <f t="shared" si="2"/>
        <v>3</v>
      </c>
    </row>
    <row r="91" spans="2:5" ht="13.5" thickBot="1">
      <c r="B91" s="166" t="s">
        <v>155</v>
      </c>
      <c r="C91" s="167">
        <v>0</v>
      </c>
      <c r="D91" s="167">
        <v>1</v>
      </c>
      <c r="E91" s="167">
        <f t="shared" si="2"/>
        <v>1</v>
      </c>
    </row>
    <row r="92" spans="2:5" ht="13.5" thickBot="1">
      <c r="B92" s="166" t="s">
        <v>143</v>
      </c>
      <c r="C92" s="167">
        <v>146</v>
      </c>
      <c r="D92" s="167">
        <v>149</v>
      </c>
      <c r="E92" s="167">
        <f t="shared" si="2"/>
        <v>295</v>
      </c>
    </row>
    <row r="93" spans="2:5" ht="13.5" thickBot="1">
      <c r="B93" s="166" t="s">
        <v>255</v>
      </c>
      <c r="C93" s="167">
        <v>7</v>
      </c>
      <c r="D93" s="167">
        <v>2</v>
      </c>
      <c r="E93" s="167">
        <f t="shared" si="2"/>
        <v>9</v>
      </c>
    </row>
    <row r="94" spans="2:5" ht="13.5" thickBot="1">
      <c r="B94" s="166" t="s">
        <v>57</v>
      </c>
      <c r="C94" s="167">
        <v>30</v>
      </c>
      <c r="D94" s="167">
        <v>28</v>
      </c>
      <c r="E94" s="167">
        <f t="shared" si="2"/>
        <v>58</v>
      </c>
    </row>
    <row r="95" spans="2:5" ht="13.5" thickBot="1">
      <c r="B95" s="166" t="s">
        <v>256</v>
      </c>
      <c r="C95" s="167">
        <v>3</v>
      </c>
      <c r="D95" s="167">
        <v>3</v>
      </c>
      <c r="E95" s="167">
        <f t="shared" si="2"/>
        <v>6</v>
      </c>
    </row>
    <row r="96" spans="2:5" ht="13.5" thickBot="1">
      <c r="B96" s="166" t="s">
        <v>257</v>
      </c>
      <c r="C96" s="167">
        <v>8</v>
      </c>
      <c r="D96" s="167">
        <v>6</v>
      </c>
      <c r="E96" s="167">
        <f t="shared" si="2"/>
        <v>14</v>
      </c>
    </row>
    <row r="97" spans="1:26" ht="13.5" thickBot="1">
      <c r="B97" s="166" t="s">
        <v>5186</v>
      </c>
      <c r="C97" s="167">
        <v>1</v>
      </c>
      <c r="D97" s="167">
        <v>1</v>
      </c>
      <c r="E97" s="167">
        <f t="shared" si="2"/>
        <v>2</v>
      </c>
    </row>
    <row r="98" spans="1:26" ht="13.5" thickBot="1">
      <c r="B98" s="166" t="s">
        <v>7798</v>
      </c>
      <c r="C98" s="167">
        <v>1</v>
      </c>
      <c r="D98" s="167">
        <v>0</v>
      </c>
      <c r="E98" s="167">
        <f t="shared" si="2"/>
        <v>1</v>
      </c>
    </row>
    <row r="99" spans="1:26" ht="13.5" thickBot="1">
      <c r="B99" s="166" t="s">
        <v>1735</v>
      </c>
      <c r="C99" s="167">
        <v>1</v>
      </c>
      <c r="D99" s="167">
        <v>0</v>
      </c>
      <c r="E99" s="167">
        <f t="shared" si="2"/>
        <v>1</v>
      </c>
    </row>
    <row r="100" spans="1:26" ht="13.5" thickBot="1">
      <c r="B100" s="166" t="s">
        <v>2005</v>
      </c>
      <c r="C100" s="167">
        <v>0</v>
      </c>
      <c r="D100" s="167">
        <v>2</v>
      </c>
      <c r="E100" s="167">
        <f t="shared" si="2"/>
        <v>2</v>
      </c>
    </row>
    <row r="101" spans="1:26" ht="13.5" thickBot="1">
      <c r="B101" s="166" t="s">
        <v>934</v>
      </c>
      <c r="C101" s="167">
        <v>0</v>
      </c>
      <c r="D101" s="167">
        <v>0</v>
      </c>
      <c r="E101" s="167">
        <f t="shared" si="2"/>
        <v>0</v>
      </c>
    </row>
    <row r="102" spans="1:26" ht="13.5" thickBot="1">
      <c r="B102" s="151" t="s">
        <v>156</v>
      </c>
      <c r="C102" s="150">
        <f>SUM(C81:C101)</f>
        <v>237</v>
      </c>
      <c r="D102" s="150">
        <f>SUM(D81:D101)</f>
        <v>237</v>
      </c>
      <c r="E102" s="168">
        <f>SUM(C102:D102)</f>
        <v>474</v>
      </c>
    </row>
    <row r="103" spans="1:26">
      <c r="B103" s="5"/>
      <c r="E103" s="168"/>
    </row>
    <row r="104" spans="1:26">
      <c r="C104" s="180"/>
      <c r="D104" s="35"/>
    </row>
    <row r="107" spans="1:26" ht="21.75" thickBot="1">
      <c r="B107" s="364" t="s">
        <v>7095</v>
      </c>
      <c r="C107" s="365"/>
      <c r="D107" s="365"/>
      <c r="E107" s="365"/>
      <c r="F107" s="365"/>
      <c r="G107" s="365"/>
      <c r="H107" s="365"/>
      <c r="I107" s="365"/>
      <c r="J107" s="365"/>
      <c r="K107" s="365"/>
      <c r="L107" s="365"/>
      <c r="M107" s="365"/>
      <c r="N107" s="365"/>
      <c r="O107" s="365"/>
      <c r="P107" s="365"/>
      <c r="Q107" s="365"/>
      <c r="R107" s="365"/>
      <c r="S107" s="365"/>
      <c r="T107" s="365"/>
      <c r="U107" s="365"/>
      <c r="V107" s="365"/>
    </row>
    <row r="108" spans="1:26" ht="15.75" thickBot="1">
      <c r="A108" s="376"/>
      <c r="B108" s="377"/>
      <c r="C108" s="1480" t="s">
        <v>2943</v>
      </c>
      <c r="D108" s="1481"/>
      <c r="E108" s="1468"/>
      <c r="F108" s="1482" t="s">
        <v>2944</v>
      </c>
      <c r="G108" s="1483"/>
      <c r="H108" s="1374"/>
      <c r="I108" s="1484" t="s">
        <v>2945</v>
      </c>
      <c r="J108" s="1485"/>
      <c r="K108" s="1468"/>
      <c r="L108" s="1486" t="s">
        <v>2946</v>
      </c>
      <c r="M108" s="1487"/>
      <c r="N108" s="1468"/>
      <c r="O108" s="1488" t="s">
        <v>2947</v>
      </c>
      <c r="P108" s="1489"/>
      <c r="Q108" s="1468"/>
      <c r="R108" s="1466" t="s">
        <v>2948</v>
      </c>
      <c r="S108" s="1467"/>
      <c r="T108" s="1468"/>
      <c r="U108" s="376"/>
      <c r="V108" s="376"/>
      <c r="W108" s="365"/>
      <c r="X108" s="365"/>
      <c r="Y108" s="365"/>
      <c r="Z108" s="360"/>
    </row>
    <row r="109" spans="1:26" s="376" customFormat="1" ht="13.5" thickBot="1">
      <c r="A109"/>
      <c r="B109" s="361"/>
      <c r="C109" s="387" t="s">
        <v>536</v>
      </c>
      <c r="D109" s="387" t="s">
        <v>537</v>
      </c>
      <c r="E109" s="387" t="s">
        <v>2960</v>
      </c>
      <c r="F109" s="1374" t="s">
        <v>536</v>
      </c>
      <c r="G109" s="1374" t="s">
        <v>537</v>
      </c>
      <c r="H109" s="1374" t="s">
        <v>2961</v>
      </c>
      <c r="I109" s="402" t="s">
        <v>536</v>
      </c>
      <c r="J109" s="402" t="s">
        <v>537</v>
      </c>
      <c r="K109" s="402" t="s">
        <v>2961</v>
      </c>
      <c r="L109" s="393" t="s">
        <v>536</v>
      </c>
      <c r="M109" s="393" t="s">
        <v>537</v>
      </c>
      <c r="N109" s="393" t="s">
        <v>2961</v>
      </c>
      <c r="O109" s="381" t="s">
        <v>536</v>
      </c>
      <c r="P109" s="381" t="s">
        <v>537</v>
      </c>
      <c r="Q109" s="381" t="s">
        <v>2961</v>
      </c>
      <c r="R109" s="417" t="s">
        <v>536</v>
      </c>
      <c r="S109" s="417" t="s">
        <v>537</v>
      </c>
      <c r="T109" s="417" t="s">
        <v>2961</v>
      </c>
      <c r="U109"/>
      <c r="V109"/>
    </row>
    <row r="110" spans="1:26" ht="13.5" thickBot="1">
      <c r="B110" s="362" t="s">
        <v>2979</v>
      </c>
      <c r="C110" s="388">
        <v>31</v>
      </c>
      <c r="D110" s="388">
        <v>14</v>
      </c>
      <c r="E110" s="388">
        <f t="shared" ref="E110:E116" si="3">SUM(C110:D110)</f>
        <v>45</v>
      </c>
      <c r="F110" s="411">
        <v>22</v>
      </c>
      <c r="G110" s="412">
        <v>15</v>
      </c>
      <c r="H110" s="391">
        <f t="shared" ref="H110:H119" si="4">SUM(F110:G110)</f>
        <v>37</v>
      </c>
      <c r="I110" s="403">
        <v>24</v>
      </c>
      <c r="J110" s="404">
        <v>21</v>
      </c>
      <c r="K110" s="405">
        <f t="shared" ref="K110:K119" si="5">SUM(I110:J110)</f>
        <v>45</v>
      </c>
      <c r="L110" s="394">
        <v>7</v>
      </c>
      <c r="M110" s="395">
        <v>9</v>
      </c>
      <c r="N110" s="396">
        <f t="shared" ref="N110:N119" si="6">SUM(L110:M110)</f>
        <v>16</v>
      </c>
      <c r="O110" s="382">
        <v>5</v>
      </c>
      <c r="P110" s="382">
        <v>10</v>
      </c>
      <c r="Q110" s="382">
        <f t="shared" ref="Q110:Q119" si="7">SUM(O110:P110)</f>
        <v>15</v>
      </c>
      <c r="R110" s="418">
        <v>11</v>
      </c>
      <c r="S110" s="418">
        <v>12</v>
      </c>
      <c r="T110" s="418">
        <f t="shared" ref="T110:T119" si="8">SUM(R110:S110)</f>
        <v>23</v>
      </c>
    </row>
    <row r="111" spans="1:26" ht="13.5" thickBot="1">
      <c r="B111" s="363" t="s">
        <v>2980</v>
      </c>
      <c r="C111" s="389">
        <v>20</v>
      </c>
      <c r="D111" s="389">
        <v>17</v>
      </c>
      <c r="E111" s="389">
        <f t="shared" si="3"/>
        <v>37</v>
      </c>
      <c r="F111" s="413">
        <v>22</v>
      </c>
      <c r="G111" s="414">
        <v>7</v>
      </c>
      <c r="H111" s="392">
        <f t="shared" si="4"/>
        <v>29</v>
      </c>
      <c r="I111" s="406">
        <v>26</v>
      </c>
      <c r="J111" s="407">
        <v>16</v>
      </c>
      <c r="K111" s="408">
        <f t="shared" si="5"/>
        <v>42</v>
      </c>
      <c r="L111" s="397">
        <v>18</v>
      </c>
      <c r="M111" s="398">
        <v>16</v>
      </c>
      <c r="N111" s="399">
        <f t="shared" si="6"/>
        <v>34</v>
      </c>
      <c r="O111" s="383">
        <v>6</v>
      </c>
      <c r="P111" s="383">
        <v>9</v>
      </c>
      <c r="Q111" s="383">
        <f t="shared" si="7"/>
        <v>15</v>
      </c>
      <c r="R111" s="419">
        <v>8</v>
      </c>
      <c r="S111" s="419">
        <v>13</v>
      </c>
      <c r="T111" s="419">
        <f t="shared" si="8"/>
        <v>21</v>
      </c>
    </row>
    <row r="112" spans="1:26" ht="26.25" thickBot="1">
      <c r="B112" s="363" t="s">
        <v>3767</v>
      </c>
      <c r="C112" s="389">
        <v>38</v>
      </c>
      <c r="D112" s="389">
        <v>23</v>
      </c>
      <c r="E112" s="389">
        <f t="shared" si="3"/>
        <v>61</v>
      </c>
      <c r="F112" s="413">
        <v>37</v>
      </c>
      <c r="G112" s="414">
        <v>34</v>
      </c>
      <c r="H112" s="392">
        <f t="shared" si="4"/>
        <v>71</v>
      </c>
      <c r="I112" s="406">
        <v>31</v>
      </c>
      <c r="J112" s="407">
        <v>25</v>
      </c>
      <c r="K112" s="408">
        <f t="shared" si="5"/>
        <v>56</v>
      </c>
      <c r="L112" s="397">
        <v>21</v>
      </c>
      <c r="M112" s="398">
        <v>17</v>
      </c>
      <c r="N112" s="399">
        <f t="shared" si="6"/>
        <v>38</v>
      </c>
      <c r="O112" s="383">
        <v>21</v>
      </c>
      <c r="P112" s="383">
        <v>16</v>
      </c>
      <c r="Q112" s="383">
        <f t="shared" si="7"/>
        <v>37</v>
      </c>
      <c r="R112" s="419">
        <v>24</v>
      </c>
      <c r="S112" s="419">
        <v>15</v>
      </c>
      <c r="T112" s="419">
        <f t="shared" si="8"/>
        <v>39</v>
      </c>
    </row>
    <row r="113" spans="2:23" ht="13.5" thickBot="1">
      <c r="B113" s="363" t="s">
        <v>3526</v>
      </c>
      <c r="C113" s="389">
        <v>266</v>
      </c>
      <c r="D113" s="389">
        <v>234</v>
      </c>
      <c r="E113" s="389">
        <f t="shared" si="3"/>
        <v>500</v>
      </c>
      <c r="F113" s="392">
        <v>264</v>
      </c>
      <c r="G113" s="392">
        <v>245</v>
      </c>
      <c r="H113" s="392">
        <f t="shared" si="4"/>
        <v>509</v>
      </c>
      <c r="I113" s="558">
        <v>263</v>
      </c>
      <c r="J113" s="558">
        <v>248</v>
      </c>
      <c r="K113" s="558">
        <f t="shared" si="5"/>
        <v>511</v>
      </c>
      <c r="L113" s="399">
        <v>253</v>
      </c>
      <c r="M113" s="399">
        <v>239</v>
      </c>
      <c r="N113" s="399">
        <f t="shared" si="6"/>
        <v>492</v>
      </c>
      <c r="O113" s="383">
        <v>249</v>
      </c>
      <c r="P113" s="383">
        <v>239</v>
      </c>
      <c r="Q113" s="383">
        <f t="shared" si="7"/>
        <v>488</v>
      </c>
      <c r="R113" s="419">
        <v>251</v>
      </c>
      <c r="S113" s="419">
        <v>239</v>
      </c>
      <c r="T113" s="419">
        <f t="shared" si="8"/>
        <v>490</v>
      </c>
    </row>
    <row r="114" spans="2:23" ht="13.5" thickBot="1">
      <c r="B114" s="363" t="s">
        <v>2982</v>
      </c>
      <c r="C114" s="389">
        <v>16</v>
      </c>
      <c r="D114" s="389">
        <v>11</v>
      </c>
      <c r="E114" s="389">
        <f t="shared" si="3"/>
        <v>27</v>
      </c>
      <c r="F114" s="413">
        <v>18</v>
      </c>
      <c r="G114" s="414">
        <v>4</v>
      </c>
      <c r="H114" s="392">
        <f t="shared" si="4"/>
        <v>22</v>
      </c>
      <c r="I114" s="406">
        <v>21</v>
      </c>
      <c r="J114" s="407">
        <v>14</v>
      </c>
      <c r="K114" s="408">
        <f t="shared" si="5"/>
        <v>35</v>
      </c>
      <c r="L114" s="397">
        <v>12</v>
      </c>
      <c r="M114" s="398">
        <v>9</v>
      </c>
      <c r="N114" s="399">
        <f t="shared" si="6"/>
        <v>21</v>
      </c>
      <c r="O114" s="383">
        <v>6</v>
      </c>
      <c r="P114" s="383">
        <v>5</v>
      </c>
      <c r="Q114" s="383">
        <f t="shared" si="7"/>
        <v>11</v>
      </c>
      <c r="R114" s="419">
        <v>6</v>
      </c>
      <c r="S114" s="419">
        <v>11</v>
      </c>
      <c r="T114" s="419">
        <f t="shared" si="8"/>
        <v>17</v>
      </c>
    </row>
    <row r="115" spans="2:23" ht="13.5" thickBot="1">
      <c r="B115" s="363" t="s">
        <v>2984</v>
      </c>
      <c r="C115" s="389">
        <v>0</v>
      </c>
      <c r="D115" s="389">
        <v>0</v>
      </c>
      <c r="E115" s="389">
        <f t="shared" si="3"/>
        <v>0</v>
      </c>
      <c r="F115" s="413">
        <v>2</v>
      </c>
      <c r="G115" s="414">
        <v>0</v>
      </c>
      <c r="H115" s="392">
        <f t="shared" si="4"/>
        <v>2</v>
      </c>
      <c r="I115" s="406">
        <v>3</v>
      </c>
      <c r="J115" s="407">
        <v>0</v>
      </c>
      <c r="K115" s="408">
        <f t="shared" si="5"/>
        <v>3</v>
      </c>
      <c r="L115" s="397">
        <v>0</v>
      </c>
      <c r="M115" s="398">
        <v>0</v>
      </c>
      <c r="N115" s="399">
        <f t="shared" si="6"/>
        <v>0</v>
      </c>
      <c r="O115" s="383">
        <v>0</v>
      </c>
      <c r="P115" s="383">
        <v>0</v>
      </c>
      <c r="Q115" s="383">
        <f t="shared" si="7"/>
        <v>0</v>
      </c>
      <c r="R115" s="419">
        <v>0</v>
      </c>
      <c r="S115" s="419">
        <v>0</v>
      </c>
      <c r="T115" s="419">
        <f t="shared" si="8"/>
        <v>0</v>
      </c>
    </row>
    <row r="116" spans="2:23" ht="26.25" thickBot="1">
      <c r="B116" s="363" t="s">
        <v>2985</v>
      </c>
      <c r="C116" s="389">
        <v>0</v>
      </c>
      <c r="D116" s="389">
        <v>0</v>
      </c>
      <c r="E116" s="389">
        <f t="shared" si="3"/>
        <v>0</v>
      </c>
      <c r="F116" s="413">
        <v>0</v>
      </c>
      <c r="G116" s="414">
        <v>0</v>
      </c>
      <c r="H116" s="392">
        <f t="shared" si="4"/>
        <v>0</v>
      </c>
      <c r="I116" s="406">
        <v>1</v>
      </c>
      <c r="J116" s="407">
        <v>0</v>
      </c>
      <c r="K116" s="408">
        <f t="shared" si="5"/>
        <v>1</v>
      </c>
      <c r="L116" s="397">
        <v>0</v>
      </c>
      <c r="M116" s="398">
        <v>0</v>
      </c>
      <c r="N116" s="399">
        <f t="shared" si="6"/>
        <v>0</v>
      </c>
      <c r="O116" s="383">
        <v>0</v>
      </c>
      <c r="P116" s="383">
        <v>0</v>
      </c>
      <c r="Q116" s="383">
        <f t="shared" si="7"/>
        <v>0</v>
      </c>
      <c r="R116" s="419">
        <v>0</v>
      </c>
      <c r="S116" s="419">
        <v>0</v>
      </c>
      <c r="T116" s="419">
        <f t="shared" si="8"/>
        <v>0</v>
      </c>
    </row>
    <row r="117" spans="2:23" ht="13.5" thickBot="1">
      <c r="B117" s="363" t="s">
        <v>2986</v>
      </c>
      <c r="C117" s="389">
        <v>0</v>
      </c>
      <c r="D117" s="389">
        <v>0</v>
      </c>
      <c r="E117" s="389">
        <f>SUM(C117:D117)</f>
        <v>0</v>
      </c>
      <c r="F117" s="413">
        <v>0</v>
      </c>
      <c r="G117" s="414">
        <v>0</v>
      </c>
      <c r="H117" s="392">
        <f t="shared" si="4"/>
        <v>0</v>
      </c>
      <c r="I117" s="406">
        <v>1</v>
      </c>
      <c r="J117" s="407">
        <v>0</v>
      </c>
      <c r="K117" s="408">
        <f t="shared" si="5"/>
        <v>1</v>
      </c>
      <c r="L117" s="397">
        <v>2</v>
      </c>
      <c r="M117" s="398">
        <v>1</v>
      </c>
      <c r="N117" s="399">
        <f t="shared" si="6"/>
        <v>3</v>
      </c>
      <c r="O117" s="383">
        <v>2</v>
      </c>
      <c r="P117" s="383">
        <v>1</v>
      </c>
      <c r="Q117" s="383">
        <f t="shared" si="7"/>
        <v>3</v>
      </c>
      <c r="R117" s="419">
        <v>2</v>
      </c>
      <c r="S117" s="419">
        <v>2</v>
      </c>
      <c r="T117" s="419">
        <f t="shared" si="8"/>
        <v>4</v>
      </c>
    </row>
    <row r="118" spans="2:23" ht="13.5" thickBot="1">
      <c r="B118" s="363" t="s">
        <v>2987</v>
      </c>
      <c r="C118" s="389">
        <v>4</v>
      </c>
      <c r="D118" s="389">
        <v>3</v>
      </c>
      <c r="E118" s="389">
        <f>SUM(C118:D118)</f>
        <v>7</v>
      </c>
      <c r="F118" s="415">
        <v>0</v>
      </c>
      <c r="G118" s="416">
        <v>0</v>
      </c>
      <c r="H118" s="392">
        <f t="shared" si="4"/>
        <v>0</v>
      </c>
      <c r="I118" s="409">
        <v>0</v>
      </c>
      <c r="J118" s="410">
        <v>0</v>
      </c>
      <c r="K118" s="408">
        <f t="shared" si="5"/>
        <v>0</v>
      </c>
      <c r="L118" s="400">
        <v>0</v>
      </c>
      <c r="M118" s="401">
        <v>0</v>
      </c>
      <c r="N118" s="399">
        <f t="shared" si="6"/>
        <v>0</v>
      </c>
      <c r="O118" s="383">
        <v>0</v>
      </c>
      <c r="P118" s="383">
        <v>0</v>
      </c>
      <c r="Q118" s="383">
        <f t="shared" si="7"/>
        <v>0</v>
      </c>
      <c r="R118" s="419">
        <v>0</v>
      </c>
      <c r="S118" s="419">
        <v>0</v>
      </c>
      <c r="T118" s="419">
        <f t="shared" si="8"/>
        <v>0</v>
      </c>
    </row>
    <row r="119" spans="2:23" ht="26.25" thickBot="1">
      <c r="B119" s="363" t="s">
        <v>6794</v>
      </c>
      <c r="C119" s="389">
        <v>1</v>
      </c>
      <c r="D119" s="389">
        <v>2</v>
      </c>
      <c r="E119" s="389">
        <f>SUM(C119:D119)</f>
        <v>3</v>
      </c>
      <c r="F119" s="415">
        <v>3</v>
      </c>
      <c r="G119" s="416">
        <v>2</v>
      </c>
      <c r="H119" s="392">
        <f t="shared" si="4"/>
        <v>5</v>
      </c>
      <c r="I119" s="409">
        <v>1</v>
      </c>
      <c r="J119" s="410">
        <v>2</v>
      </c>
      <c r="K119" s="408">
        <f t="shared" si="5"/>
        <v>3</v>
      </c>
      <c r="L119" s="400">
        <v>4</v>
      </c>
      <c r="M119" s="401">
        <v>7</v>
      </c>
      <c r="N119" s="399">
        <f t="shared" si="6"/>
        <v>11</v>
      </c>
      <c r="O119" s="383">
        <v>1</v>
      </c>
      <c r="P119" s="383">
        <v>4</v>
      </c>
      <c r="Q119" s="383">
        <f t="shared" si="7"/>
        <v>5</v>
      </c>
      <c r="R119" s="419">
        <v>0</v>
      </c>
      <c r="S119" s="419">
        <v>0</v>
      </c>
      <c r="T119" s="419">
        <f t="shared" si="8"/>
        <v>0</v>
      </c>
    </row>
    <row r="120" spans="2:23" ht="13.5" thickBot="1"/>
    <row r="121" spans="2:23" ht="15.75" thickBot="1">
      <c r="C121" s="1469" t="s">
        <v>2949</v>
      </c>
      <c r="D121" s="1470"/>
      <c r="E121" s="1468"/>
      <c r="F121" s="1471" t="s">
        <v>2950</v>
      </c>
      <c r="G121" s="1472"/>
      <c r="H121" s="1468"/>
      <c r="I121" s="1473" t="s">
        <v>2951</v>
      </c>
      <c r="J121" s="1474"/>
      <c r="K121" s="1468"/>
      <c r="L121" s="1475" t="s">
        <v>2952</v>
      </c>
      <c r="M121" s="1476"/>
      <c r="N121" s="1477"/>
      <c r="O121" s="1473" t="s">
        <v>2953</v>
      </c>
      <c r="P121" s="1474"/>
      <c r="Q121" s="1468"/>
      <c r="R121" s="1478" t="s">
        <v>2954</v>
      </c>
      <c r="S121" s="1479"/>
      <c r="T121" s="1468"/>
      <c r="U121" s="432"/>
      <c r="V121" s="433"/>
    </row>
    <row r="122" spans="2:23" ht="13.5" thickBot="1">
      <c r="B122" s="361"/>
      <c r="C122" s="378" t="s">
        <v>536</v>
      </c>
      <c r="D122" s="378" t="s">
        <v>537</v>
      </c>
      <c r="E122" s="378" t="s">
        <v>2961</v>
      </c>
      <c r="F122" s="420" t="s">
        <v>536</v>
      </c>
      <c r="G122" s="420" t="s">
        <v>537</v>
      </c>
      <c r="H122" s="420" t="s">
        <v>2961</v>
      </c>
      <c r="I122" s="426" t="s">
        <v>536</v>
      </c>
      <c r="J122" s="426" t="s">
        <v>537</v>
      </c>
      <c r="K122" s="426" t="s">
        <v>2961</v>
      </c>
      <c r="L122" s="1154" t="s">
        <v>536</v>
      </c>
      <c r="M122" s="1154" t="s">
        <v>537</v>
      </c>
      <c r="N122" s="1154" t="s">
        <v>2961</v>
      </c>
      <c r="O122" s="426" t="s">
        <v>536</v>
      </c>
      <c r="P122" s="426" t="s">
        <v>537</v>
      </c>
      <c r="Q122" s="426" t="s">
        <v>2961</v>
      </c>
      <c r="R122" s="384" t="s">
        <v>536</v>
      </c>
      <c r="S122" s="384" t="s">
        <v>537</v>
      </c>
      <c r="T122" s="384" t="s">
        <v>2961</v>
      </c>
      <c r="U122" s="1464" t="s">
        <v>2962</v>
      </c>
      <c r="V122" s="1465"/>
    </row>
    <row r="123" spans="2:23" ht="13.5" thickBot="1">
      <c r="B123" s="362" t="s">
        <v>2941</v>
      </c>
      <c r="C123" s="379">
        <v>13</v>
      </c>
      <c r="D123" s="379">
        <v>3</v>
      </c>
      <c r="E123" s="379">
        <f t="shared" ref="E123:E133" si="9">SUM(C123:D123)</f>
        <v>16</v>
      </c>
      <c r="F123" s="421">
        <v>7</v>
      </c>
      <c r="G123" s="421">
        <v>8</v>
      </c>
      <c r="H123" s="421">
        <f t="shared" ref="H123:H132" si="10">SUM(F123:G123)</f>
        <v>15</v>
      </c>
      <c r="I123" s="427"/>
      <c r="J123" s="427"/>
      <c r="K123" s="427">
        <f t="shared" ref="K123:K133" si="11">SUM(I123:J123)</f>
        <v>0</v>
      </c>
      <c r="L123" s="1155"/>
      <c r="M123" s="1155"/>
      <c r="N123" s="1155">
        <f t="shared" ref="N123:N133" si="12">SUM(L123:M123)</f>
        <v>0</v>
      </c>
      <c r="O123" s="427"/>
      <c r="P123" s="427"/>
      <c r="Q123" s="427">
        <f>SUM(O123:P123)</f>
        <v>0</v>
      </c>
      <c r="R123" s="385"/>
      <c r="S123" s="385"/>
      <c r="T123" s="385">
        <f t="shared" ref="T123:T133" si="13">SUM(R123:S123)</f>
        <v>0</v>
      </c>
      <c r="U123" s="429" t="s">
        <v>2941</v>
      </c>
      <c r="V123" s="431">
        <f>SUM(E110+H110+K110+N110+Q110+T110+E123+H123+K123+N123+Q123+T123)</f>
        <v>212</v>
      </c>
    </row>
    <row r="124" spans="2:23" ht="13.5" thickBot="1">
      <c r="B124" s="363" t="s">
        <v>2942</v>
      </c>
      <c r="C124" s="380">
        <v>14</v>
      </c>
      <c r="D124" s="380">
        <v>2</v>
      </c>
      <c r="E124" s="380">
        <f t="shared" si="9"/>
        <v>16</v>
      </c>
      <c r="F124" s="422">
        <v>20</v>
      </c>
      <c r="G124" s="422">
        <v>9</v>
      </c>
      <c r="H124" s="422">
        <f t="shared" si="10"/>
        <v>29</v>
      </c>
      <c r="I124" s="428"/>
      <c r="J124" s="428"/>
      <c r="K124" s="428">
        <f t="shared" si="11"/>
        <v>0</v>
      </c>
      <c r="L124" s="1156"/>
      <c r="M124" s="1156"/>
      <c r="N124" s="1156">
        <f t="shared" si="12"/>
        <v>0</v>
      </c>
      <c r="O124" s="428"/>
      <c r="P124" s="428"/>
      <c r="Q124" s="428">
        <f>SUM(O124:P124)</f>
        <v>0</v>
      </c>
      <c r="R124" s="386"/>
      <c r="S124" s="386"/>
      <c r="T124" s="386">
        <f t="shared" si="13"/>
        <v>0</v>
      </c>
      <c r="U124" s="430" t="s">
        <v>2942</v>
      </c>
      <c r="V124" s="431">
        <f>SUM(E111+H111+K111+N111+Q111+T111+E124+H124+K124+N124+Q124+T124)</f>
        <v>223</v>
      </c>
    </row>
    <row r="125" spans="2:23" ht="26.25" thickBot="1">
      <c r="B125" s="363" t="s">
        <v>4502</v>
      </c>
      <c r="C125" s="380">
        <v>24</v>
      </c>
      <c r="D125" s="380">
        <v>15</v>
      </c>
      <c r="E125" s="380">
        <f t="shared" si="9"/>
        <v>39</v>
      </c>
      <c r="F125" s="422">
        <v>16</v>
      </c>
      <c r="G125" s="422">
        <v>16</v>
      </c>
      <c r="H125" s="422">
        <f t="shared" si="10"/>
        <v>32</v>
      </c>
      <c r="I125" s="428"/>
      <c r="J125" s="428"/>
      <c r="K125" s="428">
        <f t="shared" si="11"/>
        <v>0</v>
      </c>
      <c r="L125" s="1156"/>
      <c r="M125" s="1156"/>
      <c r="N125" s="1156">
        <f t="shared" si="12"/>
        <v>0</v>
      </c>
      <c r="O125" s="428"/>
      <c r="P125" s="428"/>
      <c r="Q125" s="428">
        <f t="shared" ref="Q125:Q133" si="14">SUM(O125:P125)</f>
        <v>0</v>
      </c>
      <c r="R125" s="386"/>
      <c r="S125" s="386"/>
      <c r="T125" s="386">
        <f t="shared" si="13"/>
        <v>0</v>
      </c>
      <c r="U125" s="430" t="s">
        <v>7099</v>
      </c>
      <c r="V125" s="431">
        <f>AVERAGE(E112,H112,K112,N112)</f>
        <v>56.5</v>
      </c>
    </row>
    <row r="126" spans="2:23" ht="13.5" thickBot="1">
      <c r="B126" s="363" t="s">
        <v>3526</v>
      </c>
      <c r="C126" s="380">
        <v>250</v>
      </c>
      <c r="D126" s="380">
        <v>240</v>
      </c>
      <c r="E126" s="380">
        <f t="shared" si="9"/>
        <v>490</v>
      </c>
      <c r="F126" s="422">
        <v>236</v>
      </c>
      <c r="G126" s="422">
        <v>238</v>
      </c>
      <c r="H126" s="422">
        <f t="shared" si="10"/>
        <v>474</v>
      </c>
      <c r="I126" s="428"/>
      <c r="J126" s="428"/>
      <c r="K126" s="428">
        <f t="shared" si="11"/>
        <v>0</v>
      </c>
      <c r="L126" s="1156"/>
      <c r="M126" s="1156"/>
      <c r="N126" s="1156">
        <f t="shared" si="12"/>
        <v>0</v>
      </c>
      <c r="O126" s="428"/>
      <c r="P126" s="428"/>
      <c r="Q126" s="428">
        <f t="shared" si="14"/>
        <v>0</v>
      </c>
      <c r="R126" s="386"/>
      <c r="S126" s="386"/>
      <c r="T126" s="386">
        <f t="shared" si="13"/>
        <v>0</v>
      </c>
      <c r="U126" s="430" t="s">
        <v>3528</v>
      </c>
      <c r="V126" s="431">
        <f>AVERAGE(E113, H113, J113, M113, P113, S113, E126,H126,K126,N126,Q126,T126)</f>
        <v>244.83333333333334</v>
      </c>
      <c r="W126" s="35" t="s">
        <v>2963</v>
      </c>
    </row>
    <row r="127" spans="2:23" ht="13.5" thickBot="1">
      <c r="B127" s="363" t="s">
        <v>2982</v>
      </c>
      <c r="C127" s="380">
        <v>14</v>
      </c>
      <c r="D127" s="380">
        <v>2</v>
      </c>
      <c r="E127" s="380">
        <f t="shared" si="9"/>
        <v>16</v>
      </c>
      <c r="F127" s="422">
        <v>18</v>
      </c>
      <c r="G127" s="422">
        <v>8</v>
      </c>
      <c r="H127" s="422">
        <f t="shared" si="10"/>
        <v>26</v>
      </c>
      <c r="I127" s="428"/>
      <c r="J127" s="428"/>
      <c r="K127" s="428">
        <f t="shared" si="11"/>
        <v>0</v>
      </c>
      <c r="L127" s="1156"/>
      <c r="M127" s="1156"/>
      <c r="N127" s="1156">
        <f t="shared" si="12"/>
        <v>0</v>
      </c>
      <c r="O127" s="428"/>
      <c r="P127" s="428"/>
      <c r="Q127" s="428">
        <f t="shared" si="14"/>
        <v>0</v>
      </c>
      <c r="R127" s="386"/>
      <c r="S127" s="386"/>
      <c r="T127" s="386">
        <f t="shared" si="13"/>
        <v>0</v>
      </c>
      <c r="U127" s="430" t="s">
        <v>2956</v>
      </c>
      <c r="V127" s="431">
        <f t="shared" ref="V127:V133" si="15">SUM(E114+H114+K114+N114+Q114+T114+E127+H127+K127+N127+Q127+T127)</f>
        <v>175</v>
      </c>
      <c r="W127" s="35" t="s">
        <v>2963</v>
      </c>
    </row>
    <row r="128" spans="2:23" ht="13.5" thickBot="1">
      <c r="B128" s="363" t="s">
        <v>2984</v>
      </c>
      <c r="C128" s="380">
        <v>0</v>
      </c>
      <c r="D128" s="380">
        <v>0</v>
      </c>
      <c r="E128" s="380">
        <f t="shared" si="9"/>
        <v>0</v>
      </c>
      <c r="F128" s="422">
        <v>2</v>
      </c>
      <c r="G128" s="422">
        <v>2</v>
      </c>
      <c r="H128" s="422">
        <f t="shared" si="10"/>
        <v>4</v>
      </c>
      <c r="I128" s="428"/>
      <c r="J128" s="428"/>
      <c r="K128" s="428">
        <f t="shared" si="11"/>
        <v>0</v>
      </c>
      <c r="L128" s="1156"/>
      <c r="M128" s="1156"/>
      <c r="N128" s="1156">
        <f t="shared" si="12"/>
        <v>0</v>
      </c>
      <c r="O128" s="428"/>
      <c r="P128" s="428"/>
      <c r="Q128" s="428">
        <f t="shared" si="14"/>
        <v>0</v>
      </c>
      <c r="R128" s="386"/>
      <c r="S128" s="386"/>
      <c r="T128" s="386">
        <f t="shared" si="13"/>
        <v>0</v>
      </c>
      <c r="U128" s="430" t="s">
        <v>2957</v>
      </c>
      <c r="V128" s="431">
        <f t="shared" si="15"/>
        <v>9</v>
      </c>
    </row>
    <row r="129" spans="1:26" ht="26.25" thickBot="1">
      <c r="B129" s="363" t="s">
        <v>2985</v>
      </c>
      <c r="C129" s="380">
        <v>0</v>
      </c>
      <c r="D129" s="380">
        <v>0</v>
      </c>
      <c r="E129" s="380">
        <f t="shared" si="9"/>
        <v>0</v>
      </c>
      <c r="F129" s="422">
        <v>0</v>
      </c>
      <c r="G129" s="422">
        <v>0</v>
      </c>
      <c r="H129" s="422">
        <f t="shared" si="10"/>
        <v>0</v>
      </c>
      <c r="I129" s="428"/>
      <c r="J129" s="428"/>
      <c r="K129" s="428">
        <f t="shared" si="11"/>
        <v>0</v>
      </c>
      <c r="L129" s="1156"/>
      <c r="M129" s="1156"/>
      <c r="N129" s="1156">
        <f t="shared" si="12"/>
        <v>0</v>
      </c>
      <c r="O129" s="428"/>
      <c r="P129" s="428"/>
      <c r="Q129" s="428">
        <f t="shared" si="14"/>
        <v>0</v>
      </c>
      <c r="R129" s="386"/>
      <c r="S129" s="386"/>
      <c r="T129" s="386">
        <f t="shared" si="13"/>
        <v>0</v>
      </c>
      <c r="U129" s="430" t="s">
        <v>2884</v>
      </c>
      <c r="V129" s="431">
        <f t="shared" si="15"/>
        <v>1</v>
      </c>
    </row>
    <row r="130" spans="1:26" ht="13.5" thickBot="1">
      <c r="B130" s="363" t="s">
        <v>2958</v>
      </c>
      <c r="C130" s="380">
        <v>0</v>
      </c>
      <c r="D130" s="380">
        <v>0</v>
      </c>
      <c r="E130" s="380">
        <f t="shared" si="9"/>
        <v>0</v>
      </c>
      <c r="F130" s="422">
        <v>1</v>
      </c>
      <c r="G130" s="422">
        <v>0</v>
      </c>
      <c r="H130" s="422">
        <f t="shared" si="10"/>
        <v>1</v>
      </c>
      <c r="I130" s="428"/>
      <c r="J130" s="428"/>
      <c r="K130" s="428">
        <f t="shared" si="11"/>
        <v>0</v>
      </c>
      <c r="L130" s="1156"/>
      <c r="M130" s="1156"/>
      <c r="N130" s="1156">
        <f t="shared" si="12"/>
        <v>0</v>
      </c>
      <c r="O130" s="428"/>
      <c r="P130" s="428"/>
      <c r="Q130" s="428">
        <f t="shared" si="14"/>
        <v>0</v>
      </c>
      <c r="R130" s="386"/>
      <c r="S130" s="386"/>
      <c r="T130" s="386">
        <f t="shared" si="13"/>
        <v>0</v>
      </c>
      <c r="U130" s="430" t="s">
        <v>2958</v>
      </c>
      <c r="V130" s="431">
        <f t="shared" si="15"/>
        <v>12</v>
      </c>
    </row>
    <row r="131" spans="1:26" ht="13.5" thickBot="1">
      <c r="B131" s="363" t="s">
        <v>2987</v>
      </c>
      <c r="C131" s="380">
        <v>0</v>
      </c>
      <c r="D131" s="380">
        <v>0</v>
      </c>
      <c r="E131" s="380">
        <f t="shared" si="9"/>
        <v>0</v>
      </c>
      <c r="F131" s="422">
        <v>0</v>
      </c>
      <c r="G131" s="422">
        <v>0</v>
      </c>
      <c r="H131" s="422">
        <f t="shared" si="10"/>
        <v>0</v>
      </c>
      <c r="I131" s="428"/>
      <c r="J131" s="428"/>
      <c r="K131" s="428">
        <f t="shared" si="11"/>
        <v>0</v>
      </c>
      <c r="L131" s="1156"/>
      <c r="M131" s="1156"/>
      <c r="N131" s="1156">
        <f t="shared" si="12"/>
        <v>0</v>
      </c>
      <c r="O131" s="428"/>
      <c r="P131" s="428"/>
      <c r="Q131" s="428">
        <f t="shared" si="14"/>
        <v>0</v>
      </c>
      <c r="R131" s="386"/>
      <c r="S131" s="386"/>
      <c r="T131" s="386">
        <f t="shared" si="13"/>
        <v>0</v>
      </c>
      <c r="U131" s="430" t="s">
        <v>1204</v>
      </c>
      <c r="V131" s="431">
        <f t="shared" si="15"/>
        <v>7</v>
      </c>
    </row>
    <row r="132" spans="1:26" ht="26.25" thickBot="1">
      <c r="B132" s="363" t="s">
        <v>6779</v>
      </c>
      <c r="C132" s="380">
        <v>0</v>
      </c>
      <c r="D132" s="380">
        <v>0</v>
      </c>
      <c r="E132" s="380">
        <f t="shared" si="9"/>
        <v>0</v>
      </c>
      <c r="F132" s="422">
        <v>0</v>
      </c>
      <c r="G132" s="422">
        <v>0</v>
      </c>
      <c r="H132" s="422">
        <f t="shared" si="10"/>
        <v>0</v>
      </c>
      <c r="I132" s="428"/>
      <c r="J132" s="428"/>
      <c r="K132" s="428">
        <f t="shared" si="11"/>
        <v>0</v>
      </c>
      <c r="L132" s="1156"/>
      <c r="M132" s="1156"/>
      <c r="N132" s="1156">
        <f t="shared" si="12"/>
        <v>0</v>
      </c>
      <c r="O132" s="428"/>
      <c r="P132" s="428"/>
      <c r="Q132" s="428">
        <f t="shared" si="14"/>
        <v>0</v>
      </c>
      <c r="R132" s="386"/>
      <c r="S132" s="386"/>
      <c r="T132" s="386">
        <f t="shared" si="13"/>
        <v>0</v>
      </c>
      <c r="U132" s="430" t="s">
        <v>2978</v>
      </c>
      <c r="V132" s="431">
        <f t="shared" si="15"/>
        <v>27</v>
      </c>
    </row>
    <row r="133" spans="1:26" ht="13.5" thickBot="1">
      <c r="B133" s="363" t="s">
        <v>3405</v>
      </c>
      <c r="C133" s="380">
        <v>0</v>
      </c>
      <c r="D133" s="380">
        <v>0</v>
      </c>
      <c r="E133" s="380">
        <f t="shared" si="9"/>
        <v>0</v>
      </c>
      <c r="F133" s="422">
        <v>0</v>
      </c>
      <c r="G133" s="422">
        <v>0</v>
      </c>
      <c r="H133" s="422">
        <v>0</v>
      </c>
      <c r="I133" s="428"/>
      <c r="J133" s="428"/>
      <c r="K133" s="428">
        <f t="shared" si="11"/>
        <v>0</v>
      </c>
      <c r="L133" s="1156"/>
      <c r="M133" s="1156"/>
      <c r="N133" s="1156">
        <f t="shared" si="12"/>
        <v>0</v>
      </c>
      <c r="O133" s="428"/>
      <c r="P133" s="428"/>
      <c r="Q133" s="428">
        <f t="shared" si="14"/>
        <v>0</v>
      </c>
      <c r="R133" s="386"/>
      <c r="S133" s="386"/>
      <c r="T133" s="386">
        <f t="shared" si="13"/>
        <v>0</v>
      </c>
      <c r="U133" s="430" t="s">
        <v>2978</v>
      </c>
      <c r="V133" s="431">
        <f t="shared" si="15"/>
        <v>0</v>
      </c>
    </row>
    <row r="135" spans="1:26" ht="21.75" thickBot="1">
      <c r="B135" s="364" t="s">
        <v>4865</v>
      </c>
      <c r="C135" s="365"/>
      <c r="D135" s="365"/>
      <c r="E135" s="365"/>
      <c r="F135" s="365"/>
      <c r="G135" s="365"/>
      <c r="H135" s="365"/>
      <c r="I135" s="365"/>
      <c r="J135" s="365"/>
      <c r="K135" s="365"/>
      <c r="L135" s="365"/>
      <c r="M135" s="365"/>
      <c r="N135" s="365"/>
      <c r="O135" s="365"/>
      <c r="P135" s="365"/>
      <c r="Q135" s="365"/>
      <c r="R135" s="365"/>
      <c r="S135" s="365"/>
      <c r="T135" s="365"/>
      <c r="U135" s="365"/>
      <c r="V135" s="365"/>
    </row>
    <row r="136" spans="1:26" ht="15.75" thickBot="1">
      <c r="A136" s="376"/>
      <c r="B136" s="377"/>
      <c r="C136" s="1480" t="s">
        <v>2943</v>
      </c>
      <c r="D136" s="1481"/>
      <c r="E136" s="1468"/>
      <c r="F136" s="1482" t="s">
        <v>2944</v>
      </c>
      <c r="G136" s="1483"/>
      <c r="H136" s="1013"/>
      <c r="I136" s="1484" t="s">
        <v>2945</v>
      </c>
      <c r="J136" s="1485"/>
      <c r="K136" s="1468"/>
      <c r="L136" s="1486" t="s">
        <v>2946</v>
      </c>
      <c r="M136" s="1487"/>
      <c r="N136" s="1468"/>
      <c r="O136" s="1488" t="s">
        <v>2947</v>
      </c>
      <c r="P136" s="1489"/>
      <c r="Q136" s="1468"/>
      <c r="R136" s="1466" t="s">
        <v>2948</v>
      </c>
      <c r="S136" s="1467"/>
      <c r="T136" s="1468"/>
      <c r="U136" s="376"/>
      <c r="V136" s="376"/>
      <c r="W136" s="365"/>
      <c r="X136" s="365"/>
      <c r="Y136" s="365"/>
      <c r="Z136" s="360"/>
    </row>
    <row r="137" spans="1:26" s="376" customFormat="1" ht="13.5" thickBot="1">
      <c r="A137"/>
      <c r="B137" s="361"/>
      <c r="C137" s="387" t="s">
        <v>536</v>
      </c>
      <c r="D137" s="387" t="s">
        <v>537</v>
      </c>
      <c r="E137" s="387" t="s">
        <v>2960</v>
      </c>
      <c r="F137" s="1013" t="s">
        <v>536</v>
      </c>
      <c r="G137" s="1013" t="s">
        <v>537</v>
      </c>
      <c r="H137" s="1013" t="s">
        <v>2961</v>
      </c>
      <c r="I137" s="402" t="s">
        <v>536</v>
      </c>
      <c r="J137" s="402" t="s">
        <v>537</v>
      </c>
      <c r="K137" s="402" t="s">
        <v>2961</v>
      </c>
      <c r="L137" s="393" t="s">
        <v>536</v>
      </c>
      <c r="M137" s="393" t="s">
        <v>537</v>
      </c>
      <c r="N137" s="393" t="s">
        <v>2961</v>
      </c>
      <c r="O137" s="381" t="s">
        <v>536</v>
      </c>
      <c r="P137" s="381" t="s">
        <v>537</v>
      </c>
      <c r="Q137" s="381" t="s">
        <v>2961</v>
      </c>
      <c r="R137" s="417" t="s">
        <v>536</v>
      </c>
      <c r="S137" s="417" t="s">
        <v>537</v>
      </c>
      <c r="T137" s="417" t="s">
        <v>2961</v>
      </c>
      <c r="U137"/>
      <c r="V137"/>
    </row>
    <row r="138" spans="1:26" ht="13.5" thickBot="1">
      <c r="B138" s="362" t="s">
        <v>2979</v>
      </c>
      <c r="C138" s="388">
        <v>14</v>
      </c>
      <c r="D138" s="388">
        <v>6</v>
      </c>
      <c r="E138" s="388">
        <f t="shared" ref="E138:E147" si="16">SUM(C138:D138)</f>
        <v>20</v>
      </c>
      <c r="F138" s="411">
        <v>12</v>
      </c>
      <c r="G138" s="412">
        <v>12</v>
      </c>
      <c r="H138" s="391">
        <f t="shared" ref="H138:H147" si="17">SUM(F138:G138)</f>
        <v>24</v>
      </c>
      <c r="I138" s="403">
        <v>17</v>
      </c>
      <c r="J138" s="404">
        <v>9</v>
      </c>
      <c r="K138" s="405">
        <f t="shared" ref="K138:K147" si="18">SUM(I138:J138)</f>
        <v>26</v>
      </c>
      <c r="L138" s="394">
        <v>20</v>
      </c>
      <c r="M138" s="395">
        <v>16</v>
      </c>
      <c r="N138" s="396">
        <f>SUM(L138:M138)</f>
        <v>36</v>
      </c>
      <c r="O138" s="382">
        <v>16</v>
      </c>
      <c r="P138" s="382">
        <v>15</v>
      </c>
      <c r="Q138" s="382">
        <f t="shared" ref="Q138:Q147" si="19">SUM(O138:P138)</f>
        <v>31</v>
      </c>
      <c r="R138" s="418">
        <v>24</v>
      </c>
      <c r="S138" s="418">
        <v>13</v>
      </c>
      <c r="T138" s="418">
        <f t="shared" ref="T138:T146" si="20">SUM(R138:S138)</f>
        <v>37</v>
      </c>
    </row>
    <row r="139" spans="1:26" ht="13.5" thickBot="1">
      <c r="B139" s="363" t="s">
        <v>2980</v>
      </c>
      <c r="C139" s="389">
        <v>9</v>
      </c>
      <c r="D139" s="389">
        <v>4</v>
      </c>
      <c r="E139" s="389">
        <f t="shared" si="16"/>
        <v>13</v>
      </c>
      <c r="F139" s="413">
        <v>7</v>
      </c>
      <c r="G139" s="414">
        <v>9</v>
      </c>
      <c r="H139" s="392">
        <f t="shared" si="17"/>
        <v>16</v>
      </c>
      <c r="I139" s="406">
        <v>14</v>
      </c>
      <c r="J139" s="407">
        <v>7</v>
      </c>
      <c r="K139" s="408">
        <f t="shared" si="18"/>
        <v>21</v>
      </c>
      <c r="L139" s="397">
        <v>17</v>
      </c>
      <c r="M139" s="398">
        <v>13</v>
      </c>
      <c r="N139" s="399">
        <v>32</v>
      </c>
      <c r="O139" s="383">
        <v>16</v>
      </c>
      <c r="P139" s="383">
        <v>8</v>
      </c>
      <c r="Q139" s="383">
        <f t="shared" si="19"/>
        <v>24</v>
      </c>
      <c r="R139" s="419">
        <v>16</v>
      </c>
      <c r="S139" s="419">
        <v>17</v>
      </c>
      <c r="T139" s="419">
        <f t="shared" si="20"/>
        <v>33</v>
      </c>
    </row>
    <row r="140" spans="1:26" ht="26.25" thickBot="1">
      <c r="B140" s="363" t="s">
        <v>3767</v>
      </c>
      <c r="C140" s="389">
        <v>36</v>
      </c>
      <c r="D140" s="389">
        <v>29</v>
      </c>
      <c r="E140" s="389">
        <f t="shared" si="16"/>
        <v>65</v>
      </c>
      <c r="F140" s="413">
        <v>37</v>
      </c>
      <c r="G140" s="414">
        <v>34</v>
      </c>
      <c r="H140" s="392">
        <f t="shared" si="17"/>
        <v>71</v>
      </c>
      <c r="I140" s="406">
        <v>35</v>
      </c>
      <c r="J140" s="407">
        <v>27</v>
      </c>
      <c r="K140" s="408">
        <f t="shared" si="18"/>
        <v>62</v>
      </c>
      <c r="L140" s="397">
        <v>40</v>
      </c>
      <c r="M140" s="398">
        <v>34</v>
      </c>
      <c r="N140" s="399">
        <f t="shared" ref="N140:N146" si="21">SUM(L140:M140)</f>
        <v>74</v>
      </c>
      <c r="O140" s="383">
        <v>40</v>
      </c>
      <c r="P140" s="383">
        <v>32</v>
      </c>
      <c r="Q140" s="383">
        <f t="shared" si="19"/>
        <v>72</v>
      </c>
      <c r="R140" s="419">
        <v>51</v>
      </c>
      <c r="S140" s="419">
        <v>30</v>
      </c>
      <c r="T140" s="419">
        <f t="shared" si="20"/>
        <v>81</v>
      </c>
    </row>
    <row r="141" spans="1:26" ht="13.5" thickBot="1">
      <c r="B141" s="363" t="s">
        <v>3526</v>
      </c>
      <c r="C141" s="389">
        <v>262</v>
      </c>
      <c r="D141" s="389">
        <v>242</v>
      </c>
      <c r="E141" s="389">
        <f t="shared" si="16"/>
        <v>504</v>
      </c>
      <c r="F141" s="392">
        <v>274</v>
      </c>
      <c r="G141" s="392">
        <v>249</v>
      </c>
      <c r="H141" s="392">
        <f t="shared" si="17"/>
        <v>523</v>
      </c>
      <c r="I141" s="558">
        <v>274</v>
      </c>
      <c r="J141" s="558">
        <v>254</v>
      </c>
      <c r="K141" s="558">
        <f t="shared" si="18"/>
        <v>528</v>
      </c>
      <c r="L141" s="399">
        <v>275</v>
      </c>
      <c r="M141" s="399">
        <v>258</v>
      </c>
      <c r="N141" s="399">
        <f t="shared" si="21"/>
        <v>533</v>
      </c>
      <c r="O141" s="383">
        <v>286</v>
      </c>
      <c r="P141" s="383">
        <v>254</v>
      </c>
      <c r="Q141" s="383">
        <f t="shared" si="19"/>
        <v>540</v>
      </c>
      <c r="R141" s="419">
        <v>288</v>
      </c>
      <c r="S141" s="419">
        <v>254</v>
      </c>
      <c r="T141" s="419">
        <f t="shared" si="20"/>
        <v>542</v>
      </c>
    </row>
    <row r="142" spans="1:26" ht="13.5" thickBot="1">
      <c r="B142" s="363" t="s">
        <v>2982</v>
      </c>
      <c r="C142" s="389">
        <v>6</v>
      </c>
      <c r="D142" s="389">
        <v>3</v>
      </c>
      <c r="E142" s="389">
        <f t="shared" si="16"/>
        <v>9</v>
      </c>
      <c r="F142" s="413">
        <v>4</v>
      </c>
      <c r="G142" s="414">
        <v>4</v>
      </c>
      <c r="H142" s="392">
        <f t="shared" si="17"/>
        <v>8</v>
      </c>
      <c r="I142" s="406">
        <v>14</v>
      </c>
      <c r="J142" s="407">
        <v>4</v>
      </c>
      <c r="K142" s="408">
        <f t="shared" si="18"/>
        <v>18</v>
      </c>
      <c r="L142" s="397">
        <v>14</v>
      </c>
      <c r="M142" s="398">
        <v>12</v>
      </c>
      <c r="N142" s="399">
        <v>23</v>
      </c>
      <c r="O142" s="383">
        <v>13</v>
      </c>
      <c r="P142" s="383">
        <v>6</v>
      </c>
      <c r="Q142" s="383">
        <f t="shared" si="19"/>
        <v>19</v>
      </c>
      <c r="R142" s="419">
        <v>14</v>
      </c>
      <c r="S142" s="419">
        <v>11</v>
      </c>
      <c r="T142" s="419">
        <v>23</v>
      </c>
    </row>
    <row r="143" spans="1:26" ht="13.5" thickBot="1">
      <c r="B143" s="363" t="s">
        <v>2984</v>
      </c>
      <c r="C143" s="389">
        <v>1</v>
      </c>
      <c r="D143" s="389">
        <v>1</v>
      </c>
      <c r="E143" s="389">
        <f t="shared" si="16"/>
        <v>2</v>
      </c>
      <c r="F143" s="413">
        <v>0</v>
      </c>
      <c r="G143" s="414">
        <v>1</v>
      </c>
      <c r="H143" s="392">
        <f t="shared" si="17"/>
        <v>1</v>
      </c>
      <c r="I143" s="406">
        <v>0</v>
      </c>
      <c r="J143" s="407">
        <v>0</v>
      </c>
      <c r="K143" s="408">
        <f t="shared" si="18"/>
        <v>0</v>
      </c>
      <c r="L143" s="397">
        <v>3</v>
      </c>
      <c r="M143" s="398">
        <v>0</v>
      </c>
      <c r="N143" s="399">
        <f t="shared" si="21"/>
        <v>3</v>
      </c>
      <c r="O143" s="383">
        <v>2</v>
      </c>
      <c r="P143" s="383">
        <v>0</v>
      </c>
      <c r="Q143" s="383">
        <f t="shared" si="19"/>
        <v>2</v>
      </c>
      <c r="R143" s="419">
        <v>0</v>
      </c>
      <c r="S143" s="419">
        <v>3</v>
      </c>
      <c r="T143" s="419">
        <f t="shared" si="20"/>
        <v>3</v>
      </c>
    </row>
    <row r="144" spans="1:26" ht="26.25" thickBot="1">
      <c r="B144" s="363" t="s">
        <v>2985</v>
      </c>
      <c r="C144" s="389">
        <v>0</v>
      </c>
      <c r="D144" s="389">
        <v>0</v>
      </c>
      <c r="E144" s="389">
        <f t="shared" si="16"/>
        <v>0</v>
      </c>
      <c r="F144" s="413">
        <v>0</v>
      </c>
      <c r="G144" s="414">
        <v>0</v>
      </c>
      <c r="H144" s="392">
        <f t="shared" si="17"/>
        <v>0</v>
      </c>
      <c r="I144" s="406">
        <v>0</v>
      </c>
      <c r="J144" s="407">
        <v>0</v>
      </c>
      <c r="K144" s="408">
        <f t="shared" si="18"/>
        <v>0</v>
      </c>
      <c r="L144" s="397">
        <v>0</v>
      </c>
      <c r="M144" s="398">
        <v>0</v>
      </c>
      <c r="N144" s="399">
        <v>1</v>
      </c>
      <c r="O144" s="383">
        <v>0</v>
      </c>
      <c r="P144" s="383">
        <v>0</v>
      </c>
      <c r="Q144" s="383">
        <f t="shared" si="19"/>
        <v>0</v>
      </c>
      <c r="R144" s="419">
        <v>0</v>
      </c>
      <c r="S144" s="419">
        <v>0</v>
      </c>
      <c r="T144" s="419">
        <f t="shared" si="20"/>
        <v>0</v>
      </c>
    </row>
    <row r="145" spans="2:23" ht="13.5" thickBot="1">
      <c r="B145" s="363" t="s">
        <v>2986</v>
      </c>
      <c r="C145" s="389">
        <v>0</v>
      </c>
      <c r="D145" s="389">
        <v>0</v>
      </c>
      <c r="E145" s="389">
        <f>SUM(C145:D145)</f>
        <v>0</v>
      </c>
      <c r="F145" s="413">
        <v>3</v>
      </c>
      <c r="G145" s="414">
        <v>2</v>
      </c>
      <c r="H145" s="392">
        <f t="shared" si="17"/>
        <v>5</v>
      </c>
      <c r="I145" s="406">
        <v>0</v>
      </c>
      <c r="J145" s="407">
        <v>0</v>
      </c>
      <c r="K145" s="408">
        <f t="shared" si="18"/>
        <v>0</v>
      </c>
      <c r="L145" s="397">
        <v>1</v>
      </c>
      <c r="M145" s="398">
        <v>0</v>
      </c>
      <c r="N145" s="399">
        <v>3</v>
      </c>
      <c r="O145" s="383">
        <v>0</v>
      </c>
      <c r="P145" s="383">
        <v>0</v>
      </c>
      <c r="Q145" s="383">
        <f t="shared" si="19"/>
        <v>0</v>
      </c>
      <c r="R145" s="419">
        <v>1</v>
      </c>
      <c r="S145" s="419">
        <v>0</v>
      </c>
      <c r="T145" s="419">
        <v>0</v>
      </c>
    </row>
    <row r="146" spans="2:23" ht="13.5" thickBot="1">
      <c r="B146" s="363" t="s">
        <v>2987</v>
      </c>
      <c r="C146" s="389">
        <v>2</v>
      </c>
      <c r="D146" s="389">
        <v>0</v>
      </c>
      <c r="E146" s="389">
        <f t="shared" si="16"/>
        <v>2</v>
      </c>
      <c r="F146" s="415">
        <v>0</v>
      </c>
      <c r="G146" s="416">
        <v>2</v>
      </c>
      <c r="H146" s="392">
        <f t="shared" si="17"/>
        <v>2</v>
      </c>
      <c r="I146" s="409">
        <v>1</v>
      </c>
      <c r="J146" s="410">
        <v>1</v>
      </c>
      <c r="K146" s="408">
        <f t="shared" si="18"/>
        <v>2</v>
      </c>
      <c r="L146" s="400">
        <v>0</v>
      </c>
      <c r="M146" s="401">
        <v>0</v>
      </c>
      <c r="N146" s="399">
        <f t="shared" si="21"/>
        <v>0</v>
      </c>
      <c r="O146" s="383">
        <v>1</v>
      </c>
      <c r="P146" s="383">
        <v>0</v>
      </c>
      <c r="Q146" s="383">
        <f t="shared" si="19"/>
        <v>1</v>
      </c>
      <c r="R146" s="419">
        <v>0</v>
      </c>
      <c r="S146" s="419">
        <v>1</v>
      </c>
      <c r="T146" s="419">
        <f t="shared" si="20"/>
        <v>1</v>
      </c>
    </row>
    <row r="147" spans="2:23" ht="26.25" thickBot="1">
      <c r="B147" s="363" t="s">
        <v>6794</v>
      </c>
      <c r="C147" s="389">
        <v>0</v>
      </c>
      <c r="D147" s="389">
        <v>0</v>
      </c>
      <c r="E147" s="389">
        <f t="shared" si="16"/>
        <v>0</v>
      </c>
      <c r="F147" s="415">
        <v>0</v>
      </c>
      <c r="G147" s="416">
        <v>0</v>
      </c>
      <c r="H147" s="392">
        <f t="shared" si="17"/>
        <v>0</v>
      </c>
      <c r="I147" s="409">
        <v>0</v>
      </c>
      <c r="J147" s="410">
        <v>1</v>
      </c>
      <c r="K147" s="408">
        <f t="shared" si="18"/>
        <v>1</v>
      </c>
      <c r="L147" s="400">
        <v>0</v>
      </c>
      <c r="M147" s="401">
        <v>0</v>
      </c>
      <c r="N147" s="399">
        <v>2</v>
      </c>
      <c r="O147" s="383">
        <v>0</v>
      </c>
      <c r="P147" s="383">
        <v>2</v>
      </c>
      <c r="Q147" s="383">
        <f t="shared" si="19"/>
        <v>2</v>
      </c>
      <c r="R147" s="419">
        <v>3</v>
      </c>
      <c r="S147" s="419">
        <v>4</v>
      </c>
      <c r="T147" s="419">
        <v>8</v>
      </c>
    </row>
    <row r="148" spans="2:23" ht="13.5" thickBot="1"/>
    <row r="149" spans="2:23" ht="15.75" thickBot="1">
      <c r="C149" s="1469" t="s">
        <v>2949</v>
      </c>
      <c r="D149" s="1470"/>
      <c r="E149" s="1468"/>
      <c r="F149" s="1471" t="s">
        <v>2950</v>
      </c>
      <c r="G149" s="1472"/>
      <c r="H149" s="1468"/>
      <c r="I149" s="1473" t="s">
        <v>2951</v>
      </c>
      <c r="J149" s="1474"/>
      <c r="K149" s="1468"/>
      <c r="L149" s="1475" t="s">
        <v>2952</v>
      </c>
      <c r="M149" s="1476"/>
      <c r="N149" s="1477"/>
      <c r="O149" s="1473" t="s">
        <v>2953</v>
      </c>
      <c r="P149" s="1474"/>
      <c r="Q149" s="1468"/>
      <c r="R149" s="1478" t="s">
        <v>2954</v>
      </c>
      <c r="S149" s="1479"/>
      <c r="T149" s="1468"/>
      <c r="U149" s="432"/>
      <c r="V149" s="433"/>
    </row>
    <row r="150" spans="2:23" ht="13.5" thickBot="1">
      <c r="B150" s="361"/>
      <c r="C150" s="378" t="s">
        <v>536</v>
      </c>
      <c r="D150" s="378" t="s">
        <v>537</v>
      </c>
      <c r="E150" s="378" t="s">
        <v>2961</v>
      </c>
      <c r="F150" s="420" t="s">
        <v>536</v>
      </c>
      <c r="G150" s="420" t="s">
        <v>537</v>
      </c>
      <c r="H150" s="420" t="s">
        <v>2961</v>
      </c>
      <c r="I150" s="426" t="s">
        <v>536</v>
      </c>
      <c r="J150" s="426" t="s">
        <v>537</v>
      </c>
      <c r="K150" s="426" t="s">
        <v>2961</v>
      </c>
      <c r="L150" s="1154" t="s">
        <v>536</v>
      </c>
      <c r="M150" s="1154" t="s">
        <v>537</v>
      </c>
      <c r="N150" s="1154" t="s">
        <v>2961</v>
      </c>
      <c r="O150" s="426" t="s">
        <v>536</v>
      </c>
      <c r="P150" s="426" t="s">
        <v>537</v>
      </c>
      <c r="Q150" s="426" t="s">
        <v>2961</v>
      </c>
      <c r="R150" s="384" t="s">
        <v>536</v>
      </c>
      <c r="S150" s="384" t="s">
        <v>537</v>
      </c>
      <c r="T150" s="384" t="s">
        <v>2961</v>
      </c>
      <c r="U150" s="1464" t="s">
        <v>2962</v>
      </c>
      <c r="V150" s="1465"/>
    </row>
    <row r="151" spans="2:23" ht="13.5" thickBot="1">
      <c r="B151" s="362" t="s">
        <v>2941</v>
      </c>
      <c r="C151" s="379">
        <v>20</v>
      </c>
      <c r="D151" s="379">
        <v>12</v>
      </c>
      <c r="E151" s="379">
        <f t="shared" ref="E151:E161" si="22">SUM(C151:D151)</f>
        <v>32</v>
      </c>
      <c r="F151" s="421">
        <v>16</v>
      </c>
      <c r="G151" s="421">
        <v>13</v>
      </c>
      <c r="H151" s="421">
        <f t="shared" ref="H151:H160" si="23">SUM(F151:G151)</f>
        <v>29</v>
      </c>
      <c r="I151" s="427">
        <v>17</v>
      </c>
      <c r="J151" s="427">
        <v>10</v>
      </c>
      <c r="K151" s="427">
        <f t="shared" ref="K151:K161" si="24">SUM(I151:J151)</f>
        <v>27</v>
      </c>
      <c r="L151" s="1155">
        <v>20</v>
      </c>
      <c r="M151" s="1155">
        <v>21</v>
      </c>
      <c r="N151" s="1155">
        <f t="shared" ref="N151:N161" si="25">SUM(L151:M151)</f>
        <v>41</v>
      </c>
      <c r="O151" s="427">
        <v>18</v>
      </c>
      <c r="P151" s="427">
        <v>15</v>
      </c>
      <c r="Q151" s="427">
        <f t="shared" ref="Q151:Q161" si="26">SUM(O151:P151)</f>
        <v>33</v>
      </c>
      <c r="R151" s="385">
        <v>10</v>
      </c>
      <c r="S151" s="385">
        <v>20</v>
      </c>
      <c r="T151" s="385">
        <f t="shared" ref="T151:T161" si="27">SUM(R151:S151)</f>
        <v>30</v>
      </c>
      <c r="U151" s="429" t="s">
        <v>2941</v>
      </c>
      <c r="V151" s="431">
        <f>SUM(E138+H138+K138+N138+Q138+T138+E151+H151+K151+N151+Q151+T151)</f>
        <v>366</v>
      </c>
    </row>
    <row r="152" spans="2:23" ht="13.5" thickBot="1">
      <c r="B152" s="363" t="s">
        <v>2942</v>
      </c>
      <c r="C152" s="380">
        <v>21</v>
      </c>
      <c r="D152" s="380">
        <v>10</v>
      </c>
      <c r="E152" s="380">
        <f t="shared" si="22"/>
        <v>31</v>
      </c>
      <c r="F152" s="422">
        <v>22</v>
      </c>
      <c r="G152" s="422">
        <v>10</v>
      </c>
      <c r="H152" s="422">
        <f t="shared" si="23"/>
        <v>32</v>
      </c>
      <c r="I152" s="428">
        <v>27</v>
      </c>
      <c r="J152" s="428">
        <v>21</v>
      </c>
      <c r="K152" s="428">
        <f t="shared" si="24"/>
        <v>48</v>
      </c>
      <c r="L152" s="1156">
        <v>15</v>
      </c>
      <c r="M152" s="1156">
        <v>14</v>
      </c>
      <c r="N152" s="1156">
        <f t="shared" si="25"/>
        <v>29</v>
      </c>
      <c r="O152" s="428">
        <v>20</v>
      </c>
      <c r="P152" s="428">
        <v>14</v>
      </c>
      <c r="Q152" s="428">
        <f>SUM(O152:P152)</f>
        <v>34</v>
      </c>
      <c r="R152" s="386">
        <v>24</v>
      </c>
      <c r="S152" s="386">
        <v>34</v>
      </c>
      <c r="T152" s="386">
        <f t="shared" si="27"/>
        <v>58</v>
      </c>
      <c r="U152" s="430" t="s">
        <v>2942</v>
      </c>
      <c r="V152" s="431">
        <f>SUM(E139+H139+K139+N139+Q139+T139+E152+H152+K152+N152+Q152+T152)</f>
        <v>371</v>
      </c>
    </row>
    <row r="153" spans="2:23" ht="26.25" thickBot="1">
      <c r="B153" s="363" t="s">
        <v>4502</v>
      </c>
      <c r="C153" s="380">
        <v>46</v>
      </c>
      <c r="D153" s="380">
        <v>25</v>
      </c>
      <c r="E153" s="380">
        <f t="shared" si="22"/>
        <v>71</v>
      </c>
      <c r="F153" s="422">
        <v>38</v>
      </c>
      <c r="G153" s="422">
        <v>25</v>
      </c>
      <c r="H153" s="422">
        <f t="shared" si="23"/>
        <v>63</v>
      </c>
      <c r="I153" s="428">
        <v>31</v>
      </c>
      <c r="J153" s="428">
        <v>27</v>
      </c>
      <c r="K153" s="428">
        <f t="shared" si="24"/>
        <v>58</v>
      </c>
      <c r="L153" s="1156">
        <v>35</v>
      </c>
      <c r="M153" s="1156">
        <v>26</v>
      </c>
      <c r="N153" s="1156">
        <f t="shared" si="25"/>
        <v>61</v>
      </c>
      <c r="O153" s="428">
        <v>38</v>
      </c>
      <c r="P153" s="428">
        <v>31</v>
      </c>
      <c r="Q153" s="428">
        <f t="shared" si="26"/>
        <v>69</v>
      </c>
      <c r="R153" s="386">
        <v>30</v>
      </c>
      <c r="S153" s="386">
        <v>20</v>
      </c>
      <c r="T153" s="386">
        <f t="shared" si="27"/>
        <v>50</v>
      </c>
      <c r="U153" s="430" t="s">
        <v>2955</v>
      </c>
      <c r="V153" s="431">
        <f>AVERAGE(E140,H140,K140,N140)</f>
        <v>68</v>
      </c>
    </row>
    <row r="154" spans="2:23" ht="13.5" thickBot="1">
      <c r="B154" s="363" t="s">
        <v>3526</v>
      </c>
      <c r="C154" s="380">
        <v>294</v>
      </c>
      <c r="D154" s="380">
        <v>252</v>
      </c>
      <c r="E154" s="380">
        <f t="shared" si="22"/>
        <v>546</v>
      </c>
      <c r="F154" s="422">
        <v>287</v>
      </c>
      <c r="G154" s="422">
        <v>152</v>
      </c>
      <c r="H154" s="422">
        <f t="shared" si="23"/>
        <v>439</v>
      </c>
      <c r="I154" s="428">
        <v>273</v>
      </c>
      <c r="J154" s="428">
        <v>244</v>
      </c>
      <c r="K154" s="428">
        <f t="shared" si="24"/>
        <v>517</v>
      </c>
      <c r="L154" s="1156">
        <v>279</v>
      </c>
      <c r="M154" s="1156">
        <v>248</v>
      </c>
      <c r="N154" s="1156">
        <f t="shared" si="25"/>
        <v>527</v>
      </c>
      <c r="O154" s="428">
        <v>269</v>
      </c>
      <c r="P154" s="428">
        <v>256</v>
      </c>
      <c r="Q154" s="428">
        <f t="shared" si="26"/>
        <v>525</v>
      </c>
      <c r="R154" s="386">
        <v>250</v>
      </c>
      <c r="S154" s="386">
        <v>240</v>
      </c>
      <c r="T154" s="386">
        <f t="shared" si="27"/>
        <v>490</v>
      </c>
      <c r="U154" s="430" t="s">
        <v>3528</v>
      </c>
      <c r="V154" s="431">
        <f>AVERAGE(E141, H141, J141, M141, P141, S141, E154,H154,K154,N154,Q154,T154)</f>
        <v>424.25</v>
      </c>
      <c r="W154" s="35" t="s">
        <v>2963</v>
      </c>
    </row>
    <row r="155" spans="2:23" ht="13.5" thickBot="1">
      <c r="B155" s="363" t="s">
        <v>2982</v>
      </c>
      <c r="C155" s="380">
        <v>17</v>
      </c>
      <c r="D155" s="380">
        <v>10</v>
      </c>
      <c r="E155" s="380">
        <f t="shared" si="22"/>
        <v>27</v>
      </c>
      <c r="F155" s="422">
        <v>22</v>
      </c>
      <c r="G155" s="422">
        <v>10</v>
      </c>
      <c r="H155" s="422">
        <f t="shared" si="23"/>
        <v>32</v>
      </c>
      <c r="I155" s="428">
        <v>17</v>
      </c>
      <c r="J155" s="428">
        <v>11</v>
      </c>
      <c r="K155" s="428">
        <f t="shared" si="24"/>
        <v>28</v>
      </c>
      <c r="L155" s="1156">
        <v>12</v>
      </c>
      <c r="M155" s="1156">
        <v>9</v>
      </c>
      <c r="N155" s="1156">
        <f t="shared" si="25"/>
        <v>21</v>
      </c>
      <c r="O155" s="428">
        <v>15</v>
      </c>
      <c r="P155" s="428">
        <v>7</v>
      </c>
      <c r="Q155" s="428">
        <f t="shared" si="26"/>
        <v>22</v>
      </c>
      <c r="R155" s="386">
        <v>17</v>
      </c>
      <c r="S155" s="386">
        <v>19</v>
      </c>
      <c r="T155" s="386">
        <f t="shared" si="27"/>
        <v>36</v>
      </c>
      <c r="U155" s="430" t="s">
        <v>2956</v>
      </c>
      <c r="V155" s="431">
        <f t="shared" ref="V155:V161" si="28">SUM(E142+H142+K142+N142+Q142+T142+E155+H155+K155+N155+Q155+T155)</f>
        <v>266</v>
      </c>
      <c r="W155" s="35" t="s">
        <v>2963</v>
      </c>
    </row>
    <row r="156" spans="2:23" ht="13.5" thickBot="1">
      <c r="B156" s="363" t="s">
        <v>2984</v>
      </c>
      <c r="C156" s="380">
        <v>0</v>
      </c>
      <c r="D156" s="380">
        <v>0</v>
      </c>
      <c r="E156" s="380">
        <f t="shared" si="22"/>
        <v>0</v>
      </c>
      <c r="F156" s="422">
        <v>0</v>
      </c>
      <c r="G156" s="422">
        <v>0</v>
      </c>
      <c r="H156" s="422">
        <f t="shared" si="23"/>
        <v>0</v>
      </c>
      <c r="I156" s="428">
        <v>5</v>
      </c>
      <c r="J156" s="428">
        <v>1</v>
      </c>
      <c r="K156" s="428">
        <f t="shared" si="24"/>
        <v>6</v>
      </c>
      <c r="L156" s="1156">
        <v>1</v>
      </c>
      <c r="M156" s="1156">
        <v>0</v>
      </c>
      <c r="N156" s="1156">
        <f t="shared" si="25"/>
        <v>1</v>
      </c>
      <c r="O156" s="428">
        <v>2</v>
      </c>
      <c r="P156" s="428">
        <v>1</v>
      </c>
      <c r="Q156" s="428">
        <f t="shared" si="26"/>
        <v>3</v>
      </c>
      <c r="R156" s="386">
        <v>5</v>
      </c>
      <c r="S156" s="386">
        <v>4</v>
      </c>
      <c r="T156" s="386">
        <f t="shared" si="27"/>
        <v>9</v>
      </c>
      <c r="U156" s="430" t="s">
        <v>2957</v>
      </c>
      <c r="V156" s="431">
        <f t="shared" si="28"/>
        <v>30</v>
      </c>
    </row>
    <row r="157" spans="2:23" ht="26.25" thickBot="1">
      <c r="B157" s="363" t="s">
        <v>2985</v>
      </c>
      <c r="C157" s="380">
        <v>1</v>
      </c>
      <c r="D157" s="380">
        <v>0</v>
      </c>
      <c r="E157" s="380">
        <f t="shared" si="22"/>
        <v>1</v>
      </c>
      <c r="F157" s="422">
        <v>0</v>
      </c>
      <c r="G157" s="422">
        <v>0</v>
      </c>
      <c r="H157" s="422">
        <f t="shared" si="23"/>
        <v>0</v>
      </c>
      <c r="I157" s="428">
        <v>0</v>
      </c>
      <c r="J157" s="428">
        <v>0</v>
      </c>
      <c r="K157" s="428">
        <f t="shared" si="24"/>
        <v>0</v>
      </c>
      <c r="L157" s="1156">
        <v>1</v>
      </c>
      <c r="M157" s="1156">
        <v>0</v>
      </c>
      <c r="N157" s="1156">
        <f t="shared" si="25"/>
        <v>1</v>
      </c>
      <c r="O157" s="428">
        <v>0</v>
      </c>
      <c r="P157" s="428">
        <v>0</v>
      </c>
      <c r="Q157" s="428">
        <f t="shared" si="26"/>
        <v>0</v>
      </c>
      <c r="R157" s="386">
        <v>0</v>
      </c>
      <c r="S157" s="386">
        <v>1</v>
      </c>
      <c r="T157" s="386">
        <f t="shared" si="27"/>
        <v>1</v>
      </c>
      <c r="U157" s="430" t="s">
        <v>2884</v>
      </c>
      <c r="V157" s="431">
        <f t="shared" si="28"/>
        <v>4</v>
      </c>
    </row>
    <row r="158" spans="2:23" ht="13.5" thickBot="1">
      <c r="B158" s="363" t="s">
        <v>2958</v>
      </c>
      <c r="C158" s="380">
        <v>1</v>
      </c>
      <c r="D158" s="380">
        <v>0</v>
      </c>
      <c r="E158" s="380">
        <f t="shared" si="22"/>
        <v>1</v>
      </c>
      <c r="F158" s="422">
        <v>0</v>
      </c>
      <c r="G158" s="422">
        <v>0</v>
      </c>
      <c r="H158" s="422">
        <f t="shared" si="23"/>
        <v>0</v>
      </c>
      <c r="I158" s="428">
        <v>9</v>
      </c>
      <c r="J158" s="428">
        <v>5</v>
      </c>
      <c r="K158" s="428">
        <f t="shared" si="24"/>
        <v>14</v>
      </c>
      <c r="L158" s="1156">
        <v>0</v>
      </c>
      <c r="M158" s="1156">
        <v>0</v>
      </c>
      <c r="N158" s="1156">
        <f t="shared" si="25"/>
        <v>0</v>
      </c>
      <c r="O158" s="428">
        <v>0</v>
      </c>
      <c r="P158" s="428">
        <v>0</v>
      </c>
      <c r="Q158" s="428">
        <f t="shared" si="26"/>
        <v>0</v>
      </c>
      <c r="R158" s="386">
        <v>0</v>
      </c>
      <c r="S158" s="386">
        <v>0</v>
      </c>
      <c r="T158" s="386">
        <f t="shared" si="27"/>
        <v>0</v>
      </c>
      <c r="U158" s="430" t="s">
        <v>2958</v>
      </c>
      <c r="V158" s="431">
        <f t="shared" si="28"/>
        <v>23</v>
      </c>
    </row>
    <row r="159" spans="2:23" ht="13.5" thickBot="1">
      <c r="B159" s="363" t="s">
        <v>2987</v>
      </c>
      <c r="C159" s="380">
        <v>0</v>
      </c>
      <c r="D159" s="380">
        <v>0</v>
      </c>
      <c r="E159" s="380">
        <f t="shared" si="22"/>
        <v>0</v>
      </c>
      <c r="F159" s="422">
        <v>0</v>
      </c>
      <c r="G159" s="422">
        <v>0</v>
      </c>
      <c r="H159" s="422">
        <f t="shared" si="23"/>
        <v>0</v>
      </c>
      <c r="I159" s="428">
        <v>0</v>
      </c>
      <c r="J159" s="428">
        <v>0</v>
      </c>
      <c r="K159" s="428">
        <f t="shared" si="24"/>
        <v>0</v>
      </c>
      <c r="L159" s="1156">
        <v>0</v>
      </c>
      <c r="M159" s="1156">
        <v>1</v>
      </c>
      <c r="N159" s="1156">
        <f t="shared" si="25"/>
        <v>1</v>
      </c>
      <c r="O159" s="428">
        <v>1</v>
      </c>
      <c r="P159" s="428">
        <v>0</v>
      </c>
      <c r="Q159" s="428">
        <f t="shared" si="26"/>
        <v>1</v>
      </c>
      <c r="R159" s="386">
        <v>0</v>
      </c>
      <c r="S159" s="386">
        <v>0</v>
      </c>
      <c r="T159" s="386">
        <f t="shared" si="27"/>
        <v>0</v>
      </c>
      <c r="U159" s="430" t="s">
        <v>1204</v>
      </c>
      <c r="V159" s="431">
        <f t="shared" si="28"/>
        <v>10</v>
      </c>
    </row>
    <row r="160" spans="2:23" ht="26.25" thickBot="1">
      <c r="B160" s="363" t="s">
        <v>6779</v>
      </c>
      <c r="C160" s="380">
        <v>1</v>
      </c>
      <c r="D160" s="380">
        <v>1</v>
      </c>
      <c r="E160" s="380">
        <f t="shared" si="22"/>
        <v>2</v>
      </c>
      <c r="F160" s="422">
        <v>0</v>
      </c>
      <c r="G160" s="422">
        <v>0</v>
      </c>
      <c r="H160" s="422">
        <f t="shared" si="23"/>
        <v>0</v>
      </c>
      <c r="I160" s="428">
        <v>0</v>
      </c>
      <c r="J160" s="428">
        <v>2</v>
      </c>
      <c r="K160" s="428">
        <f t="shared" si="24"/>
        <v>2</v>
      </c>
      <c r="L160" s="1156">
        <v>0</v>
      </c>
      <c r="M160" s="1156">
        <v>3</v>
      </c>
      <c r="N160" s="1156">
        <f t="shared" si="25"/>
        <v>3</v>
      </c>
      <c r="O160" s="428">
        <v>1</v>
      </c>
      <c r="P160" s="428">
        <v>6</v>
      </c>
      <c r="Q160" s="428">
        <f t="shared" si="26"/>
        <v>7</v>
      </c>
      <c r="R160" s="386">
        <v>2</v>
      </c>
      <c r="S160" s="386">
        <v>8</v>
      </c>
      <c r="T160" s="386">
        <v>11</v>
      </c>
      <c r="U160" s="430" t="s">
        <v>2978</v>
      </c>
      <c r="V160" s="431">
        <f t="shared" si="28"/>
        <v>38</v>
      </c>
    </row>
    <row r="161" spans="1:26" ht="13.5" thickBot="1">
      <c r="B161" s="363" t="s">
        <v>3405</v>
      </c>
      <c r="C161" s="380">
        <v>0</v>
      </c>
      <c r="D161" s="380">
        <v>0</v>
      </c>
      <c r="E161" s="380">
        <f t="shared" si="22"/>
        <v>0</v>
      </c>
      <c r="F161" s="422">
        <v>0</v>
      </c>
      <c r="G161" s="422">
        <v>0</v>
      </c>
      <c r="H161" s="422">
        <v>0</v>
      </c>
      <c r="I161" s="428">
        <v>1</v>
      </c>
      <c r="J161" s="428">
        <v>2</v>
      </c>
      <c r="K161" s="428">
        <f t="shared" si="24"/>
        <v>3</v>
      </c>
      <c r="L161" s="1156">
        <v>1</v>
      </c>
      <c r="M161" s="1156">
        <v>1</v>
      </c>
      <c r="N161" s="1156">
        <f t="shared" si="25"/>
        <v>2</v>
      </c>
      <c r="O161" s="428">
        <v>1</v>
      </c>
      <c r="P161" s="428">
        <v>0</v>
      </c>
      <c r="Q161" s="428">
        <f t="shared" si="26"/>
        <v>1</v>
      </c>
      <c r="R161" s="386">
        <v>0</v>
      </c>
      <c r="S161" s="386">
        <v>1</v>
      </c>
      <c r="T161" s="386">
        <f t="shared" si="27"/>
        <v>1</v>
      </c>
      <c r="U161" s="430" t="s">
        <v>2978</v>
      </c>
      <c r="V161" s="431">
        <f t="shared" si="28"/>
        <v>7</v>
      </c>
    </row>
    <row r="163" spans="1:26" ht="21.75" thickBot="1">
      <c r="B163" s="364" t="s">
        <v>3695</v>
      </c>
      <c r="C163" s="365"/>
      <c r="D163" s="365"/>
      <c r="E163" s="365"/>
      <c r="F163" s="365"/>
      <c r="G163" s="365"/>
      <c r="H163" s="365"/>
      <c r="I163" s="365"/>
      <c r="J163" s="365"/>
      <c r="K163" s="365"/>
      <c r="L163" s="365"/>
      <c r="M163" s="365"/>
      <c r="N163" s="365"/>
      <c r="O163" s="365"/>
      <c r="P163" s="365"/>
      <c r="Q163" s="365"/>
      <c r="R163" s="365"/>
      <c r="S163" s="365"/>
      <c r="T163" s="365"/>
      <c r="U163" s="365"/>
      <c r="V163" s="365"/>
    </row>
    <row r="164" spans="1:26" ht="15.75" thickBot="1">
      <c r="A164" s="376"/>
      <c r="B164" s="377"/>
      <c r="C164" s="1480" t="s">
        <v>2943</v>
      </c>
      <c r="D164" s="1481"/>
      <c r="E164" s="1468"/>
      <c r="F164" s="1482" t="s">
        <v>2944</v>
      </c>
      <c r="G164" s="1483"/>
      <c r="H164" s="580"/>
      <c r="I164" s="1484" t="s">
        <v>2945</v>
      </c>
      <c r="J164" s="1485"/>
      <c r="K164" s="1468"/>
      <c r="L164" s="1486" t="s">
        <v>2946</v>
      </c>
      <c r="M164" s="1487"/>
      <c r="N164" s="1468"/>
      <c r="O164" s="1488" t="s">
        <v>2947</v>
      </c>
      <c r="P164" s="1489"/>
      <c r="Q164" s="1468"/>
      <c r="R164" s="1466" t="s">
        <v>2948</v>
      </c>
      <c r="S164" s="1467"/>
      <c r="T164" s="1468"/>
      <c r="U164" s="376"/>
      <c r="V164" s="376"/>
      <c r="W164" s="365"/>
      <c r="X164" s="365"/>
      <c r="Y164" s="365"/>
      <c r="Z164" s="360"/>
    </row>
    <row r="165" spans="1:26" s="376" customFormat="1" ht="13.5" thickBot="1">
      <c r="A165"/>
      <c r="B165" s="361"/>
      <c r="C165" s="387" t="s">
        <v>536</v>
      </c>
      <c r="D165" s="387" t="s">
        <v>537</v>
      </c>
      <c r="E165" s="387" t="s">
        <v>2960</v>
      </c>
      <c r="F165" s="580" t="s">
        <v>536</v>
      </c>
      <c r="G165" s="580" t="s">
        <v>537</v>
      </c>
      <c r="H165" s="580" t="s">
        <v>2961</v>
      </c>
      <c r="I165" s="402" t="s">
        <v>536</v>
      </c>
      <c r="J165" s="402" t="s">
        <v>537</v>
      </c>
      <c r="K165" s="402" t="s">
        <v>2961</v>
      </c>
      <c r="L165" s="393" t="s">
        <v>536</v>
      </c>
      <c r="M165" s="393" t="s">
        <v>537</v>
      </c>
      <c r="N165" s="393" t="s">
        <v>2961</v>
      </c>
      <c r="O165" s="381" t="s">
        <v>536</v>
      </c>
      <c r="P165" s="381" t="s">
        <v>537</v>
      </c>
      <c r="Q165" s="381" t="s">
        <v>2961</v>
      </c>
      <c r="R165" s="417" t="s">
        <v>536</v>
      </c>
      <c r="S165" s="417" t="s">
        <v>537</v>
      </c>
      <c r="T165" s="417" t="s">
        <v>2961</v>
      </c>
      <c r="U165"/>
      <c r="V165"/>
    </row>
    <row r="166" spans="1:26" ht="13.5" thickBot="1">
      <c r="B166" s="362" t="s">
        <v>2979</v>
      </c>
      <c r="C166" s="388">
        <v>8</v>
      </c>
      <c r="D166" s="388">
        <v>10</v>
      </c>
      <c r="E166" s="388">
        <f t="shared" ref="E166:E175" si="29">SUM(C166:D166)</f>
        <v>18</v>
      </c>
      <c r="F166" s="411">
        <v>15</v>
      </c>
      <c r="G166" s="412">
        <v>16</v>
      </c>
      <c r="H166" s="391">
        <f t="shared" ref="H166:H175" si="30">SUM(F166:G166)</f>
        <v>31</v>
      </c>
      <c r="I166" s="403">
        <v>7</v>
      </c>
      <c r="J166" s="404">
        <v>7</v>
      </c>
      <c r="K166" s="405">
        <f t="shared" ref="K166:K175" si="31">SUM(I166:J166)</f>
        <v>14</v>
      </c>
      <c r="L166" s="394">
        <v>14</v>
      </c>
      <c r="M166" s="395">
        <v>6</v>
      </c>
      <c r="N166" s="396">
        <f>SUM(L166:M166)</f>
        <v>20</v>
      </c>
      <c r="O166" s="382">
        <v>8</v>
      </c>
      <c r="P166" s="382">
        <v>9</v>
      </c>
      <c r="Q166" s="382">
        <f t="shared" ref="Q166:Q175" si="32">SUM(O166:P166)</f>
        <v>17</v>
      </c>
      <c r="R166" s="418">
        <v>10</v>
      </c>
      <c r="S166" s="418">
        <v>11</v>
      </c>
      <c r="T166" s="418">
        <f t="shared" ref="T166:T175" si="33">SUM(R166:S166)</f>
        <v>21</v>
      </c>
    </row>
    <row r="167" spans="1:26" ht="13.5" thickBot="1">
      <c r="B167" s="363" t="s">
        <v>2980</v>
      </c>
      <c r="C167" s="389">
        <v>9</v>
      </c>
      <c r="D167" s="389">
        <v>3</v>
      </c>
      <c r="E167" s="389">
        <f t="shared" si="29"/>
        <v>12</v>
      </c>
      <c r="F167" s="413">
        <v>12</v>
      </c>
      <c r="G167" s="414">
        <v>16</v>
      </c>
      <c r="H167" s="392">
        <f t="shared" si="30"/>
        <v>28</v>
      </c>
      <c r="I167" s="406">
        <v>11</v>
      </c>
      <c r="J167" s="407">
        <v>7</v>
      </c>
      <c r="K167" s="408">
        <f t="shared" si="31"/>
        <v>18</v>
      </c>
      <c r="L167" s="397">
        <v>18</v>
      </c>
      <c r="M167" s="398">
        <v>10</v>
      </c>
      <c r="N167" s="399">
        <f>SUM(L167:M167)</f>
        <v>28</v>
      </c>
      <c r="O167" s="383">
        <v>5</v>
      </c>
      <c r="P167" s="383">
        <v>14</v>
      </c>
      <c r="Q167" s="383">
        <f t="shared" si="32"/>
        <v>19</v>
      </c>
      <c r="R167" s="419">
        <v>16</v>
      </c>
      <c r="S167" s="419">
        <v>11</v>
      </c>
      <c r="T167" s="419">
        <f t="shared" si="33"/>
        <v>27</v>
      </c>
    </row>
    <row r="168" spans="1:26" ht="26.25" thickBot="1">
      <c r="B168" s="363" t="s">
        <v>3767</v>
      </c>
      <c r="C168" s="389">
        <v>40</v>
      </c>
      <c r="D168" s="389">
        <v>42</v>
      </c>
      <c r="E168" s="389">
        <f t="shared" si="29"/>
        <v>82</v>
      </c>
      <c r="F168" s="413">
        <v>48</v>
      </c>
      <c r="G168" s="414">
        <v>49</v>
      </c>
      <c r="H168" s="392">
        <f t="shared" si="30"/>
        <v>97</v>
      </c>
      <c r="I168" s="406">
        <v>42</v>
      </c>
      <c r="J168" s="407">
        <v>45</v>
      </c>
      <c r="K168" s="408">
        <f t="shared" si="31"/>
        <v>87</v>
      </c>
      <c r="L168" s="397">
        <v>42</v>
      </c>
      <c r="M168" s="398">
        <v>44</v>
      </c>
      <c r="N168" s="399">
        <f t="shared" ref="N168:N175" si="34">SUM(L168:M168)</f>
        <v>86</v>
      </c>
      <c r="O168" s="383">
        <v>44</v>
      </c>
      <c r="P168" s="383">
        <v>37</v>
      </c>
      <c r="Q168" s="383">
        <f t="shared" si="32"/>
        <v>81</v>
      </c>
      <c r="R168" s="419">
        <v>36</v>
      </c>
      <c r="S168" s="419">
        <v>41</v>
      </c>
      <c r="T168" s="419">
        <f t="shared" si="33"/>
        <v>77</v>
      </c>
    </row>
    <row r="169" spans="1:26" ht="13.5" thickBot="1">
      <c r="B169" s="363" t="s">
        <v>3526</v>
      </c>
      <c r="C169" s="389">
        <v>285</v>
      </c>
      <c r="D169" s="389">
        <v>239</v>
      </c>
      <c r="E169" s="389">
        <f t="shared" si="29"/>
        <v>524</v>
      </c>
      <c r="F169" s="392">
        <v>288</v>
      </c>
      <c r="G169" s="392">
        <v>142</v>
      </c>
      <c r="H169" s="392">
        <f t="shared" si="30"/>
        <v>430</v>
      </c>
      <c r="I169" s="558">
        <v>281</v>
      </c>
      <c r="J169" s="558">
        <v>244</v>
      </c>
      <c r="K169" s="558">
        <f t="shared" si="31"/>
        <v>525</v>
      </c>
      <c r="L169" s="399">
        <v>281</v>
      </c>
      <c r="M169" s="399">
        <v>242</v>
      </c>
      <c r="N169" s="399">
        <f t="shared" si="34"/>
        <v>523</v>
      </c>
      <c r="O169" s="383">
        <v>281</v>
      </c>
      <c r="P169" s="383">
        <v>238</v>
      </c>
      <c r="Q169" s="383">
        <f t="shared" si="32"/>
        <v>519</v>
      </c>
      <c r="R169" s="419">
        <v>275</v>
      </c>
      <c r="S169" s="419">
        <v>236</v>
      </c>
      <c r="T169" s="419">
        <f t="shared" si="33"/>
        <v>511</v>
      </c>
    </row>
    <row r="170" spans="1:26" ht="13.5" thickBot="1">
      <c r="B170" s="363" t="s">
        <v>2982</v>
      </c>
      <c r="C170" s="389">
        <v>5</v>
      </c>
      <c r="D170" s="389">
        <v>2</v>
      </c>
      <c r="E170" s="389">
        <f t="shared" si="29"/>
        <v>7</v>
      </c>
      <c r="F170" s="413">
        <v>8</v>
      </c>
      <c r="G170" s="414">
        <v>15</v>
      </c>
      <c r="H170" s="392">
        <f t="shared" si="30"/>
        <v>23</v>
      </c>
      <c r="I170" s="406">
        <v>11</v>
      </c>
      <c r="J170" s="407">
        <v>7</v>
      </c>
      <c r="K170" s="408">
        <f t="shared" si="31"/>
        <v>18</v>
      </c>
      <c r="L170" s="397">
        <v>8</v>
      </c>
      <c r="M170" s="398">
        <v>6</v>
      </c>
      <c r="N170" s="399">
        <f t="shared" si="34"/>
        <v>14</v>
      </c>
      <c r="O170" s="383">
        <v>3</v>
      </c>
      <c r="P170" s="383">
        <v>11</v>
      </c>
      <c r="Q170" s="383">
        <f t="shared" si="32"/>
        <v>14</v>
      </c>
      <c r="R170" s="419">
        <v>13</v>
      </c>
      <c r="S170" s="419">
        <v>9</v>
      </c>
      <c r="T170" s="419">
        <f t="shared" si="33"/>
        <v>22</v>
      </c>
    </row>
    <row r="171" spans="1:26" ht="13.5" thickBot="1">
      <c r="B171" s="363" t="s">
        <v>2984</v>
      </c>
      <c r="C171" s="389">
        <v>0</v>
      </c>
      <c r="D171" s="389">
        <v>0</v>
      </c>
      <c r="E171" s="389">
        <f t="shared" si="29"/>
        <v>0</v>
      </c>
      <c r="F171" s="413">
        <v>1</v>
      </c>
      <c r="G171" s="414">
        <v>0</v>
      </c>
      <c r="H171" s="392">
        <f t="shared" si="30"/>
        <v>1</v>
      </c>
      <c r="I171" s="406">
        <v>0</v>
      </c>
      <c r="J171" s="407">
        <v>0</v>
      </c>
      <c r="K171" s="408">
        <f t="shared" si="31"/>
        <v>0</v>
      </c>
      <c r="L171" s="397">
        <v>2</v>
      </c>
      <c r="M171" s="398">
        <v>0</v>
      </c>
      <c r="N171" s="399">
        <f t="shared" si="34"/>
        <v>2</v>
      </c>
      <c r="O171" s="383">
        <v>2</v>
      </c>
      <c r="P171" s="383">
        <v>2</v>
      </c>
      <c r="Q171" s="383">
        <f t="shared" si="32"/>
        <v>4</v>
      </c>
      <c r="R171" s="419">
        <v>1</v>
      </c>
      <c r="S171" s="419">
        <v>0</v>
      </c>
      <c r="T171" s="419">
        <f t="shared" si="33"/>
        <v>1</v>
      </c>
    </row>
    <row r="172" spans="1:26" ht="26.25" thickBot="1">
      <c r="B172" s="363" t="s">
        <v>2985</v>
      </c>
      <c r="C172" s="389">
        <v>0</v>
      </c>
      <c r="D172" s="389">
        <v>0</v>
      </c>
      <c r="E172" s="389">
        <f t="shared" si="29"/>
        <v>0</v>
      </c>
      <c r="F172" s="413">
        <v>1</v>
      </c>
      <c r="G172" s="414">
        <v>0</v>
      </c>
      <c r="H172" s="392">
        <f t="shared" si="30"/>
        <v>1</v>
      </c>
      <c r="I172" s="406">
        <v>0</v>
      </c>
      <c r="J172" s="407">
        <v>0</v>
      </c>
      <c r="K172" s="408">
        <f t="shared" si="31"/>
        <v>0</v>
      </c>
      <c r="L172" s="397">
        <v>0</v>
      </c>
      <c r="M172" s="398">
        <v>0</v>
      </c>
      <c r="N172" s="399">
        <f t="shared" si="34"/>
        <v>0</v>
      </c>
      <c r="O172" s="383">
        <v>0</v>
      </c>
      <c r="P172" s="383">
        <v>0</v>
      </c>
      <c r="Q172" s="383">
        <f t="shared" si="32"/>
        <v>0</v>
      </c>
      <c r="R172" s="419">
        <v>0</v>
      </c>
      <c r="S172" s="419">
        <v>0</v>
      </c>
      <c r="T172" s="419">
        <f t="shared" si="33"/>
        <v>0</v>
      </c>
    </row>
    <row r="173" spans="1:26" ht="13.5" thickBot="1">
      <c r="B173" s="363" t="s">
        <v>2986</v>
      </c>
      <c r="C173" s="389">
        <v>2</v>
      </c>
      <c r="D173" s="389">
        <v>1</v>
      </c>
      <c r="E173" s="389">
        <f t="shared" si="29"/>
        <v>3</v>
      </c>
      <c r="F173" s="413">
        <v>1</v>
      </c>
      <c r="G173" s="414">
        <v>0</v>
      </c>
      <c r="H173" s="392">
        <f t="shared" si="30"/>
        <v>1</v>
      </c>
      <c r="I173" s="406">
        <v>0</v>
      </c>
      <c r="J173" s="407">
        <v>0</v>
      </c>
      <c r="K173" s="408">
        <f t="shared" si="31"/>
        <v>0</v>
      </c>
      <c r="L173" s="397">
        <v>9</v>
      </c>
      <c r="M173" s="398">
        <v>3</v>
      </c>
      <c r="N173" s="399">
        <f t="shared" si="34"/>
        <v>12</v>
      </c>
      <c r="O173" s="383">
        <v>0</v>
      </c>
      <c r="P173" s="383">
        <v>0</v>
      </c>
      <c r="Q173" s="383">
        <f t="shared" si="32"/>
        <v>0</v>
      </c>
      <c r="R173" s="419">
        <v>0</v>
      </c>
      <c r="S173" s="419">
        <v>1</v>
      </c>
      <c r="T173" s="419">
        <f t="shared" si="33"/>
        <v>1</v>
      </c>
    </row>
    <row r="174" spans="1:26" ht="13.5" thickBot="1">
      <c r="B174" s="363" t="s">
        <v>2987</v>
      </c>
      <c r="C174" s="389">
        <v>2</v>
      </c>
      <c r="D174" s="389">
        <v>0</v>
      </c>
      <c r="E174" s="389">
        <f t="shared" si="29"/>
        <v>2</v>
      </c>
      <c r="F174" s="415">
        <v>0</v>
      </c>
      <c r="G174" s="416">
        <v>0</v>
      </c>
      <c r="H174" s="392">
        <f t="shared" si="30"/>
        <v>0</v>
      </c>
      <c r="I174" s="409">
        <v>0</v>
      </c>
      <c r="J174" s="410">
        <v>0</v>
      </c>
      <c r="K174" s="408">
        <f t="shared" si="31"/>
        <v>0</v>
      </c>
      <c r="L174" s="400">
        <v>0</v>
      </c>
      <c r="M174" s="401">
        <v>0</v>
      </c>
      <c r="N174" s="399">
        <f t="shared" si="34"/>
        <v>0</v>
      </c>
      <c r="O174" s="383">
        <v>0</v>
      </c>
      <c r="P174" s="383">
        <v>0</v>
      </c>
      <c r="Q174" s="383">
        <f t="shared" si="32"/>
        <v>0</v>
      </c>
      <c r="R174" s="419">
        <v>2</v>
      </c>
      <c r="S174" s="419">
        <v>0</v>
      </c>
      <c r="T174" s="419">
        <f t="shared" si="33"/>
        <v>2</v>
      </c>
    </row>
    <row r="175" spans="1:26" ht="13.5" thickBot="1">
      <c r="B175" s="363" t="s">
        <v>2983</v>
      </c>
      <c r="C175" s="389">
        <v>0</v>
      </c>
      <c r="D175" s="389">
        <v>0</v>
      </c>
      <c r="E175" s="389">
        <f t="shared" si="29"/>
        <v>0</v>
      </c>
      <c r="F175" s="415">
        <v>0</v>
      </c>
      <c r="G175" s="416">
        <v>2</v>
      </c>
      <c r="H175" s="392">
        <f t="shared" si="30"/>
        <v>2</v>
      </c>
      <c r="I175" s="409">
        <v>0</v>
      </c>
      <c r="J175" s="410">
        <v>0</v>
      </c>
      <c r="K175" s="408">
        <f t="shared" si="31"/>
        <v>0</v>
      </c>
      <c r="L175" s="400">
        <v>0</v>
      </c>
      <c r="M175" s="401">
        <v>0</v>
      </c>
      <c r="N175" s="399">
        <f t="shared" si="34"/>
        <v>0</v>
      </c>
      <c r="O175" s="383">
        <v>0</v>
      </c>
      <c r="P175" s="383">
        <v>1</v>
      </c>
      <c r="Q175" s="383">
        <f t="shared" si="32"/>
        <v>1</v>
      </c>
      <c r="R175" s="419">
        <v>1</v>
      </c>
      <c r="S175" s="419">
        <v>0</v>
      </c>
      <c r="T175" s="419">
        <f t="shared" si="33"/>
        <v>1</v>
      </c>
    </row>
    <row r="176" spans="1:26" ht="13.5" thickBot="1"/>
    <row r="177" spans="2:23" ht="15.75" thickBot="1">
      <c r="C177" s="1469" t="s">
        <v>2949</v>
      </c>
      <c r="D177" s="1470"/>
      <c r="E177" s="1468"/>
      <c r="F177" s="1471" t="s">
        <v>2950</v>
      </c>
      <c r="G177" s="1472"/>
      <c r="H177" s="1468"/>
      <c r="I177" s="1473" t="s">
        <v>2951</v>
      </c>
      <c r="J177" s="1474"/>
      <c r="K177" s="1468"/>
      <c r="L177" s="1490" t="s">
        <v>2952</v>
      </c>
      <c r="M177" s="1491"/>
      <c r="N177" s="1468"/>
      <c r="O177" s="1473" t="s">
        <v>2953</v>
      </c>
      <c r="P177" s="1474"/>
      <c r="Q177" s="1468"/>
      <c r="R177" s="1478" t="s">
        <v>2954</v>
      </c>
      <c r="S177" s="1479"/>
      <c r="T177" s="1468"/>
      <c r="U177" s="432"/>
      <c r="V177" s="433"/>
    </row>
    <row r="178" spans="2:23" ht="13.5" thickBot="1">
      <c r="B178" s="361"/>
      <c r="C178" s="378" t="s">
        <v>536</v>
      </c>
      <c r="D178" s="378" t="s">
        <v>537</v>
      </c>
      <c r="E178" s="378" t="s">
        <v>2961</v>
      </c>
      <c r="F178" s="420" t="s">
        <v>536</v>
      </c>
      <c r="G178" s="420" t="s">
        <v>537</v>
      </c>
      <c r="H178" s="420" t="s">
        <v>2961</v>
      </c>
      <c r="I178" s="426" t="s">
        <v>536</v>
      </c>
      <c r="J178" s="426" t="s">
        <v>537</v>
      </c>
      <c r="K178" s="426" t="s">
        <v>2961</v>
      </c>
      <c r="L178" s="423" t="s">
        <v>536</v>
      </c>
      <c r="M178" s="423" t="s">
        <v>537</v>
      </c>
      <c r="N178" s="423" t="s">
        <v>2961</v>
      </c>
      <c r="O178" s="426" t="s">
        <v>536</v>
      </c>
      <c r="P178" s="426" t="s">
        <v>537</v>
      </c>
      <c r="Q178" s="426" t="s">
        <v>2961</v>
      </c>
      <c r="R178" s="384" t="s">
        <v>536</v>
      </c>
      <c r="S178" s="384" t="s">
        <v>537</v>
      </c>
      <c r="T178" s="384" t="s">
        <v>2961</v>
      </c>
      <c r="U178" s="1464" t="s">
        <v>2962</v>
      </c>
      <c r="V178" s="1465"/>
    </row>
    <row r="179" spans="2:23" ht="13.5" thickBot="1">
      <c r="B179" s="362" t="s">
        <v>2941</v>
      </c>
      <c r="C179" s="379">
        <v>9</v>
      </c>
      <c r="D179" s="379">
        <v>20</v>
      </c>
      <c r="E179" s="379">
        <f t="shared" ref="E179:E189" si="35">SUM(C179:D179)</f>
        <v>29</v>
      </c>
      <c r="F179" s="421">
        <v>16</v>
      </c>
      <c r="G179" s="421">
        <v>16</v>
      </c>
      <c r="H179" s="421">
        <f t="shared" ref="H179:H189" si="36">SUM(F179:G179)</f>
        <v>32</v>
      </c>
      <c r="I179" s="427">
        <v>14</v>
      </c>
      <c r="J179" s="427">
        <v>10</v>
      </c>
      <c r="K179" s="427">
        <f t="shared" ref="K179:K189" si="37">SUM(I179:J179)</f>
        <v>24</v>
      </c>
      <c r="L179" s="424">
        <v>14</v>
      </c>
      <c r="M179" s="424">
        <v>17</v>
      </c>
      <c r="N179" s="424">
        <f t="shared" ref="N179:N189" si="38">SUM(L179:M179)</f>
        <v>31</v>
      </c>
      <c r="O179" s="427">
        <v>11</v>
      </c>
      <c r="P179" s="427">
        <v>3</v>
      </c>
      <c r="Q179" s="427">
        <f t="shared" ref="Q179:Q189" si="39">SUM(O179:P179)</f>
        <v>14</v>
      </c>
      <c r="R179" s="385">
        <v>15</v>
      </c>
      <c r="S179" s="385">
        <v>7</v>
      </c>
      <c r="T179" s="385">
        <f t="shared" ref="T179:T189" si="40">SUM(R179:S179)</f>
        <v>22</v>
      </c>
      <c r="U179" s="429" t="s">
        <v>2941</v>
      </c>
      <c r="V179" s="431">
        <f>SUM(E166+H166+N166+Q166+T166+E179+H179+K179+N179+Q179+T179)</f>
        <v>259</v>
      </c>
    </row>
    <row r="180" spans="2:23" ht="13.5" thickBot="1">
      <c r="B180" s="363" t="s">
        <v>2942</v>
      </c>
      <c r="C180" s="380">
        <v>11</v>
      </c>
      <c r="D180" s="380">
        <v>10</v>
      </c>
      <c r="E180" s="380">
        <f t="shared" si="35"/>
        <v>21</v>
      </c>
      <c r="F180" s="422">
        <v>17</v>
      </c>
      <c r="G180" s="422">
        <v>15</v>
      </c>
      <c r="H180" s="422">
        <f t="shared" si="36"/>
        <v>32</v>
      </c>
      <c r="I180" s="428">
        <v>8</v>
      </c>
      <c r="J180" s="428">
        <v>11</v>
      </c>
      <c r="K180" s="428">
        <f t="shared" si="37"/>
        <v>19</v>
      </c>
      <c r="L180" s="425">
        <v>35</v>
      </c>
      <c r="M180" s="425">
        <v>13</v>
      </c>
      <c r="N180" s="425">
        <f t="shared" si="38"/>
        <v>48</v>
      </c>
      <c r="O180" s="428">
        <v>8</v>
      </c>
      <c r="P180" s="428">
        <v>11</v>
      </c>
      <c r="Q180" s="428">
        <f t="shared" si="39"/>
        <v>19</v>
      </c>
      <c r="R180" s="386">
        <v>13</v>
      </c>
      <c r="S180" s="386">
        <v>7</v>
      </c>
      <c r="T180" s="386">
        <f t="shared" si="40"/>
        <v>20</v>
      </c>
      <c r="U180" s="430" t="s">
        <v>2942</v>
      </c>
      <c r="V180" s="431">
        <f>SUM(E167+H167+K167+N167+Q167+T167+E180+H180+K180+N180+Q180+T180)</f>
        <v>291</v>
      </c>
    </row>
    <row r="181" spans="2:23" ht="26.25" thickBot="1">
      <c r="B181" s="363" t="s">
        <v>4502</v>
      </c>
      <c r="C181" s="380">
        <v>38</v>
      </c>
      <c r="D181" s="380">
        <v>50</v>
      </c>
      <c r="E181" s="380">
        <f t="shared" si="35"/>
        <v>88</v>
      </c>
      <c r="F181" s="422">
        <v>45</v>
      </c>
      <c r="G181" s="422">
        <v>39</v>
      </c>
      <c r="H181" s="422">
        <f t="shared" si="36"/>
        <v>84</v>
      </c>
      <c r="I181" s="428">
        <v>40</v>
      </c>
      <c r="J181" s="428">
        <v>33</v>
      </c>
      <c r="K181" s="428">
        <f t="shared" si="37"/>
        <v>73</v>
      </c>
      <c r="L181" s="425">
        <v>43</v>
      </c>
      <c r="M181" s="425">
        <v>39</v>
      </c>
      <c r="N181" s="425">
        <f t="shared" si="38"/>
        <v>82</v>
      </c>
      <c r="O181" s="428">
        <v>38</v>
      </c>
      <c r="P181" s="428">
        <v>29</v>
      </c>
      <c r="Q181" s="428">
        <f t="shared" si="39"/>
        <v>67</v>
      </c>
      <c r="R181" s="386">
        <v>38</v>
      </c>
      <c r="S181" s="386">
        <v>26</v>
      </c>
      <c r="T181" s="386">
        <f t="shared" si="40"/>
        <v>64</v>
      </c>
      <c r="U181" s="430" t="s">
        <v>2955</v>
      </c>
      <c r="V181" s="431">
        <f>AVERAGE(E168,H168,K168,N168)</f>
        <v>88</v>
      </c>
    </row>
    <row r="182" spans="2:23" ht="13.5" thickBot="1">
      <c r="B182" s="363" t="s">
        <v>3526</v>
      </c>
      <c r="C182" s="380">
        <v>274</v>
      </c>
      <c r="D182" s="380">
        <v>246</v>
      </c>
      <c r="E182" s="380">
        <f t="shared" si="35"/>
        <v>520</v>
      </c>
      <c r="F182" s="422">
        <v>273</v>
      </c>
      <c r="G182" s="422">
        <v>248</v>
      </c>
      <c r="H182" s="422">
        <f t="shared" si="36"/>
        <v>521</v>
      </c>
      <c r="I182" s="428">
        <v>279</v>
      </c>
      <c r="J182" s="428">
        <v>251</v>
      </c>
      <c r="K182" s="428">
        <f t="shared" si="37"/>
        <v>530</v>
      </c>
      <c r="L182" s="425">
        <v>262</v>
      </c>
      <c r="M182" s="425">
        <v>248</v>
      </c>
      <c r="N182" s="425">
        <f t="shared" si="38"/>
        <v>510</v>
      </c>
      <c r="O182" s="428">
        <v>264</v>
      </c>
      <c r="P182" s="428">
        <v>239</v>
      </c>
      <c r="Q182" s="428">
        <f t="shared" si="39"/>
        <v>503</v>
      </c>
      <c r="R182" s="386">
        <v>263</v>
      </c>
      <c r="S182" s="386">
        <v>238</v>
      </c>
      <c r="T182" s="386">
        <f t="shared" si="40"/>
        <v>501</v>
      </c>
      <c r="U182" s="430" t="s">
        <v>3528</v>
      </c>
      <c r="V182" s="431">
        <f>AVERAGE(E169, H169, J169, M169, P169, S169, E182,H182,K182,N182,Q182,T182)</f>
        <v>416.58333333333331</v>
      </c>
      <c r="W182" s="35" t="s">
        <v>2963</v>
      </c>
    </row>
    <row r="183" spans="2:23" ht="13.5" thickBot="1">
      <c r="B183" s="363" t="s">
        <v>2982</v>
      </c>
      <c r="C183" s="380">
        <v>10</v>
      </c>
      <c r="D183" s="380">
        <v>10</v>
      </c>
      <c r="E183" s="380">
        <f t="shared" si="35"/>
        <v>20</v>
      </c>
      <c r="F183" s="422">
        <v>16</v>
      </c>
      <c r="G183" s="422">
        <v>12</v>
      </c>
      <c r="H183" s="422">
        <f t="shared" si="36"/>
        <v>28</v>
      </c>
      <c r="I183" s="428">
        <v>4</v>
      </c>
      <c r="J183" s="428">
        <v>4</v>
      </c>
      <c r="K183" s="428">
        <f t="shared" si="37"/>
        <v>8</v>
      </c>
      <c r="L183" s="425">
        <v>7</v>
      </c>
      <c r="M183" s="425">
        <v>5</v>
      </c>
      <c r="N183" s="425">
        <f t="shared" si="38"/>
        <v>12</v>
      </c>
      <c r="O183" s="428">
        <v>5</v>
      </c>
      <c r="P183" s="428">
        <v>9</v>
      </c>
      <c r="Q183" s="428">
        <f t="shared" si="39"/>
        <v>14</v>
      </c>
      <c r="R183" s="386">
        <v>11</v>
      </c>
      <c r="S183" s="386">
        <v>5</v>
      </c>
      <c r="T183" s="386">
        <f t="shared" si="40"/>
        <v>16</v>
      </c>
      <c r="U183" s="430" t="s">
        <v>2956</v>
      </c>
      <c r="V183" s="431">
        <f t="shared" ref="V183:V188" si="41">SUM(E170+H170+K170+N170+Q170+T170+E183+H183+K183+N183+Q183+T183)</f>
        <v>196</v>
      </c>
      <c r="W183" s="35" t="s">
        <v>2963</v>
      </c>
    </row>
    <row r="184" spans="2:23" ht="13.5" thickBot="1">
      <c r="B184" s="363" t="s">
        <v>2984</v>
      </c>
      <c r="C184" s="380">
        <v>0</v>
      </c>
      <c r="D184" s="380">
        <v>0</v>
      </c>
      <c r="E184" s="380">
        <f t="shared" si="35"/>
        <v>0</v>
      </c>
      <c r="F184" s="422">
        <v>0</v>
      </c>
      <c r="G184" s="422">
        <v>0</v>
      </c>
      <c r="H184" s="422">
        <f t="shared" si="36"/>
        <v>0</v>
      </c>
      <c r="I184" s="428">
        <v>1</v>
      </c>
      <c r="J184" s="428">
        <v>4</v>
      </c>
      <c r="K184" s="428">
        <f t="shared" si="37"/>
        <v>5</v>
      </c>
      <c r="L184" s="425">
        <v>3</v>
      </c>
      <c r="M184" s="425">
        <v>6</v>
      </c>
      <c r="N184" s="425">
        <f t="shared" si="38"/>
        <v>9</v>
      </c>
      <c r="O184" s="428">
        <v>3</v>
      </c>
      <c r="P184" s="428">
        <v>2</v>
      </c>
      <c r="Q184" s="428">
        <f t="shared" si="39"/>
        <v>5</v>
      </c>
      <c r="R184" s="386">
        <v>1</v>
      </c>
      <c r="S184" s="386">
        <v>2</v>
      </c>
      <c r="T184" s="386">
        <f t="shared" si="40"/>
        <v>3</v>
      </c>
      <c r="U184" s="430" t="s">
        <v>2957</v>
      </c>
      <c r="V184" s="431">
        <f t="shared" si="41"/>
        <v>30</v>
      </c>
    </row>
    <row r="185" spans="2:23" ht="26.25" thickBot="1">
      <c r="B185" s="363" t="s">
        <v>2985</v>
      </c>
      <c r="C185" s="380">
        <v>0</v>
      </c>
      <c r="D185" s="380">
        <v>0</v>
      </c>
      <c r="E185" s="380">
        <f t="shared" si="35"/>
        <v>0</v>
      </c>
      <c r="F185" s="422">
        <v>0</v>
      </c>
      <c r="G185" s="422">
        <v>0</v>
      </c>
      <c r="H185" s="422">
        <f t="shared" si="36"/>
        <v>0</v>
      </c>
      <c r="I185" s="428">
        <v>0</v>
      </c>
      <c r="J185" s="428">
        <v>0</v>
      </c>
      <c r="K185" s="428">
        <f t="shared" si="37"/>
        <v>0</v>
      </c>
      <c r="L185" s="425">
        <v>0</v>
      </c>
      <c r="M185" s="425">
        <v>0</v>
      </c>
      <c r="N185" s="425">
        <f t="shared" si="38"/>
        <v>0</v>
      </c>
      <c r="O185" s="428">
        <v>0</v>
      </c>
      <c r="P185" s="428">
        <v>0</v>
      </c>
      <c r="Q185" s="428">
        <f t="shared" si="39"/>
        <v>0</v>
      </c>
      <c r="R185" s="386">
        <v>0</v>
      </c>
      <c r="S185" s="386">
        <v>0</v>
      </c>
      <c r="T185" s="386">
        <f t="shared" si="40"/>
        <v>0</v>
      </c>
      <c r="U185" s="430" t="s">
        <v>2884</v>
      </c>
      <c r="V185" s="431">
        <f t="shared" si="41"/>
        <v>1</v>
      </c>
    </row>
    <row r="186" spans="2:23" ht="13.5" thickBot="1">
      <c r="B186" s="363" t="s">
        <v>2958</v>
      </c>
      <c r="C186" s="380">
        <v>0</v>
      </c>
      <c r="D186" s="380">
        <v>0</v>
      </c>
      <c r="E186" s="380">
        <f t="shared" si="35"/>
        <v>0</v>
      </c>
      <c r="F186" s="422">
        <v>2</v>
      </c>
      <c r="G186" s="422">
        <v>1</v>
      </c>
      <c r="H186" s="422">
        <f t="shared" si="36"/>
        <v>3</v>
      </c>
      <c r="I186" s="428">
        <v>1</v>
      </c>
      <c r="J186" s="428">
        <v>0</v>
      </c>
      <c r="K186" s="428">
        <f t="shared" si="37"/>
        <v>1</v>
      </c>
      <c r="L186" s="425">
        <v>17</v>
      </c>
      <c r="M186" s="425">
        <v>6</v>
      </c>
      <c r="N186" s="425">
        <f t="shared" si="38"/>
        <v>23</v>
      </c>
      <c r="O186" s="428">
        <v>0</v>
      </c>
      <c r="P186" s="428">
        <v>0</v>
      </c>
      <c r="Q186" s="428">
        <f t="shared" si="39"/>
        <v>0</v>
      </c>
      <c r="R186" s="386">
        <v>1</v>
      </c>
      <c r="S186" s="386">
        <v>0</v>
      </c>
      <c r="T186" s="386">
        <f t="shared" si="40"/>
        <v>1</v>
      </c>
      <c r="U186" s="430" t="s">
        <v>2958</v>
      </c>
      <c r="V186" s="431">
        <f t="shared" si="41"/>
        <v>45</v>
      </c>
    </row>
    <row r="187" spans="2:23" ht="13.5" thickBot="1">
      <c r="B187" s="363" t="s">
        <v>2987</v>
      </c>
      <c r="C187" s="380">
        <v>1</v>
      </c>
      <c r="D187" s="380">
        <v>0</v>
      </c>
      <c r="E187" s="380">
        <f t="shared" si="35"/>
        <v>1</v>
      </c>
      <c r="F187" s="422">
        <v>0</v>
      </c>
      <c r="G187" s="422">
        <v>0</v>
      </c>
      <c r="H187" s="422">
        <f t="shared" si="36"/>
        <v>0</v>
      </c>
      <c r="I187" s="428">
        <v>0</v>
      </c>
      <c r="J187" s="428">
        <v>1</v>
      </c>
      <c r="K187" s="428">
        <f t="shared" si="37"/>
        <v>1</v>
      </c>
      <c r="L187" s="425">
        <v>1</v>
      </c>
      <c r="M187" s="425">
        <v>0</v>
      </c>
      <c r="N187" s="425">
        <f t="shared" si="38"/>
        <v>1</v>
      </c>
      <c r="O187" s="428">
        <v>0</v>
      </c>
      <c r="P187" s="428">
        <v>0</v>
      </c>
      <c r="Q187" s="428">
        <f t="shared" si="39"/>
        <v>0</v>
      </c>
      <c r="R187" s="386">
        <v>0</v>
      </c>
      <c r="S187" s="386">
        <v>0</v>
      </c>
      <c r="T187" s="386">
        <f t="shared" si="40"/>
        <v>0</v>
      </c>
      <c r="U187" s="430" t="s">
        <v>1204</v>
      </c>
      <c r="V187" s="431">
        <f t="shared" si="41"/>
        <v>7</v>
      </c>
    </row>
    <row r="188" spans="2:23" ht="13.5" thickBot="1">
      <c r="B188" s="363" t="s">
        <v>2983</v>
      </c>
      <c r="C188" s="380">
        <v>0</v>
      </c>
      <c r="D188" s="380">
        <v>0</v>
      </c>
      <c r="E188" s="380">
        <f t="shared" si="35"/>
        <v>0</v>
      </c>
      <c r="F188" s="422">
        <v>0</v>
      </c>
      <c r="G188" s="422">
        <v>0</v>
      </c>
      <c r="H188" s="422">
        <f t="shared" si="36"/>
        <v>0</v>
      </c>
      <c r="I188" s="428">
        <v>2</v>
      </c>
      <c r="J188" s="428">
        <v>0</v>
      </c>
      <c r="K188" s="428">
        <f t="shared" si="37"/>
        <v>2</v>
      </c>
      <c r="L188" s="425">
        <v>0</v>
      </c>
      <c r="M188" s="425">
        <v>0</v>
      </c>
      <c r="N188" s="425">
        <f t="shared" si="38"/>
        <v>0</v>
      </c>
      <c r="O188" s="428">
        <v>0</v>
      </c>
      <c r="P188" s="428">
        <v>0</v>
      </c>
      <c r="Q188" s="428">
        <f t="shared" si="39"/>
        <v>0</v>
      </c>
      <c r="R188" s="386">
        <v>0</v>
      </c>
      <c r="S188" s="386">
        <v>0</v>
      </c>
      <c r="T188" s="386">
        <f t="shared" si="40"/>
        <v>0</v>
      </c>
      <c r="U188" s="430" t="s">
        <v>2978</v>
      </c>
      <c r="V188" s="431">
        <f t="shared" si="41"/>
        <v>6</v>
      </c>
    </row>
    <row r="189" spans="2:23" ht="13.5" thickBot="1">
      <c r="B189" s="363" t="s">
        <v>3405</v>
      </c>
      <c r="C189" s="380">
        <v>0</v>
      </c>
      <c r="D189" s="380">
        <v>0</v>
      </c>
      <c r="E189" s="380">
        <f t="shared" si="35"/>
        <v>0</v>
      </c>
      <c r="F189" s="422">
        <v>1</v>
      </c>
      <c r="G189" s="422">
        <v>0</v>
      </c>
      <c r="H189" s="422">
        <f t="shared" si="36"/>
        <v>1</v>
      </c>
      <c r="I189" s="428">
        <v>1</v>
      </c>
      <c r="J189" s="428">
        <v>1</v>
      </c>
      <c r="K189" s="428">
        <f t="shared" si="37"/>
        <v>2</v>
      </c>
      <c r="L189" s="425">
        <v>3</v>
      </c>
      <c r="M189" s="425">
        <v>0</v>
      </c>
      <c r="N189" s="425">
        <f t="shared" si="38"/>
        <v>3</v>
      </c>
      <c r="O189" s="428">
        <v>0</v>
      </c>
      <c r="P189" s="428">
        <v>0</v>
      </c>
      <c r="Q189" s="428">
        <f t="shared" si="39"/>
        <v>0</v>
      </c>
      <c r="R189" s="386">
        <v>0</v>
      </c>
      <c r="S189" s="386">
        <v>0</v>
      </c>
      <c r="T189" s="386">
        <f t="shared" si="40"/>
        <v>0</v>
      </c>
      <c r="U189" s="430" t="s">
        <v>2978</v>
      </c>
      <c r="V189" s="431">
        <f>SUM(E176+H176+K176+N176+Q176+T176+E189+H189+K189+N189+Q189+T189)</f>
        <v>6</v>
      </c>
    </row>
    <row r="192" spans="2:23" ht="21.75" thickBot="1">
      <c r="B192" s="364" t="s">
        <v>3527</v>
      </c>
      <c r="C192" s="365"/>
      <c r="D192" s="365"/>
      <c r="E192" s="365"/>
      <c r="F192" s="365"/>
      <c r="G192" s="365"/>
      <c r="H192" s="365"/>
      <c r="I192" s="365"/>
      <c r="J192" s="365"/>
      <c r="K192" s="365"/>
      <c r="L192" s="365"/>
      <c r="M192" s="365"/>
      <c r="N192" s="365"/>
      <c r="O192" s="365"/>
      <c r="P192" s="365"/>
      <c r="Q192" s="365"/>
      <c r="R192" s="365"/>
      <c r="S192" s="365"/>
      <c r="T192" s="365"/>
      <c r="U192" s="365"/>
      <c r="V192" s="365"/>
    </row>
    <row r="193" spans="1:22" ht="15.75" thickBot="1">
      <c r="A193" s="376"/>
      <c r="B193" s="377"/>
      <c r="C193" s="1480" t="s">
        <v>2943</v>
      </c>
      <c r="D193" s="1481"/>
      <c r="E193" s="1468"/>
      <c r="F193" s="1482" t="s">
        <v>2944</v>
      </c>
      <c r="G193" s="1483"/>
      <c r="H193" s="390"/>
      <c r="I193" s="1484" t="s">
        <v>2945</v>
      </c>
      <c r="J193" s="1485"/>
      <c r="K193" s="1468"/>
      <c r="L193" s="1486" t="s">
        <v>2946</v>
      </c>
      <c r="M193" s="1487"/>
      <c r="N193" s="1468"/>
      <c r="O193" s="1488" t="s">
        <v>2947</v>
      </c>
      <c r="P193" s="1489"/>
      <c r="Q193" s="1468"/>
      <c r="R193" s="1466" t="s">
        <v>2948</v>
      </c>
      <c r="S193" s="1467"/>
      <c r="T193" s="1468"/>
      <c r="U193" s="376"/>
      <c r="V193" s="376"/>
    </row>
    <row r="194" spans="1:22" ht="13.5" thickBot="1">
      <c r="B194" s="361"/>
      <c r="C194" s="387" t="s">
        <v>536</v>
      </c>
      <c r="D194" s="387" t="s">
        <v>537</v>
      </c>
      <c r="E194" s="387" t="s">
        <v>2960</v>
      </c>
      <c r="F194" s="390" t="s">
        <v>536</v>
      </c>
      <c r="G194" s="390" t="s">
        <v>537</v>
      </c>
      <c r="H194" s="390" t="s">
        <v>2961</v>
      </c>
      <c r="I194" s="402" t="s">
        <v>536</v>
      </c>
      <c r="J194" s="402" t="s">
        <v>537</v>
      </c>
      <c r="K194" s="402" t="s">
        <v>2961</v>
      </c>
      <c r="L194" s="393" t="s">
        <v>536</v>
      </c>
      <c r="M194" s="393" t="s">
        <v>537</v>
      </c>
      <c r="N194" s="393" t="s">
        <v>2961</v>
      </c>
      <c r="O194" s="381" t="s">
        <v>536</v>
      </c>
      <c r="P194" s="381" t="s">
        <v>537</v>
      </c>
      <c r="Q194" s="381" t="s">
        <v>2961</v>
      </c>
      <c r="R194" s="417" t="s">
        <v>536</v>
      </c>
      <c r="S194" s="417" t="s">
        <v>537</v>
      </c>
      <c r="T194" s="417" t="s">
        <v>2961</v>
      </c>
    </row>
    <row r="195" spans="1:22" ht="13.5" thickBot="1">
      <c r="B195" s="362" t="s">
        <v>2979</v>
      </c>
      <c r="C195" s="388">
        <v>9</v>
      </c>
      <c r="D195" s="388">
        <v>2</v>
      </c>
      <c r="E195" s="388">
        <f t="shared" ref="E195:E203" si="42">SUM(C195:D195)</f>
        <v>11</v>
      </c>
      <c r="F195" s="411">
        <v>9</v>
      </c>
      <c r="G195" s="412">
        <v>9</v>
      </c>
      <c r="H195" s="391">
        <f t="shared" ref="H195:H203" si="43">SUM(F195:G195)</f>
        <v>18</v>
      </c>
      <c r="I195" s="403">
        <v>23</v>
      </c>
      <c r="J195" s="404">
        <v>18</v>
      </c>
      <c r="K195" s="405">
        <f t="shared" ref="K195:K203" si="44">SUM(I195:J195)</f>
        <v>41</v>
      </c>
      <c r="L195" s="394">
        <v>11</v>
      </c>
      <c r="M195" s="395">
        <v>5</v>
      </c>
      <c r="N195" s="396">
        <f t="shared" ref="N195:N203" si="45">SUM(L195:M195)</f>
        <v>16</v>
      </c>
      <c r="O195" s="382">
        <v>13</v>
      </c>
      <c r="P195" s="382">
        <v>12</v>
      </c>
      <c r="Q195" s="382">
        <f t="shared" ref="Q195:Q203" si="46">SUM(O195:P195)</f>
        <v>25</v>
      </c>
      <c r="R195" s="418">
        <v>12</v>
      </c>
      <c r="S195" s="418">
        <v>18</v>
      </c>
      <c r="T195" s="418">
        <f t="shared" ref="T195:T203" si="47">SUM(R195:S195)</f>
        <v>30</v>
      </c>
    </row>
    <row r="196" spans="1:22" ht="13.5" thickBot="1">
      <c r="B196" s="363" t="s">
        <v>2980</v>
      </c>
      <c r="C196" s="389">
        <f>SUM(C199:C203)</f>
        <v>7</v>
      </c>
      <c r="D196" s="389">
        <f>SUM(D199:D203)</f>
        <v>4</v>
      </c>
      <c r="E196" s="389">
        <f t="shared" si="42"/>
        <v>11</v>
      </c>
      <c r="F196" s="413">
        <f>SUM(F199:F203)</f>
        <v>13</v>
      </c>
      <c r="G196" s="414">
        <f>SUM(G199:G203)</f>
        <v>10</v>
      </c>
      <c r="H196" s="392">
        <f t="shared" si="43"/>
        <v>23</v>
      </c>
      <c r="I196" s="406">
        <f>SUM(I199:I203)</f>
        <v>22</v>
      </c>
      <c r="J196" s="407">
        <f>SUM(J199:J203)</f>
        <v>14</v>
      </c>
      <c r="K196" s="408">
        <f t="shared" si="44"/>
        <v>36</v>
      </c>
      <c r="L196" s="397">
        <v>7</v>
      </c>
      <c r="M196" s="398">
        <v>5</v>
      </c>
      <c r="N196" s="399">
        <f>SUM(N199+N200+N201+N202+N203+N204)</f>
        <v>21</v>
      </c>
      <c r="O196" s="383">
        <v>5</v>
      </c>
      <c r="P196" s="383">
        <v>12</v>
      </c>
      <c r="Q196" s="383">
        <f t="shared" si="46"/>
        <v>17</v>
      </c>
      <c r="R196" s="419">
        <v>20</v>
      </c>
      <c r="S196" s="419">
        <v>12</v>
      </c>
      <c r="T196" s="419">
        <f t="shared" si="47"/>
        <v>32</v>
      </c>
    </row>
    <row r="197" spans="1:22" ht="26.25" thickBot="1">
      <c r="B197" s="363" t="s">
        <v>2981</v>
      </c>
      <c r="C197" s="389">
        <v>51</v>
      </c>
      <c r="D197" s="389">
        <v>36</v>
      </c>
      <c r="E197" s="389">
        <f t="shared" si="42"/>
        <v>87</v>
      </c>
      <c r="F197" s="413">
        <v>47</v>
      </c>
      <c r="G197" s="414">
        <v>40</v>
      </c>
      <c r="H197" s="392">
        <f t="shared" si="43"/>
        <v>87</v>
      </c>
      <c r="I197" s="406">
        <v>51</v>
      </c>
      <c r="J197" s="407">
        <v>39</v>
      </c>
      <c r="K197" s="408">
        <f t="shared" si="44"/>
        <v>90</v>
      </c>
      <c r="L197" s="397">
        <v>61</v>
      </c>
      <c r="M197" s="398">
        <v>43</v>
      </c>
      <c r="N197" s="399">
        <f t="shared" si="45"/>
        <v>104</v>
      </c>
      <c r="O197" s="383">
        <v>63</v>
      </c>
      <c r="P197" s="383">
        <v>48</v>
      </c>
      <c r="Q197" s="383">
        <f t="shared" si="46"/>
        <v>111</v>
      </c>
      <c r="R197" s="419">
        <v>49</v>
      </c>
      <c r="S197" s="419">
        <v>55</v>
      </c>
      <c r="T197" s="419">
        <f t="shared" si="47"/>
        <v>104</v>
      </c>
    </row>
    <row r="198" spans="1:22" ht="13.5" thickBot="1">
      <c r="B198" s="363" t="s">
        <v>3526</v>
      </c>
      <c r="C198" s="389">
        <v>307</v>
      </c>
      <c r="D198" s="389">
        <v>248</v>
      </c>
      <c r="E198" s="389">
        <f>SUM(C198:D198)</f>
        <v>555</v>
      </c>
      <c r="F198" s="392">
        <v>298</v>
      </c>
      <c r="G198" s="392">
        <v>253</v>
      </c>
      <c r="H198" s="392">
        <f>SUM(F198:G198)</f>
        <v>551</v>
      </c>
      <c r="I198" s="558">
        <v>308</v>
      </c>
      <c r="J198" s="558">
        <v>255</v>
      </c>
      <c r="K198" s="558">
        <f>SUM(I198:J198)</f>
        <v>563</v>
      </c>
      <c r="L198" s="399">
        <v>298</v>
      </c>
      <c r="M198" s="399">
        <v>255</v>
      </c>
      <c r="N198" s="399">
        <f>SUM(L198:M198)</f>
        <v>553</v>
      </c>
      <c r="O198" s="383">
        <v>310</v>
      </c>
      <c r="P198" s="383">
        <v>258</v>
      </c>
      <c r="Q198" s="383">
        <f>SUM(O198:P198)</f>
        <v>568</v>
      </c>
      <c r="R198" s="419">
        <v>306</v>
      </c>
      <c r="S198" s="419">
        <v>259</v>
      </c>
      <c r="T198" s="419">
        <f>SUM(R198:S198)</f>
        <v>565</v>
      </c>
    </row>
    <row r="199" spans="1:22" ht="13.5" thickBot="1">
      <c r="B199" s="363" t="s">
        <v>2982</v>
      </c>
      <c r="C199" s="389">
        <v>3</v>
      </c>
      <c r="D199" s="389">
        <v>1</v>
      </c>
      <c r="E199" s="389">
        <f t="shared" si="42"/>
        <v>4</v>
      </c>
      <c r="F199" s="413">
        <v>5</v>
      </c>
      <c r="G199" s="414">
        <v>4</v>
      </c>
      <c r="H199" s="392">
        <f t="shared" si="43"/>
        <v>9</v>
      </c>
      <c r="I199" s="406">
        <v>15</v>
      </c>
      <c r="J199" s="407">
        <v>10</v>
      </c>
      <c r="K199" s="408">
        <f t="shared" si="44"/>
        <v>25</v>
      </c>
      <c r="L199" s="397">
        <v>4</v>
      </c>
      <c r="M199" s="398">
        <v>5</v>
      </c>
      <c r="N199" s="399">
        <f t="shared" si="45"/>
        <v>9</v>
      </c>
      <c r="O199" s="383">
        <v>2</v>
      </c>
      <c r="P199" s="383">
        <v>9</v>
      </c>
      <c r="Q199" s="383">
        <f t="shared" si="46"/>
        <v>11</v>
      </c>
      <c r="R199" s="419">
        <v>16</v>
      </c>
      <c r="S199" s="419">
        <v>12</v>
      </c>
      <c r="T199" s="419">
        <f t="shared" si="47"/>
        <v>28</v>
      </c>
    </row>
    <row r="200" spans="1:22" ht="13.5" thickBot="1">
      <c r="B200" s="363" t="s">
        <v>2984</v>
      </c>
      <c r="C200" s="389">
        <v>2</v>
      </c>
      <c r="D200" s="389">
        <v>2</v>
      </c>
      <c r="E200" s="389">
        <f t="shared" si="42"/>
        <v>4</v>
      </c>
      <c r="F200" s="413">
        <v>4</v>
      </c>
      <c r="G200" s="414">
        <v>2</v>
      </c>
      <c r="H200" s="392">
        <f t="shared" si="43"/>
        <v>6</v>
      </c>
      <c r="I200" s="406">
        <v>1</v>
      </c>
      <c r="J200" s="407">
        <v>2</v>
      </c>
      <c r="K200" s="408">
        <f t="shared" si="44"/>
        <v>3</v>
      </c>
      <c r="L200" s="397">
        <v>1</v>
      </c>
      <c r="M200" s="398">
        <v>1</v>
      </c>
      <c r="N200" s="399">
        <f t="shared" si="45"/>
        <v>2</v>
      </c>
      <c r="O200" s="383">
        <v>1</v>
      </c>
      <c r="P200" s="383">
        <v>1</v>
      </c>
      <c r="Q200" s="383">
        <f t="shared" si="46"/>
        <v>2</v>
      </c>
      <c r="R200" s="419">
        <v>1</v>
      </c>
      <c r="S200" s="419"/>
      <c r="T200" s="419">
        <f t="shared" si="47"/>
        <v>1</v>
      </c>
    </row>
    <row r="201" spans="1:22" ht="26.25" thickBot="1">
      <c r="B201" s="363" t="s">
        <v>2985</v>
      </c>
      <c r="C201" s="389">
        <v>0</v>
      </c>
      <c r="D201" s="389">
        <v>0</v>
      </c>
      <c r="E201" s="389">
        <f t="shared" si="42"/>
        <v>0</v>
      </c>
      <c r="F201" s="413">
        <v>0</v>
      </c>
      <c r="G201" s="414">
        <v>1</v>
      </c>
      <c r="H201" s="392">
        <f t="shared" si="43"/>
        <v>1</v>
      </c>
      <c r="I201" s="406">
        <v>3</v>
      </c>
      <c r="J201" s="407">
        <v>2</v>
      </c>
      <c r="K201" s="408">
        <f t="shared" si="44"/>
        <v>5</v>
      </c>
      <c r="L201" s="397">
        <v>0</v>
      </c>
      <c r="M201" s="398">
        <v>0</v>
      </c>
      <c r="N201" s="399">
        <f t="shared" si="45"/>
        <v>0</v>
      </c>
      <c r="O201" s="383"/>
      <c r="P201" s="383">
        <v>1</v>
      </c>
      <c r="Q201" s="383">
        <f t="shared" si="46"/>
        <v>1</v>
      </c>
      <c r="R201" s="419">
        <v>1</v>
      </c>
      <c r="S201" s="419"/>
      <c r="T201" s="419">
        <f t="shared" si="47"/>
        <v>1</v>
      </c>
    </row>
    <row r="202" spans="1:22" ht="13.5" thickBot="1">
      <c r="B202" s="363" t="s">
        <v>2986</v>
      </c>
      <c r="C202" s="389">
        <v>2</v>
      </c>
      <c r="D202" s="389">
        <v>1</v>
      </c>
      <c r="E202" s="389">
        <f t="shared" si="42"/>
        <v>3</v>
      </c>
      <c r="F202" s="413">
        <v>4</v>
      </c>
      <c r="G202" s="414">
        <v>1</v>
      </c>
      <c r="H202" s="392">
        <f t="shared" si="43"/>
        <v>5</v>
      </c>
      <c r="I202" s="406">
        <v>2</v>
      </c>
      <c r="J202" s="407">
        <v>0</v>
      </c>
      <c r="K202" s="408">
        <f t="shared" si="44"/>
        <v>2</v>
      </c>
      <c r="L202" s="397">
        <v>3</v>
      </c>
      <c r="M202" s="398">
        <v>4</v>
      </c>
      <c r="N202" s="399">
        <f t="shared" si="45"/>
        <v>7</v>
      </c>
      <c r="O202" s="383">
        <v>2</v>
      </c>
      <c r="P202" s="383"/>
      <c r="Q202" s="383">
        <f t="shared" si="46"/>
        <v>2</v>
      </c>
      <c r="R202" s="419">
        <v>1</v>
      </c>
      <c r="S202" s="419">
        <v>1</v>
      </c>
      <c r="T202" s="419">
        <f t="shared" si="47"/>
        <v>2</v>
      </c>
    </row>
    <row r="203" spans="1:22" ht="13.5" thickBot="1">
      <c r="B203" s="363" t="s">
        <v>2987</v>
      </c>
      <c r="C203" s="389">
        <v>0</v>
      </c>
      <c r="D203" s="389">
        <v>0</v>
      </c>
      <c r="E203" s="389">
        <f t="shared" si="42"/>
        <v>0</v>
      </c>
      <c r="F203" s="415">
        <v>0</v>
      </c>
      <c r="G203" s="416">
        <v>2</v>
      </c>
      <c r="H203" s="392">
        <f t="shared" si="43"/>
        <v>2</v>
      </c>
      <c r="I203" s="409">
        <v>1</v>
      </c>
      <c r="J203" s="410">
        <v>0</v>
      </c>
      <c r="K203" s="408">
        <f t="shared" si="44"/>
        <v>1</v>
      </c>
      <c r="L203" s="400">
        <v>1</v>
      </c>
      <c r="M203" s="401">
        <v>1</v>
      </c>
      <c r="N203" s="399">
        <f t="shared" si="45"/>
        <v>2</v>
      </c>
      <c r="O203" s="383"/>
      <c r="P203" s="383"/>
      <c r="Q203" s="383">
        <f t="shared" si="46"/>
        <v>0</v>
      </c>
      <c r="R203" s="419">
        <v>2</v>
      </c>
      <c r="S203" s="419"/>
      <c r="T203" s="419">
        <f t="shared" si="47"/>
        <v>2</v>
      </c>
    </row>
    <row r="204" spans="1:22" ht="13.5" thickBot="1">
      <c r="B204" s="363" t="s">
        <v>2983</v>
      </c>
      <c r="C204" s="389">
        <v>0</v>
      </c>
      <c r="D204" s="389">
        <v>0</v>
      </c>
      <c r="E204" s="389">
        <f>SUM(C204:D204)</f>
        <v>0</v>
      </c>
      <c r="F204" s="415">
        <v>1</v>
      </c>
      <c r="G204" s="416">
        <v>0</v>
      </c>
      <c r="H204" s="392">
        <f>SUM(F204:G204)</f>
        <v>1</v>
      </c>
      <c r="I204" s="409">
        <v>0</v>
      </c>
      <c r="J204" s="410">
        <v>0</v>
      </c>
      <c r="K204" s="408">
        <f>SUM(I204:J204)</f>
        <v>0</v>
      </c>
      <c r="L204" s="400">
        <v>0</v>
      </c>
      <c r="M204" s="401">
        <v>1</v>
      </c>
      <c r="N204" s="399">
        <f>SUM(L204:M204)</f>
        <v>1</v>
      </c>
      <c r="O204" s="383"/>
      <c r="P204" s="383"/>
      <c r="Q204" s="383">
        <f>SUM(O204:P204)</f>
        <v>0</v>
      </c>
      <c r="R204" s="419"/>
      <c r="S204" s="419"/>
      <c r="T204" s="419">
        <f>SUM(R204:S204)</f>
        <v>0</v>
      </c>
    </row>
    <row r="205" spans="1:22" ht="13.5" thickBot="1"/>
    <row r="206" spans="1:22" ht="15.75" thickBot="1">
      <c r="C206" s="1469" t="s">
        <v>2949</v>
      </c>
      <c r="D206" s="1470"/>
      <c r="E206" s="1468"/>
      <c r="F206" s="1471" t="s">
        <v>2950</v>
      </c>
      <c r="G206" s="1472"/>
      <c r="H206" s="1468"/>
      <c r="I206" s="1473" t="s">
        <v>2951</v>
      </c>
      <c r="J206" s="1474"/>
      <c r="K206" s="1468"/>
      <c r="L206" s="1490" t="s">
        <v>2952</v>
      </c>
      <c r="M206" s="1491"/>
      <c r="N206" s="1468"/>
      <c r="O206" s="1473" t="s">
        <v>2953</v>
      </c>
      <c r="P206" s="1474"/>
      <c r="Q206" s="1468"/>
      <c r="R206" s="1478" t="s">
        <v>2954</v>
      </c>
      <c r="S206" s="1479"/>
      <c r="T206" s="1468"/>
      <c r="U206" s="432"/>
      <c r="V206" s="433"/>
    </row>
    <row r="207" spans="1:22" ht="13.5" thickBot="1">
      <c r="B207" s="361"/>
      <c r="C207" s="378" t="s">
        <v>536</v>
      </c>
      <c r="D207" s="378" t="s">
        <v>537</v>
      </c>
      <c r="E207" s="378" t="s">
        <v>2961</v>
      </c>
      <c r="F207" s="420" t="s">
        <v>536</v>
      </c>
      <c r="G207" s="420" t="s">
        <v>537</v>
      </c>
      <c r="H207" s="420" t="s">
        <v>2961</v>
      </c>
      <c r="I207" s="426" t="s">
        <v>536</v>
      </c>
      <c r="J207" s="426" t="s">
        <v>537</v>
      </c>
      <c r="K207" s="426" t="s">
        <v>2961</v>
      </c>
      <c r="L207" s="423" t="s">
        <v>536</v>
      </c>
      <c r="M207" s="423" t="s">
        <v>537</v>
      </c>
      <c r="N207" s="423" t="s">
        <v>2961</v>
      </c>
      <c r="O207" s="426" t="s">
        <v>536</v>
      </c>
      <c r="P207" s="426" t="s">
        <v>537</v>
      </c>
      <c r="Q207" s="426" t="s">
        <v>2961</v>
      </c>
      <c r="R207" s="384" t="s">
        <v>536</v>
      </c>
      <c r="S207" s="384" t="s">
        <v>537</v>
      </c>
      <c r="T207" s="384" t="s">
        <v>2961</v>
      </c>
      <c r="U207" s="1464" t="s">
        <v>2962</v>
      </c>
      <c r="V207" s="1465"/>
    </row>
    <row r="208" spans="1:22" ht="13.5" thickBot="1">
      <c r="B208" s="362" t="s">
        <v>2941</v>
      </c>
      <c r="C208" s="379">
        <v>13</v>
      </c>
      <c r="D208" s="379">
        <v>7</v>
      </c>
      <c r="E208" s="379">
        <f t="shared" ref="E208:E216" si="48">SUM(C208:D208)</f>
        <v>20</v>
      </c>
      <c r="F208" s="421">
        <v>18</v>
      </c>
      <c r="G208" s="421">
        <v>5</v>
      </c>
      <c r="H208" s="421">
        <f t="shared" ref="H208:H216" si="49">SUM(F208:G208)</f>
        <v>23</v>
      </c>
      <c r="I208" s="427">
        <v>7</v>
      </c>
      <c r="J208" s="427">
        <v>13</v>
      </c>
      <c r="K208" s="427">
        <f t="shared" ref="K208:K216" si="50">SUM(I208:J208)</f>
        <v>20</v>
      </c>
      <c r="L208" s="424">
        <v>11</v>
      </c>
      <c r="M208" s="424">
        <v>23</v>
      </c>
      <c r="N208" s="424">
        <f t="shared" ref="N208:N216" si="51">SUM(L208:M208)</f>
        <v>34</v>
      </c>
      <c r="O208" s="427">
        <v>7</v>
      </c>
      <c r="P208" s="427">
        <v>9</v>
      </c>
      <c r="Q208" s="427">
        <f t="shared" ref="Q208:Q216" si="52">SUM(O208:P208)</f>
        <v>16</v>
      </c>
      <c r="R208" s="385">
        <v>9</v>
      </c>
      <c r="S208" s="385">
        <v>9</v>
      </c>
      <c r="T208" s="385">
        <f t="shared" ref="T208:T216" si="53">SUM(R208:S208)</f>
        <v>18</v>
      </c>
      <c r="U208" s="429" t="s">
        <v>2941</v>
      </c>
      <c r="V208" s="431">
        <f>SUM(E195+H195+K195+N195+Q195+T195+E208+H208+K208+N208+Q208+T208)</f>
        <v>272</v>
      </c>
    </row>
    <row r="209" spans="2:22" ht="13.5" thickBot="1">
      <c r="B209" s="363" t="s">
        <v>2942</v>
      </c>
      <c r="C209" s="380">
        <v>8</v>
      </c>
      <c r="D209" s="380">
        <v>7</v>
      </c>
      <c r="E209" s="380">
        <f t="shared" si="48"/>
        <v>15</v>
      </c>
      <c r="F209" s="422">
        <v>22</v>
      </c>
      <c r="G209" s="422">
        <v>11</v>
      </c>
      <c r="H209" s="422">
        <f t="shared" si="49"/>
        <v>33</v>
      </c>
      <c r="I209" s="428">
        <v>13</v>
      </c>
      <c r="J209" s="428">
        <v>16</v>
      </c>
      <c r="K209" s="428">
        <f t="shared" si="50"/>
        <v>29</v>
      </c>
      <c r="L209" s="425">
        <v>15</v>
      </c>
      <c r="M209" s="425">
        <v>17</v>
      </c>
      <c r="N209" s="425">
        <f t="shared" si="51"/>
        <v>32</v>
      </c>
      <c r="O209" s="428">
        <v>9</v>
      </c>
      <c r="P209" s="428">
        <v>15</v>
      </c>
      <c r="Q209" s="428">
        <f t="shared" si="52"/>
        <v>24</v>
      </c>
      <c r="R209" s="386">
        <v>13</v>
      </c>
      <c r="S209" s="386">
        <v>14</v>
      </c>
      <c r="T209" s="386">
        <f t="shared" si="53"/>
        <v>27</v>
      </c>
      <c r="U209" s="430" t="s">
        <v>2942</v>
      </c>
      <c r="V209" s="431">
        <f>SUM(E196+H196+K196+N196+Q196+T196+E209+H209+K209+N209+Q209+T209)</f>
        <v>300</v>
      </c>
    </row>
    <row r="210" spans="2:22" ht="26.25" thickBot="1">
      <c r="B210" s="363" t="s">
        <v>2981</v>
      </c>
      <c r="C210" s="380">
        <v>49</v>
      </c>
      <c r="D210" s="380">
        <v>50</v>
      </c>
      <c r="E210" s="380">
        <f t="shared" si="48"/>
        <v>99</v>
      </c>
      <c r="F210" s="422">
        <v>48</v>
      </c>
      <c r="G210" s="422">
        <v>44</v>
      </c>
      <c r="H210" s="422">
        <f t="shared" si="49"/>
        <v>92</v>
      </c>
      <c r="I210" s="428">
        <v>42</v>
      </c>
      <c r="J210" s="428">
        <v>41</v>
      </c>
      <c r="K210" s="428">
        <f t="shared" si="50"/>
        <v>83</v>
      </c>
      <c r="L210" s="425">
        <v>42</v>
      </c>
      <c r="M210" s="425">
        <v>46</v>
      </c>
      <c r="N210" s="425">
        <f t="shared" si="51"/>
        <v>88</v>
      </c>
      <c r="O210" s="428">
        <v>40</v>
      </c>
      <c r="P210" s="428">
        <v>48</v>
      </c>
      <c r="Q210" s="428">
        <f t="shared" si="52"/>
        <v>88</v>
      </c>
      <c r="R210" s="386">
        <v>40</v>
      </c>
      <c r="S210" s="386">
        <v>38</v>
      </c>
      <c r="T210" s="386">
        <f t="shared" si="53"/>
        <v>78</v>
      </c>
      <c r="U210" s="430" t="s">
        <v>2955</v>
      </c>
      <c r="V210" s="431">
        <f>AVERAGE(E197,H197,K197,N197)</f>
        <v>92</v>
      </c>
    </row>
    <row r="211" spans="2:22" ht="13.5" thickBot="1">
      <c r="B211" s="363" t="s">
        <v>3526</v>
      </c>
      <c r="C211" s="380">
        <v>307</v>
      </c>
      <c r="D211" s="380">
        <v>261</v>
      </c>
      <c r="E211" s="380">
        <f>SUM(C211:D211)</f>
        <v>568</v>
      </c>
      <c r="F211" s="422">
        <v>302</v>
      </c>
      <c r="G211" s="422">
        <v>254</v>
      </c>
      <c r="H211" s="422">
        <f>SUM(F211:G211)</f>
        <v>556</v>
      </c>
      <c r="I211" s="428">
        <v>294</v>
      </c>
      <c r="J211" s="428">
        <v>248</v>
      </c>
      <c r="K211" s="428">
        <f>SUM(I211:J211)</f>
        <v>542</v>
      </c>
      <c r="L211" s="425">
        <v>295</v>
      </c>
      <c r="M211" s="425">
        <v>252</v>
      </c>
      <c r="N211" s="425">
        <f>SUM(L211:M211)</f>
        <v>547</v>
      </c>
      <c r="O211" s="428">
        <v>291</v>
      </c>
      <c r="P211" s="428">
        <v>237</v>
      </c>
      <c r="Q211" s="428">
        <f>SUM(O211:P211)</f>
        <v>528</v>
      </c>
      <c r="R211" s="386">
        <v>288</v>
      </c>
      <c r="S211" s="386">
        <v>238</v>
      </c>
      <c r="T211" s="386">
        <f>SUM(R211:S211)</f>
        <v>526</v>
      </c>
      <c r="U211" s="430" t="s">
        <v>3528</v>
      </c>
      <c r="V211" s="431">
        <f>AVERAGE(E198, H198, J198, M198, P198, S198, E211,H211,K211,N211,Q211,T211)</f>
        <v>450</v>
      </c>
    </row>
    <row r="212" spans="2:22" ht="13.5" thickBot="1">
      <c r="B212" s="363" t="s">
        <v>2982</v>
      </c>
      <c r="C212" s="380">
        <v>9</v>
      </c>
      <c r="D212" s="380">
        <v>4</v>
      </c>
      <c r="E212" s="380">
        <f t="shared" si="48"/>
        <v>13</v>
      </c>
      <c r="F212" s="422">
        <v>9</v>
      </c>
      <c r="G212" s="422">
        <v>9</v>
      </c>
      <c r="H212" s="422">
        <f t="shared" si="49"/>
        <v>18</v>
      </c>
      <c r="I212" s="428">
        <v>11</v>
      </c>
      <c r="J212" s="428">
        <v>11</v>
      </c>
      <c r="K212" s="428">
        <f t="shared" si="50"/>
        <v>22</v>
      </c>
      <c r="L212" s="425">
        <v>14</v>
      </c>
      <c r="M212" s="425">
        <v>15</v>
      </c>
      <c r="N212" s="425">
        <f t="shared" si="51"/>
        <v>29</v>
      </c>
      <c r="O212" s="428">
        <v>4</v>
      </c>
      <c r="P212" s="428">
        <v>6</v>
      </c>
      <c r="Q212" s="428">
        <f t="shared" si="52"/>
        <v>10</v>
      </c>
      <c r="R212" s="386">
        <v>10</v>
      </c>
      <c r="S212" s="386">
        <v>15</v>
      </c>
      <c r="T212" s="386">
        <f t="shared" si="53"/>
        <v>25</v>
      </c>
      <c r="U212" s="430" t="s">
        <v>2956</v>
      </c>
      <c r="V212" s="431">
        <f t="shared" ref="V212:V217" si="54">SUM(E199+H199+K199+N199+Q199+T199+E212+H212+K212+N212+Q212+T212)</f>
        <v>203</v>
      </c>
    </row>
    <row r="213" spans="2:22" ht="13.5" thickBot="1">
      <c r="B213" s="363" t="s">
        <v>2984</v>
      </c>
      <c r="C213" s="380"/>
      <c r="D213" s="380">
        <v>1</v>
      </c>
      <c r="E213" s="380">
        <f t="shared" si="48"/>
        <v>1</v>
      </c>
      <c r="F213" s="422">
        <v>1</v>
      </c>
      <c r="G213" s="422"/>
      <c r="H213" s="422">
        <f t="shared" si="49"/>
        <v>1</v>
      </c>
      <c r="I213" s="428">
        <v>1</v>
      </c>
      <c r="J213" s="428">
        <v>2</v>
      </c>
      <c r="K213" s="428">
        <f t="shared" si="50"/>
        <v>3</v>
      </c>
      <c r="L213" s="425">
        <v>1</v>
      </c>
      <c r="M213" s="425">
        <v>1</v>
      </c>
      <c r="N213" s="425">
        <f t="shared" si="51"/>
        <v>2</v>
      </c>
      <c r="O213" s="428">
        <v>1</v>
      </c>
      <c r="P213" s="428">
        <v>1</v>
      </c>
      <c r="Q213" s="428">
        <f t="shared" si="52"/>
        <v>2</v>
      </c>
      <c r="R213" s="386">
        <v>2</v>
      </c>
      <c r="S213" s="386">
        <v>2</v>
      </c>
      <c r="T213" s="386">
        <f t="shared" si="53"/>
        <v>4</v>
      </c>
      <c r="U213" s="430" t="s">
        <v>2957</v>
      </c>
      <c r="V213" s="431">
        <f t="shared" si="54"/>
        <v>31</v>
      </c>
    </row>
    <row r="214" spans="2:22" ht="26.25" thickBot="1">
      <c r="B214" s="363" t="s">
        <v>2985</v>
      </c>
      <c r="C214" s="380"/>
      <c r="D214" s="380"/>
      <c r="E214" s="380">
        <f t="shared" si="48"/>
        <v>0</v>
      </c>
      <c r="F214" s="422">
        <v>1</v>
      </c>
      <c r="G214" s="422"/>
      <c r="H214" s="422">
        <f t="shared" si="49"/>
        <v>1</v>
      </c>
      <c r="I214" s="428"/>
      <c r="J214" s="428"/>
      <c r="K214" s="428">
        <f t="shared" si="50"/>
        <v>0</v>
      </c>
      <c r="L214" s="425">
        <v>2</v>
      </c>
      <c r="M214" s="425">
        <v>1</v>
      </c>
      <c r="N214" s="425">
        <f t="shared" si="51"/>
        <v>3</v>
      </c>
      <c r="O214" s="428">
        <v>0</v>
      </c>
      <c r="P214" s="428">
        <v>0</v>
      </c>
      <c r="Q214" s="428">
        <f t="shared" si="52"/>
        <v>0</v>
      </c>
      <c r="R214" s="386">
        <v>0</v>
      </c>
      <c r="S214" s="386">
        <v>0</v>
      </c>
      <c r="T214" s="386">
        <f t="shared" si="53"/>
        <v>0</v>
      </c>
      <c r="U214" s="430" t="s">
        <v>2884</v>
      </c>
      <c r="V214" s="431">
        <f t="shared" si="54"/>
        <v>12</v>
      </c>
    </row>
    <row r="215" spans="2:22" ht="13.5" thickBot="1">
      <c r="B215" s="363" t="s">
        <v>2958</v>
      </c>
      <c r="C215" s="380">
        <v>1</v>
      </c>
      <c r="D215" s="380"/>
      <c r="E215" s="380">
        <f t="shared" si="48"/>
        <v>1</v>
      </c>
      <c r="F215" s="422">
        <v>1</v>
      </c>
      <c r="G215" s="422">
        <v>1</v>
      </c>
      <c r="H215" s="422">
        <f t="shared" si="49"/>
        <v>2</v>
      </c>
      <c r="I215" s="428">
        <v>1</v>
      </c>
      <c r="J215" s="428">
        <v>2</v>
      </c>
      <c r="K215" s="428">
        <f t="shared" si="50"/>
        <v>3</v>
      </c>
      <c r="L215" s="425">
        <v>1</v>
      </c>
      <c r="M215" s="425"/>
      <c r="N215" s="425">
        <f t="shared" si="51"/>
        <v>1</v>
      </c>
      <c r="O215" s="428">
        <v>1</v>
      </c>
      <c r="P215" s="428">
        <v>1</v>
      </c>
      <c r="Q215" s="428">
        <f t="shared" si="52"/>
        <v>2</v>
      </c>
      <c r="R215" s="386">
        <v>1</v>
      </c>
      <c r="S215" s="386">
        <v>1</v>
      </c>
      <c r="T215" s="386">
        <f t="shared" si="53"/>
        <v>2</v>
      </c>
      <c r="U215" s="430" t="s">
        <v>2958</v>
      </c>
      <c r="V215" s="431">
        <f t="shared" si="54"/>
        <v>32</v>
      </c>
    </row>
    <row r="216" spans="2:22" ht="13.5" thickBot="1">
      <c r="B216" s="363" t="s">
        <v>2987</v>
      </c>
      <c r="C216" s="380">
        <v>2</v>
      </c>
      <c r="D216" s="380"/>
      <c r="E216" s="380">
        <f t="shared" si="48"/>
        <v>2</v>
      </c>
      <c r="F216" s="422">
        <v>7</v>
      </c>
      <c r="G216" s="422"/>
      <c r="H216" s="422">
        <f t="shared" si="49"/>
        <v>7</v>
      </c>
      <c r="I216" s="428">
        <v>1</v>
      </c>
      <c r="J216" s="428"/>
      <c r="K216" s="428">
        <f t="shared" si="50"/>
        <v>1</v>
      </c>
      <c r="L216" s="425"/>
      <c r="M216" s="425">
        <v>1</v>
      </c>
      <c r="N216" s="425">
        <f t="shared" si="51"/>
        <v>1</v>
      </c>
      <c r="O216" s="428">
        <v>0</v>
      </c>
      <c r="P216" s="428">
        <v>2</v>
      </c>
      <c r="Q216" s="428">
        <f t="shared" si="52"/>
        <v>2</v>
      </c>
      <c r="R216" s="386">
        <v>1</v>
      </c>
      <c r="S216" s="386">
        <v>0</v>
      </c>
      <c r="T216" s="386">
        <f t="shared" si="53"/>
        <v>1</v>
      </c>
      <c r="U216" s="430" t="s">
        <v>1204</v>
      </c>
      <c r="V216" s="431">
        <f t="shared" si="54"/>
        <v>21</v>
      </c>
    </row>
    <row r="217" spans="2:22" ht="13.5" thickBot="1">
      <c r="B217" s="363" t="s">
        <v>2983</v>
      </c>
      <c r="C217" s="380"/>
      <c r="D217" s="380"/>
      <c r="E217" s="380">
        <f>SUM(C217:D217)</f>
        <v>0</v>
      </c>
      <c r="F217" s="422"/>
      <c r="G217" s="422"/>
      <c r="H217" s="422">
        <f>SUM(F217:G217)</f>
        <v>0</v>
      </c>
      <c r="I217" s="428"/>
      <c r="J217" s="428"/>
      <c r="K217" s="428">
        <f>SUM(I217:J217)</f>
        <v>0</v>
      </c>
      <c r="L217" s="425"/>
      <c r="M217" s="425"/>
      <c r="N217" s="425">
        <f>SUM(L217:M217)</f>
        <v>0</v>
      </c>
      <c r="O217" s="428">
        <v>0</v>
      </c>
      <c r="P217" s="428">
        <v>0</v>
      </c>
      <c r="Q217" s="428">
        <f>SUM(O217:P217)</f>
        <v>0</v>
      </c>
      <c r="R217" s="386">
        <v>0</v>
      </c>
      <c r="S217" s="386">
        <v>0</v>
      </c>
      <c r="T217" s="386">
        <f>SUM(R217:S217)</f>
        <v>0</v>
      </c>
      <c r="U217" s="430" t="s">
        <v>2978</v>
      </c>
      <c r="V217" s="431">
        <f t="shared" si="54"/>
        <v>2</v>
      </c>
    </row>
    <row r="218" spans="2:22" ht="13.5" thickBot="1">
      <c r="B218" s="363" t="s">
        <v>3405</v>
      </c>
      <c r="C218" s="380"/>
      <c r="D218" s="380"/>
      <c r="E218" s="380">
        <f>SUM(C218:D218)</f>
        <v>0</v>
      </c>
      <c r="F218" s="422">
        <v>3</v>
      </c>
      <c r="G218" s="422"/>
      <c r="H218" s="422">
        <f>SUM(F218:G218)</f>
        <v>3</v>
      </c>
      <c r="I218" s="428"/>
      <c r="J218" s="428">
        <v>1</v>
      </c>
      <c r="K218" s="428">
        <f>SUM(I218:J218)</f>
        <v>1</v>
      </c>
      <c r="L218" s="425">
        <v>1</v>
      </c>
      <c r="M218" s="425">
        <v>1</v>
      </c>
      <c r="N218" s="425">
        <f>SUM(L218:M218)</f>
        <v>2</v>
      </c>
      <c r="O218" s="428">
        <v>3</v>
      </c>
      <c r="P218" s="428">
        <v>5</v>
      </c>
      <c r="Q218" s="428">
        <f>SUM(O218:P218)</f>
        <v>8</v>
      </c>
      <c r="R218" s="386">
        <v>0</v>
      </c>
      <c r="S218" s="386">
        <v>0</v>
      </c>
      <c r="T218" s="386">
        <f>SUM(R218:S218)</f>
        <v>0</v>
      </c>
      <c r="U218" s="430" t="s">
        <v>2978</v>
      </c>
      <c r="V218" s="431">
        <f>SUM(E205+H205+K205+N205+Q205+T205+E218+H218+K218+N218+Q218+T218)</f>
        <v>14</v>
      </c>
    </row>
  </sheetData>
  <mergeCells count="52">
    <mergeCell ref="U178:V178"/>
    <mergeCell ref="R164:T164"/>
    <mergeCell ref="C177:E177"/>
    <mergeCell ref="F177:H177"/>
    <mergeCell ref="I177:K177"/>
    <mergeCell ref="L177:N177"/>
    <mergeCell ref="O177:Q177"/>
    <mergeCell ref="R177:T177"/>
    <mergeCell ref="C164:E164"/>
    <mergeCell ref="F164:G164"/>
    <mergeCell ref="I164:K164"/>
    <mergeCell ref="L164:N164"/>
    <mergeCell ref="O164:Q164"/>
    <mergeCell ref="U207:V207"/>
    <mergeCell ref="C193:E193"/>
    <mergeCell ref="I193:K193"/>
    <mergeCell ref="L193:N193"/>
    <mergeCell ref="O193:Q193"/>
    <mergeCell ref="R193:T193"/>
    <mergeCell ref="C206:E206"/>
    <mergeCell ref="F206:H206"/>
    <mergeCell ref="I206:K206"/>
    <mergeCell ref="L206:N206"/>
    <mergeCell ref="O206:Q206"/>
    <mergeCell ref="R206:T206"/>
    <mergeCell ref="F193:G193"/>
    <mergeCell ref="U150:V150"/>
    <mergeCell ref="R136:T136"/>
    <mergeCell ref="C149:E149"/>
    <mergeCell ref="F149:H149"/>
    <mergeCell ref="I149:K149"/>
    <mergeCell ref="L149:N149"/>
    <mergeCell ref="O149:Q149"/>
    <mergeCell ref="R149:T149"/>
    <mergeCell ref="C136:E136"/>
    <mergeCell ref="F136:G136"/>
    <mergeCell ref="I136:K136"/>
    <mergeCell ref="L136:N136"/>
    <mergeCell ref="O136:Q136"/>
    <mergeCell ref="U122:V122"/>
    <mergeCell ref="R108:T108"/>
    <mergeCell ref="C121:E121"/>
    <mergeCell ref="F121:H121"/>
    <mergeCell ref="I121:K121"/>
    <mergeCell ref="L121:N121"/>
    <mergeCell ref="O121:Q121"/>
    <mergeCell ref="R121:T121"/>
    <mergeCell ref="C108:E108"/>
    <mergeCell ref="F108:G108"/>
    <mergeCell ref="I108:K108"/>
    <mergeCell ref="L108:N108"/>
    <mergeCell ref="O108:Q108"/>
  </mergeCells>
  <phoneticPr fontId="7" type="noConversion"/>
  <pageMargins left="0.75" right="0.75" top="1" bottom="1" header="0" footer="0"/>
  <pageSetup scale="13" orientation="landscape"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N534"/>
  <sheetViews>
    <sheetView topLeftCell="A273" zoomScale="60" zoomScaleNormal="60" workbookViewId="0">
      <selection activeCell="A285" sqref="A285:XFD505"/>
    </sheetView>
  </sheetViews>
  <sheetFormatPr baseColWidth="10" defaultColWidth="11.5703125" defaultRowHeight="25.15" customHeight="1"/>
  <cols>
    <col min="1" max="1" width="11.5703125" style="1205"/>
    <col min="2" max="2" width="8.28515625" style="1205" customWidth="1"/>
    <col min="3" max="3" width="33.140625" style="1205" customWidth="1"/>
    <col min="4" max="4" width="24.42578125" style="1205" customWidth="1"/>
    <col min="5" max="5" width="11.140625" style="1205" customWidth="1"/>
    <col min="6" max="6" width="14.42578125" style="1205" bestFit="1" customWidth="1"/>
    <col min="7" max="7" width="27.42578125" style="1205" customWidth="1"/>
    <col min="8" max="10" width="19.7109375" style="1205" customWidth="1"/>
    <col min="11" max="11" width="20.85546875" style="1205" customWidth="1"/>
    <col min="12" max="12" width="25.140625" style="1205" customWidth="1"/>
    <col min="13" max="16384" width="11.5703125" style="1205"/>
  </cols>
  <sheetData>
    <row r="1" spans="2:13" s="1197" customFormat="1" ht="25.15" customHeight="1">
      <c r="M1" s="1201">
        <f ca="1">TODAY()</f>
        <v>44074</v>
      </c>
    </row>
    <row r="2" spans="2:13" s="1197" customFormat="1" ht="25.15" customHeight="1">
      <c r="B2" s="1497" t="s">
        <v>3748</v>
      </c>
      <c r="C2" s="1498"/>
      <c r="D2" s="1498"/>
      <c r="E2" s="1498"/>
      <c r="F2" s="1498"/>
      <c r="G2" s="1498"/>
      <c r="H2" s="1498"/>
      <c r="I2" s="1498"/>
      <c r="J2" s="1498"/>
      <c r="K2" s="1498"/>
      <c r="L2" s="1499"/>
    </row>
    <row r="3" spans="2:13" s="1197" customFormat="1" ht="24.6" customHeight="1">
      <c r="B3" s="687" t="s">
        <v>2087</v>
      </c>
      <c r="C3" s="688" t="s">
        <v>338</v>
      </c>
      <c r="D3" s="688" t="s">
        <v>2379</v>
      </c>
      <c r="E3" s="688" t="s">
        <v>195</v>
      </c>
      <c r="F3" s="687" t="s">
        <v>301</v>
      </c>
      <c r="G3" s="687" t="s">
        <v>302</v>
      </c>
      <c r="H3" s="687" t="s">
        <v>2088</v>
      </c>
      <c r="I3" s="687" t="s">
        <v>2133</v>
      </c>
      <c r="J3" s="687" t="s">
        <v>2134</v>
      </c>
      <c r="K3" s="687" t="s">
        <v>2366</v>
      </c>
      <c r="L3" s="687" t="s">
        <v>2089</v>
      </c>
    </row>
    <row r="4" spans="2:13" s="1197" customFormat="1" ht="24.6" customHeight="1">
      <c r="B4" s="1226">
        <v>1</v>
      </c>
      <c r="C4" s="1227" t="s">
        <v>7940</v>
      </c>
      <c r="D4" s="1228">
        <v>43961</v>
      </c>
      <c r="E4" s="529">
        <f ca="1">ABS((M1-D4)/365)</f>
        <v>0.30958904109589042</v>
      </c>
      <c r="F4" s="1229">
        <v>43987</v>
      </c>
      <c r="G4" s="1230" t="s">
        <v>77</v>
      </c>
      <c r="H4" s="1231" t="s">
        <v>2148</v>
      </c>
      <c r="I4" s="1231" t="s">
        <v>348</v>
      </c>
      <c r="J4" s="1231" t="s">
        <v>348</v>
      </c>
      <c r="K4" s="1230" t="s">
        <v>2211</v>
      </c>
      <c r="L4" s="1232"/>
    </row>
    <row r="5" spans="2:13" s="1225" customFormat="1" ht="25.15" customHeight="1">
      <c r="B5" s="1226">
        <v>2</v>
      </c>
      <c r="C5" s="1227" t="s">
        <v>5517</v>
      </c>
      <c r="D5" s="1228">
        <v>43577</v>
      </c>
      <c r="E5" s="529">
        <f ca="1">ABS((M1-D5)/365)</f>
        <v>1.3616438356164384</v>
      </c>
      <c r="F5" s="1229">
        <v>43624</v>
      </c>
      <c r="G5" s="1230" t="s">
        <v>84</v>
      </c>
      <c r="H5" s="1231" t="s">
        <v>2147</v>
      </c>
      <c r="I5" s="1231" t="s">
        <v>348</v>
      </c>
      <c r="J5" s="1231" t="s">
        <v>348</v>
      </c>
      <c r="K5" s="1230" t="s">
        <v>2211</v>
      </c>
      <c r="L5" s="1232" t="s">
        <v>7271</v>
      </c>
    </row>
    <row r="6" spans="2:13" s="1225" customFormat="1" ht="25.15" customHeight="1">
      <c r="B6" s="1226">
        <v>3</v>
      </c>
      <c r="C6" s="1227" t="s">
        <v>8047</v>
      </c>
      <c r="D6" s="1228"/>
      <c r="E6" s="529">
        <v>1.4</v>
      </c>
      <c r="F6" s="1229">
        <v>44031</v>
      </c>
      <c r="G6" s="1230" t="s">
        <v>84</v>
      </c>
      <c r="H6" s="1231" t="s">
        <v>2148</v>
      </c>
      <c r="I6" s="1231" t="s">
        <v>348</v>
      </c>
      <c r="J6" s="1231" t="s">
        <v>348</v>
      </c>
      <c r="K6" s="1230" t="s">
        <v>2211</v>
      </c>
      <c r="L6" s="1232" t="s">
        <v>8050</v>
      </c>
    </row>
    <row r="7" spans="2:13" s="1225" customFormat="1" ht="25.15" customHeight="1">
      <c r="B7" s="1226">
        <v>4</v>
      </c>
      <c r="C7" s="1227" t="s">
        <v>8126</v>
      </c>
      <c r="D7" s="1228"/>
      <c r="E7" s="529">
        <v>2</v>
      </c>
      <c r="F7" s="1229">
        <v>44054</v>
      </c>
      <c r="G7" s="1230" t="s">
        <v>716</v>
      </c>
      <c r="H7" s="1231" t="s">
        <v>2147</v>
      </c>
      <c r="I7" s="1231" t="s">
        <v>348</v>
      </c>
      <c r="J7" s="1231" t="s">
        <v>348</v>
      </c>
      <c r="K7" s="1230" t="s">
        <v>2211</v>
      </c>
      <c r="L7" s="1232" t="s">
        <v>8125</v>
      </c>
    </row>
    <row r="8" spans="2:13" s="1225" customFormat="1" ht="25.15" customHeight="1">
      <c r="B8" s="1226">
        <v>5</v>
      </c>
      <c r="C8" s="1227" t="s">
        <v>8122</v>
      </c>
      <c r="D8" s="1228"/>
      <c r="E8" s="529">
        <v>2</v>
      </c>
      <c r="F8" s="1229">
        <v>44054</v>
      </c>
      <c r="G8" s="1230" t="s">
        <v>716</v>
      </c>
      <c r="H8" s="1231" t="s">
        <v>2147</v>
      </c>
      <c r="I8" s="1231" t="s">
        <v>348</v>
      </c>
      <c r="J8" s="1231" t="s">
        <v>348</v>
      </c>
      <c r="K8" s="1230" t="s">
        <v>2211</v>
      </c>
      <c r="L8" s="1232" t="s">
        <v>8125</v>
      </c>
    </row>
    <row r="9" spans="2:13" s="1225" customFormat="1" ht="25.15" customHeight="1">
      <c r="B9" s="1226">
        <v>6</v>
      </c>
      <c r="C9" s="1227" t="s">
        <v>2973</v>
      </c>
      <c r="D9" s="1228"/>
      <c r="E9" s="529">
        <v>0</v>
      </c>
      <c r="F9" s="1229">
        <v>43902</v>
      </c>
      <c r="G9" s="1230" t="s">
        <v>84</v>
      </c>
      <c r="H9" s="1231" t="s">
        <v>7682</v>
      </c>
      <c r="I9" s="1231" t="s">
        <v>348</v>
      </c>
      <c r="J9" s="1231" t="s">
        <v>348</v>
      </c>
      <c r="K9" s="1230" t="s">
        <v>7683</v>
      </c>
      <c r="L9" s="1232" t="s">
        <v>7400</v>
      </c>
    </row>
    <row r="10" spans="2:13" s="1225" customFormat="1" ht="25.15" customHeight="1">
      <c r="B10" s="1226">
        <v>7</v>
      </c>
      <c r="C10" s="1227" t="s">
        <v>5970</v>
      </c>
      <c r="D10" s="1228"/>
      <c r="E10" s="529">
        <v>7.0000000000000007E-2</v>
      </c>
      <c r="F10" s="1229">
        <v>43921</v>
      </c>
      <c r="G10" s="1230" t="s">
        <v>84</v>
      </c>
      <c r="H10" s="1231" t="s">
        <v>2147</v>
      </c>
      <c r="I10" s="1231" t="s">
        <v>348</v>
      </c>
      <c r="J10" s="1231" t="s">
        <v>348</v>
      </c>
      <c r="K10" s="1230" t="s">
        <v>2211</v>
      </c>
      <c r="L10" s="1232"/>
    </row>
    <row r="11" spans="2:13" s="1225" customFormat="1" ht="25.15" customHeight="1">
      <c r="B11" s="1226">
        <v>8</v>
      </c>
      <c r="C11" s="1227" t="s">
        <v>7837</v>
      </c>
      <c r="D11" s="1228"/>
      <c r="E11" s="529">
        <v>0</v>
      </c>
      <c r="F11" s="1229">
        <v>43957</v>
      </c>
      <c r="G11" s="1230" t="s">
        <v>1836</v>
      </c>
      <c r="H11" s="1231" t="s">
        <v>2148</v>
      </c>
      <c r="I11" s="1231" t="s">
        <v>348</v>
      </c>
      <c r="J11" s="1231" t="s">
        <v>2146</v>
      </c>
      <c r="K11" s="1230" t="s">
        <v>2211</v>
      </c>
      <c r="L11" s="1232" t="s">
        <v>7844</v>
      </c>
    </row>
    <row r="12" spans="2:13" s="1225" customFormat="1" ht="25.15" customHeight="1">
      <c r="B12" s="1226">
        <v>9</v>
      </c>
      <c r="C12" s="1227" t="s">
        <v>7217</v>
      </c>
      <c r="D12" s="1228"/>
      <c r="E12" s="529">
        <f ca="1">ABS((M1-D12)/365)</f>
        <v>120.75068493150685</v>
      </c>
      <c r="F12" s="1229">
        <v>43847</v>
      </c>
      <c r="G12" s="1230" t="s">
        <v>716</v>
      </c>
      <c r="H12" s="1231" t="s">
        <v>2147</v>
      </c>
      <c r="I12" s="1231" t="s">
        <v>348</v>
      </c>
      <c r="J12" s="1231" t="s">
        <v>348</v>
      </c>
      <c r="K12" s="1230" t="s">
        <v>7219</v>
      </c>
      <c r="L12" s="1232" t="s">
        <v>7471</v>
      </c>
    </row>
    <row r="13" spans="2:13" s="1225" customFormat="1" ht="25.15" customHeight="1">
      <c r="B13" s="1226">
        <v>10</v>
      </c>
      <c r="C13" s="1227" t="s">
        <v>7164</v>
      </c>
      <c r="D13" s="1228"/>
      <c r="E13" s="529">
        <f>ABS((M3-D13)/365)</f>
        <v>0</v>
      </c>
      <c r="F13" s="1229">
        <v>43817</v>
      </c>
      <c r="G13" s="1230" t="s">
        <v>7272</v>
      </c>
      <c r="H13" s="1231" t="s">
        <v>2148</v>
      </c>
      <c r="I13" s="1231" t="s">
        <v>348</v>
      </c>
      <c r="J13" s="1231" t="s">
        <v>348</v>
      </c>
      <c r="K13" s="1230" t="s">
        <v>4794</v>
      </c>
      <c r="L13" s="1232" t="s">
        <v>7273</v>
      </c>
    </row>
    <row r="14" spans="2:13" s="1225" customFormat="1" ht="25.15" customHeight="1">
      <c r="B14" s="1226">
        <v>11</v>
      </c>
      <c r="C14" s="1227" t="s">
        <v>7274</v>
      </c>
      <c r="D14" s="1228">
        <v>43693</v>
      </c>
      <c r="E14" s="529">
        <f ca="1">ABS((M1-D14)/365)</f>
        <v>1.0438356164383562</v>
      </c>
      <c r="F14" s="1229">
        <v>43734</v>
      </c>
      <c r="G14" s="1230" t="s">
        <v>716</v>
      </c>
      <c r="H14" s="1231" t="s">
        <v>2147</v>
      </c>
      <c r="I14" s="1231" t="s">
        <v>348</v>
      </c>
      <c r="J14" s="1231" t="s">
        <v>348</v>
      </c>
      <c r="K14" s="1230" t="s">
        <v>2211</v>
      </c>
      <c r="L14" s="1232" t="s">
        <v>7276</v>
      </c>
    </row>
    <row r="15" spans="2:13" s="1225" customFormat="1" ht="25.15" customHeight="1">
      <c r="B15" s="1226">
        <v>12</v>
      </c>
      <c r="C15" s="1227" t="s">
        <v>7670</v>
      </c>
      <c r="D15" s="1228">
        <v>37856</v>
      </c>
      <c r="E15" s="529">
        <f ca="1">ABS((M1-D15)/365)</f>
        <v>17.035616438356165</v>
      </c>
      <c r="F15" s="1229">
        <v>43904</v>
      </c>
      <c r="G15" s="1230" t="s">
        <v>4149</v>
      </c>
      <c r="H15" s="1231" t="s">
        <v>2148</v>
      </c>
      <c r="I15" s="1231" t="s">
        <v>348</v>
      </c>
      <c r="J15" s="1231" t="s">
        <v>348</v>
      </c>
      <c r="K15" s="1230" t="s">
        <v>3632</v>
      </c>
      <c r="L15" s="1232" t="s">
        <v>7669</v>
      </c>
    </row>
    <row r="16" spans="2:13" s="1225" customFormat="1" ht="25.15" customHeight="1">
      <c r="B16" s="1226">
        <v>13</v>
      </c>
      <c r="C16" s="1227" t="s">
        <v>2973</v>
      </c>
      <c r="D16" s="1228"/>
      <c r="E16" s="529">
        <v>0.6</v>
      </c>
      <c r="F16" s="1229">
        <v>43878</v>
      </c>
      <c r="G16" s="1230" t="s">
        <v>716</v>
      </c>
      <c r="H16" s="1231" t="s">
        <v>2147</v>
      </c>
      <c r="I16" s="1231" t="s">
        <v>348</v>
      </c>
      <c r="J16" s="1231" t="s">
        <v>348</v>
      </c>
      <c r="K16" s="1230" t="s">
        <v>5880</v>
      </c>
      <c r="L16" s="1232" t="s">
        <v>7474</v>
      </c>
    </row>
    <row r="17" spans="1:246" s="1225" customFormat="1" ht="25.15" customHeight="1">
      <c r="B17" s="1226">
        <v>14</v>
      </c>
      <c r="C17" s="1227" t="s">
        <v>5978</v>
      </c>
      <c r="D17" s="1228">
        <v>43358</v>
      </c>
      <c r="E17" s="529">
        <f ca="1">ABS((M1-D17)/365)</f>
        <v>1.9616438356164383</v>
      </c>
      <c r="F17" s="1229">
        <v>43536</v>
      </c>
      <c r="G17" s="1230" t="s">
        <v>84</v>
      </c>
      <c r="H17" s="1231" t="s">
        <v>2148</v>
      </c>
      <c r="I17" s="1231" t="s">
        <v>348</v>
      </c>
      <c r="J17" s="1231" t="s">
        <v>2146</v>
      </c>
      <c r="K17" s="1230" t="s">
        <v>2211</v>
      </c>
      <c r="L17" s="1232" t="s">
        <v>7277</v>
      </c>
    </row>
    <row r="18" spans="1:246" s="1225" customFormat="1" ht="25.15" customHeight="1">
      <c r="B18" s="1226">
        <v>15</v>
      </c>
      <c r="C18" s="1227" t="s">
        <v>7361</v>
      </c>
      <c r="D18" s="1228"/>
      <c r="E18" s="529">
        <v>1</v>
      </c>
      <c r="F18" s="1229">
        <v>43859</v>
      </c>
      <c r="G18" s="1230" t="s">
        <v>716</v>
      </c>
      <c r="H18" s="1231" t="s">
        <v>2147</v>
      </c>
      <c r="I18" s="1231" t="s">
        <v>348</v>
      </c>
      <c r="J18" s="1231" t="s">
        <v>348</v>
      </c>
      <c r="K18" s="1230" t="s">
        <v>2211</v>
      </c>
      <c r="L18" s="1232" t="s">
        <v>7373</v>
      </c>
    </row>
    <row r="19" spans="1:246" s="1238" customFormat="1" ht="25.15" customHeight="1">
      <c r="A19" s="1233"/>
      <c r="B19" s="1226">
        <v>16</v>
      </c>
      <c r="C19" s="1234" t="s">
        <v>6943</v>
      </c>
      <c r="D19" s="1235"/>
      <c r="E19" s="529">
        <f>ABS((M14-D19)/365)</f>
        <v>0</v>
      </c>
      <c r="F19" s="1235">
        <v>43792</v>
      </c>
      <c r="G19" s="1236" t="s">
        <v>58</v>
      </c>
      <c r="H19" s="1234" t="s">
        <v>2148</v>
      </c>
      <c r="I19" s="1234" t="s">
        <v>348</v>
      </c>
      <c r="J19" s="1234" t="s">
        <v>348</v>
      </c>
      <c r="K19" s="1234" t="s">
        <v>2211</v>
      </c>
      <c r="L19" s="1234" t="s">
        <v>7278</v>
      </c>
      <c r="M19" s="1237"/>
      <c r="N19" s="1233"/>
      <c r="O19" s="1233"/>
      <c r="P19" s="1233"/>
      <c r="Q19" s="1233"/>
      <c r="R19" s="1233"/>
      <c r="S19" s="1233"/>
      <c r="T19" s="1233"/>
      <c r="U19" s="1233"/>
      <c r="V19" s="1233"/>
      <c r="W19" s="1233"/>
      <c r="X19" s="1233"/>
      <c r="Y19" s="1233"/>
      <c r="Z19" s="1233"/>
      <c r="AA19" s="1233"/>
      <c r="AB19" s="1233"/>
      <c r="AC19" s="1233"/>
      <c r="AD19" s="1233"/>
      <c r="AE19" s="1233"/>
      <c r="AF19" s="1233"/>
      <c r="AG19" s="1233"/>
      <c r="AH19" s="1233"/>
      <c r="AI19" s="1233"/>
      <c r="AJ19" s="1233"/>
      <c r="AK19" s="1233"/>
      <c r="AL19" s="1233"/>
      <c r="AM19" s="1233"/>
      <c r="AN19" s="1233"/>
      <c r="AO19" s="1233"/>
      <c r="AP19" s="1233"/>
      <c r="AQ19" s="1233"/>
      <c r="AR19" s="1233"/>
      <c r="AS19" s="1233"/>
      <c r="AT19" s="1233"/>
      <c r="AU19" s="1233"/>
      <c r="AV19" s="1233"/>
      <c r="AW19" s="1233"/>
      <c r="AX19" s="1233"/>
      <c r="AY19" s="1233"/>
      <c r="AZ19" s="1233"/>
      <c r="BA19" s="1233"/>
      <c r="BB19" s="1233"/>
      <c r="BC19" s="1233"/>
      <c r="BD19" s="1233"/>
      <c r="BE19" s="1233"/>
      <c r="BF19" s="1233"/>
      <c r="BG19" s="1233"/>
      <c r="BH19" s="1233"/>
      <c r="BI19" s="1233"/>
      <c r="BJ19" s="1233"/>
      <c r="BK19" s="1233"/>
      <c r="BL19" s="1233"/>
      <c r="BM19" s="1233"/>
      <c r="BN19" s="1233"/>
      <c r="BO19" s="1233"/>
      <c r="BP19" s="1233"/>
      <c r="BQ19" s="1233"/>
      <c r="BR19" s="1233"/>
      <c r="BS19" s="1233"/>
      <c r="BT19" s="1233"/>
      <c r="BU19" s="1233"/>
      <c r="BV19" s="1233"/>
      <c r="BW19" s="1233"/>
      <c r="BX19" s="1233"/>
      <c r="BY19" s="1233"/>
      <c r="BZ19" s="1233"/>
      <c r="CA19" s="1233"/>
      <c r="CB19" s="1233"/>
      <c r="CC19" s="1233"/>
      <c r="CD19" s="1233"/>
      <c r="CE19" s="1233"/>
      <c r="CF19" s="1233"/>
      <c r="CG19" s="1233"/>
      <c r="CH19" s="1233"/>
      <c r="CI19" s="1233"/>
      <c r="CJ19" s="1233"/>
      <c r="CK19" s="1233"/>
      <c r="CL19" s="1233"/>
      <c r="CM19" s="1233"/>
      <c r="CN19" s="1233"/>
      <c r="CO19" s="1233"/>
      <c r="CP19" s="1233"/>
      <c r="CQ19" s="1233"/>
      <c r="CR19" s="1233"/>
      <c r="CS19" s="1233"/>
      <c r="CT19" s="1233"/>
      <c r="CU19" s="1233"/>
      <c r="CV19" s="1233"/>
      <c r="CW19" s="1233"/>
      <c r="CX19" s="1233"/>
      <c r="CY19" s="1233"/>
      <c r="CZ19" s="1233"/>
      <c r="DA19" s="1233"/>
      <c r="DB19" s="1233"/>
      <c r="DC19" s="1233"/>
      <c r="DD19" s="1233"/>
      <c r="DE19" s="1233"/>
      <c r="DF19" s="1233"/>
      <c r="DG19" s="1233"/>
      <c r="DH19" s="1233"/>
      <c r="DI19" s="1233"/>
      <c r="DJ19" s="1233"/>
      <c r="DK19" s="1233"/>
      <c r="DL19" s="1233"/>
      <c r="DM19" s="1233"/>
      <c r="DN19" s="1233"/>
      <c r="DO19" s="1233"/>
      <c r="DP19" s="1233"/>
      <c r="DQ19" s="1233"/>
      <c r="DR19" s="1233"/>
      <c r="DS19" s="1233"/>
      <c r="DT19" s="1233"/>
      <c r="DU19" s="1233"/>
      <c r="DV19" s="1233"/>
      <c r="DW19" s="1233"/>
      <c r="DX19" s="1233"/>
      <c r="DY19" s="1233"/>
      <c r="DZ19" s="1233"/>
      <c r="EA19" s="1233"/>
      <c r="EB19" s="1233"/>
      <c r="EC19" s="1233"/>
      <c r="ED19" s="1233"/>
      <c r="EE19" s="1233"/>
      <c r="EF19" s="1233"/>
      <c r="EG19" s="1233"/>
      <c r="EH19" s="1233"/>
      <c r="EI19" s="1233"/>
      <c r="EJ19" s="1233"/>
      <c r="EK19" s="1233"/>
      <c r="EL19" s="1233"/>
      <c r="EM19" s="1233"/>
      <c r="EN19" s="1233"/>
      <c r="EO19" s="1233"/>
      <c r="EP19" s="1233"/>
      <c r="EQ19" s="1233"/>
      <c r="ER19" s="1233"/>
      <c r="ES19" s="1233"/>
      <c r="ET19" s="1233"/>
      <c r="EU19" s="1233"/>
      <c r="EV19" s="1233"/>
      <c r="EW19" s="1233"/>
      <c r="EX19" s="1233"/>
      <c r="EY19" s="1233"/>
      <c r="EZ19" s="1233"/>
      <c r="FA19" s="1233"/>
      <c r="FB19" s="1233"/>
      <c r="FC19" s="1233"/>
      <c r="FD19" s="1233"/>
      <c r="FE19" s="1233"/>
      <c r="FF19" s="1233"/>
      <c r="FG19" s="1233"/>
      <c r="FH19" s="1233"/>
      <c r="FI19" s="1233"/>
      <c r="FJ19" s="1233"/>
      <c r="FK19" s="1233"/>
      <c r="FL19" s="1233"/>
      <c r="FM19" s="1233"/>
      <c r="FN19" s="1233"/>
      <c r="FO19" s="1233"/>
      <c r="FP19" s="1233"/>
      <c r="FQ19" s="1233"/>
      <c r="FR19" s="1233"/>
      <c r="FS19" s="1233"/>
      <c r="FT19" s="1233"/>
      <c r="FU19" s="1233"/>
      <c r="FV19" s="1233"/>
      <c r="FW19" s="1233"/>
      <c r="FX19" s="1233"/>
      <c r="FY19" s="1233"/>
      <c r="FZ19" s="1233"/>
      <c r="GA19" s="1233"/>
      <c r="GB19" s="1233"/>
      <c r="GC19" s="1233"/>
      <c r="GD19" s="1233"/>
      <c r="GE19" s="1233"/>
      <c r="GF19" s="1233"/>
      <c r="GG19" s="1233"/>
      <c r="GH19" s="1233"/>
      <c r="GI19" s="1233"/>
      <c r="GJ19" s="1233"/>
      <c r="GK19" s="1233"/>
      <c r="GL19" s="1233"/>
      <c r="GM19" s="1233"/>
      <c r="GN19" s="1233"/>
      <c r="GO19" s="1233"/>
      <c r="GP19" s="1233"/>
      <c r="GQ19" s="1233"/>
      <c r="GR19" s="1233"/>
      <c r="GS19" s="1233"/>
      <c r="GT19" s="1233"/>
      <c r="GU19" s="1233"/>
      <c r="GV19" s="1233"/>
      <c r="GW19" s="1233"/>
      <c r="GX19" s="1233"/>
      <c r="GY19" s="1233"/>
      <c r="GZ19" s="1233"/>
      <c r="HA19" s="1233"/>
      <c r="HB19" s="1233"/>
      <c r="HC19" s="1233"/>
      <c r="HD19" s="1233"/>
      <c r="HE19" s="1233"/>
      <c r="HF19" s="1233"/>
      <c r="HG19" s="1233"/>
      <c r="HH19" s="1233"/>
      <c r="HI19" s="1233"/>
      <c r="HJ19" s="1233"/>
      <c r="HK19" s="1233"/>
      <c r="HL19" s="1233"/>
      <c r="HM19" s="1233"/>
      <c r="HN19" s="1233"/>
      <c r="HO19" s="1233"/>
      <c r="HP19" s="1233"/>
      <c r="HQ19" s="1233"/>
      <c r="HR19" s="1233"/>
      <c r="HS19" s="1233"/>
      <c r="HT19" s="1233"/>
      <c r="HU19" s="1233"/>
      <c r="HV19" s="1233"/>
      <c r="HW19" s="1233"/>
      <c r="HX19" s="1233"/>
      <c r="HY19" s="1233"/>
      <c r="HZ19" s="1233"/>
      <c r="IA19" s="1233"/>
      <c r="IB19" s="1233"/>
      <c r="IC19" s="1233"/>
      <c r="ID19" s="1233"/>
      <c r="IE19" s="1233"/>
      <c r="IF19" s="1233"/>
      <c r="IG19" s="1233"/>
      <c r="IH19" s="1233"/>
      <c r="II19" s="1233"/>
      <c r="IJ19" s="1233"/>
      <c r="IK19" s="1233"/>
      <c r="IL19" s="1233"/>
    </row>
    <row r="20" spans="1:246" s="1225" customFormat="1" ht="25.15" customHeight="1">
      <c r="B20" s="1226">
        <v>17</v>
      </c>
      <c r="C20" s="1227" t="s">
        <v>5974</v>
      </c>
      <c r="D20" s="1228">
        <v>43378</v>
      </c>
      <c r="E20" s="529">
        <f ca="1">ABS((M1-D20)/365)</f>
        <v>1.9068493150684931</v>
      </c>
      <c r="F20" s="1229">
        <v>43711</v>
      </c>
      <c r="G20" s="1230" t="s">
        <v>227</v>
      </c>
      <c r="H20" s="1231" t="s">
        <v>2148</v>
      </c>
      <c r="I20" s="1231" t="s">
        <v>348</v>
      </c>
      <c r="J20" s="1231" t="s">
        <v>348</v>
      </c>
      <c r="K20" s="1230" t="s">
        <v>2211</v>
      </c>
      <c r="L20" s="1232" t="s">
        <v>7475</v>
      </c>
    </row>
    <row r="21" spans="1:246" s="1225" customFormat="1" ht="25.15" customHeight="1">
      <c r="B21" s="1226">
        <v>18</v>
      </c>
      <c r="C21" s="1227" t="s">
        <v>4649</v>
      </c>
      <c r="D21" s="1228">
        <v>43356</v>
      </c>
      <c r="E21" s="529">
        <f ca="1">ABS((M1-D21)/365)</f>
        <v>1.9671232876712328</v>
      </c>
      <c r="F21" s="1229">
        <v>43356</v>
      </c>
      <c r="G21" s="1230" t="s">
        <v>253</v>
      </c>
      <c r="H21" s="1231" t="s">
        <v>2148</v>
      </c>
      <c r="I21" s="1231" t="s">
        <v>348</v>
      </c>
      <c r="J21" s="1231" t="s">
        <v>2146</v>
      </c>
      <c r="K21" s="1230" t="s">
        <v>2211</v>
      </c>
      <c r="L21" s="1232" t="s">
        <v>7279</v>
      </c>
    </row>
    <row r="22" spans="1:246" s="1225" customFormat="1" ht="25.15" customHeight="1">
      <c r="B22" s="1226">
        <v>19</v>
      </c>
      <c r="C22" s="1232" t="s">
        <v>6927</v>
      </c>
      <c r="D22" s="1239">
        <v>43367</v>
      </c>
      <c r="E22" s="529">
        <f ca="1">ABS((M1-D22)/365)</f>
        <v>1.9369863013698629</v>
      </c>
      <c r="F22" s="1229">
        <v>43790</v>
      </c>
      <c r="G22" s="1240" t="s">
        <v>3350</v>
      </c>
      <c r="H22" s="1241" t="s">
        <v>6929</v>
      </c>
      <c r="I22" s="1241" t="s">
        <v>348</v>
      </c>
      <c r="J22" s="1241" t="s">
        <v>348</v>
      </c>
      <c r="K22" s="1230" t="s">
        <v>2211</v>
      </c>
      <c r="L22" s="1227" t="s">
        <v>7282</v>
      </c>
    </row>
    <row r="23" spans="1:246" s="1225" customFormat="1" ht="25.15" customHeight="1">
      <c r="B23" s="1226">
        <v>20</v>
      </c>
      <c r="C23" s="1232" t="s">
        <v>7907</v>
      </c>
      <c r="D23" s="1239"/>
      <c r="E23" s="529">
        <v>1.7</v>
      </c>
      <c r="F23" s="1229">
        <v>43984</v>
      </c>
      <c r="G23" s="1240" t="s">
        <v>4805</v>
      </c>
      <c r="H23" s="1241" t="s">
        <v>2148</v>
      </c>
      <c r="I23" s="1241" t="s">
        <v>348</v>
      </c>
      <c r="J23" s="1241" t="s">
        <v>348</v>
      </c>
      <c r="K23" s="1230" t="s">
        <v>2211</v>
      </c>
      <c r="L23" s="1227" t="s">
        <v>7908</v>
      </c>
    </row>
    <row r="24" spans="1:246" s="1225" customFormat="1" ht="25.15" customHeight="1">
      <c r="B24" s="1226">
        <v>21</v>
      </c>
      <c r="C24" s="1232" t="s">
        <v>7847</v>
      </c>
      <c r="D24" s="1239"/>
      <c r="E24" s="529">
        <v>1</v>
      </c>
      <c r="F24" s="1229">
        <v>43965</v>
      </c>
      <c r="G24" s="1240" t="s">
        <v>58</v>
      </c>
      <c r="H24" s="1241" t="s">
        <v>2147</v>
      </c>
      <c r="I24" s="1241" t="s">
        <v>348</v>
      </c>
      <c r="J24" s="1241" t="s">
        <v>2146</v>
      </c>
      <c r="K24" s="1230" t="s">
        <v>2211</v>
      </c>
      <c r="L24" s="1227" t="s">
        <v>7278</v>
      </c>
    </row>
    <row r="25" spans="1:246" s="1225" customFormat="1" ht="25.15" customHeight="1">
      <c r="B25" s="1226">
        <v>22</v>
      </c>
      <c r="C25" s="1227" t="s">
        <v>6957</v>
      </c>
      <c r="D25" s="1228">
        <v>43234</v>
      </c>
      <c r="E25" s="529">
        <f ca="1">ABS((M1-D25)/365)</f>
        <v>2.3013698630136985</v>
      </c>
      <c r="F25" s="1229">
        <v>43795</v>
      </c>
      <c r="G25" s="1230" t="s">
        <v>58</v>
      </c>
      <c r="H25" s="1231" t="s">
        <v>6958</v>
      </c>
      <c r="I25" s="1231" t="s">
        <v>348</v>
      </c>
      <c r="J25" s="1231" t="s">
        <v>348</v>
      </c>
      <c r="K25" s="1230" t="s">
        <v>3632</v>
      </c>
      <c r="L25" s="1232" t="s">
        <v>7283</v>
      </c>
    </row>
    <row r="26" spans="1:246" s="1225" customFormat="1" ht="25.15" customHeight="1">
      <c r="B26" s="1226">
        <v>23</v>
      </c>
      <c r="C26" s="1227" t="s">
        <v>7834</v>
      </c>
      <c r="D26" s="1228"/>
      <c r="E26" s="529">
        <v>2</v>
      </c>
      <c r="F26" s="1229">
        <v>43957</v>
      </c>
      <c r="G26" s="1230" t="s">
        <v>1836</v>
      </c>
      <c r="H26" s="1231" t="s">
        <v>2148</v>
      </c>
      <c r="I26" s="1231" t="s">
        <v>348</v>
      </c>
      <c r="J26" s="1231" t="s">
        <v>2146</v>
      </c>
      <c r="K26" s="1230" t="s">
        <v>2211</v>
      </c>
      <c r="L26" s="1232" t="s">
        <v>7843</v>
      </c>
    </row>
    <row r="27" spans="1:246" s="1225" customFormat="1" ht="25.15" customHeight="1">
      <c r="B27" s="1226">
        <v>24</v>
      </c>
      <c r="C27" s="1227" t="s">
        <v>7913</v>
      </c>
      <c r="D27" s="1228"/>
      <c r="E27" s="529">
        <v>2</v>
      </c>
      <c r="F27" s="1229">
        <v>43984</v>
      </c>
      <c r="G27" s="1230" t="s">
        <v>84</v>
      </c>
      <c r="H27" s="1231" t="s">
        <v>2147</v>
      </c>
      <c r="I27" s="1231" t="s">
        <v>348</v>
      </c>
      <c r="J27" s="1231" t="s">
        <v>348</v>
      </c>
      <c r="K27" s="1230" t="s">
        <v>2211</v>
      </c>
      <c r="L27" s="1232" t="s">
        <v>7914</v>
      </c>
    </row>
    <row r="28" spans="1:246" s="1225" customFormat="1" ht="25.15" customHeight="1">
      <c r="B28" s="1226">
        <v>25</v>
      </c>
      <c r="C28" s="1227" t="s">
        <v>4305</v>
      </c>
      <c r="D28" s="1228"/>
      <c r="E28" s="529">
        <v>2</v>
      </c>
      <c r="F28" s="1229">
        <v>44000</v>
      </c>
      <c r="G28" s="1230" t="s">
        <v>84</v>
      </c>
      <c r="H28" s="1231" t="s">
        <v>2148</v>
      </c>
      <c r="I28" s="1231" t="s">
        <v>348</v>
      </c>
      <c r="J28" s="1231" t="s">
        <v>348</v>
      </c>
      <c r="K28" s="1230" t="s">
        <v>2211</v>
      </c>
      <c r="L28" s="1232" t="s">
        <v>7951</v>
      </c>
    </row>
    <row r="29" spans="1:246" s="1225" customFormat="1" ht="25.15" customHeight="1">
      <c r="B29" s="1226">
        <v>26</v>
      </c>
      <c r="C29" s="1232" t="s">
        <v>5979</v>
      </c>
      <c r="D29" s="1239">
        <v>42844</v>
      </c>
      <c r="E29" s="529">
        <f ca="1">ABS((M1-D29)/365)</f>
        <v>3.3698630136986303</v>
      </c>
      <c r="F29" s="1229">
        <v>43536</v>
      </c>
      <c r="G29" s="1240" t="s">
        <v>84</v>
      </c>
      <c r="H29" s="1241" t="s">
        <v>2147</v>
      </c>
      <c r="I29" s="1241" t="s">
        <v>348</v>
      </c>
      <c r="J29" s="1241" t="s">
        <v>2146</v>
      </c>
      <c r="K29" s="1230" t="s">
        <v>2211</v>
      </c>
      <c r="L29" s="1227" t="s">
        <v>7284</v>
      </c>
    </row>
    <row r="30" spans="1:246" s="1225" customFormat="1" ht="25.15" customHeight="1">
      <c r="B30" s="1226">
        <v>27</v>
      </c>
      <c r="C30" s="1232" t="s">
        <v>7039</v>
      </c>
      <c r="D30" s="1239">
        <v>43078</v>
      </c>
      <c r="E30" s="529">
        <f ca="1">ABS((M1-D30)/365)</f>
        <v>2.7287671232876711</v>
      </c>
      <c r="F30" s="1229">
        <v>43797</v>
      </c>
      <c r="G30" s="1240" t="s">
        <v>716</v>
      </c>
      <c r="H30" s="1241" t="s">
        <v>2148</v>
      </c>
      <c r="I30" s="1241" t="s">
        <v>348</v>
      </c>
      <c r="J30" s="1241" t="s">
        <v>348</v>
      </c>
      <c r="K30" s="1230" t="s">
        <v>2211</v>
      </c>
      <c r="L30" s="1227" t="s">
        <v>7285</v>
      </c>
    </row>
    <row r="31" spans="1:246" s="1225" customFormat="1" ht="25.15" customHeight="1">
      <c r="B31" s="1226">
        <v>28</v>
      </c>
      <c r="C31" s="1232" t="s">
        <v>7545</v>
      </c>
      <c r="D31" s="1239"/>
      <c r="E31" s="529">
        <v>2</v>
      </c>
      <c r="F31" s="1229">
        <v>43895</v>
      </c>
      <c r="G31" s="1240" t="s">
        <v>58</v>
      </c>
      <c r="H31" s="1241" t="s">
        <v>2148</v>
      </c>
      <c r="I31" s="1241" t="s">
        <v>348</v>
      </c>
      <c r="J31" s="1241" t="s">
        <v>348</v>
      </c>
      <c r="K31" s="1230" t="s">
        <v>3632</v>
      </c>
      <c r="L31" s="1227" t="s">
        <v>7393</v>
      </c>
    </row>
    <row r="32" spans="1:246" s="1225" customFormat="1" ht="25.15" customHeight="1">
      <c r="B32" s="1226">
        <v>29</v>
      </c>
      <c r="C32" s="1232" t="s">
        <v>5409</v>
      </c>
      <c r="D32" s="1239"/>
      <c r="E32" s="529">
        <f ca="1">ABS((M1-D32)/365)</f>
        <v>120.75068493150685</v>
      </c>
      <c r="F32" s="1229">
        <v>43608</v>
      </c>
      <c r="G32" s="1240" t="s">
        <v>84</v>
      </c>
      <c r="H32" s="1241" t="s">
        <v>2147</v>
      </c>
      <c r="I32" s="1241" t="s">
        <v>348</v>
      </c>
      <c r="J32" s="1241" t="s">
        <v>2146</v>
      </c>
      <c r="K32" s="1230" t="s">
        <v>4428</v>
      </c>
      <c r="L32" s="1227" t="s">
        <v>7286</v>
      </c>
    </row>
    <row r="33" spans="2:12" s="1225" customFormat="1" ht="25.15" customHeight="1">
      <c r="B33" s="1226">
        <v>30</v>
      </c>
      <c r="C33" s="1232" t="s">
        <v>5976</v>
      </c>
      <c r="D33" s="1239">
        <v>43363</v>
      </c>
      <c r="E33" s="529">
        <f ca="1">ABS((M1-D33)/365)</f>
        <v>1.9479452054794522</v>
      </c>
      <c r="F33" s="1229">
        <v>43657</v>
      </c>
      <c r="G33" s="1240" t="s">
        <v>5602</v>
      </c>
      <c r="H33" s="1241" t="s">
        <v>2147</v>
      </c>
      <c r="I33" s="1241" t="s">
        <v>348</v>
      </c>
      <c r="J33" s="1241" t="s">
        <v>348</v>
      </c>
      <c r="K33" s="1230" t="s">
        <v>2211</v>
      </c>
      <c r="L33" s="1227" t="s">
        <v>7287</v>
      </c>
    </row>
    <row r="34" spans="2:12" s="1225" customFormat="1" ht="25.15" customHeight="1">
      <c r="B34" s="1226">
        <v>31</v>
      </c>
      <c r="C34" s="1232" t="s">
        <v>6914</v>
      </c>
      <c r="D34" s="1239"/>
      <c r="E34" s="529">
        <f>ABS((M173-D34)/365)</f>
        <v>0</v>
      </c>
      <c r="F34" s="1229">
        <v>43784</v>
      </c>
      <c r="G34" s="1240" t="s">
        <v>84</v>
      </c>
      <c r="H34" s="1241" t="s">
        <v>2147</v>
      </c>
      <c r="I34" s="1241" t="s">
        <v>348</v>
      </c>
      <c r="J34" s="1241" t="s">
        <v>348</v>
      </c>
      <c r="K34" s="1230" t="s">
        <v>2211</v>
      </c>
      <c r="L34" s="1227" t="s">
        <v>7289</v>
      </c>
    </row>
    <row r="35" spans="2:12" s="1225" customFormat="1" ht="25.15" customHeight="1">
      <c r="B35" s="1226">
        <v>32</v>
      </c>
      <c r="C35" s="1232" t="s">
        <v>5905</v>
      </c>
      <c r="D35" s="1239">
        <v>43241</v>
      </c>
      <c r="E35" s="529">
        <f ca="1">ABS((M1-D35)/365)</f>
        <v>2.2821917808219179</v>
      </c>
      <c r="F35" s="1229">
        <v>43721</v>
      </c>
      <c r="G35" s="1240" t="s">
        <v>3585</v>
      </c>
      <c r="H35" s="1241" t="s">
        <v>5908</v>
      </c>
      <c r="I35" s="1241" t="s">
        <v>2146</v>
      </c>
      <c r="J35" s="1241" t="s">
        <v>348</v>
      </c>
      <c r="K35" s="1230" t="s">
        <v>2211</v>
      </c>
      <c r="L35" s="1227" t="s">
        <v>7290</v>
      </c>
    </row>
    <row r="36" spans="2:12" s="1225" customFormat="1" ht="25.15" customHeight="1">
      <c r="B36" s="1226">
        <v>33</v>
      </c>
      <c r="C36" s="1232" t="s">
        <v>5719</v>
      </c>
      <c r="D36" s="1239">
        <v>43367</v>
      </c>
      <c r="E36" s="529">
        <f ca="1">ABS((M1-D36)/365)</f>
        <v>1.9369863013698629</v>
      </c>
      <c r="F36" s="1229">
        <v>43690</v>
      </c>
      <c r="G36" s="1240" t="s">
        <v>84</v>
      </c>
      <c r="H36" s="1241" t="s">
        <v>2147</v>
      </c>
      <c r="I36" s="1241" t="s">
        <v>348</v>
      </c>
      <c r="J36" s="1241" t="s">
        <v>2146</v>
      </c>
      <c r="K36" s="1230" t="s">
        <v>2522</v>
      </c>
      <c r="L36" s="1227" t="s">
        <v>7291</v>
      </c>
    </row>
    <row r="37" spans="2:12" s="1225" customFormat="1" ht="25.15" customHeight="1">
      <c r="B37" s="1226">
        <v>34</v>
      </c>
      <c r="C37" s="1232" t="s">
        <v>7614</v>
      </c>
      <c r="D37" s="1239"/>
      <c r="E37" s="529">
        <v>2</v>
      </c>
      <c r="F37" s="1229">
        <v>43899</v>
      </c>
      <c r="G37" s="1240" t="s">
        <v>716</v>
      </c>
      <c r="H37" s="1241" t="s">
        <v>2147</v>
      </c>
      <c r="I37" s="1241" t="s">
        <v>348</v>
      </c>
      <c r="J37" s="1241" t="s">
        <v>2146</v>
      </c>
      <c r="K37" s="1230" t="s">
        <v>4120</v>
      </c>
      <c r="L37" s="1227" t="s">
        <v>7607</v>
      </c>
    </row>
    <row r="38" spans="2:12" s="1225" customFormat="1" ht="25.15" customHeight="1">
      <c r="B38" s="1226">
        <v>35</v>
      </c>
      <c r="C38" s="1232" t="s">
        <v>1938</v>
      </c>
      <c r="D38" s="1239">
        <v>42527</v>
      </c>
      <c r="E38" s="529">
        <f ca="1">ABS((M1-D38)/365)</f>
        <v>4.2383561643835614</v>
      </c>
      <c r="F38" s="1229">
        <v>42527</v>
      </c>
      <c r="G38" s="1240"/>
      <c r="H38" s="1241"/>
      <c r="I38" s="1241" t="s">
        <v>348</v>
      </c>
      <c r="J38" s="1241" t="s">
        <v>348</v>
      </c>
      <c r="K38" s="1230" t="s">
        <v>2124</v>
      </c>
      <c r="L38" s="1227" t="s">
        <v>7292</v>
      </c>
    </row>
    <row r="39" spans="2:12" s="1225" customFormat="1" ht="25.15" customHeight="1">
      <c r="B39" s="1226">
        <v>36</v>
      </c>
      <c r="C39" s="1232" t="s">
        <v>8103</v>
      </c>
      <c r="D39" s="1239"/>
      <c r="E39" s="529">
        <v>4</v>
      </c>
      <c r="F39" s="1229">
        <v>44048</v>
      </c>
      <c r="G39" s="1240" t="s">
        <v>716</v>
      </c>
      <c r="H39" s="1241" t="s">
        <v>2148</v>
      </c>
      <c r="I39" s="1241" t="s">
        <v>348</v>
      </c>
      <c r="J39" s="1241" t="s">
        <v>348</v>
      </c>
      <c r="K39" s="1230" t="s">
        <v>2211</v>
      </c>
      <c r="L39" s="1227" t="s">
        <v>7393</v>
      </c>
    </row>
    <row r="40" spans="2:12" s="1225" customFormat="1" ht="25.15" customHeight="1">
      <c r="B40" s="1226">
        <v>37</v>
      </c>
      <c r="C40" s="1232" t="s">
        <v>8104</v>
      </c>
      <c r="D40" s="1239"/>
      <c r="E40" s="529">
        <v>4</v>
      </c>
      <c r="F40" s="1229">
        <v>44048</v>
      </c>
      <c r="G40" s="1240" t="s">
        <v>716</v>
      </c>
      <c r="H40" s="1241" t="s">
        <v>2148</v>
      </c>
      <c r="I40" s="1241" t="s">
        <v>348</v>
      </c>
      <c r="J40" s="1241" t="s">
        <v>348</v>
      </c>
      <c r="K40" s="1230" t="s">
        <v>2211</v>
      </c>
      <c r="L40" s="1227" t="s">
        <v>7393</v>
      </c>
    </row>
    <row r="41" spans="2:12" s="1225" customFormat="1" ht="25.15" customHeight="1">
      <c r="B41" s="1226">
        <v>38</v>
      </c>
      <c r="C41" s="1232" t="s">
        <v>7611</v>
      </c>
      <c r="D41" s="1239"/>
      <c r="E41" s="529">
        <v>3</v>
      </c>
      <c r="F41" s="1229">
        <v>43899</v>
      </c>
      <c r="G41" s="1240" t="s">
        <v>716</v>
      </c>
      <c r="H41" s="1241" t="s">
        <v>2148</v>
      </c>
      <c r="I41" s="1241" t="s">
        <v>348</v>
      </c>
      <c r="J41" s="1241" t="s">
        <v>2146</v>
      </c>
      <c r="K41" s="1230" t="s">
        <v>4120</v>
      </c>
      <c r="L41" s="1227" t="s">
        <v>7607</v>
      </c>
    </row>
    <row r="42" spans="2:12" s="1225" customFormat="1" ht="25.15" customHeight="1">
      <c r="B42" s="1226">
        <v>39</v>
      </c>
      <c r="C42" s="1232" t="s">
        <v>6921</v>
      </c>
      <c r="D42" s="1239"/>
      <c r="E42" s="529" t="e">
        <f>ABS((#REF!-D42)/365)</f>
        <v>#REF!</v>
      </c>
      <c r="F42" s="1229">
        <v>43789</v>
      </c>
      <c r="G42" s="1240" t="s">
        <v>716</v>
      </c>
      <c r="H42" s="1241" t="s">
        <v>2147</v>
      </c>
      <c r="I42" s="1241" t="s">
        <v>348</v>
      </c>
      <c r="J42" s="1241" t="s">
        <v>348</v>
      </c>
      <c r="K42" s="1230" t="s">
        <v>2211</v>
      </c>
      <c r="L42" s="1227" t="s">
        <v>7293</v>
      </c>
    </row>
    <row r="43" spans="2:12" s="1225" customFormat="1" ht="25.15" customHeight="1">
      <c r="B43" s="1226">
        <v>40</v>
      </c>
      <c r="C43" s="1232" t="s">
        <v>1986</v>
      </c>
      <c r="D43" s="1239">
        <v>42286</v>
      </c>
      <c r="E43" s="529">
        <f ca="1">ABS((M1-D43)/365)</f>
        <v>4.8986301369863012</v>
      </c>
      <c r="F43" s="1229">
        <v>42289</v>
      </c>
      <c r="G43" s="1240" t="s">
        <v>725</v>
      </c>
      <c r="H43" s="1241"/>
      <c r="I43" s="1241" t="s">
        <v>348</v>
      </c>
      <c r="J43" s="1241" t="s">
        <v>2146</v>
      </c>
      <c r="K43" s="1230" t="s">
        <v>2211</v>
      </c>
      <c r="L43" s="1227" t="s">
        <v>7294</v>
      </c>
    </row>
    <row r="44" spans="2:12" s="1225" customFormat="1" ht="25.15" customHeight="1">
      <c r="B44" s="1226">
        <v>41</v>
      </c>
      <c r="C44" s="1232" t="s">
        <v>4697</v>
      </c>
      <c r="D44" s="1239">
        <v>42787</v>
      </c>
      <c r="E44" s="529">
        <f ca="1">ABS((M1-D44)/365)</f>
        <v>3.526027397260274</v>
      </c>
      <c r="F44" s="1229">
        <v>43257</v>
      </c>
      <c r="G44" s="1240" t="s">
        <v>4133</v>
      </c>
      <c r="H44" s="1241" t="s">
        <v>2148</v>
      </c>
      <c r="I44" s="1241" t="s">
        <v>348</v>
      </c>
      <c r="J44" s="1241" t="s">
        <v>2146</v>
      </c>
      <c r="K44" s="1230" t="s">
        <v>2211</v>
      </c>
      <c r="L44" s="1227" t="s">
        <v>7298</v>
      </c>
    </row>
    <row r="45" spans="2:12" s="1225" customFormat="1" ht="25.15" customHeight="1">
      <c r="B45" s="1226">
        <v>42</v>
      </c>
      <c r="C45" s="1232" t="s">
        <v>7586</v>
      </c>
      <c r="D45" s="1239"/>
      <c r="E45" s="529">
        <v>3</v>
      </c>
      <c r="F45" s="1229">
        <v>43895</v>
      </c>
      <c r="G45" s="1240" t="s">
        <v>84</v>
      </c>
      <c r="H45" s="1241" t="s">
        <v>2148</v>
      </c>
      <c r="I45" s="1241" t="s">
        <v>348</v>
      </c>
      <c r="J45" s="1241" t="s">
        <v>2146</v>
      </c>
      <c r="K45" s="1230" t="s">
        <v>2123</v>
      </c>
      <c r="L45" s="1227" t="s">
        <v>7618</v>
      </c>
    </row>
    <row r="46" spans="2:12" s="1225" customFormat="1" ht="25.15" customHeight="1">
      <c r="B46" s="1226">
        <v>43</v>
      </c>
      <c r="C46" s="1232" t="s">
        <v>4984</v>
      </c>
      <c r="D46" s="1239">
        <v>43031</v>
      </c>
      <c r="E46" s="529">
        <f ca="1">ABS((M1-D46)/365)</f>
        <v>2.8575342465753426</v>
      </c>
      <c r="F46" s="1229">
        <v>43500</v>
      </c>
      <c r="G46" s="1240" t="s">
        <v>437</v>
      </c>
      <c r="H46" s="1241" t="s">
        <v>2147</v>
      </c>
      <c r="I46" s="1241" t="s">
        <v>348</v>
      </c>
      <c r="J46" s="1241" t="s">
        <v>348</v>
      </c>
      <c r="K46" s="1230" t="s">
        <v>2211</v>
      </c>
      <c r="L46" s="1227" t="s">
        <v>7295</v>
      </c>
    </row>
    <row r="47" spans="2:12" s="1225" customFormat="1" ht="25.15" customHeight="1">
      <c r="B47" s="1226">
        <v>44</v>
      </c>
      <c r="C47" s="1232" t="s">
        <v>4264</v>
      </c>
      <c r="D47" s="1239">
        <v>43034</v>
      </c>
      <c r="E47" s="529">
        <f ca="1">ABS((M1-D47)/365)</f>
        <v>2.8493150684931505</v>
      </c>
      <c r="F47" s="1229">
        <v>43312</v>
      </c>
      <c r="G47" s="1240" t="s">
        <v>2573</v>
      </c>
      <c r="H47" s="1241" t="s">
        <v>2147</v>
      </c>
      <c r="I47" s="1241" t="s">
        <v>348</v>
      </c>
      <c r="J47" s="1241" t="s">
        <v>2146</v>
      </c>
      <c r="K47" s="1230" t="s">
        <v>2211</v>
      </c>
      <c r="L47" s="1227" t="s">
        <v>5963</v>
      </c>
    </row>
    <row r="48" spans="2:12" s="1225" customFormat="1" ht="25.15" customHeight="1">
      <c r="B48" s="1226">
        <v>45</v>
      </c>
      <c r="C48" s="1232" t="s">
        <v>3725</v>
      </c>
      <c r="D48" s="1239">
        <v>42310</v>
      </c>
      <c r="E48" s="529">
        <f ca="1">ABS((M1-D48)/365)</f>
        <v>4.8328767123287673</v>
      </c>
      <c r="F48" s="1229">
        <v>43119</v>
      </c>
      <c r="G48" s="1240" t="s">
        <v>84</v>
      </c>
      <c r="H48" s="1241" t="s">
        <v>2148</v>
      </c>
      <c r="I48" s="1241" t="s">
        <v>348</v>
      </c>
      <c r="J48" s="1241" t="s">
        <v>348</v>
      </c>
      <c r="K48" s="1230" t="s">
        <v>2211</v>
      </c>
      <c r="L48" s="1227" t="s">
        <v>7296</v>
      </c>
    </row>
    <row r="49" spans="2:12" s="1225" customFormat="1" ht="25.15" customHeight="1">
      <c r="B49" s="1226">
        <v>46</v>
      </c>
      <c r="C49" s="1232" t="s">
        <v>2968</v>
      </c>
      <c r="D49" s="1239">
        <v>42075</v>
      </c>
      <c r="E49" s="529">
        <f ca="1">ABS((M1-D49)/365)</f>
        <v>5.4767123287671229</v>
      </c>
      <c r="F49" s="1229">
        <v>42851</v>
      </c>
      <c r="G49" s="1240" t="s">
        <v>1836</v>
      </c>
      <c r="H49" s="1241" t="s">
        <v>2969</v>
      </c>
      <c r="I49" s="1241" t="s">
        <v>2146</v>
      </c>
      <c r="J49" s="1241" t="s">
        <v>2146</v>
      </c>
      <c r="K49" s="1230" t="s">
        <v>2211</v>
      </c>
      <c r="L49" s="1227" t="s">
        <v>7297</v>
      </c>
    </row>
    <row r="50" spans="2:12" s="1225" customFormat="1" ht="25.15" customHeight="1">
      <c r="B50" s="1226">
        <v>47</v>
      </c>
      <c r="C50" s="1232" t="s">
        <v>4696</v>
      </c>
      <c r="D50" s="1239">
        <v>42312</v>
      </c>
      <c r="E50" s="529">
        <f ca="1">ABS((M1-D50)/365)</f>
        <v>4.8273972602739725</v>
      </c>
      <c r="F50" s="1229">
        <v>43257</v>
      </c>
      <c r="G50" s="1240" t="s">
        <v>1562</v>
      </c>
      <c r="H50" s="1241" t="s">
        <v>2148</v>
      </c>
      <c r="I50" s="1241" t="s">
        <v>348</v>
      </c>
      <c r="J50" s="1241" t="s">
        <v>2146</v>
      </c>
      <c r="K50" s="1230" t="s">
        <v>2211</v>
      </c>
      <c r="L50" s="1227" t="s">
        <v>7298</v>
      </c>
    </row>
    <row r="51" spans="2:12" s="1225" customFormat="1" ht="25.15" customHeight="1">
      <c r="B51" s="1226">
        <v>48</v>
      </c>
      <c r="C51" s="1232" t="s">
        <v>7585</v>
      </c>
      <c r="D51" s="1239"/>
      <c r="E51" s="529">
        <v>4</v>
      </c>
      <c r="F51" s="1229">
        <v>43895</v>
      </c>
      <c r="G51" s="1240" t="s">
        <v>50</v>
      </c>
      <c r="H51" s="1241" t="s">
        <v>2148</v>
      </c>
      <c r="I51" s="1241" t="s">
        <v>348</v>
      </c>
      <c r="J51" s="1241" t="s">
        <v>2146</v>
      </c>
      <c r="K51" s="1230" t="s">
        <v>2123</v>
      </c>
      <c r="L51" s="1227" t="s">
        <v>7618</v>
      </c>
    </row>
    <row r="52" spans="2:12" s="1225" customFormat="1" ht="25.15" customHeight="1">
      <c r="B52" s="1226">
        <v>49</v>
      </c>
      <c r="C52" s="1232" t="s">
        <v>7709</v>
      </c>
      <c r="D52" s="1239">
        <v>42504</v>
      </c>
      <c r="E52" s="529">
        <f ca="1">ABS((M1-D52)/365)</f>
        <v>4.3013698630136989</v>
      </c>
      <c r="F52" s="1229">
        <v>43917</v>
      </c>
      <c r="G52" s="1240" t="s">
        <v>58</v>
      </c>
      <c r="H52" s="1241" t="s">
        <v>2148</v>
      </c>
      <c r="I52" s="1241" t="s">
        <v>348</v>
      </c>
      <c r="J52" s="1241" t="s">
        <v>348</v>
      </c>
      <c r="K52" s="1230" t="s">
        <v>2211</v>
      </c>
      <c r="L52" s="1227" t="s">
        <v>7712</v>
      </c>
    </row>
    <row r="53" spans="2:12" s="1225" customFormat="1" ht="25.15" customHeight="1">
      <c r="B53" s="1226">
        <v>50</v>
      </c>
      <c r="C53" s="1232" t="s">
        <v>7845</v>
      </c>
      <c r="D53" s="1239"/>
      <c r="E53" s="529">
        <v>4</v>
      </c>
      <c r="F53" s="1229">
        <v>43965</v>
      </c>
      <c r="G53" s="1240" t="s">
        <v>58</v>
      </c>
      <c r="H53" s="1241" t="s">
        <v>2148</v>
      </c>
      <c r="I53" s="1241" t="s">
        <v>348</v>
      </c>
      <c r="J53" s="1241" t="s">
        <v>2146</v>
      </c>
      <c r="K53" s="1230" t="s">
        <v>2211</v>
      </c>
      <c r="L53" s="1227" t="s">
        <v>7846</v>
      </c>
    </row>
    <row r="54" spans="2:12" s="1225" customFormat="1" ht="25.15" customHeight="1">
      <c r="B54" s="1226">
        <v>51</v>
      </c>
      <c r="C54" s="1232" t="s">
        <v>8153</v>
      </c>
      <c r="D54" s="1239"/>
      <c r="E54" s="529">
        <v>5</v>
      </c>
      <c r="F54" s="1229">
        <v>44065</v>
      </c>
      <c r="G54" s="1240" t="s">
        <v>4151</v>
      </c>
      <c r="H54" s="1241" t="s">
        <v>2147</v>
      </c>
      <c r="I54" s="1241" t="s">
        <v>348</v>
      </c>
      <c r="J54" s="1241" t="s">
        <v>348</v>
      </c>
      <c r="K54" s="1230" t="s">
        <v>2211</v>
      </c>
      <c r="L54" s="1227" t="s">
        <v>8156</v>
      </c>
    </row>
    <row r="55" spans="2:12" s="1225" customFormat="1" ht="25.15" customHeight="1">
      <c r="B55" s="1226">
        <v>52</v>
      </c>
      <c r="C55" s="1232" t="s">
        <v>3724</v>
      </c>
      <c r="D55" s="1239">
        <v>41619</v>
      </c>
      <c r="E55" s="529">
        <v>1</v>
      </c>
      <c r="F55" s="1229">
        <v>43119</v>
      </c>
      <c r="G55" s="1240" t="s">
        <v>84</v>
      </c>
      <c r="H55" s="1241" t="s">
        <v>2147</v>
      </c>
      <c r="I55" s="1241" t="s">
        <v>348</v>
      </c>
      <c r="J55" s="1241" t="s">
        <v>348</v>
      </c>
      <c r="K55" s="1230" t="s">
        <v>2211</v>
      </c>
      <c r="L55" s="1227" t="s">
        <v>7296</v>
      </c>
    </row>
    <row r="56" spans="2:12" s="1225" customFormat="1" ht="25.15" customHeight="1">
      <c r="B56" s="1226">
        <v>53</v>
      </c>
      <c r="C56" s="1232" t="s">
        <v>7612</v>
      </c>
      <c r="D56" s="1239"/>
      <c r="E56" s="529">
        <v>6</v>
      </c>
      <c r="F56" s="1229">
        <v>43899</v>
      </c>
      <c r="G56" s="1240" t="s">
        <v>716</v>
      </c>
      <c r="H56" s="1241" t="s">
        <v>2147</v>
      </c>
      <c r="I56" s="1241" t="s">
        <v>348</v>
      </c>
      <c r="J56" s="1241" t="s">
        <v>2146</v>
      </c>
      <c r="K56" s="1230" t="s">
        <v>3632</v>
      </c>
      <c r="L56" s="1227" t="s">
        <v>7393</v>
      </c>
    </row>
    <row r="57" spans="2:12" s="1225" customFormat="1" ht="25.15" customHeight="1">
      <c r="B57" s="1226">
        <v>54</v>
      </c>
      <c r="C57" s="1232" t="s">
        <v>3811</v>
      </c>
      <c r="D57" s="1239" t="s">
        <v>7473</v>
      </c>
      <c r="E57" s="529" t="e">
        <f ca="1">ABS((M1-D57)/365)</f>
        <v>#VALUE!</v>
      </c>
      <c r="F57" s="1229">
        <v>43158</v>
      </c>
      <c r="G57" s="1240" t="s">
        <v>725</v>
      </c>
      <c r="H57" s="1241" t="s">
        <v>2148</v>
      </c>
      <c r="I57" s="1241" t="s">
        <v>348</v>
      </c>
      <c r="J57" s="1241" t="s">
        <v>2146</v>
      </c>
      <c r="K57" s="1230" t="s">
        <v>4428</v>
      </c>
      <c r="L57" s="1227" t="s">
        <v>7299</v>
      </c>
    </row>
    <row r="58" spans="2:12" s="1233" customFormat="1" ht="25.15" customHeight="1">
      <c r="B58" s="1226">
        <v>55</v>
      </c>
      <c r="C58" s="532" t="s">
        <v>5408</v>
      </c>
      <c r="D58" s="1242"/>
      <c r="E58" s="529">
        <f>ABS((M193-D58)/365)</f>
        <v>0</v>
      </c>
      <c r="F58" s="1235">
        <v>43608</v>
      </c>
      <c r="G58" s="1236" t="s">
        <v>84</v>
      </c>
      <c r="H58" s="533" t="s">
        <v>2147</v>
      </c>
      <c r="I58" s="533" t="s">
        <v>348</v>
      </c>
      <c r="J58" s="533" t="s">
        <v>2146</v>
      </c>
      <c r="K58" s="1234" t="s">
        <v>4428</v>
      </c>
      <c r="L58" s="1227" t="s">
        <v>7286</v>
      </c>
    </row>
    <row r="59" spans="2:12" s="1225" customFormat="1" ht="25.15" customHeight="1">
      <c r="B59" s="1226">
        <v>56</v>
      </c>
      <c r="C59" s="1232" t="s">
        <v>4769</v>
      </c>
      <c r="D59" s="1239">
        <v>38607</v>
      </c>
      <c r="E59" s="529">
        <f ca="1">ABS((M1-D59)/365)</f>
        <v>14.978082191780821</v>
      </c>
      <c r="F59" s="1229">
        <v>43427</v>
      </c>
      <c r="G59" s="1240" t="s">
        <v>84</v>
      </c>
      <c r="H59" s="1241" t="s">
        <v>4772</v>
      </c>
      <c r="I59" s="1241" t="s">
        <v>348</v>
      </c>
      <c r="J59" s="1241" t="s">
        <v>348</v>
      </c>
      <c r="K59" s="1230" t="s">
        <v>3632</v>
      </c>
      <c r="L59" s="1227" t="s">
        <v>7301</v>
      </c>
    </row>
    <row r="60" spans="2:12" s="1225" customFormat="1" ht="25.15" customHeight="1">
      <c r="B60" s="1226">
        <v>57</v>
      </c>
      <c r="C60" s="1232" t="s">
        <v>5720</v>
      </c>
      <c r="D60" s="1239">
        <v>42126</v>
      </c>
      <c r="E60" s="529">
        <f ca="1">ABS((M1-D60)/365)</f>
        <v>5.3369863013698629</v>
      </c>
      <c r="F60" s="1229">
        <v>43690</v>
      </c>
      <c r="G60" s="1240" t="s">
        <v>84</v>
      </c>
      <c r="H60" s="1241" t="s">
        <v>2148</v>
      </c>
      <c r="I60" s="1241" t="s">
        <v>348</v>
      </c>
      <c r="J60" s="1241" t="s">
        <v>2146</v>
      </c>
      <c r="K60" s="1230" t="s">
        <v>2522</v>
      </c>
      <c r="L60" s="1227" t="s">
        <v>7291</v>
      </c>
    </row>
    <row r="61" spans="2:12" s="1225" customFormat="1" ht="25.15" customHeight="1">
      <c r="B61" s="1226">
        <v>58</v>
      </c>
      <c r="C61" s="1232" t="s">
        <v>7584</v>
      </c>
      <c r="D61" s="1239"/>
      <c r="E61" s="529">
        <v>5</v>
      </c>
      <c r="F61" s="1229">
        <v>43895</v>
      </c>
      <c r="G61" s="1240" t="s">
        <v>84</v>
      </c>
      <c r="H61" s="1241" t="s">
        <v>2148</v>
      </c>
      <c r="I61" s="1241" t="s">
        <v>348</v>
      </c>
      <c r="J61" s="1241" t="s">
        <v>2146</v>
      </c>
      <c r="K61" s="1230" t="s">
        <v>2123</v>
      </c>
      <c r="L61" s="1227" t="s">
        <v>7618</v>
      </c>
    </row>
    <row r="62" spans="2:12" s="1225" customFormat="1" ht="25.15" customHeight="1">
      <c r="B62" s="1226">
        <v>59</v>
      </c>
      <c r="C62" s="1232" t="s">
        <v>7916</v>
      </c>
      <c r="D62" s="1239"/>
      <c r="E62" s="529">
        <v>5</v>
      </c>
      <c r="F62" s="1229">
        <v>43985</v>
      </c>
      <c r="G62" s="1240" t="s">
        <v>58</v>
      </c>
      <c r="H62" s="1241" t="s">
        <v>2148</v>
      </c>
      <c r="I62" s="1241" t="s">
        <v>348</v>
      </c>
      <c r="J62" s="1241" t="s">
        <v>348</v>
      </c>
      <c r="K62" s="1230" t="s">
        <v>2099</v>
      </c>
      <c r="L62" s="1227" t="s">
        <v>7919</v>
      </c>
    </row>
    <row r="63" spans="2:12" s="1225" customFormat="1" ht="25.15" customHeight="1">
      <c r="B63" s="1226">
        <v>60</v>
      </c>
      <c r="C63" s="1232" t="s">
        <v>5964</v>
      </c>
      <c r="D63" s="1239">
        <v>41120</v>
      </c>
      <c r="E63" s="529">
        <f ca="1">ABS((M1-D63)/365)</f>
        <v>8.0931506849315067</v>
      </c>
      <c r="F63" s="1229">
        <v>43536</v>
      </c>
      <c r="G63" s="1240" t="s">
        <v>84</v>
      </c>
      <c r="H63" s="1241" t="s">
        <v>4203</v>
      </c>
      <c r="I63" s="1241" t="s">
        <v>348</v>
      </c>
      <c r="J63" s="1241" t="s">
        <v>2146</v>
      </c>
      <c r="K63" s="1230" t="s">
        <v>2098</v>
      </c>
      <c r="L63" s="1227" t="s">
        <v>7302</v>
      </c>
    </row>
    <row r="64" spans="2:12" s="1225" customFormat="1" ht="25.15" customHeight="1">
      <c r="B64" s="1226">
        <v>61</v>
      </c>
      <c r="C64" s="1232" t="s">
        <v>4695</v>
      </c>
      <c r="D64" s="1239">
        <v>41510</v>
      </c>
      <c r="E64" s="529">
        <f ca="1">ABS((M1-D64)/365)</f>
        <v>7.0246575342465754</v>
      </c>
      <c r="F64" s="1229">
        <v>43257</v>
      </c>
      <c r="G64" s="1240" t="s">
        <v>4133</v>
      </c>
      <c r="H64" s="1241" t="s">
        <v>2148</v>
      </c>
      <c r="I64" s="1241" t="s">
        <v>348</v>
      </c>
      <c r="J64" s="1241" t="s">
        <v>2146</v>
      </c>
      <c r="K64" s="1230" t="s">
        <v>2211</v>
      </c>
      <c r="L64" s="1227" t="s">
        <v>7302</v>
      </c>
    </row>
    <row r="65" spans="1:12" s="1225" customFormat="1" ht="25.15" customHeight="1">
      <c r="B65" s="1226">
        <v>62</v>
      </c>
      <c r="C65" s="1232" t="s">
        <v>3812</v>
      </c>
      <c r="D65" s="1239">
        <v>41284</v>
      </c>
      <c r="E65" s="529">
        <f ca="1">ABS((M1-D65)/365)</f>
        <v>7.6438356164383565</v>
      </c>
      <c r="F65" s="1229">
        <v>43151</v>
      </c>
      <c r="G65" s="1240" t="s">
        <v>725</v>
      </c>
      <c r="H65" s="1241" t="s">
        <v>2148</v>
      </c>
      <c r="I65" s="1241" t="s">
        <v>348</v>
      </c>
      <c r="J65" s="1241" t="s">
        <v>2146</v>
      </c>
      <c r="K65" s="1230" t="s">
        <v>4428</v>
      </c>
      <c r="L65" s="1227" t="s">
        <v>5961</v>
      </c>
    </row>
    <row r="66" spans="1:12" s="1225" customFormat="1" ht="25.15" customHeight="1">
      <c r="B66" s="1226">
        <v>63</v>
      </c>
      <c r="C66" s="1232" t="s">
        <v>7943</v>
      </c>
      <c r="D66" s="1239"/>
      <c r="E66" s="529">
        <v>7</v>
      </c>
      <c r="F66" s="1229">
        <v>43998</v>
      </c>
      <c r="G66" s="1240" t="s">
        <v>84</v>
      </c>
      <c r="H66" s="1241" t="s">
        <v>2148</v>
      </c>
      <c r="I66" s="1241" t="s">
        <v>348</v>
      </c>
      <c r="J66" s="1241" t="s">
        <v>348</v>
      </c>
      <c r="K66" s="1230" t="s">
        <v>3632</v>
      </c>
      <c r="L66" s="1227" t="s">
        <v>7946</v>
      </c>
    </row>
    <row r="67" spans="1:12" s="1225" customFormat="1" ht="25.15" customHeight="1">
      <c r="A67" s="85"/>
      <c r="B67" s="1226">
        <v>64</v>
      </c>
      <c r="C67" s="1243" t="s">
        <v>3572</v>
      </c>
      <c r="D67" s="1244">
        <v>41030</v>
      </c>
      <c r="E67" s="529">
        <f ca="1">ABS((M1-D67)/365)</f>
        <v>8.3397260273972602</v>
      </c>
      <c r="F67" s="160">
        <v>43035</v>
      </c>
      <c r="G67" s="195" t="s">
        <v>84</v>
      </c>
      <c r="H67" s="1245" t="s">
        <v>2148</v>
      </c>
      <c r="I67" s="1245" t="s">
        <v>348</v>
      </c>
      <c r="J67" s="1245" t="s">
        <v>348</v>
      </c>
      <c r="K67" s="101" t="s">
        <v>5617</v>
      </c>
      <c r="L67" s="1243" t="s">
        <v>7304</v>
      </c>
    </row>
    <row r="68" spans="1:12" s="1225" customFormat="1" ht="25.15" customHeight="1">
      <c r="A68" s="85"/>
      <c r="B68" s="1226">
        <v>65</v>
      </c>
      <c r="C68" s="1243" t="s">
        <v>3817</v>
      </c>
      <c r="D68" s="1244">
        <v>40611</v>
      </c>
      <c r="E68" s="529">
        <f ca="1">ABS((M1-D68)/365)</f>
        <v>9.4876712328767123</v>
      </c>
      <c r="F68" s="160">
        <v>43152</v>
      </c>
      <c r="G68" s="195" t="s">
        <v>716</v>
      </c>
      <c r="H68" s="1245" t="s">
        <v>2147</v>
      </c>
      <c r="I68" s="1245" t="s">
        <v>348</v>
      </c>
      <c r="J68" s="1245" t="s">
        <v>2146</v>
      </c>
      <c r="K68" s="101" t="s">
        <v>3885</v>
      </c>
      <c r="L68" s="1243" t="s">
        <v>7300</v>
      </c>
    </row>
    <row r="69" spans="1:12" s="1233" customFormat="1" ht="25.15" customHeight="1">
      <c r="B69" s="1226">
        <v>66</v>
      </c>
      <c r="C69" s="532" t="s">
        <v>5407</v>
      </c>
      <c r="D69" s="1242">
        <v>41121</v>
      </c>
      <c r="E69" s="529">
        <f ca="1">ABS((M1-D69)/365)</f>
        <v>8.0904109589041102</v>
      </c>
      <c r="F69" s="1235">
        <v>43608</v>
      </c>
      <c r="G69" s="1236" t="s">
        <v>84</v>
      </c>
      <c r="H69" s="533" t="s">
        <v>2148</v>
      </c>
      <c r="I69" s="533" t="s">
        <v>348</v>
      </c>
      <c r="J69" s="533" t="s">
        <v>2146</v>
      </c>
      <c r="K69" s="1234" t="s">
        <v>4428</v>
      </c>
      <c r="L69" s="532" t="s">
        <v>7300</v>
      </c>
    </row>
    <row r="70" spans="1:12" s="1225" customFormat="1" ht="25.15" customHeight="1">
      <c r="A70" s="85"/>
      <c r="B70" s="1226">
        <v>67</v>
      </c>
      <c r="C70" s="1243" t="s">
        <v>4072</v>
      </c>
      <c r="D70" s="1244">
        <v>40824</v>
      </c>
      <c r="E70" s="529">
        <f ca="1">ABS((M1-D70)/365)</f>
        <v>8.9041095890410951</v>
      </c>
      <c r="F70" s="160">
        <v>43229</v>
      </c>
      <c r="G70" s="195" t="s">
        <v>50</v>
      </c>
      <c r="H70" s="1245" t="s">
        <v>2147</v>
      </c>
      <c r="I70" s="1245" t="s">
        <v>348</v>
      </c>
      <c r="J70" s="1245" t="s">
        <v>2146</v>
      </c>
      <c r="K70" s="101" t="s">
        <v>2372</v>
      </c>
      <c r="L70" s="1243" t="s">
        <v>7305</v>
      </c>
    </row>
    <row r="71" spans="1:12" s="1225" customFormat="1" ht="25.15" customHeight="1">
      <c r="A71" s="85"/>
      <c r="B71" s="1226">
        <v>68</v>
      </c>
      <c r="C71" s="1243" t="s">
        <v>7096</v>
      </c>
      <c r="D71" s="1244"/>
      <c r="E71" s="529">
        <f>ABS((M68-D71)/365)</f>
        <v>0</v>
      </c>
      <c r="F71" s="160">
        <v>43819</v>
      </c>
      <c r="G71" s="195" t="s">
        <v>716</v>
      </c>
      <c r="H71" s="1245" t="s">
        <v>2148</v>
      </c>
      <c r="I71" s="1245" t="s">
        <v>348</v>
      </c>
      <c r="J71" s="1245" t="s">
        <v>2146</v>
      </c>
      <c r="K71" s="101" t="s">
        <v>3632</v>
      </c>
      <c r="L71" s="1243" t="s">
        <v>7306</v>
      </c>
    </row>
    <row r="72" spans="1:12" s="1225" customFormat="1" ht="25.15" customHeight="1">
      <c r="A72" s="85"/>
      <c r="B72" s="1226">
        <v>69</v>
      </c>
      <c r="C72" s="1243" t="s">
        <v>4132</v>
      </c>
      <c r="D72" s="1244">
        <v>40945</v>
      </c>
      <c r="E72" s="529">
        <f ca="1">ABS((M1-D72)/365)</f>
        <v>8.5726027397260278</v>
      </c>
      <c r="F72" s="160">
        <v>43257</v>
      </c>
      <c r="G72" s="195" t="s">
        <v>1562</v>
      </c>
      <c r="H72" s="1245" t="s">
        <v>2147</v>
      </c>
      <c r="I72" s="1245" t="s">
        <v>348</v>
      </c>
      <c r="J72" s="1245" t="s">
        <v>2146</v>
      </c>
      <c r="K72" s="101" t="s">
        <v>2211</v>
      </c>
      <c r="L72" s="1243" t="s">
        <v>7300</v>
      </c>
    </row>
    <row r="73" spans="1:12" s="1225" customFormat="1" ht="25.15" customHeight="1">
      <c r="A73" s="85"/>
      <c r="B73" s="1226">
        <v>70</v>
      </c>
      <c r="C73" s="1243" t="s">
        <v>5606</v>
      </c>
      <c r="D73" s="1244">
        <v>40968</v>
      </c>
      <c r="E73" s="529">
        <f ca="1">ABS((M1-D73)/365)</f>
        <v>8.5095890410958912</v>
      </c>
      <c r="F73" s="160">
        <v>43658</v>
      </c>
      <c r="G73" s="195" t="s">
        <v>84</v>
      </c>
      <c r="H73" s="1245" t="s">
        <v>5613</v>
      </c>
      <c r="I73" s="1245" t="s">
        <v>2146</v>
      </c>
      <c r="J73" s="1245" t="s">
        <v>348</v>
      </c>
      <c r="K73" s="101" t="s">
        <v>7619</v>
      </c>
      <c r="L73" s="1243" t="s">
        <v>7307</v>
      </c>
    </row>
    <row r="74" spans="1:12" s="1225" customFormat="1" ht="25.15" customHeight="1">
      <c r="A74" s="85"/>
      <c r="B74" s="1226">
        <v>71</v>
      </c>
      <c r="C74" s="1243" t="s">
        <v>7701</v>
      </c>
      <c r="D74" s="1244">
        <v>40817</v>
      </c>
      <c r="E74" s="529">
        <f ca="1">ABS((M1-D74)/365)</f>
        <v>8.9232876712328775</v>
      </c>
      <c r="F74" s="160">
        <v>43913</v>
      </c>
      <c r="G74" s="195" t="s">
        <v>58</v>
      </c>
      <c r="H74" s="1245" t="s">
        <v>2148</v>
      </c>
      <c r="I74" s="1245" t="s">
        <v>348</v>
      </c>
      <c r="J74" s="1245" t="s">
        <v>348</v>
      </c>
      <c r="K74" s="101" t="s">
        <v>3632</v>
      </c>
      <c r="L74" s="1243" t="s">
        <v>7393</v>
      </c>
    </row>
    <row r="75" spans="1:12" s="1225" customFormat="1" ht="25.15" customHeight="1">
      <c r="A75" s="85"/>
      <c r="B75" s="1226">
        <v>72</v>
      </c>
      <c r="C75" s="1243" t="s">
        <v>8158</v>
      </c>
      <c r="D75" s="1244">
        <v>41054</v>
      </c>
      <c r="E75" s="529">
        <f ca="1">ABS((M1-D75)/365)</f>
        <v>8.2739726027397253</v>
      </c>
      <c r="F75" s="160">
        <v>44070</v>
      </c>
      <c r="G75" s="195" t="s">
        <v>58</v>
      </c>
      <c r="H75" s="1245" t="s">
        <v>2148</v>
      </c>
      <c r="I75" s="1245" t="s">
        <v>348</v>
      </c>
      <c r="J75" s="1245" t="s">
        <v>348</v>
      </c>
      <c r="K75" s="101" t="s">
        <v>3632</v>
      </c>
      <c r="L75" s="1243" t="s">
        <v>8160</v>
      </c>
    </row>
    <row r="76" spans="1:12" s="1225" customFormat="1" ht="25.15" customHeight="1">
      <c r="A76" s="85"/>
      <c r="B76" s="1226">
        <v>73</v>
      </c>
      <c r="C76" s="1243" t="s">
        <v>7583</v>
      </c>
      <c r="D76" s="1244"/>
      <c r="E76" s="529">
        <v>7</v>
      </c>
      <c r="F76" s="160">
        <v>43895</v>
      </c>
      <c r="G76" s="195" t="s">
        <v>84</v>
      </c>
      <c r="H76" s="1245" t="s">
        <v>2148</v>
      </c>
      <c r="I76" s="1245" t="s">
        <v>348</v>
      </c>
      <c r="J76" s="1245" t="s">
        <v>2146</v>
      </c>
      <c r="K76" s="101" t="s">
        <v>2123</v>
      </c>
      <c r="L76" s="1243" t="s">
        <v>7618</v>
      </c>
    </row>
    <row r="77" spans="1:12" s="1225" customFormat="1" ht="25.15" customHeight="1">
      <c r="B77" s="1226">
        <v>74</v>
      </c>
      <c r="C77" s="1232" t="s">
        <v>5965</v>
      </c>
      <c r="D77" s="1239">
        <v>40206</v>
      </c>
      <c r="E77" s="529">
        <f ca="1">ABS((M1-D77)/365)</f>
        <v>10.597260273972603</v>
      </c>
      <c r="F77" s="1229">
        <v>43536</v>
      </c>
      <c r="G77" s="1240" t="s">
        <v>84</v>
      </c>
      <c r="H77" s="1241" t="s">
        <v>2147</v>
      </c>
      <c r="I77" s="1241" t="s">
        <v>348</v>
      </c>
      <c r="J77" s="1241" t="s">
        <v>2146</v>
      </c>
      <c r="K77" s="1230" t="s">
        <v>2098</v>
      </c>
      <c r="L77" s="1227" t="s">
        <v>7300</v>
      </c>
    </row>
    <row r="78" spans="1:12" s="1225" customFormat="1" ht="25.15" customHeight="1">
      <c r="B78" s="1226">
        <v>75</v>
      </c>
      <c r="C78" s="1232" t="s">
        <v>5405</v>
      </c>
      <c r="D78" s="1239">
        <v>40630</v>
      </c>
      <c r="E78" s="529">
        <f ca="1">ABS((M1-D78)/365)</f>
        <v>9.4356164383561651</v>
      </c>
      <c r="F78" s="1229">
        <v>43608</v>
      </c>
      <c r="G78" s="1240" t="s">
        <v>84</v>
      </c>
      <c r="H78" s="1241" t="s">
        <v>2148</v>
      </c>
      <c r="I78" s="1241" t="s">
        <v>348</v>
      </c>
      <c r="J78" s="1241" t="s">
        <v>348</v>
      </c>
      <c r="K78" s="1230" t="s">
        <v>4428</v>
      </c>
      <c r="L78" s="1227" t="s">
        <v>7300</v>
      </c>
    </row>
    <row r="79" spans="1:12" s="1225" customFormat="1" ht="25.15" customHeight="1">
      <c r="B79" s="1226">
        <v>76</v>
      </c>
      <c r="C79" s="1232" t="s">
        <v>8134</v>
      </c>
      <c r="D79" s="1239"/>
      <c r="E79" s="529">
        <v>9</v>
      </c>
      <c r="F79" s="1229">
        <v>44055</v>
      </c>
      <c r="G79" s="1240" t="s">
        <v>1562</v>
      </c>
      <c r="H79" s="1241" t="s">
        <v>2148</v>
      </c>
      <c r="I79" s="1241" t="s">
        <v>348</v>
      </c>
      <c r="J79" s="1241" t="s">
        <v>348</v>
      </c>
      <c r="K79" s="1230" t="s">
        <v>3632</v>
      </c>
      <c r="L79" s="1227" t="s">
        <v>8135</v>
      </c>
    </row>
    <row r="80" spans="1:12" s="1225" customFormat="1" ht="25.15" customHeight="1">
      <c r="B80" s="1226">
        <v>77</v>
      </c>
      <c r="C80" s="1232" t="s">
        <v>3031</v>
      </c>
      <c r="D80" s="1239">
        <v>39995</v>
      </c>
      <c r="E80" s="529">
        <f ca="1">ABS((M1-D80)/365)</f>
        <v>11.175342465753424</v>
      </c>
      <c r="F80" s="1229">
        <v>42864</v>
      </c>
      <c r="G80" s="1240" t="s">
        <v>716</v>
      </c>
      <c r="H80" s="1241" t="s">
        <v>2148</v>
      </c>
      <c r="I80" s="1241" t="s">
        <v>348</v>
      </c>
      <c r="J80" s="1241" t="s">
        <v>2146</v>
      </c>
      <c r="K80" s="1230" t="s">
        <v>2370</v>
      </c>
      <c r="L80" s="1227" t="s">
        <v>5966</v>
      </c>
    </row>
    <row r="81" spans="2:12" s="1225" customFormat="1" ht="25.15" customHeight="1">
      <c r="B81" s="1226">
        <v>78</v>
      </c>
      <c r="C81" s="1232" t="s">
        <v>4704</v>
      </c>
      <c r="D81" s="1239">
        <v>40065</v>
      </c>
      <c r="E81" s="529">
        <f ca="1">ABS((M1-D81)/365)</f>
        <v>10.983561643835616</v>
      </c>
      <c r="F81" s="1229">
        <v>43403</v>
      </c>
      <c r="G81" s="1240" t="s">
        <v>716</v>
      </c>
      <c r="H81" s="1241" t="s">
        <v>2147</v>
      </c>
      <c r="I81" s="1241" t="s">
        <v>348</v>
      </c>
      <c r="J81" s="1241" t="s">
        <v>348</v>
      </c>
      <c r="K81" s="1230" t="s">
        <v>2100</v>
      </c>
      <c r="L81" s="1227" t="s">
        <v>7300</v>
      </c>
    </row>
    <row r="82" spans="2:12" s="1225" customFormat="1" ht="25.15" customHeight="1">
      <c r="B82" s="1226">
        <v>79</v>
      </c>
      <c r="C82" s="1232" t="s">
        <v>3956</v>
      </c>
      <c r="D82" s="1239">
        <v>40613</v>
      </c>
      <c r="E82" s="529">
        <f ca="1">ABS((M1-D82)/365)</f>
        <v>9.4821917808219176</v>
      </c>
      <c r="F82" s="1229">
        <v>42786</v>
      </c>
      <c r="G82" s="1240" t="s">
        <v>725</v>
      </c>
      <c r="H82" s="1241" t="s">
        <v>2148</v>
      </c>
      <c r="I82" s="1241" t="s">
        <v>348</v>
      </c>
      <c r="J82" s="1241" t="s">
        <v>2146</v>
      </c>
      <c r="K82" s="1230" t="s">
        <v>4428</v>
      </c>
      <c r="L82" s="1227" t="s">
        <v>7300</v>
      </c>
    </row>
    <row r="83" spans="2:12" s="1225" customFormat="1" ht="25.15" customHeight="1">
      <c r="B83" s="1226">
        <v>80</v>
      </c>
      <c r="C83" s="1232" t="s">
        <v>3807</v>
      </c>
      <c r="D83" s="1239">
        <v>40493</v>
      </c>
      <c r="E83" s="529">
        <f ca="1">ABS((M1-D83)/365)</f>
        <v>9.8109589041095884</v>
      </c>
      <c r="F83" s="1229">
        <v>43151</v>
      </c>
      <c r="G83" s="1240" t="s">
        <v>1772</v>
      </c>
      <c r="H83" s="1241" t="s">
        <v>2148</v>
      </c>
      <c r="I83" s="1241" t="s">
        <v>348</v>
      </c>
      <c r="J83" s="1241" t="s">
        <v>348</v>
      </c>
      <c r="K83" s="1230" t="s">
        <v>2370</v>
      </c>
      <c r="L83" s="1227" t="s">
        <v>7309</v>
      </c>
    </row>
    <row r="84" spans="2:12" s="1225" customFormat="1" ht="25.15" customHeight="1">
      <c r="B84" s="1226">
        <v>81</v>
      </c>
      <c r="C84" s="1232" t="s">
        <v>4075</v>
      </c>
      <c r="D84" s="1239">
        <v>40364</v>
      </c>
      <c r="E84" s="529">
        <f ca="1">ABS((M1-D84)/365)</f>
        <v>10.164383561643836</v>
      </c>
      <c r="F84" s="1229">
        <v>43229</v>
      </c>
      <c r="G84" s="1240" t="s">
        <v>50</v>
      </c>
      <c r="H84" s="1241" t="s">
        <v>2148</v>
      </c>
      <c r="I84" s="1241" t="s">
        <v>348</v>
      </c>
      <c r="J84" s="1241" t="s">
        <v>2146</v>
      </c>
      <c r="K84" s="101" t="s">
        <v>2372</v>
      </c>
      <c r="L84" s="1243" t="s">
        <v>7305</v>
      </c>
    </row>
    <row r="85" spans="2:12" s="1225" customFormat="1" ht="25.15" customHeight="1">
      <c r="B85" s="1226">
        <v>82</v>
      </c>
      <c r="C85" s="1232" t="s">
        <v>6806</v>
      </c>
      <c r="D85" s="1239">
        <v>40543</v>
      </c>
      <c r="E85" s="529">
        <f ca="1">ABS((M1-D85)/365)</f>
        <v>9.6739726027397257</v>
      </c>
      <c r="F85" s="1229">
        <v>43780</v>
      </c>
      <c r="G85" s="1240" t="s">
        <v>716</v>
      </c>
      <c r="H85" s="1241" t="s">
        <v>2148</v>
      </c>
      <c r="I85" s="1241" t="s">
        <v>348</v>
      </c>
      <c r="J85" s="1241" t="s">
        <v>2146</v>
      </c>
      <c r="K85" s="1230" t="s">
        <v>3632</v>
      </c>
      <c r="L85" s="1227" t="s">
        <v>7310</v>
      </c>
    </row>
    <row r="86" spans="2:12" s="1225" customFormat="1" ht="25.15" customHeight="1">
      <c r="B86" s="1226">
        <v>83</v>
      </c>
      <c r="C86" s="1232" t="s">
        <v>7407</v>
      </c>
      <c r="D86" s="1239">
        <v>40426</v>
      </c>
      <c r="E86" s="529">
        <f ca="1">ABS((M1-D86)/365)</f>
        <v>9.9945205479452053</v>
      </c>
      <c r="F86" s="1229">
        <v>43874</v>
      </c>
      <c r="G86" s="1240" t="s">
        <v>716</v>
      </c>
      <c r="H86" s="1241" t="s">
        <v>2147</v>
      </c>
      <c r="I86" s="1241" t="s">
        <v>348</v>
      </c>
      <c r="J86" s="1241" t="s">
        <v>348</v>
      </c>
      <c r="K86" s="1230" t="s">
        <v>3632</v>
      </c>
      <c r="L86" s="1227" t="s">
        <v>7393</v>
      </c>
    </row>
    <row r="87" spans="2:12" s="1225" customFormat="1" ht="25.15" customHeight="1">
      <c r="B87" s="1226">
        <v>84</v>
      </c>
      <c r="C87" s="1232" t="s">
        <v>7097</v>
      </c>
      <c r="D87" s="1239"/>
      <c r="E87" s="529">
        <f>ABS((M83-D87)/365)</f>
        <v>0</v>
      </c>
      <c r="F87" s="1229">
        <v>43819</v>
      </c>
      <c r="G87" s="1240" t="s">
        <v>716</v>
      </c>
      <c r="H87" s="1241" t="s">
        <v>2148</v>
      </c>
      <c r="I87" s="1241" t="s">
        <v>348</v>
      </c>
      <c r="J87" s="1241" t="s">
        <v>2146</v>
      </c>
      <c r="K87" s="1230" t="s">
        <v>3632</v>
      </c>
      <c r="L87" s="1243" t="s">
        <v>7306</v>
      </c>
    </row>
    <row r="88" spans="2:12" s="1225" customFormat="1" ht="25.15" customHeight="1">
      <c r="B88" s="1226">
        <v>85</v>
      </c>
      <c r="C88" s="1232" t="s">
        <v>4263</v>
      </c>
      <c r="D88" s="1239">
        <v>40625</v>
      </c>
      <c r="E88" s="529">
        <f ca="1">ABS((M1-D88)/365)</f>
        <v>9.4493150684931511</v>
      </c>
      <c r="F88" s="1229">
        <v>43181</v>
      </c>
      <c r="G88" s="1240" t="s">
        <v>2573</v>
      </c>
      <c r="H88" s="1241" t="s">
        <v>2148</v>
      </c>
      <c r="I88" s="1241" t="s">
        <v>348</v>
      </c>
      <c r="J88" s="1241" t="s">
        <v>2146</v>
      </c>
      <c r="K88" s="1230" t="s">
        <v>3632</v>
      </c>
      <c r="L88" s="1227" t="s">
        <v>7312</v>
      </c>
    </row>
    <row r="89" spans="2:12" s="1225" customFormat="1" ht="25.15" customHeight="1">
      <c r="B89" s="1226">
        <v>86</v>
      </c>
      <c r="C89" s="1232" t="s">
        <v>4427</v>
      </c>
      <c r="D89" s="1239">
        <v>40601</v>
      </c>
      <c r="E89" s="529">
        <f ca="1">ABS((M1-D89)/365)</f>
        <v>9.5150684931506841</v>
      </c>
      <c r="F89" s="1229">
        <v>43329</v>
      </c>
      <c r="G89" s="1240" t="s">
        <v>716</v>
      </c>
      <c r="H89" s="1241" t="s">
        <v>2148</v>
      </c>
      <c r="I89" s="1241" t="s">
        <v>348</v>
      </c>
      <c r="J89" s="1241" t="s">
        <v>348</v>
      </c>
      <c r="K89" s="1230" t="s">
        <v>4428</v>
      </c>
      <c r="L89" s="1227" t="s">
        <v>7300</v>
      </c>
    </row>
    <row r="90" spans="2:12" s="1225" customFormat="1" ht="25.15" customHeight="1">
      <c r="B90" s="1226">
        <v>87</v>
      </c>
      <c r="C90" s="1232" t="s">
        <v>7480</v>
      </c>
      <c r="D90" s="1239"/>
      <c r="E90" s="529">
        <v>9</v>
      </c>
      <c r="F90" s="1229">
        <v>43521</v>
      </c>
      <c r="G90" s="1240" t="s">
        <v>716</v>
      </c>
      <c r="H90" s="1241" t="s">
        <v>2148</v>
      </c>
      <c r="I90" s="1241" t="s">
        <v>348</v>
      </c>
      <c r="J90" s="1241" t="s">
        <v>348</v>
      </c>
      <c r="K90" s="1230" t="s">
        <v>3632</v>
      </c>
      <c r="L90" s="1227" t="s">
        <v>7481</v>
      </c>
    </row>
    <row r="91" spans="2:12" s="1225" customFormat="1" ht="25.15" customHeight="1">
      <c r="B91" s="1226">
        <v>88</v>
      </c>
      <c r="C91" s="1232" t="s">
        <v>7089</v>
      </c>
      <c r="D91" s="1239">
        <v>40159</v>
      </c>
      <c r="E91" s="529">
        <f ca="1">ABS((M1-D91)/365)</f>
        <v>10.726027397260275</v>
      </c>
      <c r="F91" s="1229">
        <v>43839</v>
      </c>
      <c r="G91" s="1240" t="s">
        <v>58</v>
      </c>
      <c r="H91" s="1241" t="s">
        <v>2147</v>
      </c>
      <c r="I91" s="1241" t="s">
        <v>348</v>
      </c>
      <c r="J91" s="1241" t="s">
        <v>2146</v>
      </c>
      <c r="K91" s="1230" t="s">
        <v>2100</v>
      </c>
      <c r="L91" s="1227" t="s">
        <v>7313</v>
      </c>
    </row>
    <row r="92" spans="2:12" s="1225" customFormat="1" ht="25.15" customHeight="1">
      <c r="B92" s="1226">
        <v>89</v>
      </c>
      <c r="C92" s="1232" t="s">
        <v>1734</v>
      </c>
      <c r="D92" s="1239">
        <v>39696</v>
      </c>
      <c r="E92" s="529">
        <f ca="1">ABS((M1-D92)/365)</f>
        <v>11.994520547945205</v>
      </c>
      <c r="F92" s="1229">
        <v>42467</v>
      </c>
      <c r="G92" s="1240" t="s">
        <v>58</v>
      </c>
      <c r="H92" s="1241" t="s">
        <v>2147</v>
      </c>
      <c r="I92" s="1241" t="s">
        <v>348</v>
      </c>
      <c r="J92" s="1241" t="s">
        <v>348</v>
      </c>
      <c r="K92" s="101" t="s">
        <v>2372</v>
      </c>
      <c r="L92" s="1227" t="s">
        <v>5962</v>
      </c>
    </row>
    <row r="93" spans="2:12" s="1225" customFormat="1" ht="25.15" customHeight="1">
      <c r="B93" s="1226">
        <v>90</v>
      </c>
      <c r="C93" s="1232" t="s">
        <v>6805</v>
      </c>
      <c r="D93" s="1239">
        <v>39679</v>
      </c>
      <c r="E93" s="529">
        <f ca="1">ABS((M1-D93)/365)</f>
        <v>12.04109589041096</v>
      </c>
      <c r="F93" s="1229">
        <v>43780</v>
      </c>
      <c r="G93" s="1240" t="s">
        <v>716</v>
      </c>
      <c r="H93" s="1241" t="s">
        <v>2148</v>
      </c>
      <c r="I93" s="1241" t="s">
        <v>348</v>
      </c>
      <c r="J93" s="1241" t="s">
        <v>2146</v>
      </c>
      <c r="K93" s="1230" t="s">
        <v>3632</v>
      </c>
      <c r="L93" s="1227" t="s">
        <v>7310</v>
      </c>
    </row>
    <row r="94" spans="2:12" s="1225" customFormat="1" ht="25.15" customHeight="1">
      <c r="B94" s="1226">
        <v>91</v>
      </c>
      <c r="C94" s="1232" t="s">
        <v>7091</v>
      </c>
      <c r="D94" s="1239">
        <v>39743</v>
      </c>
      <c r="E94" s="529">
        <f ca="1">ABS((M1-D94)/365)</f>
        <v>11.865753424657534</v>
      </c>
      <c r="F94" s="1229">
        <v>43839</v>
      </c>
      <c r="G94" s="1240" t="s">
        <v>58</v>
      </c>
      <c r="H94" s="1241" t="s">
        <v>2147</v>
      </c>
      <c r="I94" s="1241" t="s">
        <v>348</v>
      </c>
      <c r="J94" s="1241" t="s">
        <v>2146</v>
      </c>
      <c r="K94" s="1230" t="s">
        <v>2100</v>
      </c>
      <c r="L94" s="1232" t="s">
        <v>7089</v>
      </c>
    </row>
    <row r="95" spans="2:12" s="1225" customFormat="1" ht="25.15" customHeight="1">
      <c r="B95" s="1226">
        <v>92</v>
      </c>
      <c r="C95" s="1232" t="s">
        <v>7582</v>
      </c>
      <c r="D95" s="1239">
        <v>39726</v>
      </c>
      <c r="E95" s="529">
        <f ca="1">ABS((M1-D95)/365)</f>
        <v>11.912328767123288</v>
      </c>
      <c r="F95" s="1229">
        <v>43895</v>
      </c>
      <c r="G95" s="1240" t="s">
        <v>84</v>
      </c>
      <c r="H95" s="1241" t="s">
        <v>2148</v>
      </c>
      <c r="I95" s="1241" t="s">
        <v>348</v>
      </c>
      <c r="J95" s="1241" t="s">
        <v>2146</v>
      </c>
      <c r="K95" s="1230" t="s">
        <v>2123</v>
      </c>
      <c r="L95" s="1232" t="s">
        <v>7618</v>
      </c>
    </row>
    <row r="96" spans="2:12" s="1225" customFormat="1" ht="25.15" customHeight="1">
      <c r="B96" s="1226">
        <v>93</v>
      </c>
      <c r="C96" s="1232" t="s">
        <v>1880</v>
      </c>
      <c r="D96" s="1239">
        <v>38981</v>
      </c>
      <c r="E96" s="529">
        <f ca="1">ABS((M1-D96)/365)</f>
        <v>13.953424657534246</v>
      </c>
      <c r="F96" s="1229">
        <v>42553</v>
      </c>
      <c r="G96" s="1240" t="s">
        <v>1836</v>
      </c>
      <c r="H96" s="1241" t="s">
        <v>2148</v>
      </c>
      <c r="I96" s="1241" t="s">
        <v>348</v>
      </c>
      <c r="J96" s="1241" t="s">
        <v>2146</v>
      </c>
      <c r="K96" s="1230" t="s">
        <v>2370</v>
      </c>
      <c r="L96" s="1227" t="s">
        <v>7308</v>
      </c>
    </row>
    <row r="97" spans="1:13" s="1225" customFormat="1" ht="25.15" customHeight="1">
      <c r="B97" s="1226">
        <v>94</v>
      </c>
      <c r="C97" s="1232" t="s">
        <v>5444</v>
      </c>
      <c r="D97" s="1239">
        <v>39153</v>
      </c>
      <c r="E97" s="529">
        <f ca="1">ABS((M1-D97)/365)</f>
        <v>13.482191780821918</v>
      </c>
      <c r="F97" s="1229">
        <v>43618</v>
      </c>
      <c r="G97" s="1240" t="s">
        <v>58</v>
      </c>
      <c r="H97" s="1241" t="s">
        <v>2147</v>
      </c>
      <c r="I97" s="1241" t="s">
        <v>348</v>
      </c>
      <c r="J97" s="1241" t="s">
        <v>2146</v>
      </c>
      <c r="K97" s="1230" t="s">
        <v>2415</v>
      </c>
      <c r="L97" s="1227" t="s">
        <v>7315</v>
      </c>
    </row>
    <row r="98" spans="1:13" s="1225" customFormat="1" ht="25.15" customHeight="1">
      <c r="B98" s="1226">
        <v>95</v>
      </c>
      <c r="C98" s="1232" t="s">
        <v>5452</v>
      </c>
      <c r="D98" s="1239">
        <v>38997</v>
      </c>
      <c r="E98" s="529">
        <f ca="1">ABS((M1-D98)/365)</f>
        <v>13.90958904109589</v>
      </c>
      <c r="F98" s="1229">
        <v>43618</v>
      </c>
      <c r="G98" s="1240" t="s">
        <v>58</v>
      </c>
      <c r="H98" s="1241" t="s">
        <v>2147</v>
      </c>
      <c r="I98" s="1241" t="s">
        <v>348</v>
      </c>
      <c r="J98" s="1241" t="s">
        <v>2146</v>
      </c>
      <c r="K98" s="1230" t="s">
        <v>2415</v>
      </c>
      <c r="L98" s="1227" t="s">
        <v>7315</v>
      </c>
    </row>
    <row r="99" spans="1:13" s="1225" customFormat="1" ht="25.15" customHeight="1">
      <c r="B99" s="1226">
        <v>96</v>
      </c>
      <c r="C99" s="1232" t="s">
        <v>8148</v>
      </c>
      <c r="D99" s="1239"/>
      <c r="E99" s="529">
        <v>13</v>
      </c>
      <c r="F99" s="1229">
        <v>44065</v>
      </c>
      <c r="G99" s="1240" t="s">
        <v>58</v>
      </c>
      <c r="H99" s="1241" t="s">
        <v>2148</v>
      </c>
      <c r="I99" s="1241" t="s">
        <v>348</v>
      </c>
      <c r="J99" s="1241" t="s">
        <v>348</v>
      </c>
      <c r="K99" s="1230" t="s">
        <v>3632</v>
      </c>
      <c r="L99" s="1227" t="s">
        <v>8151</v>
      </c>
    </row>
    <row r="100" spans="1:13" s="1225" customFormat="1" ht="25.15" customHeight="1">
      <c r="A100" s="530"/>
      <c r="B100" s="1226">
        <v>97</v>
      </c>
      <c r="C100" s="1234" t="s">
        <v>3401</v>
      </c>
      <c r="D100" s="1235">
        <v>39612</v>
      </c>
      <c r="E100" s="529">
        <f ca="1">ABS((M1-D100)/365)</f>
        <v>12.224657534246575</v>
      </c>
      <c r="F100" s="1235">
        <v>42976</v>
      </c>
      <c r="G100" s="531" t="s">
        <v>84</v>
      </c>
      <c r="H100" s="1234" t="s">
        <v>2147</v>
      </c>
      <c r="I100" s="1234" t="s">
        <v>348</v>
      </c>
      <c r="J100" s="1234" t="s">
        <v>348</v>
      </c>
      <c r="K100" s="1234" t="s">
        <v>2370</v>
      </c>
      <c r="L100" s="1234" t="s">
        <v>7316</v>
      </c>
    </row>
    <row r="101" spans="1:13" s="1225" customFormat="1" ht="25.15" customHeight="1">
      <c r="B101" s="1226">
        <v>98</v>
      </c>
      <c r="C101" s="1232" t="s">
        <v>1740</v>
      </c>
      <c r="D101" s="1239">
        <v>38888</v>
      </c>
      <c r="E101" s="529">
        <f ca="1">ABS((M1-D101)/365)</f>
        <v>14.208219178082192</v>
      </c>
      <c r="F101" s="1229"/>
      <c r="G101" s="461" t="s">
        <v>464</v>
      </c>
      <c r="H101" s="462" t="s">
        <v>2148</v>
      </c>
      <c r="I101" s="462" t="s">
        <v>348</v>
      </c>
      <c r="J101" s="462" t="s">
        <v>348</v>
      </c>
      <c r="K101" s="1230" t="s">
        <v>2099</v>
      </c>
      <c r="L101" s="1227" t="s">
        <v>5962</v>
      </c>
    </row>
    <row r="102" spans="1:13" s="1225" customFormat="1" ht="25.15" customHeight="1">
      <c r="B102" s="1226">
        <v>99</v>
      </c>
      <c r="C102" s="1232" t="s">
        <v>1360</v>
      </c>
      <c r="D102" s="1232"/>
      <c r="E102" s="529">
        <f>ABS((M100-D102)/365)</f>
        <v>0</v>
      </c>
      <c r="F102" s="1229">
        <v>42115</v>
      </c>
      <c r="G102" s="461" t="s">
        <v>84</v>
      </c>
      <c r="H102" s="462" t="s">
        <v>2147</v>
      </c>
      <c r="I102" s="462" t="s">
        <v>348</v>
      </c>
      <c r="J102" s="462" t="s">
        <v>348</v>
      </c>
      <c r="K102" s="101" t="s">
        <v>2372</v>
      </c>
      <c r="L102" s="1227" t="s">
        <v>5962</v>
      </c>
    </row>
    <row r="103" spans="1:13" s="1225" customFormat="1" ht="25.15" customHeight="1">
      <c r="A103" s="85"/>
      <c r="B103" s="1226">
        <v>100</v>
      </c>
      <c r="C103" s="1243" t="s">
        <v>3816</v>
      </c>
      <c r="D103" s="1244">
        <v>39299</v>
      </c>
      <c r="E103" s="529">
        <f ca="1">ABS((M1-D103)/365)</f>
        <v>13.082191780821917</v>
      </c>
      <c r="F103" s="160">
        <v>43152</v>
      </c>
      <c r="G103" s="195" t="s">
        <v>716</v>
      </c>
      <c r="H103" s="1245" t="s">
        <v>2147</v>
      </c>
      <c r="I103" s="1245" t="s">
        <v>348</v>
      </c>
      <c r="J103" s="1245" t="s">
        <v>2146</v>
      </c>
      <c r="K103" s="101" t="s">
        <v>2127</v>
      </c>
      <c r="L103" s="1243" t="s">
        <v>7300</v>
      </c>
      <c r="M103" s="85"/>
    </row>
    <row r="104" spans="1:13" s="1225" customFormat="1" ht="25.15" customHeight="1">
      <c r="A104" s="85"/>
      <c r="B104" s="1226">
        <v>101</v>
      </c>
      <c r="C104" s="1243" t="s">
        <v>5240</v>
      </c>
      <c r="D104" s="1244">
        <v>39493</v>
      </c>
      <c r="E104" s="529">
        <f ca="1">ABS((M1-D104)/365)</f>
        <v>12.550684931506849</v>
      </c>
      <c r="F104" s="160">
        <v>43564</v>
      </c>
      <c r="G104" s="195" t="s">
        <v>84</v>
      </c>
      <c r="H104" s="1245" t="s">
        <v>2148</v>
      </c>
      <c r="I104" s="1245" t="s">
        <v>348</v>
      </c>
      <c r="J104" s="1245" t="s">
        <v>348</v>
      </c>
      <c r="K104" s="101" t="s">
        <v>2931</v>
      </c>
      <c r="L104" s="1243" t="s">
        <v>7317</v>
      </c>
      <c r="M104" s="85"/>
    </row>
    <row r="105" spans="1:13" s="1225" customFormat="1" ht="24.6" customHeight="1">
      <c r="A105" s="85"/>
      <c r="B105" s="1226">
        <v>102</v>
      </c>
      <c r="C105" s="1243" t="s">
        <v>7581</v>
      </c>
      <c r="D105" s="1244"/>
      <c r="E105" s="529">
        <v>12</v>
      </c>
      <c r="F105" s="160">
        <v>43895</v>
      </c>
      <c r="G105" s="195" t="s">
        <v>84</v>
      </c>
      <c r="H105" s="1245" t="s">
        <v>2148</v>
      </c>
      <c r="I105" s="1245" t="s">
        <v>348</v>
      </c>
      <c r="J105" s="1245" t="s">
        <v>2146</v>
      </c>
      <c r="K105" s="101" t="s">
        <v>2123</v>
      </c>
      <c r="L105" s="1243" t="s">
        <v>7618</v>
      </c>
      <c r="M105" s="85"/>
    </row>
    <row r="106" spans="1:13" s="1225" customFormat="1" ht="25.15" customHeight="1">
      <c r="B106" s="1226">
        <v>103</v>
      </c>
      <c r="C106" s="1232" t="s">
        <v>1550</v>
      </c>
      <c r="D106" s="1239">
        <v>38588</v>
      </c>
      <c r="E106" s="529">
        <f ca="1">ABS((M1-D106)/365)</f>
        <v>15.03013698630137</v>
      </c>
      <c r="F106" s="1229">
        <v>42210</v>
      </c>
      <c r="G106" s="461" t="s">
        <v>716</v>
      </c>
      <c r="H106" s="462"/>
      <c r="I106" s="462" t="s">
        <v>348</v>
      </c>
      <c r="J106" s="462" t="s">
        <v>348</v>
      </c>
      <c r="K106" s="1230" t="s">
        <v>2098</v>
      </c>
      <c r="L106" s="1227" t="s">
        <v>7318</v>
      </c>
    </row>
    <row r="107" spans="1:13" s="1225" customFormat="1" ht="24.6" customHeight="1">
      <c r="B107" s="1226">
        <v>104</v>
      </c>
      <c r="C107" s="1232" t="s">
        <v>5967</v>
      </c>
      <c r="D107" s="1239">
        <v>39219</v>
      </c>
      <c r="E107" s="529">
        <f ca="1">ABS((M1-D107)/365)</f>
        <v>13.301369863013699</v>
      </c>
      <c r="F107" s="1229" t="s">
        <v>4215</v>
      </c>
      <c r="G107" s="1240" t="s">
        <v>84</v>
      </c>
      <c r="H107" s="1241" t="s">
        <v>2147</v>
      </c>
      <c r="I107" s="1241" t="s">
        <v>348</v>
      </c>
      <c r="J107" s="1241" t="s">
        <v>2146</v>
      </c>
      <c r="K107" s="1230" t="s">
        <v>2370</v>
      </c>
      <c r="L107" s="1234" t="s">
        <v>7316</v>
      </c>
    </row>
    <row r="108" spans="1:13" s="1225" customFormat="1" ht="25.15" customHeight="1">
      <c r="B108" s="1226">
        <v>105</v>
      </c>
      <c r="C108" s="1232" t="s">
        <v>6908</v>
      </c>
      <c r="D108" s="1239"/>
      <c r="E108" s="529">
        <f>ABS((M104-D108)/365)</f>
        <v>0</v>
      </c>
      <c r="F108" s="1229">
        <v>43785</v>
      </c>
      <c r="G108" s="1240" t="s">
        <v>58</v>
      </c>
      <c r="H108" s="1241" t="s">
        <v>2147</v>
      </c>
      <c r="I108" s="1241" t="s">
        <v>348</v>
      </c>
      <c r="J108" s="1241" t="s">
        <v>348</v>
      </c>
      <c r="K108" s="1230" t="s">
        <v>3632</v>
      </c>
      <c r="L108" s="1227" t="s">
        <v>7319</v>
      </c>
    </row>
    <row r="109" spans="1:13" s="1225" customFormat="1" ht="25.15" customHeight="1">
      <c r="B109" s="1226">
        <v>106</v>
      </c>
      <c r="C109" s="1232" t="s">
        <v>5490</v>
      </c>
      <c r="D109" s="1239">
        <v>38946</v>
      </c>
      <c r="E109" s="529">
        <f ca="1">ABS((M1-D109)/365)</f>
        <v>14.049315068493151</v>
      </c>
      <c r="F109" s="1229">
        <v>43628</v>
      </c>
      <c r="G109" s="1240" t="s">
        <v>716</v>
      </c>
      <c r="H109" s="1241" t="s">
        <v>2147</v>
      </c>
      <c r="I109" s="1241" t="s">
        <v>348</v>
      </c>
      <c r="J109" s="1241" t="s">
        <v>348</v>
      </c>
      <c r="K109" s="1230" t="s">
        <v>3632</v>
      </c>
      <c r="L109" s="1227" t="s">
        <v>7320</v>
      </c>
    </row>
    <row r="110" spans="1:13" s="1225" customFormat="1" ht="25.15" customHeight="1">
      <c r="B110" s="1226">
        <v>107</v>
      </c>
      <c r="C110" s="1232" t="s">
        <v>6003</v>
      </c>
      <c r="D110" s="1239">
        <v>39151</v>
      </c>
      <c r="E110" s="529">
        <f ca="1">ABS((M1-D110)/365)</f>
        <v>13.487671232876712</v>
      </c>
      <c r="F110" s="1229">
        <v>43738</v>
      </c>
      <c r="G110" s="1240" t="s">
        <v>50</v>
      </c>
      <c r="H110" s="1241" t="s">
        <v>2148</v>
      </c>
      <c r="I110" s="1241" t="s">
        <v>348</v>
      </c>
      <c r="J110" s="1241" t="s">
        <v>348</v>
      </c>
      <c r="K110" s="1230" t="s">
        <v>3632</v>
      </c>
      <c r="L110" s="1227" t="s">
        <v>7321</v>
      </c>
    </row>
    <row r="111" spans="1:13" s="1225" customFormat="1" ht="25.15" customHeight="1">
      <c r="B111" s="1226">
        <v>108</v>
      </c>
      <c r="C111" s="1246" t="s">
        <v>6125</v>
      </c>
      <c r="D111" s="1247"/>
      <c r="E111" s="529">
        <f>ABS((M110-D111)/365)</f>
        <v>0</v>
      </c>
      <c r="F111" s="1229">
        <v>43756</v>
      </c>
      <c r="G111" s="1230" t="s">
        <v>2397</v>
      </c>
      <c r="H111" s="1231" t="s">
        <v>2147</v>
      </c>
      <c r="I111" s="1231" t="s">
        <v>348</v>
      </c>
      <c r="J111" s="1231" t="s">
        <v>348</v>
      </c>
      <c r="K111" s="1230" t="s">
        <v>3632</v>
      </c>
      <c r="L111" s="1234" t="s">
        <v>7045</v>
      </c>
    </row>
    <row r="112" spans="1:13" s="1225" customFormat="1" ht="24.6" customHeight="1">
      <c r="B112" s="1226">
        <v>109</v>
      </c>
      <c r="C112" s="1232" t="s">
        <v>1362</v>
      </c>
      <c r="D112" s="1232"/>
      <c r="E112" s="529" t="e">
        <f>ABS((#REF!-D112)/365)</f>
        <v>#REF!</v>
      </c>
      <c r="F112" s="1229">
        <v>42115</v>
      </c>
      <c r="G112" s="461" t="s">
        <v>84</v>
      </c>
      <c r="H112" s="462"/>
      <c r="I112" s="462" t="s">
        <v>348</v>
      </c>
      <c r="J112" s="462" t="s">
        <v>2146</v>
      </c>
      <c r="K112" s="1230" t="s">
        <v>3632</v>
      </c>
      <c r="L112" s="1227" t="s">
        <v>5962</v>
      </c>
    </row>
    <row r="113" spans="1:12" s="1225" customFormat="1" ht="25.15" customHeight="1">
      <c r="B113" s="1226">
        <v>110</v>
      </c>
      <c r="C113" s="460" t="s">
        <v>3919</v>
      </c>
      <c r="D113" s="1248">
        <v>38233</v>
      </c>
      <c r="E113" s="529">
        <f ca="1">ABS((M1-D113)/365)</f>
        <v>16.002739726027396</v>
      </c>
      <c r="F113" s="463">
        <v>43181</v>
      </c>
      <c r="G113" s="461" t="s">
        <v>716</v>
      </c>
      <c r="H113" s="462" t="s">
        <v>2147</v>
      </c>
      <c r="I113" s="462" t="s">
        <v>348</v>
      </c>
      <c r="J113" s="462" t="s">
        <v>348</v>
      </c>
      <c r="K113" s="101" t="s">
        <v>2372</v>
      </c>
      <c r="L113" s="1227" t="s">
        <v>5962</v>
      </c>
    </row>
    <row r="114" spans="1:12" s="1225" customFormat="1" ht="25.15" customHeight="1">
      <c r="B114" s="1226">
        <v>111</v>
      </c>
      <c r="C114" s="460" t="s">
        <v>4216</v>
      </c>
      <c r="D114" s="1248">
        <v>38853</v>
      </c>
      <c r="E114" s="529">
        <f ca="1">ABS((M1-D114)/365)</f>
        <v>14.304109589041095</v>
      </c>
      <c r="F114" s="463">
        <v>42976</v>
      </c>
      <c r="G114" s="461" t="s">
        <v>50</v>
      </c>
      <c r="H114" s="462" t="s">
        <v>2148</v>
      </c>
      <c r="I114" s="462" t="s">
        <v>348</v>
      </c>
      <c r="J114" s="462" t="s">
        <v>2146</v>
      </c>
      <c r="K114" s="1230" t="s">
        <v>2370</v>
      </c>
      <c r="L114" s="1234" t="s">
        <v>7316</v>
      </c>
    </row>
    <row r="115" spans="1:12" s="530" customFormat="1" ht="25.15" customHeight="1">
      <c r="A115" s="1233"/>
      <c r="B115" s="1226">
        <v>112</v>
      </c>
      <c r="C115" s="532" t="s">
        <v>2395</v>
      </c>
      <c r="D115" s="1242"/>
      <c r="E115" s="529">
        <v>13</v>
      </c>
      <c r="F115" s="1235">
        <v>43882</v>
      </c>
      <c r="G115" s="1236" t="s">
        <v>716</v>
      </c>
      <c r="H115" s="533" t="s">
        <v>2147</v>
      </c>
      <c r="I115" s="1249" t="s">
        <v>348</v>
      </c>
      <c r="J115" s="533" t="s">
        <v>348</v>
      </c>
      <c r="K115" s="1234" t="s">
        <v>3632</v>
      </c>
      <c r="L115" s="532" t="s">
        <v>7457</v>
      </c>
    </row>
    <row r="116" spans="1:12" s="530" customFormat="1" ht="25.15" customHeight="1">
      <c r="A116" s="1233"/>
      <c r="B116" s="1226">
        <v>113</v>
      </c>
      <c r="C116" s="532" t="s">
        <v>4660</v>
      </c>
      <c r="D116" s="1242">
        <v>38761</v>
      </c>
      <c r="E116" s="529">
        <f ca="1">ABS((M1-D116)/365)</f>
        <v>14.556164383561644</v>
      </c>
      <c r="F116" s="1235" t="s">
        <v>4663</v>
      </c>
      <c r="G116" s="1236" t="s">
        <v>58</v>
      </c>
      <c r="H116" s="533" t="s">
        <v>2147</v>
      </c>
      <c r="I116" s="1249" t="s">
        <v>348</v>
      </c>
      <c r="J116" s="533" t="s">
        <v>348</v>
      </c>
      <c r="K116" s="1234" t="s">
        <v>2415</v>
      </c>
      <c r="L116" s="532" t="s">
        <v>7322</v>
      </c>
    </row>
    <row r="117" spans="1:12" s="530" customFormat="1" ht="25.15" customHeight="1">
      <c r="A117" s="1233"/>
      <c r="B117" s="1226">
        <v>114</v>
      </c>
      <c r="C117" s="532" t="s">
        <v>7401</v>
      </c>
      <c r="D117" s="1242"/>
      <c r="E117" s="529">
        <v>14</v>
      </c>
      <c r="F117" s="1235">
        <v>44188</v>
      </c>
      <c r="G117" s="1236" t="s">
        <v>7404</v>
      </c>
      <c r="H117" s="533" t="s">
        <v>2148</v>
      </c>
      <c r="I117" s="1249" t="s">
        <v>348</v>
      </c>
      <c r="J117" s="533" t="s">
        <v>348</v>
      </c>
      <c r="K117" s="1234" t="s">
        <v>2106</v>
      </c>
      <c r="L117" s="532" t="s">
        <v>7400</v>
      </c>
    </row>
    <row r="118" spans="1:12" s="530" customFormat="1" ht="25.15" customHeight="1">
      <c r="A118" s="1233"/>
      <c r="B118" s="1226">
        <v>115</v>
      </c>
      <c r="C118" s="532" t="s">
        <v>5785</v>
      </c>
      <c r="D118" s="1242">
        <v>38826</v>
      </c>
      <c r="E118" s="529">
        <f ca="1">ABS((M1-D118)/365)</f>
        <v>14.378082191780821</v>
      </c>
      <c r="F118" s="1235">
        <v>43706</v>
      </c>
      <c r="G118" s="1236" t="s">
        <v>58</v>
      </c>
      <c r="H118" s="533" t="s">
        <v>2147</v>
      </c>
      <c r="I118" s="1249" t="s">
        <v>348</v>
      </c>
      <c r="J118" s="533" t="s">
        <v>348</v>
      </c>
      <c r="K118" s="1234" t="s">
        <v>4120</v>
      </c>
      <c r="L118" s="532" t="s">
        <v>7323</v>
      </c>
    </row>
    <row r="119" spans="1:12" s="530" customFormat="1" ht="25.15" customHeight="1">
      <c r="A119" s="1233"/>
      <c r="B119" s="1226">
        <v>116</v>
      </c>
      <c r="C119" s="532" t="s">
        <v>8063</v>
      </c>
      <c r="D119" s="1242"/>
      <c r="E119" s="529">
        <v>14</v>
      </c>
      <c r="F119" s="1235">
        <v>44034</v>
      </c>
      <c r="G119" s="1236" t="s">
        <v>8064</v>
      </c>
      <c r="H119" s="533" t="s">
        <v>2147</v>
      </c>
      <c r="I119" s="1249" t="s">
        <v>348</v>
      </c>
      <c r="J119" s="533" t="s">
        <v>348</v>
      </c>
      <c r="K119" s="1234" t="s">
        <v>3632</v>
      </c>
      <c r="L119" s="532" t="s">
        <v>8065</v>
      </c>
    </row>
    <row r="120" spans="1:12" s="530" customFormat="1" ht="25.15" customHeight="1">
      <c r="A120" s="1233"/>
      <c r="B120" s="1226">
        <v>117</v>
      </c>
      <c r="C120" s="532" t="s">
        <v>4785</v>
      </c>
      <c r="D120" s="1242">
        <v>37579</v>
      </c>
      <c r="E120" s="529">
        <f ca="1">ABS((M1-D120)/365)</f>
        <v>17.794520547945204</v>
      </c>
      <c r="F120" s="1235">
        <v>43434</v>
      </c>
      <c r="G120" s="1236" t="s">
        <v>4787</v>
      </c>
      <c r="H120" s="533" t="s">
        <v>2147</v>
      </c>
      <c r="I120" s="1249" t="s">
        <v>348</v>
      </c>
      <c r="J120" s="533" t="s">
        <v>348</v>
      </c>
      <c r="K120" s="1234" t="s">
        <v>2415</v>
      </c>
      <c r="L120" s="532" t="s">
        <v>7325</v>
      </c>
    </row>
    <row r="121" spans="1:12" s="1225" customFormat="1" ht="25.15" customHeight="1">
      <c r="B121" s="1226">
        <v>118</v>
      </c>
      <c r="C121" s="1232" t="s">
        <v>1770</v>
      </c>
      <c r="D121" s="1239">
        <v>37922</v>
      </c>
      <c r="E121" s="529">
        <f ca="1">ABS((M1-D121)/365)</f>
        <v>16.854794520547944</v>
      </c>
      <c r="F121" s="1229">
        <v>42489</v>
      </c>
      <c r="G121" s="1240" t="s">
        <v>330</v>
      </c>
      <c r="H121" s="1241"/>
      <c r="I121" s="1241" t="s">
        <v>348</v>
      </c>
      <c r="J121" s="1241" t="s">
        <v>2146</v>
      </c>
      <c r="K121" s="101" t="s">
        <v>2372</v>
      </c>
      <c r="L121" s="1227" t="s">
        <v>5962</v>
      </c>
    </row>
    <row r="122" spans="1:12" s="1225" customFormat="1" ht="25.15" customHeight="1">
      <c r="B122" s="1226">
        <v>119</v>
      </c>
      <c r="C122" s="1232" t="s">
        <v>1881</v>
      </c>
      <c r="D122" s="1239">
        <v>37542</v>
      </c>
      <c r="E122" s="529">
        <f ca="1">ABS((M1-D122)/365)</f>
        <v>17.895890410958906</v>
      </c>
      <c r="F122" s="1229">
        <v>42553</v>
      </c>
      <c r="G122" s="1240" t="s">
        <v>1836</v>
      </c>
      <c r="H122" s="1241"/>
      <c r="I122" s="1241" t="s">
        <v>348</v>
      </c>
      <c r="J122" s="1241" t="s">
        <v>2146</v>
      </c>
      <c r="K122" s="1230" t="s">
        <v>4812</v>
      </c>
      <c r="L122" s="1227" t="s">
        <v>5962</v>
      </c>
    </row>
    <row r="123" spans="1:12" s="1225" customFormat="1" ht="25.15" customHeight="1">
      <c r="B123" s="1226">
        <v>120</v>
      </c>
      <c r="C123" s="1232" t="s">
        <v>4218</v>
      </c>
      <c r="D123" s="1239">
        <v>38335</v>
      </c>
      <c r="E123" s="529">
        <f ca="1">ABS((M1-D123)/365)</f>
        <v>15.723287671232876</v>
      </c>
      <c r="F123" s="1229">
        <v>43341</v>
      </c>
      <c r="G123" s="1240" t="s">
        <v>50</v>
      </c>
      <c r="H123" s="1241" t="s">
        <v>4152</v>
      </c>
      <c r="I123" s="1241" t="s">
        <v>348</v>
      </c>
      <c r="J123" s="1241" t="s">
        <v>2146</v>
      </c>
      <c r="K123" s="1230" t="s">
        <v>4812</v>
      </c>
      <c r="L123" s="1234" t="s">
        <v>7316</v>
      </c>
    </row>
    <row r="124" spans="1:12" s="1225" customFormat="1" ht="25.15" customHeight="1">
      <c r="B124" s="1226">
        <v>121</v>
      </c>
      <c r="C124" s="1232" t="s">
        <v>3029</v>
      </c>
      <c r="D124" s="1239">
        <v>38077</v>
      </c>
      <c r="E124" s="529">
        <f ca="1">ABS((M1-D124)/365)</f>
        <v>16.43013698630137</v>
      </c>
      <c r="F124" s="1229">
        <v>42864</v>
      </c>
      <c r="G124" s="1230" t="s">
        <v>58</v>
      </c>
      <c r="H124" s="1231" t="s">
        <v>2147</v>
      </c>
      <c r="I124" s="1231" t="s">
        <v>348</v>
      </c>
      <c r="J124" s="1231" t="s">
        <v>2146</v>
      </c>
      <c r="K124" s="1230" t="s">
        <v>4812</v>
      </c>
      <c r="L124" s="1227" t="s">
        <v>5966</v>
      </c>
    </row>
    <row r="125" spans="1:12" s="1225" customFormat="1" ht="25.15" customHeight="1">
      <c r="B125" s="1226">
        <v>122</v>
      </c>
      <c r="C125" s="1232" t="s">
        <v>4402</v>
      </c>
      <c r="D125" s="1239">
        <v>38564</v>
      </c>
      <c r="E125" s="529">
        <f ca="1">ABS((M1-D125)/365)</f>
        <v>15.095890410958905</v>
      </c>
      <c r="F125" s="1229">
        <v>43325</v>
      </c>
      <c r="G125" s="1230" t="s">
        <v>716</v>
      </c>
      <c r="H125" s="1231" t="s">
        <v>2147</v>
      </c>
      <c r="I125" s="1231" t="s">
        <v>348</v>
      </c>
      <c r="J125" s="1231" t="s">
        <v>2146</v>
      </c>
      <c r="K125" s="1230" t="s">
        <v>2415</v>
      </c>
      <c r="L125" s="1227" t="s">
        <v>7326</v>
      </c>
    </row>
    <row r="126" spans="1:12" s="1225" customFormat="1" ht="25.15" customHeight="1">
      <c r="B126" s="1226">
        <v>123</v>
      </c>
      <c r="C126" s="1232" t="s">
        <v>4400</v>
      </c>
      <c r="D126" s="1239">
        <v>38564</v>
      </c>
      <c r="E126" s="529">
        <f ca="1">ABS((M1-D126)/365)</f>
        <v>15.095890410958905</v>
      </c>
      <c r="F126" s="1229">
        <v>43325</v>
      </c>
      <c r="G126" s="1230" t="s">
        <v>716</v>
      </c>
      <c r="H126" s="1231" t="s">
        <v>2147</v>
      </c>
      <c r="I126" s="1231" t="s">
        <v>348</v>
      </c>
      <c r="J126" s="1231" t="s">
        <v>2146</v>
      </c>
      <c r="K126" s="1230" t="s">
        <v>2415</v>
      </c>
      <c r="L126" s="1227" t="s">
        <v>7326</v>
      </c>
    </row>
    <row r="127" spans="1:12" s="1225" customFormat="1" ht="25.15" customHeight="1">
      <c r="B127" s="1226">
        <v>124</v>
      </c>
      <c r="C127" s="1232" t="s">
        <v>5688</v>
      </c>
      <c r="D127" s="1239"/>
      <c r="E127" s="529" t="e">
        <f>ABS((#REF!-D127)/365)</f>
        <v>#REF!</v>
      </c>
      <c r="F127" s="1229">
        <v>43683</v>
      </c>
      <c r="G127" s="1230" t="s">
        <v>58</v>
      </c>
      <c r="H127" s="1231" t="s">
        <v>2147</v>
      </c>
      <c r="I127" s="1231" t="s">
        <v>348</v>
      </c>
      <c r="J127" s="1231" t="s">
        <v>348</v>
      </c>
      <c r="K127" s="1230" t="s">
        <v>7620</v>
      </c>
      <c r="L127" s="1227" t="s">
        <v>7327</v>
      </c>
    </row>
    <row r="128" spans="1:12" s="1225" customFormat="1" ht="25.15" customHeight="1">
      <c r="B128" s="1226">
        <v>125</v>
      </c>
      <c r="C128" s="1232" t="s">
        <v>6811</v>
      </c>
      <c r="D128" s="1239">
        <v>38434</v>
      </c>
      <c r="E128" s="529">
        <f ca="1">ABS((M1-D128)/365)</f>
        <v>15.452054794520548</v>
      </c>
      <c r="F128" s="1229">
        <v>43780</v>
      </c>
      <c r="G128" s="1230" t="s">
        <v>716</v>
      </c>
      <c r="H128" s="1231" t="s">
        <v>2147</v>
      </c>
      <c r="I128" s="1231" t="s">
        <v>348</v>
      </c>
      <c r="J128" s="1231" t="s">
        <v>2146</v>
      </c>
      <c r="K128" s="1230" t="s">
        <v>3632</v>
      </c>
      <c r="L128" s="1227" t="s">
        <v>7310</v>
      </c>
    </row>
    <row r="129" spans="2:14" s="1225" customFormat="1" ht="25.15" customHeight="1">
      <c r="B129" s="1226">
        <v>126</v>
      </c>
      <c r="C129" s="1232" t="s">
        <v>5922</v>
      </c>
      <c r="D129" s="1239">
        <v>38132</v>
      </c>
      <c r="E129" s="529">
        <f ca="1">ABS((M1-D129)/365)</f>
        <v>16.279452054794522</v>
      </c>
      <c r="F129" s="1229">
        <v>43728</v>
      </c>
      <c r="G129" s="1240" t="s">
        <v>716</v>
      </c>
      <c r="H129" s="1241" t="s">
        <v>2147</v>
      </c>
      <c r="I129" s="1241" t="s">
        <v>348</v>
      </c>
      <c r="J129" s="1241" t="s">
        <v>348</v>
      </c>
      <c r="K129" s="1230" t="s">
        <v>3766</v>
      </c>
      <c r="L129" s="1227" t="s">
        <v>7330</v>
      </c>
    </row>
    <row r="130" spans="2:14" s="1225" customFormat="1" ht="25.15" customHeight="1">
      <c r="B130" s="1226">
        <v>127</v>
      </c>
      <c r="C130" s="1232" t="s">
        <v>6911</v>
      </c>
      <c r="D130" s="1239"/>
      <c r="E130" s="529" t="e">
        <f>ABS((#REF!-D130)/365)</f>
        <v>#REF!</v>
      </c>
      <c r="F130" s="1229">
        <v>43786</v>
      </c>
      <c r="G130" s="1240" t="s">
        <v>31</v>
      </c>
      <c r="H130" s="1241" t="s">
        <v>2147</v>
      </c>
      <c r="I130" s="1241" t="s">
        <v>348</v>
      </c>
      <c r="J130" s="1241" t="s">
        <v>348</v>
      </c>
      <c r="K130" s="1230" t="s">
        <v>2415</v>
      </c>
      <c r="L130" s="1227" t="s">
        <v>7331</v>
      </c>
    </row>
    <row r="131" spans="2:14" s="1225" customFormat="1" ht="25.15" customHeight="1">
      <c r="B131" s="1226">
        <v>128</v>
      </c>
      <c r="C131" s="1232" t="s">
        <v>4790</v>
      </c>
      <c r="D131" s="1239">
        <v>37943</v>
      </c>
      <c r="E131" s="529">
        <f ca="1">ABS((M1-D131)/365)</f>
        <v>16.797260273972604</v>
      </c>
      <c r="F131" s="1229">
        <v>43437</v>
      </c>
      <c r="G131" s="1240" t="s">
        <v>247</v>
      </c>
      <c r="H131" s="1241" t="s">
        <v>2147</v>
      </c>
      <c r="I131" s="1241" t="s">
        <v>348</v>
      </c>
      <c r="J131" s="1241" t="s">
        <v>348</v>
      </c>
      <c r="K131" s="1230" t="s">
        <v>2415</v>
      </c>
      <c r="L131" s="1227" t="s">
        <v>7332</v>
      </c>
    </row>
    <row r="132" spans="2:14" s="530" customFormat="1" ht="24.6" customHeight="1">
      <c r="B132" s="1226">
        <v>129</v>
      </c>
      <c r="C132" s="532" t="s">
        <v>3743</v>
      </c>
      <c r="D132" s="1242">
        <v>37988</v>
      </c>
      <c r="E132" s="529">
        <f ca="1">ABS((M1-D132)/365)</f>
        <v>16.673972602739727</v>
      </c>
      <c r="F132" s="529"/>
      <c r="G132" s="531" t="s">
        <v>58</v>
      </c>
      <c r="H132" s="533" t="s">
        <v>2148</v>
      </c>
      <c r="I132" s="533" t="s">
        <v>348</v>
      </c>
      <c r="J132" s="533" t="s">
        <v>348</v>
      </c>
      <c r="K132" s="1234" t="s">
        <v>2102</v>
      </c>
      <c r="L132" s="532" t="s">
        <v>7333</v>
      </c>
    </row>
    <row r="133" spans="2:14" s="530" customFormat="1" ht="25.15" customHeight="1">
      <c r="B133" s="1226">
        <v>130</v>
      </c>
      <c r="C133" s="532" t="s">
        <v>4217</v>
      </c>
      <c r="D133" s="1242">
        <v>37818</v>
      </c>
      <c r="E133" s="529">
        <f ca="1">ABS((M1-D133)/365)</f>
        <v>17.139726027397259</v>
      </c>
      <c r="F133" s="529"/>
      <c r="G133" s="531" t="s">
        <v>50</v>
      </c>
      <c r="H133" s="533" t="s">
        <v>2147</v>
      </c>
      <c r="I133" s="533" t="s">
        <v>348</v>
      </c>
      <c r="J133" s="533" t="s">
        <v>2146</v>
      </c>
      <c r="K133" s="1234" t="s">
        <v>3766</v>
      </c>
      <c r="L133" s="1234" t="s">
        <v>7316</v>
      </c>
    </row>
    <row r="134" spans="2:14" s="530" customFormat="1" ht="25.15" customHeight="1">
      <c r="B134" s="1226">
        <v>131</v>
      </c>
      <c r="C134" s="532" t="s">
        <v>6963</v>
      </c>
      <c r="D134" s="1242">
        <v>38179</v>
      </c>
      <c r="E134" s="529">
        <f ca="1">ABS((M1-D134)/365)</f>
        <v>16.150684931506849</v>
      </c>
      <c r="F134" s="1235">
        <v>43797</v>
      </c>
      <c r="G134" s="531" t="s">
        <v>716</v>
      </c>
      <c r="H134" s="533" t="s">
        <v>2147</v>
      </c>
      <c r="I134" s="533" t="s">
        <v>348</v>
      </c>
      <c r="J134" s="533" t="s">
        <v>348</v>
      </c>
      <c r="K134" s="1234" t="s">
        <v>3632</v>
      </c>
      <c r="L134" s="532" t="s">
        <v>7334</v>
      </c>
    </row>
    <row r="135" spans="2:14" s="530" customFormat="1" ht="25.15" customHeight="1">
      <c r="B135" s="1226">
        <v>132</v>
      </c>
      <c r="C135" s="532" t="s">
        <v>7870</v>
      </c>
      <c r="D135" s="1242"/>
      <c r="E135" s="529">
        <v>15</v>
      </c>
      <c r="F135" s="1235">
        <v>43976</v>
      </c>
      <c r="G135" s="531" t="s">
        <v>50</v>
      </c>
      <c r="H135" s="533" t="s">
        <v>2148</v>
      </c>
      <c r="I135" s="533" t="s">
        <v>348</v>
      </c>
      <c r="J135" s="533" t="s">
        <v>348</v>
      </c>
      <c r="K135" s="1234" t="s">
        <v>7874</v>
      </c>
      <c r="L135" s="532" t="s">
        <v>7875</v>
      </c>
    </row>
    <row r="136" spans="2:14" s="530" customFormat="1" ht="24.6" customHeight="1">
      <c r="B136" s="1226">
        <v>133</v>
      </c>
      <c r="C136" s="532" t="s">
        <v>7183</v>
      </c>
      <c r="D136" s="1242">
        <v>38145</v>
      </c>
      <c r="E136" s="529">
        <f ca="1">ABS((M1-D136)/365)</f>
        <v>16.243835616438357</v>
      </c>
      <c r="F136" s="1235">
        <v>43847</v>
      </c>
      <c r="G136" s="531" t="s">
        <v>84</v>
      </c>
      <c r="H136" s="533" t="s">
        <v>2147</v>
      </c>
      <c r="I136" s="533" t="s">
        <v>348</v>
      </c>
      <c r="J136" s="533" t="s">
        <v>348</v>
      </c>
      <c r="K136" s="1234" t="s">
        <v>3632</v>
      </c>
      <c r="L136" s="532" t="s">
        <v>7335</v>
      </c>
    </row>
    <row r="137" spans="2:14" s="530" customFormat="1" ht="25.15" customHeight="1">
      <c r="B137" s="1226">
        <v>134</v>
      </c>
      <c r="C137" s="532" t="s">
        <v>6097</v>
      </c>
      <c r="D137" s="1242">
        <v>37848</v>
      </c>
      <c r="E137" s="529">
        <f ca="1">ABS((M1-D137)/365)</f>
        <v>17.057534246575344</v>
      </c>
      <c r="F137" s="1235">
        <v>43747</v>
      </c>
      <c r="G137" s="531" t="s">
        <v>31</v>
      </c>
      <c r="H137" s="533" t="s">
        <v>2147</v>
      </c>
      <c r="I137" s="533" t="s">
        <v>348</v>
      </c>
      <c r="J137" s="533" t="s">
        <v>348</v>
      </c>
      <c r="K137" s="1234" t="s">
        <v>7620</v>
      </c>
      <c r="L137" s="532" t="s">
        <v>7336</v>
      </c>
    </row>
    <row r="138" spans="2:14" s="530" customFormat="1" ht="25.15" customHeight="1">
      <c r="B138" s="1226">
        <v>135</v>
      </c>
      <c r="C138" s="532" t="s">
        <v>3783</v>
      </c>
      <c r="D138" s="1242">
        <v>38036</v>
      </c>
      <c r="E138" s="529">
        <f ca="1">ABS((M1-D138)/365)</f>
        <v>16.542465753424658</v>
      </c>
      <c r="F138" s="1235">
        <v>43893</v>
      </c>
      <c r="G138" s="531" t="s">
        <v>716</v>
      </c>
      <c r="H138" s="533" t="s">
        <v>2148</v>
      </c>
      <c r="I138" s="533" t="s">
        <v>348</v>
      </c>
      <c r="J138" s="533" t="s">
        <v>348</v>
      </c>
      <c r="K138" s="1234" t="s">
        <v>4900</v>
      </c>
      <c r="L138" s="532" t="s">
        <v>7531</v>
      </c>
    </row>
    <row r="139" spans="2:14" s="1416" customFormat="1" ht="25.15" customHeight="1">
      <c r="B139" s="1226">
        <v>136</v>
      </c>
      <c r="C139" s="1234" t="s">
        <v>7668</v>
      </c>
      <c r="D139" s="1235">
        <v>37856</v>
      </c>
      <c r="E139" s="529">
        <f ca="1">ABS((M1-D139)/365)</f>
        <v>17.035616438356165</v>
      </c>
      <c r="F139" s="1419">
        <v>43904</v>
      </c>
      <c r="G139" s="1235" t="s">
        <v>31</v>
      </c>
      <c r="H139" s="1234" t="s">
        <v>2147</v>
      </c>
      <c r="I139" s="1234" t="s">
        <v>348</v>
      </c>
      <c r="J139" s="1417" t="s">
        <v>348</v>
      </c>
      <c r="K139" s="1234" t="s">
        <v>3632</v>
      </c>
      <c r="L139" s="1234" t="s">
        <v>7669</v>
      </c>
      <c r="M139" s="1233"/>
      <c r="N139" s="1418"/>
    </row>
    <row r="140" spans="2:14" s="1416" customFormat="1" ht="25.15" customHeight="1">
      <c r="B140" s="1226">
        <v>137</v>
      </c>
      <c r="C140" s="532" t="s">
        <v>7849</v>
      </c>
      <c r="D140" s="1242"/>
      <c r="E140" s="529">
        <v>16</v>
      </c>
      <c r="F140" s="1419">
        <v>43971</v>
      </c>
      <c r="G140" s="1235" t="s">
        <v>4805</v>
      </c>
      <c r="H140" s="533" t="s">
        <v>2148</v>
      </c>
      <c r="I140" s="533" t="s">
        <v>348</v>
      </c>
      <c r="J140" s="1249" t="s">
        <v>348</v>
      </c>
      <c r="K140" s="1234" t="s">
        <v>2106</v>
      </c>
      <c r="L140" s="532" t="s">
        <v>7852</v>
      </c>
      <c r="M140" s="1233"/>
      <c r="N140" s="1418"/>
    </row>
    <row r="141" spans="2:14" s="1416" customFormat="1" ht="25.15" customHeight="1">
      <c r="B141" s="1226">
        <v>138</v>
      </c>
      <c r="C141" s="532" t="s">
        <v>7900</v>
      </c>
      <c r="D141" s="1242"/>
      <c r="E141" s="529">
        <v>17</v>
      </c>
      <c r="F141" s="529" t="s">
        <v>433</v>
      </c>
      <c r="G141" s="1235" t="s">
        <v>4805</v>
      </c>
      <c r="H141" s="533" t="s">
        <v>2147</v>
      </c>
      <c r="I141" s="533" t="s">
        <v>348</v>
      </c>
      <c r="J141" s="1249" t="s">
        <v>348</v>
      </c>
      <c r="K141" s="1234" t="s">
        <v>7879</v>
      </c>
      <c r="L141" s="532" t="s">
        <v>7903</v>
      </c>
      <c r="M141" s="1233"/>
      <c r="N141" s="1418"/>
    </row>
    <row r="142" spans="2:14" s="1225" customFormat="1" ht="25.15" customHeight="1">
      <c r="B142" s="1226">
        <v>139</v>
      </c>
      <c r="C142" s="1232" t="s">
        <v>1642</v>
      </c>
      <c r="D142" s="1239">
        <v>37371</v>
      </c>
      <c r="E142" s="529">
        <f ca="1">ABS((M1-D142)/365)</f>
        <v>18.364383561643837</v>
      </c>
      <c r="F142" s="1229">
        <v>42366</v>
      </c>
      <c r="G142" s="1240" t="s">
        <v>247</v>
      </c>
      <c r="H142" s="1241"/>
      <c r="I142" s="1241" t="s">
        <v>348</v>
      </c>
      <c r="J142" s="1241" t="s">
        <v>348</v>
      </c>
      <c r="K142" s="1230" t="s">
        <v>2124</v>
      </c>
      <c r="L142" s="1227" t="s">
        <v>5962</v>
      </c>
    </row>
    <row r="143" spans="2:14" s="1225" customFormat="1" ht="25.15" customHeight="1">
      <c r="B143" s="1226">
        <v>140</v>
      </c>
      <c r="C143" s="460" t="s">
        <v>1424</v>
      </c>
      <c r="D143" s="1248">
        <v>36123</v>
      </c>
      <c r="E143" s="529">
        <f ca="1">ABS((M1-D143)/365)</f>
        <v>21.783561643835615</v>
      </c>
      <c r="F143" s="463">
        <v>42170</v>
      </c>
      <c r="G143" s="461" t="s">
        <v>84</v>
      </c>
      <c r="H143" s="462"/>
      <c r="I143" s="462" t="s">
        <v>348</v>
      </c>
      <c r="J143" s="462" t="s">
        <v>348</v>
      </c>
      <c r="K143" s="1230" t="s">
        <v>2109</v>
      </c>
      <c r="L143" s="1227" t="s">
        <v>5969</v>
      </c>
    </row>
    <row r="144" spans="2:14" s="1225" customFormat="1" ht="25.15" customHeight="1">
      <c r="B144" s="1226">
        <v>141</v>
      </c>
      <c r="C144" s="460" t="s">
        <v>3834</v>
      </c>
      <c r="D144" s="1248">
        <v>37622</v>
      </c>
      <c r="E144" s="529">
        <f ca="1">ABS((M1-D144)/365)</f>
        <v>17.676712328767124</v>
      </c>
      <c r="F144" s="463">
        <v>43154</v>
      </c>
      <c r="G144" s="461" t="s">
        <v>725</v>
      </c>
      <c r="H144" s="462" t="s">
        <v>2147</v>
      </c>
      <c r="I144" s="462" t="s">
        <v>348</v>
      </c>
      <c r="J144" s="462" t="s">
        <v>348</v>
      </c>
      <c r="K144" s="1230" t="s">
        <v>2415</v>
      </c>
      <c r="L144" s="1227" t="s">
        <v>5960</v>
      </c>
    </row>
    <row r="145" spans="1:23" s="1225" customFormat="1" ht="25.15" customHeight="1">
      <c r="B145" s="1226">
        <v>142</v>
      </c>
      <c r="C145" s="460" t="s">
        <v>6983</v>
      </c>
      <c r="D145" s="1248">
        <v>37773</v>
      </c>
      <c r="E145" s="529">
        <f ca="1">ABS((M1-D145)/365)</f>
        <v>17.263013698630136</v>
      </c>
      <c r="F145" s="463">
        <v>43799</v>
      </c>
      <c r="G145" s="461" t="s">
        <v>716</v>
      </c>
      <c r="H145" s="462" t="s">
        <v>2148</v>
      </c>
      <c r="I145" s="462" t="s">
        <v>348</v>
      </c>
      <c r="J145" s="462" t="s">
        <v>348</v>
      </c>
      <c r="K145" s="1230" t="s">
        <v>2106</v>
      </c>
      <c r="L145" s="1227" t="s">
        <v>7337</v>
      </c>
    </row>
    <row r="146" spans="1:23" s="1225" customFormat="1" ht="25.15" customHeight="1">
      <c r="B146" s="1226">
        <v>143</v>
      </c>
      <c r="C146" s="460" t="s">
        <v>4260</v>
      </c>
      <c r="D146" s="1248">
        <v>37920</v>
      </c>
      <c r="E146" s="529">
        <f ca="1">ABS((M1-D146)/365)</f>
        <v>16.860273972602741</v>
      </c>
      <c r="F146" s="463">
        <v>43312</v>
      </c>
      <c r="G146" s="461" t="s">
        <v>2573</v>
      </c>
      <c r="H146" s="462" t="s">
        <v>2148</v>
      </c>
      <c r="I146" s="462" t="s">
        <v>348</v>
      </c>
      <c r="J146" s="462" t="s">
        <v>348</v>
      </c>
      <c r="K146" s="1230" t="s">
        <v>2102</v>
      </c>
      <c r="L146" s="1227" t="s">
        <v>7339</v>
      </c>
    </row>
    <row r="147" spans="1:23" s="1225" customFormat="1" ht="25.15" customHeight="1">
      <c r="B147" s="1226">
        <v>144</v>
      </c>
      <c r="C147" s="1232" t="s">
        <v>7083</v>
      </c>
      <c r="D147" s="1239">
        <v>37531</v>
      </c>
      <c r="E147" s="529">
        <f ca="1">ABS((M1-D147)/365)</f>
        <v>17.926027397260274</v>
      </c>
      <c r="F147" s="1229">
        <v>43837</v>
      </c>
      <c r="G147" s="1240" t="s">
        <v>716</v>
      </c>
      <c r="H147" s="1241" t="s">
        <v>2147</v>
      </c>
      <c r="I147" s="1241" t="s">
        <v>348</v>
      </c>
      <c r="J147" s="1241" t="s">
        <v>348</v>
      </c>
      <c r="K147" s="1230" t="s">
        <v>4120</v>
      </c>
      <c r="L147" s="1227" t="s">
        <v>7341</v>
      </c>
    </row>
    <row r="148" spans="1:23" s="1225" customFormat="1" ht="25.15" customHeight="1">
      <c r="B148" s="1226">
        <v>145</v>
      </c>
      <c r="C148" s="1232" t="s">
        <v>7399</v>
      </c>
      <c r="D148" s="1239"/>
      <c r="E148" s="529">
        <v>17</v>
      </c>
      <c r="F148" s="1229">
        <v>43865</v>
      </c>
      <c r="G148" s="1240" t="s">
        <v>3137</v>
      </c>
      <c r="H148" s="1241" t="s">
        <v>2148</v>
      </c>
      <c r="I148" s="1241" t="s">
        <v>348</v>
      </c>
      <c r="J148" s="1241" t="s">
        <v>348</v>
      </c>
      <c r="K148" s="1230" t="s">
        <v>2106</v>
      </c>
      <c r="L148" s="1227" t="s">
        <v>7400</v>
      </c>
    </row>
    <row r="149" spans="1:23" s="1225" customFormat="1" ht="25.15" customHeight="1">
      <c r="B149" s="1226">
        <v>146</v>
      </c>
      <c r="C149" s="1232" t="s">
        <v>7579</v>
      </c>
      <c r="D149" s="1239">
        <v>37544</v>
      </c>
      <c r="E149" s="529">
        <f ca="1">ABS((M1-D149)/365)</f>
        <v>17.890410958904109</v>
      </c>
      <c r="F149" s="1229">
        <v>43895</v>
      </c>
      <c r="G149" s="1240" t="s">
        <v>84</v>
      </c>
      <c r="H149" s="1241" t="s">
        <v>2147</v>
      </c>
      <c r="I149" s="1241" t="s">
        <v>348</v>
      </c>
      <c r="J149" s="1241" t="s">
        <v>2146</v>
      </c>
      <c r="K149" s="1230" t="s">
        <v>2123</v>
      </c>
      <c r="L149" s="1227" t="s">
        <v>7618</v>
      </c>
    </row>
    <row r="150" spans="1:23" s="1225" customFormat="1" ht="25.15" customHeight="1">
      <c r="B150" s="1226">
        <v>147</v>
      </c>
      <c r="C150" s="1232" t="s">
        <v>7591</v>
      </c>
      <c r="D150" s="1239"/>
      <c r="E150" s="529">
        <v>17</v>
      </c>
      <c r="F150" s="1229">
        <v>43887</v>
      </c>
      <c r="G150" s="1240" t="s">
        <v>3383</v>
      </c>
      <c r="H150" s="1241" t="s">
        <v>2148</v>
      </c>
      <c r="I150" s="1241" t="s">
        <v>348</v>
      </c>
      <c r="J150" s="1241" t="s">
        <v>348</v>
      </c>
      <c r="K150" s="1230" t="s">
        <v>2106</v>
      </c>
      <c r="L150" s="1227" t="s">
        <v>7400</v>
      </c>
    </row>
    <row r="151" spans="1:23" s="1225" customFormat="1" ht="25.15" customHeight="1">
      <c r="B151" s="1226">
        <v>148</v>
      </c>
      <c r="C151" s="1232" t="s">
        <v>7596</v>
      </c>
      <c r="D151" s="1239"/>
      <c r="E151" s="529">
        <v>17</v>
      </c>
      <c r="F151" s="1229">
        <v>43894</v>
      </c>
      <c r="G151" s="1240" t="s">
        <v>7597</v>
      </c>
      <c r="H151" s="1241" t="s">
        <v>2148</v>
      </c>
      <c r="I151" s="1241" t="s">
        <v>348</v>
      </c>
      <c r="J151" s="1241" t="s">
        <v>348</v>
      </c>
      <c r="K151" s="1230" t="s">
        <v>2106</v>
      </c>
      <c r="L151" s="1227" t="s">
        <v>7400</v>
      </c>
    </row>
    <row r="152" spans="1:23" s="1225" customFormat="1" ht="25.15" customHeight="1">
      <c r="B152" s="1226">
        <v>149</v>
      </c>
      <c r="C152" s="1232" t="s">
        <v>7926</v>
      </c>
      <c r="D152" s="1239"/>
      <c r="E152" s="529">
        <v>17</v>
      </c>
      <c r="F152" s="1229">
        <v>43975</v>
      </c>
      <c r="G152" s="1240" t="s">
        <v>58</v>
      </c>
      <c r="H152" s="1241" t="s">
        <v>2148</v>
      </c>
      <c r="I152" s="1241" t="s">
        <v>348</v>
      </c>
      <c r="J152" s="1241" t="s">
        <v>348</v>
      </c>
      <c r="K152" s="1230" t="s">
        <v>2106</v>
      </c>
      <c r="L152" s="1227" t="s">
        <v>7928</v>
      </c>
    </row>
    <row r="153" spans="1:23" s="1225" customFormat="1" ht="25.15" customHeight="1">
      <c r="B153" s="1226">
        <v>150</v>
      </c>
      <c r="C153" s="1232" t="s">
        <v>7162</v>
      </c>
      <c r="D153" s="1239"/>
      <c r="E153" s="529" t="e">
        <f>ABS((#REF!-D153)/365)</f>
        <v>#REF!</v>
      </c>
      <c r="F153" s="1229">
        <v>43817</v>
      </c>
      <c r="G153" s="1240" t="s">
        <v>7166</v>
      </c>
      <c r="H153" s="1241" t="s">
        <v>2147</v>
      </c>
      <c r="I153" s="1241" t="s">
        <v>348</v>
      </c>
      <c r="J153" s="1241" t="s">
        <v>348</v>
      </c>
      <c r="K153" s="1230" t="s">
        <v>4794</v>
      </c>
      <c r="L153" s="1227" t="s">
        <v>7340</v>
      </c>
    </row>
    <row r="154" spans="1:23" s="1225" customFormat="1" ht="25.15" customHeight="1">
      <c r="B154" s="1226">
        <v>151</v>
      </c>
      <c r="C154" s="1232" t="s">
        <v>4964</v>
      </c>
      <c r="D154" s="1239">
        <v>37796</v>
      </c>
      <c r="E154" s="529">
        <f ca="1">ABS((M1-D154)/365)</f>
        <v>17.2</v>
      </c>
      <c r="F154" s="1229">
        <v>43492</v>
      </c>
      <c r="G154" s="1240" t="s">
        <v>716</v>
      </c>
      <c r="H154" s="1241" t="s">
        <v>2147</v>
      </c>
      <c r="I154" s="1241" t="s">
        <v>348</v>
      </c>
      <c r="J154" s="1241" t="s">
        <v>348</v>
      </c>
      <c r="K154" s="1230" t="s">
        <v>2126</v>
      </c>
      <c r="L154" s="1227" t="s">
        <v>7338</v>
      </c>
    </row>
    <row r="155" spans="1:23" s="1225" customFormat="1" ht="25.15" customHeight="1">
      <c r="B155" s="1226">
        <v>152</v>
      </c>
      <c r="C155" s="1232" t="s">
        <v>2040</v>
      </c>
      <c r="D155" s="1239">
        <v>31357</v>
      </c>
      <c r="E155" s="529">
        <f ca="1">ABS((M1-D155)/365)</f>
        <v>34.841095890410962</v>
      </c>
      <c r="F155" s="1229">
        <v>42670</v>
      </c>
      <c r="G155" s="1240" t="s">
        <v>716</v>
      </c>
      <c r="H155" s="1241"/>
      <c r="I155" s="1241" t="s">
        <v>2146</v>
      </c>
      <c r="J155" s="1241" t="s">
        <v>348</v>
      </c>
      <c r="K155" s="1230" t="s">
        <v>2109</v>
      </c>
      <c r="L155" s="1227" t="s">
        <v>7342</v>
      </c>
    </row>
    <row r="156" spans="1:23" s="1225" customFormat="1" ht="25.15" customHeight="1">
      <c r="B156" s="1250"/>
      <c r="C156" s="1250"/>
      <c r="D156" s="1250"/>
      <c r="E156" s="1251"/>
      <c r="F156" s="1252"/>
      <c r="G156" s="1253"/>
      <c r="H156" s="1253"/>
      <c r="I156" s="1253"/>
      <c r="J156" s="1253"/>
      <c r="K156" s="1250"/>
      <c r="L156" s="1253"/>
    </row>
    <row r="157" spans="1:23" s="1225" customFormat="1" ht="25.15" customHeight="1">
      <c r="B157" s="1254"/>
      <c r="C157" s="1254"/>
      <c r="D157" s="1254"/>
      <c r="E157" s="1255"/>
      <c r="F157" s="1256"/>
      <c r="G157" s="1257"/>
      <c r="H157" s="1257"/>
      <c r="I157" s="1257"/>
      <c r="J157" s="1257"/>
      <c r="K157" s="1254"/>
      <c r="L157" s="1257"/>
    </row>
    <row r="158" spans="1:23" s="530" customFormat="1" ht="25.15" customHeight="1">
      <c r="A158" s="1225"/>
      <c r="B158" s="1254"/>
      <c r="C158" s="1254"/>
      <c r="D158" s="1254"/>
      <c r="E158" s="1255"/>
      <c r="F158" s="1256"/>
      <c r="G158" s="1258" t="s">
        <v>156</v>
      </c>
      <c r="H158" s="1259">
        <v>152</v>
      </c>
      <c r="I158" s="1257"/>
      <c r="J158" s="1257"/>
      <c r="K158" s="1257"/>
      <c r="L158" s="1257"/>
      <c r="M158" s="1254"/>
      <c r="N158" s="1257"/>
      <c r="O158" s="1225"/>
      <c r="P158" s="1225"/>
      <c r="Q158" s="1225"/>
      <c r="R158" s="1225"/>
      <c r="S158" s="1225"/>
      <c r="T158" s="1225"/>
      <c r="U158" s="1225"/>
      <c r="V158" s="1225"/>
      <c r="W158" s="1225"/>
    </row>
    <row r="159" spans="1:23" s="1198" customFormat="1" ht="25.15" customHeight="1">
      <c r="A159" s="1197"/>
      <c r="B159" s="728"/>
      <c r="C159" s="728"/>
      <c r="D159" s="728"/>
      <c r="E159" s="729"/>
      <c r="F159" s="730"/>
      <c r="G159" s="731"/>
      <c r="H159" s="731"/>
      <c r="I159" s="731"/>
      <c r="J159" s="731"/>
      <c r="K159" s="728"/>
      <c r="L159" s="731"/>
      <c r="M159" s="1197"/>
      <c r="N159" s="1197"/>
      <c r="O159" s="1197"/>
      <c r="P159" s="1197"/>
      <c r="Q159" s="1197"/>
      <c r="R159" s="1197"/>
      <c r="S159" s="1197"/>
      <c r="T159" s="1197"/>
      <c r="U159" s="1197"/>
      <c r="V159" s="1197"/>
    </row>
    <row r="160" spans="1:23" s="1198" customFormat="1" ht="25.15" customHeight="1">
      <c r="A160" s="1197"/>
      <c r="B160" s="1096"/>
      <c r="C160" s="1096"/>
      <c r="D160" s="1096"/>
      <c r="E160" s="1202"/>
      <c r="F160" s="1203"/>
      <c r="G160" s="1204"/>
      <c r="H160" s="1204"/>
      <c r="I160" s="1204"/>
      <c r="J160" s="1204"/>
      <c r="K160" s="1096"/>
      <c r="L160" s="1204"/>
      <c r="M160" s="1197"/>
      <c r="N160" s="1197"/>
      <c r="O160" s="1197"/>
      <c r="P160" s="1197"/>
      <c r="Q160" s="1197"/>
      <c r="R160" s="1197"/>
      <c r="S160" s="1197"/>
    </row>
    <row r="161" spans="1:19" s="1198" customFormat="1" ht="25.15" customHeight="1">
      <c r="A161" s="1197"/>
      <c r="B161" s="1497" t="s">
        <v>3749</v>
      </c>
      <c r="C161" s="1500"/>
      <c r="D161" s="1500"/>
      <c r="E161" s="1500"/>
      <c r="F161" s="1500"/>
      <c r="G161" s="1500"/>
      <c r="H161" s="1500"/>
      <c r="I161" s="1500"/>
      <c r="J161" s="1500"/>
      <c r="K161" s="1500"/>
      <c r="L161" s="1501"/>
      <c r="M161" s="1197"/>
      <c r="N161" s="1197"/>
      <c r="O161" s="1197"/>
      <c r="P161" s="1197"/>
      <c r="Q161" s="1197"/>
      <c r="R161" s="1197"/>
      <c r="S161" s="1197"/>
    </row>
    <row r="162" spans="1:19" s="1198" customFormat="1" ht="25.15" customHeight="1">
      <c r="A162" s="1197"/>
      <c r="B162" s="687" t="s">
        <v>2087</v>
      </c>
      <c r="C162" s="688" t="s">
        <v>338</v>
      </c>
      <c r="D162" s="688" t="s">
        <v>2379</v>
      </c>
      <c r="E162" s="688" t="s">
        <v>195</v>
      </c>
      <c r="F162" s="687" t="s">
        <v>301</v>
      </c>
      <c r="G162" s="687" t="s">
        <v>302</v>
      </c>
      <c r="H162" s="687" t="s">
        <v>2088</v>
      </c>
      <c r="I162" s="687" t="s">
        <v>2133</v>
      </c>
      <c r="J162" s="687" t="s">
        <v>2134</v>
      </c>
      <c r="K162" s="687" t="s">
        <v>2366</v>
      </c>
      <c r="L162" s="687" t="s">
        <v>2089</v>
      </c>
      <c r="M162" s="1197"/>
      <c r="N162" s="1197"/>
      <c r="O162" s="1197"/>
      <c r="P162" s="1197"/>
      <c r="Q162" s="1197"/>
      <c r="R162" s="1197"/>
    </row>
    <row r="163" spans="1:19" s="1225" customFormat="1" ht="25.15" customHeight="1">
      <c r="B163" s="1226">
        <v>1</v>
      </c>
      <c r="C163" s="1363" t="s">
        <v>6029</v>
      </c>
      <c r="D163" s="1364"/>
      <c r="E163" s="1365">
        <v>0.1</v>
      </c>
      <c r="F163" s="1366">
        <v>43742</v>
      </c>
      <c r="G163" s="1367" t="s">
        <v>716</v>
      </c>
      <c r="H163" s="1368" t="s">
        <v>2147</v>
      </c>
      <c r="I163" s="1368" t="s">
        <v>348</v>
      </c>
      <c r="J163" s="1368" t="s">
        <v>348</v>
      </c>
      <c r="K163" s="1367" t="s">
        <v>2211</v>
      </c>
      <c r="L163" s="1369" t="s">
        <v>7275</v>
      </c>
    </row>
    <row r="164" spans="1:19" s="1225" customFormat="1" ht="25.15" customHeight="1">
      <c r="B164" s="1226">
        <v>2</v>
      </c>
      <c r="C164" s="1265" t="s">
        <v>4966</v>
      </c>
      <c r="D164" s="1266">
        <v>43447</v>
      </c>
      <c r="E164" s="1267">
        <f ca="1">ABS((M1-D164)/365)</f>
        <v>1.7178082191780821</v>
      </c>
      <c r="F164" s="1261">
        <v>43487</v>
      </c>
      <c r="G164" s="1264" t="s">
        <v>253</v>
      </c>
      <c r="H164" s="1268" t="s">
        <v>2148</v>
      </c>
      <c r="I164" s="1268" t="s">
        <v>348</v>
      </c>
      <c r="J164" s="1268" t="s">
        <v>348</v>
      </c>
      <c r="K164" s="1264" t="s">
        <v>2211</v>
      </c>
      <c r="L164" s="1260" t="s">
        <v>4220</v>
      </c>
    </row>
    <row r="165" spans="1:19" s="1225" customFormat="1" ht="25.15" customHeight="1">
      <c r="B165" s="1226">
        <v>3</v>
      </c>
      <c r="C165" s="1363" t="s">
        <v>5018</v>
      </c>
      <c r="D165" s="1364">
        <v>43465</v>
      </c>
      <c r="E165" s="1365">
        <f ca="1">ABS((M1-D165)/365)</f>
        <v>1.6684931506849314</v>
      </c>
      <c r="F165" s="1366">
        <v>43467</v>
      </c>
      <c r="G165" s="1367" t="s">
        <v>31</v>
      </c>
      <c r="H165" s="1368" t="s">
        <v>2148</v>
      </c>
      <c r="I165" s="1368" t="s">
        <v>348</v>
      </c>
      <c r="J165" s="1368" t="s">
        <v>348</v>
      </c>
      <c r="K165" s="1367" t="s">
        <v>2211</v>
      </c>
      <c r="L165" s="1369" t="s">
        <v>4220</v>
      </c>
    </row>
    <row r="166" spans="1:19" s="1225" customFormat="1" ht="25.15" customHeight="1">
      <c r="B166" s="1226">
        <v>4</v>
      </c>
      <c r="C166" s="1265" t="s">
        <v>4698</v>
      </c>
      <c r="D166" s="1266">
        <v>43264</v>
      </c>
      <c r="E166" s="1267">
        <f ca="1">ABS((M1-D166)/365)</f>
        <v>2.2191780821917808</v>
      </c>
      <c r="F166" s="1261">
        <v>43266</v>
      </c>
      <c r="G166" s="1264" t="s">
        <v>716</v>
      </c>
      <c r="H166" s="1268" t="s">
        <v>2148</v>
      </c>
      <c r="I166" s="1268" t="s">
        <v>348</v>
      </c>
      <c r="J166" s="1268" t="s">
        <v>348</v>
      </c>
      <c r="K166" s="1264" t="s">
        <v>2211</v>
      </c>
      <c r="L166" s="1260" t="s">
        <v>222</v>
      </c>
      <c r="O166" s="1269"/>
    </row>
    <row r="167" spans="1:19" s="1225" customFormat="1" ht="25.15" customHeight="1">
      <c r="B167" s="1226">
        <v>5</v>
      </c>
      <c r="C167" s="1363" t="s">
        <v>5350</v>
      </c>
      <c r="D167" s="1364">
        <v>43269</v>
      </c>
      <c r="E167" s="1365">
        <f ca="1">ABS((M1-D167)/365)</f>
        <v>2.2054794520547945</v>
      </c>
      <c r="F167" s="1366">
        <v>43577</v>
      </c>
      <c r="G167" s="1367" t="s">
        <v>84</v>
      </c>
      <c r="H167" s="1368" t="s">
        <v>2147</v>
      </c>
      <c r="I167" s="1368" t="s">
        <v>348</v>
      </c>
      <c r="J167" s="1368" t="s">
        <v>2146</v>
      </c>
      <c r="K167" s="1367" t="s">
        <v>2211</v>
      </c>
      <c r="L167" s="1369" t="s">
        <v>4220</v>
      </c>
    </row>
    <row r="168" spans="1:19" s="1225" customFormat="1" ht="25.15" customHeight="1">
      <c r="B168" s="1226">
        <v>6</v>
      </c>
      <c r="C168" s="1369" t="s">
        <v>5713</v>
      </c>
      <c r="D168" s="1370">
        <v>43193</v>
      </c>
      <c r="E168" s="1365">
        <f ca="1">ABS((M1-D168)/365)</f>
        <v>2.4136986301369863</v>
      </c>
      <c r="F168" s="1366">
        <v>43656</v>
      </c>
      <c r="G168" s="1371" t="s">
        <v>84</v>
      </c>
      <c r="H168" s="1372" t="s">
        <v>2147</v>
      </c>
      <c r="I168" s="1372" t="s">
        <v>348</v>
      </c>
      <c r="J168" s="1372" t="s">
        <v>348</v>
      </c>
      <c r="K168" s="1367" t="s">
        <v>2211</v>
      </c>
      <c r="L168" s="1363" t="s">
        <v>4220</v>
      </c>
    </row>
    <row r="169" spans="1:19" s="1225" customFormat="1" ht="25.15" customHeight="1">
      <c r="B169" s="1226">
        <v>7</v>
      </c>
      <c r="C169" s="1265" t="s">
        <v>4897</v>
      </c>
      <c r="D169" s="1266">
        <v>43192</v>
      </c>
      <c r="E169" s="1267">
        <f ca="1">ABS((M1-D169)/365)</f>
        <v>2.4164383561643836</v>
      </c>
      <c r="F169" s="1261">
        <v>43425</v>
      </c>
      <c r="G169" s="1264" t="s">
        <v>84</v>
      </c>
      <c r="H169" s="1268" t="s">
        <v>2147</v>
      </c>
      <c r="I169" s="1268" t="s">
        <v>348</v>
      </c>
      <c r="J169" s="1268" t="s">
        <v>348</v>
      </c>
      <c r="K169" s="1264" t="s">
        <v>2211</v>
      </c>
      <c r="L169" s="1260" t="s">
        <v>2091</v>
      </c>
    </row>
    <row r="170" spans="1:19" s="1225" customFormat="1" ht="25.15" customHeight="1">
      <c r="B170" s="1226">
        <v>8</v>
      </c>
      <c r="C170" s="1363" t="s">
        <v>5882</v>
      </c>
      <c r="D170" s="1364">
        <v>43172</v>
      </c>
      <c r="E170" s="1267">
        <f ca="1">ABS((M1-D170)/365)</f>
        <v>2.4712328767123286</v>
      </c>
      <c r="F170" s="1366">
        <v>43514</v>
      </c>
      <c r="G170" s="1367" t="s">
        <v>716</v>
      </c>
      <c r="H170" s="1368" t="s">
        <v>5067</v>
      </c>
      <c r="I170" s="1368" t="s">
        <v>348</v>
      </c>
      <c r="J170" s="1368" t="s">
        <v>348</v>
      </c>
      <c r="K170" s="1367" t="s">
        <v>6975</v>
      </c>
      <c r="L170" s="1369" t="s">
        <v>4220</v>
      </c>
    </row>
    <row r="171" spans="1:19" s="1225" customFormat="1" ht="25.15" customHeight="1">
      <c r="B171" s="1226">
        <v>9</v>
      </c>
      <c r="C171" s="1260" t="s">
        <v>3199</v>
      </c>
      <c r="D171" s="1270">
        <v>42876</v>
      </c>
      <c r="E171" s="1267">
        <f ca="1">ABS((M1-D171)/365)</f>
        <v>3.2821917808219179</v>
      </c>
      <c r="F171" s="1261">
        <v>42881</v>
      </c>
      <c r="G171" s="1262" t="s">
        <v>716</v>
      </c>
      <c r="H171" s="1263" t="s">
        <v>2147</v>
      </c>
      <c r="I171" s="1263" t="s">
        <v>348</v>
      </c>
      <c r="J171" s="1263" t="s">
        <v>348</v>
      </c>
      <c r="K171" s="1264" t="s">
        <v>2211</v>
      </c>
      <c r="L171" s="1265" t="s">
        <v>222</v>
      </c>
    </row>
    <row r="172" spans="1:19" s="1225" customFormat="1" ht="25.15" customHeight="1">
      <c r="B172" s="1226">
        <v>10</v>
      </c>
      <c r="C172" s="1260" t="s">
        <v>4323</v>
      </c>
      <c r="D172" s="1270">
        <v>42945</v>
      </c>
      <c r="E172" s="1267">
        <f ca="1">ABS((M1-D172)/365)</f>
        <v>3.0931506849315067</v>
      </c>
      <c r="F172" s="1261">
        <v>43228</v>
      </c>
      <c r="G172" s="1262" t="s">
        <v>50</v>
      </c>
      <c r="H172" s="1263" t="s">
        <v>2148</v>
      </c>
      <c r="I172" s="1263" t="s">
        <v>348</v>
      </c>
      <c r="J172" s="1263" t="s">
        <v>348</v>
      </c>
      <c r="K172" s="1264" t="s">
        <v>2211</v>
      </c>
      <c r="L172" s="1265" t="s">
        <v>2091</v>
      </c>
    </row>
    <row r="173" spans="1:19" s="1225" customFormat="1" ht="25.15" customHeight="1">
      <c r="B173" s="1226">
        <v>11</v>
      </c>
      <c r="C173" s="1369" t="s">
        <v>5351</v>
      </c>
      <c r="D173" s="1370">
        <v>42948</v>
      </c>
      <c r="E173" s="1365">
        <f ca="1">ABS((M1-D173)/365)</f>
        <v>3.0849315068493151</v>
      </c>
      <c r="F173" s="1366">
        <v>43577</v>
      </c>
      <c r="G173" s="1371" t="s">
        <v>84</v>
      </c>
      <c r="H173" s="1372" t="s">
        <v>2147</v>
      </c>
      <c r="I173" s="1372" t="s">
        <v>348</v>
      </c>
      <c r="J173" s="1372" t="s">
        <v>2146</v>
      </c>
      <c r="K173" s="1367" t="s">
        <v>2211</v>
      </c>
      <c r="L173" s="1363" t="s">
        <v>4220</v>
      </c>
    </row>
    <row r="174" spans="1:19" s="1225" customFormat="1" ht="25.15" customHeight="1">
      <c r="B174" s="1226">
        <v>12</v>
      </c>
      <c r="C174" s="1260" t="s">
        <v>5046</v>
      </c>
      <c r="D174" s="1270">
        <v>42942</v>
      </c>
      <c r="E174" s="1267">
        <f ca="1">ABS((M1-D174)/365)</f>
        <v>3.1013698630136988</v>
      </c>
      <c r="F174" s="1261">
        <v>43252</v>
      </c>
      <c r="G174" s="1262" t="s">
        <v>84</v>
      </c>
      <c r="H174" s="1263" t="s">
        <v>2148</v>
      </c>
      <c r="I174" s="1263" t="s">
        <v>348</v>
      </c>
      <c r="J174" s="1263" t="s">
        <v>348</v>
      </c>
      <c r="K174" s="1264" t="s">
        <v>2211</v>
      </c>
      <c r="L174" s="1265" t="s">
        <v>222</v>
      </c>
      <c r="O174" s="1269"/>
    </row>
    <row r="175" spans="1:19" s="1225" customFormat="1" ht="25.15" customHeight="1">
      <c r="B175" s="1226">
        <v>13</v>
      </c>
      <c r="C175" s="1369" t="s">
        <v>5151</v>
      </c>
      <c r="D175" s="1370">
        <v>43158</v>
      </c>
      <c r="E175" s="1365">
        <f ca="1">ABS((M1-D175)/365)</f>
        <v>2.5095890410958903</v>
      </c>
      <c r="F175" s="1366">
        <v>43544</v>
      </c>
      <c r="G175" s="1371" t="s">
        <v>84</v>
      </c>
      <c r="H175" s="1372" t="s">
        <v>2147</v>
      </c>
      <c r="I175" s="1372" t="s">
        <v>348</v>
      </c>
      <c r="J175" s="1372" t="s">
        <v>2146</v>
      </c>
      <c r="K175" s="1367" t="s">
        <v>2211</v>
      </c>
      <c r="L175" s="1369" t="s">
        <v>4220</v>
      </c>
    </row>
    <row r="176" spans="1:19" s="1225" customFormat="1" ht="25.15" customHeight="1">
      <c r="B176" s="1226">
        <v>14</v>
      </c>
      <c r="C176" s="1369" t="s">
        <v>4598</v>
      </c>
      <c r="D176" s="1370">
        <v>42666</v>
      </c>
      <c r="E176" s="1365">
        <f ca="1">ABS((M1-D176)/365)</f>
        <v>3.8575342465753426</v>
      </c>
      <c r="F176" s="1366">
        <v>43374</v>
      </c>
      <c r="G176" s="1371" t="s">
        <v>716</v>
      </c>
      <c r="H176" s="1372" t="s">
        <v>2148</v>
      </c>
      <c r="I176" s="1372" t="s">
        <v>348</v>
      </c>
      <c r="J176" s="1372" t="s">
        <v>2146</v>
      </c>
      <c r="K176" s="1367" t="s">
        <v>2211</v>
      </c>
      <c r="L176" s="1363" t="s">
        <v>4220</v>
      </c>
    </row>
    <row r="177" spans="1:248" s="1225" customFormat="1" ht="25.15" customHeight="1">
      <c r="B177" s="1226">
        <v>15</v>
      </c>
      <c r="C177" s="1260" t="s">
        <v>4295</v>
      </c>
      <c r="D177" s="1270">
        <v>42518</v>
      </c>
      <c r="E177" s="1267">
        <f ca="1">ABS((M1-D177)/365)</f>
        <v>4.2630136986301368</v>
      </c>
      <c r="F177" s="1261">
        <v>43314</v>
      </c>
      <c r="G177" s="1262" t="s">
        <v>58</v>
      </c>
      <c r="H177" s="1263" t="s">
        <v>2148</v>
      </c>
      <c r="I177" s="1263" t="s">
        <v>348</v>
      </c>
      <c r="J177" s="1263" t="s">
        <v>348</v>
      </c>
      <c r="K177" s="1264" t="s">
        <v>2211</v>
      </c>
      <c r="L177" s="1265" t="s">
        <v>222</v>
      </c>
    </row>
    <row r="178" spans="1:248" s="1225" customFormat="1" ht="25.15" customHeight="1">
      <c r="B178" s="1226">
        <v>16</v>
      </c>
      <c r="C178" s="1369" t="s">
        <v>5152</v>
      </c>
      <c r="D178" s="1370">
        <v>42508</v>
      </c>
      <c r="E178" s="1365">
        <f ca="1">ABS((M1-D178)/365)</f>
        <v>4.2904109589041095</v>
      </c>
      <c r="F178" s="1366">
        <v>43544</v>
      </c>
      <c r="G178" s="1371" t="s">
        <v>84</v>
      </c>
      <c r="H178" s="1372" t="s">
        <v>2148</v>
      </c>
      <c r="I178" s="1372" t="s">
        <v>348</v>
      </c>
      <c r="J178" s="1372" t="s">
        <v>2146</v>
      </c>
      <c r="K178" s="1367" t="s">
        <v>2211</v>
      </c>
      <c r="L178" s="1363" t="s">
        <v>4220</v>
      </c>
    </row>
    <row r="179" spans="1:248" s="1225" customFormat="1" ht="25.15" customHeight="1">
      <c r="B179" s="1226">
        <v>17</v>
      </c>
      <c r="C179" s="1260" t="s">
        <v>4954</v>
      </c>
      <c r="D179" s="1270"/>
      <c r="E179" s="1267">
        <f>ABS((M21-D179)/365)</f>
        <v>0</v>
      </c>
      <c r="F179" s="1261">
        <v>43486</v>
      </c>
      <c r="G179" s="1262" t="s">
        <v>2573</v>
      </c>
      <c r="H179" s="1263" t="s">
        <v>2148</v>
      </c>
      <c r="I179" s="1263" t="s">
        <v>348</v>
      </c>
      <c r="J179" s="1263" t="s">
        <v>348</v>
      </c>
      <c r="K179" s="1264" t="s">
        <v>2211</v>
      </c>
      <c r="L179" s="1265" t="s">
        <v>2091</v>
      </c>
    </row>
    <row r="180" spans="1:248" s="1225" customFormat="1" ht="25.15" customHeight="1">
      <c r="B180" s="1226">
        <v>18</v>
      </c>
      <c r="C180" s="1260" t="s">
        <v>4168</v>
      </c>
      <c r="D180" s="1270">
        <v>42289</v>
      </c>
      <c r="E180" s="1267">
        <f ca="1">ABS((M1-D180)/365)</f>
        <v>4.8904109589041092</v>
      </c>
      <c r="F180" s="1261">
        <v>43259</v>
      </c>
      <c r="G180" s="1262" t="s">
        <v>304</v>
      </c>
      <c r="H180" s="1263" t="s">
        <v>2148</v>
      </c>
      <c r="I180" s="1263" t="s">
        <v>348</v>
      </c>
      <c r="J180" s="1263" t="s">
        <v>348</v>
      </c>
      <c r="K180" s="1264" t="s">
        <v>2211</v>
      </c>
      <c r="L180" s="1265" t="s">
        <v>222</v>
      </c>
    </row>
    <row r="181" spans="1:248" s="1225" customFormat="1" ht="25.15" customHeight="1">
      <c r="B181" s="1226">
        <v>19</v>
      </c>
      <c r="C181" s="1260" t="s">
        <v>3158</v>
      </c>
      <c r="D181" s="1270">
        <v>42315</v>
      </c>
      <c r="E181" s="1267">
        <f ca="1">ABS((M1-D181)/365)</f>
        <v>4.8191780821917805</v>
      </c>
      <c r="F181" s="1261">
        <v>42899</v>
      </c>
      <c r="G181" s="1262" t="s">
        <v>84</v>
      </c>
      <c r="H181" s="1263" t="s">
        <v>2147</v>
      </c>
      <c r="I181" s="1263" t="s">
        <v>348</v>
      </c>
      <c r="J181" s="1263" t="s">
        <v>2146</v>
      </c>
      <c r="K181" s="1264" t="s">
        <v>3632</v>
      </c>
      <c r="L181" s="1265" t="s">
        <v>222</v>
      </c>
    </row>
    <row r="182" spans="1:248" s="1225" customFormat="1" ht="25.15" customHeight="1">
      <c r="B182" s="1226">
        <v>20</v>
      </c>
      <c r="C182" s="1369" t="s">
        <v>5170</v>
      </c>
      <c r="D182" s="1370">
        <v>42206</v>
      </c>
      <c r="E182" s="1365">
        <f ca="1">ABS((M1-D182)/365)</f>
        <v>5.117808219178082</v>
      </c>
      <c r="F182" s="1366">
        <v>43545</v>
      </c>
      <c r="G182" s="1371" t="s">
        <v>716</v>
      </c>
      <c r="H182" s="1372" t="s">
        <v>2147</v>
      </c>
      <c r="I182" s="1372" t="s">
        <v>348</v>
      </c>
      <c r="J182" s="1372" t="s">
        <v>348</v>
      </c>
      <c r="K182" s="1367" t="s">
        <v>2211</v>
      </c>
      <c r="L182" s="1363" t="s">
        <v>4220</v>
      </c>
    </row>
    <row r="183" spans="1:248" s="1225" customFormat="1" ht="25.15" customHeight="1">
      <c r="B183" s="1226">
        <v>21</v>
      </c>
      <c r="C183" s="1260" t="s">
        <v>4104</v>
      </c>
      <c r="D183" s="1270">
        <v>42306</v>
      </c>
      <c r="E183" s="1267">
        <f ca="1">ABS((M1-D183)/365)</f>
        <v>4.8438356164383558</v>
      </c>
      <c r="F183" s="1261">
        <v>43245</v>
      </c>
      <c r="G183" s="1262" t="s">
        <v>716</v>
      </c>
      <c r="H183" s="1263" t="s">
        <v>2147</v>
      </c>
      <c r="I183" s="1263" t="s">
        <v>348</v>
      </c>
      <c r="J183" s="1263" t="s">
        <v>348</v>
      </c>
      <c r="K183" s="1264" t="s">
        <v>2211</v>
      </c>
      <c r="L183" s="1265" t="s">
        <v>222</v>
      </c>
    </row>
    <row r="184" spans="1:248" s="1225" customFormat="1" ht="25.15" customHeight="1">
      <c r="B184" s="1226">
        <v>22</v>
      </c>
      <c r="C184" s="1260" t="s">
        <v>5825</v>
      </c>
      <c r="D184" s="1270">
        <v>42565</v>
      </c>
      <c r="E184" s="1267">
        <f ca="1">ABS((M1-D184)/365)</f>
        <v>4.1342465753424653</v>
      </c>
      <c r="F184" s="1261">
        <v>43385</v>
      </c>
      <c r="G184" s="1262" t="s">
        <v>4642</v>
      </c>
      <c r="H184" s="1263" t="s">
        <v>2148</v>
      </c>
      <c r="I184" s="1263" t="s">
        <v>348</v>
      </c>
      <c r="J184" s="1263" t="s">
        <v>2146</v>
      </c>
      <c r="K184" s="1264" t="s">
        <v>2211</v>
      </c>
      <c r="L184" s="1265" t="s">
        <v>222</v>
      </c>
    </row>
    <row r="185" spans="1:248" s="1225" customFormat="1" ht="25.15" customHeight="1">
      <c r="B185" s="1226">
        <v>23</v>
      </c>
      <c r="C185" s="1260" t="s">
        <v>5770</v>
      </c>
      <c r="D185" s="1270">
        <v>42143</v>
      </c>
      <c r="E185" s="1267">
        <f ca="1">ABS((M1-D185)/365)</f>
        <v>5.2904109589041095</v>
      </c>
      <c r="F185" s="1261">
        <v>43463</v>
      </c>
      <c r="G185" s="1262" t="s">
        <v>1836</v>
      </c>
      <c r="H185" s="1263" t="s">
        <v>2148</v>
      </c>
      <c r="I185" s="1263" t="s">
        <v>348</v>
      </c>
      <c r="J185" s="1263" t="s">
        <v>2146</v>
      </c>
      <c r="K185" s="1264" t="s">
        <v>2211</v>
      </c>
      <c r="L185" s="1265" t="s">
        <v>222</v>
      </c>
    </row>
    <row r="186" spans="1:248" s="1225" customFormat="1" ht="25.15" customHeight="1">
      <c r="B186" s="1226">
        <v>24</v>
      </c>
      <c r="C186" s="1260" t="s">
        <v>4291</v>
      </c>
      <c r="D186" s="1270">
        <v>41933</v>
      </c>
      <c r="E186" s="1267">
        <f ca="1">ABS((M1-D186)/365)</f>
        <v>5.8657534246575347</v>
      </c>
      <c r="F186" s="1261">
        <v>43314</v>
      </c>
      <c r="G186" s="1262" t="s">
        <v>4294</v>
      </c>
      <c r="H186" s="1263" t="s">
        <v>2147</v>
      </c>
      <c r="I186" s="1263" t="s">
        <v>348</v>
      </c>
      <c r="J186" s="1263" t="s">
        <v>348</v>
      </c>
      <c r="K186" s="1264" t="s">
        <v>2211</v>
      </c>
      <c r="L186" s="1265" t="s">
        <v>222</v>
      </c>
    </row>
    <row r="187" spans="1:248" s="1225" customFormat="1" ht="25.15" customHeight="1">
      <c r="B187" s="1226">
        <v>25</v>
      </c>
      <c r="C187" s="1260" t="s">
        <v>4639</v>
      </c>
      <c r="D187" s="1270">
        <v>42095</v>
      </c>
      <c r="E187" s="1267">
        <f ca="1">ABS((M1-D187)/365)</f>
        <v>5.4219178082191783</v>
      </c>
      <c r="F187" s="1261">
        <v>43385</v>
      </c>
      <c r="G187" s="1262" t="s">
        <v>50</v>
      </c>
      <c r="H187" s="1263" t="s">
        <v>2148</v>
      </c>
      <c r="I187" s="1263" t="s">
        <v>348</v>
      </c>
      <c r="J187" s="1263" t="s">
        <v>2146</v>
      </c>
      <c r="K187" s="1264" t="s">
        <v>2211</v>
      </c>
      <c r="L187" s="1265" t="s">
        <v>2091</v>
      </c>
    </row>
    <row r="188" spans="1:248" s="1225" customFormat="1" ht="25.15" customHeight="1">
      <c r="B188" s="1226">
        <v>26</v>
      </c>
      <c r="C188" s="1260" t="s">
        <v>2008</v>
      </c>
      <c r="D188" s="1270">
        <v>41559</v>
      </c>
      <c r="E188" s="1267">
        <f ca="1">ABS((M1-D188)/365)</f>
        <v>6.8904109589041092</v>
      </c>
      <c r="F188" s="1261">
        <v>42635</v>
      </c>
      <c r="G188" s="1262" t="s">
        <v>716</v>
      </c>
      <c r="H188" s="1263"/>
      <c r="I188" s="1263" t="s">
        <v>348</v>
      </c>
      <c r="J188" s="1263" t="s">
        <v>348</v>
      </c>
      <c r="K188" s="1264" t="s">
        <v>2211</v>
      </c>
      <c r="L188" s="1265" t="s">
        <v>222</v>
      </c>
    </row>
    <row r="189" spans="1:248" s="1225" customFormat="1" ht="25.15" customHeight="1">
      <c r="B189" s="1226">
        <v>27</v>
      </c>
      <c r="C189" s="1260" t="s">
        <v>3999</v>
      </c>
      <c r="D189" s="1270">
        <v>41463</v>
      </c>
      <c r="E189" s="1267">
        <f ca="1">ABS((M1-D189)/365)</f>
        <v>7.1534246575342468</v>
      </c>
      <c r="F189" s="1261">
        <v>43202</v>
      </c>
      <c r="G189" s="1262" t="s">
        <v>4000</v>
      </c>
      <c r="H189" s="1263" t="s">
        <v>2148</v>
      </c>
      <c r="I189" s="1263" t="s">
        <v>348</v>
      </c>
      <c r="J189" s="1263" t="s">
        <v>348</v>
      </c>
      <c r="K189" s="1264" t="s">
        <v>2211</v>
      </c>
      <c r="L189" s="1265" t="s">
        <v>222</v>
      </c>
    </row>
    <row r="190" spans="1:248" s="1225" customFormat="1" ht="25.15" customHeight="1">
      <c r="A190" s="85"/>
      <c r="B190" s="1226">
        <v>28</v>
      </c>
      <c r="C190" s="1275" t="s">
        <v>4958</v>
      </c>
      <c r="D190" s="1276">
        <v>41466</v>
      </c>
      <c r="E190" s="1267">
        <f ca="1">ABS((M1-D190)/365)</f>
        <v>7.1452054794520548</v>
      </c>
      <c r="F190" s="1277">
        <v>43154</v>
      </c>
      <c r="G190" s="1278" t="s">
        <v>716</v>
      </c>
      <c r="H190" s="1279" t="s">
        <v>2148</v>
      </c>
      <c r="I190" s="1279" t="s">
        <v>348</v>
      </c>
      <c r="J190" s="1279" t="s">
        <v>348</v>
      </c>
      <c r="K190" s="1280" t="s">
        <v>2211</v>
      </c>
      <c r="L190" s="1275" t="s">
        <v>222</v>
      </c>
    </row>
    <row r="191" spans="1:248" s="1233" customFormat="1" ht="25.15" customHeight="1">
      <c r="B191" s="1226">
        <v>29</v>
      </c>
      <c r="C191" s="1281" t="s">
        <v>2046</v>
      </c>
      <c r="D191" s="1282">
        <v>41680</v>
      </c>
      <c r="E191" s="1267">
        <f ca="1">ABS((M1-D191)/365)</f>
        <v>6.558904109589041</v>
      </c>
      <c r="F191" s="1282">
        <v>42681</v>
      </c>
      <c r="G191" s="1283" t="s">
        <v>464</v>
      </c>
      <c r="H191" s="1282" t="s">
        <v>2062</v>
      </c>
      <c r="I191" s="1284" t="s">
        <v>348</v>
      </c>
      <c r="J191" s="1281" t="s">
        <v>348</v>
      </c>
      <c r="K191" s="1281" t="s">
        <v>2211</v>
      </c>
      <c r="L191" s="1281" t="s">
        <v>2091</v>
      </c>
      <c r="IK191" s="1285"/>
      <c r="IL191" s="1285"/>
      <c r="IM191" s="1285"/>
      <c r="IN191" s="1285"/>
    </row>
    <row r="192" spans="1:248" s="1225" customFormat="1" ht="25.15" customHeight="1">
      <c r="A192" s="85"/>
      <c r="B192" s="1226">
        <v>30</v>
      </c>
      <c r="C192" s="1275" t="s">
        <v>3963</v>
      </c>
      <c r="D192" s="1276">
        <v>41777</v>
      </c>
      <c r="E192" s="1267">
        <f ca="1">ABS((M1-D192)/365)</f>
        <v>6.2931506849315069</v>
      </c>
      <c r="F192" s="1277">
        <v>43200</v>
      </c>
      <c r="G192" s="1278" t="s">
        <v>50</v>
      </c>
      <c r="H192" s="1279" t="s">
        <v>2147</v>
      </c>
      <c r="I192" s="1279" t="s">
        <v>348</v>
      </c>
      <c r="J192" s="1279" t="s">
        <v>2146</v>
      </c>
      <c r="K192" s="1280" t="s">
        <v>2522</v>
      </c>
      <c r="L192" s="1275" t="s">
        <v>5926</v>
      </c>
    </row>
    <row r="193" spans="1:19" s="1233" customFormat="1" ht="25.15" customHeight="1">
      <c r="B193" s="1226">
        <v>31</v>
      </c>
      <c r="C193" s="1386" t="s">
        <v>6877</v>
      </c>
      <c r="D193" s="1387">
        <v>41957</v>
      </c>
      <c r="E193" s="1365">
        <f ca="1">ABS((M1-D193)/365)</f>
        <v>5.8</v>
      </c>
      <c r="F193" s="1388">
        <v>43552</v>
      </c>
      <c r="G193" s="1389" t="s">
        <v>58</v>
      </c>
      <c r="H193" s="1390" t="s">
        <v>2148</v>
      </c>
      <c r="I193" s="1390" t="s">
        <v>348</v>
      </c>
      <c r="J193" s="1390" t="s">
        <v>348</v>
      </c>
      <c r="K193" s="1392" t="s">
        <v>2522</v>
      </c>
      <c r="L193" s="1386" t="s">
        <v>4220</v>
      </c>
    </row>
    <row r="194" spans="1:19" s="1225" customFormat="1" ht="25.15" customHeight="1">
      <c r="A194" s="85"/>
      <c r="B194" s="1226">
        <v>32</v>
      </c>
      <c r="C194" s="1275" t="s">
        <v>4840</v>
      </c>
      <c r="D194" s="1276">
        <v>41185</v>
      </c>
      <c r="E194" s="1267">
        <f ca="1">ABS((M1-D194)/365)</f>
        <v>7.9150684931506845</v>
      </c>
      <c r="F194" s="1277">
        <v>43463</v>
      </c>
      <c r="G194" s="1278" t="s">
        <v>1836</v>
      </c>
      <c r="H194" s="1279" t="s">
        <v>2148</v>
      </c>
      <c r="I194" s="1279" t="s">
        <v>348</v>
      </c>
      <c r="J194" s="1279" t="s">
        <v>2146</v>
      </c>
      <c r="K194" s="1280" t="s">
        <v>2211</v>
      </c>
      <c r="L194" s="1275" t="s">
        <v>222</v>
      </c>
    </row>
    <row r="195" spans="1:19" s="1225" customFormat="1" ht="25.15" customHeight="1">
      <c r="B195" s="1226">
        <v>33</v>
      </c>
      <c r="C195" s="1260" t="s">
        <v>4068</v>
      </c>
      <c r="D195" s="1270">
        <v>41464</v>
      </c>
      <c r="E195" s="1267">
        <f ca="1">ABS((M1-D195)/365)</f>
        <v>7.1506849315068495</v>
      </c>
      <c r="F195" s="1261">
        <v>43231</v>
      </c>
      <c r="G195" s="1262" t="s">
        <v>716</v>
      </c>
      <c r="H195" s="1263" t="s">
        <v>2147</v>
      </c>
      <c r="I195" s="1263" t="s">
        <v>348</v>
      </c>
      <c r="J195" s="1263" t="s">
        <v>348</v>
      </c>
      <c r="K195" s="1264" t="s">
        <v>2100</v>
      </c>
      <c r="L195" s="1265" t="s">
        <v>222</v>
      </c>
    </row>
    <row r="196" spans="1:19" s="1225" customFormat="1" ht="25.15" customHeight="1">
      <c r="B196" s="1226">
        <v>34</v>
      </c>
      <c r="C196" s="1260" t="s">
        <v>4545</v>
      </c>
      <c r="D196" s="1270">
        <v>41474</v>
      </c>
      <c r="E196" s="1267">
        <f ca="1">ABS((M1-D196)/365)</f>
        <v>7.1232876712328768</v>
      </c>
      <c r="F196" s="1261">
        <v>43362</v>
      </c>
      <c r="G196" s="1262" t="s">
        <v>5</v>
      </c>
      <c r="H196" s="1263" t="s">
        <v>2148</v>
      </c>
      <c r="I196" s="1263" t="s">
        <v>348</v>
      </c>
      <c r="J196" s="1263" t="s">
        <v>2146</v>
      </c>
      <c r="K196" s="1264" t="s">
        <v>2372</v>
      </c>
      <c r="L196" s="1265" t="s">
        <v>4220</v>
      </c>
    </row>
    <row r="197" spans="1:19" s="1225" customFormat="1" ht="25.15" customHeight="1">
      <c r="B197" s="1226">
        <v>35</v>
      </c>
      <c r="C197" s="1369" t="s">
        <v>4616</v>
      </c>
      <c r="D197" s="1370">
        <v>41532</v>
      </c>
      <c r="E197" s="1365">
        <f ca="1">ABS((M1-D197)/365)</f>
        <v>6.9643835616438352</v>
      </c>
      <c r="F197" s="1366" t="s">
        <v>4617</v>
      </c>
      <c r="G197" s="1371" t="s">
        <v>58</v>
      </c>
      <c r="H197" s="1372" t="s">
        <v>2148</v>
      </c>
      <c r="I197" s="1372" t="s">
        <v>348</v>
      </c>
      <c r="J197" s="1372" t="s">
        <v>2146</v>
      </c>
      <c r="K197" s="1367" t="s">
        <v>2211</v>
      </c>
      <c r="L197" s="1363" t="s">
        <v>4220</v>
      </c>
    </row>
    <row r="198" spans="1:19" s="1225" customFormat="1" ht="25.15" customHeight="1">
      <c r="B198" s="1226">
        <v>36</v>
      </c>
      <c r="C198" s="1369" t="s">
        <v>5153</v>
      </c>
      <c r="D198" s="1370">
        <v>41541</v>
      </c>
      <c r="E198" s="1365">
        <f ca="1">ABS((M1-D198)/365)</f>
        <v>6.9397260273972599</v>
      </c>
      <c r="F198" s="1366">
        <v>43544</v>
      </c>
      <c r="G198" s="1371" t="s">
        <v>84</v>
      </c>
      <c r="H198" s="1372" t="s">
        <v>2147</v>
      </c>
      <c r="I198" s="1372" t="s">
        <v>348</v>
      </c>
      <c r="J198" s="1372" t="s">
        <v>2146</v>
      </c>
      <c r="K198" s="1367" t="s">
        <v>3632</v>
      </c>
      <c r="L198" s="1363" t="s">
        <v>4220</v>
      </c>
    </row>
    <row r="199" spans="1:19" s="1225" customFormat="1" ht="25.15" customHeight="1">
      <c r="B199" s="1226">
        <v>37</v>
      </c>
      <c r="C199" s="1260" t="s">
        <v>2135</v>
      </c>
      <c r="D199" s="1270">
        <v>41021</v>
      </c>
      <c r="E199" s="1267">
        <f ca="1">ABS((M1-D199)/365)</f>
        <v>8.3643835616438356</v>
      </c>
      <c r="F199" s="1261">
        <v>42702</v>
      </c>
      <c r="G199" s="1262" t="s">
        <v>58</v>
      </c>
      <c r="H199" s="1263"/>
      <c r="I199" s="1263" t="s">
        <v>348</v>
      </c>
      <c r="J199" s="1263" t="s">
        <v>348</v>
      </c>
      <c r="K199" s="1264" t="s">
        <v>2211</v>
      </c>
      <c r="L199" s="1265" t="s">
        <v>222</v>
      </c>
    </row>
    <row r="200" spans="1:19" s="1225" customFormat="1" ht="25.15" customHeight="1">
      <c r="A200" s="85"/>
      <c r="B200" s="1226">
        <v>38</v>
      </c>
      <c r="C200" s="1275" t="s">
        <v>5774</v>
      </c>
      <c r="D200" s="1276">
        <v>40901</v>
      </c>
      <c r="E200" s="1267">
        <f ca="1">ABS((M1-D200)/365)</f>
        <v>8.6931506849315063</v>
      </c>
      <c r="F200" s="1277">
        <v>43364</v>
      </c>
      <c r="G200" s="1278" t="s">
        <v>716</v>
      </c>
      <c r="H200" s="1279" t="s">
        <v>2147</v>
      </c>
      <c r="I200" s="1279" t="s">
        <v>348</v>
      </c>
      <c r="J200" s="1279" t="s">
        <v>2146</v>
      </c>
      <c r="K200" s="1280" t="s">
        <v>2211</v>
      </c>
      <c r="L200" s="1275" t="s">
        <v>4220</v>
      </c>
    </row>
    <row r="201" spans="1:19" s="530" customFormat="1" ht="25.15" customHeight="1">
      <c r="B201" s="1226">
        <v>39</v>
      </c>
      <c r="C201" s="1260" t="s">
        <v>2298</v>
      </c>
      <c r="D201" s="1270">
        <v>40679</v>
      </c>
      <c r="E201" s="1267">
        <f ca="1">ABS((M1-D201)/365)</f>
        <v>9.3013698630136989</v>
      </c>
      <c r="F201" s="1261">
        <v>42208</v>
      </c>
      <c r="G201" s="1286" t="s">
        <v>84</v>
      </c>
      <c r="H201" s="1287"/>
      <c r="I201" s="1287" t="s">
        <v>348</v>
      </c>
      <c r="J201" s="1287" t="s">
        <v>2146</v>
      </c>
      <c r="K201" s="1264" t="s">
        <v>2098</v>
      </c>
      <c r="L201" s="1265" t="s">
        <v>222</v>
      </c>
      <c r="M201" s="1225"/>
      <c r="N201" s="1225"/>
      <c r="O201" s="1225"/>
      <c r="P201" s="1225"/>
      <c r="Q201" s="1225"/>
      <c r="R201" s="1225"/>
      <c r="S201" s="1225"/>
    </row>
    <row r="202" spans="1:19" s="1225" customFormat="1" ht="25.15" customHeight="1">
      <c r="A202" s="85"/>
      <c r="B202" s="1226">
        <v>40</v>
      </c>
      <c r="C202" s="1380" t="s">
        <v>6055</v>
      </c>
      <c r="D202" s="1381">
        <v>40860</v>
      </c>
      <c r="E202" s="1365">
        <f ca="1">ABS((M1-D202)/365)</f>
        <v>8.8054794520547937</v>
      </c>
      <c r="F202" s="202">
        <v>43747</v>
      </c>
      <c r="G202" s="219" t="s">
        <v>6057</v>
      </c>
      <c r="H202" s="1382" t="s">
        <v>2147</v>
      </c>
      <c r="I202" s="1382" t="s">
        <v>348</v>
      </c>
      <c r="J202" s="1382" t="s">
        <v>348</v>
      </c>
      <c r="K202" s="204" t="s">
        <v>3632</v>
      </c>
      <c r="L202" s="1380" t="s">
        <v>4220</v>
      </c>
    </row>
    <row r="203" spans="1:19" s="1225" customFormat="1" ht="25.15" customHeight="1">
      <c r="B203" s="1226">
        <v>41</v>
      </c>
      <c r="C203" s="1260" t="s">
        <v>1900</v>
      </c>
      <c r="D203" s="1270">
        <v>41118</v>
      </c>
      <c r="E203" s="1267">
        <f ca="1">ABS((M1-D203)/365)</f>
        <v>8.0986301369863014</v>
      </c>
      <c r="F203" s="1261">
        <v>42571</v>
      </c>
      <c r="G203" s="1262" t="s">
        <v>84</v>
      </c>
      <c r="H203" s="1263"/>
      <c r="I203" s="1263" t="s">
        <v>348</v>
      </c>
      <c r="J203" s="1263" t="s">
        <v>348</v>
      </c>
      <c r="K203" s="1264" t="s">
        <v>2090</v>
      </c>
      <c r="L203" s="1265" t="s">
        <v>222</v>
      </c>
    </row>
    <row r="204" spans="1:19" s="1225" customFormat="1" ht="25.15" customHeight="1">
      <c r="A204" s="85"/>
      <c r="B204" s="1226">
        <v>42</v>
      </c>
      <c r="C204" s="1275" t="s">
        <v>4119</v>
      </c>
      <c r="D204" s="1276">
        <v>41019</v>
      </c>
      <c r="E204" s="1267">
        <f ca="1">ABS((M1-D204)/365)</f>
        <v>8.3698630136986303</v>
      </c>
      <c r="F204" s="1277">
        <v>43253</v>
      </c>
      <c r="G204" s="1278" t="s">
        <v>58</v>
      </c>
      <c r="H204" s="1279" t="s">
        <v>2148</v>
      </c>
      <c r="I204" s="1279" t="s">
        <v>348</v>
      </c>
      <c r="J204" s="1279" t="s">
        <v>348</v>
      </c>
      <c r="K204" s="1280" t="s">
        <v>2098</v>
      </c>
      <c r="L204" s="1275" t="s">
        <v>222</v>
      </c>
    </row>
    <row r="205" spans="1:19" s="1225" customFormat="1" ht="25.15" customHeight="1">
      <c r="B205" s="1226">
        <v>43</v>
      </c>
      <c r="C205" s="1369" t="s">
        <v>2604</v>
      </c>
      <c r="D205" s="1370">
        <v>41364</v>
      </c>
      <c r="E205" s="1365">
        <f ca="1">ABS((M1-D205)/365)</f>
        <v>7.4246575342465757</v>
      </c>
      <c r="F205" s="1366">
        <v>42815</v>
      </c>
      <c r="G205" s="1371" t="s">
        <v>84</v>
      </c>
      <c r="H205" s="1372"/>
      <c r="I205" s="1372" t="s">
        <v>348</v>
      </c>
      <c r="J205" s="1372" t="s">
        <v>2146</v>
      </c>
      <c r="K205" s="1367" t="s">
        <v>2098</v>
      </c>
      <c r="L205" s="1363" t="s">
        <v>4220</v>
      </c>
    </row>
    <row r="206" spans="1:19" s="1225" customFormat="1" ht="25.15" customHeight="1">
      <c r="B206" s="1226">
        <v>44</v>
      </c>
      <c r="C206" s="1260" t="s">
        <v>1941</v>
      </c>
      <c r="D206" s="1270">
        <v>40481</v>
      </c>
      <c r="E206" s="1267">
        <f ca="1">ABS((M1-D206)/365)</f>
        <v>9.8438356164383567</v>
      </c>
      <c r="F206" s="1261">
        <v>42608</v>
      </c>
      <c r="G206" s="1262" t="s">
        <v>84</v>
      </c>
      <c r="H206" s="1263"/>
      <c r="I206" s="1263" t="s">
        <v>348</v>
      </c>
      <c r="J206" s="1263" t="s">
        <v>2146</v>
      </c>
      <c r="K206" s="1264" t="s">
        <v>2096</v>
      </c>
      <c r="L206" s="1265" t="s">
        <v>222</v>
      </c>
    </row>
    <row r="207" spans="1:19" s="1225" customFormat="1" ht="25.15" customHeight="1">
      <c r="B207" s="1226">
        <v>45</v>
      </c>
      <c r="C207" s="1288" t="s">
        <v>2336</v>
      </c>
      <c r="D207" s="1289">
        <v>40949</v>
      </c>
      <c r="E207" s="1267">
        <f ca="1">ABS((M1-D207)/365)</f>
        <v>8.5616438356164384</v>
      </c>
      <c r="F207" s="1261">
        <v>42480</v>
      </c>
      <c r="G207" s="1262" t="s">
        <v>470</v>
      </c>
      <c r="H207" s="1263"/>
      <c r="I207" s="1263" t="s">
        <v>348</v>
      </c>
      <c r="J207" s="1263" t="s">
        <v>2146</v>
      </c>
      <c r="K207" s="1264" t="s">
        <v>2090</v>
      </c>
      <c r="L207" s="1265" t="s">
        <v>222</v>
      </c>
    </row>
    <row r="208" spans="1:19" s="530" customFormat="1" ht="25.15" customHeight="1">
      <c r="B208" s="1226">
        <v>46</v>
      </c>
      <c r="C208" s="1274" t="s">
        <v>1553</v>
      </c>
      <c r="D208" s="1273">
        <v>41011</v>
      </c>
      <c r="E208" s="1267">
        <f ca="1">ABS((M1-D208)/365)</f>
        <v>8.3917808219178074</v>
      </c>
      <c r="F208" s="1273">
        <v>42264</v>
      </c>
      <c r="G208" s="1274" t="s">
        <v>189</v>
      </c>
      <c r="H208" s="1274"/>
      <c r="I208" s="1274" t="s">
        <v>348</v>
      </c>
      <c r="J208" s="1274" t="s">
        <v>2146</v>
      </c>
      <c r="K208" s="1274" t="s">
        <v>2094</v>
      </c>
      <c r="L208" s="1274" t="s">
        <v>222</v>
      </c>
      <c r="S208" s="1225"/>
    </row>
    <row r="209" spans="1:19" s="1225" customFormat="1" ht="25.15" customHeight="1">
      <c r="B209" s="1226">
        <v>47</v>
      </c>
      <c r="C209" s="1260" t="s">
        <v>3299</v>
      </c>
      <c r="D209" s="1260"/>
      <c r="E209" s="1267">
        <f>ABS((M59-D209)/365)</f>
        <v>0</v>
      </c>
      <c r="F209" s="1261">
        <v>42930</v>
      </c>
      <c r="G209" s="1262" t="s">
        <v>1836</v>
      </c>
      <c r="H209" s="1263" t="s">
        <v>2147</v>
      </c>
      <c r="I209" s="1263" t="s">
        <v>348</v>
      </c>
      <c r="J209" s="1263" t="s">
        <v>348</v>
      </c>
      <c r="K209" s="1264" t="s">
        <v>2211</v>
      </c>
      <c r="L209" s="1265" t="s">
        <v>2091</v>
      </c>
    </row>
    <row r="210" spans="1:19" s="1225" customFormat="1" ht="25.15" customHeight="1">
      <c r="B210" s="1226">
        <v>48</v>
      </c>
      <c r="C210" s="1369" t="s">
        <v>4613</v>
      </c>
      <c r="D210" s="1370">
        <v>40553</v>
      </c>
      <c r="E210" s="1365">
        <f ca="1">ABS((M1-D210)/365)</f>
        <v>9.6465753424657539</v>
      </c>
      <c r="F210" s="1366">
        <v>43377</v>
      </c>
      <c r="G210" s="1371" t="s">
        <v>58</v>
      </c>
      <c r="H210" s="1372" t="s">
        <v>2147</v>
      </c>
      <c r="I210" s="1372" t="s">
        <v>348</v>
      </c>
      <c r="J210" s="1372" t="s">
        <v>2146</v>
      </c>
      <c r="K210" s="1367" t="s">
        <v>2124</v>
      </c>
      <c r="L210" s="1363" t="s">
        <v>4220</v>
      </c>
    </row>
    <row r="211" spans="1:19" s="1225" customFormat="1" ht="25.15" customHeight="1">
      <c r="B211" s="1226">
        <v>49</v>
      </c>
      <c r="C211" s="1369" t="s">
        <v>2603</v>
      </c>
      <c r="D211" s="1370">
        <v>40522</v>
      </c>
      <c r="E211" s="1365">
        <f ca="1">ABS((M1-D211)/365)</f>
        <v>9.7315068493150694</v>
      </c>
      <c r="F211" s="1366">
        <v>42815</v>
      </c>
      <c r="G211" s="1371" t="s">
        <v>84</v>
      </c>
      <c r="H211" s="1372"/>
      <c r="I211" s="1372" t="s">
        <v>348</v>
      </c>
      <c r="J211" s="1372" t="s">
        <v>2146</v>
      </c>
      <c r="K211" s="1367" t="s">
        <v>2098</v>
      </c>
      <c r="L211" s="1363" t="s">
        <v>4220</v>
      </c>
    </row>
    <row r="212" spans="1:19" s="1225" customFormat="1" ht="25.15" customHeight="1">
      <c r="B212" s="1226">
        <v>50</v>
      </c>
      <c r="C212" s="1260" t="s">
        <v>1940</v>
      </c>
      <c r="D212" s="1270">
        <v>40132</v>
      </c>
      <c r="E212" s="1267">
        <f ca="1">ABS((M1-D212)/365)</f>
        <v>10.8</v>
      </c>
      <c r="F212" s="1261">
        <v>42608</v>
      </c>
      <c r="G212" s="1262" t="s">
        <v>84</v>
      </c>
      <c r="H212" s="1263"/>
      <c r="I212" s="1263" t="s">
        <v>348</v>
      </c>
      <c r="J212" s="1263" t="s">
        <v>2146</v>
      </c>
      <c r="K212" s="1264" t="s">
        <v>2096</v>
      </c>
      <c r="L212" s="1265" t="s">
        <v>222</v>
      </c>
    </row>
    <row r="213" spans="1:19" s="1225" customFormat="1" ht="25.15" customHeight="1">
      <c r="B213" s="1226">
        <v>51</v>
      </c>
      <c r="C213" s="1260" t="s">
        <v>1579</v>
      </c>
      <c r="D213" s="1270">
        <v>40611</v>
      </c>
      <c r="E213" s="1267">
        <f ca="1">ABS((M1-D213)/365)</f>
        <v>9.4876712328767123</v>
      </c>
      <c r="F213" s="1261">
        <v>42301</v>
      </c>
      <c r="G213" s="1262" t="s">
        <v>1562</v>
      </c>
      <c r="H213" s="1263"/>
      <c r="I213" s="1263" t="s">
        <v>348</v>
      </c>
      <c r="J213" s="1263" t="s">
        <v>2146</v>
      </c>
      <c r="K213" s="1264" t="s">
        <v>2097</v>
      </c>
      <c r="L213" s="1265" t="s">
        <v>222</v>
      </c>
    </row>
    <row r="214" spans="1:19" s="1225" customFormat="1" ht="25.15" customHeight="1">
      <c r="B214" s="1226">
        <v>52</v>
      </c>
      <c r="C214" s="1369" t="s">
        <v>1313</v>
      </c>
      <c r="D214" s="1370">
        <v>40791</v>
      </c>
      <c r="E214" s="1267">
        <f ca="1">ABS((M1-D214)/365)</f>
        <v>8.9945205479452053</v>
      </c>
      <c r="F214" s="1366">
        <v>42084</v>
      </c>
      <c r="G214" s="1371" t="s">
        <v>84</v>
      </c>
      <c r="H214" s="1372"/>
      <c r="I214" s="1372" t="s">
        <v>348</v>
      </c>
      <c r="J214" s="1372" t="s">
        <v>2146</v>
      </c>
      <c r="K214" s="1367" t="s">
        <v>2098</v>
      </c>
      <c r="L214" s="1363" t="s">
        <v>4220</v>
      </c>
    </row>
    <row r="215" spans="1:19" s="1225" customFormat="1" ht="25.15" customHeight="1">
      <c r="B215" s="1226">
        <v>53</v>
      </c>
      <c r="C215" s="1260" t="s">
        <v>4548</v>
      </c>
      <c r="D215" s="1270">
        <v>40516</v>
      </c>
      <c r="E215" s="1267">
        <f ca="1">ABS((M1-D215)/365)</f>
        <v>9.7479452054794518</v>
      </c>
      <c r="F215" s="1261">
        <v>43362</v>
      </c>
      <c r="G215" s="1262" t="s">
        <v>5</v>
      </c>
      <c r="H215" s="1263" t="s">
        <v>2148</v>
      </c>
      <c r="I215" s="1263" t="s">
        <v>348</v>
      </c>
      <c r="J215" s="1263" t="s">
        <v>2146</v>
      </c>
      <c r="K215" s="1264" t="s">
        <v>2372</v>
      </c>
      <c r="L215" s="1265" t="s">
        <v>4220</v>
      </c>
    </row>
    <row r="216" spans="1:19" s="1225" customFormat="1" ht="25.15" customHeight="1">
      <c r="B216" s="1226">
        <v>54</v>
      </c>
      <c r="C216" s="1260" t="s">
        <v>3965</v>
      </c>
      <c r="D216" s="1270">
        <v>40717</v>
      </c>
      <c r="E216" s="1267">
        <f ca="1">ABS((M1-D216)/365)</f>
        <v>9.1972602739726028</v>
      </c>
      <c r="F216" s="1261">
        <v>43200</v>
      </c>
      <c r="G216" s="1262" t="s">
        <v>50</v>
      </c>
      <c r="H216" s="1263" t="s">
        <v>2148</v>
      </c>
      <c r="I216" s="1263" t="s">
        <v>348</v>
      </c>
      <c r="J216" s="1263" t="s">
        <v>2146</v>
      </c>
      <c r="K216" s="1264" t="s">
        <v>2522</v>
      </c>
      <c r="L216" s="1265" t="s">
        <v>4220</v>
      </c>
    </row>
    <row r="217" spans="1:19" s="1225" customFormat="1" ht="25.15" customHeight="1">
      <c r="B217" s="1226">
        <v>55</v>
      </c>
      <c r="C217" s="1260" t="s">
        <v>1848</v>
      </c>
      <c r="D217" s="1270">
        <v>40225</v>
      </c>
      <c r="E217" s="1267">
        <f ca="1">ABS((M1-D217)/365)</f>
        <v>10.545205479452054</v>
      </c>
      <c r="F217" s="1261">
        <v>42543</v>
      </c>
      <c r="G217" s="1262" t="s">
        <v>504</v>
      </c>
      <c r="H217" s="1263"/>
      <c r="I217" s="1263" t="s">
        <v>348</v>
      </c>
      <c r="J217" s="1263" t="s">
        <v>2146</v>
      </c>
      <c r="K217" s="1264" t="s">
        <v>2099</v>
      </c>
      <c r="L217" s="1265" t="s">
        <v>222</v>
      </c>
    </row>
    <row r="218" spans="1:19" s="530" customFormat="1" ht="25.15" customHeight="1">
      <c r="A218" s="1225"/>
      <c r="B218" s="1226">
        <v>56</v>
      </c>
      <c r="C218" s="1274" t="s">
        <v>1322</v>
      </c>
      <c r="D218" s="1273">
        <v>40150</v>
      </c>
      <c r="E218" s="1267">
        <f ca="1">ABS((M1-D218)/365)</f>
        <v>10.75068493150685</v>
      </c>
      <c r="F218" s="1273">
        <v>42093</v>
      </c>
      <c r="G218" s="1290" t="s">
        <v>470</v>
      </c>
      <c r="H218" s="1290"/>
      <c r="I218" s="1290" t="s">
        <v>348</v>
      </c>
      <c r="J218" s="1290" t="s">
        <v>348</v>
      </c>
      <c r="K218" s="1274" t="s">
        <v>2110</v>
      </c>
      <c r="L218" s="1274" t="s">
        <v>130</v>
      </c>
    </row>
    <row r="219" spans="1:19" s="1225" customFormat="1" ht="25.15" customHeight="1">
      <c r="B219" s="1226">
        <v>57</v>
      </c>
      <c r="C219" s="1260" t="s">
        <v>1759</v>
      </c>
      <c r="D219" s="1270">
        <v>40409</v>
      </c>
      <c r="E219" s="1267">
        <f ca="1">ABS((M1-D219)/365)</f>
        <v>10.04109589041096</v>
      </c>
      <c r="F219" s="1261">
        <v>42480</v>
      </c>
      <c r="G219" s="1262" t="s">
        <v>470</v>
      </c>
      <c r="H219" s="1263"/>
      <c r="I219" s="1263" t="s">
        <v>348</v>
      </c>
      <c r="J219" s="1263" t="s">
        <v>2146</v>
      </c>
      <c r="K219" s="1264" t="s">
        <v>2090</v>
      </c>
      <c r="L219" s="1265" t="s">
        <v>222</v>
      </c>
    </row>
    <row r="220" spans="1:19" s="1225" customFormat="1" ht="25.15" customHeight="1">
      <c r="A220" s="85"/>
      <c r="B220" s="1226">
        <v>58</v>
      </c>
      <c r="C220" s="1275" t="s">
        <v>5773</v>
      </c>
      <c r="D220" s="1276">
        <v>40140</v>
      </c>
      <c r="E220" s="1267">
        <f ca="1">ABS((M1-D220)/365)</f>
        <v>10.778082191780822</v>
      </c>
      <c r="F220" s="1277">
        <v>43364</v>
      </c>
      <c r="G220" s="1278" t="s">
        <v>716</v>
      </c>
      <c r="H220" s="1279" t="s">
        <v>2148</v>
      </c>
      <c r="I220" s="1279" t="s">
        <v>348</v>
      </c>
      <c r="J220" s="1279" t="s">
        <v>2146</v>
      </c>
      <c r="K220" s="1280" t="s">
        <v>2098</v>
      </c>
      <c r="L220" s="1275" t="s">
        <v>4220</v>
      </c>
    </row>
    <row r="221" spans="1:19" s="530" customFormat="1" ht="25.15" customHeight="1">
      <c r="B221" s="1226">
        <v>59</v>
      </c>
      <c r="C221" s="1260" t="s">
        <v>1475</v>
      </c>
      <c r="D221" s="1270">
        <v>39927</v>
      </c>
      <c r="E221" s="1267">
        <f ca="1">ABS((M1-D221)/365)</f>
        <v>11.361643835616439</v>
      </c>
      <c r="F221" s="1261">
        <v>42208</v>
      </c>
      <c r="G221" s="1286" t="s">
        <v>84</v>
      </c>
      <c r="H221" s="1287"/>
      <c r="I221" s="1287" t="s">
        <v>348</v>
      </c>
      <c r="J221" s="1287" t="s">
        <v>2146</v>
      </c>
      <c r="K221" s="1264" t="s">
        <v>2098</v>
      </c>
      <c r="L221" s="1265" t="s">
        <v>222</v>
      </c>
      <c r="M221" s="1225"/>
      <c r="N221" s="1225"/>
      <c r="O221" s="1225"/>
      <c r="P221" s="1225"/>
      <c r="Q221" s="1225"/>
      <c r="R221" s="1225"/>
      <c r="S221" s="1225"/>
    </row>
    <row r="222" spans="1:19" s="1225" customFormat="1" ht="25.15" customHeight="1">
      <c r="B222" s="1226">
        <v>60</v>
      </c>
      <c r="C222" s="1369" t="s">
        <v>2605</v>
      </c>
      <c r="D222" s="1370">
        <v>40006</v>
      </c>
      <c r="E222" s="1365">
        <f ca="1">ABS((M1-D222)/365)</f>
        <v>11.145205479452056</v>
      </c>
      <c r="F222" s="1366">
        <v>42815</v>
      </c>
      <c r="G222" s="1371" t="s">
        <v>84</v>
      </c>
      <c r="H222" s="1372"/>
      <c r="I222" s="1372" t="s">
        <v>348</v>
      </c>
      <c r="J222" s="1372" t="s">
        <v>2146</v>
      </c>
      <c r="K222" s="1367" t="s">
        <v>2098</v>
      </c>
      <c r="L222" s="1363" t="s">
        <v>4220</v>
      </c>
    </row>
    <row r="223" spans="1:19" s="1225" customFormat="1" ht="25.15" customHeight="1">
      <c r="B223" s="1226">
        <v>61</v>
      </c>
      <c r="C223" s="1260" t="s">
        <v>1757</v>
      </c>
      <c r="D223" s="1270">
        <v>39782</v>
      </c>
      <c r="E223" s="1267">
        <f ca="1">ABS((M1-D223)/365)</f>
        <v>11.758904109589041</v>
      </c>
      <c r="F223" s="1261">
        <v>42480</v>
      </c>
      <c r="G223" s="1262" t="s">
        <v>470</v>
      </c>
      <c r="H223" s="1263"/>
      <c r="I223" s="1263" t="s">
        <v>348</v>
      </c>
      <c r="J223" s="1263" t="s">
        <v>2146</v>
      </c>
      <c r="K223" s="1264" t="s">
        <v>2090</v>
      </c>
      <c r="L223" s="1265" t="s">
        <v>222</v>
      </c>
    </row>
    <row r="224" spans="1:19" s="1225" customFormat="1" ht="25.15" customHeight="1">
      <c r="A224" s="85"/>
      <c r="B224" s="1226">
        <v>62</v>
      </c>
      <c r="C224" s="1275" t="s">
        <v>4202</v>
      </c>
      <c r="D224" s="1276">
        <v>39812</v>
      </c>
      <c r="E224" s="1267">
        <f ca="1">ABS((M1-D224)/365)</f>
        <v>11.676712328767124</v>
      </c>
      <c r="F224" s="1277">
        <v>43283</v>
      </c>
      <c r="G224" s="1278" t="s">
        <v>716</v>
      </c>
      <c r="H224" s="1279" t="s">
        <v>4203</v>
      </c>
      <c r="I224" s="1279" t="s">
        <v>348</v>
      </c>
      <c r="J224" s="1279" t="s">
        <v>348</v>
      </c>
      <c r="K224" s="1280" t="s">
        <v>2123</v>
      </c>
      <c r="L224" s="1275" t="s">
        <v>4220</v>
      </c>
      <c r="M224" s="85"/>
    </row>
    <row r="225" spans="1:23" s="1225" customFormat="1" ht="25.15" customHeight="1">
      <c r="B225" s="1226">
        <v>63</v>
      </c>
      <c r="C225" s="1260" t="s">
        <v>1578</v>
      </c>
      <c r="D225" s="1270">
        <v>39482</v>
      </c>
      <c r="E225" s="1267">
        <f ca="1">ABS((M1-D225)/365)</f>
        <v>12.580821917808219</v>
      </c>
      <c r="F225" s="1261">
        <v>42301</v>
      </c>
      <c r="G225" s="1262" t="s">
        <v>1562</v>
      </c>
      <c r="H225" s="1263"/>
      <c r="I225" s="1263" t="s">
        <v>348</v>
      </c>
      <c r="J225" s="1263" t="s">
        <v>2146</v>
      </c>
      <c r="K225" s="1264" t="s">
        <v>2097</v>
      </c>
      <c r="L225" s="1265" t="s">
        <v>222</v>
      </c>
    </row>
    <row r="226" spans="1:23" s="1225" customFormat="1" ht="25.15" customHeight="1">
      <c r="B226" s="1226">
        <v>64</v>
      </c>
      <c r="C226" s="1260" t="s">
        <v>1609</v>
      </c>
      <c r="D226" s="1270">
        <v>38981</v>
      </c>
      <c r="E226" s="1267">
        <f ca="1">ABS((M1-D226)/365)</f>
        <v>13.953424657534246</v>
      </c>
      <c r="F226" s="1261" t="s">
        <v>1611</v>
      </c>
      <c r="G226" s="1262" t="s">
        <v>58</v>
      </c>
      <c r="H226" s="1263"/>
      <c r="I226" s="1263" t="s">
        <v>348</v>
      </c>
      <c r="J226" s="1263" t="s">
        <v>348</v>
      </c>
      <c r="K226" s="1264" t="s">
        <v>2099</v>
      </c>
      <c r="L226" s="1265" t="s">
        <v>2378</v>
      </c>
    </row>
    <row r="227" spans="1:23" s="1225" customFormat="1" ht="25.15" customHeight="1">
      <c r="B227" s="1226">
        <v>65</v>
      </c>
      <c r="C227" s="1369" t="s">
        <v>1314</v>
      </c>
      <c r="D227" s="1370">
        <v>38978</v>
      </c>
      <c r="E227" s="1267">
        <f ca="1">ABS((M1-D227)/365)</f>
        <v>13.961643835616439</v>
      </c>
      <c r="F227" s="1366">
        <v>42084</v>
      </c>
      <c r="G227" s="1367" t="s">
        <v>58</v>
      </c>
      <c r="H227" s="1368" t="s">
        <v>2147</v>
      </c>
      <c r="I227" s="1368" t="s">
        <v>348</v>
      </c>
      <c r="J227" s="1368" t="s">
        <v>348</v>
      </c>
      <c r="K227" s="1367" t="s">
        <v>2098</v>
      </c>
      <c r="L227" s="1363" t="s">
        <v>4220</v>
      </c>
    </row>
    <row r="228" spans="1:23" s="1225" customFormat="1" ht="25.15" customHeight="1">
      <c r="B228" s="1226">
        <v>66</v>
      </c>
      <c r="C228" s="1260" t="s">
        <v>1580</v>
      </c>
      <c r="D228" s="1270">
        <v>39482</v>
      </c>
      <c r="E228" s="1267">
        <f ca="1">ABS((M1-D228)/365)</f>
        <v>12.580821917808219</v>
      </c>
      <c r="F228" s="1261">
        <v>42301</v>
      </c>
      <c r="G228" s="1262" t="s">
        <v>1562</v>
      </c>
      <c r="H228" s="1263"/>
      <c r="I228" s="1263" t="s">
        <v>348</v>
      </c>
      <c r="J228" s="1263" t="s">
        <v>2146</v>
      </c>
      <c r="K228" s="1264" t="s">
        <v>2097</v>
      </c>
      <c r="L228" s="1265" t="s">
        <v>222</v>
      </c>
    </row>
    <row r="229" spans="1:23" s="1225" customFormat="1" ht="25.15" customHeight="1">
      <c r="A229" s="85"/>
      <c r="B229" s="1226">
        <v>67</v>
      </c>
      <c r="C229" s="1275" t="s">
        <v>5775</v>
      </c>
      <c r="D229" s="1276">
        <v>39612</v>
      </c>
      <c r="E229" s="1267">
        <f ca="1">ABS((M1-D229)/365)</f>
        <v>12.224657534246575</v>
      </c>
      <c r="F229" s="1277">
        <v>43509</v>
      </c>
      <c r="G229" s="1278" t="s">
        <v>5039</v>
      </c>
      <c r="H229" s="1279" t="s">
        <v>2147</v>
      </c>
      <c r="I229" s="1279" t="s">
        <v>348</v>
      </c>
      <c r="J229" s="1279" t="s">
        <v>348</v>
      </c>
      <c r="K229" s="1280" t="s">
        <v>2098</v>
      </c>
      <c r="L229" s="1275" t="s">
        <v>4220</v>
      </c>
      <c r="M229" s="85"/>
    </row>
    <row r="230" spans="1:23" s="1225" customFormat="1" ht="25.15" customHeight="1">
      <c r="B230" s="1226">
        <v>68</v>
      </c>
      <c r="C230" s="1260" t="s">
        <v>3782</v>
      </c>
      <c r="D230" s="1270">
        <v>38965</v>
      </c>
      <c r="E230" s="1267">
        <f ca="1">ABS((M1-D230)/365)</f>
        <v>13.997260273972604</v>
      </c>
      <c r="F230" s="1261">
        <v>42899</v>
      </c>
      <c r="G230" s="1262" t="s">
        <v>84</v>
      </c>
      <c r="H230" s="1263" t="s">
        <v>2148</v>
      </c>
      <c r="I230" s="1263" t="s">
        <v>348</v>
      </c>
      <c r="J230" s="1263" t="s">
        <v>2146</v>
      </c>
      <c r="K230" s="1264" t="s">
        <v>2107</v>
      </c>
      <c r="L230" s="1265" t="s">
        <v>222</v>
      </c>
    </row>
    <row r="231" spans="1:23" s="530" customFormat="1" ht="25.15" customHeight="1">
      <c r="A231" s="1225"/>
      <c r="B231" s="1226">
        <v>69</v>
      </c>
      <c r="C231" s="1271" t="s">
        <v>1147</v>
      </c>
      <c r="D231" s="1272">
        <v>38899</v>
      </c>
      <c r="E231" s="1267">
        <f ca="1">ABS((M1-D231)/365)</f>
        <v>14.178082191780822</v>
      </c>
      <c r="F231" s="1272">
        <v>41557</v>
      </c>
      <c r="G231" s="1271" t="s">
        <v>84</v>
      </c>
      <c r="H231" s="1271"/>
      <c r="I231" s="1271" t="s">
        <v>348</v>
      </c>
      <c r="J231" s="1271" t="s">
        <v>348</v>
      </c>
      <c r="K231" s="1274" t="s">
        <v>2100</v>
      </c>
      <c r="L231" s="1274" t="s">
        <v>130</v>
      </c>
      <c r="W231" s="1225"/>
    </row>
    <row r="232" spans="1:23" s="1225" customFormat="1" ht="25.15" customHeight="1">
      <c r="B232" s="1226">
        <v>70</v>
      </c>
      <c r="C232" s="1260" t="s">
        <v>1576</v>
      </c>
      <c r="D232" s="1270">
        <v>39157</v>
      </c>
      <c r="E232" s="1267">
        <f ca="1">ABS((M1-D232)/365)</f>
        <v>13.471232876712328</v>
      </c>
      <c r="F232" s="1261">
        <v>42301</v>
      </c>
      <c r="G232" s="1262" t="s">
        <v>1562</v>
      </c>
      <c r="H232" s="1263"/>
      <c r="I232" s="1263" t="s">
        <v>348</v>
      </c>
      <c r="J232" s="1263" t="s">
        <v>2146</v>
      </c>
      <c r="K232" s="1264" t="s">
        <v>2097</v>
      </c>
      <c r="L232" s="1265" t="s">
        <v>222</v>
      </c>
    </row>
    <row r="233" spans="1:23" s="1225" customFormat="1" ht="25.15" customHeight="1">
      <c r="B233" s="1226">
        <v>71</v>
      </c>
      <c r="C233" s="1369" t="s">
        <v>4821</v>
      </c>
      <c r="D233" s="1370">
        <v>39385</v>
      </c>
      <c r="E233" s="1267">
        <f ca="1">ABS((M1-D233)/365)</f>
        <v>12.846575342465753</v>
      </c>
      <c r="F233" s="1366">
        <v>43448</v>
      </c>
      <c r="G233" s="1371" t="s">
        <v>84</v>
      </c>
      <c r="H233" s="1372" t="s">
        <v>2147</v>
      </c>
      <c r="I233" s="1372" t="s">
        <v>348</v>
      </c>
      <c r="J233" s="1372" t="s">
        <v>348</v>
      </c>
      <c r="K233" s="1367" t="s">
        <v>2370</v>
      </c>
      <c r="L233" s="1363" t="s">
        <v>2378</v>
      </c>
    </row>
    <row r="234" spans="1:23" s="1225" customFormat="1" ht="25.15" customHeight="1">
      <c r="B234" s="1226">
        <v>72</v>
      </c>
      <c r="C234" s="1369" t="s">
        <v>3576</v>
      </c>
      <c r="D234" s="1370">
        <v>39347</v>
      </c>
      <c r="E234" s="1365">
        <f ca="1">ABS((M1-D234)/365)</f>
        <v>12.950684931506849</v>
      </c>
      <c r="F234" s="1366">
        <v>43035</v>
      </c>
      <c r="G234" s="1371" t="s">
        <v>3577</v>
      </c>
      <c r="H234" s="1372" t="s">
        <v>2148</v>
      </c>
      <c r="I234" s="1372" t="s">
        <v>348</v>
      </c>
      <c r="J234" s="1372" t="s">
        <v>348</v>
      </c>
      <c r="K234" s="1367" t="s">
        <v>2123</v>
      </c>
      <c r="L234" s="1363" t="s">
        <v>4220</v>
      </c>
    </row>
    <row r="235" spans="1:23" s="530" customFormat="1" ht="25.15" customHeight="1">
      <c r="A235" s="1233"/>
      <c r="B235" s="1226">
        <v>73</v>
      </c>
      <c r="C235" s="1386" t="s">
        <v>4791</v>
      </c>
      <c r="D235" s="1387">
        <v>39008</v>
      </c>
      <c r="E235" s="1365">
        <f ca="1">ABS((M1-D235)/365)</f>
        <v>13.87945205479452</v>
      </c>
      <c r="F235" s="1388">
        <v>43431</v>
      </c>
      <c r="G235" s="1389" t="s">
        <v>31</v>
      </c>
      <c r="H235" s="1390" t="s">
        <v>2147</v>
      </c>
      <c r="I235" s="1391" t="s">
        <v>348</v>
      </c>
      <c r="J235" s="1390" t="s">
        <v>348</v>
      </c>
      <c r="K235" s="1392" t="s">
        <v>4794</v>
      </c>
      <c r="L235" s="1386" t="s">
        <v>4220</v>
      </c>
    </row>
    <row r="236" spans="1:23" s="1225" customFormat="1" ht="25.15" customHeight="1">
      <c r="B236" s="1226">
        <v>74</v>
      </c>
      <c r="C236" s="1369" t="s">
        <v>2600</v>
      </c>
      <c r="D236" s="1370">
        <v>39048</v>
      </c>
      <c r="E236" s="1365">
        <f ca="1">ABS((M1-D236)/365)</f>
        <v>13.769863013698631</v>
      </c>
      <c r="F236" s="1366">
        <v>42815</v>
      </c>
      <c r="G236" s="1371" t="s">
        <v>84</v>
      </c>
      <c r="H236" s="1372" t="s">
        <v>2147</v>
      </c>
      <c r="I236" s="1372" t="s">
        <v>348</v>
      </c>
      <c r="J236" s="1372" t="s">
        <v>348</v>
      </c>
      <c r="K236" s="1367" t="s">
        <v>2098</v>
      </c>
      <c r="L236" s="1363" t="s">
        <v>4220</v>
      </c>
    </row>
    <row r="237" spans="1:23" s="1225" customFormat="1" ht="25.15" customHeight="1">
      <c r="A237" s="85"/>
      <c r="B237" s="1226">
        <v>75</v>
      </c>
      <c r="C237" s="1380" t="s">
        <v>3727</v>
      </c>
      <c r="D237" s="1381">
        <v>39274</v>
      </c>
      <c r="E237" s="1365">
        <f ca="1">ABS((M1-D237)/365)</f>
        <v>13.150684931506849</v>
      </c>
      <c r="F237" s="202">
        <v>43116</v>
      </c>
      <c r="G237" s="219" t="s">
        <v>330</v>
      </c>
      <c r="H237" s="1382" t="s">
        <v>2147</v>
      </c>
      <c r="I237" s="1382" t="s">
        <v>348</v>
      </c>
      <c r="J237" s="1382" t="s">
        <v>348</v>
      </c>
      <c r="K237" s="204" t="s">
        <v>5560</v>
      </c>
      <c r="L237" s="1380" t="s">
        <v>7999</v>
      </c>
      <c r="M237" s="85"/>
    </row>
    <row r="238" spans="1:23" s="1225" customFormat="1" ht="25.15" customHeight="1">
      <c r="B238" s="1226">
        <v>76</v>
      </c>
      <c r="C238" s="1260" t="s">
        <v>1850</v>
      </c>
      <c r="D238" s="1270">
        <v>38646</v>
      </c>
      <c r="E238" s="1267">
        <f ca="1">ABS((M1-D238)/365)</f>
        <v>14.871232876712329</v>
      </c>
      <c r="F238" s="1261">
        <v>42543</v>
      </c>
      <c r="G238" s="1262" t="s">
        <v>504</v>
      </c>
      <c r="H238" s="1263"/>
      <c r="I238" s="1263" t="s">
        <v>348</v>
      </c>
      <c r="J238" s="1263" t="s">
        <v>2146</v>
      </c>
      <c r="K238" s="1264" t="s">
        <v>2103</v>
      </c>
      <c r="L238" s="1265" t="s">
        <v>222</v>
      </c>
    </row>
    <row r="239" spans="1:23" s="530" customFormat="1" ht="25.15" customHeight="1">
      <c r="A239" s="1233"/>
      <c r="B239" s="1226">
        <v>77</v>
      </c>
      <c r="C239" s="1386" t="s">
        <v>4587</v>
      </c>
      <c r="D239" s="1387">
        <v>38812</v>
      </c>
      <c r="E239" s="1365">
        <f ca="1">ABS((M1-D239)/365)</f>
        <v>14.416438356164383</v>
      </c>
      <c r="F239" s="1388">
        <v>43372</v>
      </c>
      <c r="G239" s="1389" t="s">
        <v>716</v>
      </c>
      <c r="H239" s="1390" t="s">
        <v>2148</v>
      </c>
      <c r="I239" s="1391" t="s">
        <v>348</v>
      </c>
      <c r="J239" s="1390" t="s">
        <v>348</v>
      </c>
      <c r="K239" s="1392" t="s">
        <v>2931</v>
      </c>
      <c r="L239" s="1392" t="s">
        <v>4220</v>
      </c>
    </row>
    <row r="240" spans="1:23" s="530" customFormat="1" ht="25.15" customHeight="1">
      <c r="B240" s="1226">
        <v>78</v>
      </c>
      <c r="C240" s="1271" t="s">
        <v>1018</v>
      </c>
      <c r="D240" s="1272">
        <v>38166</v>
      </c>
      <c r="E240" s="1267">
        <f ca="1">ABS((M1-D240)/365)</f>
        <v>16.186301369863013</v>
      </c>
      <c r="F240" s="1273">
        <v>41620</v>
      </c>
      <c r="G240" s="1274" t="s">
        <v>31</v>
      </c>
      <c r="H240" s="1274"/>
      <c r="I240" s="1274" t="s">
        <v>348</v>
      </c>
      <c r="J240" s="1274" t="s">
        <v>348</v>
      </c>
      <c r="K240" s="1274" t="s">
        <v>2110</v>
      </c>
      <c r="L240" s="1274" t="s">
        <v>130</v>
      </c>
    </row>
    <row r="241" spans="1:19" s="1225" customFormat="1" ht="25.15" customHeight="1">
      <c r="B241" s="1226">
        <v>79</v>
      </c>
      <c r="C241" s="1291" t="s">
        <v>1512</v>
      </c>
      <c r="D241" s="1292">
        <v>38179</v>
      </c>
      <c r="E241" s="1267">
        <f ca="1">ABS((M1-D241)/365)</f>
        <v>16.150684931506849</v>
      </c>
      <c r="F241" s="1261">
        <v>42186</v>
      </c>
      <c r="G241" s="1264" t="s">
        <v>725</v>
      </c>
      <c r="H241" s="1268"/>
      <c r="I241" s="1268" t="s">
        <v>348</v>
      </c>
      <c r="J241" s="1268" t="s">
        <v>2146</v>
      </c>
      <c r="K241" s="1264" t="s">
        <v>2107</v>
      </c>
      <c r="L241" s="1265" t="s">
        <v>222</v>
      </c>
    </row>
    <row r="242" spans="1:19" s="530" customFormat="1" ht="25.15" customHeight="1">
      <c r="B242" s="1226">
        <v>80</v>
      </c>
      <c r="C242" s="1281" t="s">
        <v>3376</v>
      </c>
      <c r="D242" s="1282">
        <v>38301</v>
      </c>
      <c r="E242" s="1267">
        <f ca="1">ABS((M1-D242)/365)</f>
        <v>15.816438356164383</v>
      </c>
      <c r="F242" s="1267"/>
      <c r="G242" s="1293" t="s">
        <v>457</v>
      </c>
      <c r="H242" s="1281" t="s">
        <v>2147</v>
      </c>
      <c r="I242" s="1281" t="s">
        <v>348</v>
      </c>
      <c r="J242" s="1281" t="s">
        <v>348</v>
      </c>
      <c r="K242" s="1281" t="s">
        <v>2100</v>
      </c>
      <c r="L242" s="1281" t="s">
        <v>222</v>
      </c>
    </row>
    <row r="243" spans="1:19" s="1225" customFormat="1" ht="25.15" customHeight="1">
      <c r="B243" s="1226">
        <v>81</v>
      </c>
      <c r="C243" s="1260" t="s">
        <v>1851</v>
      </c>
      <c r="D243" s="1270">
        <v>37853</v>
      </c>
      <c r="E243" s="1267">
        <f ca="1">ABS((M1-D243)/365)</f>
        <v>17.043835616438358</v>
      </c>
      <c r="F243" s="1261">
        <v>42543</v>
      </c>
      <c r="G243" s="1262" t="s">
        <v>504</v>
      </c>
      <c r="H243" s="1263"/>
      <c r="I243" s="1263" t="s">
        <v>348</v>
      </c>
      <c r="J243" s="1263" t="s">
        <v>2146</v>
      </c>
      <c r="K243" s="1264" t="s">
        <v>2103</v>
      </c>
      <c r="L243" s="1265" t="s">
        <v>2635</v>
      </c>
    </row>
    <row r="244" spans="1:19" s="1225" customFormat="1" ht="25.15" customHeight="1">
      <c r="B244" s="1226">
        <v>82</v>
      </c>
      <c r="C244" s="1260" t="s">
        <v>1833</v>
      </c>
      <c r="D244" s="1270">
        <v>37673</v>
      </c>
      <c r="E244" s="1267">
        <f ca="1">ABS((M1-D244)/365)</f>
        <v>17.536986301369861</v>
      </c>
      <c r="F244" s="1261">
        <v>42446</v>
      </c>
      <c r="G244" s="1262" t="s">
        <v>5</v>
      </c>
      <c r="H244" s="1263"/>
      <c r="I244" s="1263" t="s">
        <v>348</v>
      </c>
      <c r="J244" s="1263" t="s">
        <v>348</v>
      </c>
      <c r="K244" s="1264" t="s">
        <v>2103</v>
      </c>
      <c r="L244" s="1265" t="s">
        <v>222</v>
      </c>
    </row>
    <row r="245" spans="1:19" s="1225" customFormat="1" ht="25.15" customHeight="1">
      <c r="B245" s="1226">
        <v>83</v>
      </c>
      <c r="C245" s="1291" t="s">
        <v>1440</v>
      </c>
      <c r="D245" s="1292">
        <v>37586</v>
      </c>
      <c r="E245" s="1267">
        <f ca="1">ABS((M1-D245)/365)</f>
        <v>17.775342465753425</v>
      </c>
      <c r="F245" s="1261">
        <v>42186</v>
      </c>
      <c r="G245" s="1264" t="s">
        <v>725</v>
      </c>
      <c r="H245" s="1268"/>
      <c r="I245" s="1268" t="s">
        <v>348</v>
      </c>
      <c r="J245" s="1268" t="s">
        <v>2146</v>
      </c>
      <c r="K245" s="1264" t="s">
        <v>2105</v>
      </c>
      <c r="L245" s="1265" t="s">
        <v>222</v>
      </c>
    </row>
    <row r="246" spans="1:19" s="1225" customFormat="1" ht="25.15" customHeight="1">
      <c r="B246" s="1226">
        <v>84</v>
      </c>
      <c r="C246" s="1424" t="s">
        <v>2209</v>
      </c>
      <c r="D246" s="1425">
        <v>37721</v>
      </c>
      <c r="E246" s="1365">
        <f ca="1">ABS((M1-D246)/365)</f>
        <v>17.405479452054795</v>
      </c>
      <c r="F246" s="1366"/>
      <c r="G246" s="1367" t="s">
        <v>716</v>
      </c>
      <c r="H246" s="1368"/>
      <c r="I246" s="1368" t="s">
        <v>2146</v>
      </c>
      <c r="J246" s="1368" t="s">
        <v>348</v>
      </c>
      <c r="K246" s="1367" t="s">
        <v>2102</v>
      </c>
      <c r="L246" s="1363" t="s">
        <v>4220</v>
      </c>
    </row>
    <row r="247" spans="1:19" s="1225" customFormat="1" ht="25.15" customHeight="1">
      <c r="B247" s="1226">
        <v>85</v>
      </c>
      <c r="C247" s="1421" t="s">
        <v>1165</v>
      </c>
      <c r="D247" s="1422">
        <v>37628</v>
      </c>
      <c r="E247" s="1365">
        <f ca="1">ABS((M1-D247)/365)</f>
        <v>17.660273972602738</v>
      </c>
      <c r="F247" s="1366">
        <v>41935</v>
      </c>
      <c r="G247" s="1403" t="s">
        <v>1166</v>
      </c>
      <c r="H247" s="1423"/>
      <c r="I247" s="1423" t="s">
        <v>348</v>
      </c>
      <c r="J247" s="1423" t="s">
        <v>348</v>
      </c>
      <c r="K247" s="1367" t="s">
        <v>2931</v>
      </c>
      <c r="L247" s="1363" t="s">
        <v>4220</v>
      </c>
    </row>
    <row r="248" spans="1:19" s="1225" customFormat="1" ht="25.15" customHeight="1">
      <c r="B248" s="1226">
        <v>86</v>
      </c>
      <c r="C248" s="1369" t="s">
        <v>1311</v>
      </c>
      <c r="D248" s="1370">
        <v>37744</v>
      </c>
      <c r="E248" s="1267">
        <f ca="1">ABS((M1-D248)/365)</f>
        <v>17.342465753424658</v>
      </c>
      <c r="F248" s="1366">
        <v>42084</v>
      </c>
      <c r="G248" s="1371" t="s">
        <v>84</v>
      </c>
      <c r="H248" s="1372"/>
      <c r="I248" s="1372" t="s">
        <v>348</v>
      </c>
      <c r="J248" s="1372" t="s">
        <v>2146</v>
      </c>
      <c r="K248" s="1367" t="s">
        <v>2098</v>
      </c>
      <c r="L248" s="1363" t="s">
        <v>4220</v>
      </c>
    </row>
    <row r="249" spans="1:19" s="530" customFormat="1" ht="25.15" customHeight="1">
      <c r="B249" s="1226">
        <v>87</v>
      </c>
      <c r="C249" s="1386" t="s">
        <v>4854</v>
      </c>
      <c r="D249" s="1387">
        <v>37735</v>
      </c>
      <c r="E249" s="1365">
        <f ca="1">ABS((M1-D249)/365)</f>
        <v>17.367123287671234</v>
      </c>
      <c r="F249" s="1388">
        <v>43467</v>
      </c>
      <c r="G249" s="1433" t="s">
        <v>716</v>
      </c>
      <c r="H249" s="1390" t="s">
        <v>2147</v>
      </c>
      <c r="I249" s="1390" t="s">
        <v>348</v>
      </c>
      <c r="J249" s="1390" t="s">
        <v>348</v>
      </c>
      <c r="K249" s="1392" t="s">
        <v>2102</v>
      </c>
      <c r="L249" s="1386" t="s">
        <v>2378</v>
      </c>
    </row>
    <row r="250" spans="1:19" s="530" customFormat="1" ht="25.15" customHeight="1">
      <c r="B250" s="1226">
        <v>88</v>
      </c>
      <c r="C250" s="1367" t="s">
        <v>336</v>
      </c>
      <c r="D250" s="1366">
        <v>36941</v>
      </c>
      <c r="E250" s="1365">
        <f ca="1">ABS((M1-D250)/365)</f>
        <v>19.542465753424658</v>
      </c>
      <c r="F250" s="1366"/>
      <c r="G250" s="1367" t="s">
        <v>84</v>
      </c>
      <c r="H250" s="1420" t="s">
        <v>2189</v>
      </c>
      <c r="I250" s="1367" t="s">
        <v>2146</v>
      </c>
      <c r="J250" s="1367" t="s">
        <v>2146</v>
      </c>
      <c r="K250" s="1367" t="s">
        <v>2114</v>
      </c>
      <c r="L250" s="1367" t="s">
        <v>7050</v>
      </c>
    </row>
    <row r="251" spans="1:19" s="1225" customFormat="1" ht="25.15" customHeight="1">
      <c r="A251" s="530"/>
      <c r="B251" s="1226">
        <v>89</v>
      </c>
      <c r="C251" s="1260" t="s">
        <v>1063</v>
      </c>
      <c r="D251" s="1270">
        <v>36582</v>
      </c>
      <c r="E251" s="1267">
        <f ca="1">ABS((M1-D251)/365)</f>
        <v>20.526027397260275</v>
      </c>
      <c r="F251" s="1261">
        <v>41725</v>
      </c>
      <c r="G251" s="1262" t="s">
        <v>725</v>
      </c>
      <c r="H251" s="1263" t="s">
        <v>3432</v>
      </c>
      <c r="I251" s="1263" t="s">
        <v>2146</v>
      </c>
      <c r="J251" s="1263" t="s">
        <v>348</v>
      </c>
      <c r="K251" s="1264" t="s">
        <v>2114</v>
      </c>
      <c r="L251" s="1265" t="s">
        <v>6931</v>
      </c>
    </row>
    <row r="252" spans="1:19" s="530" customFormat="1" ht="25.15" customHeight="1">
      <c r="A252" s="1225"/>
      <c r="B252" s="1226">
        <v>90</v>
      </c>
      <c r="C252" s="1367" t="s">
        <v>201</v>
      </c>
      <c r="D252" s="1366">
        <v>36399</v>
      </c>
      <c r="E252" s="1365">
        <f ca="1">ABS((M1-D252)/365)</f>
        <v>21.027397260273972</v>
      </c>
      <c r="F252" s="1366">
        <v>36952</v>
      </c>
      <c r="G252" s="1367" t="s">
        <v>84</v>
      </c>
      <c r="H252" s="1420" t="s">
        <v>2194</v>
      </c>
      <c r="I252" s="1367" t="s">
        <v>2146</v>
      </c>
      <c r="J252" s="1367" t="s">
        <v>2146</v>
      </c>
      <c r="K252" s="1367" t="s">
        <v>2118</v>
      </c>
      <c r="L252" s="1367" t="s">
        <v>7050</v>
      </c>
    </row>
    <row r="253" spans="1:19" s="1225" customFormat="1" ht="25.15" customHeight="1">
      <c r="A253" s="530"/>
      <c r="B253" s="1226">
        <v>91</v>
      </c>
      <c r="C253" s="1367" t="s">
        <v>354</v>
      </c>
      <c r="D253" s="1366">
        <v>36253</v>
      </c>
      <c r="E253" s="1267">
        <f ca="1">ABS((M1-D253)/365)</f>
        <v>21.427397260273974</v>
      </c>
      <c r="F253" s="1366">
        <v>38474</v>
      </c>
      <c r="G253" s="1367" t="s">
        <v>84</v>
      </c>
      <c r="H253" s="1367"/>
      <c r="I253" s="1367" t="s">
        <v>2146</v>
      </c>
      <c r="J253" s="1367" t="s">
        <v>348</v>
      </c>
      <c r="K253" s="1367" t="s">
        <v>2119</v>
      </c>
      <c r="L253" s="1367" t="s">
        <v>7050</v>
      </c>
      <c r="M253" s="530"/>
      <c r="N253" s="530"/>
      <c r="O253" s="530"/>
      <c r="P253" s="530"/>
      <c r="Q253" s="530"/>
      <c r="R253" s="530"/>
      <c r="S253" s="530"/>
    </row>
    <row r="254" spans="1:19" s="530" customFormat="1" ht="25.15" customHeight="1">
      <c r="A254" s="1225"/>
      <c r="B254" s="1226">
        <v>92</v>
      </c>
      <c r="C254" s="1264" t="s">
        <v>378</v>
      </c>
      <c r="D254" s="1261">
        <v>35966</v>
      </c>
      <c r="E254" s="1267">
        <f ca="1">ABS((M1-D254)/365)</f>
        <v>22.213698630136985</v>
      </c>
      <c r="F254" s="1261">
        <v>38478</v>
      </c>
      <c r="G254" s="1264" t="s">
        <v>84</v>
      </c>
      <c r="H254" s="1294" t="s">
        <v>730</v>
      </c>
      <c r="I254" s="1264" t="s">
        <v>2146</v>
      </c>
      <c r="J254" s="1264" t="s">
        <v>348</v>
      </c>
      <c r="K254" s="1264" t="s">
        <v>2119</v>
      </c>
      <c r="L254" s="1264" t="s">
        <v>6175</v>
      </c>
    </row>
    <row r="255" spans="1:19" s="530" customFormat="1" ht="25.15" customHeight="1">
      <c r="B255" s="1226">
        <v>93</v>
      </c>
      <c r="C255" s="1403" t="s">
        <v>723</v>
      </c>
      <c r="D255" s="1404">
        <v>35698</v>
      </c>
      <c r="E255" s="1365">
        <f ca="1">ABS((M1-D255)/365)</f>
        <v>22.947945205479453</v>
      </c>
      <c r="F255" s="1405">
        <v>41177</v>
      </c>
      <c r="G255" s="1367" t="s">
        <v>1772</v>
      </c>
      <c r="H255" s="1406" t="s">
        <v>738</v>
      </c>
      <c r="I255" s="1367" t="s">
        <v>2146</v>
      </c>
      <c r="J255" s="1367" t="s">
        <v>348</v>
      </c>
      <c r="K255" s="1367" t="s">
        <v>2119</v>
      </c>
      <c r="L255" s="1367" t="s">
        <v>7050</v>
      </c>
    </row>
    <row r="256" spans="1:19" s="530" customFormat="1" ht="25.15" customHeight="1">
      <c r="B256" s="1226">
        <v>94</v>
      </c>
      <c r="C256" s="1271" t="s">
        <v>909</v>
      </c>
      <c r="D256" s="1272">
        <v>35285</v>
      </c>
      <c r="E256" s="1267">
        <f ca="1">ABS((M1-D256)/365)</f>
        <v>24.079452054794519</v>
      </c>
      <c r="F256" s="1295">
        <v>41440</v>
      </c>
      <c r="G256" s="1271" t="s">
        <v>84</v>
      </c>
      <c r="H256" s="1271"/>
      <c r="I256" s="1271" t="s">
        <v>348</v>
      </c>
      <c r="J256" s="1271" t="s">
        <v>348</v>
      </c>
      <c r="K256" s="1274" t="s">
        <v>2114</v>
      </c>
      <c r="L256" s="1274" t="s">
        <v>130</v>
      </c>
    </row>
    <row r="257" spans="1:23" s="1225" customFormat="1" ht="25.15" customHeight="1">
      <c r="A257" s="530"/>
      <c r="B257" s="1226">
        <v>95</v>
      </c>
      <c r="C257" s="1274" t="s">
        <v>419</v>
      </c>
      <c r="D257" s="1273">
        <v>34720</v>
      </c>
      <c r="E257" s="1267">
        <f ca="1">ABS((M1-D257)/365)</f>
        <v>25.627397260273973</v>
      </c>
      <c r="F257" s="1273">
        <v>38059</v>
      </c>
      <c r="G257" s="1274" t="s">
        <v>84</v>
      </c>
      <c r="H257" s="1274"/>
      <c r="I257" s="1274" t="s">
        <v>2146</v>
      </c>
      <c r="J257" s="1274" t="s">
        <v>348</v>
      </c>
      <c r="K257" s="1274" t="s">
        <v>2118</v>
      </c>
      <c r="L257" s="1274" t="s">
        <v>130</v>
      </c>
      <c r="M257" s="530"/>
      <c r="N257" s="530"/>
      <c r="O257" s="530"/>
      <c r="P257" s="530"/>
      <c r="Q257" s="530"/>
      <c r="R257" s="530"/>
      <c r="S257" s="530"/>
      <c r="T257" s="530"/>
      <c r="U257" s="530"/>
      <c r="V257" s="530"/>
      <c r="W257" s="530"/>
    </row>
    <row r="258" spans="1:23" s="1225" customFormat="1" ht="25.15" customHeight="1">
      <c r="B258" s="1226">
        <v>96</v>
      </c>
      <c r="C258" s="1369" t="s">
        <v>3360</v>
      </c>
      <c r="D258" s="1370">
        <v>32977</v>
      </c>
      <c r="E258" s="1365">
        <f ca="1">ABS((M1-D258)/365)</f>
        <v>30.402739726027399</v>
      </c>
      <c r="F258" s="1366">
        <v>42872</v>
      </c>
      <c r="G258" s="1367" t="s">
        <v>84</v>
      </c>
      <c r="H258" s="1368" t="s">
        <v>2179</v>
      </c>
      <c r="I258" s="1368" t="s">
        <v>2146</v>
      </c>
      <c r="J258" s="1368" t="s">
        <v>348</v>
      </c>
      <c r="K258" s="1367" t="s">
        <v>2102</v>
      </c>
      <c r="L258" s="1363" t="s">
        <v>4220</v>
      </c>
    </row>
    <row r="259" spans="1:23" s="530" customFormat="1" ht="25.15" customHeight="1">
      <c r="B259" s="1226">
        <v>97</v>
      </c>
      <c r="C259" s="1264" t="s">
        <v>674</v>
      </c>
      <c r="D259" s="1261">
        <v>33084</v>
      </c>
      <c r="E259" s="1267">
        <f ca="1">ABS((M1-D259)/365)</f>
        <v>30.109589041095891</v>
      </c>
      <c r="F259" s="1261">
        <v>38021</v>
      </c>
      <c r="G259" s="1264" t="s">
        <v>31</v>
      </c>
      <c r="H259" s="1294" t="s">
        <v>2201</v>
      </c>
      <c r="I259" s="1264" t="s">
        <v>2146</v>
      </c>
      <c r="J259" s="1264" t="s">
        <v>348</v>
      </c>
      <c r="K259" s="1264" t="s">
        <v>2132</v>
      </c>
      <c r="L259" s="1264" t="s">
        <v>773</v>
      </c>
    </row>
    <row r="260" spans="1:23" s="1225" customFormat="1" ht="25.15" customHeight="1">
      <c r="A260" s="530"/>
      <c r="B260" s="1250"/>
      <c r="C260" s="1250"/>
      <c r="D260" s="1250"/>
      <c r="E260" s="1251"/>
      <c r="F260" s="1252"/>
      <c r="G260" s="1253"/>
      <c r="H260" s="1253"/>
      <c r="I260" s="1253"/>
      <c r="J260" s="1253"/>
      <c r="K260" s="1250"/>
      <c r="L260" s="1253"/>
    </row>
    <row r="261" spans="1:23" s="1225" customFormat="1" ht="25.15" customHeight="1">
      <c r="A261" s="530"/>
      <c r="B261" s="1254"/>
      <c r="C261" s="1254"/>
      <c r="D261" s="1254"/>
      <c r="E261" s="1255"/>
      <c r="F261" s="1256"/>
      <c r="G261" s="1257"/>
      <c r="H261" s="1257"/>
      <c r="I261" s="1257"/>
      <c r="J261" s="1257"/>
      <c r="K261" s="1254"/>
      <c r="L261" s="1257"/>
    </row>
    <row r="262" spans="1:23" s="1198" customFormat="1" ht="25.15" customHeight="1">
      <c r="B262" s="728"/>
      <c r="C262" s="728"/>
      <c r="D262" s="728"/>
      <c r="E262" s="729"/>
      <c r="F262" s="730"/>
      <c r="G262" s="1213" t="s">
        <v>156</v>
      </c>
      <c r="H262" s="1200">
        <v>97</v>
      </c>
      <c r="I262" s="731"/>
      <c r="J262" s="731"/>
      <c r="K262" s="731"/>
      <c r="L262" s="731"/>
      <c r="M262" s="728"/>
      <c r="N262" s="731"/>
      <c r="O262" s="1197"/>
      <c r="P262" s="1197"/>
      <c r="Q262" s="1197"/>
      <c r="R262" s="1197"/>
      <c r="S262" s="1197"/>
      <c r="T262" s="1197"/>
      <c r="U262" s="1197"/>
      <c r="V262" s="1197"/>
      <c r="W262" s="1197"/>
    </row>
    <row r="263" spans="1:23" s="1198" customFormat="1" ht="25.15" customHeight="1">
      <c r="A263" s="1197"/>
      <c r="B263" s="728"/>
      <c r="C263" s="728"/>
      <c r="D263" s="728"/>
      <c r="E263" s="729"/>
      <c r="F263" s="730"/>
      <c r="G263" s="731"/>
      <c r="H263" s="731"/>
      <c r="I263" s="731"/>
      <c r="J263" s="731"/>
      <c r="K263" s="728"/>
      <c r="L263" s="731"/>
      <c r="M263" s="1197"/>
      <c r="N263" s="1197"/>
      <c r="O263" s="1197"/>
      <c r="P263" s="1197"/>
      <c r="Q263" s="1197"/>
      <c r="R263" s="1197"/>
      <c r="S263" s="1197"/>
      <c r="T263" s="1197"/>
      <c r="U263" s="1197"/>
      <c r="V263" s="1197"/>
    </row>
    <row r="264" spans="1:23" s="1198" customFormat="1" ht="25.15" customHeight="1">
      <c r="A264" s="1197"/>
      <c r="B264" s="1096"/>
      <c r="C264" s="1096"/>
      <c r="D264" s="1096"/>
      <c r="E264" s="1202"/>
      <c r="F264" s="1203"/>
      <c r="G264" s="1204"/>
      <c r="H264" s="1204"/>
      <c r="I264" s="1204"/>
      <c r="J264" s="1204"/>
      <c r="K264" s="1096"/>
      <c r="L264" s="1204"/>
      <c r="M264" s="1197"/>
      <c r="N264" s="1197"/>
      <c r="O264" s="1197"/>
      <c r="P264" s="1197"/>
      <c r="Q264" s="1197"/>
      <c r="R264" s="1197"/>
      <c r="S264" s="1197"/>
    </row>
    <row r="265" spans="1:23" s="1198" customFormat="1" ht="25.15" customHeight="1">
      <c r="A265" s="1197"/>
      <c r="B265" s="1497" t="s">
        <v>2122</v>
      </c>
      <c r="C265" s="1500"/>
      <c r="D265" s="1500"/>
      <c r="E265" s="1500"/>
      <c r="F265" s="1500"/>
      <c r="G265" s="1500"/>
      <c r="H265" s="1500"/>
      <c r="I265" s="1500"/>
      <c r="J265" s="1500"/>
      <c r="K265" s="1500"/>
      <c r="L265" s="1501"/>
      <c r="M265" s="1197"/>
      <c r="N265" s="1197"/>
      <c r="O265" s="1197"/>
      <c r="P265" s="1197"/>
      <c r="Q265" s="1197"/>
      <c r="R265" s="1197"/>
      <c r="S265" s="1197"/>
    </row>
    <row r="266" spans="1:23" s="1198" customFormat="1" ht="25.15" customHeight="1">
      <c r="A266" s="1197"/>
      <c r="B266" s="687" t="s">
        <v>2087</v>
      </c>
      <c r="C266" s="688" t="s">
        <v>338</v>
      </c>
      <c r="D266" s="688" t="s">
        <v>2379</v>
      </c>
      <c r="E266" s="688" t="s">
        <v>195</v>
      </c>
      <c r="F266" s="687" t="s">
        <v>301</v>
      </c>
      <c r="G266" s="687" t="s">
        <v>302</v>
      </c>
      <c r="H266" s="687" t="s">
        <v>2088</v>
      </c>
      <c r="I266" s="687" t="s">
        <v>2204</v>
      </c>
      <c r="J266" s="687" t="s">
        <v>2134</v>
      </c>
      <c r="K266" s="687" t="s">
        <v>2366</v>
      </c>
      <c r="L266" s="687" t="s">
        <v>2089</v>
      </c>
      <c r="M266" s="1197"/>
      <c r="N266" s="1197"/>
      <c r="O266" s="1197"/>
      <c r="P266" s="1197"/>
      <c r="Q266" s="1197"/>
      <c r="R266" s="1197"/>
    </row>
    <row r="267" spans="1:23" s="1225" customFormat="1" ht="25.15" customHeight="1">
      <c r="B267" s="1226">
        <v>1</v>
      </c>
      <c r="C267" s="1296" t="s">
        <v>5634</v>
      </c>
      <c r="D267" s="1297">
        <v>42988</v>
      </c>
      <c r="E267" s="1298">
        <f ca="1">ABS((M1-D267)/365)</f>
        <v>2.9753424657534246</v>
      </c>
      <c r="F267" s="1299">
        <v>43664</v>
      </c>
      <c r="G267" s="1300" t="s">
        <v>84</v>
      </c>
      <c r="H267" s="1301" t="s">
        <v>2148</v>
      </c>
      <c r="I267" s="1301" t="s">
        <v>348</v>
      </c>
      <c r="J267" s="1301" t="s">
        <v>2146</v>
      </c>
      <c r="K267" s="1302" t="s">
        <v>2211</v>
      </c>
      <c r="L267" s="1303" t="s">
        <v>7288</v>
      </c>
    </row>
    <row r="268" spans="1:23" s="1225" customFormat="1" ht="24.6" customHeight="1">
      <c r="B268" s="1226">
        <v>2</v>
      </c>
      <c r="C268" s="1296" t="s">
        <v>5636</v>
      </c>
      <c r="D268" s="1297">
        <v>43248</v>
      </c>
      <c r="E268" s="1298">
        <f ca="1">ABS((M1-D268)/365)</f>
        <v>2.2630136986301368</v>
      </c>
      <c r="F268" s="1299">
        <v>43664</v>
      </c>
      <c r="G268" s="1300" t="s">
        <v>84</v>
      </c>
      <c r="H268" s="1301" t="s">
        <v>2148</v>
      </c>
      <c r="I268" s="1301" t="s">
        <v>348</v>
      </c>
      <c r="J268" s="1301" t="s">
        <v>2146</v>
      </c>
      <c r="K268" s="1302" t="s">
        <v>2211</v>
      </c>
      <c r="L268" s="1303" t="s">
        <v>7288</v>
      </c>
    </row>
    <row r="269" spans="1:23" s="530" customFormat="1" ht="25.15" customHeight="1">
      <c r="A269" s="1233"/>
      <c r="B269" s="1226">
        <v>3</v>
      </c>
      <c r="C269" s="1304" t="s">
        <v>5637</v>
      </c>
      <c r="D269" s="1305"/>
      <c r="E269" s="1298">
        <f>ABS((M116-D269)/365)</f>
        <v>0</v>
      </c>
      <c r="F269" s="1306">
        <v>43753</v>
      </c>
      <c r="G269" s="1307" t="s">
        <v>84</v>
      </c>
      <c r="H269" s="1308" t="s">
        <v>6116</v>
      </c>
      <c r="I269" s="1309" t="s">
        <v>2146</v>
      </c>
      <c r="J269" s="1308" t="s">
        <v>2146</v>
      </c>
      <c r="K269" s="1310" t="s">
        <v>3632</v>
      </c>
      <c r="L269" s="1304" t="s">
        <v>6117</v>
      </c>
    </row>
    <row r="270" spans="1:23" s="1225" customFormat="1" ht="25.15" customHeight="1">
      <c r="B270" s="1226">
        <v>4</v>
      </c>
      <c r="C270" s="1296" t="s">
        <v>3478</v>
      </c>
      <c r="D270" s="1297">
        <v>40314</v>
      </c>
      <c r="E270" s="1298">
        <f ca="1">ABS((M1-D270)/365)</f>
        <v>10.301369863013699</v>
      </c>
      <c r="F270" s="1299">
        <v>43006</v>
      </c>
      <c r="G270" s="1300" t="s">
        <v>330</v>
      </c>
      <c r="H270" s="1301" t="s">
        <v>2147</v>
      </c>
      <c r="I270" s="1301" t="s">
        <v>348</v>
      </c>
      <c r="J270" s="1301" t="s">
        <v>348</v>
      </c>
      <c r="K270" s="1302" t="s">
        <v>2100</v>
      </c>
      <c r="L270" s="1303" t="s">
        <v>1727</v>
      </c>
    </row>
    <row r="271" spans="1:23" s="530" customFormat="1" ht="25.15" customHeight="1">
      <c r="A271" s="1233"/>
      <c r="B271" s="1226">
        <v>5</v>
      </c>
      <c r="C271" s="1304" t="s">
        <v>4601</v>
      </c>
      <c r="D271" s="1305">
        <v>38907</v>
      </c>
      <c r="E271" s="1298">
        <f ca="1">ABS((M1-D271)/365)</f>
        <v>14.156164383561643</v>
      </c>
      <c r="F271" s="1306">
        <v>43374</v>
      </c>
      <c r="G271" s="1307" t="s">
        <v>716</v>
      </c>
      <c r="H271" s="1308" t="s">
        <v>2148</v>
      </c>
      <c r="I271" s="1309" t="s">
        <v>348</v>
      </c>
      <c r="J271" s="1308" t="s">
        <v>2146</v>
      </c>
      <c r="K271" s="1310" t="s">
        <v>2370</v>
      </c>
      <c r="L271" s="1303" t="s">
        <v>1727</v>
      </c>
    </row>
    <row r="272" spans="1:23" s="1225" customFormat="1" ht="25.15" customHeight="1">
      <c r="A272" s="530"/>
      <c r="B272" s="1226">
        <v>6</v>
      </c>
      <c r="C272" s="1304" t="s">
        <v>4602</v>
      </c>
      <c r="D272" s="1305">
        <v>40081</v>
      </c>
      <c r="E272" s="1298">
        <f ca="1">ABS((M1-D272)/365)</f>
        <v>10.93972602739726</v>
      </c>
      <c r="F272" s="1306">
        <v>43374</v>
      </c>
      <c r="G272" s="1311" t="s">
        <v>716</v>
      </c>
      <c r="H272" s="1308" t="s">
        <v>2148</v>
      </c>
      <c r="I272" s="1308" t="s">
        <v>348</v>
      </c>
      <c r="J272" s="1308" t="s">
        <v>2146</v>
      </c>
      <c r="K272" s="1310" t="s">
        <v>2370</v>
      </c>
      <c r="L272" s="1303" t="s">
        <v>6155</v>
      </c>
    </row>
    <row r="273" spans="1:23" s="530" customFormat="1" ht="25.15" customHeight="1">
      <c r="B273" s="1226">
        <v>7</v>
      </c>
      <c r="C273" s="1302" t="s">
        <v>459</v>
      </c>
      <c r="D273" s="1299">
        <v>37879</v>
      </c>
      <c r="E273" s="1298">
        <f ca="1">ABS((M1-D273)/365)</f>
        <v>16.972602739726028</v>
      </c>
      <c r="F273" s="1299">
        <v>38018</v>
      </c>
      <c r="G273" s="1302" t="s">
        <v>84</v>
      </c>
      <c r="H273" s="1302"/>
      <c r="I273" s="1302" t="s">
        <v>348</v>
      </c>
      <c r="J273" s="1302" t="s">
        <v>2146</v>
      </c>
      <c r="K273" s="1302" t="s">
        <v>2120</v>
      </c>
      <c r="L273" s="1302" t="s">
        <v>1727</v>
      </c>
    </row>
    <row r="274" spans="1:23" s="1233" customFormat="1" ht="25.15" customHeight="1">
      <c r="A274" s="1313"/>
      <c r="B274" s="1226">
        <v>8</v>
      </c>
      <c r="C274" s="1314" t="s">
        <v>1396</v>
      </c>
      <c r="D274" s="1071">
        <v>37737</v>
      </c>
      <c r="E274" s="1298">
        <f ca="1">ABS((M1-D274)/365)</f>
        <v>17.361643835616437</v>
      </c>
      <c r="F274" s="1314" t="s">
        <v>272</v>
      </c>
      <c r="G274" s="1314" t="s">
        <v>58</v>
      </c>
      <c r="H274" s="1077" t="s">
        <v>2148</v>
      </c>
      <c r="I274" s="1078" t="s">
        <v>348</v>
      </c>
      <c r="J274" s="1078" t="s">
        <v>348</v>
      </c>
      <c r="K274" s="1078" t="s">
        <v>4712</v>
      </c>
      <c r="L274" s="1078" t="s">
        <v>1727</v>
      </c>
      <c r="M274" s="1238"/>
    </row>
    <row r="275" spans="1:23" s="530" customFormat="1" ht="25.15" customHeight="1">
      <c r="B275" s="1226">
        <v>9</v>
      </c>
      <c r="C275" s="1302" t="s">
        <v>92</v>
      </c>
      <c r="D275" s="1299">
        <v>36996</v>
      </c>
      <c r="E275" s="1298">
        <f ca="1">ABS((M1-D275)/365)</f>
        <v>19.391780821917809</v>
      </c>
      <c r="F275" s="1299">
        <v>38027</v>
      </c>
      <c r="G275" s="1302" t="s">
        <v>84</v>
      </c>
      <c r="H275" s="1302"/>
      <c r="I275" s="1302" t="s">
        <v>348</v>
      </c>
      <c r="J275" s="1302" t="s">
        <v>2146</v>
      </c>
      <c r="K275" s="1302" t="s">
        <v>2121</v>
      </c>
      <c r="L275" s="1302" t="s">
        <v>1727</v>
      </c>
    </row>
    <row r="276" spans="1:23" s="1225" customFormat="1" ht="25.15" customHeight="1">
      <c r="A276" s="530"/>
      <c r="B276" s="1226">
        <v>10</v>
      </c>
      <c r="C276" s="1302" t="s">
        <v>333</v>
      </c>
      <c r="D276" s="1299">
        <v>36429</v>
      </c>
      <c r="E276" s="1298">
        <f ca="1">ABS((M1-D276)/365)</f>
        <v>20.945205479452056</v>
      </c>
      <c r="F276" s="1299">
        <v>37538</v>
      </c>
      <c r="G276" s="1302" t="s">
        <v>84</v>
      </c>
      <c r="H276" s="1302"/>
      <c r="I276" s="1302" t="s">
        <v>2146</v>
      </c>
      <c r="J276" s="1302" t="s">
        <v>348</v>
      </c>
      <c r="K276" s="1302" t="s">
        <v>2119</v>
      </c>
      <c r="L276" s="1302" t="s">
        <v>1727</v>
      </c>
      <c r="M276" s="530"/>
      <c r="N276" s="530"/>
      <c r="O276" s="530"/>
      <c r="P276" s="530"/>
      <c r="Q276" s="530"/>
      <c r="R276" s="530"/>
      <c r="S276" s="530"/>
    </row>
    <row r="277" spans="1:23" s="1225" customFormat="1" ht="25.15" customHeight="1">
      <c r="A277" s="530"/>
      <c r="B277" s="1226">
        <v>11</v>
      </c>
      <c r="C277" s="1302" t="s">
        <v>421</v>
      </c>
      <c r="D277" s="1299">
        <v>30567</v>
      </c>
      <c r="E277" s="1298">
        <f ca="1">ABS((M1-D277)/365)</f>
        <v>37.005479452054793</v>
      </c>
      <c r="F277" s="1299">
        <v>39416</v>
      </c>
      <c r="G277" s="1302" t="s">
        <v>235</v>
      </c>
      <c r="H277" s="1302"/>
      <c r="I277" s="1302" t="s">
        <v>2146</v>
      </c>
      <c r="J277" s="1302" t="s">
        <v>348</v>
      </c>
      <c r="K277" s="1302" t="s">
        <v>2102</v>
      </c>
      <c r="L277" s="1302" t="s">
        <v>1727</v>
      </c>
      <c r="M277" s="530"/>
      <c r="N277" s="530"/>
      <c r="O277" s="530"/>
      <c r="P277" s="530"/>
      <c r="Q277" s="530"/>
      <c r="R277" s="530"/>
    </row>
    <row r="278" spans="1:23" s="1225" customFormat="1" ht="25.15" customHeight="1">
      <c r="B278" s="1226">
        <v>12</v>
      </c>
      <c r="C278" s="1296" t="s">
        <v>1646</v>
      </c>
      <c r="D278" s="1297">
        <v>38660</v>
      </c>
      <c r="E278" s="1298">
        <f ca="1">ABS((M1-D278)/365)</f>
        <v>14.832876712328767</v>
      </c>
      <c r="F278" s="1299">
        <v>42359</v>
      </c>
      <c r="G278" s="1300" t="s">
        <v>84</v>
      </c>
      <c r="H278" s="1301"/>
      <c r="I278" s="1301" t="s">
        <v>2146</v>
      </c>
      <c r="J278" s="1301" t="s">
        <v>2146</v>
      </c>
      <c r="K278" s="1302" t="s">
        <v>2100</v>
      </c>
      <c r="L278" s="1303" t="s">
        <v>2091</v>
      </c>
    </row>
    <row r="279" spans="1:23" s="1225" customFormat="1" ht="25.15" customHeight="1">
      <c r="B279" s="1226">
        <v>13</v>
      </c>
      <c r="C279" s="1296" t="s">
        <v>1647</v>
      </c>
      <c r="D279" s="1297">
        <v>38660</v>
      </c>
      <c r="E279" s="1298">
        <f ca="1">ABS((M1-D279)/365)</f>
        <v>14.832876712328767</v>
      </c>
      <c r="F279" s="1299">
        <v>42359</v>
      </c>
      <c r="G279" s="1300" t="s">
        <v>84</v>
      </c>
      <c r="H279" s="1301"/>
      <c r="I279" s="1301" t="s">
        <v>2146</v>
      </c>
      <c r="J279" s="1301" t="s">
        <v>2146</v>
      </c>
      <c r="K279" s="1302" t="s">
        <v>2100</v>
      </c>
      <c r="L279" s="1303" t="s">
        <v>2091</v>
      </c>
    </row>
    <row r="280" spans="1:23" s="1225" customFormat="1" ht="25.15" customHeight="1">
      <c r="B280" s="1226">
        <v>14</v>
      </c>
      <c r="C280" s="1296" t="s">
        <v>2410</v>
      </c>
      <c r="D280" s="1297">
        <v>37813</v>
      </c>
      <c r="E280" s="1298">
        <f ca="1">ABS((M1-D280)/365)</f>
        <v>17.153424657534245</v>
      </c>
      <c r="F280" s="1299">
        <v>42793</v>
      </c>
      <c r="G280" s="1302" t="s">
        <v>330</v>
      </c>
      <c r="H280" s="1312"/>
      <c r="I280" s="1312" t="s">
        <v>2146</v>
      </c>
      <c r="J280" s="1312" t="s">
        <v>348</v>
      </c>
      <c r="K280" s="1302" t="s">
        <v>2100</v>
      </c>
      <c r="L280" s="1303" t="s">
        <v>2091</v>
      </c>
    </row>
    <row r="281" spans="1:23" s="1225" customFormat="1" ht="25.15" customHeight="1">
      <c r="B281" s="1226">
        <v>15</v>
      </c>
      <c r="C281" s="1296" t="s">
        <v>1873</v>
      </c>
      <c r="D281" s="1296"/>
      <c r="E281" s="1298">
        <f ca="1">ABS((M1-D281)/365)</f>
        <v>120.75068493150685</v>
      </c>
      <c r="F281" s="1299">
        <v>42551</v>
      </c>
      <c r="G281" s="1300" t="s">
        <v>1533</v>
      </c>
      <c r="H281" s="1301"/>
      <c r="I281" s="1301" t="s">
        <v>348</v>
      </c>
      <c r="J281" s="1301" t="s">
        <v>348</v>
      </c>
      <c r="K281" s="1302" t="s">
        <v>2105</v>
      </c>
      <c r="L281" s="1303" t="s">
        <v>2091</v>
      </c>
    </row>
    <row r="282" spans="1:23" s="1225" customFormat="1" ht="25.15" customHeight="1">
      <c r="A282" s="530"/>
      <c r="B282" s="1254"/>
      <c r="C282" s="1254"/>
      <c r="D282" s="1254"/>
      <c r="E282" s="1255"/>
      <c r="F282" s="1256"/>
      <c r="G282" s="1258" t="s">
        <v>156</v>
      </c>
      <c r="H282" s="1259">
        <v>15</v>
      </c>
      <c r="I282" s="1257"/>
      <c r="J282" s="1257"/>
      <c r="K282" s="1257"/>
      <c r="L282" s="1257"/>
      <c r="M282" s="1254"/>
      <c r="N282" s="1257"/>
    </row>
    <row r="283" spans="1:23" s="1197" customFormat="1" ht="25.15" customHeight="1">
      <c r="B283" s="728"/>
      <c r="C283" s="728"/>
      <c r="D283" s="728"/>
      <c r="E283" s="729"/>
      <c r="F283" s="730"/>
      <c r="G283" s="731"/>
      <c r="H283" s="731"/>
      <c r="I283" s="731"/>
      <c r="J283" s="731"/>
      <c r="K283" s="728"/>
      <c r="L283" s="731"/>
    </row>
    <row r="284" spans="1:23" s="1198" customFormat="1" ht="25.15" customHeight="1">
      <c r="A284" s="1197"/>
      <c r="B284" s="1096"/>
      <c r="C284" s="1096"/>
      <c r="D284" s="1096"/>
      <c r="E284" s="1202"/>
      <c r="F284" s="1203"/>
      <c r="G284" s="1204"/>
      <c r="H284" s="1204"/>
      <c r="I284" s="1204"/>
      <c r="J284" s="1204"/>
      <c r="K284" s="1096"/>
      <c r="L284" s="1204"/>
      <c r="M284" s="1197"/>
      <c r="N284" s="1197"/>
      <c r="O284" s="1197"/>
      <c r="P284" s="1197"/>
      <c r="Q284" s="1197"/>
      <c r="R284" s="1197"/>
      <c r="S284" s="1197"/>
      <c r="T284" s="1197"/>
      <c r="U284" s="1197"/>
      <c r="V284" s="1197"/>
      <c r="W284" s="1197"/>
    </row>
    <row r="285" spans="1:23" s="1198" customFormat="1" ht="25.15" customHeight="1">
      <c r="A285" s="1197"/>
      <c r="B285" s="1497" t="s">
        <v>3549</v>
      </c>
      <c r="C285" s="1500"/>
      <c r="D285" s="1500"/>
      <c r="E285" s="1500"/>
      <c r="F285" s="1500"/>
      <c r="G285" s="1500"/>
      <c r="H285" s="1500"/>
      <c r="I285" s="1500"/>
      <c r="J285" s="1500"/>
      <c r="K285" s="1500"/>
      <c r="L285" s="1501"/>
      <c r="M285" s="1197"/>
      <c r="N285" s="1197"/>
      <c r="O285" s="1197"/>
      <c r="P285" s="1197"/>
      <c r="Q285" s="1197"/>
      <c r="R285" s="1197"/>
      <c r="S285" s="1197"/>
      <c r="T285" s="1197"/>
      <c r="U285" s="1197"/>
      <c r="V285" s="1197"/>
    </row>
    <row r="286" spans="1:23" s="1198" customFormat="1" ht="25.15" customHeight="1">
      <c r="A286" s="1197"/>
      <c r="B286" s="687" t="s">
        <v>2087</v>
      </c>
      <c r="C286" s="688" t="s">
        <v>338</v>
      </c>
      <c r="D286" s="688" t="s">
        <v>2379</v>
      </c>
      <c r="E286" s="688" t="s">
        <v>195</v>
      </c>
      <c r="F286" s="687" t="s">
        <v>301</v>
      </c>
      <c r="G286" s="687" t="s">
        <v>302</v>
      </c>
      <c r="H286" s="687" t="s">
        <v>2088</v>
      </c>
      <c r="I286" s="687" t="s">
        <v>2133</v>
      </c>
      <c r="J286" s="687" t="s">
        <v>2134</v>
      </c>
      <c r="K286" s="687" t="s">
        <v>2366</v>
      </c>
      <c r="L286" s="687" t="s">
        <v>2089</v>
      </c>
      <c r="M286" s="1197"/>
      <c r="N286" s="1197"/>
      <c r="O286" s="1197"/>
      <c r="P286" s="1197"/>
      <c r="Q286" s="1197"/>
      <c r="R286" s="1197"/>
      <c r="S286" s="1197"/>
    </row>
    <row r="287" spans="1:23" s="1225" customFormat="1" ht="49.9" customHeight="1">
      <c r="B287" s="1226">
        <v>1</v>
      </c>
      <c r="C287" s="1324" t="s">
        <v>1979</v>
      </c>
      <c r="D287" s="1325">
        <v>42405</v>
      </c>
      <c r="E287" s="1317">
        <f ca="1">ABS((M1-D287)/365)</f>
        <v>4.5726027397260278</v>
      </c>
      <c r="F287" s="1316">
        <v>42625</v>
      </c>
      <c r="G287" s="1326" t="s">
        <v>84</v>
      </c>
      <c r="H287" s="1327"/>
      <c r="I287" s="1327" t="s">
        <v>348</v>
      </c>
      <c r="J287" s="1327" t="s">
        <v>2146</v>
      </c>
      <c r="K287" s="1315" t="s">
        <v>2522</v>
      </c>
      <c r="L287" s="1334" t="s">
        <v>8093</v>
      </c>
    </row>
    <row r="288" spans="1:23" s="530" customFormat="1" ht="25.15" customHeight="1">
      <c r="B288" s="1226">
        <v>2</v>
      </c>
      <c r="C288" s="1315" t="s">
        <v>747</v>
      </c>
      <c r="D288" s="1316">
        <v>39933</v>
      </c>
      <c r="E288" s="1317">
        <f ca="1">ABS((M1-D288)/365)</f>
        <v>11.345205479452055</v>
      </c>
      <c r="F288" s="1316">
        <v>41394</v>
      </c>
      <c r="G288" s="1315" t="s">
        <v>84</v>
      </c>
      <c r="H288" s="1315" t="s">
        <v>2148</v>
      </c>
      <c r="I288" s="1315" t="s">
        <v>348</v>
      </c>
      <c r="J288" s="1315" t="s">
        <v>2146</v>
      </c>
      <c r="K288" s="1315" t="s">
        <v>2123</v>
      </c>
      <c r="L288" s="1315" t="s">
        <v>5937</v>
      </c>
    </row>
    <row r="289" spans="1:23" s="530" customFormat="1" ht="25.15" customHeight="1">
      <c r="B289" s="1226">
        <v>3</v>
      </c>
      <c r="C289" s="1318" t="s">
        <v>574</v>
      </c>
      <c r="D289" s="1319">
        <v>40789</v>
      </c>
      <c r="E289" s="1317">
        <f ca="1">ABS((M1-D289)/365)</f>
        <v>9</v>
      </c>
      <c r="F289" s="1316">
        <v>40995</v>
      </c>
      <c r="G289" s="1315" t="s">
        <v>84</v>
      </c>
      <c r="H289" s="1320" t="s">
        <v>2150</v>
      </c>
      <c r="I289" s="1315" t="s">
        <v>2146</v>
      </c>
      <c r="J289" s="1315" t="s">
        <v>348</v>
      </c>
      <c r="K289" s="1315" t="s">
        <v>5936</v>
      </c>
      <c r="L289" s="1315" t="s">
        <v>5937</v>
      </c>
    </row>
    <row r="290" spans="1:23" s="1225" customFormat="1" ht="49.9" customHeight="1">
      <c r="B290" s="1226">
        <v>4</v>
      </c>
      <c r="C290" s="1324" t="s">
        <v>1976</v>
      </c>
      <c r="D290" s="1325">
        <v>41141</v>
      </c>
      <c r="E290" s="1317">
        <f ca="1">ABS((M1-D290)/365)</f>
        <v>8.0356164383561648</v>
      </c>
      <c r="F290" s="1316">
        <v>42625</v>
      </c>
      <c r="G290" s="1326" t="s">
        <v>84</v>
      </c>
      <c r="H290" s="1327"/>
      <c r="I290" s="1327" t="s">
        <v>348</v>
      </c>
      <c r="J290" s="1327" t="s">
        <v>2146</v>
      </c>
      <c r="K290" s="1315" t="s">
        <v>2522</v>
      </c>
      <c r="L290" s="1334" t="s">
        <v>1331</v>
      </c>
    </row>
    <row r="291" spans="1:23" s="530" customFormat="1" ht="25.15" customHeight="1">
      <c r="B291" s="1226">
        <v>5</v>
      </c>
      <c r="C291" s="1321" t="s">
        <v>922</v>
      </c>
      <c r="D291" s="1322">
        <v>40755</v>
      </c>
      <c r="E291" s="1317">
        <f ca="1">ABS((M1-D291)/365)</f>
        <v>9.0931506849315067</v>
      </c>
      <c r="F291" s="1322">
        <v>41458</v>
      </c>
      <c r="G291" s="1321" t="s">
        <v>84</v>
      </c>
      <c r="H291" s="1321" t="s">
        <v>2147</v>
      </c>
      <c r="I291" s="1321" t="s">
        <v>348</v>
      </c>
      <c r="J291" s="1321" t="s">
        <v>2146</v>
      </c>
      <c r="K291" s="1323" t="s">
        <v>2110</v>
      </c>
      <c r="L291" s="1315" t="s">
        <v>5937</v>
      </c>
      <c r="T291" s="1225"/>
      <c r="U291" s="1225"/>
      <c r="V291" s="1225"/>
    </row>
    <row r="292" spans="1:23" s="530" customFormat="1" ht="25.15" customHeight="1">
      <c r="B292" s="1226">
        <v>6</v>
      </c>
      <c r="C292" s="1315" t="s">
        <v>469</v>
      </c>
      <c r="D292" s="1316">
        <v>40492</v>
      </c>
      <c r="E292" s="1317">
        <f ca="1">ABS((M1-D292)/365)</f>
        <v>9.8136986301369866</v>
      </c>
      <c r="F292" s="1316">
        <v>40645</v>
      </c>
      <c r="G292" s="1315" t="s">
        <v>84</v>
      </c>
      <c r="H292" s="1320" t="s">
        <v>2151</v>
      </c>
      <c r="I292" s="1315" t="s">
        <v>2146</v>
      </c>
      <c r="J292" s="1315" t="s">
        <v>2149</v>
      </c>
      <c r="K292" s="1315" t="s">
        <v>3632</v>
      </c>
      <c r="L292" s="1315" t="s">
        <v>5937</v>
      </c>
    </row>
    <row r="293" spans="1:23" s="1225" customFormat="1" ht="25.15" customHeight="1">
      <c r="B293" s="1226">
        <v>7</v>
      </c>
      <c r="C293" s="1324" t="s">
        <v>2004</v>
      </c>
      <c r="D293" s="1325">
        <v>40629</v>
      </c>
      <c r="E293" s="1317">
        <f ca="1">ABS((M1-D293)/365)</f>
        <v>9.4383561643835616</v>
      </c>
      <c r="F293" s="1316">
        <v>42635</v>
      </c>
      <c r="G293" s="1326" t="s">
        <v>716</v>
      </c>
      <c r="H293" s="1327" t="s">
        <v>2148</v>
      </c>
      <c r="I293" s="1327" t="s">
        <v>348</v>
      </c>
      <c r="J293" s="1327" t="s">
        <v>2146</v>
      </c>
      <c r="K293" s="1315" t="s">
        <v>2097</v>
      </c>
      <c r="L293" s="1315" t="s">
        <v>5937</v>
      </c>
    </row>
    <row r="294" spans="1:23" s="1225" customFormat="1" ht="25.15" customHeight="1">
      <c r="B294" s="1226">
        <v>8</v>
      </c>
      <c r="C294" s="1324" t="s">
        <v>3971</v>
      </c>
      <c r="D294" s="1325">
        <v>40657</v>
      </c>
      <c r="E294" s="1317">
        <f ca="1">ABS((M1-D294)/365)</f>
        <v>9.3616438356164391</v>
      </c>
      <c r="F294" s="1316" t="s">
        <v>2647</v>
      </c>
      <c r="G294" s="1326" t="s">
        <v>1562</v>
      </c>
      <c r="H294" s="1327"/>
      <c r="I294" s="1327" t="s">
        <v>348</v>
      </c>
      <c r="J294" s="1327" t="s">
        <v>2146</v>
      </c>
      <c r="K294" s="1315" t="s">
        <v>2110</v>
      </c>
      <c r="L294" s="1334" t="s">
        <v>7264</v>
      </c>
    </row>
    <row r="295" spans="1:23" s="1225" customFormat="1" ht="25.15" customHeight="1">
      <c r="B295" s="1226">
        <v>9</v>
      </c>
      <c r="C295" s="1324" t="s">
        <v>1842</v>
      </c>
      <c r="D295" s="1325">
        <v>40934</v>
      </c>
      <c r="E295" s="1317">
        <f ca="1">ABS((M1-D295)/365)</f>
        <v>8.6027397260273979</v>
      </c>
      <c r="F295" s="1316">
        <v>42536</v>
      </c>
      <c r="G295" s="1326" t="s">
        <v>84</v>
      </c>
      <c r="H295" s="1327"/>
      <c r="I295" s="1327" t="s">
        <v>348</v>
      </c>
      <c r="J295" s="1327" t="s">
        <v>2146</v>
      </c>
      <c r="K295" s="1315" t="s">
        <v>2101</v>
      </c>
      <c r="L295" s="1334" t="s">
        <v>7504</v>
      </c>
    </row>
    <row r="296" spans="1:23" s="530" customFormat="1" ht="25.15" customHeight="1">
      <c r="B296" s="1226">
        <v>10</v>
      </c>
      <c r="C296" s="1315" t="s">
        <v>746</v>
      </c>
      <c r="D296" s="1316">
        <v>40294</v>
      </c>
      <c r="E296" s="1317">
        <f ca="1">ABS((M1-D296)/365)</f>
        <v>10.356164383561644</v>
      </c>
      <c r="F296" s="1316">
        <v>41394</v>
      </c>
      <c r="G296" s="1315" t="s">
        <v>84</v>
      </c>
      <c r="H296" s="1315" t="s">
        <v>2147</v>
      </c>
      <c r="I296" s="1315" t="s">
        <v>348</v>
      </c>
      <c r="J296" s="1315" t="s">
        <v>2146</v>
      </c>
      <c r="K296" s="1315" t="s">
        <v>2123</v>
      </c>
      <c r="L296" s="1315" t="s">
        <v>5937</v>
      </c>
    </row>
    <row r="297" spans="1:23" s="530" customFormat="1" ht="25.15" customHeight="1">
      <c r="B297" s="1226">
        <v>11</v>
      </c>
      <c r="C297" s="1324" t="s">
        <v>1526</v>
      </c>
      <c r="D297" s="1325">
        <v>40399</v>
      </c>
      <c r="E297" s="1317">
        <f ca="1">ABS((M1-D297)/365)</f>
        <v>10.068493150684931</v>
      </c>
      <c r="F297" s="1316">
        <v>42254</v>
      </c>
      <c r="G297" s="1326" t="s">
        <v>84</v>
      </c>
      <c r="H297" s="1327"/>
      <c r="I297" s="1327" t="s">
        <v>348</v>
      </c>
      <c r="J297" s="1327" t="s">
        <v>2146</v>
      </c>
      <c r="K297" s="1315" t="s">
        <v>2094</v>
      </c>
      <c r="L297" s="1315" t="s">
        <v>5937</v>
      </c>
      <c r="M297" s="1225"/>
      <c r="N297" s="1225"/>
      <c r="O297" s="1225"/>
      <c r="P297" s="1225"/>
      <c r="Q297" s="1225"/>
      <c r="R297" s="1225"/>
      <c r="S297" s="1225"/>
    </row>
    <row r="298" spans="1:23" s="530" customFormat="1" ht="25.15" customHeight="1">
      <c r="B298" s="1226">
        <v>12</v>
      </c>
      <c r="C298" s="1318" t="s">
        <v>1179</v>
      </c>
      <c r="D298" s="1319">
        <v>40167</v>
      </c>
      <c r="E298" s="1317">
        <f ca="1">ABS((M1-D298)/365)</f>
        <v>10.704109589041096</v>
      </c>
      <c r="F298" s="1316">
        <v>41956</v>
      </c>
      <c r="G298" s="1318" t="s">
        <v>58</v>
      </c>
      <c r="H298" s="1318" t="s">
        <v>2148</v>
      </c>
      <c r="I298" s="1318" t="s">
        <v>348</v>
      </c>
      <c r="J298" s="1318" t="s">
        <v>348</v>
      </c>
      <c r="K298" s="1315" t="s">
        <v>2097</v>
      </c>
      <c r="L298" s="1315" t="s">
        <v>5937</v>
      </c>
    </row>
    <row r="299" spans="1:23" s="530" customFormat="1" ht="25.15" customHeight="1">
      <c r="B299" s="1226">
        <v>13</v>
      </c>
      <c r="C299" s="1315" t="s">
        <v>1137</v>
      </c>
      <c r="D299" s="1316">
        <v>39988</v>
      </c>
      <c r="E299" s="1317">
        <f ca="1">ABS((M1-D299)/365)</f>
        <v>11.194520547945206</v>
      </c>
      <c r="F299" s="1316">
        <v>41851</v>
      </c>
      <c r="G299" s="1326" t="s">
        <v>1119</v>
      </c>
      <c r="H299" s="1326" t="s">
        <v>2148</v>
      </c>
      <c r="I299" s="1326" t="s">
        <v>348</v>
      </c>
      <c r="J299" s="1326" t="s">
        <v>2146</v>
      </c>
      <c r="K299" s="1315" t="s">
        <v>2097</v>
      </c>
      <c r="L299" s="1315" t="s">
        <v>5937</v>
      </c>
    </row>
    <row r="300" spans="1:23" s="530" customFormat="1" ht="24.6" customHeight="1">
      <c r="B300" s="1226">
        <v>14</v>
      </c>
      <c r="C300" s="1321" t="s">
        <v>678</v>
      </c>
      <c r="D300" s="1322">
        <v>39922</v>
      </c>
      <c r="E300" s="1317">
        <f ca="1">ABS((M1-D300)/365)</f>
        <v>11.375342465753425</v>
      </c>
      <c r="F300" s="1328">
        <v>41226</v>
      </c>
      <c r="G300" s="1323" t="s">
        <v>31</v>
      </c>
      <c r="H300" s="1323" t="s">
        <v>2147</v>
      </c>
      <c r="I300" s="1323" t="s">
        <v>348</v>
      </c>
      <c r="J300" s="1323" t="s">
        <v>2146</v>
      </c>
      <c r="K300" s="1323" t="s">
        <v>2110</v>
      </c>
      <c r="L300" s="1315" t="s">
        <v>5937</v>
      </c>
    </row>
    <row r="301" spans="1:23" s="1225" customFormat="1" ht="25.15" customHeight="1">
      <c r="A301" s="530"/>
      <c r="B301" s="1226">
        <v>15</v>
      </c>
      <c r="C301" s="1323" t="s">
        <v>1534</v>
      </c>
      <c r="D301" s="1328">
        <v>39891</v>
      </c>
      <c r="E301" s="1317">
        <f ca="1">ABS((M1-D301)/365)</f>
        <v>11.46027397260274</v>
      </c>
      <c r="F301" s="1328">
        <v>42264</v>
      </c>
      <c r="G301" s="1323" t="s">
        <v>189</v>
      </c>
      <c r="H301" s="1323"/>
      <c r="I301" s="1323" t="s">
        <v>348</v>
      </c>
      <c r="J301" s="1323" t="s">
        <v>2146</v>
      </c>
      <c r="K301" s="1323" t="s">
        <v>2372</v>
      </c>
      <c r="L301" s="1315" t="s">
        <v>5937</v>
      </c>
      <c r="M301" s="530"/>
      <c r="N301" s="530"/>
      <c r="O301" s="530"/>
      <c r="P301" s="530"/>
      <c r="Q301" s="530"/>
      <c r="R301" s="530"/>
      <c r="S301" s="530"/>
      <c r="T301" s="530"/>
      <c r="U301" s="530"/>
      <c r="V301" s="530"/>
      <c r="W301" s="530"/>
    </row>
    <row r="302" spans="1:23" s="530" customFormat="1" ht="25.15" customHeight="1">
      <c r="B302" s="1226">
        <v>16</v>
      </c>
      <c r="C302" s="1324" t="s">
        <v>1346</v>
      </c>
      <c r="D302" s="1325">
        <v>40099</v>
      </c>
      <c r="E302" s="1317">
        <f ca="1">ABS((M1-D302)/365)</f>
        <v>10.890410958904109</v>
      </c>
      <c r="F302" s="1316">
        <v>42108</v>
      </c>
      <c r="G302" s="1326" t="s">
        <v>58</v>
      </c>
      <c r="H302" s="1327"/>
      <c r="I302" s="1327" t="s">
        <v>2146</v>
      </c>
      <c r="J302" s="1327" t="s">
        <v>2146</v>
      </c>
      <c r="K302" s="1315" t="s">
        <v>3632</v>
      </c>
      <c r="L302" s="1315" t="s">
        <v>5937</v>
      </c>
      <c r="M302" s="1225"/>
      <c r="N302" s="1225"/>
      <c r="O302" s="1225"/>
      <c r="P302" s="1225"/>
      <c r="Q302" s="1225"/>
      <c r="R302" s="1225"/>
    </row>
    <row r="303" spans="1:23" s="530" customFormat="1" ht="25.15" customHeight="1">
      <c r="A303" s="1225"/>
      <c r="B303" s="1226">
        <v>17</v>
      </c>
      <c r="C303" s="1329" t="s">
        <v>1032</v>
      </c>
      <c r="D303" s="1330">
        <v>40088</v>
      </c>
      <c r="E303" s="1317">
        <f ca="1">ABS((M1-D303)/365)</f>
        <v>10.920547945205479</v>
      </c>
      <c r="F303" s="1318" t="s">
        <v>1034</v>
      </c>
      <c r="G303" s="1318" t="s">
        <v>84</v>
      </c>
      <c r="H303" s="1331"/>
      <c r="I303" s="1331" t="s">
        <v>2146</v>
      </c>
      <c r="J303" s="1331" t="s">
        <v>348</v>
      </c>
      <c r="K303" s="1315" t="s">
        <v>2114</v>
      </c>
      <c r="L303" s="1315" t="s">
        <v>5937</v>
      </c>
      <c r="M303" s="1225"/>
      <c r="N303" s="1225"/>
      <c r="O303" s="1225"/>
      <c r="P303" s="1225"/>
      <c r="Q303" s="1225"/>
      <c r="R303" s="1225"/>
      <c r="S303" s="1225"/>
    </row>
    <row r="304" spans="1:23" s="530" customFormat="1" ht="25.15" customHeight="1">
      <c r="B304" s="1226">
        <v>18</v>
      </c>
      <c r="C304" s="1315" t="s">
        <v>350</v>
      </c>
      <c r="D304" s="1316">
        <v>39861</v>
      </c>
      <c r="E304" s="1317">
        <f ca="1">ABS((M1-D304)/365)</f>
        <v>11.542465753424658</v>
      </c>
      <c r="F304" s="1316">
        <v>40273</v>
      </c>
      <c r="G304" s="1326" t="s">
        <v>84</v>
      </c>
      <c r="H304" s="1332" t="s">
        <v>2152</v>
      </c>
      <c r="I304" s="1326" t="s">
        <v>2146</v>
      </c>
      <c r="J304" s="1326" t="s">
        <v>2146</v>
      </c>
      <c r="K304" s="1315" t="s">
        <v>2114</v>
      </c>
      <c r="L304" s="1315" t="s">
        <v>5937</v>
      </c>
      <c r="T304" s="1225"/>
      <c r="U304" s="1225"/>
      <c r="V304" s="1225"/>
    </row>
    <row r="305" spans="1:23" s="530" customFormat="1" ht="25.15" customHeight="1">
      <c r="B305" s="1226">
        <v>19</v>
      </c>
      <c r="C305" s="1315" t="s">
        <v>3708</v>
      </c>
      <c r="D305" s="1316">
        <v>40073</v>
      </c>
      <c r="E305" s="1317">
        <f ca="1">ABS((M1-D305)/365)</f>
        <v>10.961643835616439</v>
      </c>
      <c r="F305" s="1316">
        <v>41611</v>
      </c>
      <c r="G305" s="1315" t="s">
        <v>2331</v>
      </c>
      <c r="H305" s="1315" t="s">
        <v>2332</v>
      </c>
      <c r="I305" s="1315" t="s">
        <v>348</v>
      </c>
      <c r="J305" s="1315" t="s">
        <v>2146</v>
      </c>
      <c r="K305" s="1315" t="s">
        <v>2211</v>
      </c>
      <c r="L305" s="1315" t="s">
        <v>5937</v>
      </c>
    </row>
    <row r="306" spans="1:23" s="530" customFormat="1" ht="40.15" customHeight="1">
      <c r="B306" s="1226">
        <v>20</v>
      </c>
      <c r="C306" s="1326" t="s">
        <v>75</v>
      </c>
      <c r="D306" s="1333">
        <v>40070</v>
      </c>
      <c r="E306" s="1317">
        <f ca="1">ABS((M1-D306)/365)</f>
        <v>10.96986301369863</v>
      </c>
      <c r="F306" s="1316">
        <v>40095</v>
      </c>
      <c r="G306" s="1315" t="s">
        <v>103</v>
      </c>
      <c r="H306" s="1320" t="s">
        <v>5935</v>
      </c>
      <c r="I306" s="1315" t="s">
        <v>348</v>
      </c>
      <c r="J306" s="1315" t="s">
        <v>348</v>
      </c>
      <c r="K306" s="1315" t="s">
        <v>2124</v>
      </c>
      <c r="L306" s="1334" t="s">
        <v>5931</v>
      </c>
    </row>
    <row r="307" spans="1:23" s="530" customFormat="1" ht="40.15" customHeight="1">
      <c r="B307" s="1226">
        <v>21</v>
      </c>
      <c r="C307" s="1324" t="s">
        <v>1445</v>
      </c>
      <c r="D307" s="1325">
        <v>40029</v>
      </c>
      <c r="E307" s="1317">
        <f ca="1">ABS((M1-D307)/365)</f>
        <v>11.082191780821917</v>
      </c>
      <c r="F307" s="1316">
        <v>42194</v>
      </c>
      <c r="G307" s="1315" t="s">
        <v>84</v>
      </c>
      <c r="H307" s="1335" t="s">
        <v>2148</v>
      </c>
      <c r="I307" s="1335" t="s">
        <v>348</v>
      </c>
      <c r="J307" s="1335" t="s">
        <v>2146</v>
      </c>
      <c r="K307" s="1315" t="s">
        <v>2098</v>
      </c>
      <c r="L307" s="1334" t="s">
        <v>5932</v>
      </c>
      <c r="M307" s="1225"/>
      <c r="N307" s="1225"/>
      <c r="O307" s="1225"/>
      <c r="P307" s="1225"/>
      <c r="Q307" s="1225"/>
      <c r="R307" s="1225"/>
      <c r="S307" s="1225"/>
    </row>
    <row r="308" spans="1:23" s="530" customFormat="1" ht="25.15" customHeight="1">
      <c r="A308" s="1336"/>
      <c r="B308" s="1226">
        <v>22</v>
      </c>
      <c r="C308" s="1318" t="s">
        <v>1190</v>
      </c>
      <c r="D308" s="1319">
        <v>39602</v>
      </c>
      <c r="E308" s="1317">
        <f ca="1">ABS((M1-D308)/365)</f>
        <v>12.252054794520548</v>
      </c>
      <c r="F308" s="1316">
        <v>41967</v>
      </c>
      <c r="G308" s="1318" t="s">
        <v>84</v>
      </c>
      <c r="H308" s="1320" t="s">
        <v>2154</v>
      </c>
      <c r="I308" s="1318" t="s">
        <v>2146</v>
      </c>
      <c r="J308" s="1318" t="s">
        <v>2146</v>
      </c>
      <c r="K308" s="1315" t="s">
        <v>2102</v>
      </c>
      <c r="L308" s="1315" t="s">
        <v>5937</v>
      </c>
      <c r="P308" s="1225"/>
    </row>
    <row r="309" spans="1:23" s="530" customFormat="1" ht="25.15" customHeight="1">
      <c r="B309" s="1226">
        <v>23</v>
      </c>
      <c r="C309" s="1324" t="s">
        <v>2232</v>
      </c>
      <c r="D309" s="1325">
        <v>39671</v>
      </c>
      <c r="E309" s="1317">
        <f ca="1">ABS((M1-D309)/365)</f>
        <v>12.063013698630137</v>
      </c>
      <c r="F309" s="1316">
        <v>42293</v>
      </c>
      <c r="G309" s="1326" t="s">
        <v>725</v>
      </c>
      <c r="H309" s="1327" t="s">
        <v>2233</v>
      </c>
      <c r="I309" s="1327" t="s">
        <v>348</v>
      </c>
      <c r="J309" s="1327" t="s">
        <v>348</v>
      </c>
      <c r="K309" s="1315" t="s">
        <v>2101</v>
      </c>
      <c r="L309" s="1315" t="s">
        <v>5937</v>
      </c>
      <c r="M309" s="1225"/>
      <c r="N309" s="1225"/>
      <c r="O309" s="1225"/>
      <c r="P309" s="1225"/>
      <c r="Q309" s="1225"/>
      <c r="R309" s="1225"/>
    </row>
    <row r="310" spans="1:23" s="530" customFormat="1" ht="25.15" customHeight="1">
      <c r="B310" s="1226">
        <v>24</v>
      </c>
      <c r="C310" s="1321" t="s">
        <v>2342</v>
      </c>
      <c r="D310" s="1322">
        <v>39810</v>
      </c>
      <c r="E310" s="1317">
        <f ca="1">ABS((M1-D310)/365)</f>
        <v>11.682191780821919</v>
      </c>
      <c r="F310" s="1328" t="s">
        <v>2343</v>
      </c>
      <c r="G310" s="1323" t="s">
        <v>2344</v>
      </c>
      <c r="H310" s="1323" t="s">
        <v>2147</v>
      </c>
      <c r="I310" s="1323" t="s">
        <v>348</v>
      </c>
      <c r="J310" s="1323" t="s">
        <v>348</v>
      </c>
      <c r="K310" s="1323" t="s">
        <v>2110</v>
      </c>
      <c r="L310" s="1315" t="s">
        <v>5937</v>
      </c>
      <c r="W310" s="1225"/>
    </row>
    <row r="311" spans="1:23" s="1225" customFormat="1" ht="25.15" customHeight="1">
      <c r="A311" s="530"/>
      <c r="B311" s="1226">
        <v>25</v>
      </c>
      <c r="C311" s="1321" t="s">
        <v>3431</v>
      </c>
      <c r="D311" s="1322">
        <v>39636</v>
      </c>
      <c r="E311" s="1317">
        <f ca="1">ABS((M1-D311)/365)</f>
        <v>12.158904109589042</v>
      </c>
      <c r="F311" s="1322">
        <v>41494</v>
      </c>
      <c r="G311" s="1321" t="s">
        <v>58</v>
      </c>
      <c r="H311" s="1321"/>
      <c r="I311" s="1321" t="s">
        <v>348</v>
      </c>
      <c r="J311" s="1321" t="s">
        <v>2146</v>
      </c>
      <c r="K311" s="1323" t="s">
        <v>2093</v>
      </c>
      <c r="L311" s="1315" t="s">
        <v>5937</v>
      </c>
      <c r="M311" s="530"/>
      <c r="N311" s="530"/>
      <c r="O311" s="530"/>
      <c r="P311" s="530"/>
      <c r="Q311" s="530"/>
      <c r="R311" s="530"/>
      <c r="S311" s="530"/>
    </row>
    <row r="312" spans="1:23" s="1225" customFormat="1" ht="25.15" customHeight="1">
      <c r="B312" s="1226">
        <v>26</v>
      </c>
      <c r="C312" s="1324" t="s">
        <v>6781</v>
      </c>
      <c r="D312" s="1325">
        <v>39839</v>
      </c>
      <c r="E312" s="1317">
        <f ca="1">ABS((M1-D312)/365)</f>
        <v>11.602739726027398</v>
      </c>
      <c r="F312" s="1316">
        <v>42536</v>
      </c>
      <c r="G312" s="1326" t="s">
        <v>84</v>
      </c>
      <c r="H312" s="1327"/>
      <c r="I312" s="1327" t="s">
        <v>348</v>
      </c>
      <c r="J312" s="1327" t="s">
        <v>2146</v>
      </c>
      <c r="K312" s="1315" t="s">
        <v>2101</v>
      </c>
      <c r="L312" s="1334" t="s">
        <v>7718</v>
      </c>
    </row>
    <row r="313" spans="1:23" s="530" customFormat="1" ht="25.15" customHeight="1">
      <c r="B313" s="1226">
        <v>27</v>
      </c>
      <c r="C313" s="1324" t="s">
        <v>1527</v>
      </c>
      <c r="D313" s="1325">
        <v>39750</v>
      </c>
      <c r="E313" s="1317">
        <f ca="1">ABS((M1-D313)/365)</f>
        <v>11.846575342465753</v>
      </c>
      <c r="F313" s="1316">
        <v>42254</v>
      </c>
      <c r="G313" s="1326" t="s">
        <v>84</v>
      </c>
      <c r="H313" s="1327"/>
      <c r="I313" s="1327" t="s">
        <v>348</v>
      </c>
      <c r="J313" s="1327" t="s">
        <v>2146</v>
      </c>
      <c r="K313" s="1315" t="s">
        <v>2100</v>
      </c>
      <c r="L313" s="1315" t="s">
        <v>5937</v>
      </c>
      <c r="M313" s="1225"/>
      <c r="N313" s="1225"/>
      <c r="O313" s="1225"/>
      <c r="P313" s="1225"/>
      <c r="Q313" s="1225"/>
      <c r="R313" s="1225"/>
      <c r="S313" s="1225"/>
      <c r="T313" s="1225"/>
      <c r="U313" s="1225"/>
      <c r="V313" s="1225"/>
      <c r="W313" s="1225"/>
    </row>
    <row r="314" spans="1:23" s="530" customFormat="1" ht="25.15" customHeight="1">
      <c r="A314" s="1225"/>
      <c r="B314" s="1226">
        <v>28</v>
      </c>
      <c r="C314" s="1324" t="s">
        <v>3375</v>
      </c>
      <c r="D314" s="1325">
        <v>40029</v>
      </c>
      <c r="E314" s="1317">
        <f ca="1">ABS((M1-D314)/365)</f>
        <v>11.082191780821917</v>
      </c>
      <c r="F314" s="1316">
        <v>42336</v>
      </c>
      <c r="G314" s="1326" t="s">
        <v>470</v>
      </c>
      <c r="H314" s="1327" t="s">
        <v>2148</v>
      </c>
      <c r="I314" s="1327" t="s">
        <v>348</v>
      </c>
      <c r="J314" s="1327" t="s">
        <v>2146</v>
      </c>
      <c r="K314" s="1315" t="s">
        <v>2099</v>
      </c>
      <c r="L314" s="1315" t="s">
        <v>5937</v>
      </c>
      <c r="M314" s="1225"/>
      <c r="N314" s="1225"/>
      <c r="O314" s="1225"/>
      <c r="P314" s="1225"/>
      <c r="Q314" s="1225"/>
      <c r="R314" s="1225"/>
      <c r="S314" s="1225"/>
    </row>
    <row r="315" spans="1:23" s="1225" customFormat="1" ht="25.15" customHeight="1">
      <c r="B315" s="1226">
        <v>29</v>
      </c>
      <c r="C315" s="1324" t="s">
        <v>2010</v>
      </c>
      <c r="D315" s="1325">
        <v>39974</v>
      </c>
      <c r="E315" s="1317">
        <f ca="1">ABS((M1-D315)/365)</f>
        <v>11.232876712328768</v>
      </c>
      <c r="F315" s="1316">
        <v>42635</v>
      </c>
      <c r="G315" s="1326" t="s">
        <v>716</v>
      </c>
      <c r="H315" s="1327" t="s">
        <v>2148</v>
      </c>
      <c r="I315" s="1327" t="s">
        <v>348</v>
      </c>
      <c r="J315" s="1327" t="s">
        <v>2146</v>
      </c>
      <c r="K315" s="1315" t="s">
        <v>2097</v>
      </c>
      <c r="L315" s="1315" t="s">
        <v>5937</v>
      </c>
    </row>
    <row r="316" spans="1:23" s="1225" customFormat="1" ht="25.15" customHeight="1">
      <c r="B316" s="1226">
        <v>30</v>
      </c>
      <c r="C316" s="1324" t="s">
        <v>3972</v>
      </c>
      <c r="D316" s="1325">
        <v>39993</v>
      </c>
      <c r="E316" s="1317">
        <f ca="1">ABS((M1-D316)/365)</f>
        <v>11.180821917808219</v>
      </c>
      <c r="F316" s="1316">
        <v>42823</v>
      </c>
      <c r="G316" s="1326" t="s">
        <v>1562</v>
      </c>
      <c r="H316" s="1327"/>
      <c r="I316" s="1327" t="s">
        <v>348</v>
      </c>
      <c r="J316" s="1327" t="s">
        <v>2146</v>
      </c>
      <c r="K316" s="1315" t="s">
        <v>2124</v>
      </c>
      <c r="L316" s="1334" t="s">
        <v>7264</v>
      </c>
    </row>
    <row r="317" spans="1:23" s="530" customFormat="1" ht="25.15" customHeight="1">
      <c r="B317" s="1226">
        <v>31</v>
      </c>
      <c r="C317" s="1315" t="s">
        <v>1353</v>
      </c>
      <c r="D317" s="1316">
        <v>39561</v>
      </c>
      <c r="E317" s="1317">
        <f ca="1">ABS((M1-D317)/365)</f>
        <v>12.364383561643836</v>
      </c>
      <c r="F317" s="1316">
        <v>40275</v>
      </c>
      <c r="G317" s="1315" t="s">
        <v>427</v>
      </c>
      <c r="H317" s="1315" t="s">
        <v>2148</v>
      </c>
      <c r="I317" s="1315" t="s">
        <v>348</v>
      </c>
      <c r="J317" s="1315" t="s">
        <v>2146</v>
      </c>
      <c r="K317" s="1315" t="s">
        <v>2130</v>
      </c>
      <c r="L317" s="1315" t="s">
        <v>5937</v>
      </c>
    </row>
    <row r="318" spans="1:23" s="530" customFormat="1" ht="25.15" customHeight="1">
      <c r="B318" s="1226">
        <v>32</v>
      </c>
      <c r="C318" s="1321" t="s">
        <v>2335</v>
      </c>
      <c r="D318" s="1322">
        <v>39393</v>
      </c>
      <c r="E318" s="1317">
        <f ca="1">ABS((M1-D318)/365)</f>
        <v>12.824657534246576</v>
      </c>
      <c r="F318" s="1328">
        <v>41226</v>
      </c>
      <c r="G318" s="1323" t="s">
        <v>31</v>
      </c>
      <c r="H318" s="1323" t="s">
        <v>2147</v>
      </c>
      <c r="I318" s="1323" t="s">
        <v>348</v>
      </c>
      <c r="J318" s="1323" t="s">
        <v>348</v>
      </c>
      <c r="K318" s="1323" t="s">
        <v>2110</v>
      </c>
      <c r="L318" s="1315" t="s">
        <v>5937</v>
      </c>
    </row>
    <row r="319" spans="1:23" s="530" customFormat="1" ht="25.15" customHeight="1">
      <c r="B319" s="1226">
        <v>33</v>
      </c>
      <c r="C319" s="1323" t="s">
        <v>1104</v>
      </c>
      <c r="D319" s="1328">
        <v>39778</v>
      </c>
      <c r="E319" s="1317">
        <f ca="1">ABS((M1-D319)/365)</f>
        <v>11.769863013698631</v>
      </c>
      <c r="F319" s="1328">
        <v>41752</v>
      </c>
      <c r="G319" s="1337" t="s">
        <v>84</v>
      </c>
      <c r="H319" s="1337" t="s">
        <v>2147</v>
      </c>
      <c r="I319" s="1337" t="s">
        <v>348</v>
      </c>
      <c r="J319" s="1337" t="s">
        <v>2146</v>
      </c>
      <c r="K319" s="1323" t="s">
        <v>2110</v>
      </c>
      <c r="L319" s="1315" t="s">
        <v>5937</v>
      </c>
    </row>
    <row r="320" spans="1:23" s="1225" customFormat="1" ht="25.15" customHeight="1">
      <c r="B320" s="1226">
        <v>34</v>
      </c>
      <c r="C320" s="1324" t="s">
        <v>1838</v>
      </c>
      <c r="D320" s="1325">
        <v>39316</v>
      </c>
      <c r="E320" s="1317">
        <f ca="1">ABS((M1-D320)/365)</f>
        <v>13.035616438356165</v>
      </c>
      <c r="F320" s="1316">
        <v>42536</v>
      </c>
      <c r="G320" s="1326" t="s">
        <v>84</v>
      </c>
      <c r="H320" s="1327" t="s">
        <v>2148</v>
      </c>
      <c r="I320" s="1327" t="s">
        <v>348</v>
      </c>
      <c r="J320" s="1327" t="s">
        <v>2146</v>
      </c>
      <c r="K320" s="1315" t="s">
        <v>2101</v>
      </c>
      <c r="L320" s="1334" t="s">
        <v>7504</v>
      </c>
    </row>
    <row r="321" spans="1:22" s="530" customFormat="1" ht="25.15" customHeight="1">
      <c r="B321" s="1226">
        <v>35</v>
      </c>
      <c r="C321" s="1318" t="s">
        <v>1283</v>
      </c>
      <c r="D321" s="1319">
        <v>39517</v>
      </c>
      <c r="E321" s="1317">
        <f ca="1">ABS((M1-D321)/365)</f>
        <v>12.484931506849316</v>
      </c>
      <c r="F321" s="1316">
        <v>41929</v>
      </c>
      <c r="G321" s="1315" t="s">
        <v>84</v>
      </c>
      <c r="H321" s="1315" t="s">
        <v>2148</v>
      </c>
      <c r="I321" s="1315" t="s">
        <v>348</v>
      </c>
      <c r="J321" s="1315" t="s">
        <v>348</v>
      </c>
      <c r="K321" s="1315" t="s">
        <v>2125</v>
      </c>
      <c r="L321" s="1315" t="s">
        <v>5937</v>
      </c>
    </row>
    <row r="322" spans="1:22" s="530" customFormat="1" ht="25.15" customHeight="1">
      <c r="B322" s="1226">
        <v>36</v>
      </c>
      <c r="C322" s="1315" t="s">
        <v>53</v>
      </c>
      <c r="D322" s="1316">
        <v>39379</v>
      </c>
      <c r="E322" s="1317">
        <f ca="1">ABS((M1-D322)/365)</f>
        <v>12.863013698630137</v>
      </c>
      <c r="F322" s="1316">
        <v>39470</v>
      </c>
      <c r="G322" s="1315" t="s">
        <v>77</v>
      </c>
      <c r="H322" s="1320" t="s">
        <v>2153</v>
      </c>
      <c r="I322" s="1315" t="s">
        <v>2146</v>
      </c>
      <c r="J322" s="1315" t="s">
        <v>348</v>
      </c>
      <c r="K322" s="1315" t="s">
        <v>2114</v>
      </c>
      <c r="L322" s="1315" t="s">
        <v>5937</v>
      </c>
    </row>
    <row r="323" spans="1:22" s="530" customFormat="1" ht="25.15" customHeight="1">
      <c r="B323" s="1226">
        <v>37</v>
      </c>
      <c r="C323" s="1326" t="s">
        <v>2054</v>
      </c>
      <c r="D323" s="1333">
        <v>39462</v>
      </c>
      <c r="E323" s="1317">
        <f ca="1">ABS((M1-D323)/365)</f>
        <v>12.635616438356164</v>
      </c>
      <c r="F323" s="1316">
        <v>40678</v>
      </c>
      <c r="G323" s="1315" t="s">
        <v>58</v>
      </c>
      <c r="H323" s="1315" t="s">
        <v>2147</v>
      </c>
      <c r="I323" s="1315" t="s">
        <v>348</v>
      </c>
      <c r="J323" s="1315" t="s">
        <v>2146</v>
      </c>
      <c r="K323" s="1315" t="s">
        <v>2126</v>
      </c>
      <c r="L323" s="1315" t="s">
        <v>5937</v>
      </c>
    </row>
    <row r="324" spans="1:22" s="530" customFormat="1" ht="25.15" customHeight="1">
      <c r="B324" s="1226">
        <v>38</v>
      </c>
      <c r="C324" s="1315" t="s">
        <v>126</v>
      </c>
      <c r="D324" s="1316">
        <v>39489</v>
      </c>
      <c r="E324" s="1317">
        <f ca="1">ABS((M1-D324)/365)</f>
        <v>12.561643835616438</v>
      </c>
      <c r="F324" s="1316">
        <v>39568</v>
      </c>
      <c r="G324" s="1315" t="s">
        <v>84</v>
      </c>
      <c r="H324" s="1320" t="s">
        <v>2155</v>
      </c>
      <c r="I324" s="1315" t="s">
        <v>2146</v>
      </c>
      <c r="J324" s="1315" t="s">
        <v>348</v>
      </c>
      <c r="K324" s="1315" t="s">
        <v>2102</v>
      </c>
      <c r="L324" s="1315" t="s">
        <v>5937</v>
      </c>
    </row>
    <row r="325" spans="1:22" s="530" customFormat="1" ht="25.15" customHeight="1">
      <c r="A325" s="1225"/>
      <c r="B325" s="1226">
        <v>39</v>
      </c>
      <c r="C325" s="1324" t="s">
        <v>4063</v>
      </c>
      <c r="D325" s="1325">
        <v>39621</v>
      </c>
      <c r="E325" s="1317">
        <f ca="1">ABS((M1-D325)/365)</f>
        <v>12.2</v>
      </c>
      <c r="F325" s="1316">
        <v>42336</v>
      </c>
      <c r="G325" s="1326" t="s">
        <v>470</v>
      </c>
      <c r="H325" s="1327" t="s">
        <v>2148</v>
      </c>
      <c r="I325" s="1327" t="s">
        <v>348</v>
      </c>
      <c r="J325" s="1327" t="s">
        <v>2146</v>
      </c>
      <c r="K325" s="1315" t="s">
        <v>2099</v>
      </c>
      <c r="L325" s="1315" t="s">
        <v>5937</v>
      </c>
      <c r="M325" s="1225"/>
      <c r="N325" s="1225"/>
      <c r="O325" s="1225"/>
      <c r="P325" s="1225"/>
      <c r="Q325" s="1225"/>
      <c r="R325" s="1225"/>
      <c r="S325" s="1225"/>
    </row>
    <row r="326" spans="1:22" s="530" customFormat="1" ht="25.15" customHeight="1">
      <c r="B326" s="1226">
        <v>40</v>
      </c>
      <c r="C326" s="1315" t="s">
        <v>245</v>
      </c>
      <c r="D326" s="1316">
        <v>39258</v>
      </c>
      <c r="E326" s="1317">
        <f ca="1">ABS((M1-D326)/365)</f>
        <v>13.194520547945206</v>
      </c>
      <c r="F326" s="1316">
        <v>40452</v>
      </c>
      <c r="G326" s="1315" t="s">
        <v>247</v>
      </c>
      <c r="H326" s="1320" t="s">
        <v>2158</v>
      </c>
      <c r="I326" s="1315" t="s">
        <v>2146</v>
      </c>
      <c r="J326" s="1315" t="s">
        <v>2146</v>
      </c>
      <c r="K326" s="1315" t="s">
        <v>2123</v>
      </c>
      <c r="L326" s="1315" t="s">
        <v>5937</v>
      </c>
    </row>
    <row r="327" spans="1:22" s="530" customFormat="1" ht="25.15" customHeight="1">
      <c r="B327" s="1226">
        <v>41</v>
      </c>
      <c r="C327" s="1315" t="s">
        <v>1552</v>
      </c>
      <c r="D327" s="1316">
        <v>39209</v>
      </c>
      <c r="E327" s="1317">
        <f ca="1">ABS((M1-D327)/365)</f>
        <v>13.328767123287671</v>
      </c>
      <c r="F327" s="1316">
        <v>42106</v>
      </c>
      <c r="G327" s="1326" t="s">
        <v>84</v>
      </c>
      <c r="H327" s="1326" t="s">
        <v>2148</v>
      </c>
      <c r="I327" s="1326" t="s">
        <v>348</v>
      </c>
      <c r="J327" s="1326" t="s">
        <v>2146</v>
      </c>
      <c r="K327" s="1315" t="s">
        <v>2099</v>
      </c>
      <c r="L327" s="1315" t="s">
        <v>5937</v>
      </c>
    </row>
    <row r="328" spans="1:22" s="530" customFormat="1" ht="25.15" customHeight="1">
      <c r="B328" s="1226">
        <v>42</v>
      </c>
      <c r="C328" s="1318" t="s">
        <v>582</v>
      </c>
      <c r="D328" s="1319">
        <v>39301</v>
      </c>
      <c r="E328" s="1317">
        <f ca="1">ABS((M1-D328)/365)</f>
        <v>13.076712328767123</v>
      </c>
      <c r="F328" s="1316">
        <v>41011</v>
      </c>
      <c r="G328" s="1315" t="s">
        <v>84</v>
      </c>
      <c r="H328" s="1315" t="s">
        <v>2148</v>
      </c>
      <c r="I328" s="1315" t="s">
        <v>348</v>
      </c>
      <c r="J328" s="1315" t="s">
        <v>2146</v>
      </c>
      <c r="K328" s="1315" t="s">
        <v>2128</v>
      </c>
      <c r="L328" s="1315" t="s">
        <v>5937</v>
      </c>
    </row>
    <row r="329" spans="1:22" s="530" customFormat="1" ht="25.15" customHeight="1">
      <c r="B329" s="1226">
        <v>43</v>
      </c>
      <c r="C329" s="1323" t="s">
        <v>1140</v>
      </c>
      <c r="D329" s="1328">
        <v>39271</v>
      </c>
      <c r="E329" s="1317">
        <f ca="1">ABS((M1-D329)/365)</f>
        <v>13.158904109589042</v>
      </c>
      <c r="F329" s="1328">
        <v>41856</v>
      </c>
      <c r="G329" s="1337" t="s">
        <v>58</v>
      </c>
      <c r="H329" s="1337" t="s">
        <v>2148</v>
      </c>
      <c r="I329" s="1337" t="s">
        <v>348</v>
      </c>
      <c r="J329" s="1337" t="s">
        <v>348</v>
      </c>
      <c r="K329" s="1323" t="s">
        <v>2113</v>
      </c>
      <c r="L329" s="1315" t="s">
        <v>5937</v>
      </c>
    </row>
    <row r="330" spans="1:22" s="530" customFormat="1" ht="25.15" customHeight="1">
      <c r="B330" s="1226">
        <v>44</v>
      </c>
      <c r="C330" s="1323" t="s">
        <v>1273</v>
      </c>
      <c r="D330" s="1328">
        <v>39246</v>
      </c>
      <c r="E330" s="1317">
        <f ca="1">ABS((M1-D330)/365)</f>
        <v>13.227397260273973</v>
      </c>
      <c r="F330" s="1328">
        <v>42058</v>
      </c>
      <c r="G330" s="1337" t="s">
        <v>84</v>
      </c>
      <c r="H330" s="1337" t="s">
        <v>2204</v>
      </c>
      <c r="I330" s="1337" t="s">
        <v>2146</v>
      </c>
      <c r="J330" s="1337" t="s">
        <v>2146</v>
      </c>
      <c r="K330" s="1323" t="s">
        <v>3632</v>
      </c>
      <c r="L330" s="1315" t="s">
        <v>5937</v>
      </c>
    </row>
    <row r="331" spans="1:22" s="530" customFormat="1" ht="25.15" customHeight="1">
      <c r="B331" s="1226">
        <v>45</v>
      </c>
      <c r="C331" s="1321" t="s">
        <v>992</v>
      </c>
      <c r="D331" s="1322">
        <v>39336</v>
      </c>
      <c r="E331" s="1317">
        <f ca="1">ABS((M1-D331)/365)</f>
        <v>12.980821917808219</v>
      </c>
      <c r="F331" s="1322">
        <v>41579</v>
      </c>
      <c r="G331" s="1321" t="s">
        <v>58</v>
      </c>
      <c r="H331" s="1321" t="s">
        <v>2147</v>
      </c>
      <c r="I331" s="1321" t="s">
        <v>348</v>
      </c>
      <c r="J331" s="1321" t="s">
        <v>348</v>
      </c>
      <c r="K331" s="1323" t="s">
        <v>2112</v>
      </c>
      <c r="L331" s="1315" t="s">
        <v>5937</v>
      </c>
    </row>
    <row r="332" spans="1:22" s="530" customFormat="1" ht="25.15" customHeight="1">
      <c r="B332" s="1226">
        <v>46</v>
      </c>
      <c r="C332" s="1321" t="s">
        <v>7635</v>
      </c>
      <c r="D332" s="1322">
        <v>39362</v>
      </c>
      <c r="E332" s="1317">
        <f ca="1">ABS((M1-D332)/365)</f>
        <v>12.90958904109589</v>
      </c>
      <c r="F332" s="1322">
        <v>41648</v>
      </c>
      <c r="G332" s="1321" t="s">
        <v>7636</v>
      </c>
      <c r="H332" s="1321" t="s">
        <v>2147</v>
      </c>
      <c r="I332" s="1321" t="s">
        <v>348</v>
      </c>
      <c r="J332" s="1321" t="s">
        <v>348</v>
      </c>
      <c r="K332" s="1323" t="s">
        <v>3632</v>
      </c>
      <c r="L332" s="1315" t="s">
        <v>7637</v>
      </c>
    </row>
    <row r="333" spans="1:22" s="530" customFormat="1" ht="25.15" customHeight="1">
      <c r="B333" s="1226">
        <v>47</v>
      </c>
      <c r="C333" s="1315" t="s">
        <v>511</v>
      </c>
      <c r="D333" s="1316">
        <v>39143</v>
      </c>
      <c r="E333" s="1317">
        <f ca="1">ABS((M1-D333)/365)</f>
        <v>13.509589041095891</v>
      </c>
      <c r="F333" s="1338">
        <v>40805</v>
      </c>
      <c r="G333" s="1315" t="s">
        <v>457</v>
      </c>
      <c r="H333" s="1315" t="s">
        <v>2147</v>
      </c>
      <c r="I333" s="1315" t="s">
        <v>348</v>
      </c>
      <c r="J333" s="1315" t="s">
        <v>2146</v>
      </c>
      <c r="K333" s="1315" t="s">
        <v>2124</v>
      </c>
      <c r="L333" s="1315" t="s">
        <v>5937</v>
      </c>
      <c r="T333" s="1225"/>
      <c r="U333" s="1225"/>
      <c r="V333" s="1225"/>
    </row>
    <row r="334" spans="1:22" s="530" customFormat="1" ht="25.15" customHeight="1">
      <c r="B334" s="1226">
        <v>48</v>
      </c>
      <c r="C334" s="1324" t="s">
        <v>1345</v>
      </c>
      <c r="D334" s="1325">
        <v>39464</v>
      </c>
      <c r="E334" s="1317">
        <f ca="1">ABS((M1-D334)/365)</f>
        <v>12.63013698630137</v>
      </c>
      <c r="F334" s="1316">
        <v>42108</v>
      </c>
      <c r="G334" s="1326" t="s">
        <v>58</v>
      </c>
      <c r="H334" s="1327" t="s">
        <v>5076</v>
      </c>
      <c r="I334" s="1327" t="s">
        <v>2146</v>
      </c>
      <c r="J334" s="1327" t="s">
        <v>2146</v>
      </c>
      <c r="K334" s="1315" t="s">
        <v>2099</v>
      </c>
      <c r="L334" s="1315" t="s">
        <v>5937</v>
      </c>
      <c r="M334" s="1225"/>
      <c r="N334" s="1225"/>
      <c r="O334" s="1225"/>
      <c r="P334" s="1225"/>
      <c r="Q334" s="1225"/>
      <c r="R334" s="1225"/>
    </row>
    <row r="335" spans="1:22" s="530" customFormat="1" ht="25.15" customHeight="1">
      <c r="B335" s="1226">
        <v>49</v>
      </c>
      <c r="C335" s="1315" t="s">
        <v>1351</v>
      </c>
      <c r="D335" s="1316">
        <v>38923</v>
      </c>
      <c r="E335" s="1317">
        <f ca="1">ABS((M1-D335)/365)</f>
        <v>14.112328767123287</v>
      </c>
      <c r="F335" s="1316">
        <v>40275</v>
      </c>
      <c r="G335" s="1315" t="s">
        <v>427</v>
      </c>
      <c r="H335" s="1315" t="s">
        <v>2148</v>
      </c>
      <c r="I335" s="1315" t="s">
        <v>348</v>
      </c>
      <c r="J335" s="1315" t="s">
        <v>2146</v>
      </c>
      <c r="K335" s="1315" t="s">
        <v>2130</v>
      </c>
      <c r="L335" s="1315" t="s">
        <v>5937</v>
      </c>
    </row>
    <row r="336" spans="1:22" s="1225" customFormat="1" ht="25.15" customHeight="1">
      <c r="B336" s="1226">
        <v>50</v>
      </c>
      <c r="C336" s="1324" t="s">
        <v>1841</v>
      </c>
      <c r="D336" s="1325">
        <v>38931</v>
      </c>
      <c r="E336" s="1317">
        <f ca="1">ABS((M1-D336)/365)</f>
        <v>14.09041095890411</v>
      </c>
      <c r="F336" s="1316">
        <v>42536</v>
      </c>
      <c r="G336" s="1326" t="s">
        <v>84</v>
      </c>
      <c r="H336" s="1327" t="s">
        <v>2147</v>
      </c>
      <c r="I336" s="1327" t="s">
        <v>348</v>
      </c>
      <c r="J336" s="1327" t="s">
        <v>2146</v>
      </c>
      <c r="K336" s="1315" t="s">
        <v>2101</v>
      </c>
      <c r="L336" s="1334" t="s">
        <v>7504</v>
      </c>
    </row>
    <row r="337" spans="1:19" s="530" customFormat="1" ht="25.15" customHeight="1">
      <c r="B337" s="1226">
        <v>51</v>
      </c>
      <c r="C337" s="1315" t="s">
        <v>683</v>
      </c>
      <c r="D337" s="1316">
        <v>39108</v>
      </c>
      <c r="E337" s="1317">
        <f ca="1">ABS((M1-D337)/365)</f>
        <v>13.605479452054794</v>
      </c>
      <c r="F337" s="1316">
        <v>40499</v>
      </c>
      <c r="G337" s="1315" t="s">
        <v>84</v>
      </c>
      <c r="H337" s="1315" t="s">
        <v>2147</v>
      </c>
      <c r="I337" s="1315" t="s">
        <v>348</v>
      </c>
      <c r="J337" s="1315" t="s">
        <v>2146</v>
      </c>
      <c r="K337" s="1315" t="s">
        <v>2127</v>
      </c>
      <c r="L337" s="1315" t="s">
        <v>5937</v>
      </c>
    </row>
    <row r="338" spans="1:19" s="530" customFormat="1" ht="25.15" customHeight="1">
      <c r="B338" s="1226">
        <v>52</v>
      </c>
      <c r="C338" s="1315" t="s">
        <v>751</v>
      </c>
      <c r="D338" s="1316">
        <v>39017</v>
      </c>
      <c r="E338" s="1317">
        <f ca="1">ABS((M1-D338)/365)</f>
        <v>13.854794520547944</v>
      </c>
      <c r="F338" s="1316">
        <v>39077</v>
      </c>
      <c r="G338" s="1315" t="s">
        <v>84</v>
      </c>
      <c r="H338" s="1320" t="s">
        <v>2156</v>
      </c>
      <c r="I338" s="1315" t="s">
        <v>2146</v>
      </c>
      <c r="J338" s="1315" t="s">
        <v>348</v>
      </c>
      <c r="K338" s="1315" t="s">
        <v>2119</v>
      </c>
      <c r="L338" s="1315" t="s">
        <v>5937</v>
      </c>
    </row>
    <row r="339" spans="1:19" s="530" customFormat="1" ht="25.15" customHeight="1">
      <c r="B339" s="1226">
        <v>53</v>
      </c>
      <c r="C339" s="1318" t="s">
        <v>949</v>
      </c>
      <c r="D339" s="1319">
        <v>39106</v>
      </c>
      <c r="E339" s="1317">
        <f ca="1">ABS((M1-D339)/365)</f>
        <v>13.610958904109589</v>
      </c>
      <c r="F339" s="1319">
        <v>41509</v>
      </c>
      <c r="G339" s="1318" t="s">
        <v>84</v>
      </c>
      <c r="H339" s="1332" t="s">
        <v>2157</v>
      </c>
      <c r="I339" s="1318" t="s">
        <v>2146</v>
      </c>
      <c r="J339" s="1318" t="s">
        <v>348</v>
      </c>
      <c r="K339" s="1315" t="s">
        <v>2119</v>
      </c>
      <c r="L339" s="1315" t="s">
        <v>5937</v>
      </c>
    </row>
    <row r="340" spans="1:19" s="530" customFormat="1" ht="25.15" customHeight="1">
      <c r="B340" s="1226">
        <v>54</v>
      </c>
      <c r="C340" s="1318" t="s">
        <v>700</v>
      </c>
      <c r="D340" s="1319">
        <v>39077</v>
      </c>
      <c r="E340" s="1317">
        <f ca="1">ABS((M1-D340)/365)</f>
        <v>13.69041095890411</v>
      </c>
      <c r="F340" s="1316">
        <v>41326</v>
      </c>
      <c r="G340" s="1315" t="s">
        <v>31</v>
      </c>
      <c r="H340" s="1320" t="s">
        <v>2159</v>
      </c>
      <c r="I340" s="1315" t="s">
        <v>2146</v>
      </c>
      <c r="J340" s="1315" t="s">
        <v>2146</v>
      </c>
      <c r="K340" s="1315" t="s">
        <v>3185</v>
      </c>
      <c r="L340" s="1315" t="s">
        <v>5937</v>
      </c>
    </row>
    <row r="341" spans="1:19" s="530" customFormat="1" ht="25.15" customHeight="1">
      <c r="B341" s="1226">
        <v>55</v>
      </c>
      <c r="C341" s="1326" t="s">
        <v>481</v>
      </c>
      <c r="D341" s="1333">
        <v>39067</v>
      </c>
      <c r="E341" s="1317">
        <f ca="1">ABS((M1-D341)/365)</f>
        <v>13.717808219178082</v>
      </c>
      <c r="F341" s="1316">
        <v>40672</v>
      </c>
      <c r="G341" s="1315" t="s">
        <v>477</v>
      </c>
      <c r="H341" s="1315" t="s">
        <v>2148</v>
      </c>
      <c r="I341" s="1315" t="s">
        <v>348</v>
      </c>
      <c r="J341" s="1315" t="s">
        <v>2146</v>
      </c>
      <c r="K341" s="1315" t="s">
        <v>2098</v>
      </c>
      <c r="L341" s="1315" t="s">
        <v>5937</v>
      </c>
    </row>
    <row r="342" spans="1:19" s="530" customFormat="1" ht="25.15" customHeight="1">
      <c r="B342" s="1226">
        <v>56</v>
      </c>
      <c r="C342" s="1324" t="s">
        <v>1617</v>
      </c>
      <c r="D342" s="1325">
        <v>39237</v>
      </c>
      <c r="E342" s="1317">
        <f ca="1">ABS((M1-D342)/365)</f>
        <v>13.252054794520548</v>
      </c>
      <c r="F342" s="1316">
        <v>42334</v>
      </c>
      <c r="G342" s="1326" t="s">
        <v>470</v>
      </c>
      <c r="H342" s="1327" t="s">
        <v>2148</v>
      </c>
      <c r="I342" s="1327" t="s">
        <v>348</v>
      </c>
      <c r="J342" s="1327" t="s">
        <v>348</v>
      </c>
      <c r="K342" s="1315" t="s">
        <v>2099</v>
      </c>
      <c r="L342" s="1315" t="s">
        <v>5937</v>
      </c>
      <c r="M342" s="1225"/>
      <c r="N342" s="1225"/>
      <c r="O342" s="1225"/>
      <c r="P342" s="1225"/>
      <c r="Q342" s="1225"/>
      <c r="R342" s="1225"/>
      <c r="S342" s="1225"/>
    </row>
    <row r="343" spans="1:19" s="1225" customFormat="1" ht="25.15" customHeight="1">
      <c r="B343" s="1226">
        <v>57</v>
      </c>
      <c r="C343" s="1324" t="s">
        <v>6782</v>
      </c>
      <c r="D343" s="1324"/>
      <c r="E343" s="1317">
        <v>9</v>
      </c>
      <c r="F343" s="1316">
        <v>42536</v>
      </c>
      <c r="G343" s="1326" t="s">
        <v>84</v>
      </c>
      <c r="H343" s="1327"/>
      <c r="I343" s="1327" t="s">
        <v>348</v>
      </c>
      <c r="J343" s="1327" t="s">
        <v>2146</v>
      </c>
      <c r="K343" s="1315" t="s">
        <v>2101</v>
      </c>
      <c r="L343" s="1334" t="s">
        <v>7504</v>
      </c>
    </row>
    <row r="344" spans="1:19" s="530" customFormat="1" ht="25.15" customHeight="1">
      <c r="A344" s="1225"/>
      <c r="B344" s="1226">
        <v>58</v>
      </c>
      <c r="C344" s="1315" t="s">
        <v>1304</v>
      </c>
      <c r="D344" s="1316">
        <v>38942</v>
      </c>
      <c r="E344" s="1317">
        <f ca="1">ABS((M1-D344)/365)</f>
        <v>14.06027397260274</v>
      </c>
      <c r="F344" s="1316">
        <v>40613</v>
      </c>
      <c r="G344" s="1315" t="s">
        <v>58</v>
      </c>
      <c r="H344" s="1315" t="s">
        <v>2148</v>
      </c>
      <c r="I344" s="1315" t="s">
        <v>348</v>
      </c>
      <c r="J344" s="1315" t="s">
        <v>2146</v>
      </c>
      <c r="K344" s="1315" t="s">
        <v>2125</v>
      </c>
      <c r="L344" s="1315" t="s">
        <v>5937</v>
      </c>
    </row>
    <row r="345" spans="1:19" s="1343" customFormat="1" ht="25.15" customHeight="1">
      <c r="A345" s="1238"/>
      <c r="B345" s="1226">
        <v>59</v>
      </c>
      <c r="C345" s="1339" t="s">
        <v>2308</v>
      </c>
      <c r="D345" s="1340">
        <v>38942</v>
      </c>
      <c r="E345" s="1317">
        <f ca="1">ABS((M1-D345)/365)</f>
        <v>14.06027397260274</v>
      </c>
      <c r="F345" s="1341">
        <v>41391</v>
      </c>
      <c r="G345" s="1339" t="s">
        <v>58</v>
      </c>
      <c r="H345" s="1342" t="s">
        <v>2310</v>
      </c>
      <c r="I345" s="1342" t="s">
        <v>348</v>
      </c>
      <c r="J345" s="1339" t="s">
        <v>348</v>
      </c>
      <c r="K345" s="1342" t="s">
        <v>2125</v>
      </c>
      <c r="L345" s="1315" t="s">
        <v>5937</v>
      </c>
    </row>
    <row r="346" spans="1:19" s="530" customFormat="1" ht="25.15" customHeight="1">
      <c r="B346" s="1226">
        <v>60</v>
      </c>
      <c r="C346" s="1318" t="s">
        <v>1189</v>
      </c>
      <c r="D346" s="1319">
        <v>38901</v>
      </c>
      <c r="E346" s="1317">
        <f ca="1">ABS((M1-D346)/365)</f>
        <v>14.172602739726027</v>
      </c>
      <c r="F346" s="1316">
        <v>41967</v>
      </c>
      <c r="G346" s="1318" t="s">
        <v>84</v>
      </c>
      <c r="H346" s="1318" t="s">
        <v>2147</v>
      </c>
      <c r="I346" s="1318" t="s">
        <v>348</v>
      </c>
      <c r="J346" s="1318" t="s">
        <v>2146</v>
      </c>
      <c r="K346" s="1315" t="s">
        <v>2100</v>
      </c>
      <c r="L346" s="1315" t="s">
        <v>5937</v>
      </c>
    </row>
    <row r="347" spans="1:19" s="530" customFormat="1" ht="25.15" customHeight="1">
      <c r="B347" s="1226">
        <v>61</v>
      </c>
      <c r="C347" s="1315" t="s">
        <v>136</v>
      </c>
      <c r="D347" s="1316">
        <v>38948</v>
      </c>
      <c r="E347" s="1317">
        <f ca="1">ABS((M1-D347)/365)</f>
        <v>14.043835616438356</v>
      </c>
      <c r="F347" s="1316">
        <v>40505</v>
      </c>
      <c r="G347" s="1326" t="s">
        <v>84</v>
      </c>
      <c r="H347" s="1344" t="s">
        <v>2160</v>
      </c>
      <c r="I347" s="1326" t="s">
        <v>2146</v>
      </c>
      <c r="J347" s="1326" t="s">
        <v>2146</v>
      </c>
      <c r="K347" s="1315" t="s">
        <v>2114</v>
      </c>
      <c r="L347" s="1315" t="s">
        <v>5937</v>
      </c>
    </row>
    <row r="348" spans="1:19" s="530" customFormat="1" ht="25.15" customHeight="1">
      <c r="B348" s="1226">
        <v>62</v>
      </c>
      <c r="C348" s="1315" t="s">
        <v>71</v>
      </c>
      <c r="D348" s="1316">
        <v>38896</v>
      </c>
      <c r="E348" s="1317">
        <f ca="1">ABS((M1-D348)/365)</f>
        <v>14.186301369863013</v>
      </c>
      <c r="F348" s="1316">
        <v>39568</v>
      </c>
      <c r="G348" s="1315" t="s">
        <v>84</v>
      </c>
      <c r="H348" s="1320" t="s">
        <v>2161</v>
      </c>
      <c r="I348" s="1315" t="s">
        <v>2146</v>
      </c>
      <c r="J348" s="1315" t="s">
        <v>348</v>
      </c>
      <c r="K348" s="1315" t="s">
        <v>3632</v>
      </c>
      <c r="L348" s="1315" t="s">
        <v>5937</v>
      </c>
    </row>
    <row r="349" spans="1:19" s="530" customFormat="1" ht="25.15" customHeight="1">
      <c r="B349" s="1226">
        <v>63</v>
      </c>
      <c r="C349" s="1315" t="s">
        <v>349</v>
      </c>
      <c r="D349" s="1316">
        <v>38923</v>
      </c>
      <c r="E349" s="1317">
        <f ca="1">ABS((M1-D349)/365)</f>
        <v>14.112328767123287</v>
      </c>
      <c r="F349" s="1316">
        <v>40273</v>
      </c>
      <c r="G349" s="1326" t="s">
        <v>84</v>
      </c>
      <c r="H349" s="1344" t="s">
        <v>2162</v>
      </c>
      <c r="I349" s="1326" t="s">
        <v>2146</v>
      </c>
      <c r="J349" s="1326" t="s">
        <v>2146</v>
      </c>
      <c r="K349" s="1315" t="s">
        <v>5616</v>
      </c>
      <c r="L349" s="1315" t="s">
        <v>5937</v>
      </c>
    </row>
    <row r="350" spans="1:19" s="530" customFormat="1" ht="25.15" customHeight="1">
      <c r="B350" s="1226">
        <v>64</v>
      </c>
      <c r="C350" s="1321" t="s">
        <v>711</v>
      </c>
      <c r="D350" s="1322">
        <v>39136</v>
      </c>
      <c r="E350" s="1317">
        <f ca="1">ABS((M1-D350)/365)</f>
        <v>13.528767123287672</v>
      </c>
      <c r="F350" s="1328">
        <v>41354</v>
      </c>
      <c r="G350" s="1323" t="s">
        <v>84</v>
      </c>
      <c r="H350" s="1323" t="s">
        <v>2147</v>
      </c>
      <c r="I350" s="1323" t="s">
        <v>348</v>
      </c>
      <c r="J350" s="1323" t="s">
        <v>348</v>
      </c>
      <c r="K350" s="1323" t="s">
        <v>2110</v>
      </c>
      <c r="L350" s="1315" t="s">
        <v>5937</v>
      </c>
    </row>
    <row r="351" spans="1:19" s="530" customFormat="1" ht="25.15" customHeight="1">
      <c r="A351" s="1225"/>
      <c r="B351" s="1226">
        <v>65</v>
      </c>
      <c r="C351" s="1315" t="s">
        <v>1057</v>
      </c>
      <c r="D351" s="1316">
        <v>38821</v>
      </c>
      <c r="E351" s="1317">
        <f ca="1">ABS((M1-D351)/365)</f>
        <v>14.391780821917807</v>
      </c>
      <c r="F351" s="1316">
        <v>41730</v>
      </c>
      <c r="G351" s="1326" t="s">
        <v>58</v>
      </c>
      <c r="H351" s="1320" t="s">
        <v>2163</v>
      </c>
      <c r="I351" s="1326" t="s">
        <v>2146</v>
      </c>
      <c r="J351" s="1326" t="s">
        <v>2149</v>
      </c>
      <c r="K351" s="1315" t="s">
        <v>2102</v>
      </c>
      <c r="L351" s="1315" t="s">
        <v>5937</v>
      </c>
    </row>
    <row r="352" spans="1:19" s="530" customFormat="1" ht="25.15" customHeight="1">
      <c r="B352" s="1226">
        <v>66</v>
      </c>
      <c r="C352" s="1315" t="s">
        <v>366</v>
      </c>
      <c r="D352" s="1316">
        <v>38815</v>
      </c>
      <c r="E352" s="1317">
        <f ca="1">ABS((M1-D352)/365)</f>
        <v>14.408219178082192</v>
      </c>
      <c r="F352" s="1316">
        <v>38834</v>
      </c>
      <c r="G352" s="1315" t="s">
        <v>84</v>
      </c>
      <c r="H352" s="1315" t="s">
        <v>2147</v>
      </c>
      <c r="I352" s="1315" t="s">
        <v>348</v>
      </c>
      <c r="J352" s="1315" t="s">
        <v>2146</v>
      </c>
      <c r="K352" s="1315" t="s">
        <v>2129</v>
      </c>
      <c r="L352" s="1315" t="s">
        <v>5937</v>
      </c>
    </row>
    <row r="353" spans="1:23" s="530" customFormat="1" ht="25.15" customHeight="1">
      <c r="B353" s="1226">
        <v>67</v>
      </c>
      <c r="C353" s="1318" t="s">
        <v>581</v>
      </c>
      <c r="D353" s="1319">
        <v>38894</v>
      </c>
      <c r="E353" s="1317">
        <f ca="1">ABS((M1-D353)/365)</f>
        <v>14.191780821917808</v>
      </c>
      <c r="F353" s="1316">
        <v>41011</v>
      </c>
      <c r="G353" s="1315" t="s">
        <v>84</v>
      </c>
      <c r="H353" s="1315" t="s">
        <v>2148</v>
      </c>
      <c r="I353" s="1315" t="s">
        <v>348</v>
      </c>
      <c r="J353" s="1315" t="s">
        <v>2146</v>
      </c>
      <c r="K353" s="1315" t="s">
        <v>2128</v>
      </c>
      <c r="L353" s="1315" t="s">
        <v>5937</v>
      </c>
    </row>
    <row r="354" spans="1:23" s="530" customFormat="1" ht="25.15" customHeight="1">
      <c r="B354" s="1226">
        <v>68</v>
      </c>
      <c r="C354" s="1323" t="s">
        <v>1099</v>
      </c>
      <c r="D354" s="1328">
        <v>38913</v>
      </c>
      <c r="E354" s="1317">
        <f ca="1">ABS((M1-D354)/365)</f>
        <v>14.139726027397261</v>
      </c>
      <c r="F354" s="1328">
        <v>41813</v>
      </c>
      <c r="G354" s="1337" t="s">
        <v>58</v>
      </c>
      <c r="H354" s="1337" t="s">
        <v>2147</v>
      </c>
      <c r="I354" s="1337" t="s">
        <v>348</v>
      </c>
      <c r="J354" s="1337" t="s">
        <v>348</v>
      </c>
      <c r="K354" s="1323" t="s">
        <v>2110</v>
      </c>
      <c r="L354" s="1315" t="s">
        <v>5937</v>
      </c>
    </row>
    <row r="355" spans="1:23" s="530" customFormat="1" ht="25.15" customHeight="1">
      <c r="B355" s="1226">
        <v>69</v>
      </c>
      <c r="C355" s="1321" t="s">
        <v>1222</v>
      </c>
      <c r="D355" s="1322">
        <v>39050</v>
      </c>
      <c r="E355" s="1317">
        <f ca="1">ABS((M1-D355)/365)</f>
        <v>13.764383561643836</v>
      </c>
      <c r="F355" s="1328">
        <v>41991</v>
      </c>
      <c r="G355" s="1321" t="s">
        <v>84</v>
      </c>
      <c r="H355" s="1321" t="s">
        <v>3704</v>
      </c>
      <c r="I355" s="1321" t="s">
        <v>348</v>
      </c>
      <c r="J355" s="1321" t="s">
        <v>348</v>
      </c>
      <c r="K355" s="1323" t="s">
        <v>2112</v>
      </c>
      <c r="L355" s="1315" t="s">
        <v>5937</v>
      </c>
    </row>
    <row r="356" spans="1:23" s="530" customFormat="1" ht="25.15" customHeight="1">
      <c r="B356" s="1226">
        <v>70</v>
      </c>
      <c r="C356" s="1315" t="s">
        <v>970</v>
      </c>
      <c r="D356" s="1316">
        <v>38750</v>
      </c>
      <c r="E356" s="1317">
        <f ca="1">ABS((M1-D356)/365)</f>
        <v>14.586301369863014</v>
      </c>
      <c r="F356" s="1318" t="s">
        <v>967</v>
      </c>
      <c r="G356" s="1345" t="s">
        <v>58</v>
      </c>
      <c r="H356" s="1345" t="s">
        <v>2148</v>
      </c>
      <c r="I356" s="1345" t="s">
        <v>348</v>
      </c>
      <c r="J356" s="1345" t="s">
        <v>2146</v>
      </c>
      <c r="K356" s="1315" t="s">
        <v>2125</v>
      </c>
      <c r="L356" s="1315" t="s">
        <v>5937</v>
      </c>
    </row>
    <row r="357" spans="1:23" s="530" customFormat="1" ht="25.15" customHeight="1">
      <c r="B357" s="1226">
        <v>71</v>
      </c>
      <c r="C357" s="1323" t="s">
        <v>1558</v>
      </c>
      <c r="D357" s="1328">
        <v>38289</v>
      </c>
      <c r="E357" s="1317">
        <f ca="1">ABS((M1-D357)/365)</f>
        <v>15.849315068493151</v>
      </c>
      <c r="F357" s="1328">
        <v>42234</v>
      </c>
      <c r="G357" s="1321" t="s">
        <v>84</v>
      </c>
      <c r="H357" s="1321" t="s">
        <v>2147</v>
      </c>
      <c r="I357" s="1321" t="s">
        <v>348</v>
      </c>
      <c r="J357" s="1321" t="s">
        <v>348</v>
      </c>
      <c r="K357" s="1323" t="s">
        <v>2101</v>
      </c>
      <c r="L357" s="1315" t="s">
        <v>5937</v>
      </c>
      <c r="W357" s="1225"/>
    </row>
    <row r="358" spans="1:23" s="530" customFormat="1" ht="25.15" customHeight="1">
      <c r="B358" s="1226">
        <v>72</v>
      </c>
      <c r="C358" s="1315" t="s">
        <v>745</v>
      </c>
      <c r="D358" s="1316">
        <v>38668</v>
      </c>
      <c r="E358" s="1317">
        <f ca="1">ABS((M1-D358)/365)</f>
        <v>14.810958904109588</v>
      </c>
      <c r="F358" s="1316">
        <v>41394</v>
      </c>
      <c r="G358" s="1315" t="s">
        <v>84</v>
      </c>
      <c r="H358" s="1315" t="s">
        <v>2147</v>
      </c>
      <c r="I358" s="1315" t="s">
        <v>2146</v>
      </c>
      <c r="J358" s="1315" t="s">
        <v>2146</v>
      </c>
      <c r="K358" s="1315" t="s">
        <v>2123</v>
      </c>
      <c r="L358" s="1315" t="s">
        <v>5937</v>
      </c>
    </row>
    <row r="359" spans="1:23" s="530" customFormat="1" ht="25.15" customHeight="1">
      <c r="B359" s="1226">
        <v>73</v>
      </c>
      <c r="C359" s="1318" t="s">
        <v>699</v>
      </c>
      <c r="D359" s="1319">
        <v>38700</v>
      </c>
      <c r="E359" s="1317">
        <f ca="1">ABS((M1-D359)/365)</f>
        <v>14.723287671232876</v>
      </c>
      <c r="F359" s="1316">
        <v>41326</v>
      </c>
      <c r="G359" s="1315" t="s">
        <v>31</v>
      </c>
      <c r="H359" s="1346" t="s">
        <v>2164</v>
      </c>
      <c r="I359" s="1315" t="s">
        <v>348</v>
      </c>
      <c r="J359" s="1315" t="s">
        <v>2146</v>
      </c>
      <c r="K359" s="1315" t="s">
        <v>2102</v>
      </c>
      <c r="L359" s="1315" t="s">
        <v>5937</v>
      </c>
    </row>
    <row r="360" spans="1:23" s="530" customFormat="1" ht="25.15" customHeight="1">
      <c r="B360" s="1226">
        <v>74</v>
      </c>
      <c r="C360" s="1315" t="s">
        <v>167</v>
      </c>
      <c r="D360" s="1316">
        <v>38672</v>
      </c>
      <c r="E360" s="1317">
        <f ca="1">ABS((M1-D360)/365)</f>
        <v>14.8</v>
      </c>
      <c r="F360" s="1316">
        <v>38659</v>
      </c>
      <c r="G360" s="1315" t="s">
        <v>77</v>
      </c>
      <c r="H360" s="1320" t="s">
        <v>2165</v>
      </c>
      <c r="I360" s="1315" t="s">
        <v>2146</v>
      </c>
      <c r="J360" s="1315" t="s">
        <v>348</v>
      </c>
      <c r="K360" s="1315" t="s">
        <v>2129</v>
      </c>
      <c r="L360" s="1315" t="s">
        <v>5937</v>
      </c>
    </row>
    <row r="361" spans="1:23" s="530" customFormat="1" ht="25.15" customHeight="1">
      <c r="B361" s="1226">
        <v>75</v>
      </c>
      <c r="C361" s="1315" t="s">
        <v>26</v>
      </c>
      <c r="D361" s="1316">
        <v>38707</v>
      </c>
      <c r="E361" s="1317">
        <f ca="1">ABS((M1-D361)/365)</f>
        <v>14.704109589041096</v>
      </c>
      <c r="F361" s="1316">
        <v>39213</v>
      </c>
      <c r="G361" s="1315" t="s">
        <v>84</v>
      </c>
      <c r="H361" s="1315"/>
      <c r="I361" s="1315" t="s">
        <v>348</v>
      </c>
      <c r="J361" s="1315" t="s">
        <v>2146</v>
      </c>
      <c r="K361" s="1315" t="s">
        <v>2129</v>
      </c>
      <c r="L361" s="1315" t="s">
        <v>5937</v>
      </c>
    </row>
    <row r="362" spans="1:23" s="1225" customFormat="1" ht="25.15" customHeight="1">
      <c r="A362" s="530"/>
      <c r="B362" s="1226">
        <v>76</v>
      </c>
      <c r="C362" s="1321" t="s">
        <v>647</v>
      </c>
      <c r="D362" s="1322">
        <v>38825</v>
      </c>
      <c r="E362" s="1317">
        <f ca="1">ABS((M1-D362)/365)</f>
        <v>14.38082191780822</v>
      </c>
      <c r="F362" s="1347">
        <v>41188</v>
      </c>
      <c r="G362" s="1323" t="s">
        <v>84</v>
      </c>
      <c r="H362" s="1323"/>
      <c r="I362" s="1323" t="s">
        <v>2146</v>
      </c>
      <c r="J362" s="1323" t="s">
        <v>2146</v>
      </c>
      <c r="K362" s="1323" t="s">
        <v>2100</v>
      </c>
      <c r="L362" s="1315" t="s">
        <v>5937</v>
      </c>
      <c r="M362" s="530"/>
      <c r="N362" s="530"/>
      <c r="O362" s="530"/>
      <c r="P362" s="530"/>
      <c r="Q362" s="530"/>
      <c r="R362" s="530"/>
      <c r="S362" s="530"/>
      <c r="T362" s="530"/>
      <c r="U362" s="530"/>
      <c r="V362" s="530"/>
      <c r="W362" s="530"/>
    </row>
    <row r="363" spans="1:23" s="530" customFormat="1" ht="25.15" customHeight="1">
      <c r="B363" s="1226">
        <v>77</v>
      </c>
      <c r="C363" s="1315" t="s">
        <v>261</v>
      </c>
      <c r="D363" s="1316">
        <v>38483</v>
      </c>
      <c r="E363" s="1317">
        <f ca="1">ABS((M1-D363)/365)</f>
        <v>15.317808219178081</v>
      </c>
      <c r="F363" s="1316">
        <v>40499</v>
      </c>
      <c r="G363" s="1315" t="s">
        <v>84</v>
      </c>
      <c r="H363" s="1315" t="s">
        <v>2147</v>
      </c>
      <c r="I363" s="1315" t="s">
        <v>348</v>
      </c>
      <c r="J363" s="1315" t="s">
        <v>2146</v>
      </c>
      <c r="K363" s="1315" t="s">
        <v>2127</v>
      </c>
      <c r="L363" s="1315" t="s">
        <v>5937</v>
      </c>
    </row>
    <row r="364" spans="1:23" s="530" customFormat="1" ht="25.15" customHeight="1">
      <c r="B364" s="1226">
        <v>78</v>
      </c>
      <c r="C364" s="1315" t="s">
        <v>1539</v>
      </c>
      <c r="D364" s="1316">
        <v>38604</v>
      </c>
      <c r="E364" s="1317">
        <f ca="1">ABS((M1-D364)/365)</f>
        <v>14.986301369863014</v>
      </c>
      <c r="F364" s="1316">
        <v>42106</v>
      </c>
      <c r="G364" s="1326" t="s">
        <v>84</v>
      </c>
      <c r="H364" s="1326" t="s">
        <v>2147</v>
      </c>
      <c r="I364" s="1326" t="s">
        <v>348</v>
      </c>
      <c r="J364" s="1326" t="s">
        <v>2146</v>
      </c>
      <c r="K364" s="1315" t="s">
        <v>2104</v>
      </c>
      <c r="L364" s="1315" t="s">
        <v>5937</v>
      </c>
    </row>
    <row r="365" spans="1:23" s="530" customFormat="1" ht="25.15" customHeight="1">
      <c r="B365" s="1226">
        <v>79</v>
      </c>
      <c r="C365" s="1318" t="s">
        <v>580</v>
      </c>
      <c r="D365" s="1319">
        <v>38476</v>
      </c>
      <c r="E365" s="1317">
        <f ca="1">ABS((M1-D365)/365)</f>
        <v>15.336986301369864</v>
      </c>
      <c r="F365" s="1316">
        <v>41011</v>
      </c>
      <c r="G365" s="1315" t="s">
        <v>84</v>
      </c>
      <c r="H365" s="1315" t="s">
        <v>2148</v>
      </c>
      <c r="I365" s="1315" t="s">
        <v>348</v>
      </c>
      <c r="J365" s="1315" t="s">
        <v>2146</v>
      </c>
      <c r="K365" s="1315" t="s">
        <v>2128</v>
      </c>
      <c r="L365" s="1315" t="s">
        <v>5937</v>
      </c>
    </row>
    <row r="366" spans="1:23" s="530" customFormat="1" ht="25.15" customHeight="1">
      <c r="B366" s="1226">
        <v>80</v>
      </c>
      <c r="C366" s="1323" t="s">
        <v>1271</v>
      </c>
      <c r="D366" s="1328">
        <v>38529</v>
      </c>
      <c r="E366" s="1317">
        <f ca="1">ABS((M1-D366)/365)</f>
        <v>15.191780821917808</v>
      </c>
      <c r="F366" s="1328">
        <v>42055</v>
      </c>
      <c r="G366" s="1323" t="s">
        <v>84</v>
      </c>
      <c r="H366" s="1323" t="s">
        <v>2133</v>
      </c>
      <c r="I366" s="1323" t="s">
        <v>2146</v>
      </c>
      <c r="J366" s="1323" t="s">
        <v>348</v>
      </c>
      <c r="K366" s="1323" t="s">
        <v>2114</v>
      </c>
      <c r="L366" s="1315" t="s">
        <v>5937</v>
      </c>
    </row>
    <row r="367" spans="1:23" s="530" customFormat="1" ht="25.15" customHeight="1">
      <c r="B367" s="1226">
        <v>81</v>
      </c>
      <c r="C367" s="1321" t="s">
        <v>991</v>
      </c>
      <c r="D367" s="1322">
        <v>38699</v>
      </c>
      <c r="E367" s="1317">
        <f ca="1">ABS((M1-D367)/365)</f>
        <v>14.726027397260275</v>
      </c>
      <c r="F367" s="1322">
        <v>41579</v>
      </c>
      <c r="G367" s="1321" t="s">
        <v>58</v>
      </c>
      <c r="H367" s="1321" t="s">
        <v>2147</v>
      </c>
      <c r="I367" s="1321" t="s">
        <v>348</v>
      </c>
      <c r="J367" s="1321" t="s">
        <v>348</v>
      </c>
      <c r="K367" s="1323" t="s">
        <v>2112</v>
      </c>
      <c r="L367" s="1315" t="s">
        <v>5937</v>
      </c>
    </row>
    <row r="368" spans="1:23" s="530" customFormat="1" ht="25.15" customHeight="1">
      <c r="B368" s="1226">
        <v>82</v>
      </c>
      <c r="C368" s="1315" t="s">
        <v>120</v>
      </c>
      <c r="D368" s="1316">
        <v>38417</v>
      </c>
      <c r="E368" s="1317">
        <f ca="1">ABS((M1-D368)/365)</f>
        <v>15.498630136986302</v>
      </c>
      <c r="F368" s="1316">
        <v>39136</v>
      </c>
      <c r="G368" s="1315" t="s">
        <v>84</v>
      </c>
      <c r="H368" s="1320" t="s">
        <v>2169</v>
      </c>
      <c r="I368" s="1315" t="s">
        <v>348</v>
      </c>
      <c r="J368" s="1315" t="s">
        <v>2146</v>
      </c>
      <c r="K368" s="1315" t="s">
        <v>2129</v>
      </c>
      <c r="L368" s="1315" t="s">
        <v>5937</v>
      </c>
    </row>
    <row r="369" spans="1:22" s="530" customFormat="1" ht="25.15" customHeight="1">
      <c r="B369" s="1226">
        <v>83</v>
      </c>
      <c r="C369" s="1315" t="s">
        <v>382</v>
      </c>
      <c r="D369" s="1316">
        <v>38401</v>
      </c>
      <c r="E369" s="1317">
        <f ca="1">ABS((M1-D369)/365)</f>
        <v>15.542465753424658</v>
      </c>
      <c r="F369" s="1316"/>
      <c r="G369" s="1315" t="s">
        <v>84</v>
      </c>
      <c r="H369" s="1320" t="s">
        <v>732</v>
      </c>
      <c r="I369" s="1315" t="s">
        <v>2146</v>
      </c>
      <c r="J369" s="1315" t="s">
        <v>348</v>
      </c>
      <c r="K369" s="1315" t="s">
        <v>2119</v>
      </c>
      <c r="L369" s="1315" t="s">
        <v>5937</v>
      </c>
    </row>
    <row r="370" spans="1:22" s="530" customFormat="1" ht="25.15" customHeight="1">
      <c r="B370" s="1226">
        <v>84</v>
      </c>
      <c r="C370" s="1315" t="s">
        <v>443</v>
      </c>
      <c r="D370" s="1316">
        <v>38398</v>
      </c>
      <c r="E370" s="1317">
        <f ca="1">ABS((M1-D370)/365)</f>
        <v>15.550684931506849</v>
      </c>
      <c r="F370" s="1316">
        <v>40529</v>
      </c>
      <c r="G370" s="1315" t="s">
        <v>441</v>
      </c>
      <c r="H370" s="1315" t="s">
        <v>2147</v>
      </c>
      <c r="I370" s="1315" t="s">
        <v>348</v>
      </c>
      <c r="J370" s="1315" t="s">
        <v>348</v>
      </c>
      <c r="K370" s="1315" t="s">
        <v>2123</v>
      </c>
      <c r="L370" s="1315" t="s">
        <v>5937</v>
      </c>
    </row>
    <row r="371" spans="1:22" s="530" customFormat="1" ht="25.15" customHeight="1">
      <c r="B371" s="1226">
        <v>85</v>
      </c>
      <c r="C371" s="1326" t="s">
        <v>45</v>
      </c>
      <c r="D371" s="1333">
        <v>38344</v>
      </c>
      <c r="E371" s="1317">
        <f ca="1">ABS((M1-D371)/365)</f>
        <v>15.698630136986301</v>
      </c>
      <c r="F371" s="1316">
        <v>40123</v>
      </c>
      <c r="G371" s="1315" t="s">
        <v>58</v>
      </c>
      <c r="H371" s="1320" t="s">
        <v>2167</v>
      </c>
      <c r="I371" s="1315" t="s">
        <v>2146</v>
      </c>
      <c r="J371" s="1315" t="s">
        <v>2146</v>
      </c>
      <c r="K371" s="1315" t="s">
        <v>2102</v>
      </c>
      <c r="L371" s="1315" t="s">
        <v>5937</v>
      </c>
    </row>
    <row r="372" spans="1:22" s="530" customFormat="1" ht="25.15" customHeight="1">
      <c r="B372" s="1226">
        <v>86</v>
      </c>
      <c r="C372" s="1315" t="s">
        <v>101</v>
      </c>
      <c r="D372" s="1316">
        <v>38354</v>
      </c>
      <c r="E372" s="1317">
        <f ca="1">ABS((M1-D372)/365)</f>
        <v>15.671232876712329</v>
      </c>
      <c r="F372" s="1348">
        <v>40123</v>
      </c>
      <c r="G372" s="1315" t="s">
        <v>84</v>
      </c>
      <c r="H372" s="1315" t="s">
        <v>2148</v>
      </c>
      <c r="I372" s="1315" t="s">
        <v>348</v>
      </c>
      <c r="J372" s="1315" t="s">
        <v>2146</v>
      </c>
      <c r="K372" s="1315" t="s">
        <v>2098</v>
      </c>
      <c r="L372" s="1315" t="s">
        <v>5937</v>
      </c>
    </row>
    <row r="373" spans="1:22" s="530" customFormat="1" ht="25.15" customHeight="1">
      <c r="B373" s="1226">
        <v>87</v>
      </c>
      <c r="C373" s="1318" t="s">
        <v>1030</v>
      </c>
      <c r="D373" s="1319">
        <v>37308</v>
      </c>
      <c r="E373" s="1317">
        <f ca="1">ABS((M1-D373)/365)</f>
        <v>18.536986301369861</v>
      </c>
      <c r="F373" s="1316">
        <v>41346</v>
      </c>
      <c r="G373" s="1315" t="s">
        <v>725</v>
      </c>
      <c r="H373" s="1320" t="s">
        <v>2168</v>
      </c>
      <c r="I373" s="1315" t="s">
        <v>348</v>
      </c>
      <c r="J373" s="1315" t="s">
        <v>348</v>
      </c>
      <c r="K373" s="1315" t="s">
        <v>2098</v>
      </c>
      <c r="L373" s="1315" t="s">
        <v>5937</v>
      </c>
    </row>
    <row r="374" spans="1:22" s="530" customFormat="1" ht="25.15" customHeight="1">
      <c r="B374" s="1226">
        <v>88</v>
      </c>
      <c r="C374" s="1321" t="s">
        <v>921</v>
      </c>
      <c r="D374" s="1322">
        <v>38223</v>
      </c>
      <c r="E374" s="1317">
        <f ca="1">ABS((M1-D374)/365)</f>
        <v>16.030136986301368</v>
      </c>
      <c r="F374" s="1322">
        <v>41458</v>
      </c>
      <c r="G374" s="1321" t="s">
        <v>84</v>
      </c>
      <c r="H374" s="1321" t="s">
        <v>2147</v>
      </c>
      <c r="I374" s="1321" t="s">
        <v>348</v>
      </c>
      <c r="J374" s="1321" t="s">
        <v>2146</v>
      </c>
      <c r="K374" s="1323" t="s">
        <v>2110</v>
      </c>
      <c r="L374" s="1315" t="s">
        <v>5937</v>
      </c>
      <c r="T374" s="1225"/>
      <c r="U374" s="1225"/>
      <c r="V374" s="1225"/>
    </row>
    <row r="375" spans="1:22" s="1225" customFormat="1" ht="25.15" customHeight="1">
      <c r="A375" s="530"/>
      <c r="B375" s="1226">
        <v>89</v>
      </c>
      <c r="C375" s="1329" t="s">
        <v>1163</v>
      </c>
      <c r="D375" s="1330">
        <v>38569</v>
      </c>
      <c r="E375" s="1317">
        <f ca="1">ABS((M1-D375)/365)</f>
        <v>15.082191780821917</v>
      </c>
      <c r="F375" s="1316" t="s">
        <v>1162</v>
      </c>
      <c r="G375" s="1315" t="s">
        <v>457</v>
      </c>
      <c r="H375" s="1335" t="s">
        <v>2147</v>
      </c>
      <c r="I375" s="1335" t="s">
        <v>348</v>
      </c>
      <c r="J375" s="1335" t="s">
        <v>2146</v>
      </c>
      <c r="K375" s="1315" t="s">
        <v>2104</v>
      </c>
      <c r="L375" s="1315" t="s">
        <v>5937</v>
      </c>
    </row>
    <row r="376" spans="1:22" s="530" customFormat="1" ht="25.15" customHeight="1">
      <c r="A376" s="1225"/>
      <c r="B376" s="1226">
        <v>90</v>
      </c>
      <c r="C376" s="1315" t="s">
        <v>687</v>
      </c>
      <c r="D376" s="1316">
        <v>38221</v>
      </c>
      <c r="E376" s="1317">
        <f ca="1">ABS((M1-D376)/365)</f>
        <v>16.035616438356165</v>
      </c>
      <c r="F376" s="1316">
        <v>39170</v>
      </c>
      <c r="G376" s="1315" t="s">
        <v>84</v>
      </c>
      <c r="H376" s="1320" t="s">
        <v>2171</v>
      </c>
      <c r="I376" s="1315" t="s">
        <v>348</v>
      </c>
      <c r="J376" s="1315" t="s">
        <v>348</v>
      </c>
      <c r="K376" s="1315" t="s">
        <v>2124</v>
      </c>
      <c r="L376" s="1315" t="s">
        <v>5937</v>
      </c>
    </row>
    <row r="377" spans="1:22" s="530" customFormat="1" ht="25.15" customHeight="1">
      <c r="B377" s="1226">
        <v>91</v>
      </c>
      <c r="C377" s="1315" t="s">
        <v>1139</v>
      </c>
      <c r="D377" s="1316">
        <v>38108</v>
      </c>
      <c r="E377" s="1317">
        <f ca="1">ABS((M1-D377)/365)</f>
        <v>16.345205479452055</v>
      </c>
      <c r="F377" s="1316">
        <v>40320</v>
      </c>
      <c r="G377" s="1315" t="s">
        <v>84</v>
      </c>
      <c r="H377" s="1320" t="s">
        <v>2173</v>
      </c>
      <c r="I377" s="1315" t="s">
        <v>348</v>
      </c>
      <c r="J377" s="1315" t="s">
        <v>2146</v>
      </c>
      <c r="K377" s="1315" t="s">
        <v>2130</v>
      </c>
      <c r="L377" s="1315" t="s">
        <v>5937</v>
      </c>
    </row>
    <row r="378" spans="1:22" s="530" customFormat="1" ht="25.15" customHeight="1">
      <c r="B378" s="1226">
        <v>92</v>
      </c>
      <c r="C378" s="1315" t="s">
        <v>968</v>
      </c>
      <c r="D378" s="1316">
        <v>38250</v>
      </c>
      <c r="E378" s="1317">
        <f ca="1">ABS((M1-D378)/365)</f>
        <v>15.956164383561644</v>
      </c>
      <c r="F378" s="1318" t="s">
        <v>967</v>
      </c>
      <c r="G378" s="1315" t="s">
        <v>58</v>
      </c>
      <c r="H378" s="1315" t="s">
        <v>2148</v>
      </c>
      <c r="I378" s="1315" t="s">
        <v>348</v>
      </c>
      <c r="J378" s="1315" t="s">
        <v>348</v>
      </c>
      <c r="K378" s="1315" t="s">
        <v>2125</v>
      </c>
      <c r="L378" s="1315" t="s">
        <v>5937</v>
      </c>
    </row>
    <row r="379" spans="1:22" s="530" customFormat="1" ht="25.15" customHeight="1">
      <c r="B379" s="1226">
        <v>93</v>
      </c>
      <c r="C379" s="1318" t="s">
        <v>1064</v>
      </c>
      <c r="D379" s="1319">
        <v>38183</v>
      </c>
      <c r="E379" s="1317">
        <f ca="1">ABS((M1-D379)/365)</f>
        <v>16.139726027397259</v>
      </c>
      <c r="F379" s="1316">
        <v>41390</v>
      </c>
      <c r="G379" s="1318" t="s">
        <v>84</v>
      </c>
      <c r="H379" s="1318" t="s">
        <v>2147</v>
      </c>
      <c r="I379" s="1318" t="s">
        <v>348</v>
      </c>
      <c r="J379" s="1318" t="s">
        <v>348</v>
      </c>
      <c r="K379" s="1315" t="s">
        <v>2127</v>
      </c>
      <c r="L379" s="1315" t="s">
        <v>5937</v>
      </c>
    </row>
    <row r="380" spans="1:22" s="530" customFormat="1" ht="25.15" customHeight="1">
      <c r="B380" s="1226">
        <v>94</v>
      </c>
      <c r="C380" s="1315" t="s">
        <v>308</v>
      </c>
      <c r="D380" s="1316">
        <v>38116</v>
      </c>
      <c r="E380" s="1317">
        <f ca="1">ABS((M1-D380)/365)</f>
        <v>16.323287671232876</v>
      </c>
      <c r="F380" s="1316">
        <v>40180</v>
      </c>
      <c r="G380" s="1326" t="s">
        <v>84</v>
      </c>
      <c r="H380" s="1344" t="s">
        <v>2175</v>
      </c>
      <c r="I380" s="1326" t="s">
        <v>2146</v>
      </c>
      <c r="J380" s="1326" t="s">
        <v>2146</v>
      </c>
      <c r="K380" s="1315" t="s">
        <v>2114</v>
      </c>
      <c r="L380" s="1315" t="s">
        <v>5937</v>
      </c>
    </row>
    <row r="381" spans="1:22" s="530" customFormat="1" ht="25.15" customHeight="1">
      <c r="B381" s="1226">
        <v>95</v>
      </c>
      <c r="C381" s="1315" t="s">
        <v>646</v>
      </c>
      <c r="D381" s="1316">
        <v>38228</v>
      </c>
      <c r="E381" s="1317">
        <f ca="1">ABS((M1-D381)/365)</f>
        <v>16.016438356164382</v>
      </c>
      <c r="F381" s="1338">
        <v>41184</v>
      </c>
      <c r="G381" s="1315" t="s">
        <v>1772</v>
      </c>
      <c r="H381" s="1315" t="s">
        <v>2147</v>
      </c>
      <c r="I381" s="1315" t="s">
        <v>348</v>
      </c>
      <c r="J381" s="1315" t="s">
        <v>2146</v>
      </c>
      <c r="K381" s="1315" t="s">
        <v>2123</v>
      </c>
      <c r="L381" s="1315" t="s">
        <v>5937</v>
      </c>
    </row>
    <row r="382" spans="1:22" s="530" customFormat="1" ht="25.15" customHeight="1">
      <c r="B382" s="1226">
        <v>96</v>
      </c>
      <c r="C382" s="1315" t="s">
        <v>744</v>
      </c>
      <c r="D382" s="1316">
        <v>38232</v>
      </c>
      <c r="E382" s="1317">
        <f ca="1">ABS((M1-D382)/365)</f>
        <v>16.005479452054793</v>
      </c>
      <c r="F382" s="1316">
        <v>41394</v>
      </c>
      <c r="G382" s="1315" t="s">
        <v>84</v>
      </c>
      <c r="H382" s="1315" t="s">
        <v>2147</v>
      </c>
      <c r="I382" s="1315" t="s">
        <v>348</v>
      </c>
      <c r="J382" s="1315" t="s">
        <v>2146</v>
      </c>
      <c r="K382" s="1315" t="s">
        <v>2123</v>
      </c>
      <c r="L382" s="1315" t="s">
        <v>5937</v>
      </c>
    </row>
    <row r="383" spans="1:22" s="530" customFormat="1" ht="25.15" customHeight="1">
      <c r="B383" s="1226">
        <v>97</v>
      </c>
      <c r="C383" s="1318" t="s">
        <v>697</v>
      </c>
      <c r="D383" s="1319">
        <v>38168</v>
      </c>
      <c r="E383" s="1317">
        <f ca="1">ABS((M1-D383)/365)</f>
        <v>16.18082191780822</v>
      </c>
      <c r="F383" s="1316">
        <v>41326</v>
      </c>
      <c r="G383" s="1315" t="s">
        <v>31</v>
      </c>
      <c r="H383" s="1315" t="s">
        <v>2148</v>
      </c>
      <c r="I383" s="1315" t="s">
        <v>348</v>
      </c>
      <c r="J383" s="1315" t="s">
        <v>2146</v>
      </c>
      <c r="K383" s="1315" t="s">
        <v>2111</v>
      </c>
      <c r="L383" s="1315" t="s">
        <v>5937</v>
      </c>
    </row>
    <row r="384" spans="1:22" s="530" customFormat="1" ht="25.15" customHeight="1">
      <c r="B384" s="1226">
        <v>98</v>
      </c>
      <c r="C384" s="1318" t="s">
        <v>1226</v>
      </c>
      <c r="D384" s="1319">
        <v>38137</v>
      </c>
      <c r="E384" s="1317">
        <f ca="1">ABS((M1-D384)/365)</f>
        <v>16.265753424657536</v>
      </c>
      <c r="F384" s="1316">
        <v>40954</v>
      </c>
      <c r="G384" s="1315" t="s">
        <v>1658</v>
      </c>
      <c r="H384" s="1320" t="s">
        <v>2176</v>
      </c>
      <c r="I384" s="1315" t="s">
        <v>348</v>
      </c>
      <c r="J384" s="1315" t="s">
        <v>348</v>
      </c>
      <c r="K384" s="1315" t="s">
        <v>3632</v>
      </c>
      <c r="L384" s="1315" t="s">
        <v>5937</v>
      </c>
    </row>
    <row r="385" spans="1:19" s="530" customFormat="1" ht="25.15" customHeight="1">
      <c r="B385" s="1226">
        <v>99</v>
      </c>
      <c r="C385" s="1315" t="s">
        <v>193</v>
      </c>
      <c r="D385" s="1316">
        <v>38221</v>
      </c>
      <c r="E385" s="1317">
        <f ca="1">ABS((M1-D385)/365)</f>
        <v>16.035616438356165</v>
      </c>
      <c r="F385" s="1316">
        <v>39471</v>
      </c>
      <c r="G385" s="1315" t="s">
        <v>84</v>
      </c>
      <c r="H385" s="1315" t="s">
        <v>2148</v>
      </c>
      <c r="I385" s="1315" t="s">
        <v>348</v>
      </c>
      <c r="J385" s="1315" t="s">
        <v>2146</v>
      </c>
      <c r="K385" s="1315" t="s">
        <v>2098</v>
      </c>
      <c r="L385" s="1315" t="s">
        <v>5937</v>
      </c>
    </row>
    <row r="386" spans="1:19" s="530" customFormat="1" ht="25.15" customHeight="1">
      <c r="B386" s="1226">
        <v>100</v>
      </c>
      <c r="C386" s="1326" t="s">
        <v>54</v>
      </c>
      <c r="D386" s="1333">
        <v>38198</v>
      </c>
      <c r="E386" s="1317">
        <f ca="1">ABS((M1-D386)/365)</f>
        <v>16.098630136986301</v>
      </c>
      <c r="F386" s="1316">
        <v>40678</v>
      </c>
      <c r="G386" s="1315" t="s">
        <v>58</v>
      </c>
      <c r="H386" s="1320" t="s">
        <v>2178</v>
      </c>
      <c r="I386" s="1315" t="s">
        <v>348</v>
      </c>
      <c r="J386" s="1315" t="s">
        <v>2146</v>
      </c>
      <c r="K386" s="1315" t="s">
        <v>2098</v>
      </c>
      <c r="L386" s="1315" t="s">
        <v>5937</v>
      </c>
    </row>
    <row r="387" spans="1:19" s="530" customFormat="1" ht="25.15" customHeight="1">
      <c r="B387" s="1226">
        <v>101</v>
      </c>
      <c r="C387" s="1315" t="s">
        <v>512</v>
      </c>
      <c r="D387" s="1316">
        <v>37978</v>
      </c>
      <c r="E387" s="1317">
        <f ca="1">ABS((M1-D387)/365)</f>
        <v>16.701369863013699</v>
      </c>
      <c r="F387" s="1338">
        <v>40805</v>
      </c>
      <c r="G387" s="1315" t="s">
        <v>457</v>
      </c>
      <c r="H387" s="1315" t="s">
        <v>2148</v>
      </c>
      <c r="I387" s="1315" t="s">
        <v>348</v>
      </c>
      <c r="J387" s="1315" t="s">
        <v>2146</v>
      </c>
      <c r="K387" s="1315" t="s">
        <v>2128</v>
      </c>
      <c r="L387" s="1315" t="s">
        <v>5937</v>
      </c>
    </row>
    <row r="388" spans="1:19" s="530" customFormat="1" ht="25.15" customHeight="1">
      <c r="A388" s="1225"/>
      <c r="B388" s="1226">
        <v>102</v>
      </c>
      <c r="C388" s="1321" t="s">
        <v>1212</v>
      </c>
      <c r="D388" s="1322">
        <v>38082</v>
      </c>
      <c r="E388" s="1317">
        <f ca="1">ABS((M1-D388)/365)</f>
        <v>16.416438356164385</v>
      </c>
      <c r="F388" s="1328">
        <v>41921</v>
      </c>
      <c r="G388" s="1323" t="s">
        <v>31</v>
      </c>
      <c r="H388" s="1323"/>
      <c r="I388" s="1323" t="s">
        <v>348</v>
      </c>
      <c r="J388" s="1323" t="s">
        <v>348</v>
      </c>
      <c r="K388" s="1323" t="s">
        <v>2115</v>
      </c>
      <c r="L388" s="1315" t="s">
        <v>5937</v>
      </c>
      <c r="S388" s="1225"/>
    </row>
    <row r="389" spans="1:19" s="530" customFormat="1" ht="25.15" customHeight="1">
      <c r="B389" s="1226">
        <v>103</v>
      </c>
      <c r="C389" s="1326" t="s">
        <v>2936</v>
      </c>
      <c r="D389" s="1333">
        <v>38424</v>
      </c>
      <c r="E389" s="1317">
        <f ca="1">ABS((M1-D389)/365)</f>
        <v>15.479452054794521</v>
      </c>
      <c r="F389" s="1316">
        <v>38873</v>
      </c>
      <c r="G389" s="1315" t="s">
        <v>84</v>
      </c>
      <c r="H389" s="1320" t="s">
        <v>2148</v>
      </c>
      <c r="I389" s="1315" t="s">
        <v>348</v>
      </c>
      <c r="J389" s="1315" t="s">
        <v>2146</v>
      </c>
      <c r="K389" s="1315" t="s">
        <v>2125</v>
      </c>
      <c r="L389" s="1315" t="s">
        <v>5937</v>
      </c>
    </row>
    <row r="390" spans="1:19" s="530" customFormat="1" ht="25.15" customHeight="1">
      <c r="B390" s="1226">
        <v>104</v>
      </c>
      <c r="C390" s="1315" t="s">
        <v>199</v>
      </c>
      <c r="D390" s="1316">
        <v>38432</v>
      </c>
      <c r="E390" s="1317">
        <f ca="1">ABS((M1-D390)/365)</f>
        <v>15.457534246575342</v>
      </c>
      <c r="F390" s="1316">
        <v>38489</v>
      </c>
      <c r="G390" s="1315" t="s">
        <v>457</v>
      </c>
      <c r="H390" s="1320" t="s">
        <v>2166</v>
      </c>
      <c r="I390" s="1315" t="s">
        <v>2146</v>
      </c>
      <c r="J390" s="1315" t="s">
        <v>348</v>
      </c>
      <c r="K390" s="1315" t="s">
        <v>2114</v>
      </c>
      <c r="L390" s="1315" t="s">
        <v>5937</v>
      </c>
    </row>
    <row r="391" spans="1:19" s="530" customFormat="1" ht="25.15" customHeight="1">
      <c r="B391" s="1226">
        <v>105</v>
      </c>
      <c r="C391" s="1315" t="s">
        <v>159</v>
      </c>
      <c r="D391" s="1316">
        <v>37958</v>
      </c>
      <c r="E391" s="1317">
        <f ca="1">ABS((M1-D391)/365)</f>
        <v>16.756164383561643</v>
      </c>
      <c r="F391" s="1316">
        <v>39077</v>
      </c>
      <c r="G391" s="1315" t="s">
        <v>84</v>
      </c>
      <c r="H391" s="1320" t="s">
        <v>2170</v>
      </c>
      <c r="I391" s="1315" t="s">
        <v>2146</v>
      </c>
      <c r="J391" s="1315" t="s">
        <v>348</v>
      </c>
      <c r="K391" s="1315" t="s">
        <v>2124</v>
      </c>
      <c r="L391" s="1315" t="s">
        <v>5937</v>
      </c>
    </row>
    <row r="392" spans="1:19" s="530" customFormat="1" ht="25.15" customHeight="1">
      <c r="B392" s="1226">
        <v>106</v>
      </c>
      <c r="C392" s="1315" t="s">
        <v>40</v>
      </c>
      <c r="D392" s="1316">
        <v>38001</v>
      </c>
      <c r="E392" s="1317">
        <f ca="1">ABS((M1-D392)/365)</f>
        <v>16.638356164383563</v>
      </c>
      <c r="F392" s="1349"/>
      <c r="G392" s="1315" t="s">
        <v>84</v>
      </c>
      <c r="H392" s="1320" t="s">
        <v>2172</v>
      </c>
      <c r="I392" s="1315" t="s">
        <v>2146</v>
      </c>
      <c r="J392" s="1315" t="s">
        <v>348</v>
      </c>
      <c r="K392" s="1315" t="s">
        <v>2124</v>
      </c>
      <c r="L392" s="1315" t="s">
        <v>5937</v>
      </c>
    </row>
    <row r="393" spans="1:19" s="530" customFormat="1" ht="25.15" customHeight="1">
      <c r="B393" s="1226">
        <v>107</v>
      </c>
      <c r="C393" s="1318" t="s">
        <v>703</v>
      </c>
      <c r="D393" s="1319">
        <v>37983</v>
      </c>
      <c r="E393" s="1317">
        <f ca="1">ABS((M1-D393)/365)</f>
        <v>16.687671232876713</v>
      </c>
      <c r="F393" s="1316">
        <v>41332</v>
      </c>
      <c r="G393" s="1315" t="s">
        <v>717</v>
      </c>
      <c r="H393" s="1315" t="s">
        <v>2147</v>
      </c>
      <c r="I393" s="1315" t="s">
        <v>348</v>
      </c>
      <c r="J393" s="1315" t="s">
        <v>348</v>
      </c>
      <c r="K393" s="1315" t="s">
        <v>2124</v>
      </c>
      <c r="L393" s="1315" t="s">
        <v>5937</v>
      </c>
    </row>
    <row r="394" spans="1:19" s="530" customFormat="1" ht="25.15" customHeight="1">
      <c r="B394" s="1226">
        <v>108</v>
      </c>
      <c r="C394" s="1326" t="s">
        <v>219</v>
      </c>
      <c r="D394" s="1333">
        <v>37937</v>
      </c>
      <c r="E394" s="1317">
        <f ca="1">ABS((M1-D394)/365)</f>
        <v>16.813698630136987</v>
      </c>
      <c r="F394" s="1315" t="s">
        <v>353</v>
      </c>
      <c r="G394" s="1350" t="s">
        <v>437</v>
      </c>
      <c r="H394" s="1350" t="s">
        <v>2148</v>
      </c>
      <c r="I394" s="1350" t="s">
        <v>348</v>
      </c>
      <c r="J394" s="1350" t="s">
        <v>348</v>
      </c>
      <c r="K394" s="1315" t="s">
        <v>2125</v>
      </c>
      <c r="L394" s="1315" t="s">
        <v>5937</v>
      </c>
    </row>
    <row r="395" spans="1:19" s="530" customFormat="1" ht="25.15" customHeight="1">
      <c r="B395" s="1226">
        <v>109</v>
      </c>
      <c r="C395" s="1315" t="s">
        <v>19</v>
      </c>
      <c r="D395" s="1316">
        <v>37944</v>
      </c>
      <c r="E395" s="1317">
        <f ca="1">ABS((M1-D395)/365)</f>
        <v>16.794520547945204</v>
      </c>
      <c r="F395" s="1316">
        <v>40317</v>
      </c>
      <c r="G395" s="1315" t="s">
        <v>18</v>
      </c>
      <c r="H395" s="1315" t="s">
        <v>2147</v>
      </c>
      <c r="I395" s="1315" t="s">
        <v>348</v>
      </c>
      <c r="J395" s="1315" t="s">
        <v>348</v>
      </c>
      <c r="K395" s="1315" t="s">
        <v>2127</v>
      </c>
      <c r="L395" s="1315" t="s">
        <v>5937</v>
      </c>
    </row>
    <row r="396" spans="1:19" s="530" customFormat="1" ht="25.15" customHeight="1">
      <c r="B396" s="1226">
        <v>110</v>
      </c>
      <c r="C396" s="1315" t="s">
        <v>263</v>
      </c>
      <c r="D396" s="1316">
        <v>37915</v>
      </c>
      <c r="E396" s="1317">
        <f ca="1">ABS((M1-D396)/365)</f>
        <v>16.873972602739727</v>
      </c>
      <c r="F396" s="1316">
        <v>40499</v>
      </c>
      <c r="G396" s="1315" t="s">
        <v>84</v>
      </c>
      <c r="H396" s="1346" t="s">
        <v>2174</v>
      </c>
      <c r="I396" s="1315" t="s">
        <v>348</v>
      </c>
      <c r="J396" s="1315" t="s">
        <v>2146</v>
      </c>
      <c r="K396" s="1315" t="s">
        <v>2127</v>
      </c>
      <c r="L396" s="1315" t="s">
        <v>5937</v>
      </c>
    </row>
    <row r="397" spans="1:19" s="530" customFormat="1" ht="25.15" customHeight="1">
      <c r="B397" s="1226">
        <v>111</v>
      </c>
      <c r="C397" s="1318" t="s">
        <v>1049</v>
      </c>
      <c r="D397" s="1319">
        <v>38004</v>
      </c>
      <c r="E397" s="1317">
        <f ca="1">ABS((M1-D397)/365)</f>
        <v>16.63013698630137</v>
      </c>
      <c r="F397" s="1319">
        <v>41704</v>
      </c>
      <c r="G397" s="1318" t="s">
        <v>58</v>
      </c>
      <c r="H397" s="1318" t="s">
        <v>2147</v>
      </c>
      <c r="I397" s="1318" t="s">
        <v>348</v>
      </c>
      <c r="J397" s="1318" t="s">
        <v>2146</v>
      </c>
      <c r="K397" s="1315" t="s">
        <v>2127</v>
      </c>
      <c r="L397" s="1315" t="s">
        <v>5937</v>
      </c>
    </row>
    <row r="398" spans="1:19" s="530" customFormat="1" ht="25.15" customHeight="1">
      <c r="B398" s="1226">
        <v>112</v>
      </c>
      <c r="C398" s="1351" t="s">
        <v>533</v>
      </c>
      <c r="D398" s="1352">
        <v>37952</v>
      </c>
      <c r="E398" s="1317">
        <f ca="1">ABS((M1-D398)/365)</f>
        <v>16.772602739726029</v>
      </c>
      <c r="F398" s="1316">
        <v>40914</v>
      </c>
      <c r="G398" s="1315" t="s">
        <v>58</v>
      </c>
      <c r="H398" s="1315" t="s">
        <v>2148</v>
      </c>
      <c r="I398" s="1315" t="s">
        <v>348</v>
      </c>
      <c r="J398" s="1315" t="s">
        <v>2146</v>
      </c>
      <c r="K398" s="1315" t="s">
        <v>2104</v>
      </c>
      <c r="L398" s="1315" t="s">
        <v>5937</v>
      </c>
    </row>
    <row r="399" spans="1:19" s="530" customFormat="1" ht="25.15" customHeight="1">
      <c r="B399" s="1226">
        <v>113</v>
      </c>
      <c r="C399" s="1315" t="s">
        <v>343</v>
      </c>
      <c r="D399" s="1316">
        <v>38000</v>
      </c>
      <c r="E399" s="1317">
        <f ca="1">ABS((M1-D399)/365)</f>
        <v>16.641095890410959</v>
      </c>
      <c r="F399" s="1316">
        <v>40191</v>
      </c>
      <c r="G399" s="1326" t="s">
        <v>84</v>
      </c>
      <c r="H399" s="1344" t="s">
        <v>2177</v>
      </c>
      <c r="I399" s="1326" t="s">
        <v>348</v>
      </c>
      <c r="J399" s="1326" t="s">
        <v>2146</v>
      </c>
      <c r="K399" s="1315" t="s">
        <v>2098</v>
      </c>
      <c r="L399" s="1315" t="s">
        <v>5937</v>
      </c>
    </row>
    <row r="400" spans="1:19" s="530" customFormat="1" ht="25.15" customHeight="1">
      <c r="B400" s="1226">
        <v>114</v>
      </c>
      <c r="C400" s="1318" t="s">
        <v>579</v>
      </c>
      <c r="D400" s="1319">
        <v>38021</v>
      </c>
      <c r="E400" s="1317">
        <f ca="1">ABS((M1-D400)/365)</f>
        <v>16.583561643835615</v>
      </c>
      <c r="F400" s="1316">
        <v>41011</v>
      </c>
      <c r="G400" s="1315" t="s">
        <v>84</v>
      </c>
      <c r="H400" s="1315" t="s">
        <v>2147</v>
      </c>
      <c r="I400" s="1315" t="s">
        <v>348</v>
      </c>
      <c r="J400" s="1315" t="s">
        <v>2146</v>
      </c>
      <c r="K400" s="1315" t="s">
        <v>2128</v>
      </c>
      <c r="L400" s="1315" t="s">
        <v>5937</v>
      </c>
    </row>
    <row r="401" spans="1:23" s="530" customFormat="1" ht="25.15" customHeight="1">
      <c r="B401" s="1226">
        <v>115</v>
      </c>
      <c r="C401" s="1315" t="s">
        <v>422</v>
      </c>
      <c r="D401" s="1316">
        <v>37892</v>
      </c>
      <c r="E401" s="1317">
        <f ca="1">ABS((M1-D401)/365)</f>
        <v>16.936986301369863</v>
      </c>
      <c r="F401" s="1316">
        <v>39994</v>
      </c>
      <c r="G401" s="1315" t="s">
        <v>189</v>
      </c>
      <c r="H401" s="1320" t="s">
        <v>2180</v>
      </c>
      <c r="I401" s="1315" t="s">
        <v>2146</v>
      </c>
      <c r="J401" s="1315" t="s">
        <v>2146</v>
      </c>
      <c r="K401" s="1315" t="s">
        <v>2114</v>
      </c>
      <c r="L401" s="1315" t="s">
        <v>5937</v>
      </c>
    </row>
    <row r="402" spans="1:23" s="530" customFormat="1" ht="25.15" customHeight="1">
      <c r="B402" s="1226">
        <v>116</v>
      </c>
      <c r="C402" s="1318" t="s">
        <v>743</v>
      </c>
      <c r="D402" s="1319">
        <v>37754</v>
      </c>
      <c r="E402" s="1317">
        <f ca="1">ABS((M1-D402)/365)</f>
        <v>17.315068493150687</v>
      </c>
      <c r="F402" s="1316">
        <v>41394</v>
      </c>
      <c r="G402" s="1315" t="s">
        <v>84</v>
      </c>
      <c r="H402" s="1320" t="s">
        <v>2181</v>
      </c>
      <c r="I402" s="1315" t="s">
        <v>2146</v>
      </c>
      <c r="J402" s="1315" t="s">
        <v>2146</v>
      </c>
      <c r="K402" s="1315" t="s">
        <v>2123</v>
      </c>
      <c r="L402" s="1315" t="s">
        <v>5937</v>
      </c>
    </row>
    <row r="403" spans="1:23" s="530" customFormat="1" ht="25.15" customHeight="1">
      <c r="B403" s="1226">
        <v>117</v>
      </c>
      <c r="C403" s="1315" t="s">
        <v>24</v>
      </c>
      <c r="D403" s="1316">
        <v>37791</v>
      </c>
      <c r="E403" s="1317">
        <f ca="1">ABS((M1-D403)/365)</f>
        <v>17.213698630136985</v>
      </c>
      <c r="F403" s="1316">
        <v>39486</v>
      </c>
      <c r="G403" s="1315" t="s">
        <v>84</v>
      </c>
      <c r="H403" s="1315" t="s">
        <v>2148</v>
      </c>
      <c r="I403" s="1315" t="s">
        <v>348</v>
      </c>
      <c r="J403" s="1315" t="s">
        <v>348</v>
      </c>
      <c r="K403" s="1315" t="s">
        <v>2108</v>
      </c>
      <c r="L403" s="1315" t="s">
        <v>5937</v>
      </c>
    </row>
    <row r="404" spans="1:23" s="1225" customFormat="1" ht="25.15" customHeight="1">
      <c r="A404" s="530"/>
      <c r="B404" s="1226">
        <v>118</v>
      </c>
      <c r="C404" s="1315" t="s">
        <v>207</v>
      </c>
      <c r="D404" s="1316">
        <v>37705</v>
      </c>
      <c r="E404" s="1317">
        <f ca="1">ABS((M1-D404)/365)</f>
        <v>17.449315068493149</v>
      </c>
      <c r="F404" s="1316">
        <v>39119</v>
      </c>
      <c r="G404" s="1315" t="s">
        <v>397</v>
      </c>
      <c r="H404" s="1320" t="s">
        <v>2182</v>
      </c>
      <c r="I404" s="1315" t="s">
        <v>2146</v>
      </c>
      <c r="J404" s="1315" t="s">
        <v>348</v>
      </c>
      <c r="K404" s="1323" t="s">
        <v>2372</v>
      </c>
      <c r="L404" s="1315" t="s">
        <v>5937</v>
      </c>
      <c r="M404" s="530"/>
      <c r="N404" s="530"/>
      <c r="O404" s="530"/>
      <c r="P404" s="530"/>
      <c r="Q404" s="530"/>
      <c r="R404" s="530"/>
      <c r="S404" s="530"/>
      <c r="T404" s="530"/>
      <c r="U404" s="530"/>
      <c r="V404" s="530"/>
      <c r="W404" s="530"/>
    </row>
    <row r="405" spans="1:23" s="530" customFormat="1" ht="25.15" customHeight="1">
      <c r="B405" s="1226">
        <v>119</v>
      </c>
      <c r="C405" s="1326" t="s">
        <v>396</v>
      </c>
      <c r="D405" s="1333">
        <v>37785</v>
      </c>
      <c r="E405" s="1317">
        <f ca="1">ABS((M1-D405)/365)</f>
        <v>17.230136986301371</v>
      </c>
      <c r="F405" s="1316">
        <v>37860</v>
      </c>
      <c r="G405" s="1315" t="s">
        <v>84</v>
      </c>
      <c r="H405" s="1320" t="s">
        <v>2184</v>
      </c>
      <c r="I405" s="1315" t="s">
        <v>2146</v>
      </c>
      <c r="J405" s="1315" t="s">
        <v>348</v>
      </c>
      <c r="K405" s="1315" t="s">
        <v>2102</v>
      </c>
      <c r="L405" s="1315" t="s">
        <v>5937</v>
      </c>
      <c r="W405" s="1225"/>
    </row>
    <row r="406" spans="1:23" s="530" customFormat="1" ht="25.15" customHeight="1">
      <c r="B406" s="1226">
        <v>120</v>
      </c>
      <c r="C406" s="1315" t="s">
        <v>438</v>
      </c>
      <c r="D406" s="1316">
        <v>37864</v>
      </c>
      <c r="E406" s="1317">
        <f ca="1">ABS((M1-D406)/365)</f>
        <v>17.013698630136986</v>
      </c>
      <c r="F406" s="1316">
        <v>39989</v>
      </c>
      <c r="G406" s="1315" t="s">
        <v>84</v>
      </c>
      <c r="H406" s="1353" t="s">
        <v>2168</v>
      </c>
      <c r="I406" s="1315" t="s">
        <v>348</v>
      </c>
      <c r="J406" s="1315" t="s">
        <v>2146</v>
      </c>
      <c r="K406" s="1315" t="s">
        <v>2098</v>
      </c>
      <c r="L406" s="1315" t="s">
        <v>5937</v>
      </c>
      <c r="T406" s="1225"/>
      <c r="U406" s="1225"/>
      <c r="V406" s="1225"/>
    </row>
    <row r="407" spans="1:23" s="530" customFormat="1" ht="25.15" customHeight="1">
      <c r="B407" s="1226">
        <v>121</v>
      </c>
      <c r="C407" s="1315" t="s">
        <v>372</v>
      </c>
      <c r="D407" s="1316">
        <v>37778</v>
      </c>
      <c r="E407" s="1317">
        <f ca="1">ABS((M1-D407)/365)</f>
        <v>17.24931506849315</v>
      </c>
      <c r="F407" s="1316">
        <v>40452</v>
      </c>
      <c r="G407" s="1315" t="s">
        <v>247</v>
      </c>
      <c r="H407" s="1320" t="s">
        <v>2185</v>
      </c>
      <c r="I407" s="1315" t="s">
        <v>2146</v>
      </c>
      <c r="J407" s="1315" t="s">
        <v>2146</v>
      </c>
      <c r="K407" s="1315" t="s">
        <v>2118</v>
      </c>
      <c r="L407" s="1315" t="s">
        <v>5937</v>
      </c>
    </row>
    <row r="408" spans="1:23" s="530" customFormat="1" ht="25.15" customHeight="1">
      <c r="B408" s="1226">
        <v>122</v>
      </c>
      <c r="C408" s="1321" t="s">
        <v>692</v>
      </c>
      <c r="D408" s="1322">
        <v>37878</v>
      </c>
      <c r="E408" s="1317">
        <f ca="1">ABS((M1-D408)/365)</f>
        <v>16.975342465753425</v>
      </c>
      <c r="F408" s="1328">
        <v>41226</v>
      </c>
      <c r="G408" s="1323" t="s">
        <v>31</v>
      </c>
      <c r="H408" s="1323" t="s">
        <v>2147</v>
      </c>
      <c r="I408" s="1323" t="s">
        <v>348</v>
      </c>
      <c r="J408" s="1323" t="s">
        <v>2146</v>
      </c>
      <c r="K408" s="1323" t="s">
        <v>2110</v>
      </c>
      <c r="L408" s="1315" t="s">
        <v>5937</v>
      </c>
      <c r="S408" s="1225"/>
    </row>
    <row r="409" spans="1:23" s="530" customFormat="1" ht="25.15" customHeight="1">
      <c r="B409" s="1226">
        <v>123</v>
      </c>
      <c r="C409" s="1323" t="s">
        <v>1255</v>
      </c>
      <c r="D409" s="1328">
        <v>37825</v>
      </c>
      <c r="E409" s="1317">
        <f ca="1">ABS((M1-D409)/365)</f>
        <v>17.12054794520548</v>
      </c>
      <c r="F409" s="1328">
        <v>42044</v>
      </c>
      <c r="G409" s="1323" t="s">
        <v>58</v>
      </c>
      <c r="H409" s="1323" t="s">
        <v>2147</v>
      </c>
      <c r="I409" s="1323" t="s">
        <v>348</v>
      </c>
      <c r="J409" s="1323" t="s">
        <v>348</v>
      </c>
      <c r="K409" s="1323" t="s">
        <v>2372</v>
      </c>
      <c r="L409" s="1315" t="s">
        <v>5937</v>
      </c>
    </row>
    <row r="410" spans="1:23" s="1225" customFormat="1" ht="25.15" customHeight="1">
      <c r="B410" s="1226">
        <v>124</v>
      </c>
      <c r="C410" s="1315" t="s">
        <v>404</v>
      </c>
      <c r="D410" s="1316">
        <v>37937</v>
      </c>
      <c r="E410" s="1317">
        <f ca="1">ABS((M1-D410)/365)</f>
        <v>16.813698630136987</v>
      </c>
      <c r="F410" s="1316">
        <v>38756</v>
      </c>
      <c r="G410" s="1315" t="s">
        <v>84</v>
      </c>
      <c r="H410" s="1315" t="s">
        <v>2147</v>
      </c>
      <c r="I410" s="1315" t="s">
        <v>348</v>
      </c>
      <c r="J410" s="1315" t="s">
        <v>2146</v>
      </c>
      <c r="K410" s="1315" t="s">
        <v>2125</v>
      </c>
      <c r="L410" s="1315" t="s">
        <v>5937</v>
      </c>
      <c r="M410" s="530"/>
      <c r="N410" s="530"/>
      <c r="O410" s="530"/>
      <c r="P410" s="530"/>
      <c r="Q410" s="530"/>
      <c r="R410" s="530"/>
      <c r="S410" s="530"/>
      <c r="T410" s="530"/>
      <c r="U410" s="530"/>
      <c r="V410" s="530"/>
    </row>
    <row r="411" spans="1:23" s="530" customFormat="1" ht="25.15" customHeight="1">
      <c r="A411" s="1225"/>
      <c r="B411" s="1226">
        <v>125</v>
      </c>
      <c r="C411" s="1318" t="s">
        <v>593</v>
      </c>
      <c r="D411" s="1319">
        <v>37693</v>
      </c>
      <c r="E411" s="1317">
        <f ca="1">ABS((M1-D411)/365)</f>
        <v>17.482191780821918</v>
      </c>
      <c r="F411" s="1354">
        <v>41031</v>
      </c>
      <c r="G411" s="1315" t="s">
        <v>253</v>
      </c>
      <c r="H411" s="1315" t="s">
        <v>2148</v>
      </c>
      <c r="I411" s="1315" t="s">
        <v>348</v>
      </c>
      <c r="J411" s="1315" t="s">
        <v>348</v>
      </c>
      <c r="K411" s="1315" t="s">
        <v>2107</v>
      </c>
      <c r="L411" s="1315" t="s">
        <v>5937</v>
      </c>
    </row>
    <row r="412" spans="1:23" s="530" customFormat="1" ht="25.15" customHeight="1">
      <c r="B412" s="1226">
        <v>126</v>
      </c>
      <c r="C412" s="1315" t="s">
        <v>162</v>
      </c>
      <c r="D412" s="1316">
        <v>37695</v>
      </c>
      <c r="E412" s="1317">
        <f ca="1">ABS((M1-D412)/365)</f>
        <v>17.476712328767125</v>
      </c>
      <c r="F412" s="1316">
        <v>39220</v>
      </c>
      <c r="G412" s="1315" t="s">
        <v>84</v>
      </c>
      <c r="H412" s="1320" t="s">
        <v>2183</v>
      </c>
      <c r="I412" s="1315" t="s">
        <v>2146</v>
      </c>
      <c r="J412" s="1315" t="s">
        <v>2146</v>
      </c>
      <c r="K412" s="1323" t="s">
        <v>2372</v>
      </c>
      <c r="L412" s="1315" t="s">
        <v>5937</v>
      </c>
    </row>
    <row r="413" spans="1:23" s="530" customFormat="1" ht="25.15" customHeight="1">
      <c r="B413" s="1226">
        <v>127</v>
      </c>
      <c r="C413" s="1315" t="s">
        <v>29</v>
      </c>
      <c r="D413" s="1316">
        <v>37678</v>
      </c>
      <c r="E413" s="1317">
        <f ca="1">ABS((M1-D413)/365)</f>
        <v>17.523287671232875</v>
      </c>
      <c r="F413" s="1316">
        <v>39213</v>
      </c>
      <c r="G413" s="1315" t="s">
        <v>84</v>
      </c>
      <c r="H413" s="1315" t="s">
        <v>2147</v>
      </c>
      <c r="I413" s="1315" t="s">
        <v>348</v>
      </c>
      <c r="J413" s="1315" t="s">
        <v>2146</v>
      </c>
      <c r="K413" s="1315" t="s">
        <v>2123</v>
      </c>
      <c r="L413" s="1315" t="s">
        <v>5937</v>
      </c>
    </row>
    <row r="414" spans="1:23" s="530" customFormat="1" ht="25.15" customHeight="1">
      <c r="B414" s="1226">
        <v>128</v>
      </c>
      <c r="C414" s="1315" t="s">
        <v>605</v>
      </c>
      <c r="D414" s="1316">
        <v>37578</v>
      </c>
      <c r="E414" s="1317">
        <f ca="1">ABS((M1-D414)/365)</f>
        <v>17.797260273972604</v>
      </c>
      <c r="F414" s="1316">
        <v>41088</v>
      </c>
      <c r="G414" s="1315" t="s">
        <v>607</v>
      </c>
      <c r="H414" s="1315" t="s">
        <v>2147</v>
      </c>
      <c r="I414" s="1315" t="s">
        <v>348</v>
      </c>
      <c r="J414" s="1315" t="s">
        <v>348</v>
      </c>
      <c r="K414" s="1315" t="s">
        <v>2100</v>
      </c>
      <c r="L414" s="1315" t="s">
        <v>5937</v>
      </c>
    </row>
    <row r="415" spans="1:23" s="530" customFormat="1" ht="25.15" customHeight="1">
      <c r="B415" s="1226">
        <v>129</v>
      </c>
      <c r="C415" s="1315" t="s">
        <v>280</v>
      </c>
      <c r="D415" s="1316">
        <v>37595</v>
      </c>
      <c r="E415" s="1317">
        <f ca="1">ABS((M1-D415)/365)</f>
        <v>17.75068493150685</v>
      </c>
      <c r="F415" s="1316">
        <v>40505</v>
      </c>
      <c r="G415" s="1326" t="s">
        <v>84</v>
      </c>
      <c r="H415" s="1320" t="s">
        <v>737</v>
      </c>
      <c r="I415" s="1326" t="s">
        <v>2146</v>
      </c>
      <c r="J415" s="1326" t="s">
        <v>2146</v>
      </c>
      <c r="K415" s="1315" t="s">
        <v>2119</v>
      </c>
      <c r="L415" s="1315" t="s">
        <v>5937</v>
      </c>
    </row>
    <row r="416" spans="1:23" s="530" customFormat="1" ht="25.15" customHeight="1">
      <c r="B416" s="1226">
        <v>130</v>
      </c>
      <c r="C416" s="1315" t="s">
        <v>236</v>
      </c>
      <c r="D416" s="1316">
        <v>37568</v>
      </c>
      <c r="E416" s="1317">
        <f ca="1">ABS((M1-D416)/365)</f>
        <v>17.824657534246576</v>
      </c>
      <c r="F416" s="1316">
        <v>39463</v>
      </c>
      <c r="G416" s="1315" t="s">
        <v>84</v>
      </c>
      <c r="H416" s="1315" t="s">
        <v>2148</v>
      </c>
      <c r="I416" s="1315" t="s">
        <v>348</v>
      </c>
      <c r="J416" s="1315" t="s">
        <v>2146</v>
      </c>
      <c r="K416" s="1315" t="s">
        <v>2128</v>
      </c>
      <c r="L416" s="1315" t="s">
        <v>5937</v>
      </c>
    </row>
    <row r="417" spans="1:19" s="530" customFormat="1" ht="25.15" customHeight="1">
      <c r="B417" s="1226">
        <v>131</v>
      </c>
      <c r="C417" s="1318" t="s">
        <v>624</v>
      </c>
      <c r="D417" s="1319">
        <v>37542</v>
      </c>
      <c r="E417" s="1317">
        <f ca="1">ABS((M1-D417)/365)</f>
        <v>17.895890410958906</v>
      </c>
      <c r="F417" s="1316">
        <v>40948</v>
      </c>
      <c r="G417" s="1315" t="s">
        <v>84</v>
      </c>
      <c r="H417" s="1315" t="s">
        <v>2148</v>
      </c>
      <c r="I417" s="1315" t="s">
        <v>348</v>
      </c>
      <c r="J417" s="1315" t="s">
        <v>2146</v>
      </c>
      <c r="K417" s="1315" t="s">
        <v>2128</v>
      </c>
      <c r="L417" s="1315" t="s">
        <v>5937</v>
      </c>
    </row>
    <row r="418" spans="1:19" s="530" customFormat="1" ht="25.15" customHeight="1">
      <c r="B418" s="1226">
        <v>132</v>
      </c>
      <c r="C418" s="1318" t="s">
        <v>578</v>
      </c>
      <c r="D418" s="1319">
        <v>37574</v>
      </c>
      <c r="E418" s="1317">
        <f ca="1">ABS((M1-D418)/365)</f>
        <v>17.80821917808219</v>
      </c>
      <c r="F418" s="1316">
        <v>41011</v>
      </c>
      <c r="G418" s="1315" t="s">
        <v>84</v>
      </c>
      <c r="H418" s="1315" t="s">
        <v>2148</v>
      </c>
      <c r="I418" s="1315" t="s">
        <v>348</v>
      </c>
      <c r="J418" s="1315" t="s">
        <v>2146</v>
      </c>
      <c r="K418" s="1315" t="s">
        <v>2128</v>
      </c>
      <c r="L418" s="1315" t="s">
        <v>5937</v>
      </c>
    </row>
    <row r="419" spans="1:19" s="1225" customFormat="1" ht="25.15" customHeight="1">
      <c r="A419" s="530"/>
      <c r="B419" s="1226">
        <v>133</v>
      </c>
      <c r="C419" s="1329" t="s">
        <v>1172</v>
      </c>
      <c r="D419" s="1330">
        <v>37672</v>
      </c>
      <c r="E419" s="1317">
        <f ca="1">ABS((M1-D419)/365)</f>
        <v>17.539726027397261</v>
      </c>
      <c r="F419" s="1316" t="s">
        <v>1162</v>
      </c>
      <c r="G419" s="1315" t="s">
        <v>457</v>
      </c>
      <c r="H419" s="1335" t="s">
        <v>2148</v>
      </c>
      <c r="I419" s="1335" t="s">
        <v>348</v>
      </c>
      <c r="J419" s="1335" t="s">
        <v>2146</v>
      </c>
      <c r="K419" s="1315" t="s">
        <v>2108</v>
      </c>
      <c r="L419" s="1315" t="s">
        <v>5937</v>
      </c>
    </row>
    <row r="420" spans="1:19" s="530" customFormat="1" ht="25.15" customHeight="1">
      <c r="A420" s="1225"/>
      <c r="B420" s="1226">
        <v>134</v>
      </c>
      <c r="C420" s="1315" t="s">
        <v>3</v>
      </c>
      <c r="D420" s="1316">
        <v>37349</v>
      </c>
      <c r="E420" s="1317">
        <f ca="1">ABS((M1-D420)/365)</f>
        <v>18.424657534246574</v>
      </c>
      <c r="F420" s="1316">
        <v>39050</v>
      </c>
      <c r="G420" s="1315" t="s">
        <v>84</v>
      </c>
      <c r="H420" s="1315" t="s">
        <v>2147</v>
      </c>
      <c r="I420" s="1315" t="s">
        <v>348</v>
      </c>
      <c r="J420" s="1315" t="s">
        <v>2146</v>
      </c>
      <c r="K420" s="1315" t="s">
        <v>2126</v>
      </c>
      <c r="L420" s="1315" t="s">
        <v>5937</v>
      </c>
    </row>
    <row r="421" spans="1:19" s="530" customFormat="1" ht="25.15" customHeight="1">
      <c r="B421" s="1226">
        <v>135</v>
      </c>
      <c r="C421" s="1315" t="s">
        <v>93</v>
      </c>
      <c r="D421" s="1316">
        <v>37320</v>
      </c>
      <c r="E421" s="1317">
        <f ca="1">ABS((M1-D421)/365)</f>
        <v>18.504109589041096</v>
      </c>
      <c r="F421" s="1316">
        <v>40275</v>
      </c>
      <c r="G421" s="1315" t="s">
        <v>84</v>
      </c>
      <c r="H421" s="1315" t="s">
        <v>2148</v>
      </c>
      <c r="I421" s="1315" t="s">
        <v>348</v>
      </c>
      <c r="J421" s="1315" t="s">
        <v>2146</v>
      </c>
      <c r="K421" s="1315" t="s">
        <v>2130</v>
      </c>
      <c r="L421" s="1315" t="s">
        <v>5937</v>
      </c>
    </row>
    <row r="422" spans="1:19" s="530" customFormat="1" ht="25.15" customHeight="1">
      <c r="B422" s="1226">
        <v>136</v>
      </c>
      <c r="C422" s="1315" t="s">
        <v>473</v>
      </c>
      <c r="D422" s="1316">
        <v>37374</v>
      </c>
      <c r="E422" s="1317">
        <f ca="1">ABS((M1-D422)/365)</f>
        <v>18.356164383561644</v>
      </c>
      <c r="F422" s="1316">
        <v>40662</v>
      </c>
      <c r="G422" s="1315" t="s">
        <v>84</v>
      </c>
      <c r="H422" s="1320" t="s">
        <v>2186</v>
      </c>
      <c r="I422" s="1315" t="s">
        <v>348</v>
      </c>
      <c r="J422" s="1315" t="s">
        <v>348</v>
      </c>
      <c r="K422" s="1315" t="s">
        <v>2130</v>
      </c>
      <c r="L422" s="1315" t="s">
        <v>5937</v>
      </c>
    </row>
    <row r="423" spans="1:19" s="530" customFormat="1" ht="25.15" customHeight="1">
      <c r="B423" s="1226">
        <v>137</v>
      </c>
      <c r="C423" s="1315" t="s">
        <v>400</v>
      </c>
      <c r="D423" s="1316">
        <v>37536</v>
      </c>
      <c r="E423" s="1317">
        <f ca="1">ABS((M1-D423)/365)</f>
        <v>17.912328767123288</v>
      </c>
      <c r="F423" s="1316">
        <v>38873</v>
      </c>
      <c r="G423" s="1315" t="s">
        <v>84</v>
      </c>
      <c r="H423" s="1315" t="s">
        <v>2148</v>
      </c>
      <c r="I423" s="1315" t="s">
        <v>348</v>
      </c>
      <c r="J423" s="1315" t="s">
        <v>2146</v>
      </c>
      <c r="K423" s="1315" t="s">
        <v>2125</v>
      </c>
      <c r="L423" s="1315" t="s">
        <v>5937</v>
      </c>
    </row>
    <row r="424" spans="1:19" s="530" customFormat="1" ht="25.15" customHeight="1">
      <c r="B424" s="1226">
        <v>138</v>
      </c>
      <c r="C424" s="1315" t="s">
        <v>16</v>
      </c>
      <c r="D424" s="1316">
        <v>37486</v>
      </c>
      <c r="E424" s="1317">
        <f ca="1">ABS((M1-D424)/365)</f>
        <v>18.049315068493151</v>
      </c>
      <c r="F424" s="1316">
        <v>40317</v>
      </c>
      <c r="G424" s="1315" t="s">
        <v>18</v>
      </c>
      <c r="H424" s="1315" t="s">
        <v>2147</v>
      </c>
      <c r="I424" s="1315" t="s">
        <v>348</v>
      </c>
      <c r="J424" s="1315" t="s">
        <v>348</v>
      </c>
      <c r="K424" s="1315" t="s">
        <v>2127</v>
      </c>
      <c r="L424" s="1315" t="s">
        <v>5937</v>
      </c>
    </row>
    <row r="425" spans="1:19" s="530" customFormat="1" ht="25.15" customHeight="1">
      <c r="B425" s="1226">
        <v>139</v>
      </c>
      <c r="C425" s="1315" t="s">
        <v>334</v>
      </c>
      <c r="D425" s="1316">
        <v>37360</v>
      </c>
      <c r="E425" s="1317">
        <f ca="1">ABS((M1-D425)/365)</f>
        <v>18.394520547945206</v>
      </c>
      <c r="F425" s="1316">
        <v>38485</v>
      </c>
      <c r="G425" s="1315" t="s">
        <v>84</v>
      </c>
      <c r="H425" s="1320" t="s">
        <v>728</v>
      </c>
      <c r="I425" s="1315" t="s">
        <v>2146</v>
      </c>
      <c r="J425" s="1315" t="s">
        <v>348</v>
      </c>
      <c r="K425" s="1315" t="s">
        <v>2119</v>
      </c>
      <c r="L425" s="1315" t="s">
        <v>5937</v>
      </c>
    </row>
    <row r="426" spans="1:19" s="530" customFormat="1" ht="25.15" customHeight="1">
      <c r="B426" s="1226">
        <v>140</v>
      </c>
      <c r="C426" s="1315" t="s">
        <v>358</v>
      </c>
      <c r="D426" s="1316">
        <v>37521</v>
      </c>
      <c r="E426" s="1317">
        <f ca="1">ABS((M1-D426)/365)</f>
        <v>17.953424657534246</v>
      </c>
      <c r="F426" s="1316"/>
      <c r="G426" s="1315" t="s">
        <v>84</v>
      </c>
      <c r="H426" s="1320" t="s">
        <v>731</v>
      </c>
      <c r="I426" s="1315" t="s">
        <v>2146</v>
      </c>
      <c r="J426" s="1315" t="s">
        <v>348</v>
      </c>
      <c r="K426" s="1315" t="s">
        <v>2119</v>
      </c>
      <c r="L426" s="1315" t="s">
        <v>5937</v>
      </c>
    </row>
    <row r="427" spans="1:19" s="1225" customFormat="1" ht="25.15" customHeight="1">
      <c r="A427" s="530"/>
      <c r="B427" s="1226">
        <v>141</v>
      </c>
      <c r="C427" s="1321" t="s">
        <v>1413</v>
      </c>
      <c r="D427" s="1322">
        <v>37711</v>
      </c>
      <c r="E427" s="1317">
        <f ca="1">ABS((M1-D427)/365)</f>
        <v>17.432876712328767</v>
      </c>
      <c r="F427" s="1355">
        <v>42146</v>
      </c>
      <c r="G427" s="1323" t="s">
        <v>58</v>
      </c>
      <c r="H427" s="1323" t="s">
        <v>4350</v>
      </c>
      <c r="I427" s="1323" t="s">
        <v>348</v>
      </c>
      <c r="J427" s="1323" t="s">
        <v>348</v>
      </c>
      <c r="K427" s="1323" t="s">
        <v>2100</v>
      </c>
      <c r="L427" s="1315" t="s">
        <v>5937</v>
      </c>
      <c r="M427" s="530"/>
      <c r="N427" s="530"/>
      <c r="O427" s="530"/>
      <c r="P427" s="530"/>
      <c r="Q427" s="530"/>
      <c r="R427" s="530"/>
      <c r="S427" s="530"/>
    </row>
    <row r="428" spans="1:19" s="530" customFormat="1" ht="25.15" customHeight="1">
      <c r="B428" s="1226">
        <v>142</v>
      </c>
      <c r="C428" s="1315" t="s">
        <v>1068</v>
      </c>
      <c r="D428" s="1316">
        <v>37402</v>
      </c>
      <c r="E428" s="1317">
        <f ca="1">ABS((M1-D428)/365)</f>
        <v>18.279452054794522</v>
      </c>
      <c r="F428" s="1316"/>
      <c r="G428" s="1315" t="s">
        <v>58</v>
      </c>
      <c r="H428" s="1320" t="s">
        <v>2188</v>
      </c>
      <c r="I428" s="1315" t="s">
        <v>2146</v>
      </c>
      <c r="J428" s="1315" t="s">
        <v>348</v>
      </c>
      <c r="K428" s="1315" t="s">
        <v>2098</v>
      </c>
      <c r="L428" s="1315" t="s">
        <v>5937</v>
      </c>
    </row>
    <row r="429" spans="1:19" s="530" customFormat="1" ht="25.15" customHeight="1">
      <c r="B429" s="1226">
        <v>143</v>
      </c>
      <c r="C429" s="1318" t="s">
        <v>973</v>
      </c>
      <c r="D429" s="1319">
        <v>37400</v>
      </c>
      <c r="E429" s="1317">
        <f ca="1">ABS((M1-D429)/365)</f>
        <v>18.284931506849315</v>
      </c>
      <c r="F429" s="1319">
        <v>41551</v>
      </c>
      <c r="G429" s="1318" t="s">
        <v>58</v>
      </c>
      <c r="H429" s="1318" t="s">
        <v>2148</v>
      </c>
      <c r="I429" s="1318" t="s">
        <v>348</v>
      </c>
      <c r="J429" s="1318" t="s">
        <v>348</v>
      </c>
      <c r="K429" s="1315" t="s">
        <v>2107</v>
      </c>
      <c r="L429" s="1315" t="s">
        <v>5937</v>
      </c>
    </row>
    <row r="430" spans="1:19" s="530" customFormat="1" ht="25.15" customHeight="1">
      <c r="B430" s="1226">
        <v>144</v>
      </c>
      <c r="C430" s="1315" t="s">
        <v>364</v>
      </c>
      <c r="D430" s="1316">
        <v>37504</v>
      </c>
      <c r="E430" s="1317">
        <f ca="1">ABS((M1-D430)/365)</f>
        <v>18</v>
      </c>
      <c r="F430" s="1316">
        <v>39105</v>
      </c>
      <c r="G430" s="1315" t="s">
        <v>84</v>
      </c>
      <c r="H430" s="1315" t="s">
        <v>2147</v>
      </c>
      <c r="I430" s="1315" t="s">
        <v>348</v>
      </c>
      <c r="J430" s="1315" t="s">
        <v>2146</v>
      </c>
      <c r="K430" s="1315" t="s">
        <v>2129</v>
      </c>
      <c r="L430" s="1315" t="s">
        <v>5937</v>
      </c>
    </row>
    <row r="431" spans="1:19" s="530" customFormat="1" ht="25.15" customHeight="1">
      <c r="B431" s="1226">
        <v>145</v>
      </c>
      <c r="C431" s="1315" t="s">
        <v>200</v>
      </c>
      <c r="D431" s="1316">
        <v>37403</v>
      </c>
      <c r="E431" s="1317">
        <f ca="1">ABS((M1-D431)/365)</f>
        <v>18.276712328767122</v>
      </c>
      <c r="F431" s="1316">
        <v>38722</v>
      </c>
      <c r="G431" s="1315" t="s">
        <v>253</v>
      </c>
      <c r="H431" s="1315" t="s">
        <v>2148</v>
      </c>
      <c r="I431" s="1315" t="s">
        <v>348</v>
      </c>
      <c r="J431" s="1315" t="s">
        <v>348</v>
      </c>
      <c r="K431" s="1315" t="s">
        <v>2128</v>
      </c>
      <c r="L431" s="1315" t="s">
        <v>5937</v>
      </c>
    </row>
    <row r="432" spans="1:19" s="530" customFormat="1" ht="25.15" customHeight="1">
      <c r="B432" s="1226">
        <v>146</v>
      </c>
      <c r="C432" s="1315" t="s">
        <v>33</v>
      </c>
      <c r="D432" s="1316">
        <v>37184</v>
      </c>
      <c r="E432" s="1317">
        <f ca="1">ABS((M1-D432)/365)</f>
        <v>18.876712328767123</v>
      </c>
      <c r="F432" s="1316">
        <v>39533</v>
      </c>
      <c r="G432" s="1315" t="s">
        <v>84</v>
      </c>
      <c r="H432" s="1320" t="s">
        <v>2187</v>
      </c>
      <c r="I432" s="1315" t="s">
        <v>348</v>
      </c>
      <c r="J432" s="1315" t="s">
        <v>348</v>
      </c>
      <c r="K432" s="1315" t="s">
        <v>2102</v>
      </c>
      <c r="L432" s="1315" t="s">
        <v>5937</v>
      </c>
    </row>
    <row r="433" spans="1:12" s="530" customFormat="1" ht="25.15" customHeight="1">
      <c r="B433" s="1226">
        <v>147</v>
      </c>
      <c r="C433" s="1315" t="s">
        <v>184</v>
      </c>
      <c r="D433" s="1316">
        <v>37195</v>
      </c>
      <c r="E433" s="1317">
        <f ca="1">ABS((M1-D433)/365)</f>
        <v>18.846575342465755</v>
      </c>
      <c r="F433" s="1316">
        <v>40450</v>
      </c>
      <c r="G433" s="1315" t="s">
        <v>330</v>
      </c>
      <c r="H433" s="1315" t="s">
        <v>2147</v>
      </c>
      <c r="I433" s="1315" t="s">
        <v>348</v>
      </c>
      <c r="J433" s="1315" t="s">
        <v>348</v>
      </c>
      <c r="K433" s="1315" t="s">
        <v>2127</v>
      </c>
      <c r="L433" s="1315" t="s">
        <v>5937</v>
      </c>
    </row>
    <row r="434" spans="1:12" s="530" customFormat="1" ht="25.15" customHeight="1">
      <c r="B434" s="1226">
        <v>148</v>
      </c>
      <c r="C434" s="1315" t="s">
        <v>72</v>
      </c>
      <c r="D434" s="1316">
        <v>37158</v>
      </c>
      <c r="E434" s="1317">
        <f ca="1">ABS((M1-D434)/365)</f>
        <v>18.947945205479453</v>
      </c>
      <c r="F434" s="1316">
        <v>39350</v>
      </c>
      <c r="G434" s="1315" t="s">
        <v>457</v>
      </c>
      <c r="H434" s="1320" t="s">
        <v>2190</v>
      </c>
      <c r="I434" s="1315" t="s">
        <v>2146</v>
      </c>
      <c r="J434" s="1315" t="s">
        <v>348</v>
      </c>
      <c r="K434" s="1315" t="s">
        <v>2102</v>
      </c>
      <c r="L434" s="1315" t="s">
        <v>5938</v>
      </c>
    </row>
    <row r="435" spans="1:12" s="530" customFormat="1" ht="25.15" customHeight="1">
      <c r="B435" s="1226">
        <v>149</v>
      </c>
      <c r="C435" s="1315" t="s">
        <v>209</v>
      </c>
      <c r="D435" s="1316">
        <v>37117</v>
      </c>
      <c r="E435" s="1317">
        <f ca="1">ABS((M1-D435)/365)</f>
        <v>19.06027397260274</v>
      </c>
      <c r="F435" s="1316"/>
      <c r="G435" s="1315" t="s">
        <v>84</v>
      </c>
      <c r="H435" s="1315" t="s">
        <v>2147</v>
      </c>
      <c r="I435" s="1315" t="s">
        <v>348</v>
      </c>
      <c r="J435" s="1315" t="s">
        <v>2146</v>
      </c>
      <c r="K435" s="1315" t="s">
        <v>2129</v>
      </c>
      <c r="L435" s="1315" t="s">
        <v>5938</v>
      </c>
    </row>
    <row r="436" spans="1:12" s="530" customFormat="1" ht="25.15" customHeight="1">
      <c r="B436" s="1226">
        <v>150</v>
      </c>
      <c r="C436" s="1315" t="s">
        <v>328</v>
      </c>
      <c r="D436" s="1316">
        <v>37114</v>
      </c>
      <c r="E436" s="1317">
        <f ca="1">ABS((M1-D436)/365)</f>
        <v>19.068493150684933</v>
      </c>
      <c r="F436" s="1316">
        <v>40290</v>
      </c>
      <c r="G436" s="1326" t="s">
        <v>84</v>
      </c>
      <c r="H436" s="1356" t="s">
        <v>2191</v>
      </c>
      <c r="I436" s="1326" t="s">
        <v>2146</v>
      </c>
      <c r="J436" s="1326" t="s">
        <v>348</v>
      </c>
      <c r="K436" s="1315" t="s">
        <v>2118</v>
      </c>
      <c r="L436" s="1315" t="s">
        <v>5938</v>
      </c>
    </row>
    <row r="437" spans="1:12" s="530" customFormat="1" ht="25.15" customHeight="1">
      <c r="A437" s="1225"/>
      <c r="B437" s="1226">
        <v>151</v>
      </c>
      <c r="C437" s="1315" t="s">
        <v>15</v>
      </c>
      <c r="D437" s="1316">
        <v>36971</v>
      </c>
      <c r="E437" s="1317">
        <f ca="1">ABS((M1-D437)/365)</f>
        <v>19.460273972602739</v>
      </c>
      <c r="F437" s="1316">
        <v>40316</v>
      </c>
      <c r="G437" s="1315" t="s">
        <v>58</v>
      </c>
      <c r="H437" s="1315" t="s">
        <v>2147</v>
      </c>
      <c r="I437" s="1315" t="s">
        <v>348</v>
      </c>
      <c r="J437" s="1315" t="s">
        <v>2146</v>
      </c>
      <c r="K437" s="1315" t="s">
        <v>2102</v>
      </c>
      <c r="L437" s="1315" t="s">
        <v>5938</v>
      </c>
    </row>
    <row r="438" spans="1:12" s="530" customFormat="1" ht="25.15" customHeight="1">
      <c r="B438" s="1226">
        <v>152</v>
      </c>
      <c r="C438" s="1315" t="s">
        <v>187</v>
      </c>
      <c r="D438" s="1316">
        <v>36833</v>
      </c>
      <c r="E438" s="1317">
        <f ca="1">ABS((M1-D438)/365)</f>
        <v>19.838356164383562</v>
      </c>
      <c r="F438" s="1316">
        <v>36857</v>
      </c>
      <c r="G438" s="1315" t="s">
        <v>84</v>
      </c>
      <c r="H438" s="1320" t="s">
        <v>2192</v>
      </c>
      <c r="I438" s="1315" t="s">
        <v>2146</v>
      </c>
      <c r="J438" s="1315" t="s">
        <v>348</v>
      </c>
      <c r="K438" s="1315" t="s">
        <v>2131</v>
      </c>
      <c r="L438" s="1315" t="s">
        <v>5938</v>
      </c>
    </row>
    <row r="439" spans="1:12" s="530" customFormat="1" ht="25.15" customHeight="1">
      <c r="B439" s="1226">
        <v>153</v>
      </c>
      <c r="C439" s="1315" t="s">
        <v>70</v>
      </c>
      <c r="D439" s="1316">
        <v>36641</v>
      </c>
      <c r="E439" s="1317">
        <f ca="1">ABS((M1-D439)/365)</f>
        <v>20.364383561643837</v>
      </c>
      <c r="F439" s="1316">
        <v>39561</v>
      </c>
      <c r="G439" s="1315" t="s">
        <v>84</v>
      </c>
      <c r="H439" s="1320" t="s">
        <v>736</v>
      </c>
      <c r="I439" s="1315" t="s">
        <v>2146</v>
      </c>
      <c r="J439" s="1315" t="s">
        <v>2146</v>
      </c>
      <c r="K439" s="1315" t="s">
        <v>2119</v>
      </c>
      <c r="L439" s="1315" t="s">
        <v>5938</v>
      </c>
    </row>
    <row r="440" spans="1:12" s="530" customFormat="1" ht="25.15" customHeight="1">
      <c r="B440" s="1226">
        <v>154</v>
      </c>
      <c r="C440" s="1315" t="s">
        <v>460</v>
      </c>
      <c r="D440" s="1316">
        <v>36648</v>
      </c>
      <c r="E440" s="1317">
        <f ca="1">ABS((M1-D440)/365)</f>
        <v>20.345205479452055</v>
      </c>
      <c r="F440" s="1316">
        <v>40578</v>
      </c>
      <c r="G440" s="1315" t="s">
        <v>58</v>
      </c>
      <c r="H440" s="1320" t="s">
        <v>2194</v>
      </c>
      <c r="I440" s="1315" t="s">
        <v>2146</v>
      </c>
      <c r="J440" s="1315" t="s">
        <v>348</v>
      </c>
      <c r="K440" s="1315" t="s">
        <v>2118</v>
      </c>
      <c r="L440" s="1315" t="s">
        <v>5938</v>
      </c>
    </row>
    <row r="441" spans="1:12" s="530" customFormat="1" ht="25.15" customHeight="1">
      <c r="B441" s="1226">
        <v>155</v>
      </c>
      <c r="C441" s="1321" t="s">
        <v>1015</v>
      </c>
      <c r="D441" s="1322">
        <v>36542</v>
      </c>
      <c r="E441" s="1317">
        <f ca="1">ABS((M1-D441)/365)</f>
        <v>20.635616438356163</v>
      </c>
      <c r="F441" s="1321" t="s">
        <v>965</v>
      </c>
      <c r="G441" s="1321" t="s">
        <v>58</v>
      </c>
      <c r="H441" s="1321" t="s">
        <v>2179</v>
      </c>
      <c r="I441" s="1321" t="s">
        <v>2146</v>
      </c>
      <c r="J441" s="1321" t="s">
        <v>348</v>
      </c>
      <c r="K441" s="1323" t="s">
        <v>2116</v>
      </c>
      <c r="L441" s="1323" t="s">
        <v>5938</v>
      </c>
    </row>
    <row r="442" spans="1:12" s="530" customFormat="1" ht="25.15" customHeight="1">
      <c r="B442" s="1226">
        <v>156</v>
      </c>
      <c r="C442" s="1323" t="s">
        <v>1300</v>
      </c>
      <c r="D442" s="1328">
        <v>36357</v>
      </c>
      <c r="E442" s="1317">
        <f ca="1">ABS((M1-D442)/365)</f>
        <v>21.142465753424659</v>
      </c>
      <c r="F442" s="1328">
        <v>42076</v>
      </c>
      <c r="G442" s="1337" t="s">
        <v>84</v>
      </c>
      <c r="H442" s="1337" t="s">
        <v>2179</v>
      </c>
      <c r="I442" s="1337" t="s">
        <v>2146</v>
      </c>
      <c r="J442" s="1337" t="s">
        <v>348</v>
      </c>
      <c r="K442" s="1323" t="s">
        <v>2102</v>
      </c>
      <c r="L442" s="1323" t="s">
        <v>5938</v>
      </c>
    </row>
    <row r="443" spans="1:12" s="530" customFormat="1" ht="25.15" customHeight="1">
      <c r="B443" s="1226">
        <v>157</v>
      </c>
      <c r="C443" s="1315" t="s">
        <v>454</v>
      </c>
      <c r="D443" s="1316">
        <v>35841</v>
      </c>
      <c r="E443" s="1317">
        <f ca="1">ABS((M1-D443)/365)</f>
        <v>22.556164383561644</v>
      </c>
      <c r="F443" s="1316">
        <v>36483</v>
      </c>
      <c r="G443" s="1315" t="s">
        <v>84</v>
      </c>
      <c r="H443" s="1320" t="s">
        <v>2196</v>
      </c>
      <c r="I443" s="1315" t="s">
        <v>2146</v>
      </c>
      <c r="J443" s="1315" t="s">
        <v>348</v>
      </c>
      <c r="K443" s="1315" t="s">
        <v>2118</v>
      </c>
      <c r="L443" s="1315" t="s">
        <v>5938</v>
      </c>
    </row>
    <row r="444" spans="1:12" s="530" customFormat="1" ht="25.15" customHeight="1">
      <c r="B444" s="1226">
        <v>158</v>
      </c>
      <c r="C444" s="1315" t="s">
        <v>36</v>
      </c>
      <c r="D444" s="1316">
        <v>35867</v>
      </c>
      <c r="E444" s="1317">
        <f ca="1">ABS((M1-D444)/365)</f>
        <v>22.484931506849314</v>
      </c>
      <c r="F444" s="1316">
        <v>37396</v>
      </c>
      <c r="G444" s="1315" t="s">
        <v>84</v>
      </c>
      <c r="H444" s="1320" t="s">
        <v>2195</v>
      </c>
      <c r="I444" s="1315" t="s">
        <v>2146</v>
      </c>
      <c r="J444" s="1315" t="s">
        <v>348</v>
      </c>
      <c r="K444" s="1315" t="s">
        <v>2102</v>
      </c>
      <c r="L444" s="1315" t="s">
        <v>5938</v>
      </c>
    </row>
    <row r="445" spans="1:12" s="530" customFormat="1" ht="25.15" customHeight="1">
      <c r="B445" s="1226">
        <v>159</v>
      </c>
      <c r="C445" s="1315" t="s">
        <v>380</v>
      </c>
      <c r="D445" s="1316">
        <v>35875</v>
      </c>
      <c r="E445" s="1317">
        <f ca="1">ABS((M1-D445)/365)</f>
        <v>22.463013698630139</v>
      </c>
      <c r="F445" s="1316">
        <v>36991</v>
      </c>
      <c r="G445" s="1315" t="s">
        <v>116</v>
      </c>
      <c r="H445" s="1315"/>
      <c r="I445" s="1315" t="s">
        <v>2146</v>
      </c>
      <c r="J445" s="1315" t="s">
        <v>348</v>
      </c>
      <c r="K445" s="1315" t="s">
        <v>2119</v>
      </c>
      <c r="L445" s="1315" t="s">
        <v>115</v>
      </c>
    </row>
    <row r="446" spans="1:12" s="530" customFormat="1" ht="25.15" customHeight="1">
      <c r="B446" s="1226">
        <v>160</v>
      </c>
      <c r="C446" s="1315" t="s">
        <v>381</v>
      </c>
      <c r="D446" s="1316">
        <v>35597</v>
      </c>
      <c r="E446" s="1317">
        <f ca="1">ABS((M1-D446)/365)</f>
        <v>23.224657534246575</v>
      </c>
      <c r="F446" s="1316">
        <v>36991</v>
      </c>
      <c r="G446" s="1315" t="s">
        <v>84</v>
      </c>
      <c r="H446" s="1315"/>
      <c r="I446" s="1315" t="s">
        <v>2146</v>
      </c>
      <c r="J446" s="1315" t="s">
        <v>348</v>
      </c>
      <c r="K446" s="1315" t="s">
        <v>2119</v>
      </c>
      <c r="L446" s="1315" t="s">
        <v>115</v>
      </c>
    </row>
    <row r="447" spans="1:12" s="530" customFormat="1" ht="25.15" customHeight="1">
      <c r="B447" s="1226">
        <v>161</v>
      </c>
      <c r="C447" s="1323" t="s">
        <v>203</v>
      </c>
      <c r="D447" s="1328">
        <v>35432</v>
      </c>
      <c r="E447" s="1317">
        <f ca="1">ABS((M1-D447)/365)</f>
        <v>23.676712328767124</v>
      </c>
      <c r="F447" s="1328">
        <v>38998</v>
      </c>
      <c r="G447" s="1323" t="s">
        <v>31</v>
      </c>
      <c r="H447" s="1323" t="s">
        <v>3705</v>
      </c>
      <c r="I447" s="1323" t="s">
        <v>2146</v>
      </c>
      <c r="J447" s="1323" t="s">
        <v>348</v>
      </c>
      <c r="K447" s="1323" t="s">
        <v>2114</v>
      </c>
      <c r="L447" s="1323" t="s">
        <v>115</v>
      </c>
    </row>
    <row r="448" spans="1:12" s="530" customFormat="1" ht="25.15" customHeight="1">
      <c r="B448" s="1226">
        <v>162</v>
      </c>
      <c r="C448" s="1323" t="s">
        <v>282</v>
      </c>
      <c r="D448" s="1328">
        <v>35190</v>
      </c>
      <c r="E448" s="1317">
        <f ca="1">ABS((M1-D448)/365)</f>
        <v>24.339726027397262</v>
      </c>
      <c r="F448" s="1328">
        <v>40381</v>
      </c>
      <c r="G448" s="1323" t="s">
        <v>720</v>
      </c>
      <c r="H448" s="1323" t="s">
        <v>3432</v>
      </c>
      <c r="I448" s="1323" t="s">
        <v>2146</v>
      </c>
      <c r="J448" s="1323" t="s">
        <v>348</v>
      </c>
      <c r="K448" s="1323" t="s">
        <v>2117</v>
      </c>
      <c r="L448" s="1323" t="s">
        <v>115</v>
      </c>
    </row>
    <row r="449" spans="1:22" s="530" customFormat="1" ht="25.15" customHeight="1">
      <c r="B449" s="1226">
        <v>163</v>
      </c>
      <c r="C449" s="1315" t="s">
        <v>1293</v>
      </c>
      <c r="D449" s="1316">
        <v>34344</v>
      </c>
      <c r="E449" s="1317">
        <f ca="1">ABS((M1-D449)/365)</f>
        <v>26.657534246575342</v>
      </c>
      <c r="F449" s="1316"/>
      <c r="G449" s="1315" t="s">
        <v>84</v>
      </c>
      <c r="H449" s="1320" t="s">
        <v>2197</v>
      </c>
      <c r="I449" s="1315" t="s">
        <v>2146</v>
      </c>
      <c r="J449" s="1315" t="s">
        <v>348</v>
      </c>
      <c r="K449" s="1315" t="s">
        <v>2119</v>
      </c>
      <c r="L449" s="1315" t="s">
        <v>115</v>
      </c>
    </row>
    <row r="450" spans="1:22" s="530" customFormat="1" ht="25.15" customHeight="1">
      <c r="B450" s="1226">
        <v>164</v>
      </c>
      <c r="C450" s="1326" t="s">
        <v>482</v>
      </c>
      <c r="D450" s="1333">
        <v>34389</v>
      </c>
      <c r="E450" s="1317">
        <f ca="1">ABS((M1-D450)/365)</f>
        <v>26.534246575342465</v>
      </c>
      <c r="F450" s="1316" t="s">
        <v>483</v>
      </c>
      <c r="G450" s="1315" t="s">
        <v>477</v>
      </c>
      <c r="H450" s="1320" t="s">
        <v>2198</v>
      </c>
      <c r="I450" s="1315" t="s">
        <v>2146</v>
      </c>
      <c r="J450" s="1315" t="s">
        <v>2146</v>
      </c>
      <c r="K450" s="1315" t="s">
        <v>2118</v>
      </c>
      <c r="L450" s="1315" t="s">
        <v>115</v>
      </c>
    </row>
    <row r="451" spans="1:22" s="530" customFormat="1" ht="25.15" customHeight="1">
      <c r="B451" s="1226">
        <v>165</v>
      </c>
      <c r="C451" s="1315" t="s">
        <v>428</v>
      </c>
      <c r="D451" s="1316">
        <v>34041</v>
      </c>
      <c r="E451" s="1317">
        <f ca="1">ABS((M1-D451)/365)</f>
        <v>27.487671232876714</v>
      </c>
      <c r="F451" s="1316">
        <v>39461</v>
      </c>
      <c r="G451" s="1315" t="s">
        <v>84</v>
      </c>
      <c r="H451" s="1320" t="s">
        <v>735</v>
      </c>
      <c r="I451" s="1315" t="s">
        <v>2146</v>
      </c>
      <c r="J451" s="1315" t="s">
        <v>348</v>
      </c>
      <c r="K451" s="1315" t="s">
        <v>2119</v>
      </c>
      <c r="L451" s="1315" t="s">
        <v>115</v>
      </c>
    </row>
    <row r="452" spans="1:22" s="1225" customFormat="1" ht="25.15" customHeight="1">
      <c r="A452" s="530"/>
      <c r="B452" s="1226">
        <v>166</v>
      </c>
      <c r="C452" s="1315" t="s">
        <v>1800</v>
      </c>
      <c r="D452" s="1316">
        <v>33968</v>
      </c>
      <c r="E452" s="1317">
        <f ca="1">ABS((M1-D452)/365)</f>
        <v>27.687671232876713</v>
      </c>
      <c r="F452" s="1316">
        <v>37862</v>
      </c>
      <c r="G452" s="1315" t="s">
        <v>84</v>
      </c>
      <c r="H452" s="1315"/>
      <c r="I452" s="1315" t="s">
        <v>2146</v>
      </c>
      <c r="J452" s="1315" t="s">
        <v>348</v>
      </c>
      <c r="K452" s="1315" t="s">
        <v>2119</v>
      </c>
      <c r="L452" s="1315" t="s">
        <v>115</v>
      </c>
      <c r="M452" s="530"/>
      <c r="N452" s="530"/>
      <c r="O452" s="530"/>
      <c r="P452" s="530"/>
      <c r="Q452" s="530"/>
      <c r="R452" s="530"/>
      <c r="S452" s="530"/>
    </row>
    <row r="453" spans="1:22" s="1225" customFormat="1" ht="25.15" customHeight="1">
      <c r="A453" s="530"/>
      <c r="B453" s="1226">
        <v>167</v>
      </c>
      <c r="C453" s="1323" t="s">
        <v>51</v>
      </c>
      <c r="D453" s="1328">
        <v>33956</v>
      </c>
      <c r="E453" s="1317">
        <f ca="1">ABS((M1-D453)/365)</f>
        <v>27.720547945205478</v>
      </c>
      <c r="F453" s="1328">
        <v>39107</v>
      </c>
      <c r="G453" s="1323" t="s">
        <v>84</v>
      </c>
      <c r="H453" s="1323"/>
      <c r="I453" s="1323" t="s">
        <v>2146</v>
      </c>
      <c r="J453" s="1323" t="s">
        <v>348</v>
      </c>
      <c r="K453" s="1323" t="s">
        <v>2114</v>
      </c>
      <c r="L453" s="1323" t="s">
        <v>115</v>
      </c>
      <c r="M453" s="530"/>
      <c r="N453" s="530"/>
      <c r="O453" s="530"/>
      <c r="P453" s="530"/>
      <c r="Q453" s="530"/>
      <c r="R453" s="530"/>
      <c r="S453" s="530"/>
      <c r="T453" s="530"/>
      <c r="U453" s="530"/>
      <c r="V453" s="530"/>
    </row>
    <row r="454" spans="1:22" s="530" customFormat="1" ht="25.15" customHeight="1">
      <c r="B454" s="1226">
        <v>168</v>
      </c>
      <c r="C454" s="1315" t="s">
        <v>64</v>
      </c>
      <c r="D454" s="1316">
        <v>33725</v>
      </c>
      <c r="E454" s="1317">
        <f ca="1">ABS((M1-D454)/365)</f>
        <v>28.353424657534248</v>
      </c>
      <c r="F454" s="1316">
        <v>37557</v>
      </c>
      <c r="G454" s="1315" t="s">
        <v>84</v>
      </c>
      <c r="H454" s="1320" t="s">
        <v>2199</v>
      </c>
      <c r="I454" s="1315" t="s">
        <v>2146</v>
      </c>
      <c r="J454" s="1315" t="s">
        <v>348</v>
      </c>
      <c r="K454" s="1315" t="s">
        <v>2114</v>
      </c>
      <c r="L454" s="1315" t="s">
        <v>115</v>
      </c>
    </row>
    <row r="455" spans="1:22" s="530" customFormat="1" ht="25.15" customHeight="1">
      <c r="B455" s="1226">
        <v>169</v>
      </c>
      <c r="C455" s="1315" t="s">
        <v>173</v>
      </c>
      <c r="D455" s="1316">
        <v>33776</v>
      </c>
      <c r="E455" s="1317">
        <f ca="1">ABS((M1-D455)/365)</f>
        <v>28.213698630136985</v>
      </c>
      <c r="F455" s="1316">
        <v>38553</v>
      </c>
      <c r="G455" s="1315" t="s">
        <v>304</v>
      </c>
      <c r="H455" s="1320" t="s">
        <v>2200</v>
      </c>
      <c r="I455" s="1315" t="s">
        <v>2146</v>
      </c>
      <c r="J455" s="1315" t="s">
        <v>348</v>
      </c>
      <c r="K455" s="1315" t="s">
        <v>2102</v>
      </c>
      <c r="L455" s="1315" t="s">
        <v>115</v>
      </c>
    </row>
    <row r="456" spans="1:22" s="1225" customFormat="1" ht="25.15" customHeight="1">
      <c r="A456" s="530"/>
      <c r="B456" s="1226">
        <v>170</v>
      </c>
      <c r="C456" s="1323" t="s">
        <v>4700</v>
      </c>
      <c r="D456" s="1323"/>
      <c r="E456" s="1317">
        <f ca="1">ABS((M1-D456)/365)</f>
        <v>120.75068493150685</v>
      </c>
      <c r="F456" s="1328">
        <v>42552</v>
      </c>
      <c r="G456" s="1337" t="s">
        <v>103</v>
      </c>
      <c r="H456" s="1337" t="s">
        <v>2147</v>
      </c>
      <c r="I456" s="1337" t="s">
        <v>348</v>
      </c>
      <c r="J456" s="1337" t="s">
        <v>2146</v>
      </c>
      <c r="K456" s="1323" t="s">
        <v>2117</v>
      </c>
      <c r="L456" s="1323" t="s">
        <v>115</v>
      </c>
      <c r="M456" s="530"/>
      <c r="N456" s="530"/>
      <c r="O456" s="530"/>
      <c r="P456" s="530"/>
      <c r="Q456" s="530"/>
      <c r="R456" s="530"/>
      <c r="S456" s="530"/>
    </row>
    <row r="457" spans="1:22" s="530" customFormat="1" ht="25.15" customHeight="1">
      <c r="B457" s="1226">
        <v>171</v>
      </c>
      <c r="C457" s="1315" t="s">
        <v>371</v>
      </c>
      <c r="D457" s="1316">
        <v>33545</v>
      </c>
      <c r="E457" s="1317">
        <f ca="1">ABS((M1-D457)/365)</f>
        <v>28.846575342465755</v>
      </c>
      <c r="F457" s="1316"/>
      <c r="G457" s="1315" t="s">
        <v>58</v>
      </c>
      <c r="H457" s="1320" t="s">
        <v>2179</v>
      </c>
      <c r="I457" s="1315" t="s">
        <v>2146</v>
      </c>
      <c r="J457" s="1315" t="s">
        <v>348</v>
      </c>
      <c r="K457" s="1315" t="s">
        <v>2114</v>
      </c>
      <c r="L457" s="1315" t="s">
        <v>115</v>
      </c>
    </row>
    <row r="458" spans="1:22" s="530" customFormat="1" ht="25.15" customHeight="1">
      <c r="B458" s="1226">
        <v>172</v>
      </c>
      <c r="C458" s="1315" t="s">
        <v>1561</v>
      </c>
      <c r="D458" s="1316">
        <v>33552</v>
      </c>
      <c r="E458" s="1317">
        <f ca="1">ABS((M1-D458)/365)</f>
        <v>28.827397260273973</v>
      </c>
      <c r="F458" s="1316">
        <v>39352</v>
      </c>
      <c r="G458" s="1315" t="s">
        <v>84</v>
      </c>
      <c r="H458" s="1320" t="s">
        <v>733</v>
      </c>
      <c r="I458" s="1315" t="s">
        <v>2146</v>
      </c>
      <c r="J458" s="1315" t="s">
        <v>348</v>
      </c>
      <c r="K458" s="1315" t="s">
        <v>2119</v>
      </c>
      <c r="L458" s="1315" t="s">
        <v>115</v>
      </c>
    </row>
    <row r="459" spans="1:22" s="530" customFormat="1" ht="25.15" customHeight="1">
      <c r="B459" s="1226">
        <v>173</v>
      </c>
      <c r="C459" s="1315" t="s">
        <v>237</v>
      </c>
      <c r="D459" s="1316">
        <v>33173</v>
      </c>
      <c r="E459" s="1317">
        <f ca="1">ABS((M1-D459)/365)</f>
        <v>29.865753424657534</v>
      </c>
      <c r="F459" s="1316"/>
      <c r="G459" s="1315"/>
      <c r="H459" s="1320" t="s">
        <v>568</v>
      </c>
      <c r="I459" s="1315" t="s">
        <v>2146</v>
      </c>
      <c r="J459" s="1315" t="s">
        <v>348</v>
      </c>
      <c r="K459" s="1315" t="s">
        <v>2119</v>
      </c>
      <c r="L459" s="1315" t="s">
        <v>115</v>
      </c>
    </row>
    <row r="460" spans="1:22" s="530" customFormat="1" ht="25.15" customHeight="1">
      <c r="B460" s="1226">
        <v>174</v>
      </c>
      <c r="C460" s="1315" t="s">
        <v>127</v>
      </c>
      <c r="D460" s="1316">
        <v>32953</v>
      </c>
      <c r="E460" s="1317">
        <f ca="1">ABS((M1-D460)/365)</f>
        <v>30.468493150684932</v>
      </c>
      <c r="F460" s="1316">
        <v>38097</v>
      </c>
      <c r="G460" s="1315" t="s">
        <v>84</v>
      </c>
      <c r="H460" s="1320" t="s">
        <v>569</v>
      </c>
      <c r="I460" s="1315" t="s">
        <v>2146</v>
      </c>
      <c r="J460" s="1315" t="s">
        <v>348</v>
      </c>
      <c r="K460" s="1315" t="s">
        <v>2119</v>
      </c>
      <c r="L460" s="1315" t="s">
        <v>115</v>
      </c>
    </row>
    <row r="461" spans="1:22" s="530" customFormat="1" ht="25.15" customHeight="1">
      <c r="B461" s="1226">
        <v>175</v>
      </c>
      <c r="C461" s="1315" t="s">
        <v>376</v>
      </c>
      <c r="D461" s="1316">
        <v>32909</v>
      </c>
      <c r="E461" s="1317">
        <f ca="1">ABS((M1-D461)/365)</f>
        <v>30.589041095890412</v>
      </c>
      <c r="F461" s="1316">
        <v>40109</v>
      </c>
      <c r="G461" s="1315" t="s">
        <v>84</v>
      </c>
      <c r="H461" s="1315" t="s">
        <v>2193</v>
      </c>
      <c r="I461" s="1315" t="s">
        <v>2146</v>
      </c>
      <c r="J461" s="1315" t="s">
        <v>348</v>
      </c>
      <c r="K461" s="1315" t="s">
        <v>2102</v>
      </c>
      <c r="L461" s="1315" t="s">
        <v>115</v>
      </c>
    </row>
    <row r="462" spans="1:22" s="530" customFormat="1" ht="25.15" customHeight="1">
      <c r="B462" s="1226">
        <v>176</v>
      </c>
      <c r="C462" s="1315" t="s">
        <v>407</v>
      </c>
      <c r="D462" s="1316">
        <v>32700</v>
      </c>
      <c r="E462" s="1317">
        <f ca="1">ABS((M1-D462)/365)</f>
        <v>31.161643835616438</v>
      </c>
      <c r="F462" s="1316">
        <v>40428</v>
      </c>
      <c r="G462" s="1315" t="s">
        <v>253</v>
      </c>
      <c r="H462" s="1320" t="s">
        <v>2202</v>
      </c>
      <c r="I462" s="1315" t="s">
        <v>2146</v>
      </c>
      <c r="J462" s="1315" t="s">
        <v>348</v>
      </c>
      <c r="K462" s="1315" t="s">
        <v>2131</v>
      </c>
      <c r="L462" s="1315" t="s">
        <v>115</v>
      </c>
    </row>
    <row r="463" spans="1:22" s="530" customFormat="1" ht="25.15" customHeight="1">
      <c r="B463" s="1226">
        <v>177</v>
      </c>
      <c r="C463" s="1315" t="s">
        <v>564</v>
      </c>
      <c r="D463" s="1316">
        <v>32487</v>
      </c>
      <c r="E463" s="1317">
        <f ca="1">ABS((M1-D463)/365)</f>
        <v>31.745205479452054</v>
      </c>
      <c r="F463" s="1316">
        <v>37329</v>
      </c>
      <c r="G463" s="1315" t="s">
        <v>84</v>
      </c>
      <c r="H463" s="1320" t="s">
        <v>565</v>
      </c>
      <c r="I463" s="1315" t="s">
        <v>2146</v>
      </c>
      <c r="J463" s="1315" t="s">
        <v>348</v>
      </c>
      <c r="K463" s="1315" t="s">
        <v>2119</v>
      </c>
      <c r="L463" s="1315" t="s">
        <v>115</v>
      </c>
    </row>
    <row r="464" spans="1:22" s="530" customFormat="1" ht="25.15" customHeight="1">
      <c r="B464" s="1226">
        <v>178</v>
      </c>
      <c r="C464" s="1315" t="s">
        <v>379</v>
      </c>
      <c r="D464" s="1316">
        <v>32263</v>
      </c>
      <c r="E464" s="1317">
        <f ca="1">ABS((M1-D464)/365)</f>
        <v>32.358904109589041</v>
      </c>
      <c r="F464" s="1316">
        <v>37595</v>
      </c>
      <c r="G464" s="1315" t="s">
        <v>84</v>
      </c>
      <c r="H464" s="1320" t="s">
        <v>2203</v>
      </c>
      <c r="I464" s="1315" t="s">
        <v>2146</v>
      </c>
      <c r="J464" s="1315" t="s">
        <v>348</v>
      </c>
      <c r="K464" s="1315" t="s">
        <v>2132</v>
      </c>
      <c r="L464" s="1315" t="s">
        <v>115</v>
      </c>
    </row>
    <row r="465" spans="1:23" s="530" customFormat="1" ht="25.15" customHeight="1">
      <c r="B465" s="1226">
        <v>179</v>
      </c>
      <c r="C465" s="1315" t="s">
        <v>22</v>
      </c>
      <c r="D465" s="1316">
        <v>32143</v>
      </c>
      <c r="E465" s="1317">
        <f ca="1">ABS((M1-D465)/365)</f>
        <v>32.68767123287671</v>
      </c>
      <c r="F465" s="1316">
        <v>39367</v>
      </c>
      <c r="G465" s="1315" t="s">
        <v>84</v>
      </c>
      <c r="H465" s="1320" t="s">
        <v>734</v>
      </c>
      <c r="I465" s="1315" t="s">
        <v>2146</v>
      </c>
      <c r="J465" s="1315" t="s">
        <v>348</v>
      </c>
      <c r="K465" s="1315" t="s">
        <v>2119</v>
      </c>
      <c r="L465" s="1315" t="s">
        <v>115</v>
      </c>
    </row>
    <row r="466" spans="1:23" s="530" customFormat="1" ht="25.15" customHeight="1">
      <c r="B466" s="1226">
        <v>180</v>
      </c>
      <c r="C466" s="1315" t="s">
        <v>331</v>
      </c>
      <c r="D466" s="1316">
        <v>31875</v>
      </c>
      <c r="E466" s="1317">
        <f ca="1">ABS((M1-D466)/365)</f>
        <v>33.421917808219177</v>
      </c>
      <c r="F466" s="1316">
        <v>35122</v>
      </c>
      <c r="G466" s="1315" t="s">
        <v>84</v>
      </c>
      <c r="H466" s="1320" t="s">
        <v>566</v>
      </c>
      <c r="I466" s="1315" t="s">
        <v>2146</v>
      </c>
      <c r="J466" s="1315" t="s">
        <v>348</v>
      </c>
      <c r="K466" s="1315" t="s">
        <v>2119</v>
      </c>
      <c r="L466" s="1315" t="s">
        <v>115</v>
      </c>
    </row>
    <row r="467" spans="1:23" s="1343" customFormat="1" ht="25.15" customHeight="1">
      <c r="A467" s="530"/>
      <c r="B467" s="1226">
        <v>181</v>
      </c>
      <c r="C467" s="1315" t="s">
        <v>432</v>
      </c>
      <c r="D467" s="1316">
        <v>31557</v>
      </c>
      <c r="E467" s="1317">
        <f ca="1">ABS((M1-D467)/365)</f>
        <v>34.293150684931504</v>
      </c>
      <c r="F467" s="1316">
        <v>36491</v>
      </c>
      <c r="G467" s="1315" t="s">
        <v>84</v>
      </c>
      <c r="H467" s="1320" t="s">
        <v>563</v>
      </c>
      <c r="I467" s="1315" t="s">
        <v>2146</v>
      </c>
      <c r="J467" s="1315" t="s">
        <v>348</v>
      </c>
      <c r="K467" s="1315" t="s">
        <v>2119</v>
      </c>
      <c r="L467" s="1315" t="s">
        <v>115</v>
      </c>
      <c r="M467" s="530"/>
      <c r="N467" s="530"/>
      <c r="O467" s="530"/>
      <c r="P467" s="530"/>
      <c r="Q467" s="530"/>
      <c r="R467" s="530"/>
      <c r="S467" s="530"/>
      <c r="T467" s="530"/>
      <c r="U467" s="530"/>
      <c r="V467" s="530"/>
      <c r="W467" s="530"/>
    </row>
    <row r="468" spans="1:23" s="1343" customFormat="1" ht="25.15" customHeight="1">
      <c r="A468" s="530"/>
      <c r="B468" s="1226">
        <v>182</v>
      </c>
      <c r="C468" s="1315" t="s">
        <v>562</v>
      </c>
      <c r="D468" s="1316">
        <v>31546</v>
      </c>
      <c r="E468" s="1317">
        <f ca="1">ABS((M1-D468)/365)</f>
        <v>34.323287671232876</v>
      </c>
      <c r="F468" s="1316">
        <v>36305</v>
      </c>
      <c r="G468" s="1315" t="s">
        <v>304</v>
      </c>
      <c r="H468" s="1320" t="s">
        <v>561</v>
      </c>
      <c r="I468" s="1315" t="s">
        <v>2146</v>
      </c>
      <c r="J468" s="1315" t="s">
        <v>348</v>
      </c>
      <c r="K468" s="1315" t="s">
        <v>2119</v>
      </c>
      <c r="L468" s="1315" t="s">
        <v>115</v>
      </c>
      <c r="M468" s="530"/>
      <c r="N468" s="530"/>
      <c r="O468" s="530"/>
      <c r="P468" s="530"/>
      <c r="Q468" s="530"/>
      <c r="R468" s="530"/>
      <c r="S468" s="530"/>
      <c r="T468" s="530"/>
      <c r="U468" s="530"/>
      <c r="V468" s="530"/>
    </row>
    <row r="469" spans="1:23" s="1343" customFormat="1" ht="25.15" customHeight="1">
      <c r="A469" s="530"/>
      <c r="B469" s="1226">
        <v>183</v>
      </c>
      <c r="C469" s="1315" t="s">
        <v>145</v>
      </c>
      <c r="D469" s="1316">
        <v>31377</v>
      </c>
      <c r="E469" s="1317">
        <f ca="1">ABS((M1-D469)/365)</f>
        <v>34.786301369863011</v>
      </c>
      <c r="F469" s="1316">
        <v>38888</v>
      </c>
      <c r="G469" s="1315" t="s">
        <v>31</v>
      </c>
      <c r="H469" s="1320" t="s">
        <v>2203</v>
      </c>
      <c r="I469" s="1315" t="s">
        <v>2146</v>
      </c>
      <c r="J469" s="1315" t="s">
        <v>348</v>
      </c>
      <c r="K469" s="1315" t="s">
        <v>2132</v>
      </c>
      <c r="L469" s="1315" t="s">
        <v>115</v>
      </c>
      <c r="M469" s="530"/>
      <c r="N469" s="530"/>
      <c r="O469" s="530"/>
      <c r="P469" s="530"/>
      <c r="Q469" s="530"/>
      <c r="R469" s="530"/>
      <c r="S469" s="530"/>
    </row>
    <row r="470" spans="1:23" s="1343" customFormat="1" ht="25.15" customHeight="1">
      <c r="A470" s="530"/>
      <c r="B470" s="1226">
        <v>184</v>
      </c>
      <c r="C470" s="1315" t="s">
        <v>332</v>
      </c>
      <c r="D470" s="1316">
        <v>30773</v>
      </c>
      <c r="E470" s="1317">
        <f ca="1">ABS((M1-D470)/365)</f>
        <v>36.441095890410956</v>
      </c>
      <c r="F470" s="1316">
        <v>37174</v>
      </c>
      <c r="G470" s="1315" t="s">
        <v>31</v>
      </c>
      <c r="H470" s="1320" t="s">
        <v>559</v>
      </c>
      <c r="I470" s="1315" t="s">
        <v>2146</v>
      </c>
      <c r="J470" s="1315" t="s">
        <v>348</v>
      </c>
      <c r="K470" s="1315" t="s">
        <v>2119</v>
      </c>
      <c r="L470" s="1315" t="s">
        <v>115</v>
      </c>
      <c r="M470" s="530"/>
      <c r="N470" s="530"/>
      <c r="O470" s="530"/>
      <c r="P470" s="530"/>
      <c r="Q470" s="530"/>
      <c r="R470" s="530"/>
      <c r="S470" s="530"/>
    </row>
    <row r="471" spans="1:23" s="1225" customFormat="1" ht="25.15" customHeight="1">
      <c r="A471" s="530"/>
      <c r="B471" s="1226">
        <v>185</v>
      </c>
      <c r="C471" s="1323" t="s">
        <v>98</v>
      </c>
      <c r="D471" s="1328">
        <v>30053</v>
      </c>
      <c r="E471" s="1317">
        <f ca="1">ABS((M1-D471)/365)</f>
        <v>38.413698630136984</v>
      </c>
      <c r="F471" s="1328">
        <v>36776</v>
      </c>
      <c r="G471" s="1323" t="s">
        <v>457</v>
      </c>
      <c r="H471" s="1323"/>
      <c r="I471" s="1323" t="s">
        <v>2146</v>
      </c>
      <c r="J471" s="1323" t="s">
        <v>348</v>
      </c>
      <c r="K471" s="1323" t="s">
        <v>2119</v>
      </c>
      <c r="L471" s="1323" t="s">
        <v>115</v>
      </c>
      <c r="M471" s="530"/>
      <c r="N471" s="530"/>
      <c r="O471" s="530"/>
      <c r="P471" s="530"/>
      <c r="Q471" s="530"/>
      <c r="R471" s="530"/>
    </row>
    <row r="472" spans="1:23" s="1343" customFormat="1" ht="25.15" customHeight="1">
      <c r="A472" s="530"/>
      <c r="B472" s="1226">
        <v>186</v>
      </c>
      <c r="C472" s="1315" t="s">
        <v>430</v>
      </c>
      <c r="D472" s="1316">
        <v>28275</v>
      </c>
      <c r="E472" s="1317">
        <f ca="1">ABS((M1-D472)/365)</f>
        <v>43.284931506849318</v>
      </c>
      <c r="F472" s="1316">
        <v>37277</v>
      </c>
      <c r="G472" s="1315" t="s">
        <v>84</v>
      </c>
      <c r="H472" s="1320" t="s">
        <v>567</v>
      </c>
      <c r="I472" s="1315" t="s">
        <v>2146</v>
      </c>
      <c r="J472" s="1315" t="s">
        <v>348</v>
      </c>
      <c r="K472" s="1315" t="s">
        <v>2119</v>
      </c>
      <c r="L472" s="1315" t="s">
        <v>115</v>
      </c>
      <c r="M472" s="530"/>
      <c r="N472" s="530"/>
      <c r="O472" s="530"/>
      <c r="P472" s="530"/>
      <c r="Q472" s="530"/>
      <c r="R472" s="530"/>
    </row>
    <row r="473" spans="1:23" s="1343" customFormat="1" ht="25.15" customHeight="1">
      <c r="A473" s="530"/>
      <c r="B473" s="1250"/>
      <c r="C473" s="1254"/>
      <c r="D473" s="1254"/>
      <c r="E473" s="1254"/>
      <c r="F473" s="1256"/>
      <c r="G473" s="1254"/>
      <c r="H473" s="1357"/>
      <c r="I473" s="1254"/>
      <c r="J473" s="1254"/>
      <c r="K473" s="1254"/>
      <c r="L473" s="1254"/>
      <c r="M473" s="530"/>
      <c r="N473" s="530"/>
      <c r="O473" s="530"/>
      <c r="P473" s="530"/>
      <c r="Q473" s="530"/>
      <c r="R473" s="530"/>
    </row>
    <row r="474" spans="1:23" s="1343" customFormat="1" ht="25.15" customHeight="1">
      <c r="A474" s="530"/>
      <c r="B474" s="1254"/>
      <c r="C474" s="1254"/>
      <c r="D474" s="1254"/>
      <c r="E474" s="1254"/>
      <c r="F474" s="1256"/>
      <c r="G474" s="1254"/>
      <c r="H474" s="1357"/>
      <c r="I474" s="1254"/>
      <c r="J474" s="1254"/>
      <c r="K474" s="1254"/>
      <c r="L474" s="1254"/>
      <c r="M474" s="530"/>
      <c r="N474" s="530"/>
      <c r="O474" s="530"/>
      <c r="P474" s="530"/>
      <c r="Q474" s="530"/>
      <c r="R474" s="530"/>
    </row>
    <row r="475" spans="1:23" s="1343" customFormat="1" ht="25.15" customHeight="1">
      <c r="A475" s="530"/>
      <c r="B475" s="1254"/>
      <c r="C475" s="1254"/>
      <c r="D475" s="1254"/>
      <c r="E475" s="1254"/>
      <c r="F475" s="1256"/>
      <c r="G475" s="1254"/>
      <c r="H475" s="1357"/>
      <c r="I475" s="1254"/>
      <c r="J475" s="1254"/>
      <c r="K475" s="1254"/>
      <c r="L475" s="1254"/>
      <c r="M475" s="530"/>
      <c r="N475" s="530"/>
      <c r="O475" s="530"/>
      <c r="P475" s="530"/>
      <c r="Q475" s="530"/>
      <c r="R475" s="530"/>
    </row>
    <row r="476" spans="1:23" s="1225" customFormat="1" ht="25.15" customHeight="1">
      <c r="A476" s="530"/>
      <c r="B476" s="1254"/>
      <c r="C476" s="1254"/>
      <c r="D476" s="1254"/>
      <c r="E476" s="1255"/>
      <c r="F476" s="1256"/>
      <c r="G476" s="1258" t="s">
        <v>156</v>
      </c>
      <c r="H476" s="1259">
        <v>186</v>
      </c>
      <c r="I476" s="1257"/>
      <c r="J476" s="1257"/>
      <c r="K476" s="1257"/>
      <c r="L476" s="1257"/>
      <c r="M476" s="1254"/>
      <c r="N476" s="1257"/>
    </row>
    <row r="477" spans="1:23" ht="25.15" customHeight="1">
      <c r="A477" s="1198"/>
      <c r="B477" s="728"/>
      <c r="C477" s="728"/>
      <c r="D477" s="728"/>
      <c r="E477" s="728"/>
      <c r="F477" s="730"/>
      <c r="G477" s="728"/>
      <c r="H477" s="1206"/>
      <c r="I477" s="728"/>
      <c r="J477" s="728"/>
      <c r="K477" s="728"/>
      <c r="L477" s="728"/>
      <c r="M477" s="1198"/>
      <c r="N477" s="1198"/>
      <c r="O477" s="1198"/>
      <c r="P477" s="1198"/>
      <c r="Q477" s="1198"/>
      <c r="R477" s="1198"/>
    </row>
    <row r="478" spans="1:23" ht="25.15" customHeight="1">
      <c r="A478" s="1198"/>
      <c r="B478" s="728"/>
      <c r="C478" s="728"/>
      <c r="D478" s="728"/>
      <c r="E478" s="728"/>
      <c r="F478" s="730"/>
      <c r="G478" s="728"/>
      <c r="H478" s="1206"/>
      <c r="I478" s="728"/>
      <c r="J478" s="728"/>
      <c r="K478" s="728"/>
      <c r="L478" s="728"/>
      <c r="M478" s="1198"/>
      <c r="N478" s="1198"/>
      <c r="O478" s="1198"/>
      <c r="P478" s="1198"/>
      <c r="Q478" s="1198"/>
      <c r="R478" s="1198"/>
    </row>
    <row r="479" spans="1:23" ht="25.15" customHeight="1">
      <c r="A479" s="1198"/>
    </row>
    <row r="480" spans="1:23" s="1198" customFormat="1" ht="40.15" customHeight="1">
      <c r="B480" s="1497" t="s">
        <v>3750</v>
      </c>
      <c r="C480" s="1500"/>
      <c r="D480" s="1500"/>
      <c r="E480" s="1500"/>
      <c r="F480" s="1500"/>
      <c r="G480" s="1500"/>
      <c r="H480" s="1500"/>
      <c r="I480" s="1500"/>
      <c r="J480" s="1500"/>
      <c r="K480" s="1500"/>
      <c r="L480" s="1501"/>
      <c r="M480" s="1197"/>
      <c r="N480" s="1197"/>
      <c r="O480" s="1197"/>
      <c r="P480" s="1197"/>
      <c r="Q480" s="1197"/>
      <c r="R480" s="1197"/>
      <c r="S480" s="1197"/>
      <c r="T480" s="1197"/>
      <c r="U480" s="1197"/>
      <c r="V480" s="1197"/>
    </row>
    <row r="481" spans="1:23" s="1198" customFormat="1" ht="40.15" customHeight="1">
      <c r="A481" s="1197"/>
      <c r="B481" s="687" t="s">
        <v>2087</v>
      </c>
      <c r="C481" s="688" t="s">
        <v>338</v>
      </c>
      <c r="D481" s="688" t="s">
        <v>2379</v>
      </c>
      <c r="E481" s="688" t="s">
        <v>195</v>
      </c>
      <c r="F481" s="687" t="s">
        <v>5934</v>
      </c>
      <c r="G481" s="687" t="s">
        <v>302</v>
      </c>
      <c r="H481" s="687" t="s">
        <v>2088</v>
      </c>
      <c r="I481" s="687" t="s">
        <v>2133</v>
      </c>
      <c r="J481" s="687" t="s">
        <v>2134</v>
      </c>
      <c r="K481" s="687" t="s">
        <v>2366</v>
      </c>
      <c r="L481" s="687" t="s">
        <v>2089</v>
      </c>
      <c r="M481" s="1197"/>
      <c r="N481" s="1197"/>
      <c r="O481" s="1197"/>
      <c r="P481" s="1197"/>
      <c r="Q481" s="1197"/>
      <c r="R481" s="1197"/>
      <c r="S481" s="1197"/>
    </row>
    <row r="482" spans="1:23" s="1225" customFormat="1" ht="49.9" customHeight="1">
      <c r="B482" s="1226">
        <v>1</v>
      </c>
      <c r="C482" s="1324" t="s">
        <v>4996</v>
      </c>
      <c r="D482" s="1324"/>
      <c r="E482" s="1434">
        <v>2</v>
      </c>
      <c r="F482" s="1316">
        <v>43287</v>
      </c>
      <c r="G482" s="1326" t="s">
        <v>58</v>
      </c>
      <c r="H482" s="1327" t="s">
        <v>2148</v>
      </c>
      <c r="I482" s="1327" t="s">
        <v>348</v>
      </c>
      <c r="J482" s="1327" t="s">
        <v>348</v>
      </c>
      <c r="K482" s="1315" t="s">
        <v>2211</v>
      </c>
      <c r="L482" s="1334" t="s">
        <v>8092</v>
      </c>
    </row>
    <row r="483" spans="1:23" s="1225" customFormat="1" ht="49.9" customHeight="1">
      <c r="B483" s="1226">
        <v>2</v>
      </c>
      <c r="C483" s="1324" t="s">
        <v>4670</v>
      </c>
      <c r="D483" s="1325">
        <v>42393</v>
      </c>
      <c r="E483" s="1317">
        <f ca="1">ABS((M1-D483)/365)</f>
        <v>4.6054794520547944</v>
      </c>
      <c r="F483" s="1316">
        <v>43393</v>
      </c>
      <c r="G483" s="1326" t="s">
        <v>84</v>
      </c>
      <c r="H483" s="1327" t="s">
        <v>2147</v>
      </c>
      <c r="I483" s="1327" t="s">
        <v>348</v>
      </c>
      <c r="J483" s="1327" t="s">
        <v>2146</v>
      </c>
      <c r="K483" s="1315" t="s">
        <v>2211</v>
      </c>
      <c r="L483" s="1334" t="s">
        <v>8092</v>
      </c>
    </row>
    <row r="484" spans="1:23" s="1225" customFormat="1" ht="49.9" customHeight="1">
      <c r="B484" s="1226">
        <v>3</v>
      </c>
      <c r="C484" s="1324" t="s">
        <v>4671</v>
      </c>
      <c r="D484" s="1325">
        <v>41975</v>
      </c>
      <c r="E484" s="1317">
        <f ca="1">ABS((M1-D484)/365)</f>
        <v>5.7506849315068491</v>
      </c>
      <c r="F484" s="1316">
        <v>43393</v>
      </c>
      <c r="G484" s="1326" t="s">
        <v>84</v>
      </c>
      <c r="H484" s="1327" t="s">
        <v>2147</v>
      </c>
      <c r="I484" s="1327" t="s">
        <v>348</v>
      </c>
      <c r="J484" s="1327" t="s">
        <v>2146</v>
      </c>
      <c r="K484" s="1315" t="s">
        <v>2211</v>
      </c>
      <c r="L484" s="1334" t="s">
        <v>8092</v>
      </c>
    </row>
    <row r="485" spans="1:23" s="1225" customFormat="1" ht="49.9" customHeight="1">
      <c r="B485" s="1226">
        <v>4</v>
      </c>
      <c r="C485" s="1324" t="s">
        <v>1870</v>
      </c>
      <c r="D485" s="1325">
        <v>42395</v>
      </c>
      <c r="E485" s="1317">
        <f ca="1">ABS((M1-D485)/365)</f>
        <v>4.5999999999999996</v>
      </c>
      <c r="F485" s="1316">
        <v>42458</v>
      </c>
      <c r="G485" s="1326" t="s">
        <v>1665</v>
      </c>
      <c r="H485" s="1327" t="s">
        <v>2147</v>
      </c>
      <c r="I485" s="1327" t="s">
        <v>348</v>
      </c>
      <c r="J485" s="1327" t="s">
        <v>2146</v>
      </c>
      <c r="K485" s="1315" t="s">
        <v>2092</v>
      </c>
      <c r="L485" s="1334" t="s">
        <v>6787</v>
      </c>
    </row>
    <row r="486" spans="1:23" s="1225" customFormat="1" ht="49.9" customHeight="1">
      <c r="B486" s="1226">
        <v>5</v>
      </c>
      <c r="C486" s="1324" t="s">
        <v>1871</v>
      </c>
      <c r="D486" s="1325">
        <v>41977</v>
      </c>
      <c r="E486" s="1317">
        <f ca="1">ABS((M1-D486)/365)</f>
        <v>5.7452054794520544</v>
      </c>
      <c r="F486" s="1316">
        <v>42458</v>
      </c>
      <c r="G486" s="1326" t="s">
        <v>1665</v>
      </c>
      <c r="H486" s="1327" t="s">
        <v>2148</v>
      </c>
      <c r="I486" s="1327" t="s">
        <v>348</v>
      </c>
      <c r="J486" s="1327" t="s">
        <v>2146</v>
      </c>
      <c r="K486" s="1315" t="s">
        <v>2092</v>
      </c>
      <c r="L486" s="1334" t="s">
        <v>6787</v>
      </c>
    </row>
    <row r="487" spans="1:23" s="1225" customFormat="1" ht="25.15" customHeight="1">
      <c r="B487" s="1226">
        <v>6</v>
      </c>
      <c r="C487" s="1334" t="s">
        <v>4736</v>
      </c>
      <c r="D487" s="1436">
        <v>41906</v>
      </c>
      <c r="E487" s="1317">
        <f ca="1">ABS((M1-D487)/365)</f>
        <v>5.9397260273972599</v>
      </c>
      <c r="F487" s="1316">
        <v>43415</v>
      </c>
      <c r="G487" s="1315" t="s">
        <v>58</v>
      </c>
      <c r="H487" s="1335" t="s">
        <v>2147</v>
      </c>
      <c r="I487" s="1335" t="s">
        <v>348</v>
      </c>
      <c r="J487" s="1335" t="s">
        <v>348</v>
      </c>
      <c r="K487" s="1315" t="s">
        <v>2211</v>
      </c>
      <c r="L487" s="1324" t="s">
        <v>8146</v>
      </c>
    </row>
    <row r="488" spans="1:23" s="1225" customFormat="1" ht="49.9" customHeight="1">
      <c r="B488" s="1226">
        <v>7</v>
      </c>
      <c r="C488" s="1324" t="s">
        <v>1711</v>
      </c>
      <c r="D488" s="1325">
        <v>40998</v>
      </c>
      <c r="E488" s="1317">
        <f ca="1">ABS((M1-D488)/365)</f>
        <v>8.4273972602739722</v>
      </c>
      <c r="F488" s="1316">
        <v>42458</v>
      </c>
      <c r="G488" s="1326" t="s">
        <v>1665</v>
      </c>
      <c r="H488" s="1327" t="s">
        <v>2148</v>
      </c>
      <c r="I488" s="1327" t="s">
        <v>348</v>
      </c>
      <c r="J488" s="1327" t="s">
        <v>2146</v>
      </c>
      <c r="K488" s="1315" t="s">
        <v>2094</v>
      </c>
      <c r="L488" s="1334" t="s">
        <v>6787</v>
      </c>
    </row>
    <row r="489" spans="1:23" s="1225" customFormat="1" ht="49.9" customHeight="1">
      <c r="B489" s="1226">
        <v>8</v>
      </c>
      <c r="C489" s="1324" t="s">
        <v>4011</v>
      </c>
      <c r="D489" s="1325">
        <v>41255</v>
      </c>
      <c r="E489" s="1317">
        <f ca="1">ABS((M1-D489)/365)</f>
        <v>7.7232876712328764</v>
      </c>
      <c r="F489" s="1316">
        <v>43421</v>
      </c>
      <c r="G489" s="1326" t="s">
        <v>58</v>
      </c>
      <c r="H489" s="1327" t="s">
        <v>2148</v>
      </c>
      <c r="I489" s="1327" t="s">
        <v>348</v>
      </c>
      <c r="J489" s="1327" t="s">
        <v>348</v>
      </c>
      <c r="K489" s="1315" t="s">
        <v>2522</v>
      </c>
      <c r="L489" s="1334" t="s">
        <v>8094</v>
      </c>
    </row>
    <row r="490" spans="1:23" s="1225" customFormat="1" ht="49.9" customHeight="1">
      <c r="B490" s="1226">
        <v>9</v>
      </c>
      <c r="C490" s="1324" t="s">
        <v>1709</v>
      </c>
      <c r="D490" s="1325">
        <v>39217</v>
      </c>
      <c r="E490" s="1317">
        <f ca="1">ABS((M1-D490)/365)</f>
        <v>13.306849315068494</v>
      </c>
      <c r="F490" s="1316">
        <v>42458</v>
      </c>
      <c r="G490" s="1326" t="s">
        <v>1665</v>
      </c>
      <c r="H490" s="1327" t="s">
        <v>2147</v>
      </c>
      <c r="I490" s="1327" t="s">
        <v>348</v>
      </c>
      <c r="J490" s="1327" t="s">
        <v>2146</v>
      </c>
      <c r="K490" s="1315" t="s">
        <v>2096</v>
      </c>
      <c r="L490" s="1334" t="s">
        <v>6787</v>
      </c>
    </row>
    <row r="491" spans="1:23" s="1225" customFormat="1" ht="49.9" customHeight="1">
      <c r="B491" s="1226">
        <v>10</v>
      </c>
      <c r="C491" s="1324" t="s">
        <v>1710</v>
      </c>
      <c r="D491" s="1325">
        <v>39805</v>
      </c>
      <c r="E491" s="1317">
        <f ca="1">ABS((M1-D491)/365)</f>
        <v>11.695890410958905</v>
      </c>
      <c r="F491" s="1316">
        <v>42458</v>
      </c>
      <c r="G491" s="1326" t="s">
        <v>1665</v>
      </c>
      <c r="H491" s="1327" t="s">
        <v>2147</v>
      </c>
      <c r="I491" s="1327" t="s">
        <v>348</v>
      </c>
      <c r="J491" s="1327" t="s">
        <v>2146</v>
      </c>
      <c r="K491" s="1315" t="s">
        <v>2096</v>
      </c>
      <c r="L491" s="1334" t="s">
        <v>6787</v>
      </c>
    </row>
    <row r="492" spans="1:23" s="1225" customFormat="1" ht="49.9" customHeight="1">
      <c r="A492" s="530"/>
      <c r="B492" s="1226">
        <v>11</v>
      </c>
      <c r="C492" s="1321" t="s">
        <v>1764</v>
      </c>
      <c r="D492" s="1322">
        <v>41869</v>
      </c>
      <c r="E492" s="1317">
        <f ca="1">ABS((M1-D492)/365)</f>
        <v>6.0410958904109586</v>
      </c>
      <c r="F492" s="1328">
        <v>41969</v>
      </c>
      <c r="G492" s="1321" t="s">
        <v>84</v>
      </c>
      <c r="H492" s="1321" t="s">
        <v>2148</v>
      </c>
      <c r="I492" s="1321" t="s">
        <v>348</v>
      </c>
      <c r="J492" s="1321" t="s">
        <v>2146</v>
      </c>
      <c r="K492" s="1323" t="s">
        <v>2092</v>
      </c>
      <c r="L492" s="1323" t="s">
        <v>7344</v>
      </c>
      <c r="M492" s="530"/>
      <c r="N492" s="530" t="s">
        <v>4756</v>
      </c>
      <c r="O492" s="530"/>
      <c r="P492" s="530"/>
      <c r="Q492" s="530"/>
      <c r="R492" s="530"/>
      <c r="S492" s="530"/>
      <c r="T492" s="530"/>
      <c r="U492" s="530"/>
      <c r="V492" s="530"/>
      <c r="W492" s="530"/>
    </row>
    <row r="493" spans="1:23" s="1225" customFormat="1" ht="49.9" customHeight="1">
      <c r="A493" s="530"/>
      <c r="B493" s="1226">
        <v>12</v>
      </c>
      <c r="C493" s="1321" t="s">
        <v>1200</v>
      </c>
      <c r="D493" s="1322">
        <v>40554</v>
      </c>
      <c r="E493" s="1317">
        <f ca="1">ABS((M1-D493)/365)</f>
        <v>9.6438356164383556</v>
      </c>
      <c r="F493" s="1328">
        <v>41969</v>
      </c>
      <c r="G493" s="1321" t="s">
        <v>84</v>
      </c>
      <c r="H493" s="1321" t="s">
        <v>2148</v>
      </c>
      <c r="I493" s="1321" t="s">
        <v>348</v>
      </c>
      <c r="J493" s="1321" t="s">
        <v>2146</v>
      </c>
      <c r="K493" s="1323" t="s">
        <v>2093</v>
      </c>
      <c r="L493" s="1323" t="s">
        <v>7344</v>
      </c>
      <c r="M493" s="530"/>
      <c r="N493" s="530"/>
      <c r="O493" s="530"/>
      <c r="P493" s="530"/>
      <c r="Q493" s="530"/>
      <c r="R493" s="530"/>
      <c r="S493" s="530"/>
      <c r="T493" s="530"/>
      <c r="U493" s="530"/>
      <c r="V493" s="530"/>
      <c r="W493" s="530"/>
    </row>
    <row r="494" spans="1:23" s="1225" customFormat="1" ht="49.9" customHeight="1">
      <c r="A494" s="530"/>
      <c r="B494" s="1226">
        <v>13</v>
      </c>
      <c r="C494" s="1321" t="s">
        <v>1199</v>
      </c>
      <c r="D494" s="1322">
        <v>39915</v>
      </c>
      <c r="E494" s="1317">
        <f ca="1">ABS((M1-D494)/365)</f>
        <v>11.394520547945206</v>
      </c>
      <c r="F494" s="1328">
        <v>41969</v>
      </c>
      <c r="G494" s="1321" t="s">
        <v>84</v>
      </c>
      <c r="H494" s="1321" t="s">
        <v>2148</v>
      </c>
      <c r="I494" s="1321" t="s">
        <v>348</v>
      </c>
      <c r="J494" s="1321" t="s">
        <v>2146</v>
      </c>
      <c r="K494" s="1323" t="s">
        <v>2093</v>
      </c>
      <c r="L494" s="1323" t="s">
        <v>7344</v>
      </c>
      <c r="M494" s="530"/>
      <c r="N494" s="530"/>
      <c r="O494" s="530"/>
      <c r="P494" s="530"/>
      <c r="Q494" s="530"/>
      <c r="R494" s="530"/>
      <c r="S494" s="530"/>
    </row>
    <row r="495" spans="1:23" s="1225" customFormat="1" ht="49.9" customHeight="1">
      <c r="B495" s="1226">
        <v>14</v>
      </c>
      <c r="C495" s="1324" t="s">
        <v>2678</v>
      </c>
      <c r="D495" s="1325">
        <v>41710</v>
      </c>
      <c r="E495" s="1317">
        <f ca="1">ABS((M1-D495)/365)</f>
        <v>6.4767123287671229</v>
      </c>
      <c r="F495" s="1316">
        <v>42833</v>
      </c>
      <c r="G495" s="1326" t="s">
        <v>84</v>
      </c>
      <c r="H495" s="1327" t="s">
        <v>2148</v>
      </c>
      <c r="I495" s="1327" t="s">
        <v>348</v>
      </c>
      <c r="J495" s="1327" t="s">
        <v>2146</v>
      </c>
      <c r="K495" s="1315" t="s">
        <v>2211</v>
      </c>
      <c r="L495" s="1334" t="s">
        <v>5939</v>
      </c>
    </row>
    <row r="496" spans="1:23" s="1225" customFormat="1" ht="49.9" customHeight="1">
      <c r="B496" s="1226">
        <v>15</v>
      </c>
      <c r="C496" s="1324" t="s">
        <v>2680</v>
      </c>
      <c r="D496" s="1325">
        <v>41004</v>
      </c>
      <c r="E496" s="1317">
        <f ca="1">ABS((M1-D496)/365)</f>
        <v>8.4109589041095898</v>
      </c>
      <c r="F496" s="1316">
        <v>42833</v>
      </c>
      <c r="G496" s="1326" t="s">
        <v>84</v>
      </c>
      <c r="H496" s="1327" t="s">
        <v>2148</v>
      </c>
      <c r="I496" s="1327" t="s">
        <v>348</v>
      </c>
      <c r="J496" s="1327" t="s">
        <v>2146</v>
      </c>
      <c r="K496" s="1315" t="s">
        <v>2372</v>
      </c>
      <c r="L496" s="1334" t="s">
        <v>5939</v>
      </c>
    </row>
    <row r="497" spans="1:22" s="1225" customFormat="1" ht="49.9" customHeight="1">
      <c r="B497" s="1226">
        <v>16</v>
      </c>
      <c r="C497" s="1324" t="s">
        <v>1549</v>
      </c>
      <c r="D497" s="1325">
        <v>41120</v>
      </c>
      <c r="E497" s="1317">
        <f ca="1">ABS((M1-D497)/365)</f>
        <v>8.0931506849315067</v>
      </c>
      <c r="F497" s="1316">
        <v>42282</v>
      </c>
      <c r="G497" s="1315" t="s">
        <v>58</v>
      </c>
      <c r="H497" s="1335" t="s">
        <v>2147</v>
      </c>
      <c r="I497" s="1335" t="s">
        <v>348</v>
      </c>
      <c r="J497" s="1335" t="s">
        <v>348</v>
      </c>
      <c r="K497" s="1315" t="s">
        <v>2090</v>
      </c>
      <c r="L497" s="1334" t="s">
        <v>6625</v>
      </c>
    </row>
    <row r="498" spans="1:22" s="1225" customFormat="1" ht="49.9" customHeight="1">
      <c r="B498" s="1226">
        <v>17</v>
      </c>
      <c r="C498" s="1324" t="s">
        <v>5218</v>
      </c>
      <c r="D498" s="1325">
        <v>43550</v>
      </c>
      <c r="E498" s="1317">
        <f ca="1">ABS((M1-D498)/365)</f>
        <v>1.4356164383561645</v>
      </c>
      <c r="F498" s="1316">
        <v>43556</v>
      </c>
      <c r="G498" s="1326" t="s">
        <v>5879</v>
      </c>
      <c r="H498" s="1327" t="s">
        <v>2148</v>
      </c>
      <c r="I498" s="1327" t="s">
        <v>348</v>
      </c>
      <c r="J498" s="1327" t="s">
        <v>348</v>
      </c>
      <c r="K498" s="1315" t="s">
        <v>2211</v>
      </c>
      <c r="L498" s="1334" t="s">
        <v>5927</v>
      </c>
    </row>
    <row r="499" spans="1:22" s="1225" customFormat="1" ht="49.9" customHeight="1">
      <c r="B499" s="1226">
        <v>18</v>
      </c>
      <c r="C499" s="1324" t="s">
        <v>1805</v>
      </c>
      <c r="D499" s="1325">
        <v>41695</v>
      </c>
      <c r="E499" s="1317">
        <f ca="1">ABS((M1-D499)/365)</f>
        <v>6.5178082191780824</v>
      </c>
      <c r="F499" s="1316">
        <v>42509</v>
      </c>
      <c r="G499" s="1326" t="s">
        <v>470</v>
      </c>
      <c r="H499" s="1327" t="s">
        <v>2148</v>
      </c>
      <c r="I499" s="1327" t="s">
        <v>348</v>
      </c>
      <c r="J499" s="1327" t="s">
        <v>2146</v>
      </c>
      <c r="K499" s="1315" t="s">
        <v>2093</v>
      </c>
      <c r="L499" s="1334" t="s">
        <v>6930</v>
      </c>
    </row>
    <row r="500" spans="1:22" s="1225" customFormat="1" ht="49.9" customHeight="1">
      <c r="B500" s="1226">
        <v>19</v>
      </c>
      <c r="C500" s="1324" t="s">
        <v>1807</v>
      </c>
      <c r="D500" s="1325">
        <v>40848</v>
      </c>
      <c r="E500" s="1317">
        <f ca="1">ABS((M1-D500)/365)</f>
        <v>8.838356164383562</v>
      </c>
      <c r="F500" s="1316">
        <v>42509</v>
      </c>
      <c r="G500" s="1326" t="s">
        <v>470</v>
      </c>
      <c r="H500" s="1327" t="s">
        <v>2147</v>
      </c>
      <c r="I500" s="1327" t="s">
        <v>348</v>
      </c>
      <c r="J500" s="1327" t="s">
        <v>2146</v>
      </c>
      <c r="K500" s="1315" t="s">
        <v>2093</v>
      </c>
      <c r="L500" s="1334" t="s">
        <v>6930</v>
      </c>
    </row>
    <row r="501" spans="1:22" s="1225" customFormat="1" ht="49.9" customHeight="1">
      <c r="B501" s="1226">
        <v>20</v>
      </c>
      <c r="C501" s="1329" t="s">
        <v>1196</v>
      </c>
      <c r="D501" s="1330">
        <v>40934</v>
      </c>
      <c r="E501" s="1317">
        <f ca="1">ABS((M1-D501)/365)</f>
        <v>8.6027397260273979</v>
      </c>
      <c r="F501" s="1316">
        <v>41975</v>
      </c>
      <c r="G501" s="1318" t="s">
        <v>725</v>
      </c>
      <c r="H501" s="1331" t="s">
        <v>2147</v>
      </c>
      <c r="I501" s="1331" t="s">
        <v>348</v>
      </c>
      <c r="J501" s="1331" t="s">
        <v>348</v>
      </c>
      <c r="K501" s="1315" t="s">
        <v>2211</v>
      </c>
      <c r="L501" s="1334" t="s">
        <v>5928</v>
      </c>
    </row>
    <row r="502" spans="1:22" s="530" customFormat="1" ht="49.9" customHeight="1">
      <c r="B502" s="1226">
        <v>21</v>
      </c>
      <c r="C502" s="1323" t="s">
        <v>1532</v>
      </c>
      <c r="D502" s="1328">
        <v>40512</v>
      </c>
      <c r="E502" s="1317">
        <f ca="1">ABS((M1-D502)/365)</f>
        <v>9.7589041095890412</v>
      </c>
      <c r="F502" s="1328">
        <v>42264</v>
      </c>
      <c r="G502" s="1323" t="s">
        <v>189</v>
      </c>
      <c r="H502" s="1323" t="s">
        <v>2147</v>
      </c>
      <c r="I502" s="1323" t="s">
        <v>348</v>
      </c>
      <c r="J502" s="1323" t="s">
        <v>2146</v>
      </c>
      <c r="K502" s="1323" t="s">
        <v>2211</v>
      </c>
      <c r="L502" s="1334" t="s">
        <v>5929</v>
      </c>
    </row>
    <row r="503" spans="1:22" s="1225" customFormat="1" ht="49.9" customHeight="1">
      <c r="A503" s="530"/>
      <c r="B503" s="1226">
        <v>22</v>
      </c>
      <c r="C503" s="1323" t="s">
        <v>1551</v>
      </c>
      <c r="D503" s="1328">
        <v>39819</v>
      </c>
      <c r="E503" s="1317">
        <f ca="1">ABS((M1-D503)/365)</f>
        <v>11.657534246575343</v>
      </c>
      <c r="F503" s="1328">
        <v>42090</v>
      </c>
      <c r="G503" s="1337" t="s">
        <v>150</v>
      </c>
      <c r="H503" s="1337" t="s">
        <v>2147</v>
      </c>
      <c r="I503" s="1337" t="s">
        <v>348</v>
      </c>
      <c r="J503" s="1337" t="s">
        <v>2146</v>
      </c>
      <c r="K503" s="1323" t="s">
        <v>2111</v>
      </c>
      <c r="L503" s="1334" t="s">
        <v>5930</v>
      </c>
      <c r="M503" s="530"/>
      <c r="N503" s="530"/>
      <c r="O503" s="530"/>
      <c r="P503" s="530"/>
      <c r="Q503" s="530"/>
      <c r="R503" s="530"/>
      <c r="S503" s="530"/>
      <c r="T503" s="530"/>
    </row>
    <row r="504" spans="1:22" s="1225" customFormat="1" ht="49.9" customHeight="1">
      <c r="B504" s="1226">
        <v>23</v>
      </c>
      <c r="C504" s="1324" t="s">
        <v>2217</v>
      </c>
      <c r="D504" s="1325">
        <v>40307</v>
      </c>
      <c r="E504" s="1317">
        <f ca="1">ABS((M1-D504)/365)</f>
        <v>10.32054794520548</v>
      </c>
      <c r="F504" s="1316">
        <v>42612</v>
      </c>
      <c r="G504" s="1326" t="s">
        <v>84</v>
      </c>
      <c r="H504" s="1327" t="s">
        <v>2148</v>
      </c>
      <c r="I504" s="1327" t="s">
        <v>348</v>
      </c>
      <c r="J504" s="1327" t="s">
        <v>2146</v>
      </c>
      <c r="K504" s="1323" t="s">
        <v>2111</v>
      </c>
      <c r="L504" s="1334" t="s">
        <v>5940</v>
      </c>
    </row>
    <row r="505" spans="1:22" s="1225" customFormat="1" ht="49.9" customHeight="1">
      <c r="B505" s="1226">
        <v>24</v>
      </c>
      <c r="C505" s="1321" t="s">
        <v>686</v>
      </c>
      <c r="D505" s="1322">
        <v>39524</v>
      </c>
      <c r="E505" s="1317">
        <f ca="1">ABS((M1-D505)/365)</f>
        <v>12.465753424657533</v>
      </c>
      <c r="F505" s="1347">
        <v>41188</v>
      </c>
      <c r="G505" s="1323" t="s">
        <v>84</v>
      </c>
      <c r="H505" s="1323" t="s">
        <v>2148</v>
      </c>
      <c r="I505" s="1323" t="s">
        <v>348</v>
      </c>
      <c r="J505" s="1323" t="s">
        <v>2146</v>
      </c>
      <c r="K505" s="1323" t="s">
        <v>2211</v>
      </c>
      <c r="L505" s="1334" t="s">
        <v>5933</v>
      </c>
      <c r="M505" s="530"/>
      <c r="N505" s="530"/>
      <c r="O505" s="530"/>
      <c r="P505" s="530"/>
      <c r="Q505" s="530"/>
    </row>
    <row r="506" spans="1:22" s="1343" customFormat="1" ht="40.15" customHeight="1">
      <c r="A506" s="530"/>
    </row>
    <row r="507" spans="1:22" s="1343" customFormat="1" ht="25.15" customHeight="1">
      <c r="A507" s="530"/>
    </row>
    <row r="508" spans="1:22" s="1225" customFormat="1" ht="25.15" customHeight="1">
      <c r="A508" s="530"/>
      <c r="B508" s="1254"/>
      <c r="C508" s="1254"/>
      <c r="D508" s="1254"/>
      <c r="E508" s="1255"/>
      <c r="F508" s="1256"/>
      <c r="G508" s="1258" t="s">
        <v>156</v>
      </c>
      <c r="H508" s="1259">
        <v>24</v>
      </c>
      <c r="I508" s="1257"/>
      <c r="J508" s="1257"/>
      <c r="K508" s="1257"/>
      <c r="L508" s="1257"/>
      <c r="M508" s="1254"/>
      <c r="N508" s="1257"/>
    </row>
    <row r="509" spans="1:22" s="1197" customFormat="1" ht="25.15" customHeight="1">
      <c r="A509" s="1198"/>
      <c r="B509" s="728"/>
      <c r="C509" s="728"/>
      <c r="D509" s="728"/>
      <c r="E509" s="729"/>
      <c r="F509" s="730"/>
      <c r="G509" s="141"/>
      <c r="H509" s="1199"/>
      <c r="I509" s="731"/>
      <c r="J509" s="731"/>
      <c r="K509" s="731"/>
      <c r="L509" s="731"/>
      <c r="M509" s="728"/>
      <c r="N509" s="731"/>
    </row>
    <row r="510" spans="1:22" s="1197" customFormat="1" ht="25.15" customHeight="1">
      <c r="A510" s="1198"/>
      <c r="B510" s="728"/>
      <c r="C510" s="728"/>
      <c r="D510" s="728"/>
      <c r="E510" s="729"/>
      <c r="F510" s="730"/>
      <c r="G510" s="141"/>
      <c r="H510" s="1199"/>
      <c r="I510" s="731"/>
      <c r="J510" s="731"/>
      <c r="K510" s="731"/>
      <c r="L510" s="731"/>
      <c r="M510" s="728"/>
      <c r="N510" s="731"/>
    </row>
    <row r="511" spans="1:22" s="1198" customFormat="1" ht="34.15" customHeight="1">
      <c r="B511" s="1493" t="s">
        <v>3751</v>
      </c>
      <c r="C511" s="1494"/>
      <c r="D511" s="1494"/>
      <c r="E511" s="1494"/>
      <c r="F511" s="1494"/>
      <c r="G511" s="1494"/>
      <c r="H511" s="1494"/>
      <c r="I511" s="1494"/>
      <c r="J511" s="1494"/>
      <c r="K511" s="1494"/>
      <c r="L511" s="1494"/>
      <c r="M511" s="1495"/>
      <c r="N511" s="1495"/>
      <c r="O511" s="1495"/>
      <c r="P511" s="1496"/>
      <c r="Q511" s="1197"/>
      <c r="R511" s="1197"/>
      <c r="S511" s="1197"/>
      <c r="T511" s="1197"/>
      <c r="U511" s="1197"/>
      <c r="V511" s="1197"/>
    </row>
    <row r="512" spans="1:22" ht="34.15" customHeight="1" thickBot="1">
      <c r="A512" s="1197"/>
      <c r="I512" s="1205" t="s">
        <v>156</v>
      </c>
      <c r="M512" s="1492" t="s">
        <v>3707</v>
      </c>
      <c r="N512" s="1492"/>
      <c r="O512" s="1492"/>
      <c r="P512" s="1492"/>
    </row>
    <row r="513" spans="3:16" ht="34.15" customHeight="1" thickBot="1">
      <c r="C513" s="1502" t="s">
        <v>2141</v>
      </c>
      <c r="D513" s="1503"/>
      <c r="E513" s="1214">
        <f>SUM(H476+H508)</f>
        <v>210</v>
      </c>
      <c r="H513" s="1194" t="s">
        <v>195</v>
      </c>
      <c r="I513" s="1194" t="s">
        <v>536</v>
      </c>
      <c r="J513" s="1194" t="s">
        <v>537</v>
      </c>
      <c r="K513" s="1195" t="s">
        <v>3752</v>
      </c>
      <c r="M513" s="1194" t="s">
        <v>195</v>
      </c>
      <c r="N513" s="1194" t="s">
        <v>536</v>
      </c>
      <c r="O513" s="1194" t="s">
        <v>537</v>
      </c>
      <c r="P513" s="1195" t="s">
        <v>535</v>
      </c>
    </row>
    <row r="514" spans="3:16" ht="34.15" customHeight="1" thickBot="1">
      <c r="C514" s="1502" t="s">
        <v>2142</v>
      </c>
      <c r="D514" s="1503"/>
      <c r="E514" s="1214">
        <v>74</v>
      </c>
      <c r="H514" s="1207" t="s">
        <v>538</v>
      </c>
      <c r="I514" s="1215">
        <v>1</v>
      </c>
      <c r="J514" s="1220">
        <v>0</v>
      </c>
      <c r="K514" s="1208">
        <f t="shared" ref="K514:K533" si="0">SUM(I514:J514)</f>
        <v>1</v>
      </c>
      <c r="M514" s="1207" t="s">
        <v>3706</v>
      </c>
      <c r="N514" s="1215">
        <v>1</v>
      </c>
      <c r="O514" s="1220">
        <v>0</v>
      </c>
      <c r="P514" s="1208">
        <f>SUM(N514+O514)</f>
        <v>1</v>
      </c>
    </row>
    <row r="515" spans="3:16" ht="34.15" customHeight="1" thickBot="1">
      <c r="C515" s="1502" t="s">
        <v>2143</v>
      </c>
      <c r="D515" s="1503"/>
      <c r="E515" s="1214">
        <v>138</v>
      </c>
      <c r="H515" s="1209">
        <v>1</v>
      </c>
      <c r="I515" s="1216">
        <v>0</v>
      </c>
      <c r="J515" s="1221">
        <v>1</v>
      </c>
      <c r="K515" s="1208">
        <f t="shared" si="0"/>
        <v>1</v>
      </c>
      <c r="M515" s="1209">
        <v>1</v>
      </c>
      <c r="N515" s="1216">
        <v>0</v>
      </c>
      <c r="O515" s="1221">
        <v>1</v>
      </c>
      <c r="P515" s="1208">
        <f t="shared" ref="P515:P532" si="1">SUM(N515+O515)</f>
        <v>1</v>
      </c>
    </row>
    <row r="516" spans="3:16" ht="34.15" customHeight="1" thickBot="1">
      <c r="C516" s="1502" t="s">
        <v>3711</v>
      </c>
      <c r="D516" s="1503"/>
      <c r="E516" s="1214">
        <v>190</v>
      </c>
      <c r="H516" s="1210">
        <v>2</v>
      </c>
      <c r="I516" s="1217">
        <v>0</v>
      </c>
      <c r="J516" s="1222">
        <v>1</v>
      </c>
      <c r="K516" s="1208">
        <f t="shared" si="0"/>
        <v>1</v>
      </c>
      <c r="M516" s="1210">
        <v>2</v>
      </c>
      <c r="N516" s="1217">
        <v>0</v>
      </c>
      <c r="O516" s="1222">
        <v>1</v>
      </c>
      <c r="P516" s="1208">
        <f t="shared" si="1"/>
        <v>1</v>
      </c>
    </row>
    <row r="517" spans="3:16" ht="34.15" customHeight="1" thickBot="1">
      <c r="C517" s="1502" t="s">
        <v>4536</v>
      </c>
      <c r="D517" s="1503"/>
      <c r="E517" s="1214">
        <v>22</v>
      </c>
      <c r="H517" s="1210">
        <v>3</v>
      </c>
      <c r="I517" s="1217">
        <v>0</v>
      </c>
      <c r="J517" s="1222">
        <v>0</v>
      </c>
      <c r="K517" s="1208">
        <f t="shared" si="0"/>
        <v>0</v>
      </c>
      <c r="M517" s="1210">
        <v>3</v>
      </c>
      <c r="N517" s="1217">
        <v>0</v>
      </c>
      <c r="O517" s="1222">
        <v>0</v>
      </c>
      <c r="P517" s="1208">
        <f t="shared" si="1"/>
        <v>0</v>
      </c>
    </row>
    <row r="518" spans="3:16" ht="34.15" customHeight="1" thickBot="1">
      <c r="C518" s="1502" t="s">
        <v>2144</v>
      </c>
      <c r="D518" s="1503"/>
      <c r="E518" s="1214">
        <v>116</v>
      </c>
      <c r="H518" s="1210">
        <v>4</v>
      </c>
      <c r="I518" s="1217">
        <v>2</v>
      </c>
      <c r="J518" s="1222">
        <v>1</v>
      </c>
      <c r="K518" s="1208">
        <f t="shared" si="0"/>
        <v>3</v>
      </c>
      <c r="M518" s="1210">
        <v>4</v>
      </c>
      <c r="N518" s="1217">
        <v>0</v>
      </c>
      <c r="O518" s="1222">
        <v>0</v>
      </c>
      <c r="P518" s="1208">
        <f t="shared" si="1"/>
        <v>0</v>
      </c>
    </row>
    <row r="519" spans="3:16" ht="34.15" customHeight="1" thickBot="1">
      <c r="C519" s="1502" t="s">
        <v>2205</v>
      </c>
      <c r="D519" s="1503"/>
      <c r="E519" s="1214">
        <v>24</v>
      </c>
      <c r="H519" s="1210">
        <v>5</v>
      </c>
      <c r="I519" s="1217">
        <v>2</v>
      </c>
      <c r="J519" s="1222">
        <v>1</v>
      </c>
      <c r="K519" s="1208">
        <f t="shared" si="0"/>
        <v>3</v>
      </c>
      <c r="M519" s="1210">
        <v>5</v>
      </c>
      <c r="N519" s="1217">
        <v>1</v>
      </c>
      <c r="O519" s="1222">
        <v>0</v>
      </c>
      <c r="P519" s="1208">
        <f t="shared" si="1"/>
        <v>1</v>
      </c>
    </row>
    <row r="520" spans="3:16" ht="34.15" customHeight="1" thickBot="1">
      <c r="H520" s="1210">
        <v>6</v>
      </c>
      <c r="I520" s="1217">
        <v>0</v>
      </c>
      <c r="J520" s="1222">
        <v>2</v>
      </c>
      <c r="K520" s="1208">
        <f t="shared" si="0"/>
        <v>2</v>
      </c>
      <c r="L520" s="1205" t="s">
        <v>4107</v>
      </c>
      <c r="M520" s="1210">
        <v>6</v>
      </c>
      <c r="N520" s="1217">
        <v>0</v>
      </c>
      <c r="O520" s="1222">
        <v>0</v>
      </c>
      <c r="P520" s="1208">
        <f t="shared" si="1"/>
        <v>0</v>
      </c>
    </row>
    <row r="521" spans="3:16" ht="34.15" customHeight="1" thickBot="1">
      <c r="H521" s="1210">
        <v>7</v>
      </c>
      <c r="I521" s="1217">
        <v>1</v>
      </c>
      <c r="J521" s="1222">
        <v>1</v>
      </c>
      <c r="K521" s="1208">
        <f t="shared" si="0"/>
        <v>2</v>
      </c>
      <c r="M521" s="1210">
        <v>7</v>
      </c>
      <c r="N521" s="1217">
        <v>0</v>
      </c>
      <c r="O521" s="1222">
        <v>1</v>
      </c>
      <c r="P521" s="1208">
        <f t="shared" si="1"/>
        <v>1</v>
      </c>
    </row>
    <row r="522" spans="3:16" ht="34.15" customHeight="1" thickBot="1">
      <c r="H522" s="1210">
        <v>8</v>
      </c>
      <c r="I522" s="1217">
        <v>4</v>
      </c>
      <c r="J522" s="1222">
        <v>4</v>
      </c>
      <c r="K522" s="1208">
        <f t="shared" si="0"/>
        <v>8</v>
      </c>
      <c r="M522" s="1210">
        <v>8</v>
      </c>
      <c r="N522" s="1217">
        <v>2</v>
      </c>
      <c r="O522" s="1222">
        <v>1</v>
      </c>
      <c r="P522" s="1208">
        <f t="shared" si="1"/>
        <v>3</v>
      </c>
    </row>
    <row r="523" spans="3:16" ht="34.15" customHeight="1" thickBot="1">
      <c r="H523" s="1210">
        <v>9</v>
      </c>
      <c r="I523" s="1217">
        <v>3</v>
      </c>
      <c r="J523" s="1222">
        <v>4</v>
      </c>
      <c r="K523" s="1208">
        <f t="shared" si="0"/>
        <v>7</v>
      </c>
      <c r="M523" s="1210">
        <v>9</v>
      </c>
      <c r="N523" s="1217">
        <v>0</v>
      </c>
      <c r="O523" s="1222">
        <v>1</v>
      </c>
      <c r="P523" s="1208">
        <f t="shared" si="1"/>
        <v>1</v>
      </c>
    </row>
    <row r="524" spans="3:16" ht="34.15" customHeight="1" thickBot="1">
      <c r="H524" s="1210">
        <v>10</v>
      </c>
      <c r="I524" s="1217">
        <v>6</v>
      </c>
      <c r="J524" s="1222">
        <v>2</v>
      </c>
      <c r="K524" s="1208">
        <f t="shared" si="0"/>
        <v>8</v>
      </c>
      <c r="M524" s="1210">
        <v>10</v>
      </c>
      <c r="N524" s="1217">
        <v>2</v>
      </c>
      <c r="O524" s="1222">
        <v>1</v>
      </c>
      <c r="P524" s="1208">
        <f t="shared" si="1"/>
        <v>3</v>
      </c>
    </row>
    <row r="525" spans="3:16" ht="34.15" customHeight="1" thickBot="1">
      <c r="H525" s="1210">
        <v>11</v>
      </c>
      <c r="I525" s="1217">
        <v>9</v>
      </c>
      <c r="J525" s="1222">
        <v>7</v>
      </c>
      <c r="K525" s="1208">
        <f t="shared" si="0"/>
        <v>16</v>
      </c>
      <c r="M525" s="1210">
        <v>11</v>
      </c>
      <c r="N525" s="1217">
        <v>1</v>
      </c>
      <c r="O525" s="1222">
        <v>0</v>
      </c>
      <c r="P525" s="1208">
        <f t="shared" si="1"/>
        <v>1</v>
      </c>
    </row>
    <row r="526" spans="3:16" ht="34.15" customHeight="1" thickBot="1">
      <c r="H526" s="1210">
        <v>12</v>
      </c>
      <c r="I526" s="1217">
        <v>5</v>
      </c>
      <c r="J526" s="1222">
        <v>9</v>
      </c>
      <c r="K526" s="1208">
        <f t="shared" si="0"/>
        <v>14</v>
      </c>
      <c r="M526" s="1210">
        <v>12</v>
      </c>
      <c r="N526" s="1217">
        <v>4</v>
      </c>
      <c r="O526" s="1222">
        <v>3</v>
      </c>
      <c r="P526" s="1208">
        <f t="shared" si="1"/>
        <v>7</v>
      </c>
    </row>
    <row r="527" spans="3:16" ht="34.15" customHeight="1" thickBot="1">
      <c r="H527" s="1210">
        <v>13</v>
      </c>
      <c r="I527" s="1217">
        <v>6</v>
      </c>
      <c r="J527" s="1222">
        <v>10</v>
      </c>
      <c r="K527" s="1208">
        <f t="shared" si="0"/>
        <v>16</v>
      </c>
      <c r="M527" s="1210">
        <v>13</v>
      </c>
      <c r="N527" s="1217">
        <v>3</v>
      </c>
      <c r="O527" s="1222">
        <v>3</v>
      </c>
      <c r="P527" s="1208">
        <f t="shared" si="1"/>
        <v>6</v>
      </c>
    </row>
    <row r="528" spans="3:16" ht="34.15" customHeight="1" thickBot="1">
      <c r="H528" s="1210">
        <v>14</v>
      </c>
      <c r="I528" s="1217">
        <v>10</v>
      </c>
      <c r="J528" s="1222">
        <v>10</v>
      </c>
      <c r="K528" s="1208">
        <f t="shared" si="0"/>
        <v>20</v>
      </c>
      <c r="M528" s="1210">
        <v>14</v>
      </c>
      <c r="N528" s="1217">
        <v>3</v>
      </c>
      <c r="O528" s="1222">
        <v>3</v>
      </c>
      <c r="P528" s="1208">
        <f t="shared" si="1"/>
        <v>6</v>
      </c>
    </row>
    <row r="529" spans="8:16" ht="34.15" customHeight="1" thickBot="1">
      <c r="H529" s="1210">
        <v>15</v>
      </c>
      <c r="I529" s="1217">
        <v>10</v>
      </c>
      <c r="J529" s="1222">
        <v>6</v>
      </c>
      <c r="K529" s="1208">
        <f t="shared" si="0"/>
        <v>16</v>
      </c>
      <c r="M529" s="1210">
        <v>15</v>
      </c>
      <c r="N529" s="1217">
        <v>4</v>
      </c>
      <c r="O529" s="1222">
        <v>2</v>
      </c>
      <c r="P529" s="1208">
        <f t="shared" si="1"/>
        <v>6</v>
      </c>
    </row>
    <row r="530" spans="8:16" ht="34.15" customHeight="1" thickBot="1">
      <c r="H530" s="1210">
        <v>16</v>
      </c>
      <c r="I530" s="1217">
        <v>16</v>
      </c>
      <c r="J530" s="1222">
        <v>8</v>
      </c>
      <c r="K530" s="1208">
        <f t="shared" si="0"/>
        <v>24</v>
      </c>
      <c r="M530" s="1210">
        <v>16</v>
      </c>
      <c r="N530" s="1217">
        <v>7</v>
      </c>
      <c r="O530" s="1222">
        <v>1</v>
      </c>
      <c r="P530" s="1208">
        <f t="shared" si="1"/>
        <v>8</v>
      </c>
    </row>
    <row r="531" spans="8:16" ht="34.15" customHeight="1" thickBot="1">
      <c r="H531" s="1210">
        <v>17</v>
      </c>
      <c r="I531" s="1217">
        <v>6</v>
      </c>
      <c r="J531" s="1222">
        <v>13</v>
      </c>
      <c r="K531" s="1208">
        <f t="shared" si="0"/>
        <v>19</v>
      </c>
      <c r="M531" s="1210">
        <v>17</v>
      </c>
      <c r="N531" s="1217">
        <v>4</v>
      </c>
      <c r="O531" s="1222">
        <v>4</v>
      </c>
      <c r="P531" s="1208">
        <f t="shared" si="1"/>
        <v>8</v>
      </c>
    </row>
    <row r="532" spans="8:16" ht="34.15" customHeight="1" thickBot="1">
      <c r="H532" s="1211" t="s">
        <v>539</v>
      </c>
      <c r="I532" s="1218">
        <v>22</v>
      </c>
      <c r="J532" s="1223">
        <v>29</v>
      </c>
      <c r="K532" s="1208">
        <f t="shared" si="0"/>
        <v>51</v>
      </c>
      <c r="M532" s="1211" t="s">
        <v>539</v>
      </c>
      <c r="N532" s="1218">
        <v>19</v>
      </c>
      <c r="O532" s="1223">
        <v>25</v>
      </c>
      <c r="P532" s="1208">
        <f t="shared" si="1"/>
        <v>44</v>
      </c>
    </row>
    <row r="533" spans="8:16" ht="34.15" customHeight="1" thickBot="1">
      <c r="H533" s="1212" t="s">
        <v>540</v>
      </c>
      <c r="I533" s="1219">
        <f>SUM(I514:I532)</f>
        <v>103</v>
      </c>
      <c r="J533" s="1224">
        <f>SUM(J514:J532)</f>
        <v>109</v>
      </c>
      <c r="K533" s="1196">
        <f t="shared" si="0"/>
        <v>212</v>
      </c>
      <c r="M533" s="1212" t="s">
        <v>540</v>
      </c>
      <c r="N533" s="1219">
        <f>SUM(N514:N532)</f>
        <v>51</v>
      </c>
      <c r="O533" s="1224">
        <f>SUM(O514:O532)</f>
        <v>47</v>
      </c>
      <c r="P533" s="1196">
        <f>SUM(N533:O533)</f>
        <v>98</v>
      </c>
    </row>
    <row r="534" spans="8:16" ht="34.15" customHeight="1"/>
  </sheetData>
  <autoFilter ref="E1:E534"/>
  <mergeCells count="14">
    <mergeCell ref="C518:D518"/>
    <mergeCell ref="C519:D519"/>
    <mergeCell ref="C513:D513"/>
    <mergeCell ref="C514:D514"/>
    <mergeCell ref="C515:D515"/>
    <mergeCell ref="C516:D516"/>
    <mergeCell ref="C517:D517"/>
    <mergeCell ref="M512:P512"/>
    <mergeCell ref="B511:P511"/>
    <mergeCell ref="B2:L2"/>
    <mergeCell ref="B161:L161"/>
    <mergeCell ref="B265:L265"/>
    <mergeCell ref="B285:L285"/>
    <mergeCell ref="B480:L480"/>
  </mergeCells>
  <pageMargins left="0.82677165354330717" right="0.23622047244094491" top="0.74803149606299213" bottom="0.74803149606299213" header="0.31496062992125984" footer="0.31496062992125984"/>
  <pageSetup scale="45" orientation="landscape" horizontalDpi="300" verticalDpi="30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W118"/>
  <sheetViews>
    <sheetView topLeftCell="A100" zoomScale="40" zoomScaleNormal="40" workbookViewId="0">
      <selection activeCell="B118" sqref="B118:C118"/>
    </sheetView>
  </sheetViews>
  <sheetFormatPr baseColWidth="10" defaultRowHeight="12.75"/>
  <cols>
    <col min="2" max="2" width="32.42578125" customWidth="1"/>
    <col min="3" max="3" width="17.7109375" customWidth="1"/>
    <col min="4" max="4" width="8.28515625" customWidth="1"/>
    <col min="5" max="5" width="14.140625" customWidth="1"/>
    <col min="6" max="6" width="18.28515625" customWidth="1"/>
    <col min="7" max="7" width="17.28515625" customWidth="1"/>
    <col min="8" max="8" width="19.7109375" customWidth="1"/>
    <col min="9" max="9" width="13.85546875" customWidth="1"/>
    <col min="10" max="10" width="19.5703125" customWidth="1"/>
    <col min="11" max="11" width="19.7109375" customWidth="1"/>
    <col min="12" max="12" width="24" customWidth="1"/>
    <col min="13" max="13" width="24.85546875" customWidth="1"/>
    <col min="14" max="15" width="22.140625" customWidth="1"/>
    <col min="16" max="16" width="17.28515625" customWidth="1"/>
    <col min="17" max="17" width="28" customWidth="1"/>
  </cols>
  <sheetData>
    <row r="1" spans="1:249" s="44" customFormat="1">
      <c r="A1" s="91"/>
      <c r="B1" s="42"/>
      <c r="C1" s="42"/>
      <c r="D1" s="42"/>
      <c r="E1" s="42"/>
      <c r="F1" s="42"/>
      <c r="G1" s="42"/>
      <c r="H1" s="43"/>
      <c r="I1" s="171"/>
      <c r="J1" s="56"/>
      <c r="K1" s="56"/>
      <c r="L1" s="56"/>
      <c r="M1" s="86"/>
      <c r="N1" s="139"/>
      <c r="O1" s="139"/>
      <c r="P1" s="139"/>
      <c r="Q1" s="139"/>
    </row>
    <row r="2" spans="1:249" s="45" customFormat="1" ht="50.1" customHeight="1">
      <c r="A2" s="135"/>
      <c r="B2" s="1504" t="s">
        <v>2388</v>
      </c>
      <c r="C2" s="1505"/>
      <c r="D2" s="1505"/>
      <c r="E2" s="1505"/>
      <c r="F2" s="1505"/>
      <c r="G2" s="1505"/>
      <c r="H2" s="1505"/>
      <c r="I2" s="1505"/>
      <c r="J2" s="1505"/>
      <c r="K2" s="1505"/>
      <c r="L2" s="1505"/>
      <c r="M2" s="1505"/>
      <c r="N2" s="1505"/>
      <c r="O2" s="1505"/>
      <c r="P2" s="1505"/>
      <c r="Q2" s="1505"/>
    </row>
    <row r="3" spans="1:249" s="44" customFormat="1" ht="50.1" customHeight="1">
      <c r="A3" s="91"/>
      <c r="B3" s="54"/>
      <c r="C3" s="55"/>
      <c r="D3" s="55"/>
      <c r="E3" s="54"/>
      <c r="F3" s="50"/>
      <c r="G3" s="58"/>
      <c r="H3" s="43"/>
      <c r="I3" s="171"/>
      <c r="J3" s="56"/>
      <c r="K3" s="56"/>
      <c r="L3" s="56"/>
      <c r="M3" s="86"/>
      <c r="N3" s="139"/>
      <c r="O3" s="139"/>
      <c r="P3" s="139"/>
      <c r="Q3" s="139"/>
    </row>
    <row r="4" spans="1:249" s="242" customFormat="1" ht="50.1" customHeight="1">
      <c r="B4" s="243" t="s">
        <v>2359</v>
      </c>
      <c r="C4" s="244" t="s">
        <v>2379</v>
      </c>
      <c r="D4" s="243" t="s">
        <v>195</v>
      </c>
      <c r="E4" s="244" t="s">
        <v>66</v>
      </c>
      <c r="F4" s="244" t="s">
        <v>301</v>
      </c>
      <c r="G4" s="244" t="s">
        <v>302</v>
      </c>
      <c r="H4" s="244" t="s">
        <v>2089</v>
      </c>
      <c r="I4" s="244" t="s">
        <v>2366</v>
      </c>
      <c r="J4" s="244" t="s">
        <v>2361</v>
      </c>
      <c r="K4" s="244" t="s">
        <v>2362</v>
      </c>
      <c r="L4" s="244" t="s">
        <v>2363</v>
      </c>
      <c r="M4" s="244" t="s">
        <v>2364</v>
      </c>
      <c r="N4" s="244" t="s">
        <v>2365</v>
      </c>
      <c r="O4" s="244" t="s">
        <v>2389</v>
      </c>
      <c r="P4" s="244" t="s">
        <v>2376</v>
      </c>
      <c r="Q4" s="244" t="s">
        <v>2367</v>
      </c>
    </row>
    <row r="5" spans="1:249" s="79" customFormat="1" ht="50.1" customHeight="1">
      <c r="A5" s="38">
        <v>1</v>
      </c>
      <c r="B5" s="444" t="s">
        <v>1075</v>
      </c>
      <c r="C5" s="445">
        <v>36259</v>
      </c>
      <c r="D5" s="444">
        <v>18</v>
      </c>
      <c r="E5" s="444" t="s">
        <v>274</v>
      </c>
      <c r="F5" s="445">
        <v>40320</v>
      </c>
      <c r="G5" s="444" t="s">
        <v>84</v>
      </c>
      <c r="H5" s="444" t="s">
        <v>2360</v>
      </c>
      <c r="I5" s="445" t="s">
        <v>2124</v>
      </c>
      <c r="J5" s="446" t="s">
        <v>2449</v>
      </c>
      <c r="K5" s="446" t="s">
        <v>2450</v>
      </c>
      <c r="L5" s="446" t="s">
        <v>2451</v>
      </c>
      <c r="M5" s="446" t="s">
        <v>2452</v>
      </c>
      <c r="N5" s="446" t="s">
        <v>2453</v>
      </c>
      <c r="O5" s="447" t="s">
        <v>2372</v>
      </c>
      <c r="P5" s="447" t="s">
        <v>2454</v>
      </c>
      <c r="Q5" s="446" t="s">
        <v>2455</v>
      </c>
      <c r="R5" s="98"/>
      <c r="S5" s="98"/>
      <c r="T5" s="83"/>
      <c r="U5" s="83"/>
      <c r="V5" s="83"/>
      <c r="W5" s="83"/>
      <c r="X5" s="83"/>
      <c r="Y5" s="83"/>
      <c r="Z5" s="83"/>
      <c r="AA5" s="83"/>
      <c r="AB5" s="83"/>
      <c r="AC5" s="83"/>
      <c r="AD5" s="83"/>
      <c r="AE5" s="83"/>
      <c r="AF5" s="83"/>
      <c r="AG5" s="83"/>
      <c r="AH5" s="83"/>
      <c r="AI5" s="83"/>
      <c r="AJ5" s="83"/>
      <c r="AK5" s="83"/>
      <c r="AL5" s="83"/>
      <c r="AM5" s="83"/>
      <c r="AN5" s="83"/>
      <c r="AO5" s="83"/>
      <c r="AP5" s="83"/>
      <c r="AQ5" s="83"/>
      <c r="AR5" s="83"/>
      <c r="AS5" s="83"/>
      <c r="AT5" s="83"/>
      <c r="AU5" s="83"/>
      <c r="AV5" s="83"/>
      <c r="AW5" s="83"/>
      <c r="AX5" s="83"/>
      <c r="AY5" s="83"/>
      <c r="AZ5" s="83"/>
      <c r="BA5" s="83"/>
      <c r="BB5" s="83"/>
      <c r="BC5" s="83"/>
      <c r="BD5" s="83"/>
      <c r="BE5" s="83"/>
      <c r="BF5" s="83"/>
      <c r="BG5" s="83"/>
      <c r="BH5" s="83"/>
      <c r="BI5" s="83"/>
      <c r="BJ5" s="83"/>
      <c r="BK5" s="83"/>
      <c r="BL5" s="83"/>
      <c r="BM5" s="83"/>
      <c r="BN5" s="83"/>
      <c r="BO5" s="83"/>
      <c r="BP5" s="83"/>
      <c r="BQ5" s="83"/>
      <c r="BR5" s="83"/>
      <c r="BS5" s="83"/>
      <c r="BT5" s="83"/>
      <c r="BU5" s="83"/>
      <c r="BV5" s="83"/>
      <c r="BW5" s="83"/>
      <c r="BX5" s="83"/>
      <c r="BY5" s="83"/>
      <c r="BZ5" s="83"/>
      <c r="CA5" s="83"/>
      <c r="CB5" s="83"/>
      <c r="CC5" s="83"/>
      <c r="CD5" s="83"/>
      <c r="CE5" s="83"/>
      <c r="CF5" s="83"/>
      <c r="CG5" s="83"/>
      <c r="CH5" s="83"/>
      <c r="CI5" s="83"/>
      <c r="CJ5" s="83"/>
      <c r="CK5" s="83"/>
      <c r="CL5" s="83"/>
      <c r="CM5" s="83"/>
      <c r="CN5" s="83"/>
      <c r="CO5" s="83"/>
      <c r="CP5" s="83"/>
      <c r="CQ5" s="83"/>
      <c r="CR5" s="83"/>
      <c r="CS5" s="83"/>
      <c r="CT5" s="83"/>
      <c r="CU5" s="83"/>
      <c r="CV5" s="83"/>
      <c r="CW5" s="83"/>
      <c r="CX5" s="83"/>
      <c r="CY5" s="83"/>
      <c r="CZ5" s="83"/>
      <c r="DA5" s="83"/>
      <c r="DB5" s="83"/>
      <c r="DC5" s="83"/>
      <c r="DD5" s="83"/>
      <c r="DE5" s="83"/>
      <c r="DF5" s="83"/>
      <c r="DG5" s="83"/>
      <c r="DH5" s="83"/>
      <c r="DI5" s="83"/>
      <c r="DJ5" s="83"/>
      <c r="DK5" s="83"/>
      <c r="DL5" s="83"/>
      <c r="DM5" s="83"/>
      <c r="DN5" s="83"/>
      <c r="DO5" s="83"/>
      <c r="DP5" s="83"/>
      <c r="DQ5" s="83"/>
      <c r="DR5" s="83"/>
      <c r="DS5" s="83"/>
      <c r="DT5" s="83"/>
      <c r="DU5" s="83"/>
      <c r="DV5" s="83"/>
      <c r="DW5" s="83"/>
      <c r="DX5" s="83"/>
      <c r="DY5" s="83"/>
      <c r="DZ5" s="83"/>
      <c r="EA5" s="83"/>
      <c r="EB5" s="83"/>
      <c r="EC5" s="83"/>
      <c r="ED5" s="83"/>
      <c r="EE5" s="83"/>
      <c r="EF5" s="83"/>
      <c r="EG5" s="83"/>
      <c r="EH5" s="83"/>
      <c r="EI5" s="83"/>
      <c r="EJ5" s="83"/>
      <c r="EK5" s="83"/>
      <c r="EL5" s="83"/>
      <c r="EM5" s="83"/>
      <c r="EN5" s="83"/>
      <c r="EO5" s="83"/>
      <c r="EP5" s="83"/>
      <c r="EQ5" s="83"/>
      <c r="ER5" s="83"/>
      <c r="ES5" s="83"/>
      <c r="ET5" s="83"/>
      <c r="EU5" s="83"/>
      <c r="EV5" s="83"/>
      <c r="EW5" s="83"/>
      <c r="EX5" s="83"/>
      <c r="EY5" s="83"/>
      <c r="EZ5" s="83"/>
      <c r="FA5" s="83"/>
      <c r="FB5" s="83"/>
      <c r="FC5" s="83"/>
      <c r="FD5" s="83"/>
      <c r="FE5" s="83"/>
      <c r="FF5" s="83"/>
      <c r="FG5" s="83"/>
      <c r="FH5" s="83"/>
      <c r="FI5" s="83"/>
      <c r="FJ5" s="83"/>
      <c r="FK5" s="83"/>
      <c r="FL5" s="83"/>
      <c r="FM5" s="83"/>
      <c r="FN5" s="83"/>
      <c r="FO5" s="83"/>
      <c r="FP5" s="83"/>
      <c r="FQ5" s="83"/>
      <c r="FR5" s="83"/>
      <c r="FS5" s="83"/>
      <c r="FT5" s="83"/>
      <c r="FU5" s="83"/>
      <c r="FV5" s="83"/>
      <c r="FW5" s="83"/>
      <c r="FX5" s="83"/>
      <c r="FY5" s="83"/>
      <c r="FZ5" s="83"/>
      <c r="GA5" s="83"/>
      <c r="GB5" s="83"/>
      <c r="GC5" s="83"/>
      <c r="GD5" s="83"/>
      <c r="GE5" s="83"/>
      <c r="GF5" s="83"/>
      <c r="GG5" s="83"/>
      <c r="GH5" s="83"/>
      <c r="GI5" s="83"/>
      <c r="GJ5" s="83"/>
      <c r="GK5" s="83"/>
      <c r="GL5" s="83"/>
      <c r="GM5" s="83"/>
      <c r="GN5" s="83"/>
      <c r="GO5" s="83"/>
      <c r="GP5" s="83"/>
      <c r="GQ5" s="83"/>
      <c r="GR5" s="83"/>
      <c r="GS5" s="83"/>
      <c r="GT5" s="83"/>
      <c r="GU5" s="83"/>
      <c r="GV5" s="83"/>
      <c r="GW5" s="83"/>
      <c r="GX5" s="83"/>
      <c r="GY5" s="83"/>
      <c r="GZ5" s="83"/>
      <c r="HA5" s="83"/>
      <c r="HB5" s="83"/>
      <c r="HC5" s="83"/>
      <c r="HD5" s="83"/>
      <c r="HE5" s="83"/>
      <c r="HF5" s="83"/>
      <c r="HG5" s="83"/>
      <c r="HH5" s="83"/>
      <c r="HI5" s="83"/>
      <c r="HJ5" s="83"/>
      <c r="HK5" s="83"/>
      <c r="HL5" s="83"/>
      <c r="HM5" s="83"/>
      <c r="HN5" s="83"/>
      <c r="HO5" s="83"/>
      <c r="HP5" s="83"/>
      <c r="HQ5" s="83"/>
      <c r="HR5" s="83"/>
      <c r="HS5" s="83"/>
      <c r="HT5" s="83"/>
      <c r="HU5" s="83"/>
      <c r="HV5" s="83"/>
      <c r="HW5" s="83"/>
      <c r="HX5" s="83"/>
      <c r="HY5" s="83"/>
      <c r="HZ5" s="83"/>
      <c r="IA5" s="83"/>
      <c r="IB5" s="83"/>
      <c r="IC5" s="83"/>
      <c r="ID5" s="83"/>
      <c r="IE5" s="83"/>
      <c r="IF5" s="83"/>
      <c r="IG5" s="83"/>
      <c r="IH5" s="83"/>
      <c r="II5" s="83"/>
      <c r="IJ5" s="83"/>
      <c r="IK5" s="83"/>
      <c r="IL5" s="83"/>
      <c r="IM5" s="83"/>
      <c r="IN5" s="83"/>
      <c r="IO5" s="83"/>
    </row>
    <row r="6" spans="1:249" s="39" customFormat="1" ht="50.1" customHeight="1">
      <c r="A6" s="38">
        <v>2</v>
      </c>
      <c r="B6" s="444" t="s">
        <v>1695</v>
      </c>
      <c r="C6" s="445">
        <v>36357</v>
      </c>
      <c r="D6" s="470">
        <v>17</v>
      </c>
      <c r="E6" s="444" t="s">
        <v>1697</v>
      </c>
      <c r="F6" s="445">
        <v>42439</v>
      </c>
      <c r="G6" s="444" t="s">
        <v>470</v>
      </c>
      <c r="H6" s="444" t="s">
        <v>2377</v>
      </c>
      <c r="I6" s="444" t="s">
        <v>2124</v>
      </c>
      <c r="J6" s="446" t="s">
        <v>2456</v>
      </c>
      <c r="K6" s="446" t="s">
        <v>2450</v>
      </c>
      <c r="L6" s="446" t="s">
        <v>2450</v>
      </c>
      <c r="M6" s="446" t="s">
        <v>2457</v>
      </c>
      <c r="N6" s="446" t="s">
        <v>2458</v>
      </c>
      <c r="O6" s="446" t="s">
        <v>2380</v>
      </c>
      <c r="P6" s="446" t="s">
        <v>2459</v>
      </c>
      <c r="Q6" s="446" t="s">
        <v>2460</v>
      </c>
      <c r="R6" s="505"/>
      <c r="S6" s="505"/>
      <c r="T6" s="346"/>
      <c r="U6" s="346"/>
      <c r="V6" s="346"/>
      <c r="W6" s="346"/>
      <c r="X6" s="346"/>
      <c r="Y6" s="346"/>
      <c r="Z6" s="346"/>
      <c r="AA6" s="346"/>
      <c r="AB6" s="346"/>
      <c r="AC6" s="346"/>
      <c r="AD6" s="346"/>
      <c r="AE6" s="346"/>
      <c r="AF6" s="346"/>
      <c r="AG6" s="346"/>
      <c r="AH6" s="346"/>
      <c r="AI6" s="346"/>
      <c r="AJ6" s="346"/>
      <c r="AK6" s="346"/>
      <c r="AL6" s="346"/>
      <c r="AM6" s="346"/>
      <c r="AN6" s="346"/>
      <c r="AO6" s="346"/>
      <c r="AP6" s="346"/>
      <c r="AQ6" s="346"/>
      <c r="AR6" s="346"/>
      <c r="AS6" s="346"/>
      <c r="AT6" s="346"/>
      <c r="AU6" s="346"/>
      <c r="AV6" s="346"/>
      <c r="AW6" s="346"/>
      <c r="AX6" s="346"/>
      <c r="AY6" s="346"/>
      <c r="AZ6" s="346"/>
      <c r="BA6" s="346"/>
      <c r="BB6" s="346"/>
      <c r="BC6" s="346"/>
      <c r="BD6" s="346"/>
      <c r="BE6" s="346"/>
      <c r="BF6" s="346"/>
      <c r="BG6" s="346"/>
      <c r="BH6" s="346"/>
      <c r="BI6" s="346"/>
      <c r="BJ6" s="346"/>
      <c r="BK6" s="346"/>
      <c r="BL6" s="346"/>
      <c r="BM6" s="346"/>
      <c r="BN6" s="346"/>
      <c r="BO6" s="346"/>
      <c r="BP6" s="346"/>
      <c r="BQ6" s="346"/>
      <c r="BR6" s="346"/>
      <c r="BS6" s="346"/>
      <c r="BT6" s="346"/>
      <c r="BU6" s="346"/>
      <c r="BV6" s="346"/>
      <c r="BW6" s="346"/>
      <c r="BX6" s="346"/>
      <c r="BY6" s="346"/>
      <c r="BZ6" s="346"/>
      <c r="CA6" s="346"/>
      <c r="CB6" s="346"/>
      <c r="CC6" s="346"/>
      <c r="CD6" s="346"/>
      <c r="CE6" s="346"/>
      <c r="CF6" s="346"/>
      <c r="CG6" s="346"/>
      <c r="CH6" s="346"/>
      <c r="CI6" s="346"/>
      <c r="CJ6" s="346"/>
      <c r="CK6" s="346"/>
      <c r="CL6" s="346"/>
      <c r="CM6" s="346"/>
      <c r="CN6" s="346"/>
      <c r="CO6" s="346"/>
      <c r="CP6" s="346"/>
      <c r="CQ6" s="346"/>
      <c r="CR6" s="346"/>
      <c r="CS6" s="346"/>
      <c r="CT6" s="346"/>
      <c r="CU6" s="346"/>
      <c r="CV6" s="346"/>
      <c r="CW6" s="346"/>
      <c r="CX6" s="346"/>
      <c r="CY6" s="346"/>
      <c r="CZ6" s="346"/>
      <c r="DA6" s="346"/>
      <c r="DB6" s="346"/>
      <c r="DC6" s="346"/>
      <c r="DD6" s="346"/>
      <c r="DE6" s="346"/>
      <c r="DF6" s="346"/>
      <c r="DG6" s="346"/>
      <c r="DH6" s="346"/>
      <c r="DI6" s="346"/>
      <c r="DJ6" s="346"/>
      <c r="DK6" s="346"/>
      <c r="DL6" s="346"/>
      <c r="DM6" s="346"/>
      <c r="DN6" s="346"/>
      <c r="DO6" s="346"/>
      <c r="DP6" s="346"/>
      <c r="DQ6" s="346"/>
      <c r="DR6" s="346"/>
      <c r="DS6" s="346"/>
      <c r="DT6" s="346"/>
      <c r="DU6" s="346"/>
      <c r="DV6" s="346"/>
      <c r="DW6" s="346"/>
      <c r="DX6" s="346"/>
      <c r="DY6" s="346"/>
      <c r="DZ6" s="346"/>
      <c r="EA6" s="346"/>
      <c r="EB6" s="346"/>
      <c r="EC6" s="346"/>
      <c r="ED6" s="346"/>
      <c r="EE6" s="346"/>
      <c r="EF6" s="346"/>
      <c r="EG6" s="346"/>
      <c r="EH6" s="346"/>
      <c r="EI6" s="346"/>
      <c r="EJ6" s="346"/>
      <c r="EK6" s="346"/>
      <c r="EL6" s="346"/>
      <c r="EM6" s="346"/>
      <c r="EN6" s="346"/>
      <c r="EO6" s="346"/>
      <c r="EP6" s="346"/>
      <c r="EQ6" s="346"/>
      <c r="ER6" s="346"/>
      <c r="ES6" s="346"/>
      <c r="ET6" s="346"/>
      <c r="EU6" s="346"/>
      <c r="EV6" s="346"/>
      <c r="EW6" s="346"/>
      <c r="EX6" s="346"/>
      <c r="EY6" s="346"/>
      <c r="EZ6" s="346"/>
      <c r="FA6" s="346"/>
      <c r="FB6" s="346"/>
      <c r="FC6" s="346"/>
      <c r="FD6" s="346"/>
      <c r="FE6" s="346"/>
      <c r="FF6" s="346"/>
      <c r="FG6" s="346"/>
      <c r="FH6" s="346"/>
      <c r="FI6" s="346"/>
      <c r="FJ6" s="346"/>
      <c r="FK6" s="346"/>
      <c r="FL6" s="346"/>
      <c r="FM6" s="346"/>
      <c r="FN6" s="346"/>
      <c r="FO6" s="346"/>
      <c r="FP6" s="346"/>
      <c r="FQ6" s="346"/>
      <c r="FR6" s="346"/>
      <c r="FS6" s="346"/>
      <c r="FT6" s="346"/>
      <c r="FU6" s="346"/>
      <c r="FV6" s="346"/>
      <c r="FW6" s="346"/>
      <c r="FX6" s="346"/>
      <c r="FY6" s="346"/>
      <c r="FZ6" s="346"/>
      <c r="GA6" s="346"/>
      <c r="GB6" s="346"/>
      <c r="GC6" s="346"/>
      <c r="GD6" s="346"/>
      <c r="GE6" s="346"/>
      <c r="GF6" s="346"/>
      <c r="GG6" s="346"/>
      <c r="GH6" s="346"/>
      <c r="GI6" s="346"/>
      <c r="GJ6" s="346"/>
      <c r="GK6" s="346"/>
      <c r="GL6" s="346"/>
      <c r="GM6" s="346"/>
      <c r="GN6" s="346"/>
      <c r="GO6" s="346"/>
      <c r="GP6" s="346"/>
      <c r="GQ6" s="346"/>
      <c r="GR6" s="346"/>
      <c r="GS6" s="346"/>
      <c r="GT6" s="346"/>
      <c r="GU6" s="346"/>
      <c r="GV6" s="346"/>
      <c r="GW6" s="346"/>
      <c r="GX6" s="346"/>
      <c r="GY6" s="346"/>
      <c r="GZ6" s="346"/>
      <c r="HA6" s="346"/>
      <c r="HB6" s="346"/>
      <c r="HC6" s="346"/>
      <c r="HD6" s="346"/>
      <c r="HE6" s="346"/>
      <c r="HF6" s="346"/>
      <c r="HG6" s="346"/>
      <c r="HH6" s="346"/>
      <c r="HI6" s="346"/>
      <c r="HJ6" s="346"/>
      <c r="HK6" s="346"/>
      <c r="HL6" s="346"/>
      <c r="HM6" s="346"/>
      <c r="HN6" s="346"/>
      <c r="HO6" s="346"/>
      <c r="HP6" s="346"/>
      <c r="HQ6" s="346"/>
      <c r="HR6" s="346"/>
      <c r="HS6" s="346"/>
      <c r="HT6" s="346"/>
      <c r="HU6" s="346"/>
      <c r="HV6" s="346"/>
      <c r="HW6" s="346"/>
      <c r="HX6" s="346"/>
      <c r="HY6" s="346"/>
      <c r="HZ6" s="346"/>
      <c r="IA6" s="346"/>
      <c r="IB6" s="346"/>
      <c r="IC6" s="346"/>
      <c r="ID6" s="346"/>
      <c r="IE6" s="346"/>
      <c r="IF6" s="346"/>
      <c r="IG6" s="346"/>
      <c r="IH6" s="346"/>
      <c r="II6" s="346"/>
      <c r="IJ6" s="346"/>
      <c r="IK6" s="346"/>
      <c r="IL6" s="346"/>
      <c r="IM6" s="346"/>
      <c r="IN6" s="346"/>
      <c r="IO6" s="346"/>
    </row>
    <row r="7" spans="1:249" s="83" customFormat="1" ht="50.1" customHeight="1">
      <c r="A7" s="38">
        <v>3</v>
      </c>
      <c r="B7" s="444" t="s">
        <v>1693</v>
      </c>
      <c r="C7" s="445">
        <v>36469</v>
      </c>
      <c r="D7" s="444">
        <v>17</v>
      </c>
      <c r="E7" s="444" t="s">
        <v>277</v>
      </c>
      <c r="F7" s="445">
        <v>38027</v>
      </c>
      <c r="G7" s="444" t="s">
        <v>84</v>
      </c>
      <c r="H7" s="444" t="s">
        <v>1727</v>
      </c>
      <c r="I7" s="444" t="s">
        <v>2211</v>
      </c>
      <c r="J7" s="446" t="s">
        <v>2461</v>
      </c>
      <c r="K7" s="446" t="s">
        <v>2148</v>
      </c>
      <c r="L7" s="446" t="s">
        <v>2462</v>
      </c>
      <c r="M7" s="446" t="s">
        <v>2463</v>
      </c>
      <c r="N7" s="446" t="s">
        <v>2464</v>
      </c>
      <c r="O7" s="446" t="s">
        <v>2381</v>
      </c>
      <c r="P7" s="446" t="s">
        <v>2465</v>
      </c>
      <c r="Q7" s="446" t="s">
        <v>2466</v>
      </c>
    </row>
    <row r="8" spans="1:249" s="79" customFormat="1" ht="50.1" customHeight="1">
      <c r="A8" s="38">
        <v>4</v>
      </c>
      <c r="B8" s="444" t="s">
        <v>144</v>
      </c>
      <c r="C8" s="445">
        <v>36432</v>
      </c>
      <c r="D8" s="496">
        <v>17</v>
      </c>
      <c r="E8" s="444" t="s">
        <v>143</v>
      </c>
      <c r="F8" s="445">
        <v>38756</v>
      </c>
      <c r="G8" s="444" t="s">
        <v>84</v>
      </c>
      <c r="H8" s="444" t="s">
        <v>2360</v>
      </c>
      <c r="I8" s="444" t="s">
        <v>2368</v>
      </c>
      <c r="J8" s="446" t="s">
        <v>2467</v>
      </c>
      <c r="K8" s="446" t="s">
        <v>2147</v>
      </c>
      <c r="L8" s="446" t="s">
        <v>2468</v>
      </c>
      <c r="M8" s="446" t="s">
        <v>2469</v>
      </c>
      <c r="N8" s="446" t="s">
        <v>2470</v>
      </c>
      <c r="O8" s="446" t="s">
        <v>2382</v>
      </c>
      <c r="P8" s="446" t="s">
        <v>2471</v>
      </c>
      <c r="Q8" s="446" t="s">
        <v>2472</v>
      </c>
      <c r="R8" s="145"/>
      <c r="S8" s="145"/>
    </row>
    <row r="9" spans="1:249" s="83" customFormat="1" ht="50.1" customHeight="1">
      <c r="A9" s="38">
        <v>5</v>
      </c>
      <c r="B9" s="444" t="s">
        <v>502</v>
      </c>
      <c r="C9" s="445">
        <v>36505</v>
      </c>
      <c r="D9" s="496">
        <v>17</v>
      </c>
      <c r="E9" s="444" t="s">
        <v>272</v>
      </c>
      <c r="F9" s="445">
        <v>40291</v>
      </c>
      <c r="G9" s="444" t="s">
        <v>330</v>
      </c>
      <c r="H9" s="444" t="s">
        <v>2360</v>
      </c>
      <c r="I9" s="448" t="s">
        <v>2127</v>
      </c>
      <c r="J9" s="469" t="s">
        <v>2473</v>
      </c>
      <c r="K9" s="469" t="s">
        <v>2147</v>
      </c>
      <c r="L9" s="469" t="s">
        <v>2474</v>
      </c>
      <c r="M9" s="469" t="s">
        <v>2475</v>
      </c>
      <c r="N9" s="469" t="s">
        <v>2476</v>
      </c>
      <c r="O9" s="469" t="s">
        <v>348</v>
      </c>
      <c r="P9" s="469" t="s">
        <v>2477</v>
      </c>
      <c r="Q9" s="446"/>
      <c r="R9" s="96"/>
      <c r="S9" s="96"/>
    </row>
    <row r="10" spans="1:249" s="96" customFormat="1" ht="50.1" customHeight="1">
      <c r="A10" s="91">
        <v>6</v>
      </c>
      <c r="B10" s="444" t="s">
        <v>0</v>
      </c>
      <c r="C10" s="445">
        <v>36323</v>
      </c>
      <c r="D10" s="496">
        <v>18</v>
      </c>
      <c r="E10" s="444" t="s">
        <v>268</v>
      </c>
      <c r="F10" s="497" t="s">
        <v>35</v>
      </c>
      <c r="G10" s="444" t="s">
        <v>84</v>
      </c>
      <c r="H10" s="444" t="s">
        <v>2360</v>
      </c>
      <c r="I10" s="444" t="s">
        <v>2369</v>
      </c>
      <c r="J10" s="446" t="s">
        <v>2478</v>
      </c>
      <c r="K10" s="446" t="s">
        <v>2479</v>
      </c>
      <c r="L10" s="446" t="s">
        <v>2450</v>
      </c>
      <c r="M10" s="446" t="s">
        <v>2480</v>
      </c>
      <c r="N10" s="446" t="s">
        <v>2481</v>
      </c>
      <c r="O10" s="446" t="s">
        <v>2383</v>
      </c>
      <c r="P10" s="446" t="s">
        <v>2482</v>
      </c>
      <c r="Q10" s="446" t="s">
        <v>2483</v>
      </c>
    </row>
    <row r="11" spans="1:249" s="79" customFormat="1" ht="50.1" customHeight="1">
      <c r="A11" s="38">
        <v>7</v>
      </c>
      <c r="B11" s="444" t="s">
        <v>517</v>
      </c>
      <c r="C11" s="497">
        <v>36524</v>
      </c>
      <c r="D11" s="496">
        <v>17</v>
      </c>
      <c r="E11" s="444" t="s">
        <v>272</v>
      </c>
      <c r="F11" s="445">
        <v>40841</v>
      </c>
      <c r="G11" s="444" t="s">
        <v>719</v>
      </c>
      <c r="H11" s="445" t="s">
        <v>2360</v>
      </c>
      <c r="I11" s="444" t="s">
        <v>2369</v>
      </c>
      <c r="J11" s="605" t="s">
        <v>2484</v>
      </c>
      <c r="K11" s="446" t="s">
        <v>2450</v>
      </c>
      <c r="L11" s="446" t="s">
        <v>2485</v>
      </c>
      <c r="M11" s="446" t="s">
        <v>2486</v>
      </c>
      <c r="N11" s="446" t="s">
        <v>2487</v>
      </c>
      <c r="O11" s="446" t="s">
        <v>2123</v>
      </c>
      <c r="P11" s="446" t="s">
        <v>2488</v>
      </c>
      <c r="Q11" s="446" t="s">
        <v>2489</v>
      </c>
      <c r="R11" s="96"/>
      <c r="S11" s="96"/>
    </row>
    <row r="12" spans="1:249" s="96" customFormat="1" ht="50.1" customHeight="1">
      <c r="A12" s="38">
        <v>8</v>
      </c>
      <c r="B12" s="467" t="s">
        <v>2387</v>
      </c>
      <c r="C12" s="445">
        <v>36452</v>
      </c>
      <c r="D12" s="467">
        <v>17</v>
      </c>
      <c r="E12" s="444" t="s">
        <v>321</v>
      </c>
      <c r="F12" s="468">
        <v>41488</v>
      </c>
      <c r="G12" s="467" t="s">
        <v>58</v>
      </c>
      <c r="H12" s="444" t="s">
        <v>2378</v>
      </c>
      <c r="I12" s="444" t="s">
        <v>2369</v>
      </c>
      <c r="J12" s="446" t="s">
        <v>2478</v>
      </c>
      <c r="K12" s="446" t="s">
        <v>2450</v>
      </c>
      <c r="L12" s="446" t="s">
        <v>2490</v>
      </c>
      <c r="M12" s="446" t="s">
        <v>2491</v>
      </c>
      <c r="N12" s="446" t="s">
        <v>2492</v>
      </c>
      <c r="O12" s="446" t="s">
        <v>2123</v>
      </c>
      <c r="P12" s="446" t="s">
        <v>2493</v>
      </c>
      <c r="Q12" s="446" t="s">
        <v>2494</v>
      </c>
    </row>
    <row r="13" spans="1:249" s="5" customFormat="1" ht="50.1" customHeight="1">
      <c r="A13" s="91">
        <v>9</v>
      </c>
      <c r="B13" s="444" t="s">
        <v>113</v>
      </c>
      <c r="C13" s="445">
        <v>36332</v>
      </c>
      <c r="D13" s="470">
        <v>17</v>
      </c>
      <c r="E13" s="444" t="s">
        <v>275</v>
      </c>
      <c r="F13" s="445">
        <v>39338</v>
      </c>
      <c r="G13" s="444" t="s">
        <v>247</v>
      </c>
      <c r="H13" s="444" t="s">
        <v>2360</v>
      </c>
      <c r="I13" s="445" t="s">
        <v>2370</v>
      </c>
      <c r="J13" s="446" t="s">
        <v>2495</v>
      </c>
      <c r="K13" s="446" t="s">
        <v>2147</v>
      </c>
      <c r="L13" s="446" t="s">
        <v>2474</v>
      </c>
      <c r="M13" s="446" t="s">
        <v>2496</v>
      </c>
      <c r="N13" s="446" t="s">
        <v>2497</v>
      </c>
      <c r="O13" s="446" t="s">
        <v>2370</v>
      </c>
      <c r="P13" s="446" t="s">
        <v>2498</v>
      </c>
      <c r="Q13" s="446"/>
      <c r="R13" s="189"/>
      <c r="S13" s="44"/>
    </row>
    <row r="14" spans="1:249" s="96" customFormat="1" ht="50.1" customHeight="1">
      <c r="A14" s="38">
        <v>10</v>
      </c>
      <c r="B14" s="444" t="s">
        <v>486</v>
      </c>
      <c r="C14" s="445">
        <v>36255</v>
      </c>
      <c r="D14" s="448">
        <v>18</v>
      </c>
      <c r="E14" s="444" t="s">
        <v>272</v>
      </c>
      <c r="F14" s="445">
        <v>40681</v>
      </c>
      <c r="G14" s="444" t="s">
        <v>58</v>
      </c>
      <c r="H14" s="445" t="s">
        <v>2360</v>
      </c>
      <c r="I14" s="444" t="s">
        <v>2370</v>
      </c>
      <c r="J14" s="446" t="s">
        <v>2499</v>
      </c>
      <c r="K14" s="449" t="s">
        <v>2148</v>
      </c>
      <c r="L14" s="449" t="s">
        <v>2500</v>
      </c>
      <c r="M14" s="446" t="s">
        <v>2501</v>
      </c>
      <c r="N14" s="446" t="s">
        <v>2502</v>
      </c>
      <c r="O14" s="446" t="s">
        <v>348</v>
      </c>
      <c r="P14" s="446" t="s">
        <v>2503</v>
      </c>
      <c r="Q14" s="446" t="s">
        <v>2504</v>
      </c>
    </row>
    <row r="15" spans="1:249" s="96" customFormat="1" ht="50.1" customHeight="1">
      <c r="A15" s="38">
        <v>11</v>
      </c>
      <c r="B15" s="445" t="s">
        <v>59</v>
      </c>
      <c r="C15" s="445">
        <v>36431</v>
      </c>
      <c r="D15" s="448">
        <v>17</v>
      </c>
      <c r="E15" s="444" t="s">
        <v>278</v>
      </c>
      <c r="F15" s="445">
        <v>37423</v>
      </c>
      <c r="G15" s="444" t="s">
        <v>76</v>
      </c>
      <c r="H15" s="444" t="s">
        <v>2360</v>
      </c>
      <c r="I15" s="444" t="s">
        <v>2370</v>
      </c>
      <c r="J15" s="446" t="s">
        <v>2505</v>
      </c>
      <c r="K15" s="446" t="s">
        <v>2148</v>
      </c>
      <c r="L15" s="446" t="s">
        <v>2506</v>
      </c>
      <c r="M15" s="446" t="s">
        <v>2507</v>
      </c>
      <c r="N15" s="446" t="s">
        <v>2508</v>
      </c>
      <c r="O15" s="446" t="s">
        <v>348</v>
      </c>
      <c r="P15" s="446" t="s">
        <v>2509</v>
      </c>
      <c r="Q15" s="446" t="s">
        <v>2510</v>
      </c>
      <c r="R15" s="189"/>
      <c r="S15" s="83"/>
    </row>
    <row r="16" spans="1:249" s="83" customFormat="1" ht="50.1" customHeight="1">
      <c r="A16" s="38">
        <v>12</v>
      </c>
      <c r="B16" s="444" t="s">
        <v>387</v>
      </c>
      <c r="C16" s="445">
        <v>36359</v>
      </c>
      <c r="D16" s="496">
        <v>17</v>
      </c>
      <c r="E16" s="444" t="s">
        <v>166</v>
      </c>
      <c r="F16" s="445">
        <v>39790</v>
      </c>
      <c r="G16" s="444" t="s">
        <v>437</v>
      </c>
      <c r="H16" s="448" t="s">
        <v>2360</v>
      </c>
      <c r="I16" s="448" t="s">
        <v>2371</v>
      </c>
      <c r="J16" s="446" t="s">
        <v>2511</v>
      </c>
      <c r="K16" s="446" t="s">
        <v>2512</v>
      </c>
      <c r="L16" s="446" t="s">
        <v>2513</v>
      </c>
      <c r="M16" s="446" t="s">
        <v>2514</v>
      </c>
      <c r="N16" s="446" t="s">
        <v>2515</v>
      </c>
      <c r="O16" s="446" t="s">
        <v>2516</v>
      </c>
      <c r="P16" s="446" t="s">
        <v>2517</v>
      </c>
      <c r="Q16" s="446"/>
    </row>
    <row r="17" spans="1:253" s="83" customFormat="1" ht="50.1" customHeight="1">
      <c r="A17" s="38">
        <v>13</v>
      </c>
      <c r="B17" s="444" t="s">
        <v>465</v>
      </c>
      <c r="C17" s="445">
        <v>36282</v>
      </c>
      <c r="D17" s="448">
        <v>17</v>
      </c>
      <c r="E17" s="444" t="s">
        <v>272</v>
      </c>
      <c r="F17" s="445">
        <v>40613</v>
      </c>
      <c r="G17" s="444" t="s">
        <v>58</v>
      </c>
      <c r="H17" s="444" t="s">
        <v>2360</v>
      </c>
      <c r="I17" s="444" t="s">
        <v>2372</v>
      </c>
      <c r="J17" s="449" t="s">
        <v>2511</v>
      </c>
      <c r="K17" s="449" t="s">
        <v>2518</v>
      </c>
      <c r="L17" s="449" t="s">
        <v>2519</v>
      </c>
      <c r="M17" s="449" t="s">
        <v>2520</v>
      </c>
      <c r="N17" s="449" t="s">
        <v>2521</v>
      </c>
      <c r="O17" s="446" t="s">
        <v>2522</v>
      </c>
      <c r="P17" s="446" t="s">
        <v>2523</v>
      </c>
      <c r="Q17" s="446" t="s">
        <v>2524</v>
      </c>
      <c r="T17" s="155"/>
      <c r="U17" s="155"/>
      <c r="V17" s="155"/>
      <c r="W17" s="155"/>
    </row>
    <row r="18" spans="1:253" s="83" customFormat="1" ht="50.1" customHeight="1">
      <c r="A18" s="38">
        <v>14</v>
      </c>
      <c r="B18" s="444" t="s">
        <v>754</v>
      </c>
      <c r="C18" s="445">
        <v>36260</v>
      </c>
      <c r="D18" s="448">
        <v>18</v>
      </c>
      <c r="E18" s="444" t="s">
        <v>272</v>
      </c>
      <c r="F18" s="445">
        <v>41409</v>
      </c>
      <c r="G18" s="444" t="s">
        <v>247</v>
      </c>
      <c r="H18" s="444" t="s">
        <v>2360</v>
      </c>
      <c r="I18" s="444" t="s">
        <v>2372</v>
      </c>
      <c r="J18" s="446" t="s">
        <v>2525</v>
      </c>
      <c r="K18" s="446" t="s">
        <v>2526</v>
      </c>
      <c r="L18" s="446" t="s">
        <v>2527</v>
      </c>
      <c r="M18" s="449" t="s">
        <v>2528</v>
      </c>
      <c r="N18" s="446" t="s">
        <v>2529</v>
      </c>
      <c r="O18" s="446" t="s">
        <v>348</v>
      </c>
      <c r="P18" s="446" t="s">
        <v>2530</v>
      </c>
      <c r="Q18" s="446" t="s">
        <v>2531</v>
      </c>
    </row>
    <row r="19" spans="1:253" s="83" customFormat="1" ht="50.1" customHeight="1">
      <c r="A19" s="38">
        <v>15</v>
      </c>
      <c r="B19" s="444" t="s">
        <v>436</v>
      </c>
      <c r="C19" s="445">
        <v>36490</v>
      </c>
      <c r="D19" s="444">
        <v>17</v>
      </c>
      <c r="E19" s="444" t="s">
        <v>321</v>
      </c>
      <c r="F19" s="445">
        <v>37099</v>
      </c>
      <c r="G19" s="444" t="s">
        <v>84</v>
      </c>
      <c r="H19" s="444" t="s">
        <v>2360</v>
      </c>
      <c r="I19" s="444" t="s">
        <v>2372</v>
      </c>
      <c r="J19" s="446" t="s">
        <v>2511</v>
      </c>
      <c r="K19" s="446" t="s">
        <v>2148</v>
      </c>
      <c r="L19" s="446" t="s">
        <v>2532</v>
      </c>
      <c r="M19" s="446" t="s">
        <v>2533</v>
      </c>
      <c r="N19" s="446" t="s">
        <v>2534</v>
      </c>
      <c r="O19" s="446" t="s">
        <v>348</v>
      </c>
      <c r="P19" s="446" t="s">
        <v>2535</v>
      </c>
      <c r="Q19" s="446" t="s">
        <v>2536</v>
      </c>
    </row>
    <row r="20" spans="1:253" s="96" customFormat="1" ht="50.1" customHeight="1">
      <c r="A20" s="38">
        <v>16</v>
      </c>
      <c r="B20" s="444" t="s">
        <v>36</v>
      </c>
      <c r="C20" s="445">
        <v>35867</v>
      </c>
      <c r="D20" s="470">
        <v>18</v>
      </c>
      <c r="E20" s="444" t="s">
        <v>270</v>
      </c>
      <c r="F20" s="445">
        <v>37396</v>
      </c>
      <c r="G20" s="444" t="s">
        <v>84</v>
      </c>
      <c r="H20" s="444" t="s">
        <v>2360</v>
      </c>
      <c r="I20" s="444" t="s">
        <v>2373</v>
      </c>
      <c r="J20" s="446" t="s">
        <v>2537</v>
      </c>
      <c r="K20" s="471" t="s">
        <v>2195</v>
      </c>
      <c r="L20" s="446" t="s">
        <v>2538</v>
      </c>
      <c r="M20" s="446" t="s">
        <v>2539</v>
      </c>
      <c r="N20" s="446" t="s">
        <v>2540</v>
      </c>
      <c r="O20" s="446" t="s">
        <v>348</v>
      </c>
      <c r="P20" s="446" t="s">
        <v>2541</v>
      </c>
      <c r="Q20" s="446" t="s">
        <v>2542</v>
      </c>
    </row>
    <row r="21" spans="1:253" s="346" customFormat="1" ht="50.1" customHeight="1">
      <c r="A21" s="38">
        <v>17</v>
      </c>
      <c r="B21" s="252" t="s">
        <v>1015</v>
      </c>
      <c r="C21" s="251">
        <v>36542</v>
      </c>
      <c r="D21" s="252">
        <v>17</v>
      </c>
      <c r="E21" s="252" t="s">
        <v>272</v>
      </c>
      <c r="F21" s="252" t="s">
        <v>965</v>
      </c>
      <c r="G21" s="252" t="s">
        <v>58</v>
      </c>
      <c r="H21" s="252" t="s">
        <v>2378</v>
      </c>
      <c r="I21" s="252" t="s">
        <v>2373</v>
      </c>
      <c r="J21" s="249" t="s">
        <v>2543</v>
      </c>
      <c r="K21" s="456" t="s">
        <v>2544</v>
      </c>
      <c r="L21" s="249" t="s">
        <v>2545</v>
      </c>
      <c r="M21" s="249" t="s">
        <v>2539</v>
      </c>
      <c r="N21" s="250" t="s">
        <v>2540</v>
      </c>
      <c r="O21" s="250" t="s">
        <v>348</v>
      </c>
      <c r="P21" s="250" t="s">
        <v>2546</v>
      </c>
      <c r="Q21" s="249" t="s">
        <v>2542</v>
      </c>
      <c r="R21" s="344"/>
      <c r="S21" s="83"/>
      <c r="T21" s="83"/>
      <c r="U21" s="83"/>
      <c r="V21" s="83"/>
      <c r="W21" s="83"/>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5"/>
      <c r="BU21" s="125"/>
      <c r="BV21" s="125"/>
      <c r="BW21" s="125"/>
      <c r="BX21" s="125"/>
      <c r="BY21" s="125"/>
      <c r="BZ21" s="125"/>
      <c r="CA21" s="125"/>
      <c r="CB21" s="125"/>
      <c r="CC21" s="125"/>
      <c r="CD21" s="125"/>
      <c r="CE21" s="125"/>
      <c r="CF21" s="125"/>
      <c r="CG21" s="125"/>
      <c r="CH21" s="125"/>
      <c r="CI21" s="125"/>
      <c r="CJ21" s="125"/>
      <c r="CK21" s="125"/>
      <c r="CL21" s="125"/>
      <c r="CM21" s="125"/>
      <c r="CN21" s="125"/>
      <c r="CO21" s="125"/>
      <c r="CP21" s="125"/>
      <c r="CQ21" s="125"/>
      <c r="CR21" s="125"/>
      <c r="CS21" s="125"/>
      <c r="CT21" s="125"/>
      <c r="CU21" s="125"/>
      <c r="CV21" s="125"/>
      <c r="CW21" s="125"/>
      <c r="CX21" s="125"/>
      <c r="CY21" s="125"/>
      <c r="CZ21" s="125"/>
      <c r="DA21" s="125"/>
      <c r="DB21" s="125"/>
      <c r="DC21" s="125"/>
      <c r="DD21" s="125"/>
      <c r="DE21" s="125"/>
      <c r="DF21" s="125"/>
      <c r="DG21" s="125"/>
      <c r="DH21" s="125"/>
      <c r="DI21" s="125"/>
      <c r="DJ21" s="125"/>
      <c r="DK21" s="125"/>
      <c r="DL21" s="125"/>
      <c r="DM21" s="125"/>
      <c r="DN21" s="125"/>
      <c r="DO21" s="125"/>
      <c r="DP21" s="125"/>
      <c r="DQ21" s="125"/>
      <c r="DR21" s="125"/>
      <c r="DS21" s="125"/>
      <c r="DT21" s="125"/>
      <c r="DU21" s="125"/>
      <c r="DV21" s="125"/>
      <c r="DW21" s="125"/>
      <c r="DX21" s="125"/>
      <c r="DY21" s="125"/>
      <c r="DZ21" s="125"/>
      <c r="EA21" s="125"/>
      <c r="EB21" s="125"/>
      <c r="EC21" s="125"/>
      <c r="ED21" s="125"/>
      <c r="EE21" s="125"/>
      <c r="EF21" s="125"/>
      <c r="EG21" s="125"/>
      <c r="EH21" s="125"/>
      <c r="EI21" s="125"/>
      <c r="EJ21" s="125"/>
      <c r="EK21" s="125"/>
      <c r="EL21" s="125"/>
      <c r="EM21" s="125"/>
      <c r="EN21" s="125"/>
      <c r="EO21" s="125"/>
      <c r="EP21" s="125"/>
      <c r="EQ21" s="125"/>
      <c r="ER21" s="125"/>
      <c r="ES21" s="125"/>
      <c r="ET21" s="125"/>
      <c r="EU21" s="125"/>
      <c r="EV21" s="125"/>
      <c r="EW21" s="125"/>
      <c r="EX21" s="125"/>
      <c r="EY21" s="125"/>
      <c r="EZ21" s="125"/>
      <c r="FA21" s="125"/>
      <c r="FB21" s="125"/>
      <c r="FC21" s="125"/>
      <c r="FD21" s="125"/>
      <c r="FE21" s="125"/>
      <c r="FF21" s="125"/>
      <c r="FG21" s="125"/>
      <c r="FH21" s="125"/>
      <c r="FI21" s="125"/>
      <c r="FJ21" s="125"/>
      <c r="FK21" s="125"/>
      <c r="FL21" s="125"/>
      <c r="FM21" s="125"/>
      <c r="FN21" s="125"/>
      <c r="FO21" s="125"/>
      <c r="FP21" s="125"/>
      <c r="FQ21" s="125"/>
      <c r="FR21" s="125"/>
      <c r="FS21" s="125"/>
      <c r="FT21" s="125"/>
      <c r="FU21" s="125"/>
      <c r="FV21" s="125"/>
      <c r="FW21" s="125"/>
      <c r="FX21" s="125"/>
      <c r="FY21" s="125"/>
      <c r="FZ21" s="125"/>
      <c r="GA21" s="125"/>
      <c r="GB21" s="125"/>
      <c r="GC21" s="125"/>
      <c r="GD21" s="125"/>
      <c r="GE21" s="125"/>
      <c r="GF21" s="125"/>
      <c r="GG21" s="125"/>
      <c r="GH21" s="125"/>
      <c r="GI21" s="125"/>
      <c r="GJ21" s="125"/>
      <c r="GK21" s="125"/>
      <c r="GL21" s="125"/>
      <c r="GM21" s="125"/>
      <c r="GN21" s="125"/>
      <c r="GO21" s="125"/>
      <c r="GP21" s="125"/>
      <c r="GQ21" s="125"/>
      <c r="GR21" s="125"/>
      <c r="GS21" s="125"/>
      <c r="GT21" s="125"/>
      <c r="GU21" s="125"/>
      <c r="GV21" s="125"/>
      <c r="GW21" s="125"/>
      <c r="GX21" s="125"/>
      <c r="GY21" s="125"/>
      <c r="GZ21" s="125"/>
      <c r="HA21" s="125"/>
      <c r="HB21" s="125"/>
      <c r="HC21" s="125"/>
      <c r="HD21" s="125"/>
      <c r="HE21" s="125"/>
      <c r="HF21" s="125"/>
      <c r="HG21" s="125"/>
      <c r="HH21" s="125"/>
      <c r="HI21" s="125"/>
      <c r="HJ21" s="125"/>
      <c r="HK21" s="125"/>
      <c r="HL21" s="125"/>
      <c r="HM21" s="125"/>
      <c r="HN21" s="125"/>
      <c r="HO21" s="125"/>
      <c r="HP21" s="125"/>
      <c r="HQ21" s="125"/>
      <c r="HR21" s="125"/>
      <c r="HS21" s="125"/>
      <c r="HT21" s="125"/>
      <c r="HU21" s="125"/>
      <c r="HV21" s="125"/>
      <c r="HW21" s="125"/>
      <c r="HX21" s="125"/>
      <c r="HY21" s="125"/>
      <c r="HZ21" s="125"/>
      <c r="IA21" s="125"/>
      <c r="IB21" s="125"/>
      <c r="IC21" s="125"/>
      <c r="ID21" s="125"/>
      <c r="IE21" s="125"/>
      <c r="IF21" s="125"/>
      <c r="IG21" s="125"/>
      <c r="IH21" s="125"/>
      <c r="II21" s="125"/>
      <c r="IJ21" s="125"/>
      <c r="IK21" s="125"/>
      <c r="IL21" s="125"/>
      <c r="IM21" s="125"/>
      <c r="IN21" s="125"/>
      <c r="IO21" s="125"/>
      <c r="IP21" s="83"/>
      <c r="IQ21" s="83"/>
      <c r="IR21" s="83"/>
      <c r="IS21" s="83"/>
    </row>
    <row r="22" spans="1:253" s="83" customFormat="1" ht="50.1" customHeight="1">
      <c r="A22" s="38">
        <v>18</v>
      </c>
      <c r="B22" s="444" t="s">
        <v>216</v>
      </c>
      <c r="C22" s="445">
        <v>36414</v>
      </c>
      <c r="D22" s="470">
        <v>17</v>
      </c>
      <c r="E22" s="444" t="s">
        <v>272</v>
      </c>
      <c r="F22" s="445">
        <v>38395</v>
      </c>
      <c r="G22" s="444" t="s">
        <v>457</v>
      </c>
      <c r="H22" s="444" t="s">
        <v>2360</v>
      </c>
      <c r="I22" s="444" t="s">
        <v>2373</v>
      </c>
      <c r="J22" s="446" t="s">
        <v>2547</v>
      </c>
      <c r="K22" s="446" t="s">
        <v>2548</v>
      </c>
      <c r="L22" s="446" t="s">
        <v>2474</v>
      </c>
      <c r="M22" s="446" t="s">
        <v>2549</v>
      </c>
      <c r="N22" s="446" t="s">
        <v>2550</v>
      </c>
      <c r="O22" s="446" t="s">
        <v>2551</v>
      </c>
      <c r="P22" s="446" t="s">
        <v>348</v>
      </c>
      <c r="Q22" s="446" t="s">
        <v>2552</v>
      </c>
      <c r="R22" s="184"/>
    </row>
    <row r="23" spans="1:253" s="39" customFormat="1" ht="50.1" customHeight="1">
      <c r="A23" s="38">
        <v>19</v>
      </c>
      <c r="B23" s="467" t="s">
        <v>1040</v>
      </c>
      <c r="C23" s="445">
        <v>36285</v>
      </c>
      <c r="D23" s="467">
        <v>18</v>
      </c>
      <c r="E23" s="444" t="s">
        <v>275</v>
      </c>
      <c r="F23" s="468">
        <v>41694</v>
      </c>
      <c r="G23" s="467" t="s">
        <v>247</v>
      </c>
      <c r="H23" s="444" t="s">
        <v>2378</v>
      </c>
      <c r="I23" s="444" t="s">
        <v>2374</v>
      </c>
      <c r="J23" s="446" t="s">
        <v>2553</v>
      </c>
      <c r="K23" s="446" t="s">
        <v>2147</v>
      </c>
      <c r="L23" s="469" t="s">
        <v>2554</v>
      </c>
      <c r="M23" s="469" t="s">
        <v>2555</v>
      </c>
      <c r="N23" s="469" t="s">
        <v>2556</v>
      </c>
      <c r="O23" s="469" t="s">
        <v>2384</v>
      </c>
      <c r="P23" s="469" t="s">
        <v>2146</v>
      </c>
      <c r="Q23" s="469"/>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c r="AU23" s="155"/>
      <c r="AV23" s="155"/>
      <c r="AW23" s="155"/>
      <c r="AX23" s="155"/>
      <c r="AY23" s="155"/>
      <c r="AZ23" s="155"/>
      <c r="BA23" s="155"/>
      <c r="BB23" s="155"/>
      <c r="BC23" s="155"/>
      <c r="BD23" s="155"/>
      <c r="BE23" s="155"/>
      <c r="BF23" s="155"/>
      <c r="BG23" s="155"/>
      <c r="BH23" s="155"/>
    </row>
    <row r="24" spans="1:253" s="83" customFormat="1" ht="50.1" customHeight="1">
      <c r="A24" s="38">
        <v>20</v>
      </c>
      <c r="B24" s="444" t="s">
        <v>549</v>
      </c>
      <c r="C24" s="445">
        <v>36507</v>
      </c>
      <c r="D24" s="496">
        <v>17</v>
      </c>
      <c r="E24" s="444" t="s">
        <v>166</v>
      </c>
      <c r="F24" s="496">
        <v>8</v>
      </c>
      <c r="G24" s="444" t="s">
        <v>397</v>
      </c>
      <c r="H24" s="448" t="s">
        <v>2360</v>
      </c>
      <c r="I24" s="448" t="s">
        <v>2098</v>
      </c>
      <c r="J24" s="446" t="s">
        <v>2557</v>
      </c>
      <c r="K24" s="446" t="s">
        <v>2148</v>
      </c>
      <c r="L24" s="446" t="s">
        <v>2558</v>
      </c>
      <c r="M24" s="446" t="s">
        <v>2559</v>
      </c>
      <c r="N24" s="446" t="s">
        <v>2560</v>
      </c>
      <c r="O24" s="447" t="s">
        <v>348</v>
      </c>
      <c r="P24" s="447" t="s">
        <v>2561</v>
      </c>
      <c r="Q24" s="446"/>
      <c r="R24" s="96"/>
      <c r="S24" s="39"/>
    </row>
    <row r="25" spans="1:253" s="83" customFormat="1" ht="50.1" customHeight="1">
      <c r="A25" s="38">
        <v>21</v>
      </c>
      <c r="B25" s="444" t="s">
        <v>12</v>
      </c>
      <c r="C25" s="445">
        <v>36579</v>
      </c>
      <c r="D25" s="444">
        <v>17</v>
      </c>
      <c r="E25" s="444" t="s">
        <v>433</v>
      </c>
      <c r="F25" s="445">
        <v>39827</v>
      </c>
      <c r="G25" s="444" t="s">
        <v>31</v>
      </c>
      <c r="H25" s="444" t="s">
        <v>2360</v>
      </c>
      <c r="I25" s="444" t="s">
        <v>2098</v>
      </c>
      <c r="J25" s="446" t="s">
        <v>2562</v>
      </c>
      <c r="K25" s="446" t="s">
        <v>2147</v>
      </c>
      <c r="L25" s="446" t="s">
        <v>2563</v>
      </c>
      <c r="M25" s="645" t="s">
        <v>2564</v>
      </c>
      <c r="N25" s="446" t="s">
        <v>2560</v>
      </c>
      <c r="O25" s="646" t="s">
        <v>2098</v>
      </c>
      <c r="P25" s="646"/>
      <c r="Q25" s="446"/>
      <c r="T25" s="344"/>
      <c r="U25" s="344"/>
      <c r="V25" s="344"/>
      <c r="W25" s="344"/>
      <c r="X25" s="344"/>
      <c r="Y25" s="344"/>
      <c r="Z25" s="344"/>
      <c r="AA25" s="344"/>
      <c r="AB25" s="344"/>
      <c r="AC25" s="344"/>
      <c r="AD25" s="344"/>
      <c r="AE25" s="344"/>
      <c r="AF25" s="344"/>
      <c r="AG25" s="344"/>
      <c r="AH25" s="344"/>
      <c r="AI25" s="344"/>
      <c r="AJ25" s="344"/>
      <c r="AK25" s="344"/>
      <c r="AL25" s="344"/>
      <c r="AM25" s="344"/>
      <c r="AN25" s="344"/>
      <c r="AO25" s="344"/>
      <c r="AP25" s="344"/>
      <c r="AQ25" s="344"/>
      <c r="AR25" s="344"/>
      <c r="AS25" s="344"/>
      <c r="AT25" s="344"/>
      <c r="AU25" s="344"/>
      <c r="AV25" s="344"/>
      <c r="AW25" s="344"/>
      <c r="AX25" s="344"/>
      <c r="AY25" s="344"/>
      <c r="AZ25" s="344"/>
      <c r="BA25" s="344"/>
      <c r="BB25" s="344"/>
      <c r="BC25" s="344"/>
      <c r="BD25" s="344"/>
      <c r="BE25" s="344"/>
      <c r="BF25" s="344"/>
      <c r="BG25" s="344"/>
      <c r="BH25" s="344"/>
      <c r="BI25" s="344"/>
      <c r="BJ25" s="344"/>
      <c r="BK25" s="344"/>
      <c r="BL25" s="344"/>
      <c r="BM25" s="344"/>
      <c r="BN25" s="344"/>
      <c r="BO25" s="344"/>
      <c r="BP25" s="344"/>
      <c r="BQ25" s="344"/>
      <c r="BR25" s="344"/>
      <c r="BS25" s="344"/>
      <c r="BT25" s="344"/>
      <c r="BU25" s="344"/>
      <c r="BV25" s="344"/>
      <c r="BW25" s="344"/>
      <c r="BX25" s="344"/>
      <c r="BY25" s="344"/>
      <c r="BZ25" s="344"/>
      <c r="CA25" s="344"/>
      <c r="CB25" s="344"/>
      <c r="CC25" s="344"/>
      <c r="CD25" s="344"/>
      <c r="CE25" s="344"/>
      <c r="CF25" s="344"/>
      <c r="CG25" s="344"/>
      <c r="CH25" s="344"/>
      <c r="CI25" s="344"/>
      <c r="CJ25" s="344"/>
      <c r="CK25" s="344"/>
      <c r="CL25" s="344"/>
      <c r="CM25" s="344"/>
      <c r="CN25" s="344"/>
      <c r="CO25" s="344"/>
      <c r="CP25" s="344"/>
      <c r="CQ25" s="344"/>
      <c r="CR25" s="344"/>
      <c r="CS25" s="344"/>
      <c r="CT25" s="344"/>
      <c r="CU25" s="344"/>
      <c r="CV25" s="344"/>
      <c r="CW25" s="344"/>
      <c r="CX25" s="344"/>
      <c r="CY25" s="344"/>
      <c r="CZ25" s="344"/>
      <c r="DA25" s="344"/>
      <c r="DB25" s="344"/>
      <c r="DC25" s="344"/>
      <c r="DD25" s="344"/>
      <c r="DE25" s="344"/>
      <c r="DF25" s="344"/>
      <c r="DG25" s="344"/>
      <c r="DH25" s="344"/>
      <c r="DI25" s="344"/>
      <c r="DJ25" s="344"/>
      <c r="DK25" s="344"/>
      <c r="DL25" s="344"/>
      <c r="DM25" s="344"/>
      <c r="DN25" s="344"/>
      <c r="DO25" s="344"/>
      <c r="DP25" s="344"/>
      <c r="DQ25" s="344"/>
      <c r="DR25" s="344"/>
      <c r="DS25" s="344"/>
      <c r="DT25" s="344"/>
      <c r="DU25" s="344"/>
      <c r="DV25" s="344"/>
      <c r="DW25" s="344"/>
      <c r="DX25" s="344"/>
      <c r="DY25" s="344"/>
      <c r="DZ25" s="344"/>
      <c r="EA25" s="344"/>
      <c r="EB25" s="344"/>
      <c r="EC25" s="344"/>
      <c r="ED25" s="344"/>
      <c r="EE25" s="344"/>
      <c r="EF25" s="344"/>
      <c r="EG25" s="344"/>
      <c r="EH25" s="344"/>
      <c r="EI25" s="344"/>
      <c r="EJ25" s="344"/>
      <c r="EK25" s="344"/>
      <c r="EL25" s="344"/>
      <c r="EM25" s="344"/>
      <c r="EN25" s="344"/>
      <c r="EO25" s="344"/>
      <c r="EP25" s="344"/>
      <c r="EQ25" s="344"/>
      <c r="ER25" s="344"/>
      <c r="ES25" s="344"/>
      <c r="ET25" s="344"/>
      <c r="EU25" s="344"/>
      <c r="EV25" s="344"/>
      <c r="EW25" s="344"/>
      <c r="EX25" s="344"/>
      <c r="EY25" s="344"/>
      <c r="EZ25" s="344"/>
      <c r="FA25" s="344"/>
      <c r="FB25" s="344"/>
      <c r="FC25" s="344"/>
      <c r="FD25" s="344"/>
      <c r="FE25" s="344"/>
      <c r="FF25" s="344"/>
      <c r="FG25" s="344"/>
      <c r="FH25" s="344"/>
      <c r="FI25" s="344"/>
      <c r="FJ25" s="344"/>
      <c r="FK25" s="344"/>
      <c r="FL25" s="344"/>
      <c r="FM25" s="344"/>
      <c r="FN25" s="344"/>
      <c r="FO25" s="344"/>
      <c r="FP25" s="344"/>
      <c r="FQ25" s="344"/>
      <c r="FR25" s="344"/>
      <c r="FS25" s="344"/>
      <c r="FT25" s="344"/>
      <c r="FU25" s="344"/>
      <c r="FV25" s="344"/>
      <c r="FW25" s="344"/>
      <c r="FX25" s="344"/>
      <c r="FY25" s="344"/>
      <c r="FZ25" s="344"/>
      <c r="GA25" s="344"/>
      <c r="GB25" s="344"/>
      <c r="GC25" s="344"/>
      <c r="GD25" s="344"/>
      <c r="GE25" s="344"/>
      <c r="GF25" s="344"/>
      <c r="GG25" s="344"/>
      <c r="GH25" s="344"/>
      <c r="GI25" s="344"/>
      <c r="GJ25" s="344"/>
      <c r="GK25" s="344"/>
      <c r="GL25" s="344"/>
      <c r="GM25" s="344"/>
      <c r="GN25" s="344"/>
      <c r="GO25" s="344"/>
      <c r="GP25" s="344"/>
      <c r="GQ25" s="344"/>
      <c r="GR25" s="344"/>
      <c r="GS25" s="344"/>
      <c r="GT25" s="344"/>
      <c r="GU25" s="344"/>
      <c r="GV25" s="344"/>
      <c r="GW25" s="344"/>
      <c r="GX25" s="344"/>
      <c r="GY25" s="344"/>
      <c r="GZ25" s="344"/>
      <c r="HA25" s="344"/>
      <c r="HB25" s="344"/>
      <c r="HC25" s="344"/>
      <c r="HD25" s="344"/>
      <c r="HE25" s="344"/>
      <c r="HF25" s="344"/>
      <c r="HG25" s="344"/>
      <c r="HH25" s="344"/>
      <c r="HI25" s="344"/>
      <c r="HJ25" s="344"/>
      <c r="HK25" s="344"/>
      <c r="HL25" s="344"/>
      <c r="HM25" s="344"/>
      <c r="HN25" s="344"/>
      <c r="HO25" s="344"/>
      <c r="HP25" s="344"/>
      <c r="HQ25" s="344"/>
      <c r="HR25" s="344"/>
      <c r="HS25" s="344"/>
      <c r="HT25" s="344"/>
      <c r="HU25" s="344"/>
      <c r="HV25" s="344"/>
      <c r="HW25" s="344"/>
      <c r="HX25" s="344"/>
      <c r="HY25" s="344"/>
      <c r="HZ25" s="344"/>
      <c r="IA25" s="344"/>
      <c r="IB25" s="344"/>
      <c r="IC25" s="344"/>
      <c r="ID25" s="344"/>
      <c r="IE25" s="344"/>
      <c r="IF25" s="344"/>
      <c r="IG25" s="344"/>
      <c r="IH25" s="344"/>
      <c r="II25" s="344"/>
      <c r="IJ25" s="344"/>
      <c r="IK25" s="344"/>
      <c r="IL25" s="344"/>
      <c r="IM25" s="344"/>
      <c r="IN25" s="344"/>
      <c r="IO25" s="344"/>
    </row>
    <row r="26" spans="1:253" s="83" customFormat="1" ht="50.1" customHeight="1">
      <c r="A26" s="38">
        <v>22</v>
      </c>
      <c r="B26" s="444" t="s">
        <v>475</v>
      </c>
      <c r="C26" s="445">
        <v>36236</v>
      </c>
      <c r="D26" s="665">
        <v>18</v>
      </c>
      <c r="E26" s="444" t="s">
        <v>274</v>
      </c>
      <c r="F26" s="445">
        <v>40667</v>
      </c>
      <c r="G26" s="444" t="s">
        <v>477</v>
      </c>
      <c r="H26" s="445" t="s">
        <v>2360</v>
      </c>
      <c r="I26" s="444" t="s">
        <v>2098</v>
      </c>
      <c r="J26" s="446" t="s">
        <v>2557</v>
      </c>
      <c r="K26" s="446" t="s">
        <v>2147</v>
      </c>
      <c r="L26" s="446" t="s">
        <v>2565</v>
      </c>
      <c r="M26" s="446" t="s">
        <v>2566</v>
      </c>
      <c r="N26" s="446" t="s">
        <v>2560</v>
      </c>
      <c r="O26" s="447" t="s">
        <v>2385</v>
      </c>
      <c r="P26" s="447"/>
      <c r="Q26" s="446"/>
      <c r="R26" s="79"/>
    </row>
    <row r="27" spans="1:253" s="344" customFormat="1" ht="50.1" customHeight="1">
      <c r="A27" s="38">
        <v>23</v>
      </c>
      <c r="B27" s="444" t="s">
        <v>139</v>
      </c>
      <c r="C27" s="445">
        <v>36376</v>
      </c>
      <c r="D27" s="444">
        <v>17</v>
      </c>
      <c r="E27" s="444" t="s">
        <v>272</v>
      </c>
      <c r="F27" s="445">
        <v>39835</v>
      </c>
      <c r="G27" s="444" t="s">
        <v>84</v>
      </c>
      <c r="H27" s="444" t="s">
        <v>2360</v>
      </c>
      <c r="I27" s="444" t="s">
        <v>2375</v>
      </c>
      <c r="J27" s="446" t="s">
        <v>2562</v>
      </c>
      <c r="K27" s="446" t="s">
        <v>2148</v>
      </c>
      <c r="L27" s="446" t="s">
        <v>2538</v>
      </c>
      <c r="M27" s="446" t="s">
        <v>2567</v>
      </c>
      <c r="N27" s="446" t="s">
        <v>2568</v>
      </c>
      <c r="O27" s="446" t="s">
        <v>2386</v>
      </c>
      <c r="P27" s="446" t="s">
        <v>2569</v>
      </c>
      <c r="Q27" s="446"/>
      <c r="R27" s="375"/>
      <c r="S27" s="83"/>
      <c r="T27" s="508"/>
      <c r="U27" s="508"/>
      <c r="V27" s="508"/>
      <c r="W27" s="508"/>
      <c r="X27" s="83"/>
      <c r="Y27" s="83"/>
      <c r="Z27" s="83"/>
      <c r="AA27" s="83"/>
      <c r="AB27" s="83"/>
      <c r="AC27" s="83"/>
      <c r="AD27" s="83"/>
      <c r="AE27" s="83"/>
      <c r="AF27" s="83"/>
      <c r="AG27" s="83"/>
      <c r="AH27" s="83"/>
      <c r="AI27" s="83"/>
      <c r="AJ27" s="83"/>
      <c r="AK27" s="83"/>
      <c r="AL27" s="83"/>
      <c r="AM27" s="83"/>
      <c r="AN27" s="83"/>
      <c r="AO27" s="83"/>
      <c r="AP27" s="83"/>
      <c r="AQ27" s="83"/>
      <c r="AR27" s="83"/>
      <c r="AS27" s="83"/>
      <c r="AT27" s="83"/>
      <c r="AU27" s="83"/>
      <c r="AV27" s="83"/>
      <c r="AW27" s="83"/>
      <c r="AX27" s="83"/>
      <c r="AY27" s="83"/>
      <c r="AZ27" s="83"/>
      <c r="BA27" s="83"/>
      <c r="BB27" s="83"/>
      <c r="BC27" s="83"/>
      <c r="BD27" s="83"/>
      <c r="BE27" s="83"/>
      <c r="BF27" s="83"/>
      <c r="BG27" s="83"/>
      <c r="BH27" s="83"/>
      <c r="BI27" s="83"/>
      <c r="BJ27" s="83"/>
      <c r="BK27" s="83"/>
      <c r="BL27" s="83"/>
      <c r="BM27" s="83"/>
      <c r="BN27" s="83"/>
      <c r="BO27" s="83"/>
      <c r="BP27" s="83"/>
      <c r="BQ27" s="83"/>
      <c r="BR27" s="83"/>
      <c r="BS27" s="83"/>
      <c r="BT27" s="83"/>
      <c r="BU27" s="83"/>
      <c r="BV27" s="83"/>
      <c r="BW27" s="83"/>
      <c r="BX27" s="83"/>
      <c r="BY27" s="83"/>
      <c r="BZ27" s="83"/>
      <c r="CA27" s="83"/>
      <c r="CB27" s="83"/>
      <c r="CC27" s="83"/>
      <c r="CD27" s="83"/>
      <c r="CE27" s="83"/>
      <c r="CF27" s="83"/>
      <c r="CG27" s="83"/>
      <c r="CH27" s="83"/>
      <c r="CI27" s="83"/>
      <c r="CJ27" s="83"/>
      <c r="CK27" s="83"/>
      <c r="CL27" s="83"/>
      <c r="CM27" s="83"/>
      <c r="CN27" s="83"/>
      <c r="CO27" s="83"/>
      <c r="CP27" s="83"/>
      <c r="CQ27" s="83"/>
      <c r="CR27" s="83"/>
      <c r="CS27" s="83"/>
      <c r="CT27" s="83"/>
      <c r="CU27" s="83"/>
      <c r="CV27" s="83"/>
      <c r="CW27" s="83"/>
      <c r="CX27" s="83"/>
      <c r="CY27" s="83"/>
      <c r="CZ27" s="83"/>
      <c r="DA27" s="83"/>
      <c r="DB27" s="83"/>
      <c r="DC27" s="83"/>
      <c r="DD27" s="83"/>
      <c r="DE27" s="83"/>
      <c r="DF27" s="83"/>
      <c r="DG27" s="83"/>
      <c r="DH27" s="83"/>
      <c r="DI27" s="83"/>
      <c r="DJ27" s="83"/>
      <c r="DK27" s="83"/>
      <c r="DL27" s="83"/>
      <c r="DM27" s="83"/>
      <c r="DN27" s="83"/>
      <c r="DO27" s="83"/>
      <c r="DP27" s="83"/>
      <c r="DQ27" s="83"/>
      <c r="DR27" s="83"/>
      <c r="DS27" s="83"/>
      <c r="DT27" s="83"/>
      <c r="DU27" s="83"/>
      <c r="DV27" s="83"/>
      <c r="DW27" s="83"/>
      <c r="DX27" s="83"/>
      <c r="DY27" s="83"/>
      <c r="DZ27" s="83"/>
      <c r="EA27" s="83"/>
      <c r="EB27" s="83"/>
      <c r="EC27" s="83"/>
      <c r="ED27" s="83"/>
      <c r="EE27" s="83"/>
      <c r="EF27" s="83"/>
      <c r="EG27" s="83"/>
      <c r="EH27" s="83"/>
      <c r="EI27" s="83"/>
      <c r="EJ27" s="83"/>
      <c r="EK27" s="83"/>
      <c r="EL27" s="83"/>
      <c r="EM27" s="83"/>
      <c r="EN27" s="83"/>
      <c r="EO27" s="83"/>
      <c r="EP27" s="83"/>
      <c r="EQ27" s="83"/>
      <c r="ER27" s="83"/>
      <c r="ES27" s="83"/>
      <c r="ET27" s="83"/>
      <c r="EU27" s="83"/>
      <c r="EV27" s="83"/>
      <c r="EW27" s="83"/>
      <c r="EX27" s="83"/>
      <c r="EY27" s="83"/>
      <c r="EZ27" s="83"/>
      <c r="FA27" s="83"/>
      <c r="FB27" s="83"/>
      <c r="FC27" s="83"/>
      <c r="FD27" s="83"/>
      <c r="FE27" s="83"/>
      <c r="FF27" s="83"/>
      <c r="FG27" s="83"/>
      <c r="FH27" s="83"/>
      <c r="FI27" s="83"/>
      <c r="FJ27" s="83"/>
      <c r="FK27" s="83"/>
      <c r="FL27" s="83"/>
      <c r="FM27" s="83"/>
      <c r="FN27" s="83"/>
      <c r="FO27" s="83"/>
      <c r="FP27" s="83"/>
      <c r="FQ27" s="83"/>
      <c r="FR27" s="83"/>
      <c r="FS27" s="83"/>
      <c r="FT27" s="83"/>
      <c r="FU27" s="83"/>
      <c r="FV27" s="83"/>
      <c r="FW27" s="83"/>
      <c r="FX27" s="83"/>
      <c r="FY27" s="83"/>
      <c r="FZ27" s="83"/>
      <c r="GA27" s="83"/>
      <c r="GB27" s="83"/>
      <c r="GC27" s="83"/>
      <c r="GD27" s="83"/>
      <c r="GE27" s="83"/>
      <c r="GF27" s="83"/>
      <c r="GG27" s="83"/>
      <c r="GH27" s="83"/>
      <c r="GI27" s="83"/>
      <c r="GJ27" s="83"/>
      <c r="GK27" s="83"/>
      <c r="GL27" s="83"/>
      <c r="GM27" s="83"/>
      <c r="GN27" s="83"/>
      <c r="GO27" s="83"/>
      <c r="GP27" s="83"/>
      <c r="GQ27" s="83"/>
      <c r="GR27" s="83"/>
      <c r="GS27" s="83"/>
      <c r="GT27" s="83"/>
      <c r="GU27" s="83"/>
      <c r="GV27" s="83"/>
      <c r="GW27" s="83"/>
      <c r="GX27" s="83"/>
      <c r="GY27" s="83"/>
      <c r="GZ27" s="83"/>
      <c r="HA27" s="83"/>
      <c r="HB27" s="83"/>
      <c r="HC27" s="83"/>
      <c r="HD27" s="83"/>
      <c r="HE27" s="83"/>
      <c r="HF27" s="83"/>
      <c r="HG27" s="83"/>
      <c r="HH27" s="83"/>
      <c r="HI27" s="83"/>
      <c r="HJ27" s="83"/>
      <c r="HK27" s="83"/>
      <c r="HL27" s="83"/>
      <c r="HM27" s="83"/>
      <c r="HN27" s="83"/>
      <c r="HO27" s="83"/>
      <c r="HP27" s="83"/>
      <c r="HQ27" s="83"/>
      <c r="HR27" s="83"/>
      <c r="HS27" s="83"/>
      <c r="HT27" s="83"/>
      <c r="HU27" s="83"/>
      <c r="HV27" s="83"/>
      <c r="HW27" s="83"/>
      <c r="HX27" s="83"/>
      <c r="HY27" s="83"/>
      <c r="HZ27" s="83"/>
      <c r="IA27" s="83"/>
      <c r="IB27" s="83"/>
      <c r="IC27" s="83"/>
      <c r="ID27" s="83"/>
      <c r="IE27" s="83"/>
      <c r="IF27" s="83"/>
      <c r="IG27" s="83"/>
      <c r="IH27" s="83"/>
      <c r="II27" s="83"/>
      <c r="IJ27" s="83"/>
      <c r="IK27" s="83"/>
      <c r="IL27" s="83"/>
      <c r="IM27" s="83"/>
      <c r="IN27" s="83"/>
      <c r="IO27" s="83"/>
    </row>
    <row r="28" spans="1:253" s="83" customFormat="1" ht="50.1" customHeight="1">
      <c r="A28" s="90">
        <v>24</v>
      </c>
      <c r="B28" s="436" t="s">
        <v>695</v>
      </c>
      <c r="C28" s="437">
        <v>36034</v>
      </c>
      <c r="D28" s="342">
        <v>18</v>
      </c>
      <c r="E28" s="438" t="s">
        <v>270</v>
      </c>
      <c r="F28" s="439">
        <v>41324</v>
      </c>
      <c r="G28" s="309" t="s">
        <v>84</v>
      </c>
      <c r="H28" s="335" t="s">
        <v>911</v>
      </c>
      <c r="I28" s="335" t="s">
        <v>1067</v>
      </c>
      <c r="J28" s="335" t="s">
        <v>1651</v>
      </c>
      <c r="K28" s="437"/>
      <c r="L28" s="335" t="s">
        <v>917</v>
      </c>
      <c r="M28" s="438"/>
      <c r="N28" s="438"/>
      <c r="O28" s="225" t="s">
        <v>1056</v>
      </c>
      <c r="P28" s="327" t="s">
        <v>701</v>
      </c>
      <c r="Q28" s="225"/>
      <c r="R28" s="96"/>
    </row>
    <row r="29" spans="1:253" s="366" customFormat="1" ht="75" customHeight="1">
      <c r="A29" s="38">
        <v>25</v>
      </c>
      <c r="B29" s="485" t="s">
        <v>1620</v>
      </c>
      <c r="C29" s="337"/>
      <c r="D29" s="373">
        <v>16</v>
      </c>
      <c r="E29" s="225" t="s">
        <v>272</v>
      </c>
      <c r="F29" s="80" t="s">
        <v>1432</v>
      </c>
      <c r="G29" s="454">
        <v>42175</v>
      </c>
      <c r="H29" s="97" t="s">
        <v>1431</v>
      </c>
      <c r="I29" s="82" t="s">
        <v>1434</v>
      </c>
      <c r="J29" s="225" t="s">
        <v>1684</v>
      </c>
      <c r="K29" s="335" t="s">
        <v>724</v>
      </c>
      <c r="L29" s="82" t="s">
        <v>2272</v>
      </c>
      <c r="M29" s="82"/>
      <c r="N29" s="82" t="s">
        <v>1914</v>
      </c>
      <c r="O29" s="486" t="s">
        <v>1433</v>
      </c>
      <c r="P29" s="82" t="s">
        <v>1619</v>
      </c>
      <c r="Q29" s="82" t="s">
        <v>1989</v>
      </c>
    </row>
    <row r="30" spans="1:253" s="366" customFormat="1" ht="75" customHeight="1">
      <c r="A30" s="38"/>
      <c r="B30" s="1506">
        <v>2018</v>
      </c>
      <c r="C30" s="1507"/>
      <c r="D30" s="1507"/>
      <c r="E30" s="1507"/>
      <c r="F30" s="1507"/>
      <c r="G30" s="1507"/>
      <c r="H30" s="1507"/>
      <c r="I30" s="1507"/>
      <c r="J30" s="1507"/>
      <c r="K30" s="1507"/>
      <c r="L30" s="1507"/>
      <c r="M30" s="1507"/>
      <c r="N30" s="1507"/>
      <c r="O30" s="1507"/>
      <c r="P30" s="1507"/>
      <c r="Q30" s="1508"/>
    </row>
    <row r="31" spans="1:253" s="366" customFormat="1" ht="34.9" customHeight="1">
      <c r="A31" s="38" t="s">
        <v>625</v>
      </c>
      <c r="B31" s="225" t="s">
        <v>218</v>
      </c>
      <c r="C31" s="339">
        <v>36526</v>
      </c>
      <c r="D31" s="450">
        <v>17</v>
      </c>
      <c r="E31" s="81" t="e">
        <f>ABS((#REF!-C31)/365)</f>
        <v>#REF!</v>
      </c>
      <c r="F31" s="225" t="s">
        <v>272</v>
      </c>
      <c r="G31" s="82" t="s">
        <v>110</v>
      </c>
      <c r="H31" s="308">
        <v>39547</v>
      </c>
      <c r="I31" s="82" t="s">
        <v>84</v>
      </c>
      <c r="J31" s="82"/>
      <c r="K31" s="225" t="s">
        <v>2322</v>
      </c>
      <c r="L31" s="335" t="s">
        <v>52</v>
      </c>
      <c r="M31" s="82" t="s">
        <v>773</v>
      </c>
      <c r="N31" s="82"/>
      <c r="O31" s="82" t="s">
        <v>1263</v>
      </c>
      <c r="P31" s="90"/>
      <c r="Q31" s="140"/>
      <c r="R31" s="140"/>
      <c r="S31" s="140"/>
      <c r="T31" s="83" t="s">
        <v>1443</v>
      </c>
      <c r="U31" s="622">
        <v>43101</v>
      </c>
      <c r="V31" s="622" t="s">
        <v>2522</v>
      </c>
      <c r="W31" s="621" t="s">
        <v>2870</v>
      </c>
      <c r="X31" s="621" t="s">
        <v>3100</v>
      </c>
      <c r="Y31" s="621" t="s">
        <v>3709</v>
      </c>
      <c r="Z31" s="621" t="s">
        <v>3710</v>
      </c>
      <c r="AA31" s="624"/>
      <c r="AB31" s="624"/>
      <c r="AC31" s="624"/>
      <c r="AD31" s="624"/>
      <c r="AE31" s="583">
        <v>1</v>
      </c>
      <c r="AF31" s="584"/>
      <c r="AG31" s="584"/>
      <c r="AH31" s="584"/>
      <c r="AI31" s="584"/>
      <c r="AJ31" s="584"/>
      <c r="AK31" s="584"/>
      <c r="AL31" s="584"/>
      <c r="AM31" s="584"/>
      <c r="AN31" s="584"/>
      <c r="AO31" s="584"/>
      <c r="AP31" s="584"/>
      <c r="AQ31" s="584"/>
      <c r="AR31" s="584"/>
      <c r="AS31" s="584"/>
      <c r="AT31" s="584"/>
      <c r="AU31" s="584"/>
      <c r="AV31" s="584"/>
      <c r="AW31" s="584"/>
      <c r="AX31" s="584"/>
      <c r="AY31" s="584"/>
      <c r="AZ31" s="584"/>
      <c r="BA31" s="584"/>
      <c r="BB31" s="584"/>
      <c r="BC31" s="584"/>
      <c r="BD31" s="584"/>
      <c r="BE31" s="584"/>
      <c r="BF31" s="584"/>
      <c r="BG31" s="584"/>
      <c r="BH31" s="584"/>
      <c r="BI31" s="584"/>
      <c r="BJ31" s="584"/>
      <c r="BK31" s="584"/>
      <c r="BL31" s="584"/>
      <c r="BM31" s="584"/>
      <c r="BN31" s="584"/>
      <c r="BO31" s="584"/>
      <c r="BP31" s="584"/>
      <c r="BQ31" s="584"/>
      <c r="BR31" s="584"/>
    </row>
    <row r="32" spans="1:253" s="366" customFormat="1" ht="34.9" customHeight="1">
      <c r="A32" s="375" t="s">
        <v>638</v>
      </c>
      <c r="B32" s="225" t="s">
        <v>186</v>
      </c>
      <c r="C32" s="308">
        <v>36535</v>
      </c>
      <c r="D32" s="82">
        <v>17</v>
      </c>
      <c r="E32" s="81" t="e">
        <f>ABS((#REF!-C32)/365)</f>
        <v>#REF!</v>
      </c>
      <c r="F32" s="225" t="s">
        <v>272</v>
      </c>
      <c r="G32" s="82" t="s">
        <v>266</v>
      </c>
      <c r="H32" s="308">
        <v>37582</v>
      </c>
      <c r="I32" s="82" t="s">
        <v>84</v>
      </c>
      <c r="J32" s="82"/>
      <c r="K32" s="225"/>
      <c r="L32" s="335"/>
      <c r="M32" s="82" t="s">
        <v>773</v>
      </c>
      <c r="N32" s="82"/>
      <c r="O32" s="82"/>
      <c r="P32" s="90"/>
      <c r="Q32" s="82" t="s">
        <v>1736</v>
      </c>
      <c r="R32" s="140"/>
      <c r="S32" s="82" t="s">
        <v>1909</v>
      </c>
      <c r="T32" s="83" t="s">
        <v>1495</v>
      </c>
      <c r="U32" s="622">
        <v>43110</v>
      </c>
      <c r="V32" s="622" t="s">
        <v>2370</v>
      </c>
      <c r="W32" s="621" t="s">
        <v>2870</v>
      </c>
      <c r="X32" s="621" t="s">
        <v>3100</v>
      </c>
      <c r="Y32" s="621" t="s">
        <v>3709</v>
      </c>
      <c r="Z32" s="621" t="s">
        <v>3710</v>
      </c>
      <c r="AA32" s="624"/>
      <c r="AB32" s="624"/>
      <c r="AC32" s="624"/>
      <c r="AD32" s="624"/>
      <c r="AE32" s="583">
        <v>1</v>
      </c>
      <c r="AF32" s="620"/>
      <c r="AG32" s="620"/>
      <c r="AH32" s="620"/>
      <c r="AI32" s="620"/>
      <c r="AJ32" s="620"/>
      <c r="AK32" s="620"/>
      <c r="AL32" s="620"/>
      <c r="AM32" s="620"/>
      <c r="AN32" s="620"/>
      <c r="AO32" s="620"/>
      <c r="AP32" s="620"/>
      <c r="AQ32" s="620"/>
      <c r="AR32" s="620"/>
      <c r="AS32" s="620"/>
      <c r="AT32" s="620"/>
      <c r="AU32" s="620"/>
      <c r="AV32" s="620"/>
      <c r="AW32" s="620"/>
      <c r="AX32" s="620"/>
      <c r="AY32" s="620"/>
      <c r="AZ32" s="620"/>
      <c r="BA32" s="620"/>
      <c r="BB32" s="620"/>
      <c r="BC32" s="620"/>
      <c r="BD32" s="620"/>
      <c r="BE32" s="620"/>
      <c r="BF32" s="620"/>
      <c r="BG32" s="620"/>
      <c r="BH32" s="620"/>
      <c r="BI32" s="620"/>
      <c r="BJ32" s="620"/>
      <c r="BK32" s="620"/>
      <c r="BL32" s="620"/>
      <c r="BM32" s="620"/>
      <c r="BN32" s="620"/>
      <c r="BO32" s="620"/>
      <c r="BP32" s="620"/>
      <c r="BQ32" s="620"/>
      <c r="BR32" s="620"/>
    </row>
    <row r="33" spans="1:257" s="96" customFormat="1" ht="50.1" customHeight="1">
      <c r="A33" s="96" t="s">
        <v>625</v>
      </c>
      <c r="B33" s="89" t="s">
        <v>1843</v>
      </c>
      <c r="C33" s="308">
        <v>36608</v>
      </c>
      <c r="D33" s="450">
        <v>17</v>
      </c>
      <c r="E33" s="81">
        <v>18.12054794520548</v>
      </c>
      <c r="F33" s="307" t="s">
        <v>166</v>
      </c>
      <c r="G33" s="307" t="s">
        <v>757</v>
      </c>
      <c r="H33" s="451">
        <v>41393</v>
      </c>
      <c r="I33" s="90" t="s">
        <v>31</v>
      </c>
      <c r="J33" s="225" t="s">
        <v>925</v>
      </c>
      <c r="K33" s="225" t="s">
        <v>1088</v>
      </c>
      <c r="L33" s="309" t="s">
        <v>142</v>
      </c>
      <c r="M33" s="148" t="s">
        <v>1934</v>
      </c>
      <c r="N33" s="309" t="s">
        <v>1029</v>
      </c>
      <c r="O33" s="89"/>
      <c r="P33" s="89" t="s">
        <v>1048</v>
      </c>
      <c r="Q33" s="668" t="s">
        <v>926</v>
      </c>
      <c r="R33" s="668"/>
      <c r="S33" s="348" t="s">
        <v>3443</v>
      </c>
      <c r="T33" s="669" t="s">
        <v>1443</v>
      </c>
      <c r="U33" s="39"/>
      <c r="V33" s="39"/>
    </row>
    <row r="34" spans="1:257" s="83" customFormat="1" ht="50.1" customHeight="1">
      <c r="A34" s="38" t="s">
        <v>625</v>
      </c>
      <c r="B34" s="225" t="s">
        <v>1031</v>
      </c>
      <c r="C34" s="308">
        <v>36730</v>
      </c>
      <c r="D34" s="702">
        <v>17</v>
      </c>
      <c r="E34" s="81">
        <v>17.786301369863015</v>
      </c>
      <c r="F34" s="225" t="s">
        <v>143</v>
      </c>
      <c r="G34" s="82" t="s">
        <v>399</v>
      </c>
      <c r="H34" s="308">
        <v>38873</v>
      </c>
      <c r="I34" s="82" t="s">
        <v>84</v>
      </c>
      <c r="J34" s="82" t="s">
        <v>791</v>
      </c>
      <c r="K34" s="225" t="s">
        <v>1493</v>
      </c>
      <c r="L34" s="335" t="s">
        <v>1491</v>
      </c>
      <c r="M34" s="82" t="s">
        <v>1492</v>
      </c>
      <c r="N34" s="82"/>
      <c r="O34" s="82" t="s">
        <v>1263</v>
      </c>
      <c r="P34" s="82"/>
      <c r="Q34" s="140"/>
      <c r="R34" s="140"/>
      <c r="S34" s="140"/>
      <c r="U34" s="96"/>
      <c r="V34" s="96"/>
      <c r="W34" s="96"/>
      <c r="X34" s="96"/>
      <c r="Y34" s="96"/>
      <c r="Z34" s="96"/>
      <c r="AA34" s="96"/>
      <c r="AB34" s="96"/>
      <c r="AC34" s="96"/>
      <c r="AD34" s="96"/>
      <c r="AE34" s="96"/>
      <c r="AF34" s="96"/>
      <c r="AG34" s="96"/>
      <c r="AH34" s="96"/>
      <c r="AI34" s="96"/>
      <c r="AJ34" s="96"/>
      <c r="AK34" s="96"/>
      <c r="AL34" s="96"/>
      <c r="AM34" s="96"/>
      <c r="AN34" s="96"/>
      <c r="AO34" s="96"/>
      <c r="AP34" s="96"/>
      <c r="AQ34" s="96"/>
      <c r="AR34" s="96"/>
      <c r="AS34" s="96"/>
      <c r="AT34" s="96"/>
      <c r="AU34" s="96"/>
      <c r="AV34" s="96"/>
      <c r="AW34" s="96"/>
      <c r="AX34" s="96"/>
      <c r="AY34" s="96"/>
      <c r="AZ34" s="96"/>
      <c r="BA34" s="96"/>
      <c r="BB34" s="96"/>
      <c r="BC34" s="96"/>
      <c r="BD34" s="96"/>
      <c r="BE34" s="96"/>
      <c r="BF34" s="96"/>
      <c r="BG34" s="96"/>
      <c r="BH34" s="96"/>
      <c r="BI34" s="96"/>
      <c r="BJ34" s="96"/>
      <c r="BK34" s="96"/>
      <c r="BL34" s="96"/>
      <c r="BM34" s="96"/>
      <c r="BN34" s="96"/>
      <c r="BO34" s="96"/>
      <c r="BP34" s="96"/>
      <c r="BQ34" s="96"/>
      <c r="BR34" s="96"/>
      <c r="BS34" s="96"/>
      <c r="BT34" s="96"/>
      <c r="BU34" s="96"/>
      <c r="BV34" s="96"/>
      <c r="BW34" s="96"/>
      <c r="BX34" s="96"/>
      <c r="BY34" s="96"/>
      <c r="BZ34" s="96"/>
      <c r="CA34" s="96"/>
      <c r="CB34" s="96"/>
      <c r="CC34" s="96"/>
      <c r="CD34" s="96"/>
      <c r="CE34" s="96"/>
      <c r="CF34" s="96"/>
      <c r="CG34" s="96"/>
      <c r="CH34" s="96"/>
      <c r="CI34" s="96"/>
      <c r="CJ34" s="96"/>
      <c r="CK34" s="96"/>
      <c r="CL34" s="96"/>
      <c r="CM34" s="96"/>
      <c r="CN34" s="96"/>
      <c r="CO34" s="96"/>
      <c r="CP34" s="96"/>
      <c r="CQ34" s="96"/>
      <c r="CR34" s="96"/>
      <c r="CS34" s="96"/>
      <c r="CT34" s="96"/>
      <c r="CU34" s="96"/>
      <c r="CV34" s="96"/>
      <c r="CW34" s="96"/>
      <c r="CX34" s="96"/>
      <c r="CY34" s="96"/>
      <c r="CZ34" s="96"/>
      <c r="DA34" s="96"/>
      <c r="DB34" s="96"/>
      <c r="DC34" s="96"/>
      <c r="DD34" s="96"/>
      <c r="DE34" s="96"/>
      <c r="DF34" s="96"/>
      <c r="DG34" s="96"/>
      <c r="DH34" s="96"/>
      <c r="DI34" s="96"/>
      <c r="DJ34" s="96"/>
      <c r="DK34" s="96"/>
      <c r="DL34" s="96"/>
      <c r="DM34" s="96"/>
      <c r="DN34" s="96"/>
      <c r="DO34" s="96"/>
      <c r="DP34" s="96"/>
      <c r="DQ34" s="96"/>
      <c r="DR34" s="96"/>
      <c r="DS34" s="96"/>
      <c r="DT34" s="96"/>
      <c r="DU34" s="96"/>
      <c r="DV34" s="96"/>
      <c r="DW34" s="96"/>
      <c r="DX34" s="96"/>
      <c r="DY34" s="96"/>
      <c r="DZ34" s="96"/>
      <c r="EA34" s="96"/>
      <c r="EB34" s="96"/>
      <c r="EC34" s="96"/>
      <c r="ED34" s="96"/>
      <c r="EE34" s="96"/>
      <c r="EF34" s="96"/>
      <c r="EG34" s="96"/>
      <c r="EH34" s="96"/>
      <c r="EI34" s="96"/>
      <c r="EJ34" s="96"/>
      <c r="EK34" s="96"/>
      <c r="EL34" s="96"/>
      <c r="EM34" s="96"/>
      <c r="EN34" s="96"/>
      <c r="EO34" s="96"/>
      <c r="EP34" s="96"/>
      <c r="EQ34" s="96"/>
      <c r="ER34" s="96"/>
      <c r="ES34" s="96"/>
      <c r="ET34" s="96"/>
      <c r="EU34" s="96"/>
      <c r="EV34" s="96"/>
      <c r="EW34" s="96"/>
      <c r="EX34" s="96"/>
      <c r="EY34" s="96"/>
      <c r="EZ34" s="96"/>
      <c r="FA34" s="96"/>
      <c r="FB34" s="96"/>
      <c r="FC34" s="96"/>
      <c r="FD34" s="96"/>
      <c r="FE34" s="96"/>
      <c r="FF34" s="96"/>
      <c r="FG34" s="96"/>
      <c r="FH34" s="96"/>
      <c r="FI34" s="96"/>
      <c r="FJ34" s="96"/>
      <c r="FK34" s="96"/>
      <c r="FL34" s="96"/>
      <c r="FM34" s="96"/>
      <c r="FN34" s="96"/>
      <c r="FO34" s="96"/>
      <c r="FP34" s="96"/>
      <c r="FQ34" s="96"/>
      <c r="FR34" s="96"/>
      <c r="FS34" s="96"/>
      <c r="FT34" s="96"/>
      <c r="FU34" s="96"/>
      <c r="FV34" s="96"/>
      <c r="FW34" s="96"/>
      <c r="FX34" s="96"/>
      <c r="FY34" s="96"/>
      <c r="FZ34" s="96"/>
      <c r="GA34" s="96"/>
      <c r="GB34" s="96"/>
      <c r="GC34" s="96"/>
      <c r="GD34" s="96"/>
      <c r="GE34" s="96"/>
      <c r="GF34" s="96"/>
      <c r="GG34" s="96"/>
      <c r="GH34" s="96"/>
      <c r="GI34" s="96"/>
      <c r="GJ34" s="96"/>
      <c r="GK34" s="96"/>
      <c r="GL34" s="96"/>
      <c r="GM34" s="96"/>
      <c r="GN34" s="96"/>
      <c r="GO34" s="96"/>
      <c r="GP34" s="96"/>
      <c r="GQ34" s="96"/>
      <c r="GR34" s="96"/>
      <c r="GS34" s="96"/>
      <c r="GT34" s="96"/>
      <c r="GU34" s="96"/>
      <c r="GV34" s="96"/>
      <c r="GW34" s="96"/>
      <c r="GX34" s="96"/>
      <c r="GY34" s="96"/>
      <c r="GZ34" s="96"/>
      <c r="HA34" s="96"/>
      <c r="HB34" s="96"/>
      <c r="HC34" s="96"/>
      <c r="HD34" s="96"/>
      <c r="HE34" s="96"/>
      <c r="HF34" s="96"/>
      <c r="HG34" s="96"/>
      <c r="HH34" s="96"/>
      <c r="HI34" s="96"/>
      <c r="HJ34" s="96"/>
      <c r="HK34" s="96"/>
      <c r="HL34" s="96"/>
      <c r="HM34" s="96"/>
      <c r="HN34" s="96"/>
      <c r="HO34" s="96"/>
      <c r="HP34" s="96"/>
      <c r="HQ34" s="96"/>
      <c r="HR34" s="96"/>
      <c r="HS34" s="96"/>
      <c r="HT34" s="96"/>
      <c r="HU34" s="96"/>
      <c r="HV34" s="96"/>
      <c r="HW34" s="96"/>
      <c r="HX34" s="96"/>
      <c r="HY34" s="96"/>
      <c r="HZ34" s="96"/>
      <c r="IA34" s="96"/>
      <c r="IB34" s="96"/>
      <c r="IC34" s="96"/>
      <c r="ID34" s="96"/>
      <c r="IE34" s="96"/>
      <c r="IF34" s="96"/>
      <c r="IG34" s="96"/>
      <c r="IH34" s="96"/>
      <c r="II34" s="96"/>
      <c r="IJ34" s="96"/>
      <c r="IK34" s="96"/>
      <c r="IL34" s="96"/>
      <c r="IM34" s="96"/>
      <c r="IN34" s="96"/>
      <c r="IO34" s="96"/>
      <c r="IP34" s="96"/>
      <c r="IQ34" s="96"/>
      <c r="IR34" s="96"/>
      <c r="IS34" s="96"/>
      <c r="IT34" s="96"/>
      <c r="IU34" s="703"/>
      <c r="IV34" s="703"/>
      <c r="IW34" s="703"/>
    </row>
    <row r="35" spans="1:257" s="79" customFormat="1" ht="50.1" customHeight="1">
      <c r="A35" s="91" t="s">
        <v>625</v>
      </c>
      <c r="B35" s="66" t="s">
        <v>345</v>
      </c>
      <c r="C35" s="67">
        <v>36824</v>
      </c>
      <c r="D35" s="106">
        <v>17</v>
      </c>
      <c r="E35" s="94">
        <v>17.528767123287672</v>
      </c>
      <c r="F35" s="66" t="s">
        <v>272</v>
      </c>
      <c r="G35" s="68" t="s">
        <v>347</v>
      </c>
      <c r="H35" s="67">
        <v>36770</v>
      </c>
      <c r="I35" s="71" t="s">
        <v>76</v>
      </c>
      <c r="J35" s="71"/>
      <c r="K35" s="66" t="s">
        <v>55</v>
      </c>
      <c r="L35" s="186"/>
      <c r="M35" s="71" t="s">
        <v>773</v>
      </c>
      <c r="N35" s="71"/>
      <c r="O35" s="71"/>
      <c r="P35" s="65"/>
      <c r="Q35" s="71" t="s">
        <v>1681</v>
      </c>
      <c r="R35" s="71" t="s">
        <v>1234</v>
      </c>
      <c r="S35" s="71" t="s">
        <v>3898</v>
      </c>
      <c r="T35" s="44"/>
      <c r="U35" s="189"/>
      <c r="V35" s="44"/>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c r="EO35" s="5"/>
      <c r="EP35" s="5"/>
      <c r="EQ35" s="5"/>
      <c r="ER35" s="5"/>
      <c r="ES35" s="5"/>
      <c r="ET35" s="5"/>
      <c r="EU35" s="5"/>
      <c r="EV35" s="5"/>
      <c r="EW35" s="5"/>
      <c r="EX35" s="5"/>
      <c r="EY35" s="5"/>
      <c r="EZ35" s="5"/>
      <c r="FA35" s="5"/>
      <c r="FB35" s="5"/>
      <c r="FC35" s="5"/>
      <c r="FD35" s="5"/>
      <c r="FE35" s="5"/>
      <c r="FF35" s="5"/>
      <c r="FG35" s="5"/>
      <c r="FH35" s="5"/>
      <c r="FI35" s="5"/>
      <c r="FJ35" s="5"/>
      <c r="FK35" s="5"/>
      <c r="FL35" s="5"/>
      <c r="FM35" s="5"/>
      <c r="FN35" s="5"/>
      <c r="FO35" s="5"/>
      <c r="FP35" s="5"/>
      <c r="FQ35" s="5"/>
      <c r="FR35" s="5"/>
      <c r="FS35" s="5"/>
      <c r="FT35" s="5"/>
      <c r="FU35" s="5"/>
      <c r="FV35" s="5"/>
      <c r="FW35" s="5"/>
      <c r="FX35" s="5"/>
      <c r="FY35" s="5"/>
      <c r="FZ35" s="5"/>
      <c r="GA35" s="5"/>
      <c r="GB35" s="5"/>
      <c r="GC35" s="5"/>
      <c r="GD35" s="5"/>
      <c r="GE35" s="5"/>
      <c r="GF35" s="5"/>
      <c r="GG35" s="5"/>
      <c r="GH35" s="5"/>
      <c r="GI35" s="5"/>
      <c r="GJ35" s="5"/>
      <c r="GK35" s="5"/>
      <c r="GL35" s="5"/>
      <c r="GM35" s="5"/>
      <c r="GN35" s="5"/>
      <c r="GO35" s="5"/>
      <c r="GP35" s="5"/>
      <c r="GQ35" s="5"/>
      <c r="GR35" s="5"/>
      <c r="GS35" s="5"/>
      <c r="GT35" s="5"/>
      <c r="GU35" s="5"/>
      <c r="GV35" s="5"/>
      <c r="GW35" s="5"/>
      <c r="GX35" s="5"/>
      <c r="GY35" s="5"/>
      <c r="GZ35" s="5"/>
      <c r="HA35" s="5"/>
      <c r="HB35" s="5"/>
      <c r="HC35" s="5"/>
      <c r="HD35" s="5"/>
      <c r="HE35" s="5"/>
      <c r="HF35" s="5"/>
      <c r="HG35" s="5"/>
      <c r="HH35" s="5"/>
      <c r="HI35" s="5"/>
      <c r="HJ35" s="5"/>
      <c r="HK35" s="5"/>
      <c r="HL35" s="5"/>
      <c r="HM35" s="5"/>
      <c r="HN35" s="5"/>
      <c r="HO35" s="5"/>
      <c r="HP35" s="5"/>
      <c r="HQ35" s="5"/>
      <c r="HR35" s="5"/>
      <c r="HS35" s="5"/>
      <c r="HT35" s="5"/>
      <c r="HU35" s="5"/>
      <c r="HV35" s="5"/>
      <c r="HW35" s="5"/>
      <c r="HX35" s="5"/>
      <c r="HY35" s="5"/>
      <c r="HZ35" s="5"/>
      <c r="IA35" s="5"/>
      <c r="IB35" s="5"/>
      <c r="IC35" s="5"/>
      <c r="ID35" s="5"/>
      <c r="IE35" s="5"/>
      <c r="IF35" s="5"/>
      <c r="IG35" s="5"/>
      <c r="IH35" s="5"/>
      <c r="II35" s="5"/>
      <c r="IJ35" s="5"/>
      <c r="IK35" s="5"/>
      <c r="IL35" s="5"/>
      <c r="IM35" s="5"/>
      <c r="IN35" s="5"/>
      <c r="IO35" s="5"/>
      <c r="IP35" s="5"/>
      <c r="IQ35" s="5"/>
      <c r="IR35" s="5"/>
      <c r="IS35" s="5"/>
      <c r="IT35" s="5"/>
    </row>
    <row r="36" spans="1:257" s="96" customFormat="1" ht="50.1" customHeight="1">
      <c r="A36" s="38" t="s">
        <v>625</v>
      </c>
      <c r="B36" s="704" t="s">
        <v>339</v>
      </c>
      <c r="C36" s="454">
        <v>36730</v>
      </c>
      <c r="D36" s="705">
        <v>17</v>
      </c>
      <c r="E36" s="81">
        <v>17.786301369863015</v>
      </c>
      <c r="F36" s="706" t="s">
        <v>166</v>
      </c>
      <c r="G36" s="705" t="s">
        <v>96</v>
      </c>
      <c r="H36" s="707">
        <v>39955</v>
      </c>
      <c r="I36" s="705" t="s">
        <v>247</v>
      </c>
      <c r="J36" s="708" t="s">
        <v>824</v>
      </c>
      <c r="K36" s="706" t="s">
        <v>13</v>
      </c>
      <c r="L36" s="709" t="s">
        <v>52</v>
      </c>
      <c r="M36" s="710" t="s">
        <v>773</v>
      </c>
      <c r="N36" s="708"/>
      <c r="O36" s="708"/>
      <c r="P36" s="710" t="s">
        <v>313</v>
      </c>
      <c r="Q36" s="708" t="s">
        <v>1686</v>
      </c>
      <c r="R36" s="140"/>
      <c r="S36" s="140"/>
      <c r="T36" s="83"/>
      <c r="U36" s="98"/>
      <c r="V36" s="79"/>
      <c r="W36" s="79"/>
      <c r="X36" s="79"/>
      <c r="Y36" s="79"/>
      <c r="Z36" s="79"/>
      <c r="AA36" s="79"/>
      <c r="AB36" s="79"/>
      <c r="AC36" s="79"/>
      <c r="AD36" s="79"/>
      <c r="AE36" s="79"/>
      <c r="AF36" s="79"/>
      <c r="AG36" s="79"/>
      <c r="AH36" s="79"/>
      <c r="AI36" s="79"/>
      <c r="AJ36" s="79"/>
      <c r="AK36" s="79"/>
      <c r="AL36" s="79"/>
      <c r="AM36" s="79"/>
      <c r="AN36" s="79"/>
      <c r="AO36" s="79"/>
      <c r="AP36" s="79"/>
      <c r="AQ36" s="79"/>
      <c r="AR36" s="79"/>
      <c r="AS36" s="79"/>
      <c r="AT36" s="79"/>
      <c r="AU36" s="79"/>
      <c r="AV36" s="79"/>
      <c r="AW36" s="79"/>
      <c r="AX36" s="79"/>
      <c r="AY36" s="79"/>
      <c r="AZ36" s="79"/>
      <c r="BA36" s="79"/>
      <c r="BB36" s="79"/>
      <c r="BC36" s="79"/>
      <c r="BD36" s="79"/>
      <c r="BE36" s="79"/>
      <c r="BF36" s="79"/>
      <c r="BG36" s="79"/>
      <c r="BH36" s="79"/>
      <c r="BI36" s="79"/>
      <c r="BJ36" s="79"/>
      <c r="BK36" s="79"/>
      <c r="BL36" s="79"/>
      <c r="BM36" s="79"/>
      <c r="BN36" s="79"/>
      <c r="BO36" s="79"/>
      <c r="BP36" s="79"/>
      <c r="BQ36" s="79"/>
      <c r="BR36" s="79"/>
      <c r="BS36" s="79"/>
      <c r="BT36" s="79"/>
      <c r="BU36" s="79"/>
      <c r="BV36" s="79"/>
      <c r="BW36" s="79"/>
      <c r="BX36" s="79"/>
      <c r="BY36" s="79"/>
      <c r="BZ36" s="79"/>
      <c r="CA36" s="79"/>
      <c r="CB36" s="79"/>
      <c r="CC36" s="79"/>
      <c r="CD36" s="79"/>
      <c r="CE36" s="79"/>
      <c r="CF36" s="79"/>
      <c r="CG36" s="79"/>
      <c r="CH36" s="79"/>
      <c r="CI36" s="79"/>
      <c r="CJ36" s="79"/>
      <c r="CK36" s="79"/>
      <c r="CL36" s="79"/>
      <c r="CM36" s="79"/>
      <c r="CN36" s="79"/>
      <c r="CO36" s="79"/>
      <c r="CP36" s="79"/>
      <c r="CQ36" s="79"/>
      <c r="CR36" s="79"/>
      <c r="CS36" s="79"/>
      <c r="CT36" s="79"/>
      <c r="CU36" s="79"/>
      <c r="CV36" s="79"/>
      <c r="CW36" s="79"/>
      <c r="CX36" s="79"/>
      <c r="CY36" s="79"/>
      <c r="CZ36" s="79"/>
      <c r="DA36" s="79"/>
      <c r="DB36" s="79"/>
      <c r="DC36" s="79"/>
      <c r="DD36" s="79"/>
      <c r="DE36" s="79"/>
      <c r="DF36" s="79"/>
      <c r="DG36" s="79"/>
      <c r="DH36" s="79"/>
      <c r="DI36" s="79"/>
      <c r="DJ36" s="79"/>
      <c r="DK36" s="79"/>
      <c r="DL36" s="79"/>
      <c r="DM36" s="79"/>
      <c r="DN36" s="79"/>
      <c r="DO36" s="79"/>
      <c r="DP36" s="79"/>
      <c r="DQ36" s="79"/>
      <c r="DR36" s="79"/>
      <c r="DS36" s="79"/>
      <c r="DT36" s="79"/>
      <c r="DU36" s="79"/>
      <c r="DV36" s="79"/>
      <c r="DW36" s="79"/>
      <c r="DX36" s="79"/>
      <c r="DY36" s="79"/>
      <c r="DZ36" s="79"/>
      <c r="EA36" s="79"/>
      <c r="EB36" s="79"/>
      <c r="EC36" s="79"/>
      <c r="ED36" s="79"/>
      <c r="EE36" s="79"/>
      <c r="EF36" s="79"/>
      <c r="EG36" s="79"/>
      <c r="EH36" s="79"/>
      <c r="EI36" s="79"/>
      <c r="EJ36" s="79"/>
      <c r="EK36" s="79"/>
      <c r="EL36" s="79"/>
      <c r="EM36" s="79"/>
      <c r="EN36" s="79"/>
      <c r="EO36" s="79"/>
      <c r="EP36" s="79"/>
      <c r="EQ36" s="79"/>
      <c r="ER36" s="79"/>
      <c r="ES36" s="79"/>
      <c r="ET36" s="79"/>
      <c r="EU36" s="79"/>
      <c r="EV36" s="79"/>
      <c r="EW36" s="79"/>
      <c r="EX36" s="79"/>
      <c r="EY36" s="79"/>
      <c r="EZ36" s="79"/>
      <c r="FA36" s="79"/>
      <c r="FB36" s="79"/>
      <c r="FC36" s="79"/>
      <c r="FD36" s="79"/>
      <c r="FE36" s="79"/>
      <c r="FF36" s="79"/>
      <c r="FG36" s="79"/>
      <c r="FH36" s="79"/>
      <c r="FI36" s="79"/>
      <c r="FJ36" s="79"/>
      <c r="FK36" s="79"/>
      <c r="FL36" s="79"/>
      <c r="FM36" s="79"/>
      <c r="FN36" s="79"/>
      <c r="FO36" s="79"/>
      <c r="FP36" s="79"/>
      <c r="FQ36" s="79"/>
      <c r="FR36" s="79"/>
      <c r="FS36" s="79"/>
      <c r="FT36" s="79"/>
      <c r="FU36" s="79"/>
      <c r="FV36" s="79"/>
      <c r="FW36" s="79"/>
      <c r="FX36" s="79"/>
      <c r="FY36" s="79"/>
      <c r="FZ36" s="79"/>
      <c r="GA36" s="79"/>
      <c r="GB36" s="79"/>
      <c r="GC36" s="79"/>
      <c r="GD36" s="79"/>
      <c r="GE36" s="79"/>
      <c r="GF36" s="79"/>
      <c r="GG36" s="79"/>
      <c r="GH36" s="79"/>
      <c r="GI36" s="79"/>
      <c r="GJ36" s="79"/>
      <c r="GK36" s="79"/>
      <c r="GL36" s="79"/>
      <c r="GM36" s="79"/>
      <c r="GN36" s="79"/>
      <c r="GO36" s="79"/>
      <c r="GP36" s="79"/>
      <c r="GQ36" s="79"/>
      <c r="GR36" s="79"/>
      <c r="GS36" s="79"/>
      <c r="GT36" s="79"/>
      <c r="GU36" s="79"/>
      <c r="GV36" s="79"/>
      <c r="GW36" s="79"/>
      <c r="GX36" s="79"/>
      <c r="GY36" s="79"/>
      <c r="GZ36" s="79"/>
      <c r="HA36" s="79"/>
      <c r="HB36" s="79"/>
      <c r="HC36" s="79"/>
      <c r="HD36" s="79"/>
      <c r="HE36" s="79"/>
      <c r="HF36" s="79"/>
      <c r="HG36" s="79"/>
      <c r="HH36" s="79"/>
      <c r="HI36" s="79"/>
      <c r="HJ36" s="79"/>
      <c r="HK36" s="79"/>
      <c r="HL36" s="79"/>
      <c r="HM36" s="79"/>
      <c r="HN36" s="79"/>
      <c r="HO36" s="79"/>
      <c r="HP36" s="79"/>
      <c r="HQ36" s="79"/>
      <c r="HR36" s="79"/>
      <c r="HS36" s="79"/>
      <c r="HT36" s="79"/>
      <c r="HU36" s="79"/>
      <c r="HV36" s="79"/>
      <c r="HW36" s="79"/>
      <c r="HX36" s="79"/>
      <c r="HY36" s="79"/>
      <c r="HZ36" s="79"/>
      <c r="IA36" s="79"/>
      <c r="IB36" s="79"/>
      <c r="IC36" s="79"/>
      <c r="ID36" s="79"/>
      <c r="IE36" s="79"/>
      <c r="IF36" s="79"/>
      <c r="IG36" s="79"/>
      <c r="IH36" s="79"/>
      <c r="II36" s="79"/>
      <c r="IJ36" s="79"/>
      <c r="IK36" s="79"/>
      <c r="IL36" s="79"/>
      <c r="IM36" s="79"/>
      <c r="IN36" s="79"/>
      <c r="IO36" s="79"/>
      <c r="IP36" s="79"/>
      <c r="IQ36" s="79"/>
      <c r="IR36" s="79"/>
      <c r="IS36" s="79"/>
      <c r="IT36" s="79"/>
    </row>
    <row r="37" spans="1:257" s="83" customFormat="1" ht="50.1" customHeight="1">
      <c r="A37" s="38" t="s">
        <v>625</v>
      </c>
      <c r="B37" s="225" t="s">
        <v>1573</v>
      </c>
      <c r="C37" s="308">
        <v>36606</v>
      </c>
      <c r="D37" s="333">
        <v>17</v>
      </c>
      <c r="E37" s="81">
        <v>18.126027397260273</v>
      </c>
      <c r="F37" s="225" t="s">
        <v>272</v>
      </c>
      <c r="G37" s="225" t="s">
        <v>1574</v>
      </c>
      <c r="H37" s="308">
        <v>42301</v>
      </c>
      <c r="I37" s="334" t="s">
        <v>58</v>
      </c>
      <c r="J37" s="337" t="s">
        <v>1602</v>
      </c>
      <c r="K37" s="95"/>
      <c r="L37" s="309"/>
      <c r="M37" s="309"/>
      <c r="N37" s="309"/>
      <c r="O37" s="309" t="s">
        <v>2300</v>
      </c>
      <c r="P37" s="309"/>
      <c r="Q37" s="225" t="s">
        <v>1598</v>
      </c>
      <c r="R37" s="225" t="s">
        <v>3224</v>
      </c>
      <c r="S37" s="225" t="s">
        <v>3471</v>
      </c>
      <c r="T37" s="222" t="s">
        <v>1443</v>
      </c>
      <c r="V37" s="179"/>
    </row>
    <row r="38" spans="1:257" s="39" customFormat="1" ht="50.1" customHeight="1">
      <c r="A38" s="38" t="s">
        <v>625</v>
      </c>
      <c r="B38" s="225" t="s">
        <v>1767</v>
      </c>
      <c r="C38" s="308">
        <v>36701</v>
      </c>
      <c r="D38" s="333">
        <v>17</v>
      </c>
      <c r="E38" s="81">
        <v>17.865753424657534</v>
      </c>
      <c r="F38" s="225" t="s">
        <v>272</v>
      </c>
      <c r="G38" s="225" t="s">
        <v>1768</v>
      </c>
      <c r="H38" s="308">
        <v>42488</v>
      </c>
      <c r="I38" s="334" t="s">
        <v>31</v>
      </c>
      <c r="J38" s="225" t="s">
        <v>1776</v>
      </c>
      <c r="K38" s="95"/>
      <c r="L38" s="309"/>
      <c r="M38" s="309"/>
      <c r="N38" s="309"/>
      <c r="O38" s="309" t="s">
        <v>2262</v>
      </c>
      <c r="P38" s="437" t="s">
        <v>1775</v>
      </c>
      <c r="Q38" s="225" t="s">
        <v>1853</v>
      </c>
      <c r="R38" s="337" t="s">
        <v>2316</v>
      </c>
      <c r="S38" s="337" t="s">
        <v>3444</v>
      </c>
      <c r="T38" s="222" t="s">
        <v>1103</v>
      </c>
      <c r="U38" s="83"/>
      <c r="V38" s="83"/>
      <c r="W38" s="83"/>
      <c r="X38" s="83"/>
      <c r="Y38" s="83"/>
      <c r="Z38" s="83"/>
      <c r="AA38" s="83"/>
      <c r="AB38" s="83"/>
      <c r="AC38" s="83"/>
      <c r="AD38" s="83"/>
      <c r="AE38" s="83"/>
      <c r="AF38" s="83"/>
      <c r="AG38" s="83"/>
      <c r="AH38" s="83"/>
      <c r="AI38" s="83"/>
      <c r="AJ38" s="83"/>
      <c r="AK38" s="83"/>
      <c r="AL38" s="83"/>
      <c r="AM38" s="83"/>
      <c r="AN38" s="83"/>
      <c r="AO38" s="83"/>
      <c r="AP38" s="83"/>
      <c r="AQ38" s="83"/>
      <c r="AR38" s="83"/>
      <c r="AS38" s="83"/>
      <c r="AT38" s="83"/>
      <c r="AU38" s="83"/>
      <c r="AV38" s="83"/>
      <c r="AW38" s="83"/>
      <c r="AX38" s="83"/>
      <c r="AY38" s="83"/>
      <c r="AZ38" s="83"/>
      <c r="BA38" s="83"/>
      <c r="BB38" s="83"/>
      <c r="BC38" s="83"/>
      <c r="BD38" s="83"/>
      <c r="BE38" s="83"/>
      <c r="BF38" s="83"/>
      <c r="BG38" s="83"/>
      <c r="BH38" s="83"/>
      <c r="BI38" s="83"/>
      <c r="BJ38" s="83"/>
      <c r="BK38" s="83"/>
      <c r="BL38" s="83"/>
      <c r="BM38" s="83"/>
      <c r="BN38" s="83"/>
      <c r="BO38" s="83"/>
      <c r="BP38" s="83"/>
      <c r="BQ38" s="83"/>
      <c r="BR38" s="83"/>
      <c r="BS38" s="83"/>
      <c r="BT38" s="83"/>
      <c r="BU38" s="83"/>
      <c r="BV38" s="83"/>
      <c r="BW38" s="83"/>
      <c r="BX38" s="83"/>
      <c r="BY38" s="83"/>
      <c r="BZ38" s="83"/>
      <c r="CA38" s="83"/>
      <c r="CB38" s="83"/>
      <c r="CC38" s="83"/>
      <c r="CD38" s="83"/>
      <c r="CE38" s="83"/>
      <c r="CF38" s="83"/>
      <c r="CG38" s="83"/>
      <c r="CH38" s="83"/>
      <c r="CI38" s="83"/>
      <c r="CJ38" s="83"/>
      <c r="CK38" s="83"/>
      <c r="CL38" s="83"/>
      <c r="CM38" s="83"/>
      <c r="CN38" s="83"/>
      <c r="CO38" s="83"/>
      <c r="CP38" s="83"/>
      <c r="CQ38" s="83"/>
      <c r="CR38" s="83"/>
      <c r="CS38" s="83"/>
      <c r="CT38" s="83"/>
      <c r="CU38" s="83"/>
      <c r="CV38" s="83"/>
      <c r="CW38" s="83"/>
      <c r="CX38" s="83"/>
      <c r="CY38" s="83"/>
      <c r="CZ38" s="83"/>
      <c r="DA38" s="83"/>
      <c r="DB38" s="83"/>
      <c r="DC38" s="83"/>
      <c r="DD38" s="83"/>
      <c r="DE38" s="83"/>
      <c r="DF38" s="83"/>
      <c r="DG38" s="83"/>
      <c r="DH38" s="83"/>
      <c r="DI38" s="83"/>
      <c r="DJ38" s="83"/>
      <c r="DK38" s="83"/>
      <c r="DL38" s="83"/>
      <c r="DM38" s="83"/>
      <c r="DN38" s="83"/>
      <c r="DO38" s="83"/>
      <c r="DP38" s="83"/>
      <c r="DQ38" s="83"/>
      <c r="DR38" s="83"/>
      <c r="DS38" s="83"/>
      <c r="DT38" s="83"/>
      <c r="DU38" s="83"/>
      <c r="DV38" s="83"/>
      <c r="DW38" s="83"/>
      <c r="DX38" s="83"/>
      <c r="DY38" s="83"/>
      <c r="DZ38" s="83"/>
      <c r="EA38" s="83"/>
      <c r="EB38" s="83"/>
      <c r="EC38" s="83"/>
      <c r="ED38" s="83"/>
      <c r="EE38" s="83"/>
      <c r="EF38" s="83"/>
      <c r="EG38" s="83"/>
      <c r="EH38" s="83"/>
      <c r="EI38" s="83"/>
      <c r="EJ38" s="83"/>
      <c r="EK38" s="83"/>
      <c r="EL38" s="83"/>
      <c r="EM38" s="83"/>
      <c r="EN38" s="83"/>
      <c r="EO38" s="83"/>
      <c r="EP38" s="83"/>
      <c r="EQ38" s="83"/>
      <c r="ER38" s="83"/>
      <c r="ES38" s="83"/>
      <c r="ET38" s="83"/>
      <c r="EU38" s="83"/>
      <c r="EV38" s="83"/>
      <c r="EW38" s="83"/>
      <c r="EX38" s="83"/>
      <c r="EY38" s="83"/>
      <c r="EZ38" s="83"/>
      <c r="FA38" s="83"/>
      <c r="FB38" s="83"/>
      <c r="FC38" s="83"/>
      <c r="FD38" s="83"/>
      <c r="FE38" s="83"/>
      <c r="FF38" s="83"/>
      <c r="FG38" s="83"/>
      <c r="FH38" s="83"/>
      <c r="FI38" s="83"/>
      <c r="FJ38" s="83"/>
      <c r="FK38" s="83"/>
      <c r="FL38" s="83"/>
      <c r="FM38" s="83"/>
      <c r="FN38" s="83"/>
      <c r="FO38" s="83"/>
      <c r="FP38" s="83"/>
      <c r="FQ38" s="83"/>
      <c r="FR38" s="83"/>
      <c r="FS38" s="83"/>
      <c r="FT38" s="83"/>
      <c r="FU38" s="83"/>
      <c r="FV38" s="83"/>
      <c r="FW38" s="83"/>
      <c r="FX38" s="83"/>
      <c r="FY38" s="83"/>
      <c r="FZ38" s="83"/>
      <c r="GA38" s="83"/>
      <c r="GB38" s="83"/>
      <c r="GC38" s="83"/>
      <c r="GD38" s="83"/>
      <c r="GE38" s="83"/>
      <c r="GF38" s="83"/>
      <c r="GG38" s="83"/>
      <c r="GH38" s="83"/>
      <c r="GI38" s="83"/>
      <c r="GJ38" s="83"/>
      <c r="GK38" s="83"/>
      <c r="GL38" s="83"/>
      <c r="GM38" s="83"/>
      <c r="GN38" s="83"/>
      <c r="GO38" s="83"/>
      <c r="GP38" s="83"/>
      <c r="GQ38" s="83"/>
      <c r="GR38" s="83"/>
      <c r="GS38" s="83"/>
      <c r="GT38" s="83"/>
      <c r="GU38" s="83"/>
      <c r="GV38" s="83"/>
      <c r="GW38" s="83"/>
      <c r="GX38" s="83"/>
      <c r="GY38" s="83"/>
      <c r="GZ38" s="83"/>
      <c r="HA38" s="83"/>
      <c r="HB38" s="83"/>
      <c r="HC38" s="83"/>
      <c r="HD38" s="83"/>
      <c r="HE38" s="83"/>
      <c r="HF38" s="83"/>
      <c r="HG38" s="83"/>
      <c r="HH38" s="83"/>
      <c r="HI38" s="83"/>
      <c r="HJ38" s="83"/>
      <c r="HK38" s="83"/>
      <c r="HL38" s="83"/>
      <c r="HM38" s="83"/>
      <c r="HN38" s="83"/>
      <c r="HO38" s="83"/>
      <c r="HP38" s="83"/>
      <c r="HQ38" s="83"/>
      <c r="HR38" s="83"/>
      <c r="HS38" s="83"/>
      <c r="HT38" s="83"/>
      <c r="HU38" s="83"/>
      <c r="HV38" s="83"/>
      <c r="HW38" s="83"/>
      <c r="HX38" s="83"/>
      <c r="HY38" s="83"/>
      <c r="HZ38" s="83"/>
      <c r="IA38" s="83"/>
      <c r="IB38" s="83"/>
      <c r="IC38" s="83"/>
      <c r="ID38" s="83"/>
      <c r="IE38" s="83"/>
      <c r="IF38" s="83"/>
      <c r="IG38" s="83"/>
      <c r="IH38" s="83"/>
      <c r="II38" s="83"/>
      <c r="IJ38" s="83"/>
      <c r="IK38" s="83"/>
      <c r="IL38" s="83"/>
      <c r="IM38" s="83"/>
      <c r="IN38" s="83"/>
      <c r="IO38" s="83"/>
      <c r="IP38" s="83"/>
      <c r="IQ38" s="83"/>
      <c r="IR38" s="83"/>
      <c r="IS38" s="83"/>
      <c r="IT38" s="83"/>
    </row>
    <row r="39" spans="1:257" s="5" customFormat="1" ht="50.1" customHeight="1">
      <c r="A39" s="205" t="s">
        <v>625</v>
      </c>
      <c r="B39" s="100" t="s">
        <v>1638</v>
      </c>
      <c r="C39" s="160">
        <v>36793</v>
      </c>
      <c r="D39" s="194">
        <v>17</v>
      </c>
      <c r="E39" s="99">
        <v>17.613698630136987</v>
      </c>
      <c r="F39" s="100" t="s">
        <v>267</v>
      </c>
      <c r="G39" s="100" t="s">
        <v>1639</v>
      </c>
      <c r="H39" s="160">
        <v>42354</v>
      </c>
      <c r="I39" s="195" t="s">
        <v>31</v>
      </c>
      <c r="J39" s="100" t="s">
        <v>1652</v>
      </c>
      <c r="K39" s="169"/>
      <c r="L39" s="131"/>
      <c r="M39" s="131"/>
      <c r="N39" s="131"/>
      <c r="O39" s="131" t="s">
        <v>2258</v>
      </c>
      <c r="P39" s="131" t="s">
        <v>2030</v>
      </c>
      <c r="Q39" s="100" t="s">
        <v>1835</v>
      </c>
      <c r="R39" s="100" t="s">
        <v>1692</v>
      </c>
      <c r="S39" s="100" t="s">
        <v>3613</v>
      </c>
      <c r="T39" s="231" t="s">
        <v>1103</v>
      </c>
      <c r="U39" s="75"/>
      <c r="V39" s="44"/>
      <c r="W39" s="44"/>
      <c r="X39" s="44"/>
      <c r="Y39" s="44"/>
      <c r="Z39" s="44"/>
      <c r="AA39" s="44"/>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44"/>
      <c r="BN39" s="44"/>
      <c r="BO39" s="44"/>
      <c r="BP39" s="44"/>
      <c r="BQ39" s="44"/>
      <c r="BR39" s="44"/>
      <c r="BS39" s="44"/>
      <c r="BT39" s="44"/>
      <c r="BU39" s="44"/>
      <c r="BV39" s="44"/>
      <c r="BW39" s="44"/>
      <c r="BX39" s="44"/>
      <c r="BY39" s="44"/>
      <c r="BZ39" s="44"/>
      <c r="CA39" s="44"/>
      <c r="CB39" s="44"/>
      <c r="CC39" s="44"/>
      <c r="CD39" s="44"/>
      <c r="CE39" s="44"/>
      <c r="CF39" s="44"/>
      <c r="CG39" s="44"/>
      <c r="CH39" s="44"/>
      <c r="CI39" s="44"/>
      <c r="CJ39" s="44"/>
      <c r="CK39" s="44"/>
      <c r="CL39" s="44"/>
      <c r="CM39" s="44"/>
      <c r="CN39" s="44"/>
      <c r="CO39" s="44"/>
      <c r="CP39" s="44"/>
      <c r="CQ39" s="44"/>
      <c r="CR39" s="44"/>
      <c r="CS39" s="44"/>
      <c r="CT39" s="44"/>
      <c r="CU39" s="44"/>
      <c r="CV39" s="44"/>
      <c r="CW39" s="44"/>
      <c r="CX39" s="44"/>
      <c r="CY39" s="44"/>
      <c r="CZ39" s="44"/>
      <c r="DA39" s="44"/>
      <c r="DB39" s="44"/>
      <c r="DC39" s="44"/>
      <c r="DD39" s="44"/>
      <c r="DE39" s="44"/>
      <c r="DF39" s="44"/>
      <c r="DG39" s="44"/>
      <c r="DH39" s="44"/>
      <c r="DI39" s="44"/>
      <c r="DJ39" s="44"/>
      <c r="DK39" s="44"/>
      <c r="DL39" s="44"/>
      <c r="DM39" s="44"/>
      <c r="DN39" s="44"/>
      <c r="DO39" s="44"/>
      <c r="DP39" s="44"/>
      <c r="DQ39" s="44"/>
      <c r="DR39" s="44"/>
      <c r="DS39" s="44"/>
      <c r="DT39" s="44"/>
      <c r="DU39" s="44"/>
      <c r="DV39" s="44"/>
      <c r="DW39" s="44"/>
      <c r="DX39" s="44"/>
      <c r="DY39" s="44"/>
      <c r="DZ39" s="44"/>
      <c r="EA39" s="44"/>
      <c r="EB39" s="44"/>
      <c r="EC39" s="44"/>
      <c r="ED39" s="44"/>
      <c r="EE39" s="44"/>
      <c r="EF39" s="44"/>
      <c r="EG39" s="44"/>
      <c r="EH39" s="44"/>
      <c r="EI39" s="44"/>
      <c r="EJ39" s="44"/>
      <c r="EK39" s="44"/>
      <c r="EL39" s="44"/>
      <c r="EM39" s="44"/>
      <c r="EN39" s="44"/>
      <c r="EO39" s="44"/>
      <c r="EP39" s="44"/>
      <c r="EQ39" s="44"/>
      <c r="ER39" s="44"/>
      <c r="ES39" s="44"/>
      <c r="ET39" s="44"/>
      <c r="EU39" s="44"/>
      <c r="EV39" s="44"/>
      <c r="EW39" s="44"/>
      <c r="EX39" s="44"/>
      <c r="EY39" s="44"/>
      <c r="EZ39" s="44"/>
      <c r="FA39" s="44"/>
      <c r="FB39" s="44"/>
      <c r="FC39" s="44"/>
      <c r="FD39" s="44"/>
      <c r="FE39" s="44"/>
      <c r="FF39" s="44"/>
      <c r="FG39" s="44"/>
      <c r="FH39" s="44"/>
      <c r="FI39" s="44"/>
      <c r="FJ39" s="44"/>
      <c r="FK39" s="44"/>
      <c r="FL39" s="44"/>
      <c r="FM39" s="44"/>
      <c r="FN39" s="44"/>
      <c r="FO39" s="44"/>
      <c r="FP39" s="44"/>
      <c r="FQ39" s="44"/>
      <c r="FR39" s="44"/>
      <c r="FS39" s="44"/>
      <c r="FT39" s="44"/>
      <c r="FU39" s="44"/>
      <c r="FV39" s="44"/>
      <c r="FW39" s="44"/>
      <c r="FX39" s="44"/>
      <c r="FY39" s="44"/>
      <c r="FZ39" s="44"/>
      <c r="GA39" s="44"/>
      <c r="GB39" s="44"/>
      <c r="GC39" s="44"/>
      <c r="GD39" s="44"/>
      <c r="GE39" s="44"/>
      <c r="GF39" s="44"/>
      <c r="GG39" s="44"/>
      <c r="GH39" s="44"/>
      <c r="GI39" s="44"/>
      <c r="GJ39" s="44"/>
      <c r="GK39" s="44"/>
      <c r="GL39" s="44"/>
      <c r="GM39" s="44"/>
      <c r="GN39" s="44"/>
      <c r="GO39" s="44"/>
      <c r="GP39" s="44"/>
      <c r="GQ39" s="44"/>
      <c r="GR39" s="44"/>
      <c r="GS39" s="44"/>
      <c r="GT39" s="44"/>
      <c r="GU39" s="44"/>
      <c r="GV39" s="44"/>
      <c r="GW39" s="44"/>
      <c r="GX39" s="44"/>
      <c r="GY39" s="44"/>
      <c r="GZ39" s="44"/>
      <c r="HA39" s="44"/>
      <c r="HB39" s="44"/>
      <c r="HC39" s="44"/>
      <c r="HD39" s="44"/>
      <c r="HE39" s="44"/>
      <c r="HF39" s="44"/>
      <c r="HG39" s="44"/>
      <c r="HH39" s="44"/>
      <c r="HI39" s="44"/>
      <c r="HJ39" s="44"/>
      <c r="HK39" s="44"/>
      <c r="HL39" s="44"/>
      <c r="HM39" s="44"/>
      <c r="HN39" s="44"/>
      <c r="HO39" s="44"/>
      <c r="HP39" s="44"/>
      <c r="HQ39" s="44"/>
      <c r="HR39" s="44"/>
      <c r="HS39" s="44"/>
      <c r="HT39" s="44"/>
      <c r="HU39" s="44"/>
      <c r="HV39" s="44"/>
      <c r="HW39" s="44"/>
      <c r="HX39" s="44"/>
      <c r="HY39" s="44"/>
      <c r="HZ39" s="44"/>
      <c r="IA39" s="44"/>
      <c r="IB39" s="44"/>
      <c r="IC39" s="44"/>
      <c r="ID39" s="44"/>
      <c r="IE39" s="44"/>
      <c r="IF39" s="44"/>
      <c r="IG39" s="44"/>
      <c r="IH39" s="44"/>
      <c r="II39" s="44"/>
      <c r="IJ39" s="44"/>
      <c r="IK39" s="44"/>
      <c r="IL39" s="44"/>
      <c r="IM39" s="44"/>
      <c r="IN39" s="44"/>
      <c r="IO39" s="44"/>
      <c r="IP39" s="44"/>
      <c r="IQ39" s="44"/>
      <c r="IR39" s="44"/>
      <c r="IS39" s="76"/>
      <c r="IT39" s="76"/>
    </row>
    <row r="40" spans="1:257" s="39" customFormat="1" ht="50.1" customHeight="1">
      <c r="A40" s="38" t="s">
        <v>625</v>
      </c>
      <c r="B40" s="225" t="s">
        <v>2029</v>
      </c>
      <c r="C40" s="308">
        <v>36526</v>
      </c>
      <c r="D40" s="333">
        <v>17</v>
      </c>
      <c r="E40" s="81">
        <v>18.345205479452055</v>
      </c>
      <c r="F40" s="225" t="s">
        <v>272</v>
      </c>
      <c r="G40" s="225" t="s">
        <v>1958</v>
      </c>
      <c r="H40" s="308">
        <v>42619</v>
      </c>
      <c r="I40" s="334" t="s">
        <v>253</v>
      </c>
      <c r="J40" s="337" t="s">
        <v>1971</v>
      </c>
      <c r="K40" s="95"/>
      <c r="L40" s="309"/>
      <c r="M40" s="309"/>
      <c r="N40" s="309"/>
      <c r="O40" s="309" t="s">
        <v>2285</v>
      </c>
      <c r="P40" s="309" t="s">
        <v>3512</v>
      </c>
      <c r="Q40" s="225" t="s">
        <v>3389</v>
      </c>
      <c r="R40" s="225" t="s">
        <v>2226</v>
      </c>
      <c r="S40" s="225" t="s">
        <v>3617</v>
      </c>
      <c r="T40" s="222" t="s">
        <v>1106</v>
      </c>
      <c r="W40" s="96"/>
      <c r="X40" s="96"/>
      <c r="Y40" s="96"/>
      <c r="Z40" s="96"/>
      <c r="AA40" s="96"/>
      <c r="AB40" s="96"/>
      <c r="AC40" s="96"/>
      <c r="AD40" s="96"/>
      <c r="AE40" s="96"/>
      <c r="AF40" s="96"/>
      <c r="AG40" s="96"/>
      <c r="AH40" s="96"/>
      <c r="AI40" s="96"/>
      <c r="AJ40" s="96"/>
      <c r="AK40" s="96"/>
      <c r="AL40" s="96"/>
      <c r="AM40" s="96"/>
      <c r="AN40" s="96"/>
      <c r="AO40" s="96"/>
      <c r="AP40" s="96"/>
      <c r="AQ40" s="96"/>
      <c r="AR40" s="96"/>
      <c r="AS40" s="96"/>
      <c r="AT40" s="96"/>
      <c r="AU40" s="96"/>
      <c r="AV40" s="96"/>
      <c r="AW40" s="96"/>
      <c r="AX40" s="96"/>
      <c r="AY40" s="96"/>
      <c r="AZ40" s="96"/>
      <c r="BA40" s="96"/>
      <c r="BB40" s="96"/>
      <c r="BC40" s="96"/>
      <c r="BD40" s="96"/>
      <c r="BE40" s="96"/>
      <c r="BF40" s="96"/>
      <c r="BG40" s="96"/>
      <c r="BH40" s="96"/>
      <c r="BI40" s="96"/>
      <c r="BJ40" s="96"/>
      <c r="BK40" s="96"/>
      <c r="BL40" s="96"/>
      <c r="BM40" s="96"/>
      <c r="BN40" s="96"/>
      <c r="BO40" s="96"/>
      <c r="BP40" s="96"/>
      <c r="BQ40" s="96"/>
      <c r="BR40" s="96"/>
      <c r="BS40" s="96"/>
      <c r="BT40" s="96"/>
      <c r="BU40" s="96"/>
      <c r="BV40" s="96"/>
      <c r="BW40" s="96"/>
      <c r="BX40" s="96"/>
      <c r="BY40" s="96"/>
      <c r="BZ40" s="96"/>
      <c r="CA40" s="96"/>
      <c r="CB40" s="96"/>
      <c r="CC40" s="96"/>
      <c r="CD40" s="96"/>
      <c r="CE40" s="96"/>
      <c r="CF40" s="96"/>
      <c r="CG40" s="96"/>
      <c r="CH40" s="96"/>
      <c r="CI40" s="96"/>
      <c r="CJ40" s="96"/>
      <c r="CK40" s="96"/>
      <c r="CL40" s="96"/>
      <c r="CM40" s="96"/>
      <c r="CN40" s="96"/>
      <c r="CO40" s="96"/>
      <c r="CP40" s="96"/>
      <c r="CQ40" s="96"/>
      <c r="CR40" s="96"/>
      <c r="CS40" s="96"/>
      <c r="CT40" s="96"/>
      <c r="CU40" s="96"/>
      <c r="CV40" s="96"/>
      <c r="CW40" s="96"/>
      <c r="CX40" s="96"/>
      <c r="CY40" s="96"/>
      <c r="CZ40" s="96"/>
      <c r="DA40" s="96"/>
      <c r="DB40" s="96"/>
      <c r="DC40" s="96"/>
      <c r="DD40" s="96"/>
      <c r="DE40" s="96"/>
      <c r="DF40" s="96"/>
      <c r="DG40" s="96"/>
      <c r="DH40" s="96"/>
      <c r="DI40" s="96"/>
      <c r="DJ40" s="96"/>
      <c r="DK40" s="96"/>
      <c r="DL40" s="96"/>
      <c r="DM40" s="96"/>
      <c r="DN40" s="96"/>
      <c r="DO40" s="96"/>
      <c r="DP40" s="96"/>
      <c r="DQ40" s="96"/>
      <c r="DR40" s="96"/>
      <c r="DS40" s="96"/>
      <c r="DT40" s="96"/>
      <c r="DU40" s="96"/>
      <c r="DV40" s="96"/>
      <c r="DW40" s="96"/>
      <c r="DX40" s="96"/>
      <c r="DY40" s="96"/>
      <c r="DZ40" s="96"/>
      <c r="EA40" s="96"/>
      <c r="EB40" s="96"/>
      <c r="EC40" s="96"/>
      <c r="ED40" s="96"/>
      <c r="EE40" s="96"/>
      <c r="EF40" s="96"/>
      <c r="EG40" s="96"/>
      <c r="EH40" s="96"/>
      <c r="EI40" s="96"/>
      <c r="EJ40" s="96"/>
      <c r="EK40" s="96"/>
      <c r="EL40" s="96"/>
      <c r="EM40" s="96"/>
      <c r="EN40" s="96"/>
      <c r="EO40" s="96"/>
      <c r="EP40" s="96"/>
      <c r="EQ40" s="96"/>
      <c r="ER40" s="96"/>
      <c r="ES40" s="96"/>
      <c r="ET40" s="96"/>
      <c r="EU40" s="96"/>
      <c r="EV40" s="96"/>
      <c r="EW40" s="96"/>
      <c r="EX40" s="96"/>
      <c r="EY40" s="96"/>
      <c r="EZ40" s="96"/>
      <c r="FA40" s="96"/>
      <c r="FB40" s="96"/>
      <c r="FC40" s="96"/>
      <c r="FD40" s="96"/>
      <c r="FE40" s="96"/>
      <c r="FF40" s="96"/>
      <c r="FG40" s="96"/>
      <c r="FH40" s="96"/>
      <c r="FI40" s="96"/>
      <c r="FJ40" s="96"/>
      <c r="FK40" s="96"/>
      <c r="FL40" s="96"/>
      <c r="FM40" s="96"/>
      <c r="FN40" s="96"/>
      <c r="FO40" s="96"/>
      <c r="FP40" s="96"/>
      <c r="FQ40" s="96"/>
      <c r="FR40" s="96"/>
      <c r="FS40" s="96"/>
      <c r="FT40" s="96"/>
      <c r="FU40" s="96"/>
      <c r="FV40" s="96"/>
      <c r="FW40" s="96"/>
      <c r="FX40" s="96"/>
      <c r="FY40" s="96"/>
      <c r="FZ40" s="96"/>
      <c r="GA40" s="96"/>
      <c r="GB40" s="96"/>
      <c r="GC40" s="96"/>
      <c r="GD40" s="96"/>
      <c r="GE40" s="96"/>
      <c r="GF40" s="96"/>
      <c r="GG40" s="96"/>
      <c r="GH40" s="96"/>
      <c r="GI40" s="96"/>
      <c r="GJ40" s="96"/>
      <c r="GK40" s="96"/>
      <c r="GL40" s="96"/>
      <c r="GM40" s="96"/>
      <c r="GN40" s="96"/>
      <c r="GO40" s="96"/>
      <c r="GP40" s="96"/>
      <c r="GQ40" s="96"/>
      <c r="GR40" s="96"/>
      <c r="GS40" s="96"/>
      <c r="GT40" s="96"/>
      <c r="GU40" s="96"/>
      <c r="GV40" s="96"/>
      <c r="GW40" s="96"/>
      <c r="GX40" s="96"/>
      <c r="GY40" s="96"/>
      <c r="GZ40" s="96"/>
      <c r="HA40" s="96"/>
      <c r="HB40" s="96"/>
      <c r="HC40" s="96"/>
      <c r="HD40" s="96"/>
      <c r="HE40" s="96"/>
      <c r="HF40" s="96"/>
      <c r="HG40" s="96"/>
      <c r="HH40" s="96"/>
      <c r="HI40" s="96"/>
      <c r="HJ40" s="96"/>
      <c r="HK40" s="96"/>
      <c r="HL40" s="96"/>
      <c r="HM40" s="96"/>
      <c r="HN40" s="96"/>
      <c r="HO40" s="96"/>
      <c r="HP40" s="96"/>
      <c r="HQ40" s="96"/>
      <c r="HR40" s="96"/>
      <c r="HS40" s="96"/>
      <c r="HT40" s="96"/>
      <c r="HU40" s="96"/>
      <c r="HV40" s="96"/>
      <c r="HW40" s="96"/>
      <c r="HX40" s="96"/>
      <c r="HY40" s="96"/>
      <c r="HZ40" s="96"/>
      <c r="IA40" s="96"/>
      <c r="IB40" s="96"/>
      <c r="IC40" s="96"/>
      <c r="ID40" s="96"/>
      <c r="IE40" s="96"/>
      <c r="IF40" s="96"/>
      <c r="IG40" s="96"/>
      <c r="IH40" s="96"/>
      <c r="II40" s="96"/>
      <c r="IJ40" s="96"/>
      <c r="IK40" s="96"/>
      <c r="IL40" s="96"/>
      <c r="IM40" s="96"/>
      <c r="IN40" s="96"/>
      <c r="IO40" s="96"/>
      <c r="IP40" s="96"/>
      <c r="IQ40" s="96"/>
      <c r="IR40" s="96"/>
      <c r="IS40" s="96"/>
      <c r="IT40" s="96"/>
    </row>
    <row r="41" spans="1:257" s="96" customFormat="1" ht="50.1" customHeight="1">
      <c r="A41" s="91" t="s">
        <v>625</v>
      </c>
      <c r="B41" s="100" t="s">
        <v>3253</v>
      </c>
      <c r="C41" s="160">
        <v>36770</v>
      </c>
      <c r="D41" s="194">
        <v>17</v>
      </c>
      <c r="E41" s="99">
        <v>17.676712328767124</v>
      </c>
      <c r="F41" s="100" t="s">
        <v>272</v>
      </c>
      <c r="G41" s="100" t="s">
        <v>3254</v>
      </c>
      <c r="H41" s="160">
        <v>42920</v>
      </c>
      <c r="I41" s="195" t="s">
        <v>716</v>
      </c>
      <c r="J41" s="100" t="s">
        <v>3261</v>
      </c>
      <c r="K41" s="169"/>
      <c r="L41" s="131"/>
      <c r="M41" s="131"/>
      <c r="N41" s="131"/>
      <c r="O41" s="131"/>
      <c r="P41" s="131" t="s">
        <v>3262</v>
      </c>
      <c r="Q41" s="100" t="s">
        <v>3367</v>
      </c>
      <c r="R41" s="100" t="s">
        <v>3518</v>
      </c>
      <c r="S41" s="100" t="s">
        <v>3391</v>
      </c>
      <c r="T41" s="222" t="s">
        <v>1103</v>
      </c>
      <c r="U41" s="145"/>
      <c r="V41" s="79"/>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5"/>
      <c r="BP41" s="5"/>
      <c r="BQ41" s="5"/>
      <c r="BR41" s="5"/>
      <c r="BS41" s="5"/>
      <c r="BT41" s="5"/>
      <c r="BU41" s="5"/>
      <c r="BV41" s="5"/>
      <c r="BW41" s="5"/>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5"/>
      <c r="DP41" s="5"/>
      <c r="DQ41" s="5"/>
      <c r="DR41" s="5"/>
      <c r="DS41" s="5"/>
      <c r="DT41" s="5"/>
      <c r="DU41" s="5"/>
      <c r="DV41" s="5"/>
      <c r="DW41" s="5"/>
      <c r="DX41" s="5"/>
      <c r="DY41" s="5"/>
      <c r="DZ41" s="5"/>
      <c r="EA41" s="5"/>
      <c r="EB41" s="5"/>
      <c r="EC41" s="5"/>
      <c r="ED41" s="5"/>
      <c r="EE41" s="5"/>
      <c r="EF41" s="5"/>
      <c r="EG41" s="5"/>
      <c r="EH41" s="5"/>
      <c r="EI41" s="5"/>
      <c r="EJ41" s="5"/>
      <c r="EK41" s="5"/>
      <c r="EL41" s="5"/>
      <c r="EM41" s="5"/>
      <c r="EN41" s="5"/>
      <c r="EO41" s="5"/>
      <c r="EP41" s="5"/>
      <c r="EQ41" s="5"/>
      <c r="ER41" s="5"/>
      <c r="ES41" s="5"/>
      <c r="ET41" s="5"/>
      <c r="EU41" s="5"/>
      <c r="EV41" s="5"/>
      <c r="EW41" s="5"/>
      <c r="EX41" s="5"/>
      <c r="EY41" s="5"/>
      <c r="EZ41" s="5"/>
      <c r="FA41" s="5"/>
      <c r="FB41" s="5"/>
      <c r="FC41" s="5"/>
      <c r="FD41" s="5"/>
      <c r="FE41" s="5"/>
      <c r="FF41" s="5"/>
      <c r="FG41" s="5"/>
      <c r="FH41" s="5"/>
      <c r="FI41" s="5"/>
      <c r="FJ41" s="5"/>
      <c r="FK41" s="5"/>
      <c r="FL41" s="5"/>
      <c r="FM41" s="5"/>
      <c r="FN41" s="5"/>
      <c r="FO41" s="5"/>
      <c r="FP41" s="5"/>
      <c r="FQ41" s="5"/>
      <c r="FR41" s="5"/>
      <c r="FS41" s="5"/>
      <c r="FT41" s="5"/>
      <c r="FU41" s="5"/>
      <c r="FV41" s="5"/>
      <c r="FW41" s="5"/>
      <c r="FX41" s="5"/>
      <c r="FY41" s="5"/>
      <c r="FZ41" s="5"/>
      <c r="GA41" s="5"/>
      <c r="GB41" s="5"/>
      <c r="GC41" s="5"/>
      <c r="GD41" s="5"/>
      <c r="GE41" s="5"/>
      <c r="GF41" s="5"/>
      <c r="GG41" s="5"/>
      <c r="GH41" s="5"/>
      <c r="GI41" s="5"/>
      <c r="GJ41" s="5"/>
      <c r="GK41" s="5"/>
      <c r="GL41" s="5"/>
      <c r="GM41" s="5"/>
      <c r="GN41" s="5"/>
      <c r="GO41" s="5"/>
      <c r="GP41" s="5"/>
      <c r="GQ41" s="5"/>
      <c r="GR41" s="5"/>
      <c r="GS41" s="5"/>
      <c r="GT41" s="5"/>
      <c r="GU41" s="5"/>
      <c r="GV41" s="5"/>
      <c r="GW41" s="5"/>
      <c r="GX41" s="5"/>
      <c r="GY41" s="5"/>
      <c r="GZ41" s="5"/>
      <c r="HA41" s="5"/>
      <c r="HB41" s="5"/>
      <c r="HC41" s="5"/>
      <c r="HD41" s="5"/>
      <c r="HE41" s="5"/>
      <c r="HF41" s="5"/>
      <c r="HG41" s="5"/>
      <c r="HH41" s="5"/>
      <c r="HI41" s="5"/>
      <c r="HJ41" s="5"/>
      <c r="HK41" s="5"/>
      <c r="HL41" s="5"/>
      <c r="HM41" s="5"/>
      <c r="HN41" s="5"/>
      <c r="HO41" s="5"/>
      <c r="HP41" s="5"/>
      <c r="HQ41" s="5"/>
      <c r="HR41" s="5"/>
      <c r="HS41" s="5"/>
      <c r="HT41" s="5"/>
      <c r="HU41" s="5"/>
      <c r="HV41" s="5"/>
      <c r="HW41" s="5"/>
      <c r="HX41" s="5"/>
      <c r="HY41" s="5"/>
      <c r="HZ41" s="5"/>
      <c r="IA41" s="5"/>
      <c r="IB41" s="5"/>
      <c r="IC41" s="5"/>
      <c r="ID41" s="5"/>
      <c r="IE41" s="5"/>
      <c r="IF41" s="5"/>
      <c r="IG41" s="5"/>
      <c r="IH41" s="5"/>
      <c r="II41" s="5"/>
      <c r="IJ41" s="5"/>
      <c r="IK41" s="5"/>
      <c r="IL41" s="5"/>
      <c r="IM41" s="5"/>
      <c r="IN41" s="5"/>
      <c r="IO41" s="5"/>
      <c r="IP41" s="5"/>
      <c r="IQ41" s="5"/>
      <c r="IR41" s="5"/>
      <c r="IS41" s="5"/>
      <c r="IT41" s="5"/>
    </row>
    <row r="42" spans="1:257" s="79" customFormat="1" ht="50.1" customHeight="1">
      <c r="A42" s="38" t="s">
        <v>638</v>
      </c>
      <c r="B42" s="225" t="s">
        <v>43</v>
      </c>
      <c r="C42" s="308">
        <v>36530</v>
      </c>
      <c r="D42" s="82">
        <v>17</v>
      </c>
      <c r="E42" s="81">
        <v>18.334246575342465</v>
      </c>
      <c r="F42" s="225" t="s">
        <v>270</v>
      </c>
      <c r="G42" s="82" t="s">
        <v>286</v>
      </c>
      <c r="H42" s="308">
        <v>38495</v>
      </c>
      <c r="I42" s="82" t="s">
        <v>253</v>
      </c>
      <c r="J42" s="82" t="s">
        <v>843</v>
      </c>
      <c r="K42" s="225" t="s">
        <v>718</v>
      </c>
      <c r="L42" s="335"/>
      <c r="M42" s="82" t="s">
        <v>304</v>
      </c>
      <c r="N42" s="82"/>
      <c r="O42" s="82"/>
      <c r="P42" s="90"/>
      <c r="Q42" s="140"/>
      <c r="R42" s="140"/>
      <c r="S42" s="140"/>
      <c r="T42" s="479" t="s">
        <v>1495</v>
      </c>
      <c r="U42" s="155"/>
      <c r="V42" s="155"/>
      <c r="IS42" s="96"/>
      <c r="IT42" s="96"/>
    </row>
    <row r="43" spans="1:257" s="79" customFormat="1" ht="50.1" customHeight="1">
      <c r="A43" s="39" t="s">
        <v>638</v>
      </c>
      <c r="B43" s="225" t="s">
        <v>675</v>
      </c>
      <c r="C43" s="339">
        <v>36703</v>
      </c>
      <c r="D43" s="80">
        <v>17</v>
      </c>
      <c r="E43" s="81">
        <v>17.860273972602741</v>
      </c>
      <c r="F43" s="373" t="s">
        <v>272</v>
      </c>
      <c r="G43" s="80"/>
      <c r="H43" s="454">
        <v>39832</v>
      </c>
      <c r="I43" s="82" t="s">
        <v>103</v>
      </c>
      <c r="J43" s="82" t="s">
        <v>841</v>
      </c>
      <c r="K43" s="373" t="s">
        <v>553</v>
      </c>
      <c r="L43" s="711" t="s">
        <v>748</v>
      </c>
      <c r="M43" s="82" t="s">
        <v>773</v>
      </c>
      <c r="N43" s="82"/>
      <c r="O43" s="82"/>
      <c r="P43" s="90" t="s">
        <v>295</v>
      </c>
      <c r="Q43" s="82" t="s">
        <v>1389</v>
      </c>
      <c r="R43" s="140"/>
      <c r="S43" s="140"/>
      <c r="T43" s="658" t="s">
        <v>1495</v>
      </c>
      <c r="V43" s="712"/>
    </row>
    <row r="44" spans="1:257" s="83" customFormat="1" ht="50.1" customHeight="1">
      <c r="A44" s="38" t="s">
        <v>625</v>
      </c>
      <c r="B44" s="225" t="s">
        <v>6</v>
      </c>
      <c r="C44" s="454">
        <v>36645</v>
      </c>
      <c r="D44" s="82">
        <v>18</v>
      </c>
      <c r="E44" s="81">
        <v>18.019178082191782</v>
      </c>
      <c r="F44" s="225" t="s">
        <v>272</v>
      </c>
      <c r="G44" s="82" t="s">
        <v>9</v>
      </c>
      <c r="H44" s="308">
        <v>39062</v>
      </c>
      <c r="I44" s="82" t="s">
        <v>84</v>
      </c>
      <c r="J44" s="82"/>
      <c r="K44" s="225" t="s">
        <v>1</v>
      </c>
      <c r="L44" s="335" t="s">
        <v>142</v>
      </c>
      <c r="M44" s="82" t="s">
        <v>773</v>
      </c>
      <c r="N44" s="82"/>
      <c r="O44" s="82" t="s">
        <v>1724</v>
      </c>
      <c r="P44" s="486"/>
      <c r="Q44" s="82"/>
      <c r="R44" s="486"/>
      <c r="S44" s="82"/>
      <c r="U44" s="96"/>
      <c r="V44" s="505"/>
      <c r="W44" s="346"/>
      <c r="X44" s="346"/>
      <c r="Y44" s="346"/>
      <c r="Z44" s="346"/>
      <c r="AA44" s="346"/>
      <c r="AB44" s="346"/>
      <c r="AC44" s="346"/>
      <c r="AD44" s="346"/>
      <c r="AE44" s="346"/>
      <c r="AF44" s="346"/>
      <c r="AG44" s="346"/>
      <c r="AH44" s="346"/>
      <c r="AI44" s="346"/>
      <c r="AJ44" s="346"/>
      <c r="AK44" s="346"/>
      <c r="AL44" s="346"/>
      <c r="AM44" s="346"/>
      <c r="AN44" s="346"/>
      <c r="AO44" s="346"/>
      <c r="AP44" s="346"/>
      <c r="AQ44" s="346"/>
      <c r="AR44" s="346"/>
      <c r="AS44" s="346"/>
      <c r="AT44" s="346"/>
      <c r="AU44" s="346"/>
      <c r="AV44" s="346"/>
      <c r="AW44" s="346"/>
      <c r="AX44" s="346"/>
      <c r="AY44" s="346"/>
      <c r="AZ44" s="346"/>
      <c r="BA44" s="346"/>
      <c r="BB44" s="346"/>
      <c r="BC44" s="346"/>
      <c r="BD44" s="346"/>
      <c r="BE44" s="346"/>
      <c r="BF44" s="346"/>
      <c r="BG44" s="346"/>
      <c r="BH44" s="346"/>
      <c r="BI44" s="346"/>
      <c r="BJ44" s="346"/>
      <c r="BK44" s="346"/>
      <c r="BL44" s="346"/>
      <c r="BM44" s="346"/>
      <c r="BN44" s="346"/>
      <c r="BO44" s="346"/>
      <c r="BP44" s="346"/>
      <c r="BQ44" s="346"/>
      <c r="BR44" s="346"/>
      <c r="BS44" s="346"/>
      <c r="BT44" s="346"/>
      <c r="BU44" s="346"/>
      <c r="BV44" s="346"/>
      <c r="BW44" s="346"/>
      <c r="BX44" s="346"/>
      <c r="BY44" s="346"/>
      <c r="BZ44" s="346"/>
      <c r="CA44" s="346"/>
      <c r="CB44" s="346"/>
      <c r="CC44" s="346"/>
      <c r="CD44" s="346"/>
      <c r="CE44" s="346"/>
      <c r="CF44" s="346"/>
      <c r="CG44" s="346"/>
      <c r="CH44" s="346"/>
      <c r="CI44" s="346"/>
      <c r="CJ44" s="346"/>
      <c r="CK44" s="346"/>
      <c r="CL44" s="346"/>
      <c r="CM44" s="346"/>
      <c r="CN44" s="346"/>
      <c r="CO44" s="346"/>
      <c r="CP44" s="346"/>
      <c r="CQ44" s="346"/>
      <c r="CR44" s="346"/>
      <c r="CS44" s="346"/>
      <c r="CT44" s="346"/>
      <c r="CU44" s="346"/>
      <c r="CV44" s="346"/>
      <c r="CW44" s="346"/>
      <c r="CX44" s="346"/>
      <c r="CY44" s="346"/>
      <c r="CZ44" s="346"/>
      <c r="DA44" s="346"/>
      <c r="DB44" s="346"/>
      <c r="DC44" s="346"/>
      <c r="DD44" s="346"/>
      <c r="DE44" s="346"/>
      <c r="DF44" s="346"/>
      <c r="DG44" s="346"/>
      <c r="DH44" s="346"/>
      <c r="DI44" s="346"/>
      <c r="DJ44" s="346"/>
      <c r="DK44" s="346"/>
      <c r="DL44" s="346"/>
      <c r="DM44" s="346"/>
      <c r="DN44" s="346"/>
      <c r="DO44" s="346"/>
      <c r="DP44" s="346"/>
      <c r="DQ44" s="346"/>
      <c r="DR44" s="346"/>
      <c r="DS44" s="346"/>
      <c r="DT44" s="346"/>
      <c r="DU44" s="346"/>
      <c r="DV44" s="346"/>
      <c r="DW44" s="346"/>
      <c r="DX44" s="346"/>
      <c r="DY44" s="346"/>
      <c r="DZ44" s="346"/>
      <c r="EA44" s="346"/>
      <c r="EB44" s="346"/>
      <c r="EC44" s="346"/>
      <c r="ED44" s="346"/>
      <c r="EE44" s="346"/>
      <c r="EF44" s="346"/>
      <c r="EG44" s="346"/>
      <c r="EH44" s="346"/>
      <c r="EI44" s="346"/>
      <c r="EJ44" s="346"/>
      <c r="EK44" s="346"/>
      <c r="EL44" s="346"/>
      <c r="EM44" s="346"/>
      <c r="EN44" s="346"/>
      <c r="EO44" s="346"/>
      <c r="EP44" s="346"/>
      <c r="EQ44" s="346"/>
      <c r="ER44" s="346"/>
      <c r="ES44" s="346"/>
      <c r="ET44" s="346"/>
      <c r="EU44" s="346"/>
      <c r="EV44" s="346"/>
      <c r="EW44" s="346"/>
      <c r="EX44" s="346"/>
      <c r="EY44" s="346"/>
      <c r="EZ44" s="346"/>
      <c r="FA44" s="346"/>
      <c r="FB44" s="346"/>
      <c r="FC44" s="346"/>
      <c r="FD44" s="346"/>
      <c r="FE44" s="346"/>
      <c r="FF44" s="346"/>
      <c r="FG44" s="346"/>
      <c r="FH44" s="346"/>
      <c r="FI44" s="346"/>
      <c r="FJ44" s="346"/>
      <c r="FK44" s="346"/>
      <c r="FL44" s="346"/>
      <c r="FM44" s="346"/>
      <c r="FN44" s="346"/>
      <c r="FO44" s="346"/>
      <c r="FP44" s="346"/>
      <c r="FQ44" s="346"/>
      <c r="FR44" s="346"/>
      <c r="FS44" s="346"/>
      <c r="FT44" s="346"/>
      <c r="FU44" s="346"/>
      <c r="FV44" s="346"/>
      <c r="FW44" s="346"/>
      <c r="FX44" s="346"/>
      <c r="FY44" s="346"/>
      <c r="FZ44" s="346"/>
      <c r="GA44" s="346"/>
      <c r="GB44" s="346"/>
      <c r="GC44" s="346"/>
      <c r="GD44" s="346"/>
      <c r="GE44" s="346"/>
      <c r="GF44" s="346"/>
      <c r="GG44" s="346"/>
      <c r="GH44" s="346"/>
      <c r="GI44" s="346"/>
      <c r="GJ44" s="346"/>
      <c r="GK44" s="346"/>
      <c r="GL44" s="346"/>
      <c r="GM44" s="346"/>
      <c r="GN44" s="346"/>
      <c r="GO44" s="346"/>
      <c r="GP44" s="346"/>
      <c r="GQ44" s="346"/>
      <c r="GR44" s="346"/>
      <c r="GS44" s="346"/>
      <c r="GT44" s="346"/>
      <c r="GU44" s="346"/>
      <c r="GV44" s="346"/>
      <c r="GW44" s="346"/>
      <c r="GX44" s="346"/>
      <c r="GY44" s="346"/>
      <c r="GZ44" s="346"/>
      <c r="HA44" s="346"/>
      <c r="HB44" s="346"/>
      <c r="HC44" s="346"/>
      <c r="HD44" s="346"/>
      <c r="HE44" s="346"/>
      <c r="HF44" s="346"/>
      <c r="HG44" s="346"/>
      <c r="HH44" s="346"/>
      <c r="HI44" s="346"/>
      <c r="HJ44" s="346"/>
      <c r="HK44" s="346"/>
      <c r="HL44" s="346"/>
      <c r="HM44" s="346"/>
      <c r="HN44" s="346"/>
      <c r="HO44" s="346"/>
      <c r="HP44" s="346"/>
      <c r="HQ44" s="346"/>
      <c r="HR44" s="346"/>
      <c r="HS44" s="346"/>
      <c r="HT44" s="346"/>
      <c r="HU44" s="346"/>
      <c r="HV44" s="346"/>
      <c r="HW44" s="346"/>
      <c r="HX44" s="346"/>
      <c r="HY44" s="346"/>
      <c r="HZ44" s="346"/>
      <c r="IA44" s="346"/>
      <c r="IB44" s="346"/>
      <c r="IC44" s="346"/>
      <c r="ID44" s="346"/>
      <c r="IE44" s="346"/>
      <c r="IF44" s="346"/>
      <c r="IG44" s="346"/>
      <c r="IH44" s="346"/>
      <c r="II44" s="346"/>
      <c r="IJ44" s="346"/>
      <c r="IK44" s="346"/>
      <c r="IL44" s="346"/>
      <c r="IM44" s="346"/>
      <c r="IN44" s="346"/>
      <c r="IO44" s="346"/>
      <c r="IP44" s="346"/>
      <c r="IQ44" s="346"/>
      <c r="IR44" s="346"/>
      <c r="IS44" s="39"/>
      <c r="IT44" s="39"/>
    </row>
    <row r="45" spans="1:257" s="83" customFormat="1" ht="50.1" customHeight="1">
      <c r="A45" s="39" t="s">
        <v>638</v>
      </c>
      <c r="B45" s="225" t="s">
        <v>194</v>
      </c>
      <c r="C45" s="339">
        <v>36654</v>
      </c>
      <c r="D45" s="483">
        <v>17</v>
      </c>
      <c r="E45" s="81">
        <v>17.994520547945207</v>
      </c>
      <c r="F45" s="225" t="s">
        <v>272</v>
      </c>
      <c r="G45" s="308" t="s">
        <v>20</v>
      </c>
      <c r="H45" s="308">
        <v>39471</v>
      </c>
      <c r="I45" s="82" t="s">
        <v>84</v>
      </c>
      <c r="J45" s="82" t="s">
        <v>866</v>
      </c>
      <c r="K45" s="225" t="s">
        <v>69</v>
      </c>
      <c r="L45" s="335" t="s">
        <v>52</v>
      </c>
      <c r="M45" s="82" t="s">
        <v>773</v>
      </c>
      <c r="N45" s="82"/>
      <c r="O45" s="82"/>
      <c r="P45" s="90"/>
      <c r="Q45" s="140"/>
      <c r="R45" s="486" t="s">
        <v>3228</v>
      </c>
      <c r="S45" s="82" t="s">
        <v>3002</v>
      </c>
      <c r="T45" s="39"/>
      <c r="U45" s="96"/>
      <c r="V45" s="39"/>
      <c r="IU45" s="39"/>
      <c r="IV45" s="39"/>
    </row>
    <row r="46" spans="1:257" s="44" customFormat="1" ht="50.1" customHeight="1">
      <c r="A46" s="145"/>
      <c r="B46" s="488" t="s">
        <v>1148</v>
      </c>
      <c r="C46" s="489">
        <v>36794</v>
      </c>
      <c r="D46" s="490">
        <v>17</v>
      </c>
      <c r="E46" s="198">
        <v>17.610958904109587</v>
      </c>
      <c r="F46" s="491" t="s">
        <v>272</v>
      </c>
      <c r="G46" s="488" t="s">
        <v>1149</v>
      </c>
      <c r="H46" s="492">
        <v>41911</v>
      </c>
      <c r="I46" s="204" t="s">
        <v>627</v>
      </c>
      <c r="J46" s="199" t="s">
        <v>1155</v>
      </c>
      <c r="K46" s="199" t="s">
        <v>1936</v>
      </c>
      <c r="L46" s="204" t="s">
        <v>114</v>
      </c>
      <c r="M46" s="493" t="s">
        <v>449</v>
      </c>
      <c r="N46" s="204" t="s">
        <v>3175</v>
      </c>
      <c r="O46" s="494" t="s">
        <v>1335</v>
      </c>
      <c r="P46" s="217" t="s">
        <v>1154</v>
      </c>
      <c r="Q46" s="204" t="s">
        <v>1279</v>
      </c>
      <c r="R46" s="495" t="s">
        <v>1657</v>
      </c>
      <c r="S46" s="495"/>
      <c r="T46" s="221" t="s">
        <v>1443</v>
      </c>
      <c r="U46" s="92"/>
      <c r="IS46" s="45"/>
      <c r="IT46" s="45"/>
    </row>
    <row r="47" spans="1:257" s="145" customFormat="1" ht="50.1" customHeight="1">
      <c r="A47" s="375" t="s">
        <v>625</v>
      </c>
      <c r="B47" s="225" t="s">
        <v>123</v>
      </c>
      <c r="C47" s="339">
        <v>36569</v>
      </c>
      <c r="D47" s="82">
        <v>17</v>
      </c>
      <c r="E47" s="81">
        <v>18.227397260273971</v>
      </c>
      <c r="F47" s="225" t="s">
        <v>272</v>
      </c>
      <c r="G47" s="82"/>
      <c r="H47" s="308"/>
      <c r="I47" s="82" t="s">
        <v>84</v>
      </c>
      <c r="J47" s="82" t="s">
        <v>792</v>
      </c>
      <c r="K47" s="225" t="s">
        <v>258</v>
      </c>
      <c r="L47" s="513" t="s">
        <v>52</v>
      </c>
      <c r="M47" s="82" t="s">
        <v>773</v>
      </c>
      <c r="N47" s="82"/>
      <c r="O47" s="82"/>
      <c r="P47" s="670"/>
      <c r="Q47" s="82" t="s">
        <v>2060</v>
      </c>
      <c r="R47" s="140"/>
      <c r="S47" s="140"/>
      <c r="T47" s="505"/>
      <c r="U47" s="83"/>
      <c r="V47" s="83"/>
      <c r="W47" s="79"/>
      <c r="X47" s="79"/>
      <c r="Y47" s="79"/>
      <c r="Z47" s="79"/>
      <c r="AA47" s="155"/>
      <c r="AB47" s="155"/>
      <c r="AC47" s="155"/>
      <c r="AD47" s="155"/>
      <c r="AE47" s="155"/>
      <c r="AF47" s="155"/>
      <c r="AG47" s="155"/>
      <c r="AH47" s="155"/>
      <c r="AI47" s="155"/>
      <c r="AJ47" s="155"/>
      <c r="AK47" s="155"/>
      <c r="AL47" s="155"/>
      <c r="AM47" s="155"/>
      <c r="AN47" s="155"/>
      <c r="AO47" s="155"/>
      <c r="AP47" s="155"/>
      <c r="AQ47" s="155"/>
      <c r="AR47" s="155"/>
      <c r="AS47" s="155"/>
      <c r="AT47" s="155"/>
      <c r="AU47" s="155"/>
      <c r="AV47" s="155"/>
      <c r="AW47" s="155"/>
      <c r="AX47" s="155"/>
      <c r="AY47" s="155"/>
      <c r="AZ47" s="155"/>
      <c r="BA47" s="155"/>
      <c r="BB47" s="155"/>
      <c r="BC47" s="155"/>
      <c r="BD47" s="155"/>
      <c r="BE47" s="155"/>
      <c r="BF47" s="155"/>
      <c r="BG47" s="155"/>
      <c r="BH47" s="155"/>
      <c r="BI47" s="79"/>
      <c r="BJ47" s="79"/>
      <c r="BK47" s="79"/>
      <c r="BL47" s="79"/>
      <c r="BM47" s="79"/>
      <c r="BN47" s="79"/>
      <c r="BO47" s="79"/>
      <c r="BP47" s="79"/>
      <c r="BQ47" s="79"/>
      <c r="BR47" s="79"/>
      <c r="BS47" s="79"/>
      <c r="BT47" s="79"/>
      <c r="BU47" s="79"/>
      <c r="BV47" s="79"/>
      <c r="BW47" s="79"/>
      <c r="BX47" s="79"/>
      <c r="BY47" s="79"/>
      <c r="BZ47" s="79"/>
      <c r="CA47" s="79"/>
      <c r="CB47" s="79"/>
      <c r="CC47" s="79"/>
      <c r="CD47" s="79"/>
      <c r="CE47" s="79"/>
      <c r="CF47" s="79"/>
      <c r="CG47" s="79"/>
      <c r="CH47" s="79"/>
      <c r="CI47" s="79"/>
      <c r="CJ47" s="79"/>
      <c r="CK47" s="79"/>
      <c r="CL47" s="79"/>
      <c r="CM47" s="79"/>
      <c r="CN47" s="79"/>
      <c r="CO47" s="79"/>
      <c r="CP47" s="79"/>
      <c r="CQ47" s="79"/>
      <c r="CR47" s="79"/>
      <c r="CS47" s="79"/>
      <c r="CT47" s="79"/>
      <c r="CU47" s="79"/>
      <c r="CV47" s="79"/>
      <c r="CW47" s="79"/>
      <c r="CX47" s="79"/>
      <c r="CY47" s="79"/>
      <c r="CZ47" s="79"/>
      <c r="DA47" s="79"/>
      <c r="DB47" s="79"/>
      <c r="DC47" s="79"/>
      <c r="DD47" s="79"/>
      <c r="DE47" s="79"/>
      <c r="DF47" s="79"/>
      <c r="DG47" s="79"/>
      <c r="DH47" s="79"/>
      <c r="DI47" s="79"/>
      <c r="DJ47" s="79"/>
      <c r="DK47" s="79"/>
      <c r="DL47" s="79"/>
      <c r="DM47" s="79"/>
      <c r="DN47" s="79"/>
      <c r="DO47" s="79"/>
      <c r="DP47" s="79"/>
      <c r="DQ47" s="79"/>
      <c r="DR47" s="79"/>
      <c r="DS47" s="79"/>
      <c r="DT47" s="79"/>
      <c r="DU47" s="79"/>
      <c r="DV47" s="79"/>
      <c r="DW47" s="79"/>
      <c r="DX47" s="79"/>
      <c r="DY47" s="79"/>
      <c r="DZ47" s="79"/>
      <c r="EA47" s="79"/>
      <c r="EB47" s="79"/>
      <c r="EC47" s="79"/>
      <c r="ED47" s="79"/>
      <c r="EE47" s="79"/>
      <c r="EF47" s="79"/>
      <c r="EG47" s="79"/>
      <c r="EH47" s="79"/>
      <c r="EI47" s="79"/>
      <c r="EJ47" s="79"/>
      <c r="EK47" s="79"/>
      <c r="EL47" s="79"/>
      <c r="EM47" s="79"/>
      <c r="EN47" s="79"/>
      <c r="EO47" s="79"/>
      <c r="EP47" s="79"/>
      <c r="EQ47" s="79"/>
      <c r="ER47" s="79"/>
      <c r="ES47" s="79"/>
      <c r="ET47" s="79"/>
      <c r="EU47" s="79"/>
      <c r="EV47" s="79"/>
      <c r="EW47" s="79"/>
      <c r="EX47" s="79"/>
      <c r="EY47" s="79"/>
      <c r="EZ47" s="79"/>
      <c r="FA47" s="79"/>
      <c r="FB47" s="79"/>
      <c r="FC47" s="79"/>
      <c r="FD47" s="79"/>
      <c r="FE47" s="79"/>
      <c r="FF47" s="79"/>
      <c r="FG47" s="79"/>
      <c r="FH47" s="79"/>
      <c r="FI47" s="79"/>
      <c r="FJ47" s="79"/>
      <c r="FK47" s="79"/>
      <c r="FL47" s="79"/>
      <c r="FM47" s="79"/>
      <c r="FN47" s="79"/>
      <c r="FO47" s="79"/>
      <c r="FP47" s="79"/>
      <c r="FQ47" s="79"/>
      <c r="FR47" s="79"/>
      <c r="FS47" s="79"/>
      <c r="FT47" s="79"/>
      <c r="FU47" s="79"/>
      <c r="FV47" s="79"/>
      <c r="FW47" s="79"/>
      <c r="FX47" s="79"/>
      <c r="FY47" s="79"/>
      <c r="FZ47" s="79"/>
      <c r="GA47" s="79"/>
      <c r="GB47" s="79"/>
      <c r="GC47" s="79"/>
      <c r="GD47" s="79"/>
      <c r="GE47" s="79"/>
      <c r="GF47" s="79"/>
      <c r="GG47" s="79"/>
      <c r="GH47" s="79"/>
      <c r="GI47" s="79"/>
      <c r="GJ47" s="79"/>
      <c r="GK47" s="79"/>
      <c r="GL47" s="79"/>
      <c r="GM47" s="79"/>
      <c r="GN47" s="79"/>
      <c r="GO47" s="79"/>
      <c r="GP47" s="79"/>
      <c r="GQ47" s="79"/>
      <c r="GR47" s="79"/>
      <c r="GS47" s="79"/>
      <c r="GT47" s="79"/>
      <c r="GU47" s="79"/>
      <c r="GV47" s="79"/>
      <c r="GW47" s="79"/>
      <c r="GX47" s="79"/>
      <c r="GY47" s="79"/>
      <c r="GZ47" s="79"/>
      <c r="HA47" s="79"/>
      <c r="HB47" s="79"/>
      <c r="HC47" s="79"/>
      <c r="HD47" s="79"/>
      <c r="HE47" s="79"/>
      <c r="HF47" s="79"/>
      <c r="HG47" s="79"/>
      <c r="HH47" s="79"/>
      <c r="HI47" s="79"/>
      <c r="HJ47" s="79"/>
      <c r="HK47" s="79"/>
      <c r="HL47" s="79"/>
      <c r="HM47" s="79"/>
      <c r="HN47" s="79"/>
      <c r="HO47" s="79"/>
      <c r="HP47" s="79"/>
      <c r="HQ47" s="79"/>
      <c r="HR47" s="79"/>
      <c r="HS47" s="79"/>
      <c r="HT47" s="79"/>
      <c r="HU47" s="79"/>
      <c r="HV47" s="79"/>
      <c r="HW47" s="79"/>
      <c r="HX47" s="79"/>
      <c r="HY47" s="79"/>
      <c r="HZ47" s="79"/>
      <c r="IA47" s="79"/>
      <c r="IB47" s="79"/>
      <c r="IC47" s="79"/>
      <c r="ID47" s="79"/>
      <c r="IE47" s="79"/>
      <c r="IF47" s="79"/>
      <c r="IG47" s="79"/>
      <c r="IH47" s="79"/>
      <c r="II47" s="79"/>
      <c r="IJ47" s="79"/>
      <c r="IK47" s="79"/>
      <c r="IL47" s="79"/>
      <c r="IM47" s="79"/>
      <c r="IN47" s="79"/>
      <c r="IO47" s="79"/>
      <c r="IP47" s="79"/>
      <c r="IQ47" s="79"/>
      <c r="IR47" s="79"/>
      <c r="IS47" s="39"/>
      <c r="IT47" s="39"/>
    </row>
    <row r="48" spans="1:257" s="83" customFormat="1" ht="50.1" customHeight="1">
      <c r="A48" s="38" t="s">
        <v>638</v>
      </c>
      <c r="B48" s="225" t="s">
        <v>97</v>
      </c>
      <c r="C48" s="339">
        <v>36630</v>
      </c>
      <c r="D48" s="483">
        <v>17</v>
      </c>
      <c r="E48" s="81">
        <v>18.06027397260274</v>
      </c>
      <c r="F48" s="225" t="s">
        <v>275</v>
      </c>
      <c r="G48" s="82" t="s">
        <v>289</v>
      </c>
      <c r="H48" s="308">
        <v>39157</v>
      </c>
      <c r="I48" s="82" t="s">
        <v>303</v>
      </c>
      <c r="J48" s="82" t="s">
        <v>872</v>
      </c>
      <c r="K48" s="225" t="s">
        <v>251</v>
      </c>
      <c r="L48" s="513" t="s">
        <v>52</v>
      </c>
      <c r="M48" s="82" t="s">
        <v>773</v>
      </c>
      <c r="N48" s="82"/>
      <c r="O48" s="82"/>
      <c r="P48" s="90"/>
      <c r="Q48" s="140"/>
      <c r="R48" s="514"/>
      <c r="S48" s="82" t="s">
        <v>3899</v>
      </c>
      <c r="T48" s="79"/>
      <c r="U48" s="79"/>
    </row>
    <row r="49" spans="1:256" s="83" customFormat="1" ht="50.1" customHeight="1">
      <c r="A49" s="38" t="s">
        <v>638</v>
      </c>
      <c r="B49" s="671" t="s">
        <v>589</v>
      </c>
      <c r="C49" s="351">
        <v>36542</v>
      </c>
      <c r="D49" s="573">
        <v>17</v>
      </c>
      <c r="E49" s="81">
        <v>18.301369863013697</v>
      </c>
      <c r="F49" s="350" t="s">
        <v>272</v>
      </c>
      <c r="G49" s="374" t="s">
        <v>590</v>
      </c>
      <c r="H49" s="575">
        <v>41024</v>
      </c>
      <c r="I49" s="573" t="s">
        <v>58</v>
      </c>
      <c r="J49" s="82" t="s">
        <v>864</v>
      </c>
      <c r="K49" s="350" t="s">
        <v>642</v>
      </c>
      <c r="L49" s="335" t="s">
        <v>52</v>
      </c>
      <c r="M49" s="573" t="s">
        <v>773</v>
      </c>
      <c r="N49" s="672" t="s">
        <v>865</v>
      </c>
      <c r="O49" s="82"/>
      <c r="P49" s="672" t="s">
        <v>643</v>
      </c>
      <c r="Q49" s="82"/>
      <c r="R49" s="82" t="s">
        <v>591</v>
      </c>
      <c r="S49" s="673" t="s">
        <v>904</v>
      </c>
      <c r="T49" s="96" t="s">
        <v>1103</v>
      </c>
      <c r="V49" s="79"/>
      <c r="AA49" s="79"/>
      <c r="AB49" s="79"/>
      <c r="AC49" s="79"/>
      <c r="AD49" s="79"/>
      <c r="AE49" s="79"/>
      <c r="AF49" s="79"/>
      <c r="AG49" s="79"/>
      <c r="AH49" s="79"/>
      <c r="AI49" s="79"/>
      <c r="AJ49" s="79"/>
      <c r="AK49" s="79"/>
      <c r="AL49" s="79"/>
      <c r="AM49" s="79"/>
      <c r="AN49" s="79"/>
      <c r="AO49" s="79"/>
      <c r="AP49" s="79"/>
      <c r="AQ49" s="79"/>
      <c r="AR49" s="79"/>
      <c r="AS49" s="79"/>
      <c r="AT49" s="79"/>
      <c r="AU49" s="79"/>
      <c r="AV49" s="79"/>
      <c r="AW49" s="79"/>
      <c r="AX49" s="79"/>
      <c r="AY49" s="79"/>
      <c r="AZ49" s="79"/>
      <c r="BA49" s="79"/>
      <c r="BB49" s="79"/>
      <c r="BC49" s="79"/>
      <c r="BD49" s="79"/>
      <c r="BE49" s="79"/>
      <c r="BF49" s="79"/>
      <c r="BG49" s="79"/>
      <c r="BH49" s="79"/>
      <c r="BI49" s="79"/>
      <c r="BJ49" s="79"/>
      <c r="BK49" s="79"/>
      <c r="BL49" s="79"/>
      <c r="BM49" s="79"/>
      <c r="BN49" s="79"/>
      <c r="BO49" s="79"/>
      <c r="BP49" s="79"/>
      <c r="BQ49" s="79"/>
      <c r="BR49" s="79"/>
      <c r="BS49" s="79"/>
      <c r="BT49" s="79"/>
      <c r="BU49" s="79"/>
      <c r="BV49" s="79"/>
      <c r="BW49" s="79"/>
      <c r="BX49" s="79"/>
      <c r="BY49" s="79"/>
      <c r="BZ49" s="79"/>
      <c r="CA49" s="79"/>
      <c r="CB49" s="79"/>
      <c r="CC49" s="79"/>
      <c r="CD49" s="79"/>
      <c r="CE49" s="79"/>
      <c r="CF49" s="79"/>
      <c r="CG49" s="79"/>
      <c r="CH49" s="79"/>
      <c r="CI49" s="79"/>
      <c r="CJ49" s="79"/>
      <c r="CK49" s="79"/>
      <c r="CL49" s="79"/>
      <c r="CM49" s="79"/>
      <c r="CN49" s="79"/>
      <c r="CO49" s="79"/>
      <c r="CP49" s="79"/>
      <c r="CQ49" s="79"/>
      <c r="CR49" s="79"/>
      <c r="CS49" s="79"/>
      <c r="CT49" s="79"/>
      <c r="CU49" s="79"/>
      <c r="CV49" s="79"/>
      <c r="CW49" s="79"/>
      <c r="CX49" s="79"/>
      <c r="CY49" s="79"/>
      <c r="CZ49" s="79"/>
      <c r="DA49" s="79"/>
      <c r="DB49" s="79"/>
      <c r="DC49" s="79"/>
      <c r="DD49" s="79"/>
      <c r="DE49" s="79"/>
      <c r="DF49" s="79"/>
      <c r="DG49" s="79"/>
      <c r="DH49" s="79"/>
      <c r="DI49" s="79"/>
      <c r="DJ49" s="79"/>
      <c r="DK49" s="79"/>
      <c r="DL49" s="79"/>
      <c r="DM49" s="79"/>
      <c r="DN49" s="79"/>
      <c r="DO49" s="79"/>
      <c r="DP49" s="79"/>
      <c r="DQ49" s="79"/>
      <c r="DR49" s="79"/>
      <c r="DS49" s="79"/>
      <c r="DT49" s="79"/>
      <c r="DU49" s="79"/>
      <c r="DV49" s="79"/>
      <c r="DW49" s="79"/>
      <c r="DX49" s="79"/>
      <c r="DY49" s="79"/>
      <c r="DZ49" s="79"/>
      <c r="EA49" s="79"/>
      <c r="EB49" s="79"/>
      <c r="EC49" s="79"/>
      <c r="ED49" s="79"/>
      <c r="EE49" s="79"/>
      <c r="EF49" s="79"/>
      <c r="EG49" s="79"/>
      <c r="EH49" s="79"/>
      <c r="EI49" s="79"/>
      <c r="EJ49" s="79"/>
      <c r="EK49" s="79"/>
      <c r="EL49" s="79"/>
      <c r="EM49" s="79"/>
      <c r="EN49" s="79"/>
      <c r="EO49" s="79"/>
      <c r="EP49" s="79"/>
      <c r="EQ49" s="79"/>
      <c r="ER49" s="79"/>
      <c r="ES49" s="79"/>
      <c r="ET49" s="79"/>
      <c r="EU49" s="79"/>
      <c r="EV49" s="79"/>
      <c r="EW49" s="79"/>
      <c r="EX49" s="79"/>
      <c r="EY49" s="79"/>
      <c r="EZ49" s="79"/>
      <c r="FA49" s="79"/>
      <c r="FB49" s="79"/>
      <c r="FC49" s="79"/>
      <c r="FD49" s="79"/>
      <c r="FE49" s="79"/>
      <c r="FF49" s="79"/>
      <c r="FG49" s="79"/>
      <c r="FH49" s="79"/>
      <c r="FI49" s="79"/>
      <c r="FJ49" s="79"/>
      <c r="FK49" s="79"/>
      <c r="FL49" s="79"/>
      <c r="FM49" s="79"/>
      <c r="FN49" s="79"/>
      <c r="FO49" s="79"/>
      <c r="FP49" s="79"/>
      <c r="FQ49" s="79"/>
      <c r="FR49" s="79"/>
      <c r="FS49" s="79"/>
      <c r="FT49" s="79"/>
      <c r="FU49" s="79"/>
      <c r="FV49" s="79"/>
      <c r="FW49" s="79"/>
      <c r="FX49" s="79"/>
      <c r="FY49" s="79"/>
      <c r="FZ49" s="79"/>
      <c r="GA49" s="79"/>
      <c r="GB49" s="79"/>
      <c r="GC49" s="79"/>
      <c r="GD49" s="79"/>
      <c r="GE49" s="79"/>
      <c r="GF49" s="79"/>
      <c r="GG49" s="79"/>
      <c r="GH49" s="79"/>
      <c r="GI49" s="79"/>
      <c r="GJ49" s="79"/>
      <c r="GK49" s="79"/>
      <c r="GL49" s="79"/>
      <c r="GM49" s="79"/>
      <c r="GN49" s="79"/>
      <c r="GO49" s="79"/>
      <c r="GP49" s="79"/>
      <c r="GQ49" s="79"/>
      <c r="GR49" s="79"/>
      <c r="GS49" s="79"/>
      <c r="GT49" s="79"/>
      <c r="GU49" s="79"/>
      <c r="GV49" s="79"/>
      <c r="GW49" s="79"/>
      <c r="GX49" s="79"/>
      <c r="GY49" s="79"/>
      <c r="GZ49" s="79"/>
      <c r="HA49" s="79"/>
      <c r="HB49" s="79"/>
      <c r="HC49" s="79"/>
      <c r="HD49" s="79"/>
      <c r="HE49" s="79"/>
      <c r="HF49" s="79"/>
      <c r="HG49" s="79"/>
      <c r="HH49" s="79"/>
      <c r="HI49" s="79"/>
      <c r="HJ49" s="79"/>
      <c r="HK49" s="79"/>
      <c r="HL49" s="79"/>
      <c r="HM49" s="79"/>
      <c r="HN49" s="79"/>
      <c r="HO49" s="79"/>
      <c r="HP49" s="79"/>
      <c r="HQ49" s="79"/>
      <c r="HR49" s="79"/>
      <c r="HS49" s="79"/>
      <c r="HT49" s="79"/>
      <c r="HU49" s="79"/>
      <c r="HV49" s="79"/>
      <c r="HW49" s="79"/>
      <c r="HX49" s="79"/>
      <c r="HY49" s="79"/>
      <c r="HZ49" s="79"/>
      <c r="IA49" s="79"/>
      <c r="IB49" s="79"/>
      <c r="IC49" s="79"/>
      <c r="ID49" s="79"/>
      <c r="IE49" s="79"/>
      <c r="IF49" s="79"/>
      <c r="IG49" s="79"/>
      <c r="IH49" s="79"/>
      <c r="II49" s="79"/>
      <c r="IJ49" s="79"/>
      <c r="IK49" s="79"/>
      <c r="IL49" s="79"/>
      <c r="IM49" s="79"/>
      <c r="IN49" s="79"/>
      <c r="IO49" s="79"/>
      <c r="IP49" s="79"/>
      <c r="IQ49" s="79"/>
      <c r="IR49" s="79"/>
    </row>
    <row r="50" spans="1:256" s="79" customFormat="1" ht="50.1" customHeight="1">
      <c r="A50" s="375" t="s">
        <v>625</v>
      </c>
      <c r="B50" s="225" t="s">
        <v>418</v>
      </c>
      <c r="C50" s="308">
        <v>36683</v>
      </c>
      <c r="D50" s="82">
        <v>17</v>
      </c>
      <c r="E50" s="81">
        <v>17.915068493150685</v>
      </c>
      <c r="F50" s="225" t="s">
        <v>268</v>
      </c>
      <c r="G50" s="82" t="s">
        <v>417</v>
      </c>
      <c r="H50" s="308">
        <v>36776</v>
      </c>
      <c r="I50" s="82" t="s">
        <v>84</v>
      </c>
      <c r="J50" s="82"/>
      <c r="K50" s="225"/>
      <c r="L50" s="335"/>
      <c r="M50" s="82" t="s">
        <v>773</v>
      </c>
      <c r="N50" s="82"/>
      <c r="O50" s="82"/>
      <c r="P50" s="90"/>
      <c r="Q50" s="140"/>
      <c r="R50" s="140"/>
      <c r="S50" s="140"/>
      <c r="T50" s="125"/>
      <c r="U50" s="83"/>
      <c r="V50" s="83"/>
      <c r="W50" s="83"/>
      <c r="X50" s="83"/>
      <c r="Y50" s="83"/>
      <c r="Z50" s="83"/>
      <c r="AA50" s="83"/>
      <c r="AB50" s="83"/>
      <c r="AC50" s="83"/>
      <c r="AD50" s="83"/>
      <c r="AE50" s="83"/>
      <c r="AF50" s="83"/>
      <c r="AG50" s="83"/>
      <c r="AH50" s="83"/>
      <c r="AI50" s="83"/>
      <c r="AJ50" s="83"/>
      <c r="AK50" s="83"/>
      <c r="AL50" s="83"/>
      <c r="AM50" s="83"/>
      <c r="AN50" s="83"/>
      <c r="AO50" s="83"/>
      <c r="AP50" s="83"/>
      <c r="AQ50" s="83"/>
      <c r="AR50" s="83"/>
      <c r="AS50" s="83"/>
      <c r="AT50" s="83"/>
      <c r="AU50" s="83"/>
      <c r="AV50" s="83"/>
      <c r="AW50" s="83"/>
      <c r="AX50" s="83"/>
      <c r="AY50" s="83"/>
      <c r="AZ50" s="83"/>
      <c r="BA50" s="83"/>
      <c r="BB50" s="83"/>
      <c r="BC50" s="83"/>
      <c r="BD50" s="83"/>
      <c r="BE50" s="83"/>
      <c r="BF50" s="83"/>
      <c r="BG50" s="83"/>
      <c r="BH50" s="83"/>
      <c r="BI50" s="83"/>
      <c r="BJ50" s="83"/>
      <c r="BK50" s="83"/>
      <c r="BL50" s="83"/>
      <c r="BM50" s="83"/>
      <c r="BN50" s="83"/>
      <c r="BO50" s="83"/>
      <c r="BP50" s="83"/>
      <c r="BQ50" s="83"/>
      <c r="BR50" s="83"/>
      <c r="BS50" s="83"/>
      <c r="BT50" s="83"/>
      <c r="BU50" s="83"/>
      <c r="BV50" s="83"/>
      <c r="BW50" s="83"/>
      <c r="BX50" s="83"/>
      <c r="BY50" s="83"/>
      <c r="BZ50" s="83"/>
      <c r="CA50" s="83"/>
      <c r="CB50" s="83"/>
      <c r="CC50" s="83"/>
      <c r="CD50" s="83"/>
      <c r="CE50" s="83"/>
      <c r="CF50" s="83"/>
      <c r="CG50" s="83"/>
      <c r="CH50" s="83"/>
      <c r="CI50" s="83"/>
      <c r="CJ50" s="83"/>
      <c r="CK50" s="83"/>
      <c r="CL50" s="83"/>
      <c r="CM50" s="83"/>
      <c r="CN50" s="83"/>
      <c r="CO50" s="83"/>
      <c r="CP50" s="83"/>
      <c r="CQ50" s="83"/>
      <c r="CR50" s="83"/>
      <c r="CS50" s="83"/>
      <c r="CT50" s="83"/>
      <c r="CU50" s="83"/>
      <c r="CV50" s="83"/>
      <c r="CW50" s="83"/>
      <c r="CX50" s="83"/>
      <c r="CY50" s="83"/>
      <c r="CZ50" s="83"/>
      <c r="DA50" s="83"/>
      <c r="DB50" s="83"/>
      <c r="DC50" s="83"/>
      <c r="DD50" s="83"/>
      <c r="DE50" s="83"/>
      <c r="DF50" s="83"/>
      <c r="DG50" s="83"/>
      <c r="DH50" s="83"/>
      <c r="DI50" s="83"/>
      <c r="DJ50" s="83"/>
      <c r="DK50" s="83"/>
      <c r="DL50" s="83"/>
      <c r="DM50" s="83"/>
      <c r="DN50" s="83"/>
      <c r="DO50" s="83"/>
      <c r="DP50" s="83"/>
      <c r="DQ50" s="83"/>
      <c r="DR50" s="83"/>
      <c r="DS50" s="83"/>
      <c r="DT50" s="83"/>
      <c r="DU50" s="83"/>
      <c r="DV50" s="83"/>
      <c r="DW50" s="83"/>
      <c r="DX50" s="83"/>
      <c r="DY50" s="83"/>
      <c r="DZ50" s="83"/>
      <c r="EA50" s="83"/>
      <c r="EB50" s="83"/>
      <c r="EC50" s="83"/>
      <c r="ED50" s="83"/>
      <c r="EE50" s="83"/>
      <c r="EF50" s="83"/>
      <c r="EG50" s="83"/>
      <c r="EH50" s="83"/>
      <c r="EI50" s="83"/>
      <c r="EJ50" s="83"/>
      <c r="EK50" s="83"/>
      <c r="EL50" s="83"/>
      <c r="EM50" s="83"/>
      <c r="EN50" s="83"/>
      <c r="EO50" s="83"/>
      <c r="EP50" s="83"/>
      <c r="EQ50" s="83"/>
      <c r="ER50" s="83"/>
      <c r="ES50" s="83"/>
      <c r="ET50" s="83"/>
      <c r="EU50" s="83"/>
      <c r="EV50" s="83"/>
      <c r="EW50" s="83"/>
      <c r="EX50" s="83"/>
      <c r="EY50" s="83"/>
      <c r="EZ50" s="83"/>
      <c r="FA50" s="83"/>
      <c r="FB50" s="83"/>
      <c r="FC50" s="83"/>
      <c r="FD50" s="83"/>
      <c r="FE50" s="83"/>
      <c r="FF50" s="83"/>
      <c r="FG50" s="83"/>
      <c r="FH50" s="83"/>
      <c r="FI50" s="83"/>
      <c r="FJ50" s="83"/>
      <c r="FK50" s="83"/>
      <c r="FL50" s="83"/>
      <c r="FM50" s="83"/>
      <c r="FN50" s="83"/>
      <c r="FO50" s="83"/>
      <c r="FP50" s="83"/>
      <c r="FQ50" s="83"/>
      <c r="FR50" s="83"/>
      <c r="FS50" s="83"/>
      <c r="FT50" s="83"/>
      <c r="FU50" s="83"/>
      <c r="FV50" s="83"/>
      <c r="FW50" s="83"/>
      <c r="FX50" s="83"/>
      <c r="FY50" s="83"/>
      <c r="FZ50" s="83"/>
      <c r="GA50" s="83"/>
      <c r="GB50" s="83"/>
      <c r="GC50" s="83"/>
      <c r="GD50" s="83"/>
      <c r="GE50" s="83"/>
      <c r="GF50" s="83"/>
      <c r="GG50" s="83"/>
      <c r="GH50" s="83"/>
      <c r="GI50" s="83"/>
      <c r="GJ50" s="83"/>
      <c r="GK50" s="83"/>
      <c r="GL50" s="83"/>
      <c r="GM50" s="83"/>
      <c r="GN50" s="83"/>
      <c r="GO50" s="83"/>
      <c r="GP50" s="83"/>
      <c r="GQ50" s="83"/>
      <c r="GR50" s="83"/>
      <c r="GS50" s="83"/>
      <c r="GT50" s="83"/>
      <c r="GU50" s="83"/>
      <c r="GV50" s="83"/>
      <c r="GW50" s="83"/>
      <c r="GX50" s="83"/>
      <c r="GY50" s="83"/>
      <c r="GZ50" s="83"/>
      <c r="HA50" s="83"/>
      <c r="HB50" s="83"/>
      <c r="HC50" s="83"/>
      <c r="HD50" s="83"/>
      <c r="HE50" s="83"/>
      <c r="HF50" s="83"/>
      <c r="HG50" s="83"/>
      <c r="HH50" s="83"/>
      <c r="HI50" s="83"/>
      <c r="HJ50" s="83"/>
      <c r="HK50" s="83"/>
      <c r="HL50" s="83"/>
      <c r="HM50" s="83"/>
      <c r="HN50" s="83"/>
      <c r="HO50" s="83"/>
      <c r="HP50" s="83"/>
      <c r="HQ50" s="83"/>
      <c r="HR50" s="83"/>
      <c r="HS50" s="83"/>
      <c r="HT50" s="83"/>
      <c r="HU50" s="83"/>
      <c r="HV50" s="83"/>
      <c r="HW50" s="83"/>
      <c r="HX50" s="83"/>
      <c r="HY50" s="83"/>
      <c r="HZ50" s="83"/>
      <c r="IA50" s="83"/>
      <c r="IB50" s="83"/>
      <c r="IC50" s="83"/>
      <c r="ID50" s="83"/>
      <c r="IE50" s="83"/>
      <c r="IF50" s="83"/>
      <c r="IG50" s="83"/>
      <c r="IH50" s="83"/>
      <c r="II50" s="83"/>
      <c r="IJ50" s="83"/>
      <c r="IK50" s="83"/>
      <c r="IL50" s="83"/>
      <c r="IM50" s="83"/>
      <c r="IN50" s="83"/>
      <c r="IO50" s="83"/>
      <c r="IP50" s="83"/>
      <c r="IQ50" s="83"/>
      <c r="IR50" s="83"/>
      <c r="IS50" s="83"/>
      <c r="IT50" s="83"/>
    </row>
    <row r="51" spans="1:256" s="83" customFormat="1" ht="50.1" customHeight="1">
      <c r="A51" s="375" t="s">
        <v>625</v>
      </c>
      <c r="B51" s="225" t="s">
        <v>133</v>
      </c>
      <c r="C51" s="308">
        <v>36706</v>
      </c>
      <c r="D51" s="713">
        <v>17</v>
      </c>
      <c r="E51" s="81">
        <v>17.852054794520548</v>
      </c>
      <c r="F51" s="225" t="s">
        <v>272</v>
      </c>
      <c r="G51" s="82" t="s">
        <v>452</v>
      </c>
      <c r="H51" s="308">
        <v>38289</v>
      </c>
      <c r="I51" s="82" t="s">
        <v>116</v>
      </c>
      <c r="J51" s="82"/>
      <c r="K51" s="225" t="s">
        <v>361</v>
      </c>
      <c r="L51" s="335"/>
      <c r="M51" s="82" t="s">
        <v>773</v>
      </c>
      <c r="N51" s="82"/>
      <c r="O51" s="82"/>
      <c r="P51" s="90"/>
      <c r="Q51" s="140"/>
      <c r="R51" s="82" t="s">
        <v>3213</v>
      </c>
      <c r="S51" s="140"/>
      <c r="U51" s="344"/>
      <c r="V51" s="79"/>
    </row>
    <row r="52" spans="1:256" s="83" customFormat="1" ht="50.1" customHeight="1">
      <c r="A52" s="38" t="s">
        <v>625</v>
      </c>
      <c r="B52" s="225" t="s">
        <v>362</v>
      </c>
      <c r="C52" s="339">
        <v>36548</v>
      </c>
      <c r="D52" s="483">
        <v>17</v>
      </c>
      <c r="E52" s="81">
        <v>18.284931506849315</v>
      </c>
      <c r="F52" s="225" t="s">
        <v>270</v>
      </c>
      <c r="G52" s="82" t="s">
        <v>363</v>
      </c>
      <c r="H52" s="308">
        <v>39136</v>
      </c>
      <c r="I52" s="82" t="s">
        <v>31</v>
      </c>
      <c r="J52" s="82" t="s">
        <v>884</v>
      </c>
      <c r="K52" s="225" t="s">
        <v>109</v>
      </c>
      <c r="L52" s="335" t="s">
        <v>52</v>
      </c>
      <c r="M52" s="82" t="s">
        <v>773</v>
      </c>
      <c r="N52" s="82"/>
      <c r="O52" s="82"/>
      <c r="P52" s="90" t="s">
        <v>633</v>
      </c>
      <c r="Q52" s="140"/>
      <c r="R52" s="140"/>
      <c r="S52" s="140"/>
      <c r="U52" s="79"/>
    </row>
    <row r="53" spans="1:256" s="83" customFormat="1" ht="50.1" customHeight="1">
      <c r="A53" s="38" t="s">
        <v>625</v>
      </c>
      <c r="B53" s="714" t="s">
        <v>161</v>
      </c>
      <c r="C53" s="715">
        <v>36672</v>
      </c>
      <c r="D53" s="716">
        <v>17</v>
      </c>
      <c r="E53" s="717">
        <v>17.945205479452056</v>
      </c>
      <c r="F53" s="714" t="s">
        <v>273</v>
      </c>
      <c r="G53" s="718"/>
      <c r="H53" s="715">
        <v>39223</v>
      </c>
      <c r="I53" s="718" t="s">
        <v>84</v>
      </c>
      <c r="J53" s="718"/>
      <c r="K53" s="714" t="s">
        <v>374</v>
      </c>
      <c r="L53" s="719" t="s">
        <v>52</v>
      </c>
      <c r="M53" s="718" t="s">
        <v>773</v>
      </c>
      <c r="N53" s="718"/>
      <c r="O53" s="718"/>
      <c r="P53" s="229"/>
      <c r="Q53" s="718" t="s">
        <v>1606</v>
      </c>
      <c r="R53" s="718" t="s">
        <v>1299</v>
      </c>
      <c r="S53" s="82" t="s">
        <v>1585</v>
      </c>
      <c r="IS53" s="344"/>
      <c r="IT53" s="344"/>
    </row>
    <row r="54" spans="1:256" s="675" customFormat="1" ht="50.1" customHeight="1">
      <c r="A54" s="38" t="s">
        <v>625</v>
      </c>
      <c r="B54" s="225" t="s">
        <v>140</v>
      </c>
      <c r="C54" s="499">
        <v>36556</v>
      </c>
      <c r="D54" s="82">
        <v>17</v>
      </c>
      <c r="E54" s="81">
        <v>18.263013698630136</v>
      </c>
      <c r="F54" s="225" t="s">
        <v>272</v>
      </c>
      <c r="G54" s="82" t="s">
        <v>390</v>
      </c>
      <c r="H54" s="308">
        <v>38449</v>
      </c>
      <c r="I54" s="82" t="s">
        <v>504</v>
      </c>
      <c r="J54" s="82" t="s">
        <v>889</v>
      </c>
      <c r="K54" s="225" t="s">
        <v>259</v>
      </c>
      <c r="L54" s="335" t="s">
        <v>52</v>
      </c>
      <c r="M54" s="82" t="s">
        <v>773</v>
      </c>
      <c r="N54" s="82"/>
      <c r="O54" s="82"/>
      <c r="P54" s="90"/>
      <c r="Q54" s="140"/>
      <c r="R54" s="140"/>
      <c r="S54" s="140"/>
      <c r="T54" s="83"/>
      <c r="U54" s="674"/>
      <c r="V54" s="83"/>
      <c r="W54" s="83"/>
      <c r="X54" s="83"/>
      <c r="Y54" s="83"/>
      <c r="Z54" s="83"/>
      <c r="AA54" s="83"/>
      <c r="AB54" s="83"/>
      <c r="AC54" s="83"/>
      <c r="AD54" s="83"/>
      <c r="AE54" s="83"/>
      <c r="AF54" s="83"/>
      <c r="AG54" s="83"/>
      <c r="AH54" s="83"/>
      <c r="AI54" s="83"/>
      <c r="AJ54" s="83"/>
      <c r="AK54" s="83"/>
      <c r="AL54" s="83"/>
      <c r="AM54" s="83"/>
      <c r="AN54" s="83"/>
      <c r="AO54" s="83"/>
      <c r="AP54" s="83"/>
      <c r="AQ54" s="83"/>
      <c r="AR54" s="83"/>
      <c r="AS54" s="83"/>
      <c r="AT54" s="83"/>
      <c r="AU54" s="83"/>
      <c r="AV54" s="83"/>
      <c r="AW54" s="83"/>
      <c r="AX54" s="83"/>
      <c r="AY54" s="83"/>
      <c r="AZ54" s="83"/>
      <c r="BA54" s="83"/>
      <c r="BB54" s="83"/>
      <c r="BC54" s="83"/>
      <c r="BD54" s="83"/>
      <c r="BE54" s="83"/>
      <c r="BF54" s="83"/>
      <c r="BG54" s="83"/>
      <c r="BH54" s="83"/>
      <c r="BI54" s="83"/>
      <c r="BJ54" s="83"/>
      <c r="BK54" s="83"/>
      <c r="BL54" s="83"/>
      <c r="BM54" s="83"/>
      <c r="BN54" s="83"/>
      <c r="BO54" s="83"/>
      <c r="BP54" s="83"/>
      <c r="BQ54" s="83"/>
      <c r="BR54" s="83"/>
      <c r="BS54" s="83"/>
      <c r="BT54" s="83"/>
      <c r="BU54" s="83"/>
      <c r="BV54" s="83"/>
      <c r="BW54" s="83"/>
      <c r="BX54" s="83"/>
      <c r="BY54" s="83"/>
      <c r="BZ54" s="83"/>
      <c r="CA54" s="83"/>
      <c r="CB54" s="83"/>
      <c r="CC54" s="83"/>
      <c r="CD54" s="83"/>
      <c r="CE54" s="83"/>
      <c r="CF54" s="83"/>
      <c r="CG54" s="83"/>
      <c r="CH54" s="83"/>
      <c r="CI54" s="83"/>
      <c r="CJ54" s="83"/>
      <c r="CK54" s="83"/>
      <c r="CL54" s="83"/>
      <c r="CM54" s="83"/>
      <c r="CN54" s="83"/>
      <c r="CO54" s="83"/>
      <c r="CP54" s="83"/>
      <c r="CQ54" s="83"/>
      <c r="CR54" s="83"/>
      <c r="CS54" s="83"/>
      <c r="CT54" s="83"/>
      <c r="CU54" s="83"/>
      <c r="CV54" s="83"/>
      <c r="CW54" s="83"/>
      <c r="CX54" s="83"/>
      <c r="CY54" s="83"/>
      <c r="CZ54" s="83"/>
      <c r="DA54" s="83"/>
      <c r="DB54" s="83"/>
      <c r="DC54" s="83"/>
      <c r="DD54" s="83"/>
      <c r="DE54" s="83"/>
      <c r="DF54" s="83"/>
      <c r="DG54" s="83"/>
      <c r="DH54" s="83"/>
      <c r="DI54" s="83"/>
      <c r="DJ54" s="83"/>
      <c r="DK54" s="83"/>
      <c r="DL54" s="83"/>
      <c r="DM54" s="83"/>
      <c r="DN54" s="83"/>
      <c r="DO54" s="83"/>
      <c r="DP54" s="83"/>
      <c r="DQ54" s="83"/>
      <c r="DR54" s="83"/>
      <c r="DS54" s="83"/>
      <c r="DT54" s="83"/>
      <c r="DU54" s="83"/>
      <c r="DV54" s="83"/>
      <c r="DW54" s="83"/>
      <c r="DX54" s="83"/>
      <c r="DY54" s="83"/>
      <c r="DZ54" s="83"/>
      <c r="EA54" s="83"/>
      <c r="EB54" s="83"/>
      <c r="EC54" s="83"/>
      <c r="ED54" s="83"/>
      <c r="EE54" s="83"/>
      <c r="EF54" s="83"/>
      <c r="EG54" s="83"/>
      <c r="EH54" s="83"/>
      <c r="EI54" s="83"/>
      <c r="EJ54" s="83"/>
      <c r="EK54" s="83"/>
      <c r="EL54" s="83"/>
      <c r="EM54" s="83"/>
      <c r="EN54" s="83"/>
      <c r="EO54" s="83"/>
      <c r="EP54" s="83"/>
      <c r="EQ54" s="83"/>
      <c r="ER54" s="83"/>
      <c r="ES54" s="83"/>
      <c r="ET54" s="83"/>
      <c r="EU54" s="83"/>
      <c r="EV54" s="83"/>
      <c r="EW54" s="83"/>
      <c r="EX54" s="83"/>
      <c r="EY54" s="83"/>
      <c r="EZ54" s="83"/>
      <c r="FA54" s="83"/>
      <c r="FB54" s="83"/>
      <c r="FC54" s="83"/>
      <c r="FD54" s="83"/>
      <c r="FE54" s="83"/>
      <c r="FF54" s="83"/>
      <c r="FG54" s="83"/>
      <c r="FH54" s="83"/>
      <c r="FI54" s="83"/>
      <c r="FJ54" s="83"/>
      <c r="FK54" s="83"/>
      <c r="FL54" s="83"/>
      <c r="FM54" s="83"/>
      <c r="FN54" s="83"/>
      <c r="FO54" s="83"/>
      <c r="FP54" s="83"/>
      <c r="FQ54" s="83"/>
      <c r="FR54" s="83"/>
      <c r="FS54" s="83"/>
      <c r="FT54" s="83"/>
      <c r="FU54" s="83"/>
      <c r="FV54" s="83"/>
      <c r="FW54" s="83"/>
      <c r="FX54" s="83"/>
      <c r="FY54" s="83"/>
      <c r="FZ54" s="83"/>
      <c r="GA54" s="83"/>
      <c r="GB54" s="83"/>
      <c r="GC54" s="83"/>
      <c r="GD54" s="83"/>
      <c r="GE54" s="83"/>
      <c r="GF54" s="83"/>
      <c r="GG54" s="83"/>
      <c r="GH54" s="83"/>
      <c r="GI54" s="83"/>
      <c r="GJ54" s="83"/>
      <c r="GK54" s="83"/>
      <c r="GL54" s="83"/>
      <c r="GM54" s="83"/>
      <c r="GN54" s="83"/>
      <c r="GO54" s="83"/>
      <c r="GP54" s="83"/>
      <c r="GQ54" s="83"/>
      <c r="GR54" s="83"/>
      <c r="GS54" s="83"/>
      <c r="GT54" s="83"/>
      <c r="GU54" s="83"/>
      <c r="GV54" s="83"/>
      <c r="GW54" s="83"/>
      <c r="GX54" s="83"/>
      <c r="GY54" s="83"/>
      <c r="GZ54" s="83"/>
      <c r="HA54" s="83"/>
      <c r="HB54" s="83"/>
      <c r="HC54" s="83"/>
      <c r="HD54" s="83"/>
      <c r="HE54" s="83"/>
      <c r="HF54" s="83"/>
      <c r="HG54" s="83"/>
      <c r="HH54" s="83"/>
      <c r="HI54" s="83"/>
      <c r="HJ54" s="83"/>
      <c r="HK54" s="83"/>
      <c r="HL54" s="83"/>
      <c r="HM54" s="83"/>
      <c r="HN54" s="83"/>
      <c r="HO54" s="83"/>
      <c r="HP54" s="83"/>
      <c r="HQ54" s="83"/>
      <c r="HR54" s="83"/>
      <c r="HS54" s="83"/>
      <c r="HT54" s="83"/>
      <c r="HU54" s="83"/>
      <c r="HV54" s="83"/>
      <c r="HW54" s="83"/>
      <c r="HX54" s="83"/>
      <c r="HY54" s="83"/>
      <c r="HZ54" s="83"/>
      <c r="IA54" s="83"/>
      <c r="IB54" s="83"/>
      <c r="IC54" s="83"/>
      <c r="ID54" s="83"/>
      <c r="IE54" s="83"/>
      <c r="IF54" s="83"/>
      <c r="IG54" s="83"/>
      <c r="IH54" s="83"/>
      <c r="II54" s="83"/>
      <c r="IJ54" s="83"/>
      <c r="IK54" s="83"/>
      <c r="IL54" s="83"/>
      <c r="IM54" s="83"/>
      <c r="IN54" s="83"/>
      <c r="IO54" s="83"/>
      <c r="IP54" s="83"/>
      <c r="IQ54" s="83"/>
      <c r="IR54" s="83"/>
      <c r="IS54" s="83"/>
      <c r="IT54" s="83"/>
      <c r="IU54" s="83"/>
      <c r="IV54" s="83"/>
    </row>
    <row r="55" spans="1:256" s="83" customFormat="1" ht="50.1" customHeight="1">
      <c r="A55" s="38" t="s">
        <v>625</v>
      </c>
      <c r="B55" s="225" t="s">
        <v>411</v>
      </c>
      <c r="C55" s="339">
        <v>36614</v>
      </c>
      <c r="D55" s="483">
        <v>17</v>
      </c>
      <c r="E55" s="81">
        <v>18.104109589041094</v>
      </c>
      <c r="F55" s="225" t="s">
        <v>275</v>
      </c>
      <c r="G55" s="308"/>
      <c r="H55" s="308">
        <v>39269</v>
      </c>
      <c r="I55" s="82" t="s">
        <v>84</v>
      </c>
      <c r="J55" s="82"/>
      <c r="K55" s="225" t="s">
        <v>148</v>
      </c>
      <c r="L55" s="335" t="s">
        <v>52</v>
      </c>
      <c r="M55" s="82" t="s">
        <v>773</v>
      </c>
      <c r="N55" s="82"/>
      <c r="O55" s="82"/>
      <c r="P55" s="90"/>
      <c r="Q55" s="140"/>
      <c r="R55" s="82" t="s">
        <v>1234</v>
      </c>
      <c r="S55" s="82"/>
      <c r="U55" s="79"/>
      <c r="IU55" s="675"/>
      <c r="IV55" s="675"/>
    </row>
    <row r="56" spans="1:256" s="83" customFormat="1" ht="50.1" customHeight="1">
      <c r="A56" s="38" t="s">
        <v>625</v>
      </c>
      <c r="B56" s="225" t="s">
        <v>190</v>
      </c>
      <c r="C56" s="339">
        <v>36760</v>
      </c>
      <c r="D56" s="483">
        <v>17</v>
      </c>
      <c r="E56" s="81">
        <v>17.704109589041096</v>
      </c>
      <c r="F56" s="225" t="s">
        <v>272</v>
      </c>
      <c r="G56" s="308" t="s">
        <v>191</v>
      </c>
      <c r="H56" s="308">
        <v>39463</v>
      </c>
      <c r="I56" s="82" t="s">
        <v>84</v>
      </c>
      <c r="J56" s="82"/>
      <c r="K56" s="225" t="s">
        <v>284</v>
      </c>
      <c r="L56" s="711" t="s">
        <v>52</v>
      </c>
      <c r="M56" s="82" t="s">
        <v>773</v>
      </c>
      <c r="N56" s="82"/>
      <c r="O56" s="82"/>
      <c r="P56" s="90" t="s">
        <v>416</v>
      </c>
      <c r="Q56" s="140"/>
      <c r="R56" s="82" t="s">
        <v>637</v>
      </c>
      <c r="S56" s="82"/>
      <c r="V56" s="344"/>
    </row>
    <row r="57" spans="1:256" s="83" customFormat="1" ht="50.1" customHeight="1">
      <c r="A57" s="38" t="s">
        <v>638</v>
      </c>
      <c r="B57" s="225" t="s">
        <v>178</v>
      </c>
      <c r="C57" s="339">
        <v>36750</v>
      </c>
      <c r="D57" s="174">
        <v>17</v>
      </c>
      <c r="E57" s="81">
        <v>17.731506849315068</v>
      </c>
      <c r="F57" s="373" t="s">
        <v>272</v>
      </c>
      <c r="G57" s="80" t="s">
        <v>176</v>
      </c>
      <c r="H57" s="454">
        <v>39835</v>
      </c>
      <c r="I57" s="80" t="s">
        <v>84</v>
      </c>
      <c r="J57" s="82" t="s">
        <v>892</v>
      </c>
      <c r="K57" s="373" t="s">
        <v>327</v>
      </c>
      <c r="L57" s="335" t="s">
        <v>52</v>
      </c>
      <c r="M57" s="82" t="s">
        <v>773</v>
      </c>
      <c r="N57" s="82"/>
      <c r="O57" s="82"/>
      <c r="P57" s="90" t="s">
        <v>498</v>
      </c>
      <c r="Q57" s="140"/>
      <c r="R57" s="82" t="s">
        <v>1216</v>
      </c>
      <c r="S57" s="82" t="s">
        <v>3445</v>
      </c>
      <c r="U57" s="375"/>
      <c r="V57" s="96"/>
      <c r="W57" s="155"/>
      <c r="X57" s="155"/>
      <c r="Y57" s="155"/>
      <c r="Z57" s="155"/>
      <c r="AA57" s="720"/>
      <c r="AB57" s="720"/>
      <c r="AC57" s="720"/>
      <c r="AD57" s="720"/>
      <c r="AE57" s="720"/>
      <c r="AF57" s="720"/>
      <c r="AG57" s="720"/>
      <c r="AH57" s="720"/>
      <c r="AI57" s="720"/>
      <c r="AJ57" s="720"/>
      <c r="AK57" s="720"/>
      <c r="AL57" s="720"/>
      <c r="AM57" s="720"/>
      <c r="AN57" s="720"/>
      <c r="AO57" s="720"/>
      <c r="AP57" s="720"/>
      <c r="AQ57" s="720"/>
      <c r="AR57" s="720"/>
      <c r="AS57" s="720"/>
      <c r="AT57" s="720"/>
      <c r="AU57" s="720"/>
      <c r="AV57" s="720"/>
      <c r="AW57" s="720"/>
      <c r="AX57" s="720"/>
      <c r="AY57" s="720"/>
      <c r="AZ57" s="720"/>
      <c r="BA57" s="720"/>
      <c r="BB57" s="720"/>
      <c r="BC57" s="720"/>
      <c r="BD57" s="703"/>
      <c r="BE57" s="703"/>
      <c r="BF57" s="703"/>
      <c r="BG57" s="703"/>
      <c r="BH57" s="703"/>
      <c r="BI57" s="703"/>
      <c r="BJ57" s="703"/>
      <c r="BK57" s="703"/>
      <c r="BL57" s="703"/>
      <c r="BM57" s="703"/>
      <c r="BN57" s="703"/>
      <c r="BO57" s="703"/>
      <c r="BP57" s="703"/>
      <c r="BQ57" s="703"/>
      <c r="BR57" s="703"/>
      <c r="BS57" s="703"/>
      <c r="BT57" s="703"/>
      <c r="BU57" s="703"/>
      <c r="BV57" s="703"/>
      <c r="BW57" s="703"/>
      <c r="BX57" s="703"/>
      <c r="BY57" s="703"/>
      <c r="BZ57" s="703"/>
      <c r="CA57" s="703"/>
      <c r="CB57" s="703"/>
      <c r="CC57" s="703"/>
      <c r="CD57" s="703"/>
      <c r="CE57" s="703"/>
      <c r="CF57" s="703"/>
      <c r="CG57" s="703"/>
      <c r="CH57" s="703"/>
      <c r="CI57" s="703"/>
      <c r="CJ57" s="703"/>
      <c r="CK57" s="703"/>
      <c r="CL57" s="703"/>
      <c r="CM57" s="703"/>
      <c r="CN57" s="703"/>
      <c r="CO57" s="703"/>
      <c r="CP57" s="703"/>
      <c r="CQ57" s="703"/>
      <c r="CR57" s="703"/>
      <c r="CS57" s="703"/>
      <c r="CT57" s="703"/>
      <c r="CU57" s="703"/>
      <c r="CV57" s="703"/>
      <c r="CW57" s="703"/>
      <c r="CX57" s="703"/>
      <c r="CY57" s="703"/>
      <c r="CZ57" s="703"/>
      <c r="DA57" s="703"/>
      <c r="DB57" s="703"/>
      <c r="DC57" s="703"/>
      <c r="DD57" s="703"/>
      <c r="DE57" s="703"/>
      <c r="DF57" s="703"/>
      <c r="DG57" s="703"/>
      <c r="DH57" s="703"/>
      <c r="DI57" s="703"/>
      <c r="DJ57" s="703"/>
      <c r="DK57" s="703"/>
      <c r="DL57" s="703"/>
      <c r="DM57" s="703"/>
      <c r="DN57" s="703"/>
      <c r="DO57" s="703"/>
      <c r="DP57" s="703"/>
      <c r="DQ57" s="703"/>
      <c r="DR57" s="703"/>
      <c r="DS57" s="703"/>
      <c r="DT57" s="703"/>
      <c r="DU57" s="703"/>
      <c r="DV57" s="703"/>
      <c r="DW57" s="703"/>
      <c r="DX57" s="703"/>
      <c r="DY57" s="703"/>
      <c r="DZ57" s="703"/>
      <c r="EA57" s="703"/>
      <c r="EB57" s="703"/>
      <c r="EC57" s="703"/>
      <c r="ED57" s="703"/>
      <c r="EE57" s="703"/>
      <c r="EF57" s="703"/>
      <c r="EG57" s="703"/>
      <c r="EH57" s="703"/>
      <c r="EI57" s="703"/>
      <c r="EJ57" s="703"/>
      <c r="EK57" s="703"/>
      <c r="EL57" s="703"/>
      <c r="EM57" s="703"/>
      <c r="EN57" s="703"/>
      <c r="EO57" s="703"/>
      <c r="EP57" s="703"/>
      <c r="EQ57" s="703"/>
      <c r="ER57" s="703"/>
      <c r="ES57" s="703"/>
      <c r="ET57" s="703"/>
      <c r="EU57" s="703"/>
      <c r="EV57" s="703"/>
      <c r="EW57" s="703"/>
      <c r="EX57" s="703"/>
      <c r="EY57" s="703"/>
      <c r="EZ57" s="703"/>
      <c r="FA57" s="703"/>
      <c r="FB57" s="703"/>
      <c r="FC57" s="703"/>
      <c r="FD57" s="703"/>
      <c r="FE57" s="703"/>
      <c r="FF57" s="703"/>
      <c r="FG57" s="703"/>
      <c r="FH57" s="703"/>
      <c r="FI57" s="703"/>
      <c r="FJ57" s="703"/>
      <c r="FK57" s="703"/>
      <c r="FL57" s="703"/>
      <c r="FM57" s="703"/>
      <c r="FN57" s="703"/>
      <c r="FO57" s="703"/>
      <c r="FP57" s="703"/>
      <c r="FQ57" s="703"/>
      <c r="FR57" s="703"/>
      <c r="FS57" s="703"/>
      <c r="FT57" s="703"/>
      <c r="FU57" s="703"/>
      <c r="FV57" s="703"/>
      <c r="FW57" s="703"/>
      <c r="FX57" s="703"/>
      <c r="FY57" s="703"/>
      <c r="FZ57" s="703"/>
      <c r="GA57" s="703"/>
      <c r="GB57" s="703"/>
      <c r="GC57" s="703"/>
      <c r="GD57" s="703"/>
      <c r="GE57" s="703"/>
      <c r="GF57" s="703"/>
      <c r="GG57" s="703"/>
      <c r="GH57" s="703"/>
      <c r="GI57" s="703"/>
      <c r="GJ57" s="703"/>
      <c r="GK57" s="703"/>
      <c r="GL57" s="703"/>
      <c r="GM57" s="703"/>
      <c r="GN57" s="703"/>
      <c r="GO57" s="703"/>
      <c r="GP57" s="703"/>
      <c r="GQ57" s="703"/>
      <c r="GR57" s="703"/>
      <c r="GS57" s="703"/>
      <c r="GT57" s="703"/>
      <c r="GU57" s="703"/>
      <c r="GV57" s="703"/>
      <c r="GW57" s="703"/>
      <c r="GX57" s="703"/>
      <c r="GY57" s="703"/>
      <c r="GZ57" s="703"/>
      <c r="HA57" s="703"/>
      <c r="HB57" s="703"/>
      <c r="HC57" s="703"/>
      <c r="HD57" s="703"/>
      <c r="HE57" s="703"/>
      <c r="HF57" s="703"/>
      <c r="HG57" s="703"/>
      <c r="HH57" s="703"/>
      <c r="HI57" s="703"/>
      <c r="HJ57" s="703"/>
      <c r="HK57" s="703"/>
      <c r="HL57" s="703"/>
      <c r="HM57" s="703"/>
      <c r="HN57" s="703"/>
      <c r="HO57" s="703"/>
      <c r="HP57" s="703"/>
      <c r="HQ57" s="703"/>
      <c r="HR57" s="703"/>
      <c r="HS57" s="703"/>
      <c r="HT57" s="703"/>
      <c r="HU57" s="703"/>
      <c r="HV57" s="703"/>
      <c r="HW57" s="703"/>
      <c r="HX57" s="703"/>
      <c r="HY57" s="703"/>
      <c r="HZ57" s="703"/>
      <c r="IA57" s="703"/>
      <c r="IB57" s="703"/>
      <c r="IC57" s="703"/>
      <c r="ID57" s="703"/>
      <c r="IE57" s="703"/>
      <c r="IF57" s="703"/>
      <c r="IG57" s="703"/>
      <c r="IH57" s="703"/>
      <c r="II57" s="703"/>
      <c r="IJ57" s="703"/>
      <c r="IK57" s="703"/>
      <c r="IL57" s="703"/>
      <c r="IM57" s="703"/>
      <c r="IN57" s="703"/>
      <c r="IO57" s="703"/>
      <c r="IP57" s="703"/>
      <c r="IQ57" s="703"/>
      <c r="IR57" s="703"/>
    </row>
    <row r="58" spans="1:256" s="79" customFormat="1" ht="50.1" customHeight="1">
      <c r="A58" s="39" t="s">
        <v>638</v>
      </c>
      <c r="B58" s="721" t="s">
        <v>577</v>
      </c>
      <c r="C58" s="722">
        <v>36659</v>
      </c>
      <c r="D58" s="571">
        <v>17</v>
      </c>
      <c r="E58" s="81">
        <v>17.980821917808218</v>
      </c>
      <c r="F58" s="479" t="s">
        <v>272</v>
      </c>
      <c r="G58" s="723" t="s">
        <v>576</v>
      </c>
      <c r="H58" s="454">
        <v>41011</v>
      </c>
      <c r="I58" s="90" t="s">
        <v>84</v>
      </c>
      <c r="J58" s="82" t="s">
        <v>896</v>
      </c>
      <c r="K58" s="455" t="s">
        <v>739</v>
      </c>
      <c r="L58" s="335" t="s">
        <v>1111</v>
      </c>
      <c r="M58" s="309" t="s">
        <v>773</v>
      </c>
      <c r="N58" s="486" t="s">
        <v>897</v>
      </c>
      <c r="O58" s="82"/>
      <c r="P58" s="486" t="s">
        <v>681</v>
      </c>
      <c r="Q58" s="82" t="s">
        <v>588</v>
      </c>
      <c r="R58" s="82" t="s">
        <v>1186</v>
      </c>
      <c r="S58" s="82"/>
      <c r="T58" s="104"/>
      <c r="U58" s="83"/>
      <c r="V58" s="83"/>
      <c r="W58" s="155"/>
      <c r="X58" s="155"/>
      <c r="Y58" s="155"/>
      <c r="Z58" s="155"/>
      <c r="AA58" s="83"/>
      <c r="AB58" s="83"/>
      <c r="AC58" s="83"/>
      <c r="AD58" s="83"/>
      <c r="AE58" s="83"/>
      <c r="AF58" s="83"/>
      <c r="AG58" s="83"/>
      <c r="AH58" s="83"/>
      <c r="AI58" s="83"/>
      <c r="AJ58" s="83"/>
      <c r="AK58" s="83"/>
      <c r="AL58" s="83"/>
      <c r="AM58" s="83"/>
      <c r="AN58" s="83"/>
      <c r="AO58" s="83"/>
      <c r="AP58" s="83"/>
      <c r="AQ58" s="83"/>
      <c r="AR58" s="83"/>
      <c r="AS58" s="83"/>
      <c r="AT58" s="83"/>
      <c r="AU58" s="83"/>
      <c r="AV58" s="83"/>
      <c r="AW58" s="83"/>
      <c r="AX58" s="83"/>
      <c r="AY58" s="83"/>
      <c r="AZ58" s="83"/>
      <c r="BA58" s="83"/>
      <c r="BB58" s="83"/>
      <c r="BC58" s="83"/>
      <c r="BD58" s="83"/>
      <c r="BE58" s="83"/>
      <c r="BF58" s="83"/>
      <c r="BG58" s="83"/>
      <c r="BH58" s="83"/>
      <c r="BI58" s="83"/>
      <c r="BJ58" s="83"/>
      <c r="BK58" s="83"/>
      <c r="BL58" s="83"/>
      <c r="BM58" s="83"/>
      <c r="BN58" s="83"/>
      <c r="BO58" s="83"/>
      <c r="BP58" s="83"/>
      <c r="BQ58" s="83"/>
      <c r="BR58" s="83"/>
      <c r="BS58" s="83"/>
      <c r="BT58" s="83"/>
      <c r="BU58" s="83"/>
      <c r="BV58" s="83"/>
      <c r="BW58" s="83"/>
      <c r="BX58" s="83"/>
      <c r="BY58" s="83"/>
      <c r="BZ58" s="83"/>
      <c r="CA58" s="83"/>
      <c r="CB58" s="83"/>
      <c r="CC58" s="83"/>
      <c r="CD58" s="83"/>
      <c r="CE58" s="83"/>
      <c r="CF58" s="83"/>
      <c r="CG58" s="83"/>
      <c r="CH58" s="83"/>
      <c r="CI58" s="83"/>
      <c r="CJ58" s="83"/>
      <c r="CK58" s="83"/>
      <c r="CL58" s="83"/>
      <c r="CM58" s="83"/>
      <c r="CN58" s="83"/>
      <c r="CO58" s="83"/>
      <c r="CP58" s="83"/>
      <c r="CQ58" s="83"/>
      <c r="CR58" s="83"/>
      <c r="CS58" s="83"/>
      <c r="CT58" s="83"/>
      <c r="CU58" s="83"/>
      <c r="CV58" s="83"/>
      <c r="CW58" s="83"/>
      <c r="CX58" s="83"/>
      <c r="CY58" s="83"/>
      <c r="CZ58" s="83"/>
      <c r="DA58" s="83"/>
      <c r="DB58" s="83"/>
      <c r="DC58" s="83"/>
      <c r="DD58" s="83"/>
      <c r="DE58" s="83"/>
      <c r="DF58" s="83"/>
      <c r="DG58" s="83"/>
      <c r="DH58" s="83"/>
      <c r="DI58" s="83"/>
      <c r="DJ58" s="83"/>
      <c r="DK58" s="83"/>
      <c r="DL58" s="83"/>
      <c r="DM58" s="83"/>
      <c r="DN58" s="83"/>
      <c r="DO58" s="83"/>
      <c r="DP58" s="83"/>
      <c r="DQ58" s="83"/>
      <c r="DR58" s="83"/>
      <c r="DS58" s="83"/>
      <c r="DT58" s="83"/>
      <c r="DU58" s="83"/>
      <c r="DV58" s="83"/>
      <c r="DW58" s="83"/>
      <c r="DX58" s="83"/>
      <c r="DY58" s="83"/>
      <c r="DZ58" s="83"/>
      <c r="EA58" s="83"/>
      <c r="EB58" s="83"/>
      <c r="EC58" s="83"/>
      <c r="ED58" s="83"/>
      <c r="EE58" s="83"/>
      <c r="EF58" s="83"/>
      <c r="EG58" s="83"/>
      <c r="EH58" s="83"/>
      <c r="EI58" s="83"/>
      <c r="EJ58" s="83"/>
      <c r="EK58" s="83"/>
      <c r="EL58" s="83"/>
      <c r="EM58" s="83"/>
      <c r="EN58" s="83"/>
      <c r="EO58" s="83"/>
      <c r="EP58" s="83"/>
      <c r="EQ58" s="83"/>
      <c r="ER58" s="83"/>
      <c r="ES58" s="83"/>
      <c r="ET58" s="83"/>
      <c r="EU58" s="83"/>
      <c r="EV58" s="83"/>
      <c r="EW58" s="83"/>
      <c r="EX58" s="83"/>
      <c r="EY58" s="83"/>
      <c r="EZ58" s="83"/>
      <c r="FA58" s="83"/>
      <c r="FB58" s="83"/>
      <c r="FC58" s="83"/>
      <c r="FD58" s="83"/>
      <c r="FE58" s="83"/>
      <c r="FF58" s="83"/>
      <c r="FG58" s="83"/>
      <c r="FH58" s="83"/>
      <c r="FI58" s="83"/>
      <c r="FJ58" s="83"/>
      <c r="FK58" s="83"/>
      <c r="FL58" s="83"/>
      <c r="FM58" s="83"/>
      <c r="FN58" s="83"/>
      <c r="FO58" s="83"/>
      <c r="FP58" s="83"/>
      <c r="FQ58" s="83"/>
      <c r="FR58" s="83"/>
      <c r="FS58" s="83"/>
      <c r="FT58" s="83"/>
      <c r="FU58" s="83"/>
      <c r="FV58" s="83"/>
      <c r="FW58" s="83"/>
      <c r="FX58" s="83"/>
      <c r="FY58" s="83"/>
      <c r="FZ58" s="83"/>
      <c r="GA58" s="83"/>
      <c r="GB58" s="83"/>
      <c r="GC58" s="83"/>
      <c r="GD58" s="83"/>
      <c r="GE58" s="83"/>
      <c r="GF58" s="83"/>
      <c r="GG58" s="83"/>
      <c r="GH58" s="83"/>
      <c r="GI58" s="83"/>
      <c r="GJ58" s="83"/>
      <c r="GK58" s="83"/>
      <c r="GL58" s="83"/>
      <c r="GM58" s="83"/>
      <c r="GN58" s="83"/>
      <c r="GO58" s="83"/>
      <c r="GP58" s="83"/>
      <c r="GQ58" s="83"/>
      <c r="GR58" s="83"/>
      <c r="GS58" s="83"/>
      <c r="GT58" s="83"/>
      <c r="GU58" s="83"/>
      <c r="GV58" s="83"/>
      <c r="GW58" s="83"/>
      <c r="GX58" s="83"/>
      <c r="GY58" s="83"/>
      <c r="GZ58" s="83"/>
      <c r="HA58" s="83"/>
      <c r="HB58" s="83"/>
      <c r="HC58" s="83"/>
      <c r="HD58" s="83"/>
      <c r="HE58" s="83"/>
      <c r="HF58" s="83"/>
      <c r="HG58" s="83"/>
      <c r="HH58" s="83"/>
      <c r="HI58" s="83"/>
      <c r="HJ58" s="83"/>
      <c r="HK58" s="83"/>
      <c r="HL58" s="83"/>
      <c r="HM58" s="83"/>
      <c r="HN58" s="83"/>
      <c r="HO58" s="83"/>
      <c r="HP58" s="83"/>
      <c r="HQ58" s="83"/>
      <c r="HR58" s="83"/>
      <c r="HS58" s="83"/>
      <c r="HT58" s="83"/>
      <c r="HU58" s="83"/>
      <c r="HV58" s="83"/>
      <c r="HW58" s="83"/>
      <c r="HX58" s="83"/>
      <c r="HY58" s="83"/>
      <c r="HZ58" s="83"/>
      <c r="IA58" s="83"/>
      <c r="IB58" s="83"/>
      <c r="IC58" s="83"/>
      <c r="ID58" s="83"/>
      <c r="IE58" s="83"/>
      <c r="IF58" s="83"/>
      <c r="IG58" s="83"/>
      <c r="IH58" s="83"/>
      <c r="II58" s="83"/>
      <c r="IJ58" s="83"/>
      <c r="IK58" s="83"/>
      <c r="IL58" s="83"/>
      <c r="IM58" s="83"/>
      <c r="IN58" s="83"/>
      <c r="IO58" s="83"/>
      <c r="IP58" s="83"/>
      <c r="IQ58" s="83"/>
      <c r="IR58" s="83"/>
      <c r="IS58" s="344"/>
      <c r="IT58" s="344"/>
      <c r="IU58" s="83"/>
      <c r="IV58" s="83"/>
    </row>
    <row r="59" spans="1:256" s="664" customFormat="1" ht="34.9" customHeight="1">
      <c r="A59" s="752" t="s">
        <v>638</v>
      </c>
      <c r="B59" s="815" t="s">
        <v>4114</v>
      </c>
      <c r="C59" s="978"/>
      <c r="D59" s="981">
        <v>17</v>
      </c>
      <c r="E59" s="953" t="e">
        <f>ABS((#REF!-C59)/365)</f>
        <v>#REF!</v>
      </c>
      <c r="F59" s="815" t="s">
        <v>1980</v>
      </c>
      <c r="G59" s="471" t="s">
        <v>4115</v>
      </c>
      <c r="H59" s="971">
        <v>43243</v>
      </c>
      <c r="I59" s="471"/>
      <c r="J59" s="471"/>
      <c r="K59" s="815"/>
      <c r="L59" s="815"/>
      <c r="M59" s="471"/>
      <c r="N59" s="471"/>
      <c r="O59" s="471"/>
      <c r="P59" s="471"/>
      <c r="Q59" s="471"/>
      <c r="R59" s="833"/>
      <c r="S59" s="833"/>
      <c r="T59" s="471"/>
      <c r="U59" s="768" t="s">
        <v>3710</v>
      </c>
      <c r="V59" s="740">
        <v>43392</v>
      </c>
      <c r="W59" s="741" t="s">
        <v>2106</v>
      </c>
      <c r="X59" s="741" t="s">
        <v>2870</v>
      </c>
      <c r="Y59" s="741" t="s">
        <v>3100</v>
      </c>
      <c r="Z59" s="741" t="s">
        <v>3709</v>
      </c>
      <c r="AA59" s="741" t="s">
        <v>4659</v>
      </c>
      <c r="AB59" s="979"/>
      <c r="AC59" s="979"/>
      <c r="AD59" s="979"/>
      <c r="AE59" s="979"/>
      <c r="AF59" s="980">
        <v>1</v>
      </c>
    </row>
    <row r="60" spans="1:256" s="664" customFormat="1" ht="34.9" customHeight="1">
      <c r="A60" s="768" t="s">
        <v>625</v>
      </c>
      <c r="B60" s="815" t="s">
        <v>453</v>
      </c>
      <c r="C60" s="971">
        <v>36803</v>
      </c>
      <c r="D60" s="972">
        <v>18</v>
      </c>
      <c r="E60" s="953" t="e">
        <f>ABS((#REF!-C60)/365)</f>
        <v>#REF!</v>
      </c>
      <c r="F60" s="924" t="s">
        <v>275</v>
      </c>
      <c r="G60" s="471" t="s">
        <v>32</v>
      </c>
      <c r="H60" s="971">
        <v>37735</v>
      </c>
      <c r="I60" s="471" t="s">
        <v>84</v>
      </c>
      <c r="J60" s="471" t="s">
        <v>787</v>
      </c>
      <c r="K60" s="815" t="s">
        <v>241</v>
      </c>
      <c r="L60" s="815" t="s">
        <v>52</v>
      </c>
      <c r="M60" s="471" t="s">
        <v>773</v>
      </c>
      <c r="N60" s="471"/>
      <c r="O60" s="471"/>
      <c r="P60" s="471"/>
      <c r="Q60" s="471"/>
      <c r="R60" s="833"/>
      <c r="S60" s="833"/>
      <c r="T60" s="833"/>
      <c r="U60" s="768" t="s">
        <v>1102</v>
      </c>
      <c r="V60" s="740">
        <v>43377</v>
      </c>
      <c r="W60" s="741" t="s">
        <v>4085</v>
      </c>
      <c r="X60" s="741" t="s">
        <v>2870</v>
      </c>
      <c r="Y60" s="741" t="s">
        <v>3100</v>
      </c>
      <c r="Z60" s="741" t="s">
        <v>3709</v>
      </c>
      <c r="AA60" s="741" t="s">
        <v>3710</v>
      </c>
      <c r="AB60" s="979"/>
      <c r="AC60" s="979"/>
      <c r="AD60" s="979"/>
      <c r="AE60" s="979"/>
      <c r="AF60" s="980">
        <v>1</v>
      </c>
    </row>
    <row r="61" spans="1:256" s="664" customFormat="1" ht="34.9" customHeight="1">
      <c r="A61" s="768" t="s">
        <v>625</v>
      </c>
      <c r="B61" s="815" t="s">
        <v>299</v>
      </c>
      <c r="C61" s="971">
        <v>36803</v>
      </c>
      <c r="D61" s="471">
        <v>18</v>
      </c>
      <c r="E61" s="953" t="e">
        <f>ABS((#REF!-C61)/365)</f>
        <v>#REF!</v>
      </c>
      <c r="F61" s="924" t="s">
        <v>275</v>
      </c>
      <c r="G61" s="471" t="s">
        <v>32</v>
      </c>
      <c r="H61" s="971">
        <v>37735</v>
      </c>
      <c r="I61" s="471" t="s">
        <v>84</v>
      </c>
      <c r="J61" s="471" t="s">
        <v>787</v>
      </c>
      <c r="K61" s="815" t="s">
        <v>241</v>
      </c>
      <c r="L61" s="815" t="s">
        <v>52</v>
      </c>
      <c r="M61" s="471" t="s">
        <v>773</v>
      </c>
      <c r="N61" s="471"/>
      <c r="O61" s="471"/>
      <c r="P61" s="471"/>
      <c r="Q61" s="471"/>
      <c r="R61" s="833"/>
      <c r="S61" s="833"/>
      <c r="T61" s="833"/>
      <c r="U61" s="768" t="s">
        <v>1102</v>
      </c>
      <c r="V61" s="740">
        <v>43377</v>
      </c>
      <c r="W61" s="741" t="s">
        <v>4085</v>
      </c>
      <c r="X61" s="741" t="s">
        <v>2870</v>
      </c>
      <c r="Y61" s="741" t="s">
        <v>3100</v>
      </c>
      <c r="Z61" s="741" t="s">
        <v>3709</v>
      </c>
      <c r="AA61" s="741" t="s">
        <v>3710</v>
      </c>
      <c r="AB61" s="979"/>
      <c r="AC61" s="979"/>
      <c r="AD61" s="979"/>
      <c r="AE61" s="979"/>
      <c r="AF61" s="980">
        <v>1</v>
      </c>
    </row>
    <row r="62" spans="1:256" s="664" customFormat="1" ht="34.9" customHeight="1">
      <c r="A62" s="752" t="s">
        <v>625</v>
      </c>
      <c r="B62" s="815" t="s">
        <v>356</v>
      </c>
      <c r="C62" s="971">
        <v>36803</v>
      </c>
      <c r="D62" s="471">
        <v>18</v>
      </c>
      <c r="E62" s="953" t="e">
        <f>ABS((#REF!-C62)/365)</f>
        <v>#REF!</v>
      </c>
      <c r="F62" s="924" t="s">
        <v>275</v>
      </c>
      <c r="G62" s="471" t="s">
        <v>32</v>
      </c>
      <c r="H62" s="971">
        <v>37735</v>
      </c>
      <c r="I62" s="471" t="s">
        <v>84</v>
      </c>
      <c r="J62" s="471" t="s">
        <v>787</v>
      </c>
      <c r="K62" s="815" t="s">
        <v>241</v>
      </c>
      <c r="L62" s="815" t="s">
        <v>52</v>
      </c>
      <c r="M62" s="471" t="s">
        <v>773</v>
      </c>
      <c r="N62" s="471"/>
      <c r="O62" s="471"/>
      <c r="P62" s="471"/>
      <c r="Q62" s="471"/>
      <c r="R62" s="833"/>
      <c r="S62" s="833"/>
      <c r="T62" s="833"/>
      <c r="U62" s="752" t="s">
        <v>1102</v>
      </c>
      <c r="V62" s="740">
        <v>43377</v>
      </c>
      <c r="W62" s="741" t="s">
        <v>4085</v>
      </c>
      <c r="X62" s="741" t="s">
        <v>2870</v>
      </c>
      <c r="Y62" s="741" t="s">
        <v>3100</v>
      </c>
      <c r="Z62" s="741" t="s">
        <v>3709</v>
      </c>
      <c r="AA62" s="741" t="s">
        <v>3710</v>
      </c>
      <c r="AB62" s="979"/>
      <c r="AC62" s="979"/>
      <c r="AD62" s="979"/>
      <c r="AE62" s="979"/>
      <c r="AF62" s="980">
        <v>1</v>
      </c>
    </row>
    <row r="63" spans="1:256" s="664" customFormat="1" ht="34.9" customHeight="1">
      <c r="A63" s="752" t="s">
        <v>625</v>
      </c>
      <c r="B63" s="815" t="s">
        <v>211</v>
      </c>
      <c r="C63" s="971">
        <v>36829</v>
      </c>
      <c r="D63" s="471">
        <v>18</v>
      </c>
      <c r="E63" s="953">
        <v>18.008219178082193</v>
      </c>
      <c r="F63" s="815" t="s">
        <v>272</v>
      </c>
      <c r="G63" s="471" t="s">
        <v>252</v>
      </c>
      <c r="H63" s="971">
        <v>38808</v>
      </c>
      <c r="I63" s="471" t="s">
        <v>84</v>
      </c>
      <c r="J63" s="471" t="s">
        <v>793</v>
      </c>
      <c r="K63" s="815" t="s">
        <v>117</v>
      </c>
      <c r="L63" s="815" t="s">
        <v>52</v>
      </c>
      <c r="M63" s="471" t="s">
        <v>773</v>
      </c>
      <c r="N63" s="471"/>
      <c r="O63" s="471"/>
      <c r="P63" s="471"/>
      <c r="Q63" s="983"/>
      <c r="R63" s="833"/>
      <c r="S63" s="471" t="s">
        <v>2653</v>
      </c>
      <c r="T63" s="833" t="s">
        <v>3789</v>
      </c>
      <c r="U63" s="984" t="s">
        <v>4349</v>
      </c>
      <c r="V63" s="740">
        <v>43403</v>
      </c>
      <c r="W63" s="741" t="s">
        <v>4691</v>
      </c>
      <c r="X63" s="741" t="s">
        <v>2870</v>
      </c>
      <c r="Y63" s="741" t="s">
        <v>3100</v>
      </c>
      <c r="Z63" s="741" t="s">
        <v>4692</v>
      </c>
      <c r="AA63" s="741" t="s">
        <v>1495</v>
      </c>
      <c r="AB63" s="979"/>
      <c r="AC63" s="979"/>
      <c r="AD63" s="979"/>
      <c r="AE63" s="979"/>
      <c r="AF63" s="980">
        <v>1</v>
      </c>
    </row>
    <row r="64" spans="1:256" s="664" customFormat="1" ht="34.9" customHeight="1">
      <c r="A64" s="768" t="s">
        <v>625</v>
      </c>
      <c r="B64" s="815" t="s">
        <v>345</v>
      </c>
      <c r="C64" s="971">
        <v>36824</v>
      </c>
      <c r="D64" s="985">
        <v>18</v>
      </c>
      <c r="E64" s="953">
        <v>18.021917808219179</v>
      </c>
      <c r="F64" s="815" t="s">
        <v>272</v>
      </c>
      <c r="G64" s="471" t="s">
        <v>347</v>
      </c>
      <c r="H64" s="971">
        <v>36770</v>
      </c>
      <c r="I64" s="471" t="s">
        <v>76</v>
      </c>
      <c r="J64" s="471"/>
      <c r="K64" s="815" t="s">
        <v>55</v>
      </c>
      <c r="L64" s="815"/>
      <c r="M64" s="471" t="s">
        <v>773</v>
      </c>
      <c r="N64" s="471"/>
      <c r="O64" s="471"/>
      <c r="P64" s="471"/>
      <c r="Q64" s="471"/>
      <c r="R64" s="471" t="s">
        <v>1681</v>
      </c>
      <c r="S64" s="471" t="s">
        <v>1234</v>
      </c>
      <c r="T64" s="471" t="s">
        <v>3898</v>
      </c>
      <c r="U64" s="799" t="s">
        <v>1495</v>
      </c>
      <c r="V64" s="740">
        <v>43403</v>
      </c>
      <c r="W64" s="741" t="s">
        <v>4691</v>
      </c>
      <c r="X64" s="741" t="s">
        <v>2870</v>
      </c>
      <c r="Y64" s="741" t="s">
        <v>3100</v>
      </c>
      <c r="Z64" s="741" t="s">
        <v>4692</v>
      </c>
      <c r="AA64" s="741" t="s">
        <v>1495</v>
      </c>
      <c r="AB64" s="979"/>
      <c r="AC64" s="979"/>
      <c r="AD64" s="979"/>
      <c r="AE64" s="979"/>
      <c r="AF64" s="980">
        <v>1</v>
      </c>
    </row>
    <row r="65" spans="1:34" s="664" customFormat="1" ht="49.9" customHeight="1">
      <c r="A65" s="768" t="s">
        <v>625</v>
      </c>
      <c r="B65" s="815" t="s">
        <v>1767</v>
      </c>
      <c r="C65" s="971">
        <v>36701</v>
      </c>
      <c r="D65" s="972">
        <v>18</v>
      </c>
      <c r="E65" s="953">
        <v>18.358904109589041</v>
      </c>
      <c r="F65" s="815" t="s">
        <v>272</v>
      </c>
      <c r="G65" s="815" t="s">
        <v>1768</v>
      </c>
      <c r="H65" s="971">
        <v>42488</v>
      </c>
      <c r="I65" s="973" t="s">
        <v>31</v>
      </c>
      <c r="J65" s="815" t="s">
        <v>1776</v>
      </c>
      <c r="K65" s="779"/>
      <c r="L65" s="471"/>
      <c r="M65" s="471"/>
      <c r="N65" s="471"/>
      <c r="O65" s="471"/>
      <c r="P65" s="471" t="s">
        <v>2262</v>
      </c>
      <c r="Q65" s="971" t="s">
        <v>1775</v>
      </c>
      <c r="R65" s="815" t="s">
        <v>1853</v>
      </c>
      <c r="S65" s="986" t="s">
        <v>2316</v>
      </c>
      <c r="T65" s="986" t="s">
        <v>4091</v>
      </c>
      <c r="U65" s="799" t="s">
        <v>1106</v>
      </c>
      <c r="V65" s="740">
        <v>43367</v>
      </c>
      <c r="W65" s="741" t="s">
        <v>3766</v>
      </c>
      <c r="X65" s="741" t="s">
        <v>2870</v>
      </c>
      <c r="Y65" s="741" t="s">
        <v>3100</v>
      </c>
      <c r="Z65" s="741" t="s">
        <v>4693</v>
      </c>
      <c r="AA65" s="741" t="s">
        <v>1103</v>
      </c>
      <c r="AB65" s="979"/>
      <c r="AC65" s="979"/>
      <c r="AD65" s="979"/>
      <c r="AE65" s="979"/>
      <c r="AF65" s="980">
        <v>1</v>
      </c>
    </row>
    <row r="66" spans="1:34" s="664" customFormat="1" ht="34.9" customHeight="1">
      <c r="A66" s="768" t="s">
        <v>625</v>
      </c>
      <c r="B66" s="815" t="s">
        <v>3253</v>
      </c>
      <c r="C66" s="971">
        <v>36770</v>
      </c>
      <c r="D66" s="972">
        <v>18</v>
      </c>
      <c r="E66" s="953">
        <v>18.169863013698631</v>
      </c>
      <c r="F66" s="815" t="s">
        <v>272</v>
      </c>
      <c r="G66" s="815" t="s">
        <v>3254</v>
      </c>
      <c r="H66" s="971">
        <v>42920</v>
      </c>
      <c r="I66" s="973" t="s">
        <v>716</v>
      </c>
      <c r="J66" s="815" t="s">
        <v>3261</v>
      </c>
      <c r="K66" s="779"/>
      <c r="L66" s="471"/>
      <c r="M66" s="471"/>
      <c r="N66" s="471"/>
      <c r="O66" s="471"/>
      <c r="P66" s="471"/>
      <c r="Q66" s="471" t="s">
        <v>3262</v>
      </c>
      <c r="R66" s="815" t="s">
        <v>3367</v>
      </c>
      <c r="S66" s="815" t="s">
        <v>3518</v>
      </c>
      <c r="T66" s="815" t="s">
        <v>3391</v>
      </c>
      <c r="U66" s="799" t="s">
        <v>1103</v>
      </c>
      <c r="V66" s="740">
        <v>43344</v>
      </c>
      <c r="W66" s="741" t="s">
        <v>3766</v>
      </c>
      <c r="X66" s="741" t="s">
        <v>2870</v>
      </c>
      <c r="Y66" s="741" t="s">
        <v>3100</v>
      </c>
      <c r="Z66" s="741" t="s">
        <v>4693</v>
      </c>
      <c r="AA66" s="741" t="s">
        <v>1103</v>
      </c>
      <c r="AB66" s="979"/>
      <c r="AC66" s="979"/>
      <c r="AD66" s="979"/>
      <c r="AE66" s="979"/>
      <c r="AF66" s="980">
        <v>1</v>
      </c>
    </row>
    <row r="67" spans="1:34" s="664" customFormat="1" ht="34.9" customHeight="1">
      <c r="A67" s="768" t="s">
        <v>625</v>
      </c>
      <c r="B67" s="815" t="s">
        <v>1339</v>
      </c>
      <c r="C67" s="971">
        <v>36779</v>
      </c>
      <c r="D67" s="972">
        <v>18</v>
      </c>
      <c r="E67" s="953">
        <v>18.145205479452056</v>
      </c>
      <c r="F67" s="815" t="s">
        <v>272</v>
      </c>
      <c r="G67" s="815" t="s">
        <v>1340</v>
      </c>
      <c r="H67" s="971">
        <v>42106</v>
      </c>
      <c r="I67" s="973" t="s">
        <v>84</v>
      </c>
      <c r="J67" s="815" t="s">
        <v>1416</v>
      </c>
      <c r="K67" s="779" t="s">
        <v>1685</v>
      </c>
      <c r="L67" s="471" t="s">
        <v>142</v>
      </c>
      <c r="M67" s="471" t="s">
        <v>2023</v>
      </c>
      <c r="N67" s="471"/>
      <c r="O67" s="471"/>
      <c r="P67" s="471"/>
      <c r="Q67" s="471" t="s">
        <v>1415</v>
      </c>
      <c r="R67" s="815" t="s">
        <v>1569</v>
      </c>
      <c r="S67" s="986" t="s">
        <v>3216</v>
      </c>
      <c r="T67" s="986" t="s">
        <v>3976</v>
      </c>
      <c r="U67" s="799" t="s">
        <v>1102</v>
      </c>
      <c r="V67" s="740">
        <v>43353</v>
      </c>
      <c r="W67" s="741" t="s">
        <v>3766</v>
      </c>
      <c r="X67" s="741" t="s">
        <v>2870</v>
      </c>
      <c r="Y67" s="741" t="s">
        <v>3100</v>
      </c>
      <c r="Z67" s="741" t="s">
        <v>4693</v>
      </c>
      <c r="AA67" s="741" t="s">
        <v>1495</v>
      </c>
      <c r="AB67" s="979"/>
      <c r="AC67" s="979"/>
      <c r="AD67" s="979"/>
      <c r="AE67" s="979"/>
      <c r="AF67" s="980">
        <v>1</v>
      </c>
    </row>
    <row r="68" spans="1:34" s="664" customFormat="1" ht="34.9" customHeight="1">
      <c r="A68" s="767" t="s">
        <v>625</v>
      </c>
      <c r="B68" s="815" t="s">
        <v>1148</v>
      </c>
      <c r="C68" s="977">
        <v>36794</v>
      </c>
      <c r="D68" s="854">
        <v>18</v>
      </c>
      <c r="E68" s="953">
        <v>18.104109589041094</v>
      </c>
      <c r="F68" s="929" t="s">
        <v>272</v>
      </c>
      <c r="G68" s="815" t="s">
        <v>1149</v>
      </c>
      <c r="H68" s="978">
        <v>41911</v>
      </c>
      <c r="I68" s="471" t="s">
        <v>627</v>
      </c>
      <c r="J68" s="815" t="s">
        <v>1155</v>
      </c>
      <c r="K68" s="815" t="s">
        <v>1936</v>
      </c>
      <c r="L68" s="471" t="s">
        <v>114</v>
      </c>
      <c r="M68" s="815" t="s">
        <v>142</v>
      </c>
      <c r="N68" s="815" t="s">
        <v>773</v>
      </c>
      <c r="O68" s="471" t="s">
        <v>3175</v>
      </c>
      <c r="P68" s="876" t="s">
        <v>1335</v>
      </c>
      <c r="Q68" s="898" t="s">
        <v>1154</v>
      </c>
      <c r="R68" s="471" t="s">
        <v>1279</v>
      </c>
      <c r="S68" s="815" t="s">
        <v>1657</v>
      </c>
      <c r="T68" s="815"/>
      <c r="U68" s="799" t="s">
        <v>4353</v>
      </c>
      <c r="V68" s="740">
        <v>43398</v>
      </c>
      <c r="W68" s="741" t="s">
        <v>3766</v>
      </c>
      <c r="X68" s="741" t="s">
        <v>2870</v>
      </c>
      <c r="Y68" s="741" t="s">
        <v>3100</v>
      </c>
      <c r="Z68" s="741" t="s">
        <v>4693</v>
      </c>
      <c r="AA68" s="741" t="s">
        <v>1495</v>
      </c>
      <c r="AB68" s="979"/>
      <c r="AC68" s="979"/>
      <c r="AD68" s="979"/>
      <c r="AE68" s="979"/>
      <c r="AF68" s="980">
        <v>1</v>
      </c>
    </row>
    <row r="69" spans="1:34" s="664" customFormat="1" ht="34.9" customHeight="1">
      <c r="A69" s="752" t="s">
        <v>638</v>
      </c>
      <c r="B69" s="815" t="s">
        <v>675</v>
      </c>
      <c r="C69" s="978">
        <v>36703</v>
      </c>
      <c r="D69" s="854">
        <v>18</v>
      </c>
      <c r="E69" s="953" t="e">
        <f>ABS((#REF!-C69)/365)</f>
        <v>#REF!</v>
      </c>
      <c r="F69" s="987" t="s">
        <v>272</v>
      </c>
      <c r="G69" s="854"/>
      <c r="H69" s="978">
        <v>39832</v>
      </c>
      <c r="I69" s="471" t="s">
        <v>103</v>
      </c>
      <c r="J69" s="471" t="s">
        <v>841</v>
      </c>
      <c r="K69" s="987" t="s">
        <v>553</v>
      </c>
      <c r="L69" s="988" t="s">
        <v>748</v>
      </c>
      <c r="M69" s="471" t="s">
        <v>773</v>
      </c>
      <c r="N69" s="471"/>
      <c r="O69" s="471"/>
      <c r="P69" s="471"/>
      <c r="Q69" s="471" t="s">
        <v>295</v>
      </c>
      <c r="R69" s="471" t="s">
        <v>1389</v>
      </c>
      <c r="S69" s="833"/>
      <c r="T69" s="833"/>
      <c r="U69" s="924" t="s">
        <v>1495</v>
      </c>
      <c r="V69" s="740">
        <v>43399</v>
      </c>
      <c r="W69" s="741" t="s">
        <v>2370</v>
      </c>
      <c r="X69" s="741" t="s">
        <v>2870</v>
      </c>
      <c r="Y69" s="741" t="s">
        <v>3100</v>
      </c>
      <c r="Z69" s="741" t="s">
        <v>4692</v>
      </c>
      <c r="AA69" s="741" t="s">
        <v>1495</v>
      </c>
      <c r="AB69" s="979"/>
      <c r="AC69" s="979"/>
      <c r="AD69" s="979"/>
      <c r="AE69" s="979"/>
      <c r="AF69" s="980">
        <v>1</v>
      </c>
    </row>
    <row r="70" spans="1:34" s="664" customFormat="1" ht="49.9" customHeight="1">
      <c r="A70" s="768" t="s">
        <v>625</v>
      </c>
      <c r="B70" s="989" t="s">
        <v>555</v>
      </c>
      <c r="C70" s="971">
        <v>36829</v>
      </c>
      <c r="D70" s="974">
        <v>18</v>
      </c>
      <c r="E70" s="953" t="e">
        <f>ABS((#REF!-C70)/365)</f>
        <v>#REF!</v>
      </c>
      <c r="F70" s="815" t="s">
        <v>272</v>
      </c>
      <c r="G70" s="990" t="s">
        <v>554</v>
      </c>
      <c r="H70" s="971">
        <v>40960</v>
      </c>
      <c r="I70" s="471" t="s">
        <v>84</v>
      </c>
      <c r="J70" s="471" t="s">
        <v>778</v>
      </c>
      <c r="K70" s="987" t="s">
        <v>639</v>
      </c>
      <c r="L70" s="471" t="s">
        <v>52</v>
      </c>
      <c r="M70" s="471" t="s">
        <v>773</v>
      </c>
      <c r="N70" s="471"/>
      <c r="O70" s="471" t="s">
        <v>779</v>
      </c>
      <c r="P70" s="471"/>
      <c r="Q70" s="991"/>
      <c r="R70" s="971" t="s">
        <v>600</v>
      </c>
      <c r="S70" s="992" t="s">
        <v>3227</v>
      </c>
      <c r="T70" s="971" t="s">
        <v>4608</v>
      </c>
      <c r="U70" s="799" t="s">
        <v>1102</v>
      </c>
      <c r="V70" s="740">
        <v>43403</v>
      </c>
      <c r="W70" s="741" t="s">
        <v>2372</v>
      </c>
      <c r="X70" s="741" t="s">
        <v>2870</v>
      </c>
      <c r="Y70" s="741" t="s">
        <v>3100</v>
      </c>
      <c r="Z70" s="741" t="s">
        <v>4692</v>
      </c>
      <c r="AA70" s="741" t="s">
        <v>1495</v>
      </c>
      <c r="AB70" s="979"/>
      <c r="AC70" s="979"/>
      <c r="AD70" s="979"/>
      <c r="AE70" s="979"/>
      <c r="AF70" s="980">
        <v>1</v>
      </c>
    </row>
    <row r="71" spans="1:34" s="664" customFormat="1" ht="49.9" customHeight="1">
      <c r="A71" s="756" t="s">
        <v>625</v>
      </c>
      <c r="B71" s="815" t="s">
        <v>1521</v>
      </c>
      <c r="C71" s="971">
        <v>36842</v>
      </c>
      <c r="D71" s="972">
        <v>18</v>
      </c>
      <c r="E71" s="953" t="e">
        <f>ABS((#REF!-C71)/365)</f>
        <v>#REF!</v>
      </c>
      <c r="F71" s="815" t="s">
        <v>275</v>
      </c>
      <c r="G71" s="815" t="s">
        <v>1522</v>
      </c>
      <c r="H71" s="971">
        <v>42254</v>
      </c>
      <c r="I71" s="973" t="s">
        <v>84</v>
      </c>
      <c r="J71" s="815" t="s">
        <v>1530</v>
      </c>
      <c r="K71" s="779"/>
      <c r="L71" s="471"/>
      <c r="M71" s="471"/>
      <c r="N71" s="471" t="s">
        <v>4176</v>
      </c>
      <c r="O71" s="471"/>
      <c r="P71" s="471" t="s">
        <v>2255</v>
      </c>
      <c r="Q71" s="471" t="s">
        <v>1676</v>
      </c>
      <c r="R71" s="815" t="s">
        <v>1972</v>
      </c>
      <c r="S71" s="815" t="s">
        <v>4654</v>
      </c>
      <c r="T71" s="815" t="s">
        <v>3977</v>
      </c>
      <c r="U71" s="799" t="s">
        <v>4351</v>
      </c>
      <c r="V71" s="740">
        <v>43416</v>
      </c>
      <c r="W71" s="741" t="s">
        <v>4651</v>
      </c>
      <c r="X71" s="741" t="s">
        <v>2870</v>
      </c>
      <c r="Y71" s="741" t="s">
        <v>3100</v>
      </c>
      <c r="Z71" s="741" t="s">
        <v>4692</v>
      </c>
      <c r="AA71" s="741" t="s">
        <v>1103</v>
      </c>
      <c r="AB71" s="979"/>
      <c r="AC71" s="979"/>
      <c r="AD71" s="979"/>
      <c r="AE71" s="979"/>
      <c r="AF71" s="980">
        <v>1</v>
      </c>
    </row>
    <row r="72" spans="1:34" s="664" customFormat="1" ht="34.9" customHeight="1">
      <c r="A72" s="752" t="s">
        <v>638</v>
      </c>
      <c r="B72" s="815" t="s">
        <v>194</v>
      </c>
      <c r="C72" s="978">
        <v>36654</v>
      </c>
      <c r="D72" s="981">
        <v>18</v>
      </c>
      <c r="E72" s="953" t="e">
        <f>ABS((#REF!-C72)/365)</f>
        <v>#REF!</v>
      </c>
      <c r="F72" s="815" t="s">
        <v>272</v>
      </c>
      <c r="G72" s="971" t="s">
        <v>20</v>
      </c>
      <c r="H72" s="971">
        <v>39471</v>
      </c>
      <c r="I72" s="471" t="s">
        <v>84</v>
      </c>
      <c r="J72" s="471" t="s">
        <v>866</v>
      </c>
      <c r="K72" s="815" t="s">
        <v>69</v>
      </c>
      <c r="L72" s="815" t="s">
        <v>52</v>
      </c>
      <c r="M72" s="471" t="s">
        <v>773</v>
      </c>
      <c r="N72" s="471"/>
      <c r="O72" s="471"/>
      <c r="P72" s="471"/>
      <c r="Q72" s="471"/>
      <c r="R72" s="833"/>
      <c r="S72" s="983" t="s">
        <v>3228</v>
      </c>
      <c r="T72" s="471" t="s">
        <v>4606</v>
      </c>
      <c r="U72" s="767" t="s">
        <v>1102</v>
      </c>
      <c r="V72" s="740">
        <v>43381</v>
      </c>
      <c r="W72" s="741" t="s">
        <v>2929</v>
      </c>
      <c r="X72" s="741" t="s">
        <v>2870</v>
      </c>
      <c r="Y72" s="741" t="s">
        <v>3100</v>
      </c>
      <c r="Z72" s="741" t="s">
        <v>4692</v>
      </c>
      <c r="AA72" s="741" t="s">
        <v>4694</v>
      </c>
      <c r="AB72" s="979"/>
      <c r="AC72" s="979"/>
      <c r="AD72" s="979"/>
      <c r="AE72" s="979"/>
      <c r="AF72" s="980">
        <v>1</v>
      </c>
    </row>
    <row r="73" spans="1:34" s="664" customFormat="1" ht="34.9" customHeight="1">
      <c r="A73" s="752" t="s">
        <v>638</v>
      </c>
      <c r="B73" s="815" t="s">
        <v>205</v>
      </c>
      <c r="C73" s="978">
        <v>36801</v>
      </c>
      <c r="D73" s="854">
        <v>18</v>
      </c>
      <c r="E73" s="953" t="e">
        <f>ABS((#REF!-C73)/365)</f>
        <v>#REF!</v>
      </c>
      <c r="F73" s="987" t="s">
        <v>268</v>
      </c>
      <c r="G73" s="978" t="s">
        <v>206</v>
      </c>
      <c r="H73" s="978">
        <v>40430</v>
      </c>
      <c r="I73" s="471" t="s">
        <v>84</v>
      </c>
      <c r="J73" s="471" t="s">
        <v>890</v>
      </c>
      <c r="K73" s="987" t="s">
        <v>531</v>
      </c>
      <c r="L73" s="815" t="s">
        <v>52</v>
      </c>
      <c r="M73" s="471" t="s">
        <v>773</v>
      </c>
      <c r="N73" s="471"/>
      <c r="O73" s="471"/>
      <c r="P73" s="471"/>
      <c r="Q73" s="471" t="s">
        <v>467</v>
      </c>
      <c r="R73" s="471" t="s">
        <v>1465</v>
      </c>
      <c r="S73" s="471"/>
      <c r="T73" s="471"/>
      <c r="U73" s="993" t="s">
        <v>1102</v>
      </c>
      <c r="V73" s="740">
        <v>43375</v>
      </c>
      <c r="W73" s="741" t="s">
        <v>2931</v>
      </c>
      <c r="X73" s="741" t="s">
        <v>2870</v>
      </c>
      <c r="Y73" s="741" t="s">
        <v>3100</v>
      </c>
      <c r="Z73" s="741" t="s">
        <v>4692</v>
      </c>
      <c r="AA73" s="741" t="s">
        <v>1495</v>
      </c>
      <c r="AB73" s="979"/>
      <c r="AC73" s="979"/>
      <c r="AD73" s="979"/>
      <c r="AE73" s="979"/>
      <c r="AF73" s="980">
        <v>1</v>
      </c>
    </row>
    <row r="74" spans="1:34" s="664" customFormat="1" ht="49.9" customHeight="1">
      <c r="A74" s="794" t="s">
        <v>625</v>
      </c>
      <c r="B74" s="815" t="s">
        <v>418</v>
      </c>
      <c r="C74" s="971">
        <v>36683</v>
      </c>
      <c r="D74" s="471">
        <v>18</v>
      </c>
      <c r="E74" s="953">
        <v>18.408219178082192</v>
      </c>
      <c r="F74" s="815" t="s">
        <v>268</v>
      </c>
      <c r="G74" s="471" t="s">
        <v>417</v>
      </c>
      <c r="H74" s="971">
        <v>36776</v>
      </c>
      <c r="I74" s="471" t="s">
        <v>84</v>
      </c>
      <c r="J74" s="471"/>
      <c r="K74" s="815"/>
      <c r="L74" s="815"/>
      <c r="M74" s="471" t="s">
        <v>773</v>
      </c>
      <c r="N74" s="471"/>
      <c r="O74" s="471"/>
      <c r="P74" s="471"/>
      <c r="Q74" s="471"/>
      <c r="R74" s="833"/>
      <c r="S74" s="833"/>
      <c r="T74" s="833"/>
      <c r="U74" s="768" t="s">
        <v>1102</v>
      </c>
      <c r="V74" s="740">
        <v>43257</v>
      </c>
      <c r="W74" s="741" t="s">
        <v>2383</v>
      </c>
      <c r="X74" s="741" t="s">
        <v>2870</v>
      </c>
      <c r="Y74" s="741" t="s">
        <v>3100</v>
      </c>
      <c r="Z74" s="741" t="s">
        <v>3709</v>
      </c>
      <c r="AA74" s="741" t="s">
        <v>3710</v>
      </c>
      <c r="AB74" s="979"/>
      <c r="AC74" s="979"/>
      <c r="AD74" s="979"/>
      <c r="AE74" s="979"/>
      <c r="AF74" s="980">
        <v>1</v>
      </c>
    </row>
    <row r="75" spans="1:34" s="664" customFormat="1" ht="49.9" customHeight="1">
      <c r="A75" s="794" t="s">
        <v>625</v>
      </c>
      <c r="B75" s="815" t="s">
        <v>133</v>
      </c>
      <c r="C75" s="971">
        <v>36706</v>
      </c>
      <c r="D75" s="994">
        <v>18</v>
      </c>
      <c r="E75" s="953">
        <v>18.345205479452055</v>
      </c>
      <c r="F75" s="815" t="s">
        <v>272</v>
      </c>
      <c r="G75" s="471" t="s">
        <v>452</v>
      </c>
      <c r="H75" s="971">
        <v>38289</v>
      </c>
      <c r="I75" s="471" t="s">
        <v>116</v>
      </c>
      <c r="J75" s="471"/>
      <c r="K75" s="815" t="s">
        <v>361</v>
      </c>
      <c r="L75" s="815"/>
      <c r="M75" s="471" t="s">
        <v>773</v>
      </c>
      <c r="N75" s="471"/>
      <c r="O75" s="471"/>
      <c r="P75" s="471"/>
      <c r="Q75" s="471"/>
      <c r="R75" s="833"/>
      <c r="S75" s="471" t="s">
        <v>3213</v>
      </c>
      <c r="T75" s="833"/>
      <c r="U75" s="768" t="s">
        <v>1102</v>
      </c>
      <c r="V75" s="740">
        <v>43261</v>
      </c>
      <c r="W75" s="741" t="s">
        <v>2383</v>
      </c>
      <c r="X75" s="741" t="s">
        <v>2870</v>
      </c>
      <c r="Y75" s="741" t="s">
        <v>3100</v>
      </c>
      <c r="Z75" s="741" t="s">
        <v>3709</v>
      </c>
      <c r="AA75" s="741" t="s">
        <v>3710</v>
      </c>
      <c r="AB75" s="979"/>
      <c r="AC75" s="979"/>
      <c r="AD75" s="979"/>
      <c r="AE75" s="979"/>
      <c r="AF75" s="980">
        <v>1</v>
      </c>
    </row>
    <row r="76" spans="1:34" s="664" customFormat="1" ht="49.9" customHeight="1">
      <c r="A76" s="768" t="s">
        <v>625</v>
      </c>
      <c r="B76" s="815" t="s">
        <v>161</v>
      </c>
      <c r="C76" s="971">
        <v>36672</v>
      </c>
      <c r="D76" s="995">
        <v>18</v>
      </c>
      <c r="E76" s="953">
        <v>18.438356164383563</v>
      </c>
      <c r="F76" s="815" t="s">
        <v>273</v>
      </c>
      <c r="G76" s="471"/>
      <c r="H76" s="971">
        <v>39223</v>
      </c>
      <c r="I76" s="471" t="s">
        <v>84</v>
      </c>
      <c r="J76" s="471"/>
      <c r="K76" s="815" t="s">
        <v>374</v>
      </c>
      <c r="L76" s="815" t="s">
        <v>52</v>
      </c>
      <c r="M76" s="471" t="s">
        <v>773</v>
      </c>
      <c r="N76" s="471"/>
      <c r="O76" s="471"/>
      <c r="P76" s="471"/>
      <c r="Q76" s="471"/>
      <c r="R76" s="471" t="s">
        <v>1606</v>
      </c>
      <c r="S76" s="471" t="s">
        <v>1299</v>
      </c>
      <c r="T76" s="471" t="s">
        <v>1585</v>
      </c>
      <c r="U76" s="768" t="s">
        <v>1102</v>
      </c>
      <c r="V76" s="740">
        <v>43249</v>
      </c>
      <c r="W76" s="741" t="s">
        <v>2383</v>
      </c>
      <c r="X76" s="741" t="s">
        <v>2870</v>
      </c>
      <c r="Y76" s="741" t="s">
        <v>3100</v>
      </c>
      <c r="Z76" s="741" t="s">
        <v>3709</v>
      </c>
      <c r="AA76" s="741" t="s">
        <v>3710</v>
      </c>
      <c r="AB76" s="979"/>
      <c r="AC76" s="979"/>
      <c r="AD76" s="979"/>
      <c r="AE76" s="979"/>
      <c r="AF76" s="980">
        <v>1</v>
      </c>
    </row>
    <row r="77" spans="1:34" s="664" customFormat="1" ht="49.9" customHeight="1">
      <c r="A77" s="768" t="s">
        <v>625</v>
      </c>
      <c r="B77" s="815" t="s">
        <v>190</v>
      </c>
      <c r="C77" s="978">
        <v>36760</v>
      </c>
      <c r="D77" s="981">
        <v>18</v>
      </c>
      <c r="E77" s="953">
        <v>18.197260273972603</v>
      </c>
      <c r="F77" s="815" t="s">
        <v>272</v>
      </c>
      <c r="G77" s="971" t="s">
        <v>191</v>
      </c>
      <c r="H77" s="971">
        <v>39463</v>
      </c>
      <c r="I77" s="471" t="s">
        <v>84</v>
      </c>
      <c r="J77" s="471"/>
      <c r="K77" s="815" t="s">
        <v>284</v>
      </c>
      <c r="L77" s="988" t="s">
        <v>52</v>
      </c>
      <c r="M77" s="471" t="s">
        <v>773</v>
      </c>
      <c r="N77" s="471"/>
      <c r="O77" s="471"/>
      <c r="P77" s="471"/>
      <c r="Q77" s="471" t="s">
        <v>416</v>
      </c>
      <c r="R77" s="833"/>
      <c r="S77" s="471" t="s">
        <v>637</v>
      </c>
      <c r="T77" s="471"/>
      <c r="U77" s="768" t="s">
        <v>1102</v>
      </c>
      <c r="V77" s="740">
        <v>43334</v>
      </c>
      <c r="W77" s="741" t="s">
        <v>2375</v>
      </c>
      <c r="X77" s="741" t="s">
        <v>2870</v>
      </c>
      <c r="Y77" s="741" t="s">
        <v>3100</v>
      </c>
      <c r="Z77" s="741" t="s">
        <v>4692</v>
      </c>
      <c r="AA77" s="741" t="s">
        <v>1495</v>
      </c>
      <c r="AB77" s="979"/>
      <c r="AC77" s="979"/>
      <c r="AD77" s="979"/>
      <c r="AE77" s="979"/>
      <c r="AF77" s="980">
        <v>1</v>
      </c>
    </row>
    <row r="78" spans="1:34" s="664" customFormat="1" ht="49.9" customHeight="1">
      <c r="A78" s="768" t="s">
        <v>638</v>
      </c>
      <c r="B78" s="815" t="s">
        <v>178</v>
      </c>
      <c r="C78" s="978">
        <v>36750</v>
      </c>
      <c r="D78" s="854">
        <v>18</v>
      </c>
      <c r="E78" s="953">
        <v>18.224657534246575</v>
      </c>
      <c r="F78" s="987" t="s">
        <v>272</v>
      </c>
      <c r="G78" s="854" t="s">
        <v>176</v>
      </c>
      <c r="H78" s="978">
        <v>39835</v>
      </c>
      <c r="I78" s="854" t="s">
        <v>84</v>
      </c>
      <c r="J78" s="471" t="s">
        <v>892</v>
      </c>
      <c r="K78" s="987" t="s">
        <v>327</v>
      </c>
      <c r="L78" s="815" t="s">
        <v>52</v>
      </c>
      <c r="M78" s="471" t="s">
        <v>773</v>
      </c>
      <c r="N78" s="471"/>
      <c r="O78" s="471"/>
      <c r="P78" s="471"/>
      <c r="Q78" s="471" t="s">
        <v>498</v>
      </c>
      <c r="R78" s="833"/>
      <c r="S78" s="471" t="s">
        <v>1216</v>
      </c>
      <c r="T78" s="471" t="s">
        <v>4206</v>
      </c>
      <c r="U78" s="768" t="s">
        <v>1102</v>
      </c>
      <c r="V78" s="740">
        <v>43324</v>
      </c>
      <c r="W78" s="741" t="s">
        <v>2375</v>
      </c>
      <c r="X78" s="741" t="s">
        <v>2870</v>
      </c>
      <c r="Y78" s="741" t="s">
        <v>3100</v>
      </c>
      <c r="Z78" s="741" t="s">
        <v>4692</v>
      </c>
      <c r="AA78" s="741" t="s">
        <v>1495</v>
      </c>
      <c r="AB78" s="979"/>
      <c r="AC78" s="979"/>
      <c r="AD78" s="979"/>
      <c r="AE78" s="979"/>
      <c r="AF78" s="980">
        <v>1</v>
      </c>
    </row>
    <row r="79" spans="1:34" s="664" customFormat="1" ht="49.9" customHeight="1">
      <c r="A79" s="752" t="s">
        <v>638</v>
      </c>
      <c r="B79" s="996" t="s">
        <v>577</v>
      </c>
      <c r="C79" s="977">
        <v>36659</v>
      </c>
      <c r="D79" s="854">
        <v>18</v>
      </c>
      <c r="E79" s="953">
        <v>18.473972602739725</v>
      </c>
      <c r="F79" s="929" t="s">
        <v>272</v>
      </c>
      <c r="G79" s="997" t="s">
        <v>576</v>
      </c>
      <c r="H79" s="978">
        <v>41011</v>
      </c>
      <c r="I79" s="471" t="s">
        <v>84</v>
      </c>
      <c r="J79" s="471" t="s">
        <v>896</v>
      </c>
      <c r="K79" s="986" t="s">
        <v>739</v>
      </c>
      <c r="L79" s="815" t="s">
        <v>1111</v>
      </c>
      <c r="M79" s="471" t="s">
        <v>773</v>
      </c>
      <c r="N79" s="983"/>
      <c r="O79" s="983" t="s">
        <v>897</v>
      </c>
      <c r="P79" s="471"/>
      <c r="Q79" s="983" t="s">
        <v>681</v>
      </c>
      <c r="R79" s="471" t="s">
        <v>588</v>
      </c>
      <c r="S79" s="471" t="s">
        <v>1186</v>
      </c>
      <c r="T79" s="471"/>
      <c r="U79" s="768" t="s">
        <v>1102</v>
      </c>
      <c r="V79" s="740">
        <v>43233</v>
      </c>
      <c r="W79" s="741" t="s">
        <v>2375</v>
      </c>
      <c r="X79" s="741" t="s">
        <v>2870</v>
      </c>
      <c r="Y79" s="741" t="s">
        <v>3100</v>
      </c>
      <c r="Z79" s="741" t="s">
        <v>4692</v>
      </c>
      <c r="AA79" s="741" t="s">
        <v>1495</v>
      </c>
      <c r="AB79" s="979"/>
      <c r="AC79" s="979"/>
      <c r="AD79" s="979"/>
      <c r="AE79" s="979"/>
      <c r="AF79" s="980">
        <v>1</v>
      </c>
    </row>
    <row r="80" spans="1:34" ht="79.900000000000006" customHeight="1">
      <c r="B80" s="1509">
        <v>2019</v>
      </c>
      <c r="C80" s="1509"/>
      <c r="D80" s="1509"/>
      <c r="E80" s="1509"/>
      <c r="F80" s="1509"/>
      <c r="G80" s="1509"/>
      <c r="H80" s="1509"/>
      <c r="I80" s="1509"/>
      <c r="J80" s="1509"/>
      <c r="K80" s="1509"/>
      <c r="L80" s="1509"/>
      <c r="M80" s="1509"/>
      <c r="N80" s="1509"/>
      <c r="O80" s="1509"/>
      <c r="P80" s="1509"/>
      <c r="Q80" s="1509"/>
      <c r="R80" s="1509"/>
      <c r="S80" s="1509"/>
      <c r="T80" s="1509"/>
      <c r="U80" s="1509"/>
      <c r="V80" s="1509"/>
      <c r="W80" s="1509"/>
      <c r="X80" s="1509"/>
      <c r="Y80" s="1509"/>
      <c r="Z80" s="1509"/>
      <c r="AA80" s="1509"/>
      <c r="AB80" s="1509"/>
      <c r="AC80" s="1509"/>
      <c r="AD80" s="1509"/>
      <c r="AE80" s="1509"/>
      <c r="AF80" s="1509"/>
      <c r="AG80" s="1509"/>
      <c r="AH80" s="1509"/>
    </row>
    <row r="81" spans="1:255" s="366" customFormat="1" ht="49.9" customHeight="1" thickBot="1">
      <c r="A81" s="768" t="s">
        <v>625</v>
      </c>
      <c r="B81" s="815" t="s">
        <v>28</v>
      </c>
      <c r="C81" s="971">
        <v>36924</v>
      </c>
      <c r="D81" s="953">
        <v>18</v>
      </c>
      <c r="E81" s="815" t="s">
        <v>270</v>
      </c>
      <c r="F81" s="471" t="s">
        <v>27</v>
      </c>
      <c r="G81" s="971">
        <v>39213</v>
      </c>
      <c r="H81" s="471" t="s">
        <v>84</v>
      </c>
      <c r="I81" s="471" t="s">
        <v>829</v>
      </c>
      <c r="J81" s="815" t="s">
        <v>147</v>
      </c>
      <c r="K81" s="815" t="s">
        <v>52</v>
      </c>
      <c r="L81" s="471" t="s">
        <v>773</v>
      </c>
      <c r="M81" s="471"/>
      <c r="N81" s="471"/>
      <c r="O81" s="471"/>
      <c r="P81" s="471"/>
      <c r="Q81" s="833"/>
      <c r="R81" s="833"/>
      <c r="S81" s="471" t="s">
        <v>5284</v>
      </c>
      <c r="T81" s="471" t="s">
        <v>5285</v>
      </c>
      <c r="U81" s="768" t="s">
        <v>1102</v>
      </c>
      <c r="V81" s="502">
        <v>43498</v>
      </c>
      <c r="W81" s="628" t="s">
        <v>2383</v>
      </c>
      <c r="X81" s="628" t="s">
        <v>2870</v>
      </c>
      <c r="Y81" s="628" t="s">
        <v>3100</v>
      </c>
      <c r="Z81" s="628" t="s">
        <v>5286</v>
      </c>
      <c r="AA81" s="628" t="s">
        <v>1495</v>
      </c>
      <c r="AB81" s="628"/>
      <c r="AC81" s="628"/>
      <c r="AD81" s="628"/>
      <c r="AE81" s="628"/>
      <c r="AF81" s="628">
        <v>1</v>
      </c>
    </row>
    <row r="82" spans="1:255" s="366" customFormat="1" ht="49.9" customHeight="1" thickBot="1">
      <c r="A82" s="768" t="s">
        <v>638</v>
      </c>
      <c r="B82" s="815" t="s">
        <v>412</v>
      </c>
      <c r="C82" s="971">
        <v>36925</v>
      </c>
      <c r="D82" s="953">
        <v>18</v>
      </c>
      <c r="E82" s="815" t="s">
        <v>275</v>
      </c>
      <c r="F82" s="471" t="s">
        <v>5100</v>
      </c>
      <c r="G82" s="971">
        <v>39293</v>
      </c>
      <c r="H82" s="471" t="s">
        <v>74</v>
      </c>
      <c r="I82" s="471"/>
      <c r="J82" s="815" t="s">
        <v>305</v>
      </c>
      <c r="K82" s="1100" t="s">
        <v>52</v>
      </c>
      <c r="L82" s="471" t="s">
        <v>773</v>
      </c>
      <c r="M82" s="471"/>
      <c r="N82" s="471"/>
      <c r="O82" s="471" t="s">
        <v>5287</v>
      </c>
      <c r="P82" s="471" t="s">
        <v>82</v>
      </c>
      <c r="Q82" s="471" t="s">
        <v>5288</v>
      </c>
      <c r="R82" s="471"/>
      <c r="S82" s="833"/>
      <c r="T82" s="471" t="s">
        <v>1829</v>
      </c>
      <c r="U82" s="768" t="s">
        <v>1102</v>
      </c>
      <c r="V82" s="502">
        <v>43499</v>
      </c>
      <c r="W82" s="628" t="s">
        <v>2931</v>
      </c>
      <c r="X82" s="628" t="s">
        <v>2870</v>
      </c>
      <c r="Y82" s="628" t="s">
        <v>3100</v>
      </c>
      <c r="Z82" s="628" t="s">
        <v>3709</v>
      </c>
      <c r="AA82" s="628" t="s">
        <v>3710</v>
      </c>
      <c r="AB82" s="628"/>
      <c r="AC82" s="628"/>
      <c r="AD82" s="628"/>
      <c r="AE82" s="628"/>
      <c r="AF82" s="628">
        <v>1</v>
      </c>
    </row>
    <row r="83" spans="1:255" s="366" customFormat="1" ht="49.9" customHeight="1">
      <c r="A83" s="768" t="s">
        <v>625</v>
      </c>
      <c r="B83" s="815" t="s">
        <v>480</v>
      </c>
      <c r="C83" s="986">
        <v>36950</v>
      </c>
      <c r="D83" s="953">
        <v>18</v>
      </c>
      <c r="E83" s="924" t="s">
        <v>274</v>
      </c>
      <c r="F83" s="471" t="s">
        <v>476</v>
      </c>
      <c r="G83" s="971">
        <v>40667</v>
      </c>
      <c r="H83" s="471" t="s">
        <v>477</v>
      </c>
      <c r="I83" s="471" t="s">
        <v>876</v>
      </c>
      <c r="J83" s="986" t="s">
        <v>557</v>
      </c>
      <c r="K83" s="815" t="s">
        <v>142</v>
      </c>
      <c r="L83" s="471" t="s">
        <v>773</v>
      </c>
      <c r="M83" s="471"/>
      <c r="N83" s="471"/>
      <c r="O83" s="471"/>
      <c r="P83" s="471" t="s">
        <v>5289</v>
      </c>
      <c r="Q83" s="471" t="s">
        <v>5290</v>
      </c>
      <c r="R83" s="983"/>
      <c r="S83" s="983" t="s">
        <v>5291</v>
      </c>
      <c r="T83" s="471" t="s">
        <v>5292</v>
      </c>
      <c r="U83" s="768" t="s">
        <v>1102</v>
      </c>
      <c r="V83" s="502">
        <v>43524</v>
      </c>
      <c r="W83" s="628" t="s">
        <v>2098</v>
      </c>
      <c r="X83" s="628" t="s">
        <v>2870</v>
      </c>
      <c r="Y83" s="628" t="s">
        <v>3100</v>
      </c>
      <c r="Z83" s="628" t="s">
        <v>5286</v>
      </c>
      <c r="AA83" s="628" t="s">
        <v>1495</v>
      </c>
      <c r="AB83" s="628"/>
      <c r="AC83" s="628"/>
      <c r="AD83" s="628"/>
      <c r="AE83" s="628"/>
      <c r="AF83" s="628">
        <v>1</v>
      </c>
    </row>
    <row r="84" spans="1:255" s="366" customFormat="1" ht="49.9" customHeight="1">
      <c r="A84" s="767" t="s">
        <v>625</v>
      </c>
      <c r="B84" s="815" t="s">
        <v>4647</v>
      </c>
      <c r="C84" s="971">
        <v>36947</v>
      </c>
      <c r="D84" s="953">
        <v>18</v>
      </c>
      <c r="E84" s="815" t="s">
        <v>272</v>
      </c>
      <c r="F84" s="971" t="s">
        <v>4646</v>
      </c>
      <c r="G84" s="971">
        <v>43389</v>
      </c>
      <c r="H84" s="973" t="s">
        <v>58</v>
      </c>
      <c r="I84" s="815"/>
      <c r="J84" s="471" t="s">
        <v>5293</v>
      </c>
      <c r="K84" s="471"/>
      <c r="L84" s="471"/>
      <c r="M84" s="471"/>
      <c r="N84" s="471"/>
      <c r="O84" s="471"/>
      <c r="P84" s="815"/>
      <c r="Q84" s="815" t="s">
        <v>5294</v>
      </c>
      <c r="R84" s="815"/>
      <c r="S84" s="815"/>
      <c r="T84" s="815"/>
      <c r="U84" s="1082" t="s">
        <v>1495</v>
      </c>
      <c r="V84" s="502">
        <v>43521</v>
      </c>
      <c r="W84" s="628" t="s">
        <v>3632</v>
      </c>
      <c r="X84" s="628" t="s">
        <v>2870</v>
      </c>
      <c r="Y84" s="628" t="s">
        <v>3100</v>
      </c>
      <c r="Z84" s="628" t="s">
        <v>3709</v>
      </c>
      <c r="AA84" s="628" t="s">
        <v>3710</v>
      </c>
      <c r="AB84" s="628"/>
      <c r="AC84" s="628"/>
      <c r="AD84" s="628"/>
      <c r="AE84" s="628"/>
      <c r="AF84" s="628">
        <v>1</v>
      </c>
    </row>
    <row r="85" spans="1:255" s="366" customFormat="1" ht="49.9" customHeight="1">
      <c r="A85" s="767" t="s">
        <v>638</v>
      </c>
      <c r="B85" s="976" t="s">
        <v>594</v>
      </c>
      <c r="C85" s="986">
        <v>36946</v>
      </c>
      <c r="D85" s="953">
        <v>18</v>
      </c>
      <c r="E85" s="815" t="s">
        <v>272</v>
      </c>
      <c r="F85" s="997" t="s">
        <v>595</v>
      </c>
      <c r="G85" s="1093">
        <v>41036</v>
      </c>
      <c r="H85" s="471" t="s">
        <v>58</v>
      </c>
      <c r="I85" s="471" t="s">
        <v>849</v>
      </c>
      <c r="J85" s="815" t="s">
        <v>5295</v>
      </c>
      <c r="K85" s="924" t="s">
        <v>142</v>
      </c>
      <c r="L85" s="971" t="s">
        <v>773</v>
      </c>
      <c r="M85" s="971"/>
      <c r="N85" s="471" t="s">
        <v>5296</v>
      </c>
      <c r="O85" s="471"/>
      <c r="P85" s="983"/>
      <c r="Q85" s="471" t="s">
        <v>5297</v>
      </c>
      <c r="R85" s="471"/>
      <c r="S85" s="971"/>
      <c r="T85" s="971"/>
      <c r="U85" s="1099" t="s">
        <v>1495</v>
      </c>
      <c r="V85" s="502">
        <v>43520</v>
      </c>
      <c r="W85" s="628" t="s">
        <v>2370</v>
      </c>
      <c r="X85" s="628" t="s">
        <v>2870</v>
      </c>
      <c r="Y85" s="628" t="s">
        <v>3100</v>
      </c>
      <c r="Z85" s="628" t="s">
        <v>3709</v>
      </c>
      <c r="AA85" s="628" t="s">
        <v>3710</v>
      </c>
      <c r="AB85" s="628"/>
      <c r="AC85" s="628"/>
      <c r="AD85" s="628"/>
      <c r="AE85" s="628"/>
      <c r="AF85" s="628">
        <v>1</v>
      </c>
    </row>
    <row r="86" spans="1:255" s="366" customFormat="1" ht="49.9" customHeight="1">
      <c r="A86" s="768" t="s">
        <v>625</v>
      </c>
      <c r="B86" s="815" t="s">
        <v>620</v>
      </c>
      <c r="C86" s="971">
        <v>36999</v>
      </c>
      <c r="D86" s="953">
        <v>18</v>
      </c>
      <c r="E86" s="815" t="s">
        <v>272</v>
      </c>
      <c r="F86" s="471" t="s">
        <v>149</v>
      </c>
      <c r="G86" s="971">
        <v>39552</v>
      </c>
      <c r="H86" s="471" t="s">
        <v>150</v>
      </c>
      <c r="I86" s="471" t="s">
        <v>795</v>
      </c>
      <c r="J86" s="815" t="s">
        <v>68</v>
      </c>
      <c r="K86" s="815" t="s">
        <v>52</v>
      </c>
      <c r="L86" s="471" t="s">
        <v>773</v>
      </c>
      <c r="M86" s="471"/>
      <c r="N86" s="471"/>
      <c r="O86" s="471"/>
      <c r="P86" s="471" t="s">
        <v>311</v>
      </c>
      <c r="Q86" s="471" t="s">
        <v>1953</v>
      </c>
      <c r="R86" s="471"/>
      <c r="S86" s="471" t="s">
        <v>1193</v>
      </c>
      <c r="T86" s="471" t="s">
        <v>2059</v>
      </c>
      <c r="U86" s="768" t="s">
        <v>1102</v>
      </c>
      <c r="V86" s="502">
        <v>43573</v>
      </c>
      <c r="W86" s="628" t="s">
        <v>2373</v>
      </c>
      <c r="X86" s="628" t="s">
        <v>2870</v>
      </c>
      <c r="Y86" s="628" t="s">
        <v>3100</v>
      </c>
      <c r="Z86" s="628" t="s">
        <v>3709</v>
      </c>
      <c r="AA86" s="628" t="s">
        <v>3710</v>
      </c>
      <c r="AB86" s="628"/>
      <c r="AC86" s="628"/>
      <c r="AD86" s="628"/>
      <c r="AE86" s="628"/>
      <c r="AF86" s="628">
        <v>1</v>
      </c>
    </row>
    <row r="87" spans="1:255" s="366" customFormat="1" ht="49.9" customHeight="1">
      <c r="A87" s="1119" t="s">
        <v>625</v>
      </c>
      <c r="B87" s="1111" t="s">
        <v>288</v>
      </c>
      <c r="C87" s="1114">
        <v>36791</v>
      </c>
      <c r="D87" s="1117">
        <v>18.594520547945205</v>
      </c>
      <c r="E87" s="1111" t="s">
        <v>276</v>
      </c>
      <c r="F87" s="1109" t="s">
        <v>346</v>
      </c>
      <c r="G87" s="1114">
        <v>38728</v>
      </c>
      <c r="H87" s="1109" t="s">
        <v>84</v>
      </c>
      <c r="I87" s="1109"/>
      <c r="J87" s="1111" t="s">
        <v>122</v>
      </c>
      <c r="K87" s="1109" t="s">
        <v>142</v>
      </c>
      <c r="L87" s="1109" t="s">
        <v>762</v>
      </c>
      <c r="M87" s="1109"/>
      <c r="N87" s="1109"/>
      <c r="O87" s="1109" t="s">
        <v>4989</v>
      </c>
      <c r="P87" s="1109"/>
      <c r="Q87" s="1105"/>
      <c r="R87" s="1105"/>
      <c r="S87" s="1105" t="s">
        <v>346</v>
      </c>
      <c r="T87" s="1105"/>
      <c r="U87" s="1119" t="s">
        <v>1102</v>
      </c>
      <c r="V87" s="1113"/>
      <c r="W87" s="1116"/>
      <c r="X87" s="1116"/>
      <c r="Y87" s="1116"/>
      <c r="Z87" s="1116"/>
      <c r="AA87" s="1116"/>
      <c r="AB87" s="1116"/>
      <c r="AC87" s="1116"/>
      <c r="AD87" s="1116"/>
      <c r="AE87" s="1116"/>
      <c r="AF87" s="1116"/>
      <c r="AG87" s="1116"/>
      <c r="AH87" s="1116"/>
      <c r="AI87" s="1116"/>
      <c r="AJ87" s="1116"/>
      <c r="AK87" s="1116"/>
      <c r="AL87" s="1116"/>
      <c r="AM87" s="1116"/>
      <c r="AN87" s="1116"/>
      <c r="AO87" s="1116"/>
      <c r="AP87" s="1116"/>
      <c r="AQ87" s="1116"/>
      <c r="AR87" s="1116"/>
      <c r="AS87" s="1116"/>
      <c r="AT87" s="1116"/>
      <c r="AU87" s="1116"/>
      <c r="AV87" s="1116"/>
      <c r="AW87" s="1116"/>
      <c r="AX87" s="1116"/>
      <c r="AY87" s="1116"/>
      <c r="AZ87" s="1116"/>
      <c r="BA87" s="1116"/>
      <c r="BB87" s="1116"/>
      <c r="BC87" s="1116"/>
      <c r="BD87" s="1116"/>
      <c r="BE87" s="1116"/>
      <c r="BF87" s="1116"/>
      <c r="BG87" s="1116"/>
      <c r="BH87" s="1116"/>
      <c r="BI87" s="1116"/>
      <c r="BJ87" s="1116"/>
      <c r="BK87" s="1116"/>
      <c r="BL87" s="1116"/>
      <c r="BM87" s="1116"/>
      <c r="BN87" s="1116"/>
      <c r="BO87" s="1116"/>
      <c r="BP87" s="1116"/>
      <c r="BQ87" s="1116"/>
      <c r="BR87" s="1116"/>
      <c r="BS87" s="1116"/>
      <c r="BT87" s="1116"/>
      <c r="BU87" s="1116"/>
      <c r="BV87" s="1116"/>
      <c r="BW87" s="1116"/>
      <c r="BX87" s="1116"/>
      <c r="BY87" s="1116"/>
      <c r="BZ87" s="1116"/>
      <c r="CA87" s="1116"/>
      <c r="CB87" s="1116"/>
      <c r="CC87" s="1116"/>
      <c r="CD87" s="1116"/>
      <c r="CE87" s="1116"/>
      <c r="CF87" s="1116"/>
      <c r="CG87" s="1116"/>
      <c r="CH87" s="1116"/>
      <c r="CI87" s="1116"/>
      <c r="CJ87" s="1116"/>
      <c r="CK87" s="1116"/>
      <c r="CL87" s="1116"/>
      <c r="CM87" s="1116"/>
      <c r="CN87" s="1116"/>
      <c r="CO87" s="1116"/>
      <c r="CP87" s="1116"/>
      <c r="CQ87" s="1116"/>
      <c r="CR87" s="1116"/>
      <c r="CS87" s="1116"/>
      <c r="CT87" s="1116"/>
      <c r="CU87" s="1116"/>
      <c r="CV87" s="1116"/>
      <c r="CW87" s="1116"/>
      <c r="CX87" s="1116"/>
      <c r="CY87" s="1116"/>
      <c r="CZ87" s="1116"/>
      <c r="DA87" s="1116"/>
      <c r="DB87" s="1116"/>
      <c r="DC87" s="1116"/>
      <c r="DD87" s="1116"/>
      <c r="DE87" s="1116"/>
      <c r="DF87" s="1116"/>
      <c r="DG87" s="1116"/>
      <c r="DH87" s="1116"/>
      <c r="DI87" s="1116"/>
      <c r="DJ87" s="1116"/>
      <c r="DK87" s="1116"/>
      <c r="DL87" s="1116"/>
      <c r="DM87" s="1116"/>
      <c r="DN87" s="1116"/>
      <c r="DO87" s="1116"/>
      <c r="DP87" s="1116"/>
      <c r="DQ87" s="1116"/>
      <c r="DR87" s="1116"/>
      <c r="DS87" s="1116"/>
      <c r="DT87" s="1116"/>
      <c r="DU87" s="1116"/>
      <c r="DV87" s="1116"/>
      <c r="DW87" s="1116"/>
      <c r="DX87" s="1116"/>
      <c r="DY87" s="1116"/>
      <c r="DZ87" s="1116"/>
      <c r="EA87" s="1116"/>
      <c r="EB87" s="1116"/>
      <c r="EC87" s="1116"/>
      <c r="ED87" s="1116"/>
      <c r="EE87" s="1116"/>
      <c r="EF87" s="1116"/>
      <c r="EG87" s="1116"/>
      <c r="EH87" s="1116"/>
      <c r="EI87" s="1116"/>
      <c r="EJ87" s="1116"/>
      <c r="EK87" s="1116"/>
      <c r="EL87" s="1116"/>
      <c r="EM87" s="1116"/>
      <c r="EN87" s="1116"/>
      <c r="EO87" s="1116"/>
      <c r="EP87" s="1116"/>
      <c r="EQ87" s="1116"/>
      <c r="ER87" s="1116"/>
      <c r="ES87" s="1116"/>
      <c r="ET87" s="1116"/>
      <c r="EU87" s="1116"/>
      <c r="EV87" s="1116"/>
      <c r="EW87" s="1116"/>
      <c r="EX87" s="1116"/>
      <c r="EY87" s="1116"/>
      <c r="EZ87" s="1116"/>
      <c r="FA87" s="1116"/>
      <c r="FB87" s="1116"/>
      <c r="FC87" s="1116"/>
      <c r="FD87" s="1116"/>
      <c r="FE87" s="1116"/>
      <c r="FF87" s="1116"/>
      <c r="FG87" s="1116"/>
      <c r="FH87" s="1116"/>
      <c r="FI87" s="1116"/>
      <c r="FJ87" s="1116"/>
      <c r="FK87" s="1116"/>
      <c r="FL87" s="1116"/>
      <c r="FM87" s="1116"/>
      <c r="FN87" s="1116"/>
      <c r="FO87" s="1116"/>
      <c r="FP87" s="1116"/>
      <c r="FQ87" s="1116"/>
      <c r="FR87" s="1116"/>
      <c r="FS87" s="1116"/>
      <c r="FT87" s="1116"/>
      <c r="FU87" s="1116"/>
      <c r="FV87" s="1116"/>
      <c r="FW87" s="1116"/>
      <c r="FX87" s="1116"/>
      <c r="FY87" s="1116"/>
      <c r="FZ87" s="1116"/>
      <c r="GA87" s="1116"/>
      <c r="GB87" s="1116"/>
      <c r="GC87" s="1116"/>
      <c r="GD87" s="1116"/>
      <c r="GE87" s="1116"/>
      <c r="GF87" s="1116"/>
      <c r="GG87" s="1116"/>
      <c r="GH87" s="1116"/>
      <c r="GI87" s="1116"/>
      <c r="GJ87" s="1116"/>
      <c r="GK87" s="1116"/>
      <c r="GL87" s="1116"/>
      <c r="GM87" s="1116"/>
      <c r="GN87" s="1116"/>
      <c r="GO87" s="1116"/>
      <c r="GP87" s="1116"/>
      <c r="GQ87" s="1116"/>
      <c r="GR87" s="1116"/>
      <c r="GS87" s="1116"/>
      <c r="GT87" s="1116"/>
      <c r="GU87" s="1116"/>
      <c r="GV87" s="1116"/>
      <c r="GW87" s="1116"/>
      <c r="GX87" s="1116"/>
      <c r="GY87" s="1116"/>
      <c r="GZ87" s="1116"/>
      <c r="HA87" s="1116"/>
      <c r="HB87" s="1116"/>
      <c r="HC87" s="1116"/>
      <c r="HD87" s="1116"/>
      <c r="HE87" s="1116"/>
      <c r="HF87" s="1116"/>
      <c r="HG87" s="1116"/>
      <c r="HH87" s="1116"/>
      <c r="HI87" s="1116"/>
      <c r="HJ87" s="1116"/>
      <c r="HK87" s="1116"/>
      <c r="HL87" s="1116"/>
      <c r="HM87" s="1116"/>
      <c r="HN87" s="1116"/>
      <c r="HO87" s="1116"/>
      <c r="HP87" s="1116"/>
      <c r="HQ87" s="1116"/>
      <c r="HR87" s="1116"/>
      <c r="HS87" s="1116"/>
      <c r="HT87" s="1116"/>
      <c r="HU87" s="1116"/>
      <c r="HV87" s="1116"/>
      <c r="HW87" s="1116"/>
      <c r="HX87" s="1116"/>
      <c r="HY87" s="1116"/>
      <c r="HZ87" s="1116"/>
      <c r="IA87" s="1116"/>
      <c r="IB87" s="1116"/>
      <c r="IC87" s="1116"/>
      <c r="ID87" s="1116"/>
      <c r="IE87" s="1116"/>
      <c r="IF87" s="1116"/>
      <c r="IG87" s="1116"/>
      <c r="IH87" s="1116"/>
      <c r="II87" s="1116"/>
      <c r="IJ87" s="1116"/>
      <c r="IK87" s="1116"/>
      <c r="IL87" s="1116"/>
      <c r="IM87" s="1116"/>
      <c r="IN87" s="1116"/>
      <c r="IO87" s="1116"/>
      <c r="IP87" s="1116"/>
      <c r="IQ87" s="1116"/>
      <c r="IR87" s="1116"/>
      <c r="IS87" s="1116"/>
      <c r="IT87" s="1116"/>
      <c r="IU87" s="1116"/>
    </row>
    <row r="88" spans="1:255" s="366" customFormat="1" ht="49.9" customHeight="1">
      <c r="A88" s="1119" t="s">
        <v>638</v>
      </c>
      <c r="B88" s="1111" t="s">
        <v>90</v>
      </c>
      <c r="C88" s="1114">
        <v>37241</v>
      </c>
      <c r="D88" s="1117">
        <v>17.361643835616437</v>
      </c>
      <c r="E88" s="1111" t="s">
        <v>272</v>
      </c>
      <c r="F88" s="1109" t="s">
        <v>89</v>
      </c>
      <c r="G88" s="1114">
        <v>38723</v>
      </c>
      <c r="H88" s="1109" t="s">
        <v>626</v>
      </c>
      <c r="I88" s="1109" t="s">
        <v>768</v>
      </c>
      <c r="J88" s="1111" t="s">
        <v>323</v>
      </c>
      <c r="K88" s="1111"/>
      <c r="L88" s="1109" t="s">
        <v>244</v>
      </c>
      <c r="M88" s="1109"/>
      <c r="N88" s="1109"/>
      <c r="O88" s="1109" t="s">
        <v>1258</v>
      </c>
      <c r="P88" s="1109"/>
      <c r="Q88" s="1105"/>
      <c r="R88" s="1105"/>
      <c r="S88" s="1105" t="s">
        <v>1235</v>
      </c>
      <c r="T88" s="1109" t="s">
        <v>2578</v>
      </c>
      <c r="U88" s="1119" t="s">
        <v>1102</v>
      </c>
      <c r="V88" s="1119"/>
      <c r="W88" s="1119"/>
      <c r="X88" s="1119"/>
      <c r="Y88" s="1119"/>
      <c r="Z88" s="1119"/>
      <c r="AA88" s="1119"/>
      <c r="AB88" s="1119"/>
      <c r="AC88" s="1119"/>
      <c r="AD88" s="1119"/>
      <c r="AE88" s="1119"/>
      <c r="AF88" s="1119"/>
      <c r="AG88" s="1119"/>
      <c r="AH88" s="1119"/>
      <c r="AI88" s="1119"/>
      <c r="AJ88" s="1119"/>
      <c r="AK88" s="1119"/>
      <c r="AL88" s="1119"/>
      <c r="AM88" s="1119"/>
      <c r="AN88" s="1119"/>
      <c r="AO88" s="1119"/>
      <c r="AP88" s="1119"/>
      <c r="AQ88" s="1119"/>
      <c r="AR88" s="1119"/>
      <c r="AS88" s="1119"/>
      <c r="AT88" s="1119"/>
      <c r="AU88" s="1119"/>
      <c r="AV88" s="1119"/>
      <c r="AW88" s="1119"/>
      <c r="AX88" s="1119"/>
      <c r="AY88" s="1119"/>
      <c r="AZ88" s="1119"/>
      <c r="BA88" s="1119"/>
      <c r="BB88" s="1119"/>
      <c r="BC88" s="1119"/>
      <c r="BD88" s="1119"/>
      <c r="BE88" s="1119"/>
      <c r="BF88" s="1119"/>
      <c r="BG88" s="1119"/>
      <c r="BH88" s="1119"/>
      <c r="BI88" s="1119"/>
      <c r="BJ88" s="1119"/>
      <c r="BK88" s="1119"/>
      <c r="BL88" s="1119"/>
      <c r="BM88" s="1119"/>
      <c r="BN88" s="1119"/>
      <c r="BO88" s="1119"/>
      <c r="BP88" s="1119"/>
      <c r="BQ88" s="1119"/>
      <c r="BR88" s="1119"/>
      <c r="BS88" s="1119"/>
      <c r="BT88" s="1119"/>
      <c r="BU88" s="1119"/>
      <c r="BV88" s="1119"/>
      <c r="BW88" s="1119"/>
      <c r="BX88" s="1119"/>
      <c r="BY88" s="1119"/>
      <c r="BZ88" s="1119"/>
      <c r="CA88" s="1119"/>
      <c r="CB88" s="1119"/>
      <c r="CC88" s="1119"/>
      <c r="CD88" s="1119"/>
      <c r="CE88" s="1119"/>
      <c r="CF88" s="1119"/>
      <c r="CG88" s="1119"/>
      <c r="CH88" s="1119"/>
      <c r="CI88" s="1119"/>
      <c r="CJ88" s="1119"/>
      <c r="CK88" s="1119"/>
      <c r="CL88" s="1119"/>
      <c r="CM88" s="1119"/>
      <c r="CN88" s="1119"/>
      <c r="CO88" s="1119"/>
      <c r="CP88" s="1119"/>
      <c r="CQ88" s="1119"/>
      <c r="CR88" s="1119"/>
      <c r="CS88" s="1119"/>
      <c r="CT88" s="1119"/>
      <c r="CU88" s="1119"/>
      <c r="CV88" s="1119"/>
      <c r="CW88" s="1119"/>
      <c r="CX88" s="1119"/>
      <c r="CY88" s="1119"/>
      <c r="CZ88" s="1119"/>
      <c r="DA88" s="1119"/>
      <c r="DB88" s="1119"/>
      <c r="DC88" s="1119"/>
      <c r="DD88" s="1119"/>
      <c r="DE88" s="1119"/>
      <c r="DF88" s="1119"/>
      <c r="DG88" s="1119"/>
      <c r="DH88" s="1119"/>
      <c r="DI88" s="1119"/>
      <c r="DJ88" s="1119"/>
      <c r="DK88" s="1119"/>
      <c r="DL88" s="1119"/>
      <c r="DM88" s="1119"/>
      <c r="DN88" s="1119"/>
      <c r="DO88" s="1119"/>
      <c r="DP88" s="1119"/>
      <c r="DQ88" s="1119"/>
      <c r="DR88" s="1119"/>
      <c r="DS88" s="1119"/>
      <c r="DT88" s="1119"/>
      <c r="DU88" s="1119"/>
      <c r="DV88" s="1119"/>
      <c r="DW88" s="1119"/>
      <c r="DX88" s="1119"/>
      <c r="DY88" s="1119"/>
      <c r="DZ88" s="1119"/>
      <c r="EA88" s="1119"/>
      <c r="EB88" s="1119"/>
      <c r="EC88" s="1119"/>
      <c r="ED88" s="1119"/>
      <c r="EE88" s="1119"/>
      <c r="EF88" s="1119"/>
      <c r="EG88" s="1119"/>
      <c r="EH88" s="1119"/>
      <c r="EI88" s="1119"/>
      <c r="EJ88" s="1119"/>
      <c r="EK88" s="1119"/>
      <c r="EL88" s="1119"/>
      <c r="EM88" s="1119"/>
      <c r="EN88" s="1119"/>
      <c r="EO88" s="1119"/>
      <c r="EP88" s="1119"/>
      <c r="EQ88" s="1119"/>
      <c r="ER88" s="1119"/>
      <c r="ES88" s="1119"/>
      <c r="ET88" s="1119"/>
      <c r="EU88" s="1119"/>
      <c r="EV88" s="1119"/>
      <c r="EW88" s="1119"/>
      <c r="EX88" s="1119"/>
      <c r="EY88" s="1119"/>
      <c r="EZ88" s="1119"/>
      <c r="FA88" s="1119"/>
      <c r="FB88" s="1119"/>
      <c r="FC88" s="1119"/>
      <c r="FD88" s="1119"/>
      <c r="FE88" s="1119"/>
      <c r="FF88" s="1119"/>
      <c r="FG88" s="1119"/>
      <c r="FH88" s="1119"/>
      <c r="FI88" s="1119"/>
      <c r="FJ88" s="1119"/>
      <c r="FK88" s="1119"/>
      <c r="FL88" s="1119"/>
      <c r="FM88" s="1119"/>
      <c r="FN88" s="1119"/>
      <c r="FO88" s="1119"/>
      <c r="FP88" s="1119"/>
      <c r="FQ88" s="1119"/>
      <c r="FR88" s="1119"/>
      <c r="FS88" s="1119"/>
      <c r="FT88" s="1119"/>
      <c r="FU88" s="1119"/>
      <c r="FV88" s="1119"/>
      <c r="FW88" s="1119"/>
      <c r="FX88" s="1119"/>
      <c r="FY88" s="1119"/>
      <c r="FZ88" s="1119"/>
      <c r="GA88" s="1119"/>
      <c r="GB88" s="1119"/>
      <c r="GC88" s="1119"/>
      <c r="GD88" s="1119"/>
      <c r="GE88" s="1119"/>
      <c r="GF88" s="1119"/>
      <c r="GG88" s="1119"/>
      <c r="GH88" s="1119"/>
      <c r="GI88" s="1119"/>
      <c r="GJ88" s="1119"/>
      <c r="GK88" s="1119"/>
      <c r="GL88" s="1119"/>
      <c r="GM88" s="1119"/>
      <c r="GN88" s="1119"/>
      <c r="GO88" s="1119"/>
      <c r="GP88" s="1119"/>
      <c r="GQ88" s="1119"/>
      <c r="GR88" s="1119"/>
      <c r="GS88" s="1119"/>
      <c r="GT88" s="1119"/>
      <c r="GU88" s="1119"/>
      <c r="GV88" s="1119"/>
      <c r="GW88" s="1119"/>
      <c r="GX88" s="1119"/>
      <c r="GY88" s="1119"/>
      <c r="GZ88" s="1119"/>
      <c r="HA88" s="1119"/>
      <c r="HB88" s="1119"/>
      <c r="HC88" s="1119"/>
      <c r="HD88" s="1119"/>
      <c r="HE88" s="1119"/>
      <c r="HF88" s="1119"/>
      <c r="HG88" s="1119"/>
      <c r="HH88" s="1119"/>
      <c r="HI88" s="1119"/>
      <c r="HJ88" s="1119"/>
      <c r="HK88" s="1119"/>
      <c r="HL88" s="1119"/>
      <c r="HM88" s="1119"/>
      <c r="HN88" s="1119"/>
      <c r="HO88" s="1119"/>
      <c r="HP88" s="1119"/>
      <c r="HQ88" s="1119"/>
      <c r="HR88" s="1119"/>
      <c r="HS88" s="1119"/>
      <c r="HT88" s="1119"/>
      <c r="HU88" s="1119"/>
      <c r="HV88" s="1119"/>
      <c r="HW88" s="1119"/>
      <c r="HX88" s="1119"/>
      <c r="HY88" s="1119"/>
      <c r="HZ88" s="1119"/>
      <c r="IA88" s="1119"/>
      <c r="IB88" s="1119"/>
      <c r="IC88" s="1119"/>
      <c r="ID88" s="1119"/>
      <c r="IE88" s="1119"/>
      <c r="IF88" s="1119"/>
      <c r="IG88" s="1119"/>
      <c r="IH88" s="1119"/>
      <c r="II88" s="1119"/>
      <c r="IJ88" s="1119"/>
      <c r="IK88" s="1119"/>
      <c r="IL88" s="1119"/>
      <c r="IM88" s="1119"/>
      <c r="IN88" s="1119"/>
      <c r="IO88" s="1119"/>
      <c r="IP88" s="1119"/>
      <c r="IQ88" s="1119"/>
      <c r="IR88" s="1119"/>
      <c r="IS88" s="1119"/>
      <c r="IT88" s="1119"/>
      <c r="IU88" s="1119"/>
    </row>
    <row r="89" spans="1:255" s="366" customFormat="1" ht="49.9" customHeight="1">
      <c r="A89" s="1119" t="s">
        <v>638</v>
      </c>
      <c r="B89" s="1111" t="s">
        <v>92</v>
      </c>
      <c r="C89" s="1114">
        <v>36996</v>
      </c>
      <c r="D89" s="1117">
        <v>18.032876712328768</v>
      </c>
      <c r="E89" s="1111" t="s">
        <v>277</v>
      </c>
      <c r="F89" s="1109" t="s">
        <v>91</v>
      </c>
      <c r="G89" s="1114">
        <v>38027</v>
      </c>
      <c r="H89" s="1109" t="s">
        <v>84</v>
      </c>
      <c r="I89" s="1109"/>
      <c r="J89" s="1111" t="s">
        <v>166</v>
      </c>
      <c r="K89" s="1108"/>
      <c r="L89" s="1109" t="s">
        <v>440</v>
      </c>
      <c r="M89" s="1109"/>
      <c r="N89" s="1109"/>
      <c r="O89" s="1109" t="s">
        <v>1074</v>
      </c>
      <c r="P89" s="1109"/>
      <c r="Q89" s="1105"/>
      <c r="R89" s="1105"/>
      <c r="S89" s="1105"/>
      <c r="T89" s="1109" t="s">
        <v>3950</v>
      </c>
      <c r="U89" s="1119" t="s">
        <v>1102</v>
      </c>
      <c r="V89" s="1119"/>
      <c r="W89" s="1119"/>
      <c r="X89" s="1119"/>
      <c r="Y89" s="1116"/>
      <c r="Z89" s="1116"/>
      <c r="AA89" s="1116"/>
      <c r="AB89" s="1116"/>
      <c r="AC89" s="1116"/>
      <c r="AD89" s="1116"/>
      <c r="AE89" s="1116"/>
      <c r="AF89" s="1116"/>
      <c r="AG89" s="1116"/>
      <c r="AH89" s="1116"/>
      <c r="AI89" s="1116"/>
      <c r="AJ89" s="1116"/>
      <c r="AK89" s="1116"/>
      <c r="AL89" s="1116"/>
      <c r="AM89" s="1116"/>
      <c r="AN89" s="1116"/>
      <c r="AO89" s="1116"/>
      <c r="AP89" s="1116"/>
      <c r="AQ89" s="1116"/>
      <c r="AR89" s="1116"/>
      <c r="AS89" s="1116"/>
      <c r="AT89" s="1116"/>
      <c r="AU89" s="1116"/>
      <c r="AV89" s="1116"/>
      <c r="AW89" s="1116"/>
      <c r="AX89" s="1116"/>
      <c r="AY89" s="1116"/>
      <c r="AZ89" s="1116"/>
      <c r="BA89" s="1116"/>
      <c r="BB89" s="1116"/>
      <c r="BC89" s="1116"/>
      <c r="BD89" s="1116"/>
      <c r="BE89" s="1116"/>
      <c r="BF89" s="1116"/>
      <c r="BG89" s="1116"/>
      <c r="BH89" s="1116"/>
      <c r="BI89" s="1116"/>
      <c r="BJ89" s="1116"/>
      <c r="BK89" s="1116"/>
      <c r="BL89" s="1116"/>
      <c r="BM89" s="1116"/>
      <c r="BN89" s="1116"/>
      <c r="BO89" s="1116"/>
      <c r="BP89" s="1116"/>
      <c r="BQ89" s="1116"/>
      <c r="BR89" s="1116"/>
      <c r="BS89" s="1116"/>
      <c r="BT89" s="1116"/>
      <c r="BU89" s="1116"/>
      <c r="BV89" s="1116"/>
      <c r="BW89" s="1116"/>
      <c r="BX89" s="1116"/>
      <c r="BY89" s="1116"/>
      <c r="BZ89" s="1116"/>
      <c r="CA89" s="1116"/>
      <c r="CB89" s="1116"/>
      <c r="CC89" s="1116"/>
      <c r="CD89" s="1116"/>
      <c r="CE89" s="1116"/>
      <c r="CF89" s="1116"/>
      <c r="CG89" s="1116"/>
      <c r="CH89" s="1116"/>
      <c r="CI89" s="1116"/>
      <c r="CJ89" s="1116"/>
      <c r="CK89" s="1116"/>
      <c r="CL89" s="1116"/>
      <c r="CM89" s="1116"/>
      <c r="CN89" s="1116"/>
      <c r="CO89" s="1116"/>
      <c r="CP89" s="1116"/>
      <c r="CQ89" s="1116"/>
      <c r="CR89" s="1116"/>
      <c r="CS89" s="1116"/>
      <c r="CT89" s="1116"/>
      <c r="CU89" s="1116"/>
      <c r="CV89" s="1116"/>
      <c r="CW89" s="1116"/>
      <c r="CX89" s="1116"/>
      <c r="CY89" s="1116"/>
      <c r="CZ89" s="1116"/>
      <c r="DA89" s="1116"/>
      <c r="DB89" s="1116"/>
      <c r="DC89" s="1116"/>
      <c r="DD89" s="1116"/>
      <c r="DE89" s="1116"/>
      <c r="DF89" s="1116"/>
      <c r="DG89" s="1116"/>
      <c r="DH89" s="1116"/>
      <c r="DI89" s="1116"/>
      <c r="DJ89" s="1116"/>
      <c r="DK89" s="1116"/>
      <c r="DL89" s="1116"/>
      <c r="DM89" s="1116"/>
      <c r="DN89" s="1116"/>
      <c r="DO89" s="1116"/>
      <c r="DP89" s="1116"/>
      <c r="DQ89" s="1116"/>
      <c r="DR89" s="1116"/>
      <c r="DS89" s="1116"/>
      <c r="DT89" s="1116"/>
      <c r="DU89" s="1116"/>
      <c r="DV89" s="1116"/>
      <c r="DW89" s="1116"/>
      <c r="DX89" s="1116"/>
      <c r="DY89" s="1116"/>
      <c r="DZ89" s="1116"/>
      <c r="EA89" s="1116"/>
      <c r="EB89" s="1116"/>
      <c r="EC89" s="1116"/>
      <c r="ED89" s="1116"/>
      <c r="EE89" s="1116"/>
      <c r="EF89" s="1116"/>
      <c r="EG89" s="1116"/>
      <c r="EH89" s="1116"/>
      <c r="EI89" s="1116"/>
      <c r="EJ89" s="1116"/>
      <c r="EK89" s="1116"/>
      <c r="EL89" s="1116"/>
      <c r="EM89" s="1116"/>
      <c r="EN89" s="1116"/>
      <c r="EO89" s="1116"/>
      <c r="EP89" s="1116"/>
      <c r="EQ89" s="1116"/>
      <c r="ER89" s="1116"/>
      <c r="ES89" s="1116"/>
      <c r="ET89" s="1116"/>
      <c r="EU89" s="1116"/>
      <c r="EV89" s="1116"/>
      <c r="EW89" s="1116"/>
      <c r="EX89" s="1116"/>
      <c r="EY89" s="1116"/>
      <c r="EZ89" s="1116"/>
      <c r="FA89" s="1116"/>
      <c r="FB89" s="1116"/>
      <c r="FC89" s="1116"/>
      <c r="FD89" s="1116"/>
      <c r="FE89" s="1116"/>
      <c r="FF89" s="1116"/>
      <c r="FG89" s="1116"/>
      <c r="FH89" s="1116"/>
      <c r="FI89" s="1116"/>
      <c r="FJ89" s="1116"/>
      <c r="FK89" s="1116"/>
      <c r="FL89" s="1116"/>
      <c r="FM89" s="1116"/>
      <c r="FN89" s="1116"/>
      <c r="FO89" s="1116"/>
      <c r="FP89" s="1116"/>
      <c r="FQ89" s="1116"/>
      <c r="FR89" s="1116"/>
      <c r="FS89" s="1116"/>
      <c r="FT89" s="1116"/>
      <c r="FU89" s="1116"/>
      <c r="FV89" s="1116"/>
      <c r="FW89" s="1116"/>
      <c r="FX89" s="1116"/>
      <c r="FY89" s="1116"/>
      <c r="FZ89" s="1116"/>
      <c r="GA89" s="1116"/>
      <c r="GB89" s="1116"/>
      <c r="GC89" s="1116"/>
      <c r="GD89" s="1116"/>
      <c r="GE89" s="1116"/>
      <c r="GF89" s="1116"/>
      <c r="GG89" s="1116"/>
      <c r="GH89" s="1116"/>
      <c r="GI89" s="1116"/>
      <c r="GJ89" s="1116"/>
      <c r="GK89" s="1116"/>
      <c r="GL89" s="1116"/>
      <c r="GM89" s="1116"/>
      <c r="GN89" s="1116"/>
      <c r="GO89" s="1116"/>
      <c r="GP89" s="1116"/>
      <c r="GQ89" s="1116"/>
      <c r="GR89" s="1116"/>
      <c r="GS89" s="1116"/>
      <c r="GT89" s="1116"/>
      <c r="GU89" s="1116"/>
      <c r="GV89" s="1116"/>
      <c r="GW89" s="1116"/>
      <c r="GX89" s="1116"/>
      <c r="GY89" s="1116"/>
      <c r="GZ89" s="1116"/>
      <c r="HA89" s="1116"/>
      <c r="HB89" s="1116"/>
      <c r="HC89" s="1116"/>
      <c r="HD89" s="1116"/>
      <c r="HE89" s="1116"/>
      <c r="HF89" s="1116"/>
      <c r="HG89" s="1116"/>
      <c r="HH89" s="1116"/>
      <c r="HI89" s="1116"/>
      <c r="HJ89" s="1116"/>
      <c r="HK89" s="1116"/>
      <c r="HL89" s="1116"/>
      <c r="HM89" s="1116"/>
      <c r="HN89" s="1116"/>
      <c r="HO89" s="1116"/>
      <c r="HP89" s="1116"/>
      <c r="HQ89" s="1116"/>
      <c r="HR89" s="1116"/>
      <c r="HS89" s="1116"/>
      <c r="HT89" s="1116"/>
      <c r="HU89" s="1116"/>
      <c r="HV89" s="1116"/>
      <c r="HW89" s="1116"/>
      <c r="HX89" s="1116"/>
      <c r="HY89" s="1116"/>
      <c r="HZ89" s="1116"/>
      <c r="IA89" s="1116"/>
      <c r="IB89" s="1116"/>
      <c r="IC89" s="1116"/>
      <c r="ID89" s="1116"/>
      <c r="IE89" s="1116"/>
      <c r="IF89" s="1116"/>
      <c r="IG89" s="1116"/>
      <c r="IH89" s="1116"/>
      <c r="II89" s="1116"/>
      <c r="IJ89" s="1116"/>
      <c r="IK89" s="1116"/>
      <c r="IL89" s="1116"/>
      <c r="IM89" s="1116"/>
      <c r="IN89" s="1116"/>
      <c r="IO89" s="1116"/>
      <c r="IP89" s="1116"/>
      <c r="IQ89" s="1116"/>
      <c r="IR89" s="1116"/>
      <c r="IS89" s="1116"/>
      <c r="IT89" s="1116"/>
      <c r="IU89" s="1116"/>
    </row>
    <row r="90" spans="1:255" s="366" customFormat="1" ht="49.9" customHeight="1">
      <c r="A90" s="1118" t="s">
        <v>638</v>
      </c>
      <c r="B90" s="1111" t="s">
        <v>402</v>
      </c>
      <c r="C90" s="1114">
        <v>37172</v>
      </c>
      <c r="D90" s="1117">
        <v>17.550684931506851</v>
      </c>
      <c r="E90" s="1111" t="s">
        <v>272</v>
      </c>
      <c r="F90" s="1109" t="s">
        <v>403</v>
      </c>
      <c r="G90" s="1114">
        <v>38756</v>
      </c>
      <c r="H90" s="1109" t="s">
        <v>84</v>
      </c>
      <c r="I90" s="1109"/>
      <c r="J90" s="1111" t="s">
        <v>2305</v>
      </c>
      <c r="K90" s="1104" t="s">
        <v>142</v>
      </c>
      <c r="L90" s="1109" t="s">
        <v>773</v>
      </c>
      <c r="M90" s="1109"/>
      <c r="N90" s="1109"/>
      <c r="O90" s="1109"/>
      <c r="P90" s="1109" t="s">
        <v>416</v>
      </c>
      <c r="Q90" s="1105"/>
      <c r="R90" s="1105"/>
      <c r="S90" s="1105"/>
      <c r="T90" s="1109" t="s">
        <v>1902</v>
      </c>
      <c r="U90" s="1122" t="s">
        <v>1102</v>
      </c>
      <c r="V90" s="1119"/>
      <c r="W90" s="1119"/>
      <c r="X90" s="1119"/>
      <c r="Y90" s="1116"/>
      <c r="Z90" s="1116"/>
      <c r="AA90" s="1116"/>
      <c r="AB90" s="1116"/>
      <c r="AC90" s="1116"/>
      <c r="AD90" s="1116"/>
      <c r="AE90" s="1116"/>
      <c r="AF90" s="1116"/>
      <c r="AG90" s="1116"/>
      <c r="AH90" s="1116"/>
      <c r="AI90" s="1116"/>
      <c r="AJ90" s="1116"/>
      <c r="AK90" s="1116"/>
      <c r="AL90" s="1116"/>
      <c r="AM90" s="1116"/>
      <c r="AN90" s="1116"/>
      <c r="AO90" s="1116"/>
      <c r="AP90" s="1116"/>
      <c r="AQ90" s="1116"/>
      <c r="AR90" s="1116"/>
      <c r="AS90" s="1116"/>
      <c r="AT90" s="1116"/>
      <c r="AU90" s="1116"/>
      <c r="AV90" s="1116"/>
      <c r="AW90" s="1116"/>
      <c r="AX90" s="1116"/>
      <c r="AY90" s="1116"/>
      <c r="AZ90" s="1116"/>
      <c r="BA90" s="1116"/>
      <c r="BB90" s="1116"/>
      <c r="BC90" s="1116"/>
      <c r="BD90" s="1116"/>
      <c r="BE90" s="1116"/>
      <c r="BF90" s="1116"/>
      <c r="BG90" s="1116"/>
      <c r="BH90" s="1116"/>
      <c r="BI90" s="1116"/>
      <c r="BJ90" s="1116"/>
      <c r="BK90" s="1116"/>
      <c r="BL90" s="1116"/>
      <c r="BM90" s="1116"/>
      <c r="BN90" s="1116"/>
      <c r="BO90" s="1116"/>
      <c r="BP90" s="1116"/>
      <c r="BQ90" s="1116"/>
      <c r="BR90" s="1116"/>
      <c r="BS90" s="1116"/>
      <c r="BT90" s="1116"/>
      <c r="BU90" s="1116"/>
      <c r="BV90" s="1116"/>
      <c r="BW90" s="1116"/>
      <c r="BX90" s="1116"/>
      <c r="BY90" s="1116"/>
      <c r="BZ90" s="1116"/>
      <c r="CA90" s="1116"/>
      <c r="CB90" s="1116"/>
      <c r="CC90" s="1116"/>
      <c r="CD90" s="1116"/>
      <c r="CE90" s="1116"/>
      <c r="CF90" s="1116"/>
      <c r="CG90" s="1116"/>
      <c r="CH90" s="1116"/>
      <c r="CI90" s="1116"/>
      <c r="CJ90" s="1116"/>
      <c r="CK90" s="1116"/>
      <c r="CL90" s="1116"/>
      <c r="CM90" s="1116"/>
      <c r="CN90" s="1116"/>
      <c r="CO90" s="1116"/>
      <c r="CP90" s="1116"/>
      <c r="CQ90" s="1116"/>
      <c r="CR90" s="1116"/>
      <c r="CS90" s="1116"/>
      <c r="CT90" s="1116"/>
      <c r="CU90" s="1116"/>
      <c r="CV90" s="1116"/>
      <c r="CW90" s="1116"/>
      <c r="CX90" s="1116"/>
      <c r="CY90" s="1116"/>
      <c r="CZ90" s="1116"/>
      <c r="DA90" s="1116"/>
      <c r="DB90" s="1116"/>
      <c r="DC90" s="1116"/>
      <c r="DD90" s="1116"/>
      <c r="DE90" s="1116"/>
      <c r="DF90" s="1116"/>
      <c r="DG90" s="1116"/>
      <c r="DH90" s="1116"/>
      <c r="DI90" s="1116"/>
      <c r="DJ90" s="1116"/>
      <c r="DK90" s="1116"/>
      <c r="DL90" s="1116"/>
      <c r="DM90" s="1116"/>
      <c r="DN90" s="1116"/>
      <c r="DO90" s="1116"/>
      <c r="DP90" s="1116"/>
      <c r="DQ90" s="1116"/>
      <c r="DR90" s="1116"/>
      <c r="DS90" s="1116"/>
      <c r="DT90" s="1116"/>
      <c r="DU90" s="1116"/>
      <c r="DV90" s="1116"/>
      <c r="DW90" s="1116"/>
      <c r="DX90" s="1116"/>
      <c r="DY90" s="1116"/>
      <c r="DZ90" s="1116"/>
      <c r="EA90" s="1116"/>
      <c r="EB90" s="1116"/>
      <c r="EC90" s="1116"/>
      <c r="ED90" s="1116"/>
      <c r="EE90" s="1116"/>
      <c r="EF90" s="1116"/>
      <c r="EG90" s="1116"/>
      <c r="EH90" s="1116"/>
      <c r="EI90" s="1116"/>
      <c r="EJ90" s="1116"/>
      <c r="EK90" s="1116"/>
      <c r="EL90" s="1116"/>
      <c r="EM90" s="1116"/>
      <c r="EN90" s="1116"/>
      <c r="EO90" s="1116"/>
      <c r="EP90" s="1116"/>
      <c r="EQ90" s="1116"/>
      <c r="ER90" s="1116"/>
      <c r="ES90" s="1116"/>
      <c r="ET90" s="1116"/>
      <c r="EU90" s="1116"/>
      <c r="EV90" s="1116"/>
      <c r="EW90" s="1116"/>
      <c r="EX90" s="1116"/>
      <c r="EY90" s="1116"/>
      <c r="EZ90" s="1116"/>
      <c r="FA90" s="1116"/>
      <c r="FB90" s="1116"/>
      <c r="FC90" s="1116"/>
      <c r="FD90" s="1116"/>
      <c r="FE90" s="1116"/>
      <c r="FF90" s="1116"/>
      <c r="FG90" s="1116"/>
      <c r="FH90" s="1116"/>
      <c r="FI90" s="1116"/>
      <c r="FJ90" s="1116"/>
      <c r="FK90" s="1116"/>
      <c r="FL90" s="1116"/>
      <c r="FM90" s="1116"/>
      <c r="FN90" s="1116"/>
      <c r="FO90" s="1116"/>
      <c r="FP90" s="1116"/>
      <c r="FQ90" s="1116"/>
      <c r="FR90" s="1116"/>
      <c r="FS90" s="1116"/>
      <c r="FT90" s="1116"/>
      <c r="FU90" s="1116"/>
      <c r="FV90" s="1116"/>
      <c r="FW90" s="1116"/>
      <c r="FX90" s="1116"/>
      <c r="FY90" s="1116"/>
      <c r="FZ90" s="1116"/>
      <c r="GA90" s="1116"/>
      <c r="GB90" s="1116"/>
      <c r="GC90" s="1116"/>
      <c r="GD90" s="1116"/>
      <c r="GE90" s="1116"/>
      <c r="GF90" s="1116"/>
      <c r="GG90" s="1116"/>
      <c r="GH90" s="1116"/>
      <c r="GI90" s="1116"/>
      <c r="GJ90" s="1116"/>
      <c r="GK90" s="1116"/>
      <c r="GL90" s="1116"/>
      <c r="GM90" s="1116"/>
      <c r="GN90" s="1116"/>
      <c r="GO90" s="1116"/>
      <c r="GP90" s="1116"/>
      <c r="GQ90" s="1116"/>
      <c r="GR90" s="1116"/>
      <c r="GS90" s="1116"/>
      <c r="GT90" s="1116"/>
      <c r="GU90" s="1116"/>
      <c r="GV90" s="1116"/>
      <c r="GW90" s="1116"/>
      <c r="GX90" s="1116"/>
      <c r="GY90" s="1116"/>
      <c r="GZ90" s="1116"/>
      <c r="HA90" s="1116"/>
      <c r="HB90" s="1116"/>
      <c r="HC90" s="1116"/>
      <c r="HD90" s="1116"/>
      <c r="HE90" s="1116"/>
      <c r="HF90" s="1116"/>
      <c r="HG90" s="1116"/>
      <c r="HH90" s="1116"/>
      <c r="HI90" s="1116"/>
      <c r="HJ90" s="1116"/>
      <c r="HK90" s="1116"/>
      <c r="HL90" s="1116"/>
      <c r="HM90" s="1116"/>
      <c r="HN90" s="1116"/>
      <c r="HO90" s="1116"/>
      <c r="HP90" s="1116"/>
      <c r="HQ90" s="1116"/>
      <c r="HR90" s="1116"/>
      <c r="HS90" s="1116"/>
      <c r="HT90" s="1116"/>
      <c r="HU90" s="1116"/>
      <c r="HV90" s="1116"/>
      <c r="HW90" s="1116"/>
      <c r="HX90" s="1116"/>
      <c r="HY90" s="1116"/>
      <c r="HZ90" s="1116"/>
      <c r="IA90" s="1116"/>
      <c r="IB90" s="1116"/>
      <c r="IC90" s="1116"/>
      <c r="ID90" s="1116"/>
      <c r="IE90" s="1116"/>
      <c r="IF90" s="1116"/>
      <c r="IG90" s="1116"/>
      <c r="IH90" s="1116"/>
      <c r="II90" s="1116"/>
      <c r="IJ90" s="1116"/>
      <c r="IK90" s="1116"/>
      <c r="IL90" s="1116"/>
      <c r="IM90" s="1116"/>
      <c r="IN90" s="1116"/>
      <c r="IO90" s="1116"/>
      <c r="IP90" s="1116"/>
      <c r="IQ90" s="1116"/>
      <c r="IR90" s="1116"/>
      <c r="IS90" s="1116"/>
      <c r="IT90" s="1116"/>
      <c r="IU90" s="1116"/>
    </row>
    <row r="91" spans="1:255" s="366" customFormat="1" ht="49.9" customHeight="1">
      <c r="A91" s="1119" t="s">
        <v>625</v>
      </c>
      <c r="B91" s="1111" t="s">
        <v>184</v>
      </c>
      <c r="C91" s="1114">
        <v>37195</v>
      </c>
      <c r="D91" s="1117">
        <v>17.487671232876714</v>
      </c>
      <c r="E91" s="1111" t="s">
        <v>271</v>
      </c>
      <c r="F91" s="1114" t="s">
        <v>185</v>
      </c>
      <c r="G91" s="1114">
        <v>40450</v>
      </c>
      <c r="H91" s="1109" t="s">
        <v>330</v>
      </c>
      <c r="I91" s="1112"/>
      <c r="J91" s="1111" t="s">
        <v>500</v>
      </c>
      <c r="K91" s="1112" t="s">
        <v>1284</v>
      </c>
      <c r="L91" s="1112" t="s">
        <v>943</v>
      </c>
      <c r="M91" s="1112"/>
      <c r="N91" s="1112" t="s">
        <v>799</v>
      </c>
      <c r="O91" s="1112"/>
      <c r="P91" s="1109" t="s">
        <v>682</v>
      </c>
      <c r="Q91" s="1109" t="s">
        <v>296</v>
      </c>
      <c r="R91" s="1109"/>
      <c r="S91" s="1109" t="s">
        <v>4141</v>
      </c>
      <c r="T91" s="1109" t="s">
        <v>4808</v>
      </c>
      <c r="U91" s="1119" t="s">
        <v>1102</v>
      </c>
      <c r="V91" s="1118"/>
      <c r="W91" s="1118"/>
      <c r="X91" s="1118"/>
      <c r="Y91" s="1116"/>
      <c r="Z91" s="1116"/>
      <c r="AA91" s="1116"/>
      <c r="AB91" s="1116"/>
      <c r="AC91" s="1116"/>
      <c r="AD91" s="1116"/>
      <c r="AE91" s="1116"/>
      <c r="AF91" s="1116"/>
      <c r="AG91" s="1116"/>
      <c r="AH91" s="1116"/>
      <c r="AI91" s="1116"/>
      <c r="AJ91" s="1116"/>
      <c r="AK91" s="1116"/>
      <c r="AL91" s="1116"/>
      <c r="AM91" s="1116"/>
      <c r="AN91" s="1116"/>
      <c r="AO91" s="1116"/>
      <c r="AP91" s="1116"/>
      <c r="AQ91" s="1116"/>
      <c r="AR91" s="1116"/>
      <c r="AS91" s="1116"/>
      <c r="AT91" s="1116"/>
      <c r="AU91" s="1116"/>
      <c r="AV91" s="1116"/>
      <c r="AW91" s="1116"/>
      <c r="AX91" s="1116"/>
      <c r="AY91" s="1116"/>
      <c r="AZ91" s="1116"/>
      <c r="BA91" s="1116"/>
      <c r="BB91" s="1116"/>
      <c r="BC91" s="1116"/>
      <c r="BD91" s="1116"/>
      <c r="BE91" s="1116"/>
      <c r="BF91" s="1116"/>
      <c r="BG91" s="1116"/>
      <c r="BH91" s="1116"/>
      <c r="BI91" s="1116"/>
      <c r="BJ91" s="1116"/>
      <c r="BK91" s="1116"/>
      <c r="BL91" s="1116"/>
      <c r="BM91" s="1116"/>
      <c r="BN91" s="1116"/>
      <c r="BO91" s="1116"/>
      <c r="BP91" s="1116"/>
      <c r="BQ91" s="1116"/>
      <c r="BR91" s="1116"/>
      <c r="BS91" s="1116"/>
      <c r="BT91" s="1116"/>
      <c r="BU91" s="1116"/>
      <c r="BV91" s="1116"/>
      <c r="BW91" s="1116"/>
      <c r="BX91" s="1116"/>
      <c r="BY91" s="1116"/>
      <c r="BZ91" s="1116"/>
      <c r="CA91" s="1116"/>
      <c r="CB91" s="1116"/>
      <c r="CC91" s="1116"/>
      <c r="CD91" s="1116"/>
      <c r="CE91" s="1116"/>
      <c r="CF91" s="1116"/>
      <c r="CG91" s="1116"/>
      <c r="CH91" s="1116"/>
      <c r="CI91" s="1116"/>
      <c r="CJ91" s="1116"/>
      <c r="CK91" s="1116"/>
      <c r="CL91" s="1116"/>
      <c r="CM91" s="1116"/>
      <c r="CN91" s="1116"/>
      <c r="CO91" s="1116"/>
      <c r="CP91" s="1116"/>
      <c r="CQ91" s="1116"/>
      <c r="CR91" s="1116"/>
      <c r="CS91" s="1116"/>
      <c r="CT91" s="1116"/>
      <c r="CU91" s="1116"/>
      <c r="CV91" s="1116"/>
      <c r="CW91" s="1116"/>
      <c r="CX91" s="1116"/>
      <c r="CY91" s="1116"/>
      <c r="CZ91" s="1116"/>
      <c r="DA91" s="1116"/>
      <c r="DB91" s="1116"/>
      <c r="DC91" s="1116"/>
      <c r="DD91" s="1116"/>
      <c r="DE91" s="1116"/>
      <c r="DF91" s="1116"/>
      <c r="DG91" s="1116"/>
      <c r="DH91" s="1116"/>
      <c r="DI91" s="1116"/>
      <c r="DJ91" s="1116"/>
      <c r="DK91" s="1116"/>
      <c r="DL91" s="1116"/>
      <c r="DM91" s="1116"/>
      <c r="DN91" s="1116"/>
      <c r="DO91" s="1116"/>
      <c r="DP91" s="1116"/>
      <c r="DQ91" s="1116"/>
      <c r="DR91" s="1116"/>
      <c r="DS91" s="1116"/>
      <c r="DT91" s="1116"/>
      <c r="DU91" s="1116"/>
      <c r="DV91" s="1116"/>
      <c r="DW91" s="1116"/>
      <c r="DX91" s="1116"/>
      <c r="DY91" s="1116"/>
      <c r="DZ91" s="1116"/>
      <c r="EA91" s="1116"/>
      <c r="EB91" s="1116"/>
      <c r="EC91" s="1116"/>
      <c r="ED91" s="1116"/>
      <c r="EE91" s="1116"/>
      <c r="EF91" s="1116"/>
      <c r="EG91" s="1116"/>
      <c r="EH91" s="1116"/>
      <c r="EI91" s="1116"/>
      <c r="EJ91" s="1116"/>
      <c r="EK91" s="1116"/>
      <c r="EL91" s="1116"/>
      <c r="EM91" s="1116"/>
      <c r="EN91" s="1116"/>
      <c r="EO91" s="1116"/>
      <c r="EP91" s="1116"/>
      <c r="EQ91" s="1116"/>
      <c r="ER91" s="1116"/>
      <c r="ES91" s="1116"/>
      <c r="ET91" s="1116"/>
      <c r="EU91" s="1116"/>
      <c r="EV91" s="1116"/>
      <c r="EW91" s="1116"/>
      <c r="EX91" s="1116"/>
      <c r="EY91" s="1116"/>
      <c r="EZ91" s="1116"/>
      <c r="FA91" s="1116"/>
      <c r="FB91" s="1116"/>
      <c r="FC91" s="1116"/>
      <c r="FD91" s="1116"/>
      <c r="FE91" s="1116"/>
      <c r="FF91" s="1116"/>
      <c r="FG91" s="1116"/>
      <c r="FH91" s="1116"/>
      <c r="FI91" s="1116"/>
      <c r="FJ91" s="1116"/>
      <c r="FK91" s="1116"/>
      <c r="FL91" s="1116"/>
      <c r="FM91" s="1116"/>
      <c r="FN91" s="1116"/>
      <c r="FO91" s="1116"/>
      <c r="FP91" s="1116"/>
      <c r="FQ91" s="1116"/>
      <c r="FR91" s="1116"/>
      <c r="FS91" s="1116"/>
      <c r="FT91" s="1116"/>
      <c r="FU91" s="1116"/>
      <c r="FV91" s="1116"/>
      <c r="FW91" s="1116"/>
      <c r="FX91" s="1116"/>
      <c r="FY91" s="1116"/>
      <c r="FZ91" s="1116"/>
      <c r="GA91" s="1116"/>
      <c r="GB91" s="1116"/>
      <c r="GC91" s="1116"/>
      <c r="GD91" s="1116"/>
      <c r="GE91" s="1116"/>
      <c r="GF91" s="1116"/>
      <c r="GG91" s="1116"/>
      <c r="GH91" s="1116"/>
      <c r="GI91" s="1116"/>
      <c r="GJ91" s="1116"/>
      <c r="GK91" s="1116"/>
      <c r="GL91" s="1116"/>
      <c r="GM91" s="1116"/>
      <c r="GN91" s="1116"/>
      <c r="GO91" s="1116"/>
      <c r="GP91" s="1116"/>
      <c r="GQ91" s="1116"/>
      <c r="GR91" s="1116"/>
      <c r="GS91" s="1116"/>
      <c r="GT91" s="1116"/>
      <c r="GU91" s="1116"/>
      <c r="GV91" s="1116"/>
      <c r="GW91" s="1116"/>
      <c r="GX91" s="1116"/>
      <c r="GY91" s="1116"/>
      <c r="GZ91" s="1116"/>
      <c r="HA91" s="1116"/>
      <c r="HB91" s="1116"/>
      <c r="HC91" s="1116"/>
      <c r="HD91" s="1116"/>
      <c r="HE91" s="1116"/>
      <c r="HF91" s="1116"/>
      <c r="HG91" s="1116"/>
      <c r="HH91" s="1116"/>
      <c r="HI91" s="1116"/>
      <c r="HJ91" s="1116"/>
      <c r="HK91" s="1116"/>
      <c r="HL91" s="1116"/>
      <c r="HM91" s="1116"/>
      <c r="HN91" s="1116"/>
      <c r="HO91" s="1116"/>
      <c r="HP91" s="1116"/>
      <c r="HQ91" s="1116"/>
      <c r="HR91" s="1116"/>
      <c r="HS91" s="1116"/>
      <c r="HT91" s="1116"/>
      <c r="HU91" s="1116"/>
      <c r="HV91" s="1116"/>
      <c r="HW91" s="1116"/>
      <c r="HX91" s="1116"/>
      <c r="HY91" s="1116"/>
      <c r="HZ91" s="1116"/>
      <c r="IA91" s="1116"/>
      <c r="IB91" s="1116"/>
      <c r="IC91" s="1116"/>
      <c r="ID91" s="1116"/>
      <c r="IE91" s="1116"/>
      <c r="IF91" s="1116"/>
      <c r="IG91" s="1116"/>
      <c r="IH91" s="1116"/>
      <c r="II91" s="1116"/>
      <c r="IJ91" s="1116"/>
      <c r="IK91" s="1116"/>
      <c r="IL91" s="1116"/>
      <c r="IM91" s="1116"/>
      <c r="IN91" s="1116"/>
      <c r="IO91" s="1116"/>
      <c r="IP91" s="1116"/>
      <c r="IQ91" s="1116"/>
      <c r="IR91" s="1116"/>
      <c r="IS91" s="1116"/>
      <c r="IT91" s="1116"/>
      <c r="IU91" s="1119"/>
    </row>
    <row r="92" spans="1:255" s="366" customFormat="1" ht="49.9" customHeight="1">
      <c r="A92" s="1119" t="s">
        <v>625</v>
      </c>
      <c r="B92" s="1111" t="s">
        <v>2311</v>
      </c>
      <c r="C92" s="1114">
        <v>37011</v>
      </c>
      <c r="D92" s="1117">
        <v>17.991780821917807</v>
      </c>
      <c r="E92" s="1111" t="s">
        <v>272</v>
      </c>
      <c r="F92" s="1109" t="s">
        <v>262</v>
      </c>
      <c r="G92" s="1114">
        <v>40499</v>
      </c>
      <c r="H92" s="1109" t="s">
        <v>84</v>
      </c>
      <c r="I92" s="1112" t="s">
        <v>800</v>
      </c>
      <c r="J92" s="1111" t="s">
        <v>721</v>
      </c>
      <c r="K92" s="1112" t="s">
        <v>142</v>
      </c>
      <c r="L92" s="1112"/>
      <c r="M92" s="1112"/>
      <c r="N92" s="1112" t="s">
        <v>801</v>
      </c>
      <c r="O92" s="1112" t="s">
        <v>802</v>
      </c>
      <c r="P92" s="1109" t="s">
        <v>508</v>
      </c>
      <c r="Q92" s="1109" t="s">
        <v>456</v>
      </c>
      <c r="R92" s="1109"/>
      <c r="S92" s="1109" t="s">
        <v>3222</v>
      </c>
      <c r="T92" s="1109" t="s">
        <v>4604</v>
      </c>
      <c r="U92" s="1119" t="s">
        <v>1102</v>
      </c>
      <c r="V92" s="1119"/>
      <c r="W92" s="1119"/>
      <c r="X92" s="1119"/>
      <c r="Y92" s="1119"/>
      <c r="Z92" s="1119"/>
      <c r="AA92" s="1119"/>
      <c r="AB92" s="1119"/>
      <c r="AC92" s="1119"/>
      <c r="AD92" s="1119"/>
      <c r="AE92" s="1119"/>
      <c r="AF92" s="1119"/>
      <c r="AG92" s="1119"/>
      <c r="AH92" s="1119"/>
      <c r="AI92" s="1119"/>
      <c r="AJ92" s="1119"/>
      <c r="AK92" s="1119"/>
      <c r="AL92" s="1119"/>
      <c r="AM92" s="1119"/>
      <c r="AN92" s="1119"/>
      <c r="AO92" s="1119"/>
      <c r="AP92" s="1119"/>
      <c r="AQ92" s="1119"/>
      <c r="AR92" s="1119"/>
      <c r="AS92" s="1119"/>
      <c r="AT92" s="1119"/>
      <c r="AU92" s="1119"/>
      <c r="AV92" s="1119"/>
      <c r="AW92" s="1119"/>
      <c r="AX92" s="1119"/>
      <c r="AY92" s="1119"/>
      <c r="AZ92" s="1119"/>
      <c r="BA92" s="1119"/>
      <c r="BB92" s="1119"/>
      <c r="BC92" s="1119"/>
      <c r="BD92" s="1119"/>
      <c r="BE92" s="1119"/>
      <c r="BF92" s="1119"/>
      <c r="BG92" s="1119"/>
      <c r="BH92" s="1119"/>
      <c r="BI92" s="1119"/>
      <c r="BJ92" s="1119"/>
      <c r="BK92" s="1119"/>
      <c r="BL92" s="1119"/>
      <c r="BM92" s="1119"/>
      <c r="BN92" s="1119"/>
      <c r="BO92" s="1119"/>
      <c r="BP92" s="1119"/>
      <c r="BQ92" s="1119"/>
      <c r="BR92" s="1119"/>
      <c r="BS92" s="1119"/>
      <c r="BT92" s="1119"/>
      <c r="BU92" s="1119"/>
      <c r="BV92" s="1119"/>
      <c r="BW92" s="1119"/>
      <c r="BX92" s="1119"/>
      <c r="BY92" s="1119"/>
      <c r="BZ92" s="1119"/>
      <c r="CA92" s="1119"/>
      <c r="CB92" s="1119"/>
      <c r="CC92" s="1119"/>
      <c r="CD92" s="1119"/>
      <c r="CE92" s="1119"/>
      <c r="CF92" s="1119"/>
      <c r="CG92" s="1119"/>
      <c r="CH92" s="1119"/>
      <c r="CI92" s="1119"/>
      <c r="CJ92" s="1119"/>
      <c r="CK92" s="1119"/>
      <c r="CL92" s="1119"/>
      <c r="CM92" s="1119"/>
      <c r="CN92" s="1119"/>
      <c r="CO92" s="1119"/>
      <c r="CP92" s="1119"/>
      <c r="CQ92" s="1119"/>
      <c r="CR92" s="1119"/>
      <c r="CS92" s="1119"/>
      <c r="CT92" s="1119"/>
      <c r="CU92" s="1119"/>
      <c r="CV92" s="1119"/>
      <c r="CW92" s="1119"/>
      <c r="CX92" s="1119"/>
      <c r="CY92" s="1119"/>
      <c r="CZ92" s="1119"/>
      <c r="DA92" s="1119"/>
      <c r="DB92" s="1119"/>
      <c r="DC92" s="1119"/>
      <c r="DD92" s="1119"/>
      <c r="DE92" s="1119"/>
      <c r="DF92" s="1119"/>
      <c r="DG92" s="1119"/>
      <c r="DH92" s="1119"/>
      <c r="DI92" s="1119"/>
      <c r="DJ92" s="1119"/>
      <c r="DK92" s="1119"/>
      <c r="DL92" s="1119"/>
      <c r="DM92" s="1119"/>
      <c r="DN92" s="1119"/>
      <c r="DO92" s="1119"/>
      <c r="DP92" s="1119"/>
      <c r="DQ92" s="1119"/>
      <c r="DR92" s="1119"/>
      <c r="DS92" s="1119"/>
      <c r="DT92" s="1119"/>
      <c r="DU92" s="1119"/>
      <c r="DV92" s="1119"/>
      <c r="DW92" s="1119"/>
      <c r="DX92" s="1119"/>
      <c r="DY92" s="1119"/>
      <c r="DZ92" s="1119"/>
      <c r="EA92" s="1119"/>
      <c r="EB92" s="1119"/>
      <c r="EC92" s="1119"/>
      <c r="ED92" s="1119"/>
      <c r="EE92" s="1119"/>
      <c r="EF92" s="1119"/>
      <c r="EG92" s="1119"/>
      <c r="EH92" s="1119"/>
      <c r="EI92" s="1119"/>
      <c r="EJ92" s="1119"/>
      <c r="EK92" s="1119"/>
      <c r="EL92" s="1119"/>
      <c r="EM92" s="1119"/>
      <c r="EN92" s="1119"/>
      <c r="EO92" s="1119"/>
      <c r="EP92" s="1119"/>
      <c r="EQ92" s="1119"/>
      <c r="ER92" s="1119"/>
      <c r="ES92" s="1119"/>
      <c r="ET92" s="1119"/>
      <c r="EU92" s="1119"/>
      <c r="EV92" s="1119"/>
      <c r="EW92" s="1119"/>
      <c r="EX92" s="1119"/>
      <c r="EY92" s="1119"/>
      <c r="EZ92" s="1119"/>
      <c r="FA92" s="1119"/>
      <c r="FB92" s="1119"/>
      <c r="FC92" s="1119"/>
      <c r="FD92" s="1119"/>
      <c r="FE92" s="1119"/>
      <c r="FF92" s="1119"/>
      <c r="FG92" s="1119"/>
      <c r="FH92" s="1119"/>
      <c r="FI92" s="1119"/>
      <c r="FJ92" s="1119"/>
      <c r="FK92" s="1119"/>
      <c r="FL92" s="1119"/>
      <c r="FM92" s="1119"/>
      <c r="FN92" s="1119"/>
      <c r="FO92" s="1119"/>
      <c r="FP92" s="1119"/>
      <c r="FQ92" s="1119"/>
      <c r="FR92" s="1119"/>
      <c r="FS92" s="1119"/>
      <c r="FT92" s="1119"/>
      <c r="FU92" s="1119"/>
      <c r="FV92" s="1119"/>
      <c r="FW92" s="1119"/>
      <c r="FX92" s="1119"/>
      <c r="FY92" s="1119"/>
      <c r="FZ92" s="1119"/>
      <c r="GA92" s="1119"/>
      <c r="GB92" s="1119"/>
      <c r="GC92" s="1119"/>
      <c r="GD92" s="1119"/>
      <c r="GE92" s="1119"/>
      <c r="GF92" s="1119"/>
      <c r="GG92" s="1119"/>
      <c r="GH92" s="1119"/>
      <c r="GI92" s="1119"/>
      <c r="GJ92" s="1119"/>
      <c r="GK92" s="1119"/>
      <c r="GL92" s="1119"/>
      <c r="GM92" s="1119"/>
      <c r="GN92" s="1119"/>
      <c r="GO92" s="1119"/>
      <c r="GP92" s="1119"/>
      <c r="GQ92" s="1119"/>
      <c r="GR92" s="1119"/>
      <c r="GS92" s="1119"/>
      <c r="GT92" s="1119"/>
      <c r="GU92" s="1119"/>
      <c r="GV92" s="1119"/>
      <c r="GW92" s="1119"/>
      <c r="GX92" s="1119"/>
      <c r="GY92" s="1119"/>
      <c r="GZ92" s="1119"/>
      <c r="HA92" s="1119"/>
      <c r="HB92" s="1119"/>
      <c r="HC92" s="1119"/>
      <c r="HD92" s="1119"/>
      <c r="HE92" s="1119"/>
      <c r="HF92" s="1119"/>
      <c r="HG92" s="1119"/>
      <c r="HH92" s="1119"/>
      <c r="HI92" s="1119"/>
      <c r="HJ92" s="1119"/>
      <c r="HK92" s="1119"/>
      <c r="HL92" s="1119"/>
      <c r="HM92" s="1119"/>
      <c r="HN92" s="1119"/>
      <c r="HO92" s="1119"/>
      <c r="HP92" s="1119"/>
      <c r="HQ92" s="1119"/>
      <c r="HR92" s="1119"/>
      <c r="HS92" s="1119"/>
      <c r="HT92" s="1119"/>
      <c r="HU92" s="1119"/>
      <c r="HV92" s="1119"/>
      <c r="HW92" s="1119"/>
      <c r="HX92" s="1119"/>
      <c r="HY92" s="1119"/>
      <c r="HZ92" s="1119"/>
      <c r="IA92" s="1119"/>
      <c r="IB92" s="1119"/>
      <c r="IC92" s="1119"/>
      <c r="ID92" s="1119"/>
      <c r="IE92" s="1119"/>
      <c r="IF92" s="1119"/>
      <c r="IG92" s="1119"/>
      <c r="IH92" s="1119"/>
      <c r="II92" s="1119"/>
      <c r="IJ92" s="1119"/>
      <c r="IK92" s="1119"/>
      <c r="IL92" s="1119"/>
      <c r="IM92" s="1119"/>
      <c r="IN92" s="1119"/>
      <c r="IO92" s="1119"/>
      <c r="IP92" s="1119"/>
      <c r="IQ92" s="1119"/>
      <c r="IR92" s="1119"/>
      <c r="IS92" s="1119"/>
      <c r="IT92" s="1119"/>
      <c r="IU92" s="1119"/>
    </row>
    <row r="93" spans="1:255" s="366" customFormat="1" ht="49.9" customHeight="1">
      <c r="A93" s="1119" t="s">
        <v>625</v>
      </c>
      <c r="B93" s="1111" t="s">
        <v>442</v>
      </c>
      <c r="C93" s="1103">
        <v>37026</v>
      </c>
      <c r="D93" s="1117">
        <v>17.950684931506849</v>
      </c>
      <c r="E93" s="1111" t="s">
        <v>166</v>
      </c>
      <c r="F93" s="1109" t="s">
        <v>444</v>
      </c>
      <c r="G93" s="1114">
        <v>40529</v>
      </c>
      <c r="H93" s="1109" t="s">
        <v>441</v>
      </c>
      <c r="I93" s="1109" t="s">
        <v>828</v>
      </c>
      <c r="J93" s="1111" t="s">
        <v>523</v>
      </c>
      <c r="K93" s="1112" t="s">
        <v>142</v>
      </c>
      <c r="L93" s="1109" t="s">
        <v>773</v>
      </c>
      <c r="M93" s="1110"/>
      <c r="N93" s="1110"/>
      <c r="O93" s="1109" t="s">
        <v>1254</v>
      </c>
      <c r="P93" s="1106" t="s">
        <v>491</v>
      </c>
      <c r="Q93" s="1109" t="s">
        <v>243</v>
      </c>
      <c r="R93" s="1109"/>
      <c r="S93" s="1109" t="s">
        <v>1330</v>
      </c>
      <c r="T93" s="1109" t="s">
        <v>1828</v>
      </c>
      <c r="U93" s="1119" t="s">
        <v>1102</v>
      </c>
      <c r="V93" s="1121"/>
      <c r="W93" s="1119"/>
      <c r="X93" s="1119"/>
      <c r="Y93" s="1119"/>
      <c r="Z93" s="1119"/>
      <c r="AA93" s="1119"/>
      <c r="AB93" s="1119"/>
      <c r="AC93" s="1119"/>
      <c r="AD93" s="1119"/>
      <c r="AE93" s="1119"/>
      <c r="AF93" s="1119"/>
      <c r="AG93" s="1119"/>
      <c r="AH93" s="1119"/>
      <c r="AI93" s="1119"/>
      <c r="AJ93" s="1119"/>
      <c r="AK93" s="1119"/>
      <c r="AL93" s="1119"/>
      <c r="AM93" s="1119"/>
      <c r="AN93" s="1119"/>
      <c r="AO93" s="1119"/>
      <c r="AP93" s="1119"/>
      <c r="AQ93" s="1119"/>
      <c r="AR93" s="1119"/>
      <c r="AS93" s="1119"/>
      <c r="AT93" s="1119"/>
      <c r="AU93" s="1119"/>
      <c r="AV93" s="1119"/>
      <c r="AW93" s="1119"/>
      <c r="AX93" s="1119"/>
      <c r="AY93" s="1119"/>
      <c r="AZ93" s="1119"/>
      <c r="BA93" s="1119"/>
      <c r="BB93" s="1119"/>
      <c r="BC93" s="1119"/>
      <c r="BD93" s="1119"/>
      <c r="BE93" s="1119"/>
      <c r="BF93" s="1119"/>
      <c r="BG93" s="1119"/>
      <c r="BH93" s="1119"/>
      <c r="BI93" s="1119"/>
      <c r="BJ93" s="1119"/>
      <c r="BK93" s="1119"/>
      <c r="BL93" s="1119"/>
      <c r="BM93" s="1119"/>
      <c r="BN93" s="1119"/>
      <c r="BO93" s="1119"/>
      <c r="BP93" s="1119"/>
      <c r="BQ93" s="1119"/>
      <c r="BR93" s="1119"/>
      <c r="BS93" s="1119"/>
      <c r="BT93" s="1119"/>
      <c r="BU93" s="1119"/>
      <c r="BV93" s="1119"/>
      <c r="BW93" s="1119"/>
      <c r="BX93" s="1119"/>
      <c r="BY93" s="1119"/>
      <c r="BZ93" s="1119"/>
      <c r="CA93" s="1119"/>
      <c r="CB93" s="1119"/>
      <c r="CC93" s="1119"/>
      <c r="CD93" s="1119"/>
      <c r="CE93" s="1119"/>
      <c r="CF93" s="1119"/>
      <c r="CG93" s="1119"/>
      <c r="CH93" s="1119"/>
      <c r="CI93" s="1119"/>
      <c r="CJ93" s="1119"/>
      <c r="CK93" s="1119"/>
      <c r="CL93" s="1119"/>
      <c r="CM93" s="1119"/>
      <c r="CN93" s="1119"/>
      <c r="CO93" s="1119"/>
      <c r="CP93" s="1119"/>
      <c r="CQ93" s="1119"/>
      <c r="CR93" s="1119"/>
      <c r="CS93" s="1119"/>
      <c r="CT93" s="1119"/>
      <c r="CU93" s="1119"/>
      <c r="CV93" s="1119"/>
      <c r="CW93" s="1119"/>
      <c r="CX93" s="1119"/>
      <c r="CY93" s="1119"/>
      <c r="CZ93" s="1119"/>
      <c r="DA93" s="1119"/>
      <c r="DB93" s="1119"/>
      <c r="DC93" s="1119"/>
      <c r="DD93" s="1119"/>
      <c r="DE93" s="1119"/>
      <c r="DF93" s="1119"/>
      <c r="DG93" s="1119"/>
      <c r="DH93" s="1119"/>
      <c r="DI93" s="1119"/>
      <c r="DJ93" s="1119"/>
      <c r="DK93" s="1119"/>
      <c r="DL93" s="1119"/>
      <c r="DM93" s="1119"/>
      <c r="DN93" s="1119"/>
      <c r="DO93" s="1119"/>
      <c r="DP93" s="1119"/>
      <c r="DQ93" s="1119"/>
      <c r="DR93" s="1119"/>
      <c r="DS93" s="1119"/>
      <c r="DT93" s="1119"/>
      <c r="DU93" s="1119"/>
      <c r="DV93" s="1119"/>
      <c r="DW93" s="1119"/>
      <c r="DX93" s="1119"/>
      <c r="DY93" s="1119"/>
      <c r="DZ93" s="1119"/>
      <c r="EA93" s="1119"/>
      <c r="EB93" s="1119"/>
      <c r="EC93" s="1119"/>
      <c r="ED93" s="1119"/>
      <c r="EE93" s="1119"/>
      <c r="EF93" s="1119"/>
      <c r="EG93" s="1119"/>
      <c r="EH93" s="1119"/>
      <c r="EI93" s="1119"/>
      <c r="EJ93" s="1119"/>
      <c r="EK93" s="1119"/>
      <c r="EL93" s="1119"/>
      <c r="EM93" s="1119"/>
      <c r="EN93" s="1119"/>
      <c r="EO93" s="1119"/>
      <c r="EP93" s="1119"/>
      <c r="EQ93" s="1119"/>
      <c r="ER93" s="1119"/>
      <c r="ES93" s="1119"/>
      <c r="ET93" s="1119"/>
      <c r="EU93" s="1119"/>
      <c r="EV93" s="1119"/>
      <c r="EW93" s="1119"/>
      <c r="EX93" s="1119"/>
      <c r="EY93" s="1119"/>
      <c r="EZ93" s="1119"/>
      <c r="FA93" s="1119"/>
      <c r="FB93" s="1119"/>
      <c r="FC93" s="1119"/>
      <c r="FD93" s="1119"/>
      <c r="FE93" s="1119"/>
      <c r="FF93" s="1119"/>
      <c r="FG93" s="1119"/>
      <c r="FH93" s="1119"/>
      <c r="FI93" s="1119"/>
      <c r="FJ93" s="1119"/>
      <c r="FK93" s="1119"/>
      <c r="FL93" s="1119"/>
      <c r="FM93" s="1119"/>
      <c r="FN93" s="1119"/>
      <c r="FO93" s="1119"/>
      <c r="FP93" s="1119"/>
      <c r="FQ93" s="1119"/>
      <c r="FR93" s="1119"/>
      <c r="FS93" s="1119"/>
      <c r="FT93" s="1119"/>
      <c r="FU93" s="1119"/>
      <c r="FV93" s="1119"/>
      <c r="FW93" s="1119"/>
      <c r="FX93" s="1119"/>
      <c r="FY93" s="1119"/>
      <c r="FZ93" s="1119"/>
      <c r="GA93" s="1119"/>
      <c r="GB93" s="1119"/>
      <c r="GC93" s="1119"/>
      <c r="GD93" s="1119"/>
      <c r="GE93" s="1119"/>
      <c r="GF93" s="1119"/>
      <c r="GG93" s="1119"/>
      <c r="GH93" s="1119"/>
      <c r="GI93" s="1119"/>
      <c r="GJ93" s="1119"/>
      <c r="GK93" s="1119"/>
      <c r="GL93" s="1119"/>
      <c r="GM93" s="1119"/>
      <c r="GN93" s="1119"/>
      <c r="GO93" s="1119"/>
      <c r="GP93" s="1119"/>
      <c r="GQ93" s="1119"/>
      <c r="GR93" s="1119"/>
      <c r="GS93" s="1119"/>
      <c r="GT93" s="1119"/>
      <c r="GU93" s="1119"/>
      <c r="GV93" s="1119"/>
      <c r="GW93" s="1119"/>
      <c r="GX93" s="1119"/>
      <c r="GY93" s="1119"/>
      <c r="GZ93" s="1119"/>
      <c r="HA93" s="1119"/>
      <c r="HB93" s="1119"/>
      <c r="HC93" s="1119"/>
      <c r="HD93" s="1119"/>
      <c r="HE93" s="1119"/>
      <c r="HF93" s="1119"/>
      <c r="HG93" s="1119"/>
      <c r="HH93" s="1119"/>
      <c r="HI93" s="1119"/>
      <c r="HJ93" s="1119"/>
      <c r="HK93" s="1119"/>
      <c r="HL93" s="1119"/>
      <c r="HM93" s="1119"/>
      <c r="HN93" s="1119"/>
      <c r="HO93" s="1119"/>
      <c r="HP93" s="1119"/>
      <c r="HQ93" s="1119"/>
      <c r="HR93" s="1119"/>
      <c r="HS93" s="1119"/>
      <c r="HT93" s="1119"/>
      <c r="HU93" s="1119"/>
      <c r="HV93" s="1119"/>
      <c r="HW93" s="1119"/>
      <c r="HX93" s="1119"/>
      <c r="HY93" s="1119"/>
      <c r="HZ93" s="1119"/>
      <c r="IA93" s="1119"/>
      <c r="IB93" s="1119"/>
      <c r="IC93" s="1119"/>
      <c r="ID93" s="1119"/>
      <c r="IE93" s="1119"/>
      <c r="IF93" s="1119"/>
      <c r="IG93" s="1119"/>
      <c r="IH93" s="1119"/>
      <c r="II93" s="1119"/>
      <c r="IJ93" s="1119"/>
      <c r="IK93" s="1119"/>
      <c r="IL93" s="1119"/>
      <c r="IM93" s="1119"/>
      <c r="IN93" s="1119"/>
      <c r="IO93" s="1119"/>
      <c r="IP93" s="1119"/>
      <c r="IQ93" s="1119"/>
      <c r="IR93" s="1119"/>
      <c r="IS93" s="1119"/>
      <c r="IT93" s="1119"/>
      <c r="IU93" s="1119"/>
    </row>
    <row r="94" spans="1:255" s="366" customFormat="1" ht="49.9" customHeight="1">
      <c r="A94" s="1118" t="s">
        <v>625</v>
      </c>
      <c r="B94" s="1115" t="s">
        <v>614</v>
      </c>
      <c r="C94" s="1114">
        <v>37180</v>
      </c>
      <c r="D94" s="1117">
        <v>17.528767123287672</v>
      </c>
      <c r="E94" s="1111" t="s">
        <v>129</v>
      </c>
      <c r="F94" s="1107" t="s">
        <v>613</v>
      </c>
      <c r="G94" s="1102">
        <v>41101</v>
      </c>
      <c r="H94" s="1109" t="s">
        <v>84</v>
      </c>
      <c r="I94" s="1109" t="s">
        <v>783</v>
      </c>
      <c r="J94" s="1103" t="s">
        <v>722</v>
      </c>
      <c r="K94" s="1109" t="s">
        <v>142</v>
      </c>
      <c r="L94" s="1109" t="s">
        <v>773</v>
      </c>
      <c r="M94" s="1109"/>
      <c r="N94" s="1109" t="s">
        <v>784</v>
      </c>
      <c r="O94" s="1109"/>
      <c r="P94" s="1109" t="s">
        <v>693</v>
      </c>
      <c r="Q94" s="1109" t="s">
        <v>632</v>
      </c>
      <c r="R94" s="1109"/>
      <c r="S94" s="1111" t="s">
        <v>635</v>
      </c>
      <c r="T94" s="1111"/>
      <c r="U94" s="1119" t="s">
        <v>1102</v>
      </c>
      <c r="V94" s="1118"/>
      <c r="W94" s="1118"/>
      <c r="X94" s="1118"/>
      <c r="Y94" s="1118"/>
      <c r="Z94" s="1118"/>
      <c r="AA94" s="1118"/>
      <c r="AB94" s="1118"/>
      <c r="AC94" s="1118"/>
      <c r="AD94" s="1118"/>
      <c r="AE94" s="1118"/>
      <c r="AF94" s="1118"/>
      <c r="AG94" s="1118"/>
      <c r="AH94" s="1118"/>
      <c r="AI94" s="1118"/>
      <c r="AJ94" s="1118"/>
      <c r="AK94" s="1118"/>
      <c r="AL94" s="1118"/>
      <c r="AM94" s="1118"/>
      <c r="AN94" s="1118"/>
      <c r="AO94" s="1118"/>
      <c r="AP94" s="1118"/>
      <c r="AQ94" s="1118"/>
      <c r="AR94" s="1118"/>
      <c r="AS94" s="1118"/>
      <c r="AT94" s="1118"/>
      <c r="AU94" s="1118"/>
      <c r="AV94" s="1118"/>
      <c r="AW94" s="1118"/>
      <c r="AX94" s="1118"/>
      <c r="AY94" s="1118"/>
      <c r="AZ94" s="1118"/>
      <c r="BA94" s="1118"/>
      <c r="BB94" s="1118"/>
      <c r="BC94" s="1118"/>
      <c r="BD94" s="1118"/>
      <c r="BE94" s="1118"/>
      <c r="BF94" s="1118"/>
      <c r="BG94" s="1118"/>
      <c r="BH94" s="1118"/>
      <c r="BI94" s="1118"/>
      <c r="BJ94" s="1118"/>
      <c r="BK94" s="1118"/>
      <c r="BL94" s="1118"/>
      <c r="BM94" s="1118"/>
      <c r="BN94" s="1118"/>
      <c r="BO94" s="1118"/>
      <c r="BP94" s="1118"/>
      <c r="BQ94" s="1118"/>
      <c r="BR94" s="1118"/>
      <c r="BS94" s="1118"/>
      <c r="BT94" s="1118"/>
      <c r="BU94" s="1118"/>
      <c r="BV94" s="1118"/>
      <c r="BW94" s="1118"/>
      <c r="BX94" s="1118"/>
      <c r="BY94" s="1118"/>
      <c r="BZ94" s="1118"/>
      <c r="CA94" s="1118"/>
      <c r="CB94" s="1118"/>
      <c r="CC94" s="1118"/>
      <c r="CD94" s="1118"/>
      <c r="CE94" s="1118"/>
      <c r="CF94" s="1118"/>
      <c r="CG94" s="1118"/>
      <c r="CH94" s="1118"/>
      <c r="CI94" s="1118"/>
      <c r="CJ94" s="1118"/>
      <c r="CK94" s="1118"/>
      <c r="CL94" s="1118"/>
      <c r="CM94" s="1118"/>
      <c r="CN94" s="1118"/>
      <c r="CO94" s="1118"/>
      <c r="CP94" s="1118"/>
      <c r="CQ94" s="1118"/>
      <c r="CR94" s="1118"/>
      <c r="CS94" s="1118"/>
      <c r="CT94" s="1118"/>
      <c r="CU94" s="1118"/>
      <c r="CV94" s="1118"/>
      <c r="CW94" s="1118"/>
      <c r="CX94" s="1118"/>
      <c r="CY94" s="1118"/>
      <c r="CZ94" s="1118"/>
      <c r="DA94" s="1118"/>
      <c r="DB94" s="1118"/>
      <c r="DC94" s="1118"/>
      <c r="DD94" s="1118"/>
      <c r="DE94" s="1118"/>
      <c r="DF94" s="1118"/>
      <c r="DG94" s="1118"/>
      <c r="DH94" s="1118"/>
      <c r="DI94" s="1118"/>
      <c r="DJ94" s="1118"/>
      <c r="DK94" s="1118"/>
      <c r="DL94" s="1118"/>
      <c r="DM94" s="1118"/>
      <c r="DN94" s="1118"/>
      <c r="DO94" s="1118"/>
      <c r="DP94" s="1118"/>
      <c r="DQ94" s="1118"/>
      <c r="DR94" s="1118"/>
      <c r="DS94" s="1118"/>
      <c r="DT94" s="1118"/>
      <c r="DU94" s="1118"/>
      <c r="DV94" s="1118"/>
      <c r="DW94" s="1118"/>
      <c r="DX94" s="1118"/>
      <c r="DY94" s="1118"/>
      <c r="DZ94" s="1118"/>
      <c r="EA94" s="1118"/>
      <c r="EB94" s="1118"/>
      <c r="EC94" s="1118"/>
      <c r="ED94" s="1118"/>
      <c r="EE94" s="1118"/>
      <c r="EF94" s="1118"/>
      <c r="EG94" s="1118"/>
      <c r="EH94" s="1118"/>
      <c r="EI94" s="1118"/>
      <c r="EJ94" s="1118"/>
      <c r="EK94" s="1118"/>
      <c r="EL94" s="1118"/>
      <c r="EM94" s="1118"/>
      <c r="EN94" s="1118"/>
      <c r="EO94" s="1118"/>
      <c r="EP94" s="1118"/>
      <c r="EQ94" s="1118"/>
      <c r="ER94" s="1118"/>
      <c r="ES94" s="1118"/>
      <c r="ET94" s="1118"/>
      <c r="EU94" s="1118"/>
      <c r="EV94" s="1118"/>
      <c r="EW94" s="1118"/>
      <c r="EX94" s="1118"/>
      <c r="EY94" s="1118"/>
      <c r="EZ94" s="1118"/>
      <c r="FA94" s="1118"/>
      <c r="FB94" s="1118"/>
      <c r="FC94" s="1118"/>
      <c r="FD94" s="1118"/>
      <c r="FE94" s="1118"/>
      <c r="FF94" s="1118"/>
      <c r="FG94" s="1118"/>
      <c r="FH94" s="1118"/>
      <c r="FI94" s="1118"/>
      <c r="FJ94" s="1118"/>
      <c r="FK94" s="1118"/>
      <c r="FL94" s="1118"/>
      <c r="FM94" s="1118"/>
      <c r="FN94" s="1118"/>
      <c r="FO94" s="1118"/>
      <c r="FP94" s="1118"/>
      <c r="FQ94" s="1118"/>
      <c r="FR94" s="1118"/>
      <c r="FS94" s="1118"/>
      <c r="FT94" s="1118"/>
      <c r="FU94" s="1118"/>
      <c r="FV94" s="1118"/>
      <c r="FW94" s="1118"/>
      <c r="FX94" s="1118"/>
      <c r="FY94" s="1118"/>
      <c r="FZ94" s="1118"/>
      <c r="GA94" s="1118"/>
      <c r="GB94" s="1118"/>
      <c r="GC94" s="1118"/>
      <c r="GD94" s="1118"/>
      <c r="GE94" s="1118"/>
      <c r="GF94" s="1118"/>
      <c r="GG94" s="1118"/>
      <c r="GH94" s="1118"/>
      <c r="GI94" s="1118"/>
      <c r="GJ94" s="1118"/>
      <c r="GK94" s="1118"/>
      <c r="GL94" s="1118"/>
      <c r="GM94" s="1118"/>
      <c r="GN94" s="1118"/>
      <c r="GO94" s="1118"/>
      <c r="GP94" s="1118"/>
      <c r="GQ94" s="1118"/>
      <c r="GR94" s="1118"/>
      <c r="GS94" s="1118"/>
      <c r="GT94" s="1118"/>
      <c r="GU94" s="1118"/>
      <c r="GV94" s="1118"/>
      <c r="GW94" s="1118"/>
      <c r="GX94" s="1118"/>
      <c r="GY94" s="1118"/>
      <c r="GZ94" s="1118"/>
      <c r="HA94" s="1118"/>
      <c r="HB94" s="1118"/>
      <c r="HC94" s="1118"/>
      <c r="HD94" s="1118"/>
      <c r="HE94" s="1118"/>
      <c r="HF94" s="1118"/>
      <c r="HG94" s="1118"/>
      <c r="HH94" s="1118"/>
      <c r="HI94" s="1118"/>
      <c r="HJ94" s="1118"/>
      <c r="HK94" s="1118"/>
      <c r="HL94" s="1118"/>
      <c r="HM94" s="1118"/>
      <c r="HN94" s="1118"/>
      <c r="HO94" s="1118"/>
      <c r="HP94" s="1118"/>
      <c r="HQ94" s="1118"/>
      <c r="HR94" s="1118"/>
      <c r="HS94" s="1118"/>
      <c r="HT94" s="1118"/>
      <c r="HU94" s="1118"/>
      <c r="HV94" s="1118"/>
      <c r="HW94" s="1118"/>
      <c r="HX94" s="1118"/>
      <c r="HY94" s="1118"/>
      <c r="HZ94" s="1118"/>
      <c r="IA94" s="1118"/>
      <c r="IB94" s="1118"/>
      <c r="IC94" s="1118"/>
      <c r="ID94" s="1118"/>
      <c r="IE94" s="1118"/>
      <c r="IF94" s="1118"/>
      <c r="IG94" s="1118"/>
      <c r="IH94" s="1118"/>
      <c r="II94" s="1118"/>
      <c r="IJ94" s="1118"/>
      <c r="IK94" s="1118"/>
      <c r="IL94" s="1118"/>
      <c r="IM94" s="1118"/>
      <c r="IN94" s="1118"/>
      <c r="IO94" s="1118"/>
      <c r="IP94" s="1118"/>
      <c r="IQ94" s="1118"/>
      <c r="IR94" s="1118"/>
      <c r="IS94" s="1118"/>
      <c r="IT94" s="1118"/>
      <c r="IU94" s="1119"/>
    </row>
    <row r="95" spans="1:255" s="366" customFormat="1" ht="49.9" customHeight="1">
      <c r="A95" s="1118" t="s">
        <v>625</v>
      </c>
      <c r="B95" s="1115" t="s">
        <v>741</v>
      </c>
      <c r="C95" s="1103">
        <v>37159</v>
      </c>
      <c r="D95" s="1117">
        <v>17.586301369863012</v>
      </c>
      <c r="E95" s="1111" t="s">
        <v>271</v>
      </c>
      <c r="F95" s="1111" t="s">
        <v>742</v>
      </c>
      <c r="G95" s="1114">
        <v>41394</v>
      </c>
      <c r="H95" s="1109" t="s">
        <v>84</v>
      </c>
      <c r="I95" s="1101" t="s">
        <v>836</v>
      </c>
      <c r="J95" s="1101" t="s">
        <v>1126</v>
      </c>
      <c r="K95" s="1111" t="s">
        <v>142</v>
      </c>
      <c r="L95" s="1111" t="s">
        <v>773</v>
      </c>
      <c r="M95" s="1111"/>
      <c r="N95" s="1111" t="s">
        <v>1016</v>
      </c>
      <c r="O95" s="1111"/>
      <c r="P95" s="1111"/>
      <c r="Q95" s="1111"/>
      <c r="R95" s="1111"/>
      <c r="S95" s="1111" t="s">
        <v>905</v>
      </c>
      <c r="T95" s="1111"/>
      <c r="U95" s="1119" t="s">
        <v>1102</v>
      </c>
      <c r="V95" s="1118"/>
      <c r="W95" s="1118"/>
      <c r="X95" s="1118"/>
      <c r="Y95" s="1116"/>
      <c r="Z95" s="1116"/>
      <c r="AA95" s="1116"/>
      <c r="AB95" s="1116"/>
      <c r="AC95" s="1116"/>
      <c r="AD95" s="1116"/>
      <c r="AE95" s="1116"/>
      <c r="AF95" s="1116"/>
      <c r="AG95" s="1116"/>
      <c r="AH95" s="1116"/>
      <c r="AI95" s="1116"/>
      <c r="AJ95" s="1116"/>
      <c r="AK95" s="1116"/>
      <c r="AL95" s="1116"/>
      <c r="AM95" s="1116"/>
      <c r="AN95" s="1116"/>
      <c r="AO95" s="1116"/>
      <c r="AP95" s="1116"/>
      <c r="AQ95" s="1116"/>
      <c r="AR95" s="1116"/>
      <c r="AS95" s="1116"/>
      <c r="AT95" s="1116"/>
      <c r="AU95" s="1116"/>
      <c r="AV95" s="1116"/>
      <c r="AW95" s="1116"/>
      <c r="AX95" s="1116"/>
      <c r="AY95" s="1116"/>
      <c r="AZ95" s="1116"/>
      <c r="BA95" s="1116"/>
      <c r="BB95" s="1116"/>
      <c r="BC95" s="1116"/>
      <c r="BD95" s="1116"/>
      <c r="BE95" s="1116"/>
      <c r="BF95" s="1116"/>
      <c r="BG95" s="1116"/>
      <c r="BH95" s="1116"/>
      <c r="BI95" s="1116"/>
      <c r="BJ95" s="1116"/>
      <c r="BK95" s="1116"/>
      <c r="BL95" s="1116"/>
      <c r="BM95" s="1116"/>
      <c r="BN95" s="1116"/>
      <c r="BO95" s="1116"/>
      <c r="BP95" s="1116"/>
      <c r="BQ95" s="1116"/>
      <c r="BR95" s="1116"/>
      <c r="BS95" s="1116"/>
      <c r="BT95" s="1116"/>
      <c r="BU95" s="1116"/>
      <c r="BV95" s="1116"/>
      <c r="BW95" s="1116"/>
      <c r="BX95" s="1116"/>
      <c r="BY95" s="1116"/>
      <c r="BZ95" s="1116"/>
      <c r="CA95" s="1116"/>
      <c r="CB95" s="1116"/>
      <c r="CC95" s="1116"/>
      <c r="CD95" s="1116"/>
      <c r="CE95" s="1116"/>
      <c r="CF95" s="1116"/>
      <c r="CG95" s="1116"/>
      <c r="CH95" s="1116"/>
      <c r="CI95" s="1116"/>
      <c r="CJ95" s="1116"/>
      <c r="CK95" s="1116"/>
      <c r="CL95" s="1116"/>
      <c r="CM95" s="1116"/>
      <c r="CN95" s="1116"/>
      <c r="CO95" s="1116"/>
      <c r="CP95" s="1116"/>
      <c r="CQ95" s="1116"/>
      <c r="CR95" s="1116"/>
      <c r="CS95" s="1116"/>
      <c r="CT95" s="1116"/>
      <c r="CU95" s="1116"/>
      <c r="CV95" s="1116"/>
      <c r="CW95" s="1116"/>
      <c r="CX95" s="1116"/>
      <c r="CY95" s="1116"/>
      <c r="CZ95" s="1116"/>
      <c r="DA95" s="1116"/>
      <c r="DB95" s="1116"/>
      <c r="DC95" s="1116"/>
      <c r="DD95" s="1116"/>
      <c r="DE95" s="1116"/>
      <c r="DF95" s="1116"/>
      <c r="DG95" s="1116"/>
      <c r="DH95" s="1116"/>
      <c r="DI95" s="1116"/>
      <c r="DJ95" s="1116"/>
      <c r="DK95" s="1116"/>
      <c r="DL95" s="1116"/>
      <c r="DM95" s="1116"/>
      <c r="DN95" s="1116"/>
      <c r="DO95" s="1116"/>
      <c r="DP95" s="1116"/>
      <c r="DQ95" s="1116"/>
      <c r="DR95" s="1116"/>
      <c r="DS95" s="1116"/>
      <c r="DT95" s="1116"/>
      <c r="DU95" s="1116"/>
      <c r="DV95" s="1116"/>
      <c r="DW95" s="1116"/>
      <c r="DX95" s="1116"/>
      <c r="DY95" s="1116"/>
      <c r="DZ95" s="1116"/>
      <c r="EA95" s="1116"/>
      <c r="EB95" s="1116"/>
      <c r="EC95" s="1116"/>
      <c r="ED95" s="1116"/>
      <c r="EE95" s="1116"/>
      <c r="EF95" s="1116"/>
      <c r="EG95" s="1116"/>
      <c r="EH95" s="1116"/>
      <c r="EI95" s="1116"/>
      <c r="EJ95" s="1116"/>
      <c r="EK95" s="1116"/>
      <c r="EL95" s="1116"/>
      <c r="EM95" s="1116"/>
      <c r="EN95" s="1116"/>
      <c r="EO95" s="1116"/>
      <c r="EP95" s="1116"/>
      <c r="EQ95" s="1116"/>
      <c r="ER95" s="1116"/>
      <c r="ES95" s="1116"/>
      <c r="ET95" s="1116"/>
      <c r="EU95" s="1116"/>
      <c r="EV95" s="1116"/>
      <c r="EW95" s="1116"/>
      <c r="EX95" s="1116"/>
      <c r="EY95" s="1116"/>
      <c r="EZ95" s="1116"/>
      <c r="FA95" s="1116"/>
      <c r="FB95" s="1116"/>
      <c r="FC95" s="1116"/>
      <c r="FD95" s="1116"/>
      <c r="FE95" s="1116"/>
      <c r="FF95" s="1116"/>
      <c r="FG95" s="1116"/>
      <c r="FH95" s="1116"/>
      <c r="FI95" s="1116"/>
      <c r="FJ95" s="1116"/>
      <c r="FK95" s="1116"/>
      <c r="FL95" s="1116"/>
      <c r="FM95" s="1116"/>
      <c r="FN95" s="1116"/>
      <c r="FO95" s="1116"/>
      <c r="FP95" s="1116"/>
      <c r="FQ95" s="1116"/>
      <c r="FR95" s="1116"/>
      <c r="FS95" s="1116"/>
      <c r="FT95" s="1116"/>
      <c r="FU95" s="1116"/>
      <c r="FV95" s="1116"/>
      <c r="FW95" s="1116"/>
      <c r="FX95" s="1116"/>
      <c r="FY95" s="1116"/>
      <c r="FZ95" s="1116"/>
      <c r="GA95" s="1116"/>
      <c r="GB95" s="1116"/>
      <c r="GC95" s="1116"/>
      <c r="GD95" s="1116"/>
      <c r="GE95" s="1116"/>
      <c r="GF95" s="1116"/>
      <c r="GG95" s="1116"/>
      <c r="GH95" s="1116"/>
      <c r="GI95" s="1116"/>
      <c r="GJ95" s="1116"/>
      <c r="GK95" s="1116"/>
      <c r="GL95" s="1116"/>
      <c r="GM95" s="1116"/>
      <c r="GN95" s="1116"/>
      <c r="GO95" s="1116"/>
      <c r="GP95" s="1116"/>
      <c r="GQ95" s="1116"/>
      <c r="GR95" s="1116"/>
      <c r="GS95" s="1116"/>
      <c r="GT95" s="1116"/>
      <c r="GU95" s="1116"/>
      <c r="GV95" s="1116"/>
      <c r="GW95" s="1116"/>
      <c r="GX95" s="1116"/>
      <c r="GY95" s="1116"/>
      <c r="GZ95" s="1116"/>
      <c r="HA95" s="1116"/>
      <c r="HB95" s="1116"/>
      <c r="HC95" s="1116"/>
      <c r="HD95" s="1116"/>
      <c r="HE95" s="1116"/>
      <c r="HF95" s="1116"/>
      <c r="HG95" s="1116"/>
      <c r="HH95" s="1116"/>
      <c r="HI95" s="1116"/>
      <c r="HJ95" s="1116"/>
      <c r="HK95" s="1116"/>
      <c r="HL95" s="1116"/>
      <c r="HM95" s="1116"/>
      <c r="HN95" s="1116"/>
      <c r="HO95" s="1116"/>
      <c r="HP95" s="1116"/>
      <c r="HQ95" s="1116"/>
      <c r="HR95" s="1116"/>
      <c r="HS95" s="1116"/>
      <c r="HT95" s="1116"/>
      <c r="HU95" s="1116"/>
      <c r="HV95" s="1116"/>
      <c r="HW95" s="1116"/>
      <c r="HX95" s="1116"/>
      <c r="HY95" s="1116"/>
      <c r="HZ95" s="1116"/>
      <c r="IA95" s="1116"/>
      <c r="IB95" s="1116"/>
      <c r="IC95" s="1116"/>
      <c r="ID95" s="1116"/>
      <c r="IE95" s="1116"/>
      <c r="IF95" s="1116"/>
      <c r="IG95" s="1116"/>
      <c r="IH95" s="1116"/>
      <c r="II95" s="1116"/>
      <c r="IJ95" s="1116"/>
      <c r="IK95" s="1116"/>
      <c r="IL95" s="1116"/>
      <c r="IM95" s="1116"/>
      <c r="IN95" s="1116"/>
      <c r="IO95" s="1116"/>
      <c r="IP95" s="1116"/>
      <c r="IQ95" s="1116"/>
      <c r="IR95" s="1116"/>
      <c r="IS95" s="1116"/>
      <c r="IT95" s="1116"/>
      <c r="IU95" s="1118"/>
    </row>
    <row r="96" spans="1:255" s="366" customFormat="1" ht="49.9" customHeight="1">
      <c r="A96" s="1118" t="s">
        <v>638</v>
      </c>
      <c r="B96" s="1111" t="s">
        <v>1557</v>
      </c>
      <c r="C96" s="1114">
        <v>37088</v>
      </c>
      <c r="D96" s="1117">
        <v>17.780821917808218</v>
      </c>
      <c r="E96" s="1115" t="s">
        <v>272</v>
      </c>
      <c r="F96" s="1111" t="s">
        <v>1494</v>
      </c>
      <c r="G96" s="1103">
        <v>42234</v>
      </c>
      <c r="H96" s="1115" t="s">
        <v>84</v>
      </c>
      <c r="I96" s="1111" t="s">
        <v>1499</v>
      </c>
      <c r="J96" s="1111" t="s">
        <v>1885</v>
      </c>
      <c r="K96" s="1109" t="s">
        <v>1328</v>
      </c>
      <c r="L96" s="1123" t="s">
        <v>3286</v>
      </c>
      <c r="M96" s="1123"/>
      <c r="N96" s="1111"/>
      <c r="O96" s="1111"/>
      <c r="P96" s="1111"/>
      <c r="Q96" s="1124" t="s">
        <v>1680</v>
      </c>
      <c r="R96" s="1124"/>
      <c r="S96" s="1111" t="s">
        <v>3214</v>
      </c>
      <c r="T96" s="1111" t="s">
        <v>3974</v>
      </c>
      <c r="U96" s="1122" t="s">
        <v>1102</v>
      </c>
      <c r="V96" s="1119"/>
      <c r="W96" s="1119"/>
      <c r="X96" s="1119"/>
      <c r="Y96" s="1119"/>
      <c r="Z96" s="1119"/>
      <c r="AA96" s="1119"/>
      <c r="AB96" s="1119"/>
      <c r="AC96" s="1119"/>
      <c r="AD96" s="1119"/>
      <c r="AE96" s="1119"/>
      <c r="AF96" s="1119"/>
      <c r="AG96" s="1119"/>
      <c r="AH96" s="1119"/>
      <c r="AI96" s="1119"/>
      <c r="AJ96" s="1119"/>
      <c r="AK96" s="1119"/>
      <c r="AL96" s="1119"/>
      <c r="AM96" s="1119"/>
      <c r="AN96" s="1119"/>
      <c r="AO96" s="1119"/>
      <c r="AP96" s="1119"/>
      <c r="AQ96" s="1119"/>
      <c r="AR96" s="1119"/>
      <c r="AS96" s="1119"/>
      <c r="AT96" s="1119"/>
      <c r="AU96" s="1119"/>
      <c r="AV96" s="1119"/>
      <c r="AW96" s="1119"/>
      <c r="AX96" s="1119"/>
      <c r="AY96" s="1119"/>
      <c r="AZ96" s="1119"/>
      <c r="BA96" s="1119"/>
      <c r="BB96" s="1119"/>
      <c r="BC96" s="1119"/>
      <c r="BD96" s="1119"/>
      <c r="BE96" s="1119"/>
      <c r="BF96" s="1119"/>
      <c r="BG96" s="1119"/>
      <c r="BH96" s="1119"/>
      <c r="BI96" s="1119"/>
      <c r="BJ96" s="1119"/>
      <c r="BK96" s="1119"/>
      <c r="BL96" s="1119"/>
      <c r="BM96" s="1119"/>
      <c r="BN96" s="1119"/>
      <c r="BO96" s="1119"/>
      <c r="BP96" s="1119"/>
      <c r="BQ96" s="1119"/>
      <c r="BR96" s="1119"/>
      <c r="BS96" s="1119"/>
      <c r="BT96" s="1119"/>
      <c r="BU96" s="1119"/>
      <c r="BV96" s="1119"/>
      <c r="BW96" s="1119"/>
      <c r="BX96" s="1119"/>
      <c r="BY96" s="1119"/>
      <c r="BZ96" s="1119"/>
      <c r="CA96" s="1119"/>
      <c r="CB96" s="1119"/>
      <c r="CC96" s="1119"/>
      <c r="CD96" s="1119"/>
      <c r="CE96" s="1119"/>
      <c r="CF96" s="1119"/>
      <c r="CG96" s="1119"/>
      <c r="CH96" s="1119"/>
      <c r="CI96" s="1119"/>
      <c r="CJ96" s="1119"/>
      <c r="CK96" s="1119"/>
      <c r="CL96" s="1119"/>
      <c r="CM96" s="1119"/>
      <c r="CN96" s="1119"/>
      <c r="CO96" s="1119"/>
      <c r="CP96" s="1119"/>
      <c r="CQ96" s="1119"/>
      <c r="CR96" s="1119"/>
      <c r="CS96" s="1119"/>
      <c r="CT96" s="1119"/>
      <c r="CU96" s="1119"/>
      <c r="CV96" s="1119"/>
      <c r="CW96" s="1119"/>
      <c r="CX96" s="1119"/>
      <c r="CY96" s="1119"/>
      <c r="CZ96" s="1119"/>
      <c r="DA96" s="1119"/>
      <c r="DB96" s="1119"/>
      <c r="DC96" s="1119"/>
      <c r="DD96" s="1119"/>
      <c r="DE96" s="1119"/>
      <c r="DF96" s="1119"/>
      <c r="DG96" s="1119"/>
      <c r="DH96" s="1119"/>
      <c r="DI96" s="1119"/>
      <c r="DJ96" s="1119"/>
      <c r="DK96" s="1119"/>
      <c r="DL96" s="1119"/>
      <c r="DM96" s="1119"/>
      <c r="DN96" s="1119"/>
      <c r="DO96" s="1119"/>
      <c r="DP96" s="1119"/>
      <c r="DQ96" s="1119"/>
      <c r="DR96" s="1119"/>
      <c r="DS96" s="1119"/>
      <c r="DT96" s="1119"/>
      <c r="DU96" s="1119"/>
      <c r="DV96" s="1119"/>
      <c r="DW96" s="1119"/>
      <c r="DX96" s="1119"/>
      <c r="DY96" s="1119"/>
      <c r="DZ96" s="1119"/>
      <c r="EA96" s="1119"/>
      <c r="EB96" s="1119"/>
      <c r="EC96" s="1119"/>
      <c r="ED96" s="1119"/>
      <c r="EE96" s="1119"/>
      <c r="EF96" s="1119"/>
      <c r="EG96" s="1119"/>
      <c r="EH96" s="1119"/>
      <c r="EI96" s="1119"/>
      <c r="EJ96" s="1119"/>
      <c r="EK96" s="1119"/>
      <c r="EL96" s="1119"/>
      <c r="EM96" s="1119"/>
      <c r="EN96" s="1119"/>
      <c r="EO96" s="1119"/>
      <c r="EP96" s="1119"/>
      <c r="EQ96" s="1119"/>
      <c r="ER96" s="1119"/>
      <c r="ES96" s="1119"/>
      <c r="ET96" s="1119"/>
      <c r="EU96" s="1119"/>
      <c r="EV96" s="1119"/>
      <c r="EW96" s="1119"/>
      <c r="EX96" s="1119"/>
      <c r="EY96" s="1119"/>
      <c r="EZ96" s="1119"/>
      <c r="FA96" s="1119"/>
      <c r="FB96" s="1119"/>
      <c r="FC96" s="1119"/>
      <c r="FD96" s="1119"/>
      <c r="FE96" s="1119"/>
      <c r="FF96" s="1119"/>
      <c r="FG96" s="1119"/>
      <c r="FH96" s="1119"/>
      <c r="FI96" s="1119"/>
      <c r="FJ96" s="1119"/>
      <c r="FK96" s="1119"/>
      <c r="FL96" s="1119"/>
      <c r="FM96" s="1119"/>
      <c r="FN96" s="1119"/>
      <c r="FO96" s="1119"/>
      <c r="FP96" s="1119"/>
      <c r="FQ96" s="1119"/>
      <c r="FR96" s="1119"/>
      <c r="FS96" s="1119"/>
      <c r="FT96" s="1119"/>
      <c r="FU96" s="1119"/>
      <c r="FV96" s="1119"/>
      <c r="FW96" s="1119"/>
      <c r="FX96" s="1119"/>
      <c r="FY96" s="1119"/>
      <c r="FZ96" s="1119"/>
      <c r="GA96" s="1119"/>
      <c r="GB96" s="1119"/>
      <c r="GC96" s="1119"/>
      <c r="GD96" s="1119"/>
      <c r="GE96" s="1119"/>
      <c r="GF96" s="1119"/>
      <c r="GG96" s="1119"/>
      <c r="GH96" s="1119"/>
      <c r="GI96" s="1119"/>
      <c r="GJ96" s="1119"/>
      <c r="GK96" s="1119"/>
      <c r="GL96" s="1119"/>
      <c r="GM96" s="1119"/>
      <c r="GN96" s="1119"/>
      <c r="GO96" s="1119"/>
      <c r="GP96" s="1119"/>
      <c r="GQ96" s="1119"/>
      <c r="GR96" s="1119"/>
      <c r="GS96" s="1119"/>
      <c r="GT96" s="1119"/>
      <c r="GU96" s="1119"/>
      <c r="GV96" s="1119"/>
      <c r="GW96" s="1119"/>
      <c r="GX96" s="1119"/>
      <c r="GY96" s="1119"/>
      <c r="GZ96" s="1119"/>
      <c r="HA96" s="1119"/>
      <c r="HB96" s="1119"/>
      <c r="HC96" s="1119"/>
      <c r="HD96" s="1119"/>
      <c r="HE96" s="1119"/>
      <c r="HF96" s="1119"/>
      <c r="HG96" s="1119"/>
      <c r="HH96" s="1119"/>
      <c r="HI96" s="1119"/>
      <c r="HJ96" s="1119"/>
      <c r="HK96" s="1119"/>
      <c r="HL96" s="1119"/>
      <c r="HM96" s="1119"/>
      <c r="HN96" s="1119"/>
      <c r="HO96" s="1119"/>
      <c r="HP96" s="1119"/>
      <c r="HQ96" s="1119"/>
      <c r="HR96" s="1119"/>
      <c r="HS96" s="1119"/>
      <c r="HT96" s="1119"/>
      <c r="HU96" s="1119"/>
      <c r="HV96" s="1119"/>
      <c r="HW96" s="1119"/>
      <c r="HX96" s="1119"/>
      <c r="HY96" s="1119"/>
      <c r="HZ96" s="1119"/>
      <c r="IA96" s="1119"/>
      <c r="IB96" s="1119"/>
      <c r="IC96" s="1119"/>
      <c r="ID96" s="1119"/>
      <c r="IE96" s="1119"/>
      <c r="IF96" s="1119"/>
      <c r="IG96" s="1119"/>
      <c r="IH96" s="1119"/>
      <c r="II96" s="1119"/>
      <c r="IJ96" s="1119"/>
      <c r="IK96" s="1119"/>
      <c r="IL96" s="1119"/>
      <c r="IM96" s="1119"/>
      <c r="IN96" s="1119"/>
      <c r="IO96" s="1119"/>
      <c r="IP96" s="1119"/>
      <c r="IQ96" s="1119"/>
      <c r="IR96" s="1119"/>
      <c r="IS96" s="1119"/>
      <c r="IT96" s="1119"/>
      <c r="IU96" s="1119"/>
    </row>
    <row r="97" spans="1:255" s="366" customFormat="1" ht="49.9" customHeight="1">
      <c r="A97" s="1119" t="s">
        <v>625</v>
      </c>
      <c r="B97" s="1111" t="s">
        <v>3636</v>
      </c>
      <c r="C97" s="1114">
        <v>37137</v>
      </c>
      <c r="D97" s="1117">
        <v>17.646575342465752</v>
      </c>
      <c r="E97" s="1111" t="s">
        <v>3637</v>
      </c>
      <c r="F97" s="1111"/>
      <c r="G97" s="1114">
        <v>39416</v>
      </c>
      <c r="H97" s="1125" t="s">
        <v>253</v>
      </c>
      <c r="I97" s="1111" t="s">
        <v>3638</v>
      </c>
      <c r="J97" s="1111"/>
      <c r="K97" s="1109"/>
      <c r="L97" s="1109"/>
      <c r="M97" s="1109" t="s">
        <v>4177</v>
      </c>
      <c r="N97" s="1109"/>
      <c r="O97" s="1109" t="s">
        <v>5104</v>
      </c>
      <c r="P97" s="1109"/>
      <c r="Q97" s="1111" t="s">
        <v>3780</v>
      </c>
      <c r="R97" s="1111"/>
      <c r="S97" s="1111"/>
      <c r="T97" s="1111"/>
      <c r="U97" s="1119" t="s">
        <v>3710</v>
      </c>
      <c r="V97" s="1118"/>
      <c r="W97" s="1118"/>
      <c r="X97" s="1118"/>
      <c r="Y97" s="1118"/>
      <c r="Z97" s="1118"/>
      <c r="AA97" s="1118"/>
      <c r="AB97" s="1118"/>
      <c r="AC97" s="1118"/>
      <c r="AD97" s="1118"/>
      <c r="AE97" s="1118"/>
      <c r="AF97" s="1118"/>
      <c r="AG97" s="1118"/>
      <c r="AH97" s="1118"/>
      <c r="AI97" s="1118"/>
      <c r="AJ97" s="1118"/>
      <c r="AK97" s="1118"/>
      <c r="AL97" s="1118"/>
      <c r="AM97" s="1118"/>
      <c r="AN97" s="1118"/>
      <c r="AO97" s="1118"/>
      <c r="AP97" s="1118"/>
      <c r="AQ97" s="1118"/>
      <c r="AR97" s="1118"/>
      <c r="AS97" s="1118"/>
      <c r="AT97" s="1118"/>
      <c r="AU97" s="1118"/>
      <c r="AV97" s="1118"/>
      <c r="AW97" s="1118"/>
      <c r="AX97" s="1118"/>
      <c r="AY97" s="1118"/>
      <c r="AZ97" s="1118"/>
      <c r="BA97" s="1118"/>
      <c r="BB97" s="1118"/>
      <c r="BC97" s="1118"/>
      <c r="BD97" s="1118"/>
      <c r="BE97" s="1118"/>
      <c r="BF97" s="1118"/>
      <c r="BG97" s="1118"/>
      <c r="BH97" s="1118"/>
      <c r="BI97" s="1118"/>
      <c r="BJ97" s="1118"/>
      <c r="BK97" s="1118"/>
      <c r="BL97" s="1118"/>
      <c r="BM97" s="1118"/>
      <c r="BN97" s="1118"/>
      <c r="BO97" s="1118"/>
      <c r="BP97" s="1118"/>
      <c r="BQ97" s="1118"/>
      <c r="BR97" s="1118"/>
      <c r="BS97" s="1118"/>
      <c r="BT97" s="1118"/>
      <c r="BU97" s="1118"/>
      <c r="BV97" s="1118"/>
      <c r="BW97" s="1118"/>
      <c r="BX97" s="1118"/>
      <c r="BY97" s="1118"/>
      <c r="BZ97" s="1118"/>
      <c r="CA97" s="1118"/>
      <c r="CB97" s="1118"/>
      <c r="CC97" s="1118"/>
      <c r="CD97" s="1118"/>
      <c r="CE97" s="1118"/>
      <c r="CF97" s="1118"/>
      <c r="CG97" s="1118"/>
      <c r="CH97" s="1118"/>
      <c r="CI97" s="1118"/>
      <c r="CJ97" s="1118"/>
      <c r="CK97" s="1118"/>
      <c r="CL97" s="1118"/>
      <c r="CM97" s="1118"/>
      <c r="CN97" s="1118"/>
      <c r="CO97" s="1118"/>
      <c r="CP97" s="1118"/>
      <c r="CQ97" s="1118"/>
      <c r="CR97" s="1118"/>
      <c r="CS97" s="1118"/>
      <c r="CT97" s="1118"/>
      <c r="CU97" s="1118"/>
      <c r="CV97" s="1118"/>
      <c r="CW97" s="1118"/>
      <c r="CX97" s="1118"/>
      <c r="CY97" s="1118"/>
      <c r="CZ97" s="1118"/>
      <c r="DA97" s="1118"/>
      <c r="DB97" s="1118"/>
      <c r="DC97" s="1118"/>
      <c r="DD97" s="1118"/>
      <c r="DE97" s="1118"/>
      <c r="DF97" s="1118"/>
      <c r="DG97" s="1118"/>
      <c r="DH97" s="1118"/>
      <c r="DI97" s="1118"/>
      <c r="DJ97" s="1118"/>
      <c r="DK97" s="1118"/>
      <c r="DL97" s="1118"/>
      <c r="DM97" s="1118"/>
      <c r="DN97" s="1118"/>
      <c r="DO97" s="1118"/>
      <c r="DP97" s="1118"/>
      <c r="DQ97" s="1118"/>
      <c r="DR97" s="1118"/>
      <c r="DS97" s="1118"/>
      <c r="DT97" s="1118"/>
      <c r="DU97" s="1118"/>
      <c r="DV97" s="1118"/>
      <c r="DW97" s="1118"/>
      <c r="DX97" s="1118"/>
      <c r="DY97" s="1118"/>
      <c r="DZ97" s="1118"/>
      <c r="EA97" s="1118"/>
      <c r="EB97" s="1118"/>
      <c r="EC97" s="1118"/>
      <c r="ED97" s="1118"/>
      <c r="EE97" s="1118"/>
      <c r="EF97" s="1118"/>
      <c r="EG97" s="1118"/>
      <c r="EH97" s="1118"/>
      <c r="EI97" s="1118"/>
      <c r="EJ97" s="1118"/>
      <c r="EK97" s="1118"/>
      <c r="EL97" s="1118"/>
      <c r="EM97" s="1118"/>
      <c r="EN97" s="1118"/>
      <c r="EO97" s="1118"/>
      <c r="EP97" s="1118"/>
      <c r="EQ97" s="1118"/>
      <c r="ER97" s="1118"/>
      <c r="ES97" s="1118"/>
      <c r="ET97" s="1118"/>
      <c r="EU97" s="1118"/>
      <c r="EV97" s="1118"/>
      <c r="EW97" s="1118"/>
      <c r="EX97" s="1118"/>
      <c r="EY97" s="1118"/>
      <c r="EZ97" s="1118"/>
      <c r="FA97" s="1118"/>
      <c r="FB97" s="1118"/>
      <c r="FC97" s="1118"/>
      <c r="FD97" s="1118"/>
      <c r="FE97" s="1118"/>
      <c r="FF97" s="1118"/>
      <c r="FG97" s="1118"/>
      <c r="FH97" s="1118"/>
      <c r="FI97" s="1118"/>
      <c r="FJ97" s="1118"/>
      <c r="FK97" s="1118"/>
      <c r="FL97" s="1118"/>
      <c r="FM97" s="1118"/>
      <c r="FN97" s="1118"/>
      <c r="FO97" s="1118"/>
      <c r="FP97" s="1118"/>
      <c r="FQ97" s="1118"/>
      <c r="FR97" s="1118"/>
      <c r="FS97" s="1118"/>
      <c r="FT97" s="1118"/>
      <c r="FU97" s="1118"/>
      <c r="FV97" s="1118"/>
      <c r="FW97" s="1118"/>
      <c r="FX97" s="1118"/>
      <c r="FY97" s="1118"/>
      <c r="FZ97" s="1118"/>
      <c r="GA97" s="1118"/>
      <c r="GB97" s="1118"/>
      <c r="GC97" s="1118"/>
      <c r="GD97" s="1118"/>
      <c r="GE97" s="1118"/>
      <c r="GF97" s="1118"/>
      <c r="GG97" s="1118"/>
      <c r="GH97" s="1118"/>
      <c r="GI97" s="1118"/>
      <c r="GJ97" s="1118"/>
      <c r="GK97" s="1118"/>
      <c r="GL97" s="1118"/>
      <c r="GM97" s="1118"/>
      <c r="GN97" s="1118"/>
      <c r="GO97" s="1118"/>
      <c r="GP97" s="1118"/>
      <c r="GQ97" s="1118"/>
      <c r="GR97" s="1118"/>
      <c r="GS97" s="1118"/>
      <c r="GT97" s="1118"/>
      <c r="GU97" s="1118"/>
      <c r="GV97" s="1118"/>
      <c r="GW97" s="1118"/>
      <c r="GX97" s="1118"/>
      <c r="GY97" s="1118"/>
      <c r="GZ97" s="1118"/>
      <c r="HA97" s="1118"/>
      <c r="HB97" s="1118"/>
      <c r="HC97" s="1118"/>
      <c r="HD97" s="1118"/>
      <c r="HE97" s="1118"/>
      <c r="HF97" s="1118"/>
      <c r="HG97" s="1118"/>
      <c r="HH97" s="1118"/>
      <c r="HI97" s="1118"/>
      <c r="HJ97" s="1118"/>
      <c r="HK97" s="1118"/>
      <c r="HL97" s="1118"/>
      <c r="HM97" s="1118"/>
      <c r="HN97" s="1118"/>
      <c r="HO97" s="1118"/>
      <c r="HP97" s="1118"/>
      <c r="HQ97" s="1118"/>
      <c r="HR97" s="1118"/>
      <c r="HS97" s="1118"/>
      <c r="HT97" s="1118"/>
      <c r="HU97" s="1118"/>
      <c r="HV97" s="1118"/>
      <c r="HW97" s="1118"/>
      <c r="HX97" s="1118"/>
      <c r="HY97" s="1118"/>
      <c r="HZ97" s="1118"/>
      <c r="IA97" s="1118"/>
      <c r="IB97" s="1118"/>
      <c r="IC97" s="1118"/>
      <c r="ID97" s="1118"/>
      <c r="IE97" s="1118"/>
      <c r="IF97" s="1118"/>
      <c r="IG97" s="1118"/>
      <c r="IH97" s="1118"/>
      <c r="II97" s="1118"/>
      <c r="IJ97" s="1118"/>
      <c r="IK97" s="1118"/>
      <c r="IL97" s="1118"/>
      <c r="IM97" s="1118"/>
      <c r="IN97" s="1118"/>
      <c r="IO97" s="1118"/>
      <c r="IP97" s="1118"/>
      <c r="IQ97" s="1118"/>
      <c r="IR97" s="1118"/>
      <c r="IS97" s="1118"/>
      <c r="IT97" s="1118"/>
      <c r="IU97" s="1118"/>
    </row>
    <row r="98" spans="1:255" s="366" customFormat="1" ht="49.9" customHeight="1">
      <c r="A98" s="1119" t="s">
        <v>625</v>
      </c>
      <c r="B98" s="1111" t="s">
        <v>401</v>
      </c>
      <c r="C98" s="1114">
        <v>37145</v>
      </c>
      <c r="D98" s="1117">
        <v>17.624657534246577</v>
      </c>
      <c r="E98" s="1111" t="s">
        <v>166</v>
      </c>
      <c r="F98" s="1109" t="s">
        <v>310</v>
      </c>
      <c r="G98" s="1114">
        <v>39877</v>
      </c>
      <c r="H98" s="1109" t="s">
        <v>84</v>
      </c>
      <c r="I98" s="1109" t="s">
        <v>838</v>
      </c>
      <c r="J98" s="1111" t="s">
        <v>409</v>
      </c>
      <c r="K98" s="1111" t="s">
        <v>52</v>
      </c>
      <c r="L98" s="1109" t="s">
        <v>773</v>
      </c>
      <c r="M98" s="1109"/>
      <c r="N98" s="1109"/>
      <c r="O98" s="1109"/>
      <c r="P98" s="1109" t="s">
        <v>496</v>
      </c>
      <c r="Q98" s="1105"/>
      <c r="R98" s="1105"/>
      <c r="S98" s="1105"/>
      <c r="T98" s="1105"/>
      <c r="U98" s="1122" t="s">
        <v>1102</v>
      </c>
      <c r="V98" s="1113"/>
      <c r="W98" s="1113"/>
      <c r="X98" s="1113"/>
      <c r="Y98" s="1113"/>
      <c r="Z98" s="1113"/>
      <c r="AA98" s="1113"/>
      <c r="AB98" s="1113"/>
      <c r="AC98" s="1113"/>
      <c r="AD98" s="1113"/>
      <c r="AE98" s="1113"/>
      <c r="AF98" s="1113"/>
      <c r="AG98" s="1113"/>
      <c r="AH98" s="1113"/>
      <c r="AI98" s="1113"/>
      <c r="AJ98" s="1113"/>
      <c r="AK98" s="1113"/>
      <c r="AL98" s="1113"/>
      <c r="AM98" s="1113"/>
      <c r="AN98" s="1113"/>
      <c r="AO98" s="1113"/>
      <c r="AP98" s="1113"/>
      <c r="AQ98" s="1113"/>
      <c r="AR98" s="1113"/>
      <c r="AS98" s="1113"/>
      <c r="AT98" s="1113"/>
      <c r="AU98" s="1113"/>
      <c r="AV98" s="1113"/>
      <c r="AW98" s="1113"/>
      <c r="AX98" s="1113"/>
      <c r="AY98" s="1113"/>
      <c r="AZ98" s="1113"/>
      <c r="BA98" s="1113"/>
      <c r="BB98" s="1113"/>
      <c r="BC98" s="1113"/>
      <c r="BD98" s="1113"/>
      <c r="BE98" s="1113"/>
      <c r="BF98" s="1113"/>
      <c r="BG98" s="1113"/>
      <c r="BH98" s="1113"/>
      <c r="BI98" s="1113"/>
      <c r="BJ98" s="1113"/>
      <c r="BK98" s="1113"/>
      <c r="BL98" s="1113"/>
      <c r="BM98" s="1113"/>
      <c r="BN98" s="1113"/>
      <c r="BO98" s="1113"/>
      <c r="BP98" s="1113"/>
      <c r="BQ98" s="1113"/>
      <c r="BR98" s="1113"/>
      <c r="BS98" s="1113"/>
      <c r="BT98" s="1113"/>
      <c r="BU98" s="1113"/>
      <c r="BV98" s="1113"/>
      <c r="BW98" s="1113"/>
      <c r="BX98" s="1113"/>
      <c r="BY98" s="1113"/>
      <c r="BZ98" s="1113"/>
      <c r="CA98" s="1113"/>
      <c r="CB98" s="1113"/>
      <c r="CC98" s="1113"/>
      <c r="CD98" s="1113"/>
      <c r="CE98" s="1113"/>
      <c r="CF98" s="1113"/>
      <c r="CG98" s="1113"/>
      <c r="CH98" s="1113"/>
      <c r="CI98" s="1113"/>
      <c r="CJ98" s="1113"/>
      <c r="CK98" s="1113"/>
      <c r="CL98" s="1113"/>
      <c r="CM98" s="1113"/>
      <c r="CN98" s="1113"/>
      <c r="CO98" s="1113"/>
      <c r="CP98" s="1113"/>
      <c r="CQ98" s="1113"/>
      <c r="CR98" s="1113"/>
      <c r="CS98" s="1113"/>
      <c r="CT98" s="1113"/>
      <c r="CU98" s="1113"/>
      <c r="CV98" s="1113"/>
      <c r="CW98" s="1113"/>
      <c r="CX98" s="1113"/>
      <c r="CY98" s="1113"/>
      <c r="CZ98" s="1113"/>
      <c r="DA98" s="1113"/>
      <c r="DB98" s="1113"/>
      <c r="DC98" s="1113"/>
      <c r="DD98" s="1113"/>
      <c r="DE98" s="1113"/>
      <c r="DF98" s="1113"/>
      <c r="DG98" s="1113"/>
      <c r="DH98" s="1113"/>
      <c r="DI98" s="1113"/>
      <c r="DJ98" s="1113"/>
      <c r="DK98" s="1113"/>
      <c r="DL98" s="1113"/>
      <c r="DM98" s="1113"/>
      <c r="DN98" s="1113"/>
      <c r="DO98" s="1113"/>
      <c r="DP98" s="1113"/>
      <c r="DQ98" s="1113"/>
      <c r="DR98" s="1113"/>
      <c r="DS98" s="1113"/>
      <c r="DT98" s="1113"/>
      <c r="DU98" s="1113"/>
      <c r="DV98" s="1113"/>
      <c r="DW98" s="1113"/>
      <c r="DX98" s="1113"/>
      <c r="DY98" s="1113"/>
      <c r="DZ98" s="1113"/>
      <c r="EA98" s="1113"/>
      <c r="EB98" s="1113"/>
      <c r="EC98" s="1113"/>
      <c r="ED98" s="1113"/>
      <c r="EE98" s="1113"/>
      <c r="EF98" s="1113"/>
      <c r="EG98" s="1113"/>
      <c r="EH98" s="1113"/>
      <c r="EI98" s="1113"/>
      <c r="EJ98" s="1113"/>
      <c r="EK98" s="1113"/>
      <c r="EL98" s="1113"/>
      <c r="EM98" s="1113"/>
      <c r="EN98" s="1113"/>
      <c r="EO98" s="1113"/>
      <c r="EP98" s="1113"/>
      <c r="EQ98" s="1113"/>
      <c r="ER98" s="1113"/>
      <c r="ES98" s="1113"/>
      <c r="ET98" s="1113"/>
      <c r="EU98" s="1113"/>
      <c r="EV98" s="1113"/>
      <c r="EW98" s="1113"/>
      <c r="EX98" s="1113"/>
      <c r="EY98" s="1113"/>
      <c r="EZ98" s="1113"/>
      <c r="FA98" s="1113"/>
      <c r="FB98" s="1113"/>
      <c r="FC98" s="1113"/>
      <c r="FD98" s="1113"/>
      <c r="FE98" s="1113"/>
      <c r="FF98" s="1113"/>
      <c r="FG98" s="1113"/>
      <c r="FH98" s="1113"/>
      <c r="FI98" s="1113"/>
      <c r="FJ98" s="1113"/>
      <c r="FK98" s="1113"/>
      <c r="FL98" s="1113"/>
      <c r="FM98" s="1113"/>
      <c r="FN98" s="1113"/>
      <c r="FO98" s="1113"/>
      <c r="FP98" s="1113"/>
      <c r="FQ98" s="1113"/>
      <c r="FR98" s="1113"/>
      <c r="FS98" s="1113"/>
      <c r="FT98" s="1113"/>
      <c r="FU98" s="1113"/>
      <c r="FV98" s="1113"/>
      <c r="FW98" s="1113"/>
      <c r="FX98" s="1113"/>
      <c r="FY98" s="1113"/>
      <c r="FZ98" s="1113"/>
      <c r="GA98" s="1113"/>
      <c r="GB98" s="1113"/>
      <c r="GC98" s="1113"/>
      <c r="GD98" s="1113"/>
      <c r="GE98" s="1113"/>
      <c r="GF98" s="1113"/>
      <c r="GG98" s="1113"/>
      <c r="GH98" s="1113"/>
      <c r="GI98" s="1113"/>
      <c r="GJ98" s="1113"/>
      <c r="GK98" s="1113"/>
      <c r="GL98" s="1113"/>
      <c r="GM98" s="1113"/>
      <c r="GN98" s="1113"/>
      <c r="GO98" s="1113"/>
      <c r="GP98" s="1113"/>
      <c r="GQ98" s="1113"/>
      <c r="GR98" s="1113"/>
      <c r="GS98" s="1113"/>
      <c r="GT98" s="1113"/>
      <c r="GU98" s="1113"/>
      <c r="GV98" s="1113"/>
      <c r="GW98" s="1113"/>
      <c r="GX98" s="1113"/>
      <c r="GY98" s="1113"/>
      <c r="GZ98" s="1113"/>
      <c r="HA98" s="1113"/>
      <c r="HB98" s="1113"/>
      <c r="HC98" s="1113"/>
      <c r="HD98" s="1113"/>
      <c r="HE98" s="1113"/>
      <c r="HF98" s="1113"/>
      <c r="HG98" s="1113"/>
      <c r="HH98" s="1113"/>
      <c r="HI98" s="1113"/>
      <c r="HJ98" s="1113"/>
      <c r="HK98" s="1113"/>
      <c r="HL98" s="1113"/>
      <c r="HM98" s="1113"/>
      <c r="HN98" s="1113"/>
      <c r="HO98" s="1113"/>
      <c r="HP98" s="1113"/>
      <c r="HQ98" s="1113"/>
      <c r="HR98" s="1113"/>
      <c r="HS98" s="1113"/>
      <c r="HT98" s="1113"/>
      <c r="HU98" s="1113"/>
      <c r="HV98" s="1113"/>
      <c r="HW98" s="1113"/>
      <c r="HX98" s="1113"/>
      <c r="HY98" s="1113"/>
      <c r="HZ98" s="1113"/>
      <c r="IA98" s="1113"/>
      <c r="IB98" s="1113"/>
      <c r="IC98" s="1113"/>
      <c r="ID98" s="1113"/>
      <c r="IE98" s="1113"/>
      <c r="IF98" s="1113"/>
      <c r="IG98" s="1113"/>
      <c r="IH98" s="1113"/>
      <c r="II98" s="1113"/>
      <c r="IJ98" s="1113"/>
      <c r="IK98" s="1113"/>
      <c r="IL98" s="1113"/>
      <c r="IM98" s="1113"/>
      <c r="IN98" s="1113"/>
      <c r="IO98" s="1113"/>
      <c r="IP98" s="1113"/>
      <c r="IQ98" s="1113"/>
      <c r="IR98" s="1113"/>
      <c r="IS98" s="1113"/>
      <c r="IT98" s="1119"/>
      <c r="IU98" s="1119"/>
    </row>
    <row r="99" spans="1:255" s="366" customFormat="1" ht="49.9" customHeight="1">
      <c r="A99" s="1119" t="s">
        <v>625</v>
      </c>
      <c r="B99" s="1111" t="s">
        <v>957</v>
      </c>
      <c r="C99" s="1114">
        <v>37102</v>
      </c>
      <c r="D99" s="1117">
        <v>17.742465753424657</v>
      </c>
      <c r="E99" s="1111" t="s">
        <v>166</v>
      </c>
      <c r="F99" s="1114" t="s">
        <v>239</v>
      </c>
      <c r="G99" s="1114">
        <v>39562</v>
      </c>
      <c r="H99" s="1109" t="s">
        <v>84</v>
      </c>
      <c r="I99" s="1109" t="s">
        <v>959</v>
      </c>
      <c r="J99" s="1111" t="s">
        <v>958</v>
      </c>
      <c r="K99" s="1111" t="s">
        <v>52</v>
      </c>
      <c r="L99" s="1109" t="s">
        <v>773</v>
      </c>
      <c r="M99" s="1109"/>
      <c r="N99" s="1105"/>
      <c r="O99" s="1109" t="s">
        <v>960</v>
      </c>
      <c r="P99" s="1111"/>
      <c r="Q99" s="1111" t="s">
        <v>1349</v>
      </c>
      <c r="R99" s="1111"/>
      <c r="S99" s="1111" t="s">
        <v>961</v>
      </c>
      <c r="T99" s="1111" t="s">
        <v>1895</v>
      </c>
      <c r="U99" s="1119" t="s">
        <v>1102</v>
      </c>
      <c r="V99" s="1121"/>
      <c r="W99" s="1119"/>
      <c r="X99" s="1118"/>
      <c r="Y99" s="1118"/>
      <c r="Z99" s="1118"/>
      <c r="AA99" s="1118"/>
      <c r="AB99" s="1118"/>
      <c r="AC99" s="1118"/>
      <c r="AD99" s="1118"/>
      <c r="AE99" s="1118"/>
      <c r="AF99" s="1118"/>
      <c r="AG99" s="1118"/>
      <c r="AH99" s="1118"/>
      <c r="AI99" s="1118"/>
      <c r="AJ99" s="1118"/>
      <c r="AK99" s="1118"/>
      <c r="AL99" s="1118"/>
      <c r="AM99" s="1118"/>
      <c r="AN99" s="1118"/>
      <c r="AO99" s="1118"/>
      <c r="AP99" s="1118"/>
      <c r="AQ99" s="1118"/>
      <c r="AR99" s="1118"/>
      <c r="AS99" s="1118"/>
      <c r="AT99" s="1118"/>
      <c r="AU99" s="1118"/>
      <c r="AV99" s="1118"/>
      <c r="AW99" s="1118"/>
      <c r="AX99" s="1118"/>
      <c r="AY99" s="1118"/>
      <c r="AZ99" s="1118"/>
      <c r="BA99" s="1118"/>
      <c r="BB99" s="1118"/>
      <c r="BC99" s="1118"/>
      <c r="BD99" s="1118"/>
      <c r="BE99" s="1118"/>
      <c r="BF99" s="1118"/>
      <c r="BG99" s="1118"/>
      <c r="BH99" s="1118"/>
      <c r="BI99" s="1118"/>
      <c r="BJ99" s="1118"/>
      <c r="BK99" s="1118"/>
      <c r="BL99" s="1118"/>
      <c r="BM99" s="1118"/>
      <c r="BN99" s="1118"/>
      <c r="BO99" s="1118"/>
      <c r="BP99" s="1118"/>
      <c r="BQ99" s="1118"/>
      <c r="BR99" s="1118"/>
      <c r="BS99" s="1118"/>
      <c r="BT99" s="1118"/>
      <c r="BU99" s="1118"/>
      <c r="BV99" s="1118"/>
      <c r="BW99" s="1118"/>
      <c r="BX99" s="1118"/>
      <c r="BY99" s="1118"/>
      <c r="BZ99" s="1118"/>
      <c r="CA99" s="1118"/>
      <c r="CB99" s="1118"/>
      <c r="CC99" s="1118"/>
      <c r="CD99" s="1118"/>
      <c r="CE99" s="1118"/>
      <c r="CF99" s="1118"/>
      <c r="CG99" s="1118"/>
      <c r="CH99" s="1118"/>
      <c r="CI99" s="1118"/>
      <c r="CJ99" s="1118"/>
      <c r="CK99" s="1118"/>
      <c r="CL99" s="1118"/>
      <c r="CM99" s="1118"/>
      <c r="CN99" s="1118"/>
      <c r="CO99" s="1118"/>
      <c r="CP99" s="1118"/>
      <c r="CQ99" s="1118"/>
      <c r="CR99" s="1118"/>
      <c r="CS99" s="1118"/>
      <c r="CT99" s="1118"/>
      <c r="CU99" s="1118"/>
      <c r="CV99" s="1118"/>
      <c r="CW99" s="1118"/>
      <c r="CX99" s="1118"/>
      <c r="CY99" s="1118"/>
      <c r="CZ99" s="1118"/>
      <c r="DA99" s="1118"/>
      <c r="DB99" s="1118"/>
      <c r="DC99" s="1118"/>
      <c r="DD99" s="1118"/>
      <c r="DE99" s="1118"/>
      <c r="DF99" s="1118"/>
      <c r="DG99" s="1118"/>
      <c r="DH99" s="1118"/>
      <c r="DI99" s="1118"/>
      <c r="DJ99" s="1118"/>
      <c r="DK99" s="1118"/>
      <c r="DL99" s="1118"/>
      <c r="DM99" s="1118"/>
      <c r="DN99" s="1118"/>
      <c r="DO99" s="1118"/>
      <c r="DP99" s="1118"/>
      <c r="DQ99" s="1118"/>
      <c r="DR99" s="1118"/>
      <c r="DS99" s="1118"/>
      <c r="DT99" s="1118"/>
      <c r="DU99" s="1118"/>
      <c r="DV99" s="1118"/>
      <c r="DW99" s="1118"/>
      <c r="DX99" s="1118"/>
      <c r="DY99" s="1118"/>
      <c r="DZ99" s="1118"/>
      <c r="EA99" s="1118"/>
      <c r="EB99" s="1118"/>
      <c r="EC99" s="1118"/>
      <c r="ED99" s="1118"/>
      <c r="EE99" s="1118"/>
      <c r="EF99" s="1118"/>
      <c r="EG99" s="1118"/>
      <c r="EH99" s="1118"/>
      <c r="EI99" s="1118"/>
      <c r="EJ99" s="1118"/>
      <c r="EK99" s="1118"/>
      <c r="EL99" s="1118"/>
      <c r="EM99" s="1118"/>
      <c r="EN99" s="1118"/>
      <c r="EO99" s="1118"/>
      <c r="EP99" s="1118"/>
      <c r="EQ99" s="1118"/>
      <c r="ER99" s="1118"/>
      <c r="ES99" s="1118"/>
      <c r="ET99" s="1118"/>
      <c r="EU99" s="1118"/>
      <c r="EV99" s="1118"/>
      <c r="EW99" s="1118"/>
      <c r="EX99" s="1118"/>
      <c r="EY99" s="1118"/>
      <c r="EZ99" s="1118"/>
      <c r="FA99" s="1118"/>
      <c r="FB99" s="1118"/>
      <c r="FC99" s="1118"/>
      <c r="FD99" s="1118"/>
      <c r="FE99" s="1118"/>
      <c r="FF99" s="1118"/>
      <c r="FG99" s="1118"/>
      <c r="FH99" s="1118"/>
      <c r="FI99" s="1118"/>
      <c r="FJ99" s="1118"/>
      <c r="FK99" s="1118"/>
      <c r="FL99" s="1118"/>
      <c r="FM99" s="1118"/>
      <c r="FN99" s="1118"/>
      <c r="FO99" s="1118"/>
      <c r="FP99" s="1118"/>
      <c r="FQ99" s="1118"/>
      <c r="FR99" s="1118"/>
      <c r="FS99" s="1118"/>
      <c r="FT99" s="1118"/>
      <c r="FU99" s="1118"/>
      <c r="FV99" s="1118"/>
      <c r="FW99" s="1118"/>
      <c r="FX99" s="1118"/>
      <c r="FY99" s="1118"/>
      <c r="FZ99" s="1118"/>
      <c r="GA99" s="1118"/>
      <c r="GB99" s="1118"/>
      <c r="GC99" s="1118"/>
      <c r="GD99" s="1118"/>
      <c r="GE99" s="1118"/>
      <c r="GF99" s="1118"/>
      <c r="GG99" s="1118"/>
      <c r="GH99" s="1118"/>
      <c r="GI99" s="1118"/>
      <c r="GJ99" s="1118"/>
      <c r="GK99" s="1118"/>
      <c r="GL99" s="1118"/>
      <c r="GM99" s="1118"/>
      <c r="GN99" s="1118"/>
      <c r="GO99" s="1118"/>
      <c r="GP99" s="1118"/>
      <c r="GQ99" s="1118"/>
      <c r="GR99" s="1118"/>
      <c r="GS99" s="1118"/>
      <c r="GT99" s="1118"/>
      <c r="GU99" s="1118"/>
      <c r="GV99" s="1118"/>
      <c r="GW99" s="1118"/>
      <c r="GX99" s="1118"/>
      <c r="GY99" s="1118"/>
      <c r="GZ99" s="1118"/>
      <c r="HA99" s="1118"/>
      <c r="HB99" s="1118"/>
      <c r="HC99" s="1118"/>
      <c r="HD99" s="1118"/>
      <c r="HE99" s="1118"/>
      <c r="HF99" s="1118"/>
      <c r="HG99" s="1118"/>
      <c r="HH99" s="1118"/>
      <c r="HI99" s="1118"/>
      <c r="HJ99" s="1118"/>
      <c r="HK99" s="1118"/>
      <c r="HL99" s="1118"/>
      <c r="HM99" s="1118"/>
      <c r="HN99" s="1118"/>
      <c r="HO99" s="1118"/>
      <c r="HP99" s="1118"/>
      <c r="HQ99" s="1118"/>
      <c r="HR99" s="1118"/>
      <c r="HS99" s="1118"/>
      <c r="HT99" s="1118"/>
      <c r="HU99" s="1118"/>
      <c r="HV99" s="1118"/>
      <c r="HW99" s="1118"/>
      <c r="HX99" s="1118"/>
      <c r="HY99" s="1118"/>
      <c r="HZ99" s="1118"/>
      <c r="IA99" s="1118"/>
      <c r="IB99" s="1118"/>
      <c r="IC99" s="1118"/>
      <c r="ID99" s="1118"/>
      <c r="IE99" s="1118"/>
      <c r="IF99" s="1118"/>
      <c r="IG99" s="1118"/>
      <c r="IH99" s="1118"/>
      <c r="II99" s="1118"/>
      <c r="IJ99" s="1118"/>
      <c r="IK99" s="1118"/>
      <c r="IL99" s="1118"/>
      <c r="IM99" s="1118"/>
      <c r="IN99" s="1118"/>
      <c r="IO99" s="1118"/>
      <c r="IP99" s="1118"/>
      <c r="IQ99" s="1118"/>
      <c r="IR99" s="1118"/>
      <c r="IS99" s="1118"/>
      <c r="IT99" s="1118"/>
      <c r="IU99" s="1119"/>
    </row>
    <row r="100" spans="1:255" s="366" customFormat="1" ht="49.9" customHeight="1">
      <c r="A100" s="1119" t="s">
        <v>625</v>
      </c>
      <c r="B100" s="1111" t="s">
        <v>10</v>
      </c>
      <c r="C100" s="1114">
        <v>37099</v>
      </c>
      <c r="D100" s="1117">
        <v>17.75068493150685</v>
      </c>
      <c r="E100" s="1111" t="s">
        <v>433</v>
      </c>
      <c r="F100" s="1109" t="s">
        <v>11</v>
      </c>
      <c r="G100" s="1126">
        <v>39827</v>
      </c>
      <c r="H100" s="1109" t="s">
        <v>31</v>
      </c>
      <c r="I100" s="1109" t="s">
        <v>874</v>
      </c>
      <c r="J100" s="1127" t="s">
        <v>231</v>
      </c>
      <c r="K100" s="1111" t="s">
        <v>52</v>
      </c>
      <c r="L100" s="1109" t="s">
        <v>773</v>
      </c>
      <c r="M100" s="1109"/>
      <c r="N100" s="1109"/>
      <c r="O100" s="1109"/>
      <c r="P100" s="1109" t="s">
        <v>287</v>
      </c>
      <c r="Q100" s="1109"/>
      <c r="R100" s="1128"/>
      <c r="S100" s="1128" t="s">
        <v>5168</v>
      </c>
      <c r="T100" s="1109" t="s">
        <v>5141</v>
      </c>
      <c r="U100" s="1119" t="s">
        <v>1102</v>
      </c>
      <c r="V100" s="1118"/>
      <c r="W100" s="1119"/>
      <c r="X100" s="1118"/>
      <c r="Y100" s="1118"/>
      <c r="Z100" s="1118"/>
      <c r="AA100" s="1118"/>
      <c r="AB100" s="1118"/>
      <c r="AC100" s="1118"/>
      <c r="AD100" s="1118"/>
      <c r="AE100" s="1118"/>
      <c r="AF100" s="1118"/>
      <c r="AG100" s="1118"/>
      <c r="AH100" s="1118"/>
      <c r="AI100" s="1118"/>
      <c r="AJ100" s="1118"/>
      <c r="AK100" s="1118"/>
      <c r="AL100" s="1118"/>
      <c r="AM100" s="1118"/>
      <c r="AN100" s="1118"/>
      <c r="AO100" s="1118"/>
      <c r="AP100" s="1118"/>
      <c r="AQ100" s="1118"/>
      <c r="AR100" s="1118"/>
      <c r="AS100" s="1118"/>
      <c r="AT100" s="1118"/>
      <c r="AU100" s="1118"/>
      <c r="AV100" s="1118"/>
      <c r="AW100" s="1118"/>
      <c r="AX100" s="1118"/>
      <c r="AY100" s="1118"/>
      <c r="AZ100" s="1118"/>
      <c r="BA100" s="1118"/>
      <c r="BB100" s="1118"/>
      <c r="BC100" s="1118"/>
      <c r="BD100" s="1118"/>
      <c r="BE100" s="1118"/>
      <c r="BF100" s="1118"/>
      <c r="BG100" s="1118"/>
      <c r="BH100" s="1118"/>
      <c r="BI100" s="1118"/>
      <c r="BJ100" s="1118"/>
      <c r="BK100" s="1118"/>
      <c r="BL100" s="1118"/>
      <c r="BM100" s="1118"/>
      <c r="BN100" s="1118"/>
      <c r="BO100" s="1118"/>
      <c r="BP100" s="1118"/>
      <c r="BQ100" s="1118"/>
      <c r="BR100" s="1118"/>
      <c r="BS100" s="1118"/>
      <c r="BT100" s="1118"/>
      <c r="BU100" s="1118"/>
      <c r="BV100" s="1118"/>
      <c r="BW100" s="1118"/>
      <c r="BX100" s="1118"/>
      <c r="BY100" s="1118"/>
      <c r="BZ100" s="1118"/>
      <c r="CA100" s="1118"/>
      <c r="CB100" s="1118"/>
      <c r="CC100" s="1118"/>
      <c r="CD100" s="1118"/>
      <c r="CE100" s="1118"/>
      <c r="CF100" s="1118"/>
      <c r="CG100" s="1118"/>
      <c r="CH100" s="1118"/>
      <c r="CI100" s="1118"/>
      <c r="CJ100" s="1118"/>
      <c r="CK100" s="1118"/>
      <c r="CL100" s="1118"/>
      <c r="CM100" s="1118"/>
      <c r="CN100" s="1118"/>
      <c r="CO100" s="1118"/>
      <c r="CP100" s="1118"/>
      <c r="CQ100" s="1118"/>
      <c r="CR100" s="1118"/>
      <c r="CS100" s="1118"/>
      <c r="CT100" s="1118"/>
      <c r="CU100" s="1118"/>
      <c r="CV100" s="1118"/>
      <c r="CW100" s="1118"/>
      <c r="CX100" s="1118"/>
      <c r="CY100" s="1118"/>
      <c r="CZ100" s="1118"/>
      <c r="DA100" s="1118"/>
      <c r="DB100" s="1118"/>
      <c r="DC100" s="1118"/>
      <c r="DD100" s="1118"/>
      <c r="DE100" s="1118"/>
      <c r="DF100" s="1118"/>
      <c r="DG100" s="1118"/>
      <c r="DH100" s="1118"/>
      <c r="DI100" s="1118"/>
      <c r="DJ100" s="1118"/>
      <c r="DK100" s="1118"/>
      <c r="DL100" s="1118"/>
      <c r="DM100" s="1118"/>
      <c r="DN100" s="1118"/>
      <c r="DO100" s="1118"/>
      <c r="DP100" s="1118"/>
      <c r="DQ100" s="1118"/>
      <c r="DR100" s="1118"/>
      <c r="DS100" s="1118"/>
      <c r="DT100" s="1118"/>
      <c r="DU100" s="1118"/>
      <c r="DV100" s="1118"/>
      <c r="DW100" s="1118"/>
      <c r="DX100" s="1118"/>
      <c r="DY100" s="1118"/>
      <c r="DZ100" s="1118"/>
      <c r="EA100" s="1118"/>
      <c r="EB100" s="1118"/>
      <c r="EC100" s="1118"/>
      <c r="ED100" s="1118"/>
      <c r="EE100" s="1118"/>
      <c r="EF100" s="1118"/>
      <c r="EG100" s="1118"/>
      <c r="EH100" s="1118"/>
      <c r="EI100" s="1118"/>
      <c r="EJ100" s="1118"/>
      <c r="EK100" s="1118"/>
      <c r="EL100" s="1118"/>
      <c r="EM100" s="1118"/>
      <c r="EN100" s="1118"/>
      <c r="EO100" s="1118"/>
      <c r="EP100" s="1118"/>
      <c r="EQ100" s="1118"/>
      <c r="ER100" s="1118"/>
      <c r="ES100" s="1118"/>
      <c r="ET100" s="1118"/>
      <c r="EU100" s="1118"/>
      <c r="EV100" s="1118"/>
      <c r="EW100" s="1118"/>
      <c r="EX100" s="1118"/>
      <c r="EY100" s="1118"/>
      <c r="EZ100" s="1118"/>
      <c r="FA100" s="1118"/>
      <c r="FB100" s="1118"/>
      <c r="FC100" s="1118"/>
      <c r="FD100" s="1118"/>
      <c r="FE100" s="1118"/>
      <c r="FF100" s="1118"/>
      <c r="FG100" s="1118"/>
      <c r="FH100" s="1118"/>
      <c r="FI100" s="1118"/>
      <c r="FJ100" s="1118"/>
      <c r="FK100" s="1118"/>
      <c r="FL100" s="1118"/>
      <c r="FM100" s="1118"/>
      <c r="FN100" s="1118"/>
      <c r="FO100" s="1118"/>
      <c r="FP100" s="1118"/>
      <c r="FQ100" s="1118"/>
      <c r="FR100" s="1118"/>
      <c r="FS100" s="1118"/>
      <c r="FT100" s="1118"/>
      <c r="FU100" s="1118"/>
      <c r="FV100" s="1118"/>
      <c r="FW100" s="1118"/>
      <c r="FX100" s="1118"/>
      <c r="FY100" s="1118"/>
      <c r="FZ100" s="1118"/>
      <c r="GA100" s="1118"/>
      <c r="GB100" s="1118"/>
      <c r="GC100" s="1118"/>
      <c r="GD100" s="1118"/>
      <c r="GE100" s="1118"/>
      <c r="GF100" s="1118"/>
      <c r="GG100" s="1118"/>
      <c r="GH100" s="1118"/>
      <c r="GI100" s="1118"/>
      <c r="GJ100" s="1118"/>
      <c r="GK100" s="1118"/>
      <c r="GL100" s="1118"/>
      <c r="GM100" s="1118"/>
      <c r="GN100" s="1118"/>
      <c r="GO100" s="1118"/>
      <c r="GP100" s="1118"/>
      <c r="GQ100" s="1118"/>
      <c r="GR100" s="1118"/>
      <c r="GS100" s="1118"/>
      <c r="GT100" s="1118"/>
      <c r="GU100" s="1118"/>
      <c r="GV100" s="1118"/>
      <c r="GW100" s="1118"/>
      <c r="GX100" s="1118"/>
      <c r="GY100" s="1118"/>
      <c r="GZ100" s="1118"/>
      <c r="HA100" s="1118"/>
      <c r="HB100" s="1118"/>
      <c r="HC100" s="1118"/>
      <c r="HD100" s="1118"/>
      <c r="HE100" s="1118"/>
      <c r="HF100" s="1118"/>
      <c r="HG100" s="1118"/>
      <c r="HH100" s="1118"/>
      <c r="HI100" s="1118"/>
      <c r="HJ100" s="1118"/>
      <c r="HK100" s="1118"/>
      <c r="HL100" s="1118"/>
      <c r="HM100" s="1118"/>
      <c r="HN100" s="1118"/>
      <c r="HO100" s="1118"/>
      <c r="HP100" s="1118"/>
      <c r="HQ100" s="1118"/>
      <c r="HR100" s="1118"/>
      <c r="HS100" s="1118"/>
      <c r="HT100" s="1118"/>
      <c r="HU100" s="1118"/>
      <c r="HV100" s="1118"/>
      <c r="HW100" s="1118"/>
      <c r="HX100" s="1118"/>
      <c r="HY100" s="1118"/>
      <c r="HZ100" s="1118"/>
      <c r="IA100" s="1118"/>
      <c r="IB100" s="1118"/>
      <c r="IC100" s="1118"/>
      <c r="ID100" s="1118"/>
      <c r="IE100" s="1118"/>
      <c r="IF100" s="1118"/>
      <c r="IG100" s="1118"/>
      <c r="IH100" s="1118"/>
      <c r="II100" s="1118"/>
      <c r="IJ100" s="1118"/>
      <c r="IK100" s="1118"/>
      <c r="IL100" s="1118"/>
      <c r="IM100" s="1118"/>
      <c r="IN100" s="1118"/>
      <c r="IO100" s="1118"/>
      <c r="IP100" s="1118"/>
      <c r="IQ100" s="1118"/>
      <c r="IR100" s="1118"/>
      <c r="IS100" s="1118"/>
      <c r="IT100" s="1118"/>
      <c r="IU100" s="1119"/>
    </row>
    <row r="101" spans="1:255" s="366" customFormat="1" ht="49.9" customHeight="1">
      <c r="A101" s="1119" t="s">
        <v>638</v>
      </c>
      <c r="B101" s="1111" t="s">
        <v>4970</v>
      </c>
      <c r="C101" s="1114">
        <v>37245</v>
      </c>
      <c r="D101" s="1117">
        <v>17.350684931506848</v>
      </c>
      <c r="E101" s="1111" t="s">
        <v>272</v>
      </c>
      <c r="F101" s="1111" t="s">
        <v>4971</v>
      </c>
      <c r="G101" s="1114">
        <v>43495</v>
      </c>
      <c r="H101" s="1125" t="s">
        <v>4972</v>
      </c>
      <c r="I101" s="1111" t="s">
        <v>4973</v>
      </c>
      <c r="J101" s="1111"/>
      <c r="K101" s="1109"/>
      <c r="L101" s="1109"/>
      <c r="M101" s="1109"/>
      <c r="N101" s="1109"/>
      <c r="O101" s="1109"/>
      <c r="P101" s="1114"/>
      <c r="Q101" s="1111" t="s">
        <v>4992</v>
      </c>
      <c r="R101" s="1111" t="s">
        <v>5135</v>
      </c>
      <c r="S101" s="1103"/>
      <c r="T101" s="1103" t="s">
        <v>5118</v>
      </c>
      <c r="U101" s="1119" t="s">
        <v>2348</v>
      </c>
      <c r="V101" s="1119"/>
      <c r="W101" s="1113"/>
      <c r="X101" s="1113"/>
      <c r="Y101" s="1113"/>
      <c r="Z101" s="1113"/>
      <c r="AA101" s="1113"/>
      <c r="AB101" s="1113"/>
      <c r="AC101" s="1113"/>
      <c r="AD101" s="1113"/>
      <c r="AE101" s="1113"/>
      <c r="AF101" s="1113"/>
      <c r="AG101" s="1113"/>
      <c r="AH101" s="1113"/>
      <c r="AI101" s="1113"/>
      <c r="AJ101" s="1113"/>
      <c r="AK101" s="1113"/>
      <c r="AL101" s="1113"/>
      <c r="AM101" s="1113"/>
      <c r="AN101" s="1113"/>
      <c r="AO101" s="1113"/>
      <c r="AP101" s="1113"/>
      <c r="AQ101" s="1113"/>
      <c r="AR101" s="1113"/>
      <c r="AS101" s="1113"/>
      <c r="AT101" s="1113"/>
      <c r="AU101" s="1113"/>
      <c r="AV101" s="1113"/>
      <c r="AW101" s="1113"/>
      <c r="AX101" s="1113"/>
      <c r="AY101" s="1113"/>
      <c r="AZ101" s="1113"/>
      <c r="BA101" s="1113"/>
      <c r="BB101" s="1113"/>
      <c r="BC101" s="1113"/>
      <c r="BD101" s="1113"/>
      <c r="BE101" s="1113"/>
      <c r="BF101" s="1113"/>
      <c r="BG101" s="1113"/>
      <c r="BH101" s="1113"/>
      <c r="BI101" s="1113"/>
      <c r="BJ101" s="1113"/>
      <c r="BK101" s="1113"/>
      <c r="BL101" s="1113"/>
      <c r="BM101" s="1113"/>
      <c r="BN101" s="1113"/>
      <c r="BO101" s="1113"/>
      <c r="BP101" s="1113"/>
      <c r="BQ101" s="1113"/>
      <c r="BR101" s="1113"/>
      <c r="BS101" s="1113"/>
      <c r="BT101" s="1113"/>
      <c r="BU101" s="1113"/>
      <c r="BV101" s="1113"/>
      <c r="BW101" s="1113"/>
      <c r="BX101" s="1113"/>
      <c r="BY101" s="1113"/>
      <c r="BZ101" s="1113"/>
      <c r="CA101" s="1113"/>
      <c r="CB101" s="1113"/>
      <c r="CC101" s="1113"/>
      <c r="CD101" s="1113"/>
      <c r="CE101" s="1113"/>
      <c r="CF101" s="1113"/>
      <c r="CG101" s="1113"/>
      <c r="CH101" s="1113"/>
      <c r="CI101" s="1113"/>
      <c r="CJ101" s="1113"/>
      <c r="CK101" s="1113"/>
      <c r="CL101" s="1113"/>
      <c r="CM101" s="1113"/>
      <c r="CN101" s="1113"/>
      <c r="CO101" s="1113"/>
      <c r="CP101" s="1113"/>
      <c r="CQ101" s="1113"/>
      <c r="CR101" s="1113"/>
      <c r="CS101" s="1113"/>
      <c r="CT101" s="1113"/>
      <c r="CU101" s="1113"/>
      <c r="CV101" s="1113"/>
      <c r="CW101" s="1113"/>
      <c r="CX101" s="1113"/>
      <c r="CY101" s="1113"/>
      <c r="CZ101" s="1113"/>
      <c r="DA101" s="1113"/>
      <c r="DB101" s="1113"/>
      <c r="DC101" s="1113"/>
      <c r="DD101" s="1113"/>
      <c r="DE101" s="1113"/>
      <c r="DF101" s="1113"/>
      <c r="DG101" s="1113"/>
      <c r="DH101" s="1113"/>
      <c r="DI101" s="1113"/>
      <c r="DJ101" s="1113"/>
      <c r="DK101" s="1113"/>
      <c r="DL101" s="1113"/>
      <c r="DM101" s="1113"/>
      <c r="DN101" s="1113"/>
      <c r="DO101" s="1113"/>
      <c r="DP101" s="1113"/>
      <c r="DQ101" s="1113"/>
      <c r="DR101" s="1113"/>
      <c r="DS101" s="1113"/>
      <c r="DT101" s="1113"/>
      <c r="DU101" s="1113"/>
      <c r="DV101" s="1113"/>
      <c r="DW101" s="1113"/>
      <c r="DX101" s="1113"/>
      <c r="DY101" s="1113"/>
      <c r="DZ101" s="1113"/>
      <c r="EA101" s="1113"/>
      <c r="EB101" s="1113"/>
      <c r="EC101" s="1113"/>
      <c r="ED101" s="1113"/>
      <c r="EE101" s="1113"/>
      <c r="EF101" s="1113"/>
      <c r="EG101" s="1113"/>
      <c r="EH101" s="1113"/>
      <c r="EI101" s="1113"/>
      <c r="EJ101" s="1113"/>
      <c r="EK101" s="1113"/>
      <c r="EL101" s="1113"/>
      <c r="EM101" s="1113"/>
      <c r="EN101" s="1113"/>
      <c r="EO101" s="1113"/>
      <c r="EP101" s="1113"/>
      <c r="EQ101" s="1113"/>
      <c r="ER101" s="1113"/>
      <c r="ES101" s="1113"/>
      <c r="ET101" s="1113"/>
      <c r="EU101" s="1113"/>
      <c r="EV101" s="1113"/>
      <c r="EW101" s="1113"/>
      <c r="EX101" s="1113"/>
      <c r="EY101" s="1113"/>
      <c r="EZ101" s="1113"/>
      <c r="FA101" s="1113"/>
      <c r="FB101" s="1113"/>
      <c r="FC101" s="1113"/>
      <c r="FD101" s="1113"/>
      <c r="FE101" s="1113"/>
      <c r="FF101" s="1113"/>
      <c r="FG101" s="1113"/>
      <c r="FH101" s="1113"/>
      <c r="FI101" s="1113"/>
      <c r="FJ101" s="1113"/>
      <c r="FK101" s="1113"/>
      <c r="FL101" s="1113"/>
      <c r="FM101" s="1113"/>
      <c r="FN101" s="1113"/>
      <c r="FO101" s="1113"/>
      <c r="FP101" s="1113"/>
      <c r="FQ101" s="1113"/>
      <c r="FR101" s="1113"/>
      <c r="FS101" s="1113"/>
      <c r="FT101" s="1113"/>
      <c r="FU101" s="1113"/>
      <c r="FV101" s="1113"/>
      <c r="FW101" s="1113"/>
      <c r="FX101" s="1113"/>
      <c r="FY101" s="1113"/>
      <c r="FZ101" s="1113"/>
      <c r="GA101" s="1113"/>
      <c r="GB101" s="1113"/>
      <c r="GC101" s="1113"/>
      <c r="GD101" s="1113"/>
      <c r="GE101" s="1113"/>
      <c r="GF101" s="1113"/>
      <c r="GG101" s="1113"/>
      <c r="GH101" s="1113"/>
      <c r="GI101" s="1113"/>
      <c r="GJ101" s="1113"/>
      <c r="GK101" s="1113"/>
      <c r="GL101" s="1113"/>
      <c r="GM101" s="1113"/>
      <c r="GN101" s="1113"/>
      <c r="GO101" s="1113"/>
      <c r="GP101" s="1113"/>
      <c r="GQ101" s="1113"/>
      <c r="GR101" s="1113"/>
      <c r="GS101" s="1113"/>
      <c r="GT101" s="1113"/>
      <c r="GU101" s="1113"/>
      <c r="GV101" s="1113"/>
      <c r="GW101" s="1113"/>
      <c r="GX101" s="1113"/>
      <c r="GY101" s="1113"/>
      <c r="GZ101" s="1113"/>
      <c r="HA101" s="1113"/>
      <c r="HB101" s="1113"/>
      <c r="HC101" s="1113"/>
      <c r="HD101" s="1113"/>
      <c r="HE101" s="1113"/>
      <c r="HF101" s="1113"/>
      <c r="HG101" s="1113"/>
      <c r="HH101" s="1113"/>
      <c r="HI101" s="1113"/>
      <c r="HJ101" s="1113"/>
      <c r="HK101" s="1113"/>
      <c r="HL101" s="1113"/>
      <c r="HM101" s="1113"/>
      <c r="HN101" s="1113"/>
      <c r="HO101" s="1113"/>
      <c r="HP101" s="1113"/>
      <c r="HQ101" s="1113"/>
      <c r="HR101" s="1113"/>
      <c r="HS101" s="1113"/>
      <c r="HT101" s="1113"/>
      <c r="HU101" s="1113"/>
      <c r="HV101" s="1113"/>
      <c r="HW101" s="1113"/>
      <c r="HX101" s="1113"/>
      <c r="HY101" s="1113"/>
      <c r="HZ101" s="1113"/>
      <c r="IA101" s="1113"/>
      <c r="IB101" s="1113"/>
      <c r="IC101" s="1113"/>
      <c r="ID101" s="1113"/>
      <c r="IE101" s="1113"/>
      <c r="IF101" s="1113"/>
      <c r="IG101" s="1113"/>
      <c r="IH101" s="1113"/>
      <c r="II101" s="1113"/>
      <c r="IJ101" s="1113"/>
      <c r="IK101" s="1113"/>
      <c r="IL101" s="1113"/>
      <c r="IM101" s="1113"/>
      <c r="IN101" s="1113"/>
      <c r="IO101" s="1113"/>
      <c r="IP101" s="1113"/>
      <c r="IQ101" s="1113"/>
      <c r="IR101" s="1113"/>
      <c r="IS101" s="1113"/>
      <c r="IT101" s="1113"/>
      <c r="IU101" s="1113"/>
    </row>
    <row r="102" spans="1:255" s="366" customFormat="1" ht="49.9" customHeight="1">
      <c r="A102" s="1118" t="s">
        <v>625</v>
      </c>
      <c r="B102" s="1111" t="s">
        <v>1487</v>
      </c>
      <c r="C102" s="1114">
        <v>37058</v>
      </c>
      <c r="D102" s="1117">
        <v>17.863013698630137</v>
      </c>
      <c r="E102" s="1115" t="s">
        <v>272</v>
      </c>
      <c r="F102" s="1111" t="s">
        <v>1488</v>
      </c>
      <c r="G102" s="1103" t="s">
        <v>1489</v>
      </c>
      <c r="H102" s="1115" t="s">
        <v>253</v>
      </c>
      <c r="I102" s="1111" t="s">
        <v>1605</v>
      </c>
      <c r="J102" s="1111" t="s">
        <v>1922</v>
      </c>
      <c r="K102" s="1109" t="s">
        <v>142</v>
      </c>
      <c r="L102" s="1123" t="s">
        <v>3284</v>
      </c>
      <c r="M102" s="1123"/>
      <c r="N102" s="1111"/>
      <c r="O102" s="1111"/>
      <c r="P102" s="1111" t="s">
        <v>1485</v>
      </c>
      <c r="Q102" s="1124" t="s">
        <v>5110</v>
      </c>
      <c r="R102" s="1124"/>
      <c r="S102" s="1129" t="s">
        <v>1862</v>
      </c>
      <c r="T102" s="1111" t="s">
        <v>4886</v>
      </c>
      <c r="U102" s="1119"/>
      <c r="V102" s="1113"/>
      <c r="W102" s="1113"/>
      <c r="X102" s="1113"/>
      <c r="Y102" s="1113"/>
      <c r="Z102" s="1113"/>
      <c r="AA102" s="1113"/>
      <c r="AB102" s="1113"/>
      <c r="AC102" s="1113"/>
      <c r="AD102" s="1113"/>
      <c r="AE102" s="1113"/>
      <c r="AF102" s="1113"/>
      <c r="AG102" s="1113"/>
      <c r="AH102" s="1113"/>
      <c r="AI102" s="1113"/>
      <c r="AJ102" s="1113"/>
      <c r="AK102" s="1113"/>
      <c r="AL102" s="1113"/>
      <c r="AM102" s="1113"/>
      <c r="AN102" s="1113"/>
      <c r="AO102" s="1113"/>
      <c r="AP102" s="1113"/>
      <c r="AQ102" s="1113"/>
      <c r="AR102" s="1113"/>
      <c r="AS102" s="1113"/>
      <c r="AT102" s="1113"/>
      <c r="AU102" s="1113"/>
      <c r="AV102" s="1113"/>
      <c r="AW102" s="1113"/>
      <c r="AX102" s="1113"/>
      <c r="AY102" s="1113"/>
      <c r="AZ102" s="1113"/>
      <c r="BA102" s="1113"/>
      <c r="BB102" s="1113"/>
      <c r="BC102" s="1113"/>
      <c r="BD102" s="1113"/>
      <c r="BE102" s="1113"/>
      <c r="BF102" s="1113"/>
      <c r="BG102" s="1113"/>
      <c r="BH102" s="1113"/>
      <c r="BI102" s="1113"/>
      <c r="BJ102" s="1113"/>
      <c r="BK102" s="1113"/>
      <c r="BL102" s="1113"/>
      <c r="BM102" s="1113"/>
      <c r="BN102" s="1113"/>
      <c r="BO102" s="1113"/>
      <c r="BP102" s="1113"/>
      <c r="BQ102" s="1113"/>
      <c r="BR102" s="1113"/>
      <c r="BS102" s="1113"/>
      <c r="BT102" s="1113"/>
      <c r="BU102" s="1113"/>
      <c r="BV102" s="1113"/>
      <c r="BW102" s="1113"/>
      <c r="BX102" s="1113"/>
      <c r="BY102" s="1113"/>
      <c r="BZ102" s="1113"/>
      <c r="CA102" s="1113"/>
      <c r="CB102" s="1113"/>
      <c r="CC102" s="1113"/>
      <c r="CD102" s="1113"/>
      <c r="CE102" s="1113"/>
      <c r="CF102" s="1113"/>
      <c r="CG102" s="1113"/>
      <c r="CH102" s="1113"/>
      <c r="CI102" s="1113"/>
      <c r="CJ102" s="1113"/>
      <c r="CK102" s="1113"/>
      <c r="CL102" s="1113"/>
      <c r="CM102" s="1113"/>
      <c r="CN102" s="1113"/>
      <c r="CO102" s="1113"/>
      <c r="CP102" s="1113"/>
      <c r="CQ102" s="1113"/>
      <c r="CR102" s="1113"/>
      <c r="CS102" s="1113"/>
      <c r="CT102" s="1113"/>
      <c r="CU102" s="1113"/>
      <c r="CV102" s="1113"/>
      <c r="CW102" s="1113"/>
      <c r="CX102" s="1113"/>
      <c r="CY102" s="1113"/>
      <c r="CZ102" s="1113"/>
      <c r="DA102" s="1113"/>
      <c r="DB102" s="1113"/>
      <c r="DC102" s="1113"/>
      <c r="DD102" s="1113"/>
      <c r="DE102" s="1113"/>
      <c r="DF102" s="1113"/>
      <c r="DG102" s="1113"/>
      <c r="DH102" s="1113"/>
      <c r="DI102" s="1113"/>
      <c r="DJ102" s="1113"/>
      <c r="DK102" s="1113"/>
      <c r="DL102" s="1113"/>
      <c r="DM102" s="1113"/>
      <c r="DN102" s="1113"/>
      <c r="DO102" s="1113"/>
      <c r="DP102" s="1113"/>
      <c r="DQ102" s="1113"/>
      <c r="DR102" s="1113"/>
      <c r="DS102" s="1113"/>
      <c r="DT102" s="1113"/>
      <c r="DU102" s="1113"/>
      <c r="DV102" s="1113"/>
      <c r="DW102" s="1113"/>
      <c r="DX102" s="1113"/>
      <c r="DY102" s="1113"/>
      <c r="DZ102" s="1113"/>
      <c r="EA102" s="1113"/>
      <c r="EB102" s="1113"/>
      <c r="EC102" s="1113"/>
      <c r="ED102" s="1113"/>
      <c r="EE102" s="1113"/>
      <c r="EF102" s="1113"/>
      <c r="EG102" s="1113"/>
      <c r="EH102" s="1113"/>
      <c r="EI102" s="1113"/>
      <c r="EJ102" s="1113"/>
      <c r="EK102" s="1113"/>
      <c r="EL102" s="1113"/>
      <c r="EM102" s="1113"/>
      <c r="EN102" s="1113"/>
      <c r="EO102" s="1113"/>
      <c r="EP102" s="1113"/>
      <c r="EQ102" s="1113"/>
      <c r="ER102" s="1113"/>
      <c r="ES102" s="1113"/>
      <c r="ET102" s="1113"/>
      <c r="EU102" s="1113"/>
      <c r="EV102" s="1113"/>
      <c r="EW102" s="1113"/>
      <c r="EX102" s="1113"/>
      <c r="EY102" s="1113"/>
      <c r="EZ102" s="1113"/>
      <c r="FA102" s="1113"/>
      <c r="FB102" s="1113"/>
      <c r="FC102" s="1113"/>
      <c r="FD102" s="1113"/>
      <c r="FE102" s="1113"/>
      <c r="FF102" s="1113"/>
      <c r="FG102" s="1113"/>
      <c r="FH102" s="1113"/>
      <c r="FI102" s="1113"/>
      <c r="FJ102" s="1113"/>
      <c r="FK102" s="1113"/>
      <c r="FL102" s="1113"/>
      <c r="FM102" s="1113"/>
      <c r="FN102" s="1113"/>
      <c r="FO102" s="1113"/>
      <c r="FP102" s="1113"/>
      <c r="FQ102" s="1113"/>
      <c r="FR102" s="1113"/>
      <c r="FS102" s="1113"/>
      <c r="FT102" s="1113"/>
      <c r="FU102" s="1113"/>
      <c r="FV102" s="1113"/>
      <c r="FW102" s="1113"/>
      <c r="FX102" s="1113"/>
      <c r="FY102" s="1113"/>
      <c r="FZ102" s="1113"/>
      <c r="GA102" s="1113"/>
      <c r="GB102" s="1113"/>
      <c r="GC102" s="1113"/>
      <c r="GD102" s="1113"/>
      <c r="GE102" s="1113"/>
      <c r="GF102" s="1113"/>
      <c r="GG102" s="1113"/>
      <c r="GH102" s="1113"/>
      <c r="GI102" s="1113"/>
      <c r="GJ102" s="1113"/>
      <c r="GK102" s="1113"/>
      <c r="GL102" s="1113"/>
      <c r="GM102" s="1113"/>
      <c r="GN102" s="1113"/>
      <c r="GO102" s="1113"/>
      <c r="GP102" s="1113"/>
      <c r="GQ102" s="1113"/>
      <c r="GR102" s="1113"/>
      <c r="GS102" s="1113"/>
      <c r="GT102" s="1113"/>
      <c r="GU102" s="1113"/>
      <c r="GV102" s="1113"/>
      <c r="GW102" s="1113"/>
      <c r="GX102" s="1113"/>
      <c r="GY102" s="1113"/>
      <c r="GZ102" s="1113"/>
      <c r="HA102" s="1113"/>
      <c r="HB102" s="1113"/>
      <c r="HC102" s="1113"/>
      <c r="HD102" s="1113"/>
      <c r="HE102" s="1113"/>
      <c r="HF102" s="1113"/>
      <c r="HG102" s="1113"/>
      <c r="HH102" s="1113"/>
      <c r="HI102" s="1113"/>
      <c r="HJ102" s="1113"/>
      <c r="HK102" s="1113"/>
      <c r="HL102" s="1113"/>
      <c r="HM102" s="1113"/>
      <c r="HN102" s="1113"/>
      <c r="HO102" s="1113"/>
      <c r="HP102" s="1113"/>
      <c r="HQ102" s="1113"/>
      <c r="HR102" s="1113"/>
      <c r="HS102" s="1113"/>
      <c r="HT102" s="1113"/>
      <c r="HU102" s="1113"/>
      <c r="HV102" s="1113"/>
      <c r="HW102" s="1113"/>
      <c r="HX102" s="1113"/>
      <c r="HY102" s="1113"/>
      <c r="HZ102" s="1113"/>
      <c r="IA102" s="1113"/>
      <c r="IB102" s="1113"/>
      <c r="IC102" s="1113"/>
      <c r="ID102" s="1113"/>
      <c r="IE102" s="1113"/>
      <c r="IF102" s="1113"/>
      <c r="IG102" s="1113"/>
      <c r="IH102" s="1113"/>
      <c r="II102" s="1113"/>
      <c r="IJ102" s="1113"/>
      <c r="IK102" s="1113"/>
      <c r="IL102" s="1113"/>
      <c r="IM102" s="1113"/>
      <c r="IN102" s="1113"/>
      <c r="IO102" s="1113"/>
      <c r="IP102" s="1113"/>
      <c r="IQ102" s="1113"/>
      <c r="IR102" s="1113"/>
      <c r="IS102" s="1113"/>
      <c r="IT102" s="1113"/>
      <c r="IU102" s="1113"/>
    </row>
    <row r="103" spans="1:255" s="366" customFormat="1" ht="49.9" customHeight="1">
      <c r="A103" s="1119" t="s">
        <v>625</v>
      </c>
      <c r="B103" s="1111" t="s">
        <v>15</v>
      </c>
      <c r="C103" s="1114">
        <v>36971</v>
      </c>
      <c r="D103" s="1117">
        <v>18.101369863013698</v>
      </c>
      <c r="E103" s="1111" t="s">
        <v>272</v>
      </c>
      <c r="F103" s="1109" t="s">
        <v>406</v>
      </c>
      <c r="G103" s="1114">
        <v>40316</v>
      </c>
      <c r="H103" s="1109" t="s">
        <v>58</v>
      </c>
      <c r="I103" s="1109" t="s">
        <v>894</v>
      </c>
      <c r="J103" s="1111" t="s">
        <v>455</v>
      </c>
      <c r="K103" s="1112" t="s">
        <v>52</v>
      </c>
      <c r="L103" s="1109" t="s">
        <v>773</v>
      </c>
      <c r="M103" s="1109"/>
      <c r="N103" s="1109"/>
      <c r="O103" s="1109"/>
      <c r="P103" s="1109" t="s">
        <v>596</v>
      </c>
      <c r="Q103" s="1105"/>
      <c r="R103" s="1105"/>
      <c r="S103" s="1105"/>
      <c r="T103" s="1105"/>
      <c r="U103" s="1119" t="s">
        <v>1102</v>
      </c>
      <c r="V103" s="1113"/>
      <c r="W103" s="1113"/>
      <c r="X103" s="1119"/>
      <c r="Y103" s="1119"/>
      <c r="Z103" s="1119"/>
      <c r="AA103" s="1119"/>
      <c r="AB103" s="1113"/>
      <c r="AC103" s="1113"/>
      <c r="AD103" s="1113"/>
      <c r="AE103" s="1113"/>
      <c r="AF103" s="1113"/>
      <c r="AG103" s="1113"/>
      <c r="AH103" s="1113"/>
      <c r="AI103" s="1113"/>
      <c r="AJ103" s="1113"/>
      <c r="AK103" s="1113"/>
      <c r="AL103" s="1113"/>
      <c r="AM103" s="1113"/>
      <c r="AN103" s="1113"/>
      <c r="AO103" s="1113"/>
      <c r="AP103" s="1113"/>
      <c r="AQ103" s="1113"/>
      <c r="AR103" s="1113"/>
      <c r="AS103" s="1113"/>
      <c r="AT103" s="1113"/>
      <c r="AU103" s="1113"/>
      <c r="AV103" s="1113"/>
      <c r="AW103" s="1113"/>
      <c r="AX103" s="1113"/>
      <c r="AY103" s="1113"/>
      <c r="AZ103" s="1113"/>
      <c r="BA103" s="1113"/>
      <c r="BB103" s="1113"/>
      <c r="BC103" s="1113"/>
      <c r="BD103" s="1113"/>
      <c r="BE103" s="1113"/>
      <c r="BF103" s="1113"/>
      <c r="BG103" s="1113"/>
      <c r="BH103" s="1113"/>
      <c r="BI103" s="1113"/>
      <c r="BJ103" s="1113"/>
      <c r="BK103" s="1113"/>
      <c r="BL103" s="1113"/>
      <c r="BM103" s="1113"/>
      <c r="BN103" s="1113"/>
      <c r="BO103" s="1113"/>
      <c r="BP103" s="1113"/>
      <c r="BQ103" s="1113"/>
      <c r="BR103" s="1113"/>
      <c r="BS103" s="1113"/>
      <c r="BT103" s="1113"/>
      <c r="BU103" s="1113"/>
      <c r="BV103" s="1113"/>
      <c r="BW103" s="1113"/>
      <c r="BX103" s="1113"/>
      <c r="BY103" s="1113"/>
      <c r="BZ103" s="1113"/>
      <c r="CA103" s="1113"/>
      <c r="CB103" s="1113"/>
      <c r="CC103" s="1113"/>
      <c r="CD103" s="1113"/>
      <c r="CE103" s="1113"/>
      <c r="CF103" s="1113"/>
      <c r="CG103" s="1113"/>
      <c r="CH103" s="1113"/>
      <c r="CI103" s="1113"/>
      <c r="CJ103" s="1113"/>
      <c r="CK103" s="1113"/>
      <c r="CL103" s="1113"/>
      <c r="CM103" s="1113"/>
      <c r="CN103" s="1113"/>
      <c r="CO103" s="1113"/>
      <c r="CP103" s="1113"/>
      <c r="CQ103" s="1113"/>
      <c r="CR103" s="1113"/>
      <c r="CS103" s="1113"/>
      <c r="CT103" s="1113"/>
      <c r="CU103" s="1113"/>
      <c r="CV103" s="1113"/>
      <c r="CW103" s="1113"/>
      <c r="CX103" s="1113"/>
      <c r="CY103" s="1113"/>
      <c r="CZ103" s="1113"/>
      <c r="DA103" s="1113"/>
      <c r="DB103" s="1113"/>
      <c r="DC103" s="1113"/>
      <c r="DD103" s="1113"/>
      <c r="DE103" s="1113"/>
      <c r="DF103" s="1113"/>
      <c r="DG103" s="1113"/>
      <c r="DH103" s="1113"/>
      <c r="DI103" s="1113"/>
      <c r="DJ103" s="1113"/>
      <c r="DK103" s="1113"/>
      <c r="DL103" s="1113"/>
      <c r="DM103" s="1113"/>
      <c r="DN103" s="1113"/>
      <c r="DO103" s="1113"/>
      <c r="DP103" s="1113"/>
      <c r="DQ103" s="1113"/>
      <c r="DR103" s="1113"/>
      <c r="DS103" s="1113"/>
      <c r="DT103" s="1113"/>
      <c r="DU103" s="1113"/>
      <c r="DV103" s="1113"/>
      <c r="DW103" s="1113"/>
      <c r="DX103" s="1113"/>
      <c r="DY103" s="1113"/>
      <c r="DZ103" s="1113"/>
      <c r="EA103" s="1113"/>
      <c r="EB103" s="1113"/>
      <c r="EC103" s="1113"/>
      <c r="ED103" s="1113"/>
      <c r="EE103" s="1113"/>
      <c r="EF103" s="1113"/>
      <c r="EG103" s="1113"/>
      <c r="EH103" s="1113"/>
      <c r="EI103" s="1113"/>
      <c r="EJ103" s="1113"/>
      <c r="EK103" s="1113"/>
      <c r="EL103" s="1113"/>
      <c r="EM103" s="1113"/>
      <c r="EN103" s="1113"/>
      <c r="EO103" s="1113"/>
      <c r="EP103" s="1113"/>
      <c r="EQ103" s="1113"/>
      <c r="ER103" s="1113"/>
      <c r="ES103" s="1113"/>
      <c r="ET103" s="1113"/>
      <c r="EU103" s="1113"/>
      <c r="EV103" s="1113"/>
      <c r="EW103" s="1113"/>
      <c r="EX103" s="1113"/>
      <c r="EY103" s="1113"/>
      <c r="EZ103" s="1113"/>
      <c r="FA103" s="1113"/>
      <c r="FB103" s="1113"/>
      <c r="FC103" s="1113"/>
      <c r="FD103" s="1113"/>
      <c r="FE103" s="1113"/>
      <c r="FF103" s="1113"/>
      <c r="FG103" s="1113"/>
      <c r="FH103" s="1113"/>
      <c r="FI103" s="1113"/>
      <c r="FJ103" s="1113"/>
      <c r="FK103" s="1113"/>
      <c r="FL103" s="1113"/>
      <c r="FM103" s="1113"/>
      <c r="FN103" s="1113"/>
      <c r="FO103" s="1113"/>
      <c r="FP103" s="1113"/>
      <c r="FQ103" s="1113"/>
      <c r="FR103" s="1113"/>
      <c r="FS103" s="1113"/>
      <c r="FT103" s="1113"/>
      <c r="FU103" s="1113"/>
      <c r="FV103" s="1113"/>
      <c r="FW103" s="1113"/>
      <c r="FX103" s="1113"/>
      <c r="FY103" s="1113"/>
      <c r="FZ103" s="1113"/>
      <c r="GA103" s="1113"/>
      <c r="GB103" s="1113"/>
      <c r="GC103" s="1113"/>
      <c r="GD103" s="1113"/>
      <c r="GE103" s="1113"/>
      <c r="GF103" s="1113"/>
      <c r="GG103" s="1113"/>
      <c r="GH103" s="1113"/>
      <c r="GI103" s="1113"/>
      <c r="GJ103" s="1113"/>
      <c r="GK103" s="1113"/>
      <c r="GL103" s="1113"/>
      <c r="GM103" s="1113"/>
      <c r="GN103" s="1113"/>
      <c r="GO103" s="1113"/>
      <c r="GP103" s="1113"/>
      <c r="GQ103" s="1113"/>
      <c r="GR103" s="1113"/>
      <c r="GS103" s="1113"/>
      <c r="GT103" s="1113"/>
      <c r="GU103" s="1113"/>
      <c r="GV103" s="1113"/>
      <c r="GW103" s="1113"/>
      <c r="GX103" s="1113"/>
      <c r="GY103" s="1113"/>
      <c r="GZ103" s="1113"/>
      <c r="HA103" s="1113"/>
      <c r="HB103" s="1113"/>
      <c r="HC103" s="1113"/>
      <c r="HD103" s="1113"/>
      <c r="HE103" s="1113"/>
      <c r="HF103" s="1113"/>
      <c r="HG103" s="1113"/>
      <c r="HH103" s="1113"/>
      <c r="HI103" s="1113"/>
      <c r="HJ103" s="1113"/>
      <c r="HK103" s="1113"/>
      <c r="HL103" s="1113"/>
      <c r="HM103" s="1113"/>
      <c r="HN103" s="1113"/>
      <c r="HO103" s="1113"/>
      <c r="HP103" s="1113"/>
      <c r="HQ103" s="1113"/>
      <c r="HR103" s="1113"/>
      <c r="HS103" s="1113"/>
      <c r="HT103" s="1113"/>
      <c r="HU103" s="1113"/>
      <c r="HV103" s="1113"/>
      <c r="HW103" s="1113"/>
      <c r="HX103" s="1113"/>
      <c r="HY103" s="1113"/>
      <c r="HZ103" s="1113"/>
      <c r="IA103" s="1113"/>
      <c r="IB103" s="1113"/>
      <c r="IC103" s="1113"/>
      <c r="ID103" s="1113"/>
      <c r="IE103" s="1113"/>
      <c r="IF103" s="1113"/>
      <c r="IG103" s="1113"/>
      <c r="IH103" s="1113"/>
      <c r="II103" s="1113"/>
      <c r="IJ103" s="1113"/>
      <c r="IK103" s="1113"/>
      <c r="IL103" s="1113"/>
      <c r="IM103" s="1113"/>
      <c r="IN103" s="1113"/>
      <c r="IO103" s="1113"/>
      <c r="IP103" s="1113"/>
      <c r="IQ103" s="1113"/>
      <c r="IR103" s="1113"/>
      <c r="IS103" s="1113"/>
      <c r="IT103" s="1119"/>
      <c r="IU103" s="1113"/>
    </row>
    <row r="104" spans="1:255" s="366" customFormat="1" ht="49.9" customHeight="1">
      <c r="A104" s="1119" t="s">
        <v>625</v>
      </c>
      <c r="B104" s="1111" t="s">
        <v>676</v>
      </c>
      <c r="C104" s="1114">
        <v>37142</v>
      </c>
      <c r="D104" s="1117">
        <v>17.632876712328766</v>
      </c>
      <c r="E104" s="1111" t="s">
        <v>272</v>
      </c>
      <c r="F104" s="1109" t="s">
        <v>385</v>
      </c>
      <c r="G104" s="1114">
        <v>39989</v>
      </c>
      <c r="H104" s="1109" t="s">
        <v>84</v>
      </c>
      <c r="I104" s="1109" t="s">
        <v>873</v>
      </c>
      <c r="J104" s="1111" t="s">
        <v>367</v>
      </c>
      <c r="K104" s="1111" t="s">
        <v>52</v>
      </c>
      <c r="L104" s="1109" t="s">
        <v>773</v>
      </c>
      <c r="M104" s="1109"/>
      <c r="N104" s="1109"/>
      <c r="O104" s="1109"/>
      <c r="P104" s="1109" t="s">
        <v>506</v>
      </c>
      <c r="Q104" s="1109" t="s">
        <v>1670</v>
      </c>
      <c r="R104" s="1128"/>
      <c r="S104" s="1128" t="s">
        <v>5142</v>
      </c>
      <c r="T104" s="1109"/>
      <c r="U104" s="1119" t="s">
        <v>1102</v>
      </c>
      <c r="V104" s="1119"/>
      <c r="W104" s="1119"/>
      <c r="X104" s="1119"/>
      <c r="Y104" s="1119"/>
      <c r="Z104" s="1119"/>
      <c r="AA104" s="1119"/>
      <c r="AB104" s="1119"/>
      <c r="AC104" s="1119"/>
      <c r="AD104" s="1119"/>
      <c r="AE104" s="1119"/>
      <c r="AF104" s="1119"/>
      <c r="AG104" s="1119"/>
      <c r="AH104" s="1119"/>
      <c r="AI104" s="1119"/>
      <c r="AJ104" s="1119"/>
      <c r="AK104" s="1119"/>
      <c r="AL104" s="1119"/>
      <c r="AM104" s="1119"/>
      <c r="AN104" s="1119"/>
      <c r="AO104" s="1119"/>
      <c r="AP104" s="1119"/>
      <c r="AQ104" s="1119"/>
      <c r="AR104" s="1119"/>
      <c r="AS104" s="1119"/>
      <c r="AT104" s="1119"/>
      <c r="AU104" s="1119"/>
      <c r="AV104" s="1119"/>
      <c r="AW104" s="1119"/>
      <c r="AX104" s="1119"/>
      <c r="AY104" s="1119"/>
      <c r="AZ104" s="1119"/>
      <c r="BA104" s="1119"/>
      <c r="BB104" s="1119"/>
      <c r="BC104" s="1119"/>
      <c r="BD104" s="1119"/>
      <c r="BE104" s="1119"/>
      <c r="BF104" s="1119"/>
      <c r="BG104" s="1119"/>
      <c r="BH104" s="1119"/>
      <c r="BI104" s="1119"/>
      <c r="BJ104" s="1119"/>
      <c r="BK104" s="1119"/>
      <c r="BL104" s="1119"/>
      <c r="BM104" s="1119"/>
      <c r="BN104" s="1119"/>
      <c r="BO104" s="1119"/>
      <c r="BP104" s="1119"/>
      <c r="BQ104" s="1119"/>
      <c r="BR104" s="1119"/>
      <c r="BS104" s="1119"/>
      <c r="BT104" s="1119"/>
      <c r="BU104" s="1119"/>
      <c r="BV104" s="1119"/>
      <c r="BW104" s="1119"/>
      <c r="BX104" s="1119"/>
      <c r="BY104" s="1119"/>
      <c r="BZ104" s="1119"/>
      <c r="CA104" s="1119"/>
      <c r="CB104" s="1119"/>
      <c r="CC104" s="1119"/>
      <c r="CD104" s="1119"/>
      <c r="CE104" s="1119"/>
      <c r="CF104" s="1119"/>
      <c r="CG104" s="1119"/>
      <c r="CH104" s="1119"/>
      <c r="CI104" s="1119"/>
      <c r="CJ104" s="1119"/>
      <c r="CK104" s="1119"/>
      <c r="CL104" s="1119"/>
      <c r="CM104" s="1119"/>
      <c r="CN104" s="1119"/>
      <c r="CO104" s="1119"/>
      <c r="CP104" s="1119"/>
      <c r="CQ104" s="1119"/>
      <c r="CR104" s="1119"/>
      <c r="CS104" s="1119"/>
      <c r="CT104" s="1119"/>
      <c r="CU104" s="1119"/>
      <c r="CV104" s="1119"/>
      <c r="CW104" s="1119"/>
      <c r="CX104" s="1119"/>
      <c r="CY104" s="1119"/>
      <c r="CZ104" s="1119"/>
      <c r="DA104" s="1119"/>
      <c r="DB104" s="1119"/>
      <c r="DC104" s="1119"/>
      <c r="DD104" s="1119"/>
      <c r="DE104" s="1119"/>
      <c r="DF104" s="1119"/>
      <c r="DG104" s="1119"/>
      <c r="DH104" s="1119"/>
      <c r="DI104" s="1119"/>
      <c r="DJ104" s="1119"/>
      <c r="DK104" s="1119"/>
      <c r="DL104" s="1119"/>
      <c r="DM104" s="1119"/>
      <c r="DN104" s="1119"/>
      <c r="DO104" s="1119"/>
      <c r="DP104" s="1119"/>
      <c r="DQ104" s="1119"/>
      <c r="DR104" s="1119"/>
      <c r="DS104" s="1119"/>
      <c r="DT104" s="1119"/>
      <c r="DU104" s="1119"/>
      <c r="DV104" s="1119"/>
      <c r="DW104" s="1119"/>
      <c r="DX104" s="1119"/>
      <c r="DY104" s="1119"/>
      <c r="DZ104" s="1119"/>
      <c r="EA104" s="1119"/>
      <c r="EB104" s="1119"/>
      <c r="EC104" s="1119"/>
      <c r="ED104" s="1119"/>
      <c r="EE104" s="1119"/>
      <c r="EF104" s="1119"/>
      <c r="EG104" s="1119"/>
      <c r="EH104" s="1119"/>
      <c r="EI104" s="1119"/>
      <c r="EJ104" s="1119"/>
      <c r="EK104" s="1119"/>
      <c r="EL104" s="1119"/>
      <c r="EM104" s="1119"/>
      <c r="EN104" s="1119"/>
      <c r="EO104" s="1119"/>
      <c r="EP104" s="1119"/>
      <c r="EQ104" s="1119"/>
      <c r="ER104" s="1119"/>
      <c r="ES104" s="1119"/>
      <c r="ET104" s="1119"/>
      <c r="EU104" s="1119"/>
      <c r="EV104" s="1119"/>
      <c r="EW104" s="1119"/>
      <c r="EX104" s="1119"/>
      <c r="EY104" s="1119"/>
      <c r="EZ104" s="1119"/>
      <c r="FA104" s="1119"/>
      <c r="FB104" s="1119"/>
      <c r="FC104" s="1119"/>
      <c r="FD104" s="1119"/>
      <c r="FE104" s="1119"/>
      <c r="FF104" s="1119"/>
      <c r="FG104" s="1119"/>
      <c r="FH104" s="1119"/>
      <c r="FI104" s="1119"/>
      <c r="FJ104" s="1119"/>
      <c r="FK104" s="1119"/>
      <c r="FL104" s="1119"/>
      <c r="FM104" s="1119"/>
      <c r="FN104" s="1119"/>
      <c r="FO104" s="1119"/>
      <c r="FP104" s="1119"/>
      <c r="FQ104" s="1119"/>
      <c r="FR104" s="1119"/>
      <c r="FS104" s="1119"/>
      <c r="FT104" s="1119"/>
      <c r="FU104" s="1119"/>
      <c r="FV104" s="1119"/>
      <c r="FW104" s="1119"/>
      <c r="FX104" s="1119"/>
      <c r="FY104" s="1119"/>
      <c r="FZ104" s="1119"/>
      <c r="GA104" s="1119"/>
      <c r="GB104" s="1119"/>
      <c r="GC104" s="1119"/>
      <c r="GD104" s="1119"/>
      <c r="GE104" s="1119"/>
      <c r="GF104" s="1119"/>
      <c r="GG104" s="1119"/>
      <c r="GH104" s="1119"/>
      <c r="GI104" s="1119"/>
      <c r="GJ104" s="1119"/>
      <c r="GK104" s="1119"/>
      <c r="GL104" s="1119"/>
      <c r="GM104" s="1119"/>
      <c r="GN104" s="1119"/>
      <c r="GO104" s="1119"/>
      <c r="GP104" s="1119"/>
      <c r="GQ104" s="1119"/>
      <c r="GR104" s="1119"/>
      <c r="GS104" s="1119"/>
      <c r="GT104" s="1119"/>
      <c r="GU104" s="1119"/>
      <c r="GV104" s="1119"/>
      <c r="GW104" s="1119"/>
      <c r="GX104" s="1119"/>
      <c r="GY104" s="1119"/>
      <c r="GZ104" s="1119"/>
      <c r="HA104" s="1119"/>
      <c r="HB104" s="1119"/>
      <c r="HC104" s="1119"/>
      <c r="HD104" s="1119"/>
      <c r="HE104" s="1119"/>
      <c r="HF104" s="1119"/>
      <c r="HG104" s="1119"/>
      <c r="HH104" s="1119"/>
      <c r="HI104" s="1119"/>
      <c r="HJ104" s="1119"/>
      <c r="HK104" s="1119"/>
      <c r="HL104" s="1119"/>
      <c r="HM104" s="1119"/>
      <c r="HN104" s="1119"/>
      <c r="HO104" s="1119"/>
      <c r="HP104" s="1119"/>
      <c r="HQ104" s="1119"/>
      <c r="HR104" s="1119"/>
      <c r="HS104" s="1119"/>
      <c r="HT104" s="1119"/>
      <c r="HU104" s="1119"/>
      <c r="HV104" s="1119"/>
      <c r="HW104" s="1119"/>
      <c r="HX104" s="1119"/>
      <c r="HY104" s="1119"/>
      <c r="HZ104" s="1119"/>
      <c r="IA104" s="1119"/>
      <c r="IB104" s="1119"/>
      <c r="IC104" s="1119"/>
      <c r="ID104" s="1119"/>
      <c r="IE104" s="1119"/>
      <c r="IF104" s="1119"/>
      <c r="IG104" s="1119"/>
      <c r="IH104" s="1119"/>
      <c r="II104" s="1119"/>
      <c r="IJ104" s="1119"/>
      <c r="IK104" s="1119"/>
      <c r="IL104" s="1119"/>
      <c r="IM104" s="1119"/>
      <c r="IN104" s="1119"/>
      <c r="IO104" s="1119"/>
      <c r="IP104" s="1119"/>
      <c r="IQ104" s="1119"/>
      <c r="IR104" s="1119"/>
      <c r="IS104" s="1119"/>
      <c r="IT104" s="1119"/>
      <c r="IU104" s="1118"/>
    </row>
    <row r="105" spans="1:255" s="366" customFormat="1" ht="49.9" customHeight="1">
      <c r="A105" s="1119" t="s">
        <v>638</v>
      </c>
      <c r="B105" s="1115" t="s">
        <v>974</v>
      </c>
      <c r="C105" s="1103">
        <v>37036</v>
      </c>
      <c r="D105" s="1117">
        <v>17.923287671232877</v>
      </c>
      <c r="E105" s="1115" t="s">
        <v>272</v>
      </c>
      <c r="F105" s="1115" t="s">
        <v>975</v>
      </c>
      <c r="G105" s="1130">
        <v>41551</v>
      </c>
      <c r="H105" s="1115" t="s">
        <v>58</v>
      </c>
      <c r="I105" s="1115" t="s">
        <v>1003</v>
      </c>
      <c r="J105" s="1111"/>
      <c r="K105" s="1115"/>
      <c r="L105" s="1111"/>
      <c r="M105" s="1111"/>
      <c r="N105" s="1115"/>
      <c r="O105" s="1115" t="s">
        <v>1012</v>
      </c>
      <c r="P105" s="1111" t="s">
        <v>1023</v>
      </c>
      <c r="Q105" s="1111"/>
      <c r="R105" s="1111"/>
      <c r="S105" s="1111" t="s">
        <v>1338</v>
      </c>
      <c r="T105" s="1111"/>
      <c r="U105" s="1120" t="s">
        <v>1102</v>
      </c>
      <c r="V105" s="1118"/>
      <c r="W105" s="1118"/>
      <c r="X105" s="1118"/>
      <c r="Y105" s="1118"/>
      <c r="Z105" s="1118"/>
      <c r="AA105" s="1118"/>
      <c r="AB105" s="1118"/>
      <c r="AC105" s="1118"/>
      <c r="AD105" s="1118"/>
      <c r="AE105" s="1118"/>
      <c r="AF105" s="1118"/>
      <c r="AG105" s="1118"/>
      <c r="AH105" s="1118"/>
      <c r="AI105" s="1118"/>
      <c r="AJ105" s="1118"/>
      <c r="AK105" s="1118"/>
      <c r="AL105" s="1118"/>
      <c r="AM105" s="1118"/>
      <c r="AN105" s="1118"/>
      <c r="AO105" s="1118"/>
      <c r="AP105" s="1118"/>
      <c r="AQ105" s="1118"/>
      <c r="AR105" s="1118"/>
      <c r="AS105" s="1118"/>
      <c r="AT105" s="1118"/>
      <c r="AU105" s="1118"/>
      <c r="AV105" s="1118"/>
      <c r="AW105" s="1118"/>
      <c r="AX105" s="1118"/>
      <c r="AY105" s="1118"/>
      <c r="AZ105" s="1118"/>
      <c r="BA105" s="1118"/>
      <c r="BB105" s="1118"/>
      <c r="BC105" s="1118"/>
      <c r="BD105" s="1118"/>
      <c r="BE105" s="1118"/>
      <c r="BF105" s="1118"/>
      <c r="BG105" s="1118"/>
      <c r="BH105" s="1118"/>
      <c r="BI105" s="1118"/>
      <c r="BJ105" s="1118"/>
      <c r="BK105" s="1118"/>
      <c r="BL105" s="1118"/>
      <c r="BM105" s="1118"/>
      <c r="BN105" s="1118"/>
      <c r="BO105" s="1118"/>
      <c r="BP105" s="1118"/>
      <c r="BQ105" s="1118"/>
      <c r="BR105" s="1118"/>
      <c r="BS105" s="1118"/>
      <c r="BT105" s="1118"/>
      <c r="BU105" s="1118"/>
      <c r="BV105" s="1118"/>
      <c r="BW105" s="1118"/>
      <c r="BX105" s="1118"/>
      <c r="BY105" s="1118"/>
      <c r="BZ105" s="1118"/>
      <c r="CA105" s="1118"/>
      <c r="CB105" s="1118"/>
      <c r="CC105" s="1118"/>
      <c r="CD105" s="1118"/>
      <c r="CE105" s="1118"/>
      <c r="CF105" s="1118"/>
      <c r="CG105" s="1118"/>
      <c r="CH105" s="1118"/>
      <c r="CI105" s="1118"/>
      <c r="CJ105" s="1118"/>
      <c r="CK105" s="1118"/>
      <c r="CL105" s="1118"/>
      <c r="CM105" s="1118"/>
      <c r="CN105" s="1118"/>
      <c r="CO105" s="1118"/>
      <c r="CP105" s="1118"/>
      <c r="CQ105" s="1118"/>
      <c r="CR105" s="1118"/>
      <c r="CS105" s="1118"/>
      <c r="CT105" s="1118"/>
      <c r="CU105" s="1118"/>
      <c r="CV105" s="1118"/>
      <c r="CW105" s="1118"/>
      <c r="CX105" s="1118"/>
      <c r="CY105" s="1118"/>
      <c r="CZ105" s="1118"/>
      <c r="DA105" s="1118"/>
      <c r="DB105" s="1118"/>
      <c r="DC105" s="1118"/>
      <c r="DD105" s="1118"/>
      <c r="DE105" s="1118"/>
      <c r="DF105" s="1118"/>
      <c r="DG105" s="1118"/>
      <c r="DH105" s="1118"/>
      <c r="DI105" s="1118"/>
      <c r="DJ105" s="1118"/>
      <c r="DK105" s="1118"/>
      <c r="DL105" s="1118"/>
      <c r="DM105" s="1118"/>
      <c r="DN105" s="1118"/>
      <c r="DO105" s="1118"/>
      <c r="DP105" s="1118"/>
      <c r="DQ105" s="1118"/>
      <c r="DR105" s="1118"/>
      <c r="DS105" s="1118"/>
      <c r="DT105" s="1118"/>
      <c r="DU105" s="1118"/>
      <c r="DV105" s="1118"/>
      <c r="DW105" s="1118"/>
      <c r="DX105" s="1118"/>
      <c r="DY105" s="1118"/>
      <c r="DZ105" s="1118"/>
      <c r="EA105" s="1118"/>
      <c r="EB105" s="1118"/>
      <c r="EC105" s="1118"/>
      <c r="ED105" s="1118"/>
      <c r="EE105" s="1118"/>
      <c r="EF105" s="1118"/>
      <c r="EG105" s="1118"/>
      <c r="EH105" s="1118"/>
      <c r="EI105" s="1118"/>
      <c r="EJ105" s="1118"/>
      <c r="EK105" s="1118"/>
      <c r="EL105" s="1118"/>
      <c r="EM105" s="1118"/>
      <c r="EN105" s="1118"/>
      <c r="EO105" s="1118"/>
      <c r="EP105" s="1118"/>
      <c r="EQ105" s="1118"/>
      <c r="ER105" s="1118"/>
      <c r="ES105" s="1118"/>
      <c r="ET105" s="1118"/>
      <c r="EU105" s="1118"/>
      <c r="EV105" s="1118"/>
      <c r="EW105" s="1118"/>
      <c r="EX105" s="1118"/>
      <c r="EY105" s="1118"/>
      <c r="EZ105" s="1118"/>
      <c r="FA105" s="1118"/>
      <c r="FB105" s="1118"/>
      <c r="FC105" s="1118"/>
      <c r="FD105" s="1118"/>
      <c r="FE105" s="1118"/>
      <c r="FF105" s="1118"/>
      <c r="FG105" s="1118"/>
      <c r="FH105" s="1118"/>
      <c r="FI105" s="1118"/>
      <c r="FJ105" s="1118"/>
      <c r="FK105" s="1118"/>
      <c r="FL105" s="1118"/>
      <c r="FM105" s="1118"/>
      <c r="FN105" s="1118"/>
      <c r="FO105" s="1118"/>
      <c r="FP105" s="1118"/>
      <c r="FQ105" s="1118"/>
      <c r="FR105" s="1118"/>
      <c r="FS105" s="1118"/>
      <c r="FT105" s="1118"/>
      <c r="FU105" s="1118"/>
      <c r="FV105" s="1118"/>
      <c r="FW105" s="1118"/>
      <c r="FX105" s="1118"/>
      <c r="FY105" s="1118"/>
      <c r="FZ105" s="1118"/>
      <c r="GA105" s="1118"/>
      <c r="GB105" s="1118"/>
      <c r="GC105" s="1118"/>
      <c r="GD105" s="1118"/>
      <c r="GE105" s="1118"/>
      <c r="GF105" s="1118"/>
      <c r="GG105" s="1118"/>
      <c r="GH105" s="1118"/>
      <c r="GI105" s="1118"/>
      <c r="GJ105" s="1118"/>
      <c r="GK105" s="1118"/>
      <c r="GL105" s="1118"/>
      <c r="GM105" s="1118"/>
      <c r="GN105" s="1118"/>
      <c r="GO105" s="1118"/>
      <c r="GP105" s="1118"/>
      <c r="GQ105" s="1118"/>
      <c r="GR105" s="1118"/>
      <c r="GS105" s="1118"/>
      <c r="GT105" s="1118"/>
      <c r="GU105" s="1118"/>
      <c r="GV105" s="1118"/>
      <c r="GW105" s="1118"/>
      <c r="GX105" s="1118"/>
      <c r="GY105" s="1118"/>
      <c r="GZ105" s="1118"/>
      <c r="HA105" s="1118"/>
      <c r="HB105" s="1118"/>
      <c r="HC105" s="1118"/>
      <c r="HD105" s="1118"/>
      <c r="HE105" s="1118"/>
      <c r="HF105" s="1118"/>
      <c r="HG105" s="1118"/>
      <c r="HH105" s="1118"/>
      <c r="HI105" s="1118"/>
      <c r="HJ105" s="1118"/>
      <c r="HK105" s="1118"/>
      <c r="HL105" s="1118"/>
      <c r="HM105" s="1118"/>
      <c r="HN105" s="1118"/>
      <c r="HO105" s="1118"/>
      <c r="HP105" s="1118"/>
      <c r="HQ105" s="1118"/>
      <c r="HR105" s="1118"/>
      <c r="HS105" s="1118"/>
      <c r="HT105" s="1118"/>
      <c r="HU105" s="1118"/>
      <c r="HV105" s="1118"/>
      <c r="HW105" s="1118"/>
      <c r="HX105" s="1118"/>
      <c r="HY105" s="1118"/>
      <c r="HZ105" s="1118"/>
      <c r="IA105" s="1118"/>
      <c r="IB105" s="1118"/>
      <c r="IC105" s="1118"/>
      <c r="ID105" s="1118"/>
      <c r="IE105" s="1118"/>
      <c r="IF105" s="1118"/>
      <c r="IG105" s="1118"/>
      <c r="IH105" s="1118"/>
      <c r="II105" s="1118"/>
      <c r="IJ105" s="1118"/>
      <c r="IK105" s="1118"/>
      <c r="IL105" s="1118"/>
      <c r="IM105" s="1118"/>
      <c r="IN105" s="1118"/>
      <c r="IO105" s="1118"/>
      <c r="IP105" s="1118"/>
      <c r="IQ105" s="1118"/>
      <c r="IR105" s="1118"/>
      <c r="IS105" s="1118"/>
      <c r="IT105" s="1118"/>
      <c r="IU105" s="1116"/>
    </row>
    <row r="106" spans="1:255" s="366" customFormat="1" ht="49.9" customHeight="1">
      <c r="A106" s="1119" t="s">
        <v>625</v>
      </c>
      <c r="B106" s="1111" t="s">
        <v>3845</v>
      </c>
      <c r="C106" s="1131">
        <v>37182</v>
      </c>
      <c r="D106" s="1117">
        <v>17.523287671232875</v>
      </c>
      <c r="E106" s="1115" t="s">
        <v>272</v>
      </c>
      <c r="F106" s="1115" t="s">
        <v>3844</v>
      </c>
      <c r="G106" s="1132">
        <v>43154</v>
      </c>
      <c r="H106" s="1115" t="s">
        <v>716</v>
      </c>
      <c r="I106" s="1115" t="s">
        <v>3846</v>
      </c>
      <c r="J106" s="1111"/>
      <c r="K106" s="1133"/>
      <c r="L106" s="1109"/>
      <c r="M106" s="1109"/>
      <c r="N106" s="1111"/>
      <c r="O106" s="1111"/>
      <c r="P106" s="1111"/>
      <c r="Q106" s="1111" t="s">
        <v>3876</v>
      </c>
      <c r="R106" s="1111"/>
      <c r="S106" s="1111" t="s">
        <v>4020</v>
      </c>
      <c r="T106" s="1111" t="s">
        <v>4503</v>
      </c>
      <c r="U106" s="1119" t="s">
        <v>1103</v>
      </c>
      <c r="V106" s="1119"/>
      <c r="W106" s="1119"/>
      <c r="X106" s="1119"/>
      <c r="Y106" s="1119"/>
      <c r="Z106" s="1119"/>
      <c r="AA106" s="1119"/>
      <c r="AB106" s="1119"/>
      <c r="AC106" s="1119"/>
      <c r="AD106" s="1119"/>
      <c r="AE106" s="1119"/>
      <c r="AF106" s="1119"/>
      <c r="AG106" s="1119"/>
      <c r="AH106" s="1119"/>
      <c r="AI106" s="1119"/>
      <c r="AJ106" s="1119"/>
      <c r="AK106" s="1119"/>
      <c r="AL106" s="1119"/>
      <c r="AM106" s="1119"/>
      <c r="AN106" s="1119"/>
      <c r="AO106" s="1119"/>
      <c r="AP106" s="1119"/>
      <c r="AQ106" s="1119"/>
      <c r="AR106" s="1119"/>
      <c r="AS106" s="1119"/>
      <c r="AT106" s="1119"/>
      <c r="AU106" s="1119"/>
      <c r="AV106" s="1119"/>
      <c r="AW106" s="1119"/>
      <c r="AX106" s="1119"/>
      <c r="AY106" s="1119"/>
      <c r="AZ106" s="1119"/>
      <c r="BA106" s="1119"/>
      <c r="BB106" s="1119"/>
      <c r="BC106" s="1119"/>
      <c r="BD106" s="1119"/>
      <c r="BE106" s="1119"/>
      <c r="BF106" s="1119"/>
      <c r="BG106" s="1119"/>
      <c r="BH106" s="1119"/>
      <c r="BI106" s="1119"/>
      <c r="BJ106" s="1119"/>
      <c r="BK106" s="1119"/>
      <c r="BL106" s="1119"/>
      <c r="BM106" s="1119"/>
      <c r="BN106" s="1119"/>
      <c r="BO106" s="1119"/>
      <c r="BP106" s="1119"/>
      <c r="BQ106" s="1119"/>
      <c r="BR106" s="1119"/>
      <c r="BS106" s="1119"/>
      <c r="BT106" s="1119"/>
      <c r="BU106" s="1119"/>
      <c r="BV106" s="1119"/>
      <c r="BW106" s="1119"/>
      <c r="BX106" s="1119"/>
      <c r="BY106" s="1119"/>
      <c r="BZ106" s="1119"/>
      <c r="CA106" s="1119"/>
      <c r="CB106" s="1119"/>
      <c r="CC106" s="1119"/>
      <c r="CD106" s="1119"/>
      <c r="CE106" s="1119"/>
      <c r="CF106" s="1119"/>
      <c r="CG106" s="1119"/>
      <c r="CH106" s="1119"/>
      <c r="CI106" s="1119"/>
      <c r="CJ106" s="1119"/>
      <c r="CK106" s="1119"/>
      <c r="CL106" s="1119"/>
      <c r="CM106" s="1119"/>
      <c r="CN106" s="1119"/>
      <c r="CO106" s="1119"/>
      <c r="CP106" s="1119"/>
      <c r="CQ106" s="1119"/>
      <c r="CR106" s="1119"/>
      <c r="CS106" s="1119"/>
      <c r="CT106" s="1119"/>
      <c r="CU106" s="1119"/>
      <c r="CV106" s="1119"/>
      <c r="CW106" s="1119"/>
      <c r="CX106" s="1119"/>
      <c r="CY106" s="1119"/>
      <c r="CZ106" s="1119"/>
      <c r="DA106" s="1119"/>
      <c r="DB106" s="1119"/>
      <c r="DC106" s="1119"/>
      <c r="DD106" s="1119"/>
      <c r="DE106" s="1119"/>
      <c r="DF106" s="1119"/>
      <c r="DG106" s="1119"/>
      <c r="DH106" s="1119"/>
      <c r="DI106" s="1119"/>
      <c r="DJ106" s="1119"/>
      <c r="DK106" s="1119"/>
      <c r="DL106" s="1119"/>
      <c r="DM106" s="1119"/>
      <c r="DN106" s="1119"/>
      <c r="DO106" s="1119"/>
      <c r="DP106" s="1119"/>
      <c r="DQ106" s="1119"/>
      <c r="DR106" s="1119"/>
      <c r="DS106" s="1119"/>
      <c r="DT106" s="1119"/>
      <c r="DU106" s="1119"/>
      <c r="DV106" s="1119"/>
      <c r="DW106" s="1119"/>
      <c r="DX106" s="1119"/>
      <c r="DY106" s="1119"/>
      <c r="DZ106" s="1119"/>
      <c r="EA106" s="1119"/>
      <c r="EB106" s="1119"/>
      <c r="EC106" s="1119"/>
      <c r="ED106" s="1119"/>
      <c r="EE106" s="1119"/>
      <c r="EF106" s="1119"/>
      <c r="EG106" s="1119"/>
      <c r="EH106" s="1119"/>
      <c r="EI106" s="1119"/>
      <c r="EJ106" s="1119"/>
      <c r="EK106" s="1119"/>
      <c r="EL106" s="1119"/>
      <c r="EM106" s="1119"/>
      <c r="EN106" s="1119"/>
      <c r="EO106" s="1119"/>
      <c r="EP106" s="1119"/>
      <c r="EQ106" s="1119"/>
      <c r="ER106" s="1119"/>
      <c r="ES106" s="1119"/>
      <c r="ET106" s="1119"/>
      <c r="EU106" s="1119"/>
      <c r="EV106" s="1119"/>
      <c r="EW106" s="1119"/>
      <c r="EX106" s="1119"/>
      <c r="EY106" s="1119"/>
      <c r="EZ106" s="1119"/>
      <c r="FA106" s="1119"/>
      <c r="FB106" s="1119"/>
      <c r="FC106" s="1119"/>
      <c r="FD106" s="1119"/>
      <c r="FE106" s="1119"/>
      <c r="FF106" s="1119"/>
      <c r="FG106" s="1119"/>
      <c r="FH106" s="1119"/>
      <c r="FI106" s="1119"/>
      <c r="FJ106" s="1119"/>
      <c r="FK106" s="1119"/>
      <c r="FL106" s="1119"/>
      <c r="FM106" s="1119"/>
      <c r="FN106" s="1119"/>
      <c r="FO106" s="1119"/>
      <c r="FP106" s="1119"/>
      <c r="FQ106" s="1119"/>
      <c r="FR106" s="1119"/>
      <c r="FS106" s="1119"/>
      <c r="FT106" s="1119"/>
      <c r="FU106" s="1119"/>
      <c r="FV106" s="1119"/>
      <c r="FW106" s="1119"/>
      <c r="FX106" s="1119"/>
      <c r="FY106" s="1119"/>
      <c r="FZ106" s="1119"/>
      <c r="GA106" s="1119"/>
      <c r="GB106" s="1119"/>
      <c r="GC106" s="1119"/>
      <c r="GD106" s="1119"/>
      <c r="GE106" s="1119"/>
      <c r="GF106" s="1119"/>
      <c r="GG106" s="1119"/>
      <c r="GH106" s="1119"/>
      <c r="GI106" s="1119"/>
      <c r="GJ106" s="1119"/>
      <c r="GK106" s="1119"/>
      <c r="GL106" s="1119"/>
      <c r="GM106" s="1119"/>
      <c r="GN106" s="1119"/>
      <c r="GO106" s="1119"/>
      <c r="GP106" s="1119"/>
      <c r="GQ106" s="1119"/>
      <c r="GR106" s="1119"/>
      <c r="GS106" s="1119"/>
      <c r="GT106" s="1119"/>
      <c r="GU106" s="1119"/>
      <c r="GV106" s="1119"/>
      <c r="GW106" s="1119"/>
      <c r="GX106" s="1119"/>
      <c r="GY106" s="1119"/>
      <c r="GZ106" s="1119"/>
      <c r="HA106" s="1119"/>
      <c r="HB106" s="1119"/>
      <c r="HC106" s="1119"/>
      <c r="HD106" s="1119"/>
      <c r="HE106" s="1119"/>
      <c r="HF106" s="1119"/>
      <c r="HG106" s="1119"/>
      <c r="HH106" s="1119"/>
      <c r="HI106" s="1119"/>
      <c r="HJ106" s="1119"/>
      <c r="HK106" s="1119"/>
      <c r="HL106" s="1119"/>
      <c r="HM106" s="1119"/>
      <c r="HN106" s="1119"/>
      <c r="HO106" s="1119"/>
      <c r="HP106" s="1119"/>
      <c r="HQ106" s="1119"/>
      <c r="HR106" s="1119"/>
      <c r="HS106" s="1119"/>
      <c r="HT106" s="1119"/>
      <c r="HU106" s="1119"/>
      <c r="HV106" s="1119"/>
      <c r="HW106" s="1119"/>
      <c r="HX106" s="1119"/>
      <c r="HY106" s="1119"/>
      <c r="HZ106" s="1119"/>
      <c r="IA106" s="1119"/>
      <c r="IB106" s="1119"/>
      <c r="IC106" s="1119"/>
      <c r="ID106" s="1119"/>
      <c r="IE106" s="1119"/>
      <c r="IF106" s="1119"/>
      <c r="IG106" s="1119"/>
      <c r="IH106" s="1119"/>
      <c r="II106" s="1119"/>
      <c r="IJ106" s="1119"/>
      <c r="IK106" s="1119"/>
      <c r="IL106" s="1119"/>
      <c r="IM106" s="1119"/>
      <c r="IN106" s="1119"/>
      <c r="IO106" s="1119"/>
      <c r="IP106" s="1119"/>
      <c r="IQ106" s="1119"/>
      <c r="IR106" s="1119"/>
      <c r="IS106" s="1119"/>
      <c r="IT106" s="1119"/>
      <c r="IU106" s="1119"/>
    </row>
    <row r="107" spans="1:255" s="366" customFormat="1" ht="49.9" customHeight="1">
      <c r="A107" s="1119" t="s">
        <v>638</v>
      </c>
      <c r="B107" s="1111" t="s">
        <v>450</v>
      </c>
      <c r="C107" s="1114">
        <v>37096</v>
      </c>
      <c r="D107" s="1117">
        <v>17.758904109589039</v>
      </c>
      <c r="E107" s="1111" t="s">
        <v>270</v>
      </c>
      <c r="F107" s="1109" t="s">
        <v>451</v>
      </c>
      <c r="G107" s="1109" t="s">
        <v>170</v>
      </c>
      <c r="H107" s="1109" t="s">
        <v>84</v>
      </c>
      <c r="I107" s="1109"/>
      <c r="J107" s="1111"/>
      <c r="K107" s="1111"/>
      <c r="L107" s="1109" t="s">
        <v>773</v>
      </c>
      <c r="M107" s="1109"/>
      <c r="N107" s="1109"/>
      <c r="O107" s="1109"/>
      <c r="P107" s="1109"/>
      <c r="Q107" s="1105"/>
      <c r="R107" s="1105"/>
      <c r="S107" s="1105"/>
      <c r="T107" s="1109" t="s">
        <v>4952</v>
      </c>
      <c r="U107" s="1119" t="s">
        <v>1102</v>
      </c>
      <c r="V107" s="1118"/>
      <c r="W107" s="1118"/>
      <c r="X107" s="1118"/>
      <c r="Y107" s="1118"/>
      <c r="Z107" s="1118"/>
      <c r="AA107" s="1118"/>
      <c r="AB107" s="1118"/>
      <c r="AC107" s="1118"/>
      <c r="AD107" s="1118"/>
      <c r="AE107" s="1118"/>
      <c r="AF107" s="1118"/>
      <c r="AG107" s="1118"/>
      <c r="AH107" s="1118"/>
      <c r="AI107" s="1118"/>
      <c r="AJ107" s="1118"/>
      <c r="AK107" s="1118"/>
      <c r="AL107" s="1118"/>
      <c r="AM107" s="1118"/>
      <c r="AN107" s="1118"/>
      <c r="AO107" s="1118"/>
      <c r="AP107" s="1118"/>
      <c r="AQ107" s="1118"/>
      <c r="AR107" s="1118"/>
      <c r="AS107" s="1118"/>
      <c r="AT107" s="1118"/>
      <c r="AU107" s="1118"/>
      <c r="AV107" s="1118"/>
      <c r="AW107" s="1118"/>
      <c r="AX107" s="1118"/>
      <c r="AY107" s="1118"/>
      <c r="AZ107" s="1118"/>
      <c r="BA107" s="1118"/>
      <c r="BB107" s="1118"/>
      <c r="BC107" s="1118"/>
      <c r="BD107" s="1118"/>
      <c r="BE107" s="1118"/>
      <c r="BF107" s="1118"/>
      <c r="BG107" s="1118"/>
      <c r="BH107" s="1118"/>
      <c r="BI107" s="1118"/>
      <c r="BJ107" s="1118"/>
      <c r="BK107" s="1118"/>
      <c r="BL107" s="1118"/>
      <c r="BM107" s="1118"/>
      <c r="BN107" s="1118"/>
      <c r="BO107" s="1118"/>
      <c r="BP107" s="1118"/>
      <c r="BQ107" s="1118"/>
      <c r="BR107" s="1118"/>
      <c r="BS107" s="1118"/>
      <c r="BT107" s="1118"/>
      <c r="BU107" s="1118"/>
      <c r="BV107" s="1118"/>
      <c r="BW107" s="1118"/>
      <c r="BX107" s="1118"/>
      <c r="BY107" s="1118"/>
      <c r="BZ107" s="1118"/>
      <c r="CA107" s="1118"/>
      <c r="CB107" s="1118"/>
      <c r="CC107" s="1118"/>
      <c r="CD107" s="1118"/>
      <c r="CE107" s="1118"/>
      <c r="CF107" s="1118"/>
      <c r="CG107" s="1118"/>
      <c r="CH107" s="1118"/>
      <c r="CI107" s="1118"/>
      <c r="CJ107" s="1118"/>
      <c r="CK107" s="1118"/>
      <c r="CL107" s="1118"/>
      <c r="CM107" s="1118"/>
      <c r="CN107" s="1118"/>
      <c r="CO107" s="1118"/>
      <c r="CP107" s="1118"/>
      <c r="CQ107" s="1118"/>
      <c r="CR107" s="1118"/>
      <c r="CS107" s="1118"/>
      <c r="CT107" s="1118"/>
      <c r="CU107" s="1118"/>
      <c r="CV107" s="1118"/>
      <c r="CW107" s="1118"/>
      <c r="CX107" s="1118"/>
      <c r="CY107" s="1118"/>
      <c r="CZ107" s="1118"/>
      <c r="DA107" s="1118"/>
      <c r="DB107" s="1118"/>
      <c r="DC107" s="1118"/>
      <c r="DD107" s="1118"/>
      <c r="DE107" s="1118"/>
      <c r="DF107" s="1118"/>
      <c r="DG107" s="1118"/>
      <c r="DH107" s="1118"/>
      <c r="DI107" s="1118"/>
      <c r="DJ107" s="1118"/>
      <c r="DK107" s="1118"/>
      <c r="DL107" s="1118"/>
      <c r="DM107" s="1118"/>
      <c r="DN107" s="1118"/>
      <c r="DO107" s="1118"/>
      <c r="DP107" s="1118"/>
      <c r="DQ107" s="1118"/>
      <c r="DR107" s="1118"/>
      <c r="DS107" s="1118"/>
      <c r="DT107" s="1118"/>
      <c r="DU107" s="1118"/>
      <c r="DV107" s="1118"/>
      <c r="DW107" s="1118"/>
      <c r="DX107" s="1118"/>
      <c r="DY107" s="1118"/>
      <c r="DZ107" s="1118"/>
      <c r="EA107" s="1118"/>
      <c r="EB107" s="1118"/>
      <c r="EC107" s="1118"/>
      <c r="ED107" s="1118"/>
      <c r="EE107" s="1118"/>
      <c r="EF107" s="1118"/>
      <c r="EG107" s="1118"/>
      <c r="EH107" s="1118"/>
      <c r="EI107" s="1118"/>
      <c r="EJ107" s="1118"/>
      <c r="EK107" s="1118"/>
      <c r="EL107" s="1118"/>
      <c r="EM107" s="1118"/>
      <c r="EN107" s="1118"/>
      <c r="EO107" s="1118"/>
      <c r="EP107" s="1118"/>
      <c r="EQ107" s="1118"/>
      <c r="ER107" s="1118"/>
      <c r="ES107" s="1118"/>
      <c r="ET107" s="1118"/>
      <c r="EU107" s="1118"/>
      <c r="EV107" s="1118"/>
      <c r="EW107" s="1118"/>
      <c r="EX107" s="1118"/>
      <c r="EY107" s="1118"/>
      <c r="EZ107" s="1118"/>
      <c r="FA107" s="1118"/>
      <c r="FB107" s="1118"/>
      <c r="FC107" s="1118"/>
      <c r="FD107" s="1118"/>
      <c r="FE107" s="1118"/>
      <c r="FF107" s="1118"/>
      <c r="FG107" s="1118"/>
      <c r="FH107" s="1118"/>
      <c r="FI107" s="1118"/>
      <c r="FJ107" s="1118"/>
      <c r="FK107" s="1118"/>
      <c r="FL107" s="1118"/>
      <c r="FM107" s="1118"/>
      <c r="FN107" s="1118"/>
      <c r="FO107" s="1118"/>
      <c r="FP107" s="1118"/>
      <c r="FQ107" s="1118"/>
      <c r="FR107" s="1118"/>
      <c r="FS107" s="1118"/>
      <c r="FT107" s="1118"/>
      <c r="FU107" s="1118"/>
      <c r="FV107" s="1118"/>
      <c r="FW107" s="1118"/>
      <c r="FX107" s="1118"/>
      <c r="FY107" s="1118"/>
      <c r="FZ107" s="1118"/>
      <c r="GA107" s="1118"/>
      <c r="GB107" s="1118"/>
      <c r="GC107" s="1118"/>
      <c r="GD107" s="1118"/>
      <c r="GE107" s="1118"/>
      <c r="GF107" s="1118"/>
      <c r="GG107" s="1118"/>
      <c r="GH107" s="1118"/>
      <c r="GI107" s="1118"/>
      <c r="GJ107" s="1118"/>
      <c r="GK107" s="1118"/>
      <c r="GL107" s="1118"/>
      <c r="GM107" s="1118"/>
      <c r="GN107" s="1118"/>
      <c r="GO107" s="1118"/>
      <c r="GP107" s="1118"/>
      <c r="GQ107" s="1118"/>
      <c r="GR107" s="1118"/>
      <c r="GS107" s="1118"/>
      <c r="GT107" s="1118"/>
      <c r="GU107" s="1118"/>
      <c r="GV107" s="1118"/>
      <c r="GW107" s="1118"/>
      <c r="GX107" s="1118"/>
      <c r="GY107" s="1118"/>
      <c r="GZ107" s="1118"/>
      <c r="HA107" s="1118"/>
      <c r="HB107" s="1118"/>
      <c r="HC107" s="1118"/>
      <c r="HD107" s="1118"/>
      <c r="HE107" s="1118"/>
      <c r="HF107" s="1118"/>
      <c r="HG107" s="1118"/>
      <c r="HH107" s="1118"/>
      <c r="HI107" s="1118"/>
      <c r="HJ107" s="1118"/>
      <c r="HK107" s="1118"/>
      <c r="HL107" s="1118"/>
      <c r="HM107" s="1118"/>
      <c r="HN107" s="1118"/>
      <c r="HO107" s="1118"/>
      <c r="HP107" s="1118"/>
      <c r="HQ107" s="1118"/>
      <c r="HR107" s="1118"/>
      <c r="HS107" s="1118"/>
      <c r="HT107" s="1118"/>
      <c r="HU107" s="1118"/>
      <c r="HV107" s="1118"/>
      <c r="HW107" s="1118"/>
      <c r="HX107" s="1118"/>
      <c r="HY107" s="1118"/>
      <c r="HZ107" s="1118"/>
      <c r="IA107" s="1118"/>
      <c r="IB107" s="1118"/>
      <c r="IC107" s="1118"/>
      <c r="ID107" s="1118"/>
      <c r="IE107" s="1118"/>
      <c r="IF107" s="1118"/>
      <c r="IG107" s="1118"/>
      <c r="IH107" s="1118"/>
      <c r="II107" s="1118"/>
      <c r="IJ107" s="1118"/>
      <c r="IK107" s="1118"/>
      <c r="IL107" s="1118"/>
      <c r="IM107" s="1118"/>
      <c r="IN107" s="1118"/>
      <c r="IO107" s="1118"/>
      <c r="IP107" s="1118"/>
      <c r="IQ107" s="1118"/>
      <c r="IR107" s="1118"/>
      <c r="IS107" s="1118"/>
      <c r="IT107" s="1116"/>
      <c r="IU107" s="1116"/>
    </row>
    <row r="108" spans="1:255" s="366" customFormat="1" ht="49.9" customHeight="1">
      <c r="A108" s="1119" t="s">
        <v>625</v>
      </c>
      <c r="B108" s="1111" t="s">
        <v>209</v>
      </c>
      <c r="C108" s="1114">
        <v>37117</v>
      </c>
      <c r="D108" s="1117">
        <v>17.701369863013699</v>
      </c>
      <c r="E108" s="1111" t="s">
        <v>272</v>
      </c>
      <c r="F108" s="1109"/>
      <c r="G108" s="1114"/>
      <c r="H108" s="1109" t="s">
        <v>84</v>
      </c>
      <c r="I108" s="1109"/>
      <c r="J108" s="1111" t="s">
        <v>99</v>
      </c>
      <c r="K108" s="1111" t="s">
        <v>52</v>
      </c>
      <c r="L108" s="1109" t="s">
        <v>773</v>
      </c>
      <c r="M108" s="1109"/>
      <c r="N108" s="1109"/>
      <c r="O108" s="1109"/>
      <c r="P108" s="1109"/>
      <c r="Q108" s="1105"/>
      <c r="R108" s="1105"/>
      <c r="S108" s="1109" t="s">
        <v>1373</v>
      </c>
      <c r="T108" s="1109"/>
      <c r="U108" s="1119" t="s">
        <v>1102</v>
      </c>
      <c r="V108" s="1119"/>
      <c r="W108" s="1119"/>
      <c r="X108" s="1119"/>
      <c r="Y108" s="1119"/>
      <c r="Z108" s="1119"/>
      <c r="AA108" s="1119"/>
      <c r="AB108" s="1119"/>
      <c r="AC108" s="1119"/>
      <c r="AD108" s="1119"/>
      <c r="AE108" s="1119"/>
      <c r="AF108" s="1119"/>
      <c r="AG108" s="1119"/>
      <c r="AH108" s="1119"/>
      <c r="AI108" s="1119"/>
      <c r="AJ108" s="1119"/>
      <c r="AK108" s="1119"/>
      <c r="AL108" s="1119"/>
      <c r="AM108" s="1119"/>
      <c r="AN108" s="1119"/>
      <c r="AO108" s="1119"/>
      <c r="AP108" s="1119"/>
      <c r="AQ108" s="1119"/>
      <c r="AR108" s="1119"/>
      <c r="AS108" s="1119"/>
      <c r="AT108" s="1119"/>
      <c r="AU108" s="1119"/>
      <c r="AV108" s="1119"/>
      <c r="AW108" s="1119"/>
      <c r="AX108" s="1119"/>
      <c r="AY108" s="1119"/>
      <c r="AZ108" s="1119"/>
      <c r="BA108" s="1119"/>
      <c r="BB108" s="1119"/>
      <c r="BC108" s="1119"/>
      <c r="BD108" s="1119"/>
      <c r="BE108" s="1119"/>
      <c r="BF108" s="1119"/>
      <c r="BG108" s="1119"/>
      <c r="BH108" s="1119"/>
      <c r="BI108" s="1119"/>
      <c r="BJ108" s="1119"/>
      <c r="BK108" s="1119"/>
      <c r="BL108" s="1119"/>
      <c r="BM108" s="1119"/>
      <c r="BN108" s="1119"/>
      <c r="BO108" s="1119"/>
      <c r="BP108" s="1119"/>
      <c r="BQ108" s="1119"/>
      <c r="BR108" s="1119"/>
      <c r="BS108" s="1119"/>
      <c r="BT108" s="1119"/>
      <c r="BU108" s="1119"/>
      <c r="BV108" s="1119"/>
      <c r="BW108" s="1119"/>
      <c r="BX108" s="1119"/>
      <c r="BY108" s="1119"/>
      <c r="BZ108" s="1119"/>
      <c r="CA108" s="1119"/>
      <c r="CB108" s="1119"/>
      <c r="CC108" s="1119"/>
      <c r="CD108" s="1119"/>
      <c r="CE108" s="1119"/>
      <c r="CF108" s="1119"/>
      <c r="CG108" s="1119"/>
      <c r="CH108" s="1119"/>
      <c r="CI108" s="1119"/>
      <c r="CJ108" s="1119"/>
      <c r="CK108" s="1119"/>
      <c r="CL108" s="1119"/>
      <c r="CM108" s="1119"/>
      <c r="CN108" s="1119"/>
      <c r="CO108" s="1119"/>
      <c r="CP108" s="1119"/>
      <c r="CQ108" s="1119"/>
      <c r="CR108" s="1119"/>
      <c r="CS108" s="1119"/>
      <c r="CT108" s="1119"/>
      <c r="CU108" s="1119"/>
      <c r="CV108" s="1119"/>
      <c r="CW108" s="1119"/>
      <c r="CX108" s="1119"/>
      <c r="CY108" s="1119"/>
      <c r="CZ108" s="1119"/>
      <c r="DA108" s="1119"/>
      <c r="DB108" s="1119"/>
      <c r="DC108" s="1119"/>
      <c r="DD108" s="1119"/>
      <c r="DE108" s="1119"/>
      <c r="DF108" s="1119"/>
      <c r="DG108" s="1119"/>
      <c r="DH108" s="1119"/>
      <c r="DI108" s="1119"/>
      <c r="DJ108" s="1119"/>
      <c r="DK108" s="1119"/>
      <c r="DL108" s="1119"/>
      <c r="DM108" s="1119"/>
      <c r="DN108" s="1119"/>
      <c r="DO108" s="1119"/>
      <c r="DP108" s="1119"/>
      <c r="DQ108" s="1119"/>
      <c r="DR108" s="1119"/>
      <c r="DS108" s="1119"/>
      <c r="DT108" s="1119"/>
      <c r="DU108" s="1119"/>
      <c r="DV108" s="1119"/>
      <c r="DW108" s="1119"/>
      <c r="DX108" s="1119"/>
      <c r="DY108" s="1119"/>
      <c r="DZ108" s="1119"/>
      <c r="EA108" s="1119"/>
      <c r="EB108" s="1119"/>
      <c r="EC108" s="1119"/>
      <c r="ED108" s="1119"/>
      <c r="EE108" s="1119"/>
      <c r="EF108" s="1119"/>
      <c r="EG108" s="1119"/>
      <c r="EH108" s="1119"/>
      <c r="EI108" s="1119"/>
      <c r="EJ108" s="1119"/>
      <c r="EK108" s="1119"/>
      <c r="EL108" s="1119"/>
      <c r="EM108" s="1119"/>
      <c r="EN108" s="1119"/>
      <c r="EO108" s="1119"/>
      <c r="EP108" s="1119"/>
      <c r="EQ108" s="1119"/>
      <c r="ER108" s="1119"/>
      <c r="ES108" s="1119"/>
      <c r="ET108" s="1119"/>
      <c r="EU108" s="1119"/>
      <c r="EV108" s="1119"/>
      <c r="EW108" s="1119"/>
      <c r="EX108" s="1119"/>
      <c r="EY108" s="1119"/>
      <c r="EZ108" s="1119"/>
      <c r="FA108" s="1119"/>
      <c r="FB108" s="1119"/>
      <c r="FC108" s="1119"/>
      <c r="FD108" s="1119"/>
      <c r="FE108" s="1119"/>
      <c r="FF108" s="1119"/>
      <c r="FG108" s="1119"/>
      <c r="FH108" s="1119"/>
      <c r="FI108" s="1119"/>
      <c r="FJ108" s="1119"/>
      <c r="FK108" s="1119"/>
      <c r="FL108" s="1119"/>
      <c r="FM108" s="1119"/>
      <c r="FN108" s="1119"/>
      <c r="FO108" s="1119"/>
      <c r="FP108" s="1119"/>
      <c r="FQ108" s="1119"/>
      <c r="FR108" s="1119"/>
      <c r="FS108" s="1119"/>
      <c r="FT108" s="1119"/>
      <c r="FU108" s="1119"/>
      <c r="FV108" s="1119"/>
      <c r="FW108" s="1119"/>
      <c r="FX108" s="1119"/>
      <c r="FY108" s="1119"/>
      <c r="FZ108" s="1119"/>
      <c r="GA108" s="1119"/>
      <c r="GB108" s="1119"/>
      <c r="GC108" s="1119"/>
      <c r="GD108" s="1119"/>
      <c r="GE108" s="1119"/>
      <c r="GF108" s="1119"/>
      <c r="GG108" s="1119"/>
      <c r="GH108" s="1119"/>
      <c r="GI108" s="1119"/>
      <c r="GJ108" s="1119"/>
      <c r="GK108" s="1119"/>
      <c r="GL108" s="1119"/>
      <c r="GM108" s="1119"/>
      <c r="GN108" s="1119"/>
      <c r="GO108" s="1119"/>
      <c r="GP108" s="1119"/>
      <c r="GQ108" s="1119"/>
      <c r="GR108" s="1119"/>
      <c r="GS108" s="1119"/>
      <c r="GT108" s="1119"/>
      <c r="GU108" s="1119"/>
      <c r="GV108" s="1119"/>
      <c r="GW108" s="1119"/>
      <c r="GX108" s="1119"/>
      <c r="GY108" s="1119"/>
      <c r="GZ108" s="1119"/>
      <c r="HA108" s="1119"/>
      <c r="HB108" s="1119"/>
      <c r="HC108" s="1119"/>
      <c r="HD108" s="1119"/>
      <c r="HE108" s="1119"/>
      <c r="HF108" s="1119"/>
      <c r="HG108" s="1119"/>
      <c r="HH108" s="1119"/>
      <c r="HI108" s="1119"/>
      <c r="HJ108" s="1119"/>
      <c r="HK108" s="1119"/>
      <c r="HL108" s="1119"/>
      <c r="HM108" s="1119"/>
      <c r="HN108" s="1119"/>
      <c r="HO108" s="1119"/>
      <c r="HP108" s="1119"/>
      <c r="HQ108" s="1119"/>
      <c r="HR108" s="1119"/>
      <c r="HS108" s="1119"/>
      <c r="HT108" s="1119"/>
      <c r="HU108" s="1119"/>
      <c r="HV108" s="1119"/>
      <c r="HW108" s="1119"/>
      <c r="HX108" s="1119"/>
      <c r="HY108" s="1119"/>
      <c r="HZ108" s="1119"/>
      <c r="IA108" s="1119"/>
      <c r="IB108" s="1119"/>
      <c r="IC108" s="1119"/>
      <c r="ID108" s="1119"/>
      <c r="IE108" s="1119"/>
      <c r="IF108" s="1119"/>
      <c r="IG108" s="1119"/>
      <c r="IH108" s="1119"/>
      <c r="II108" s="1119"/>
      <c r="IJ108" s="1119"/>
      <c r="IK108" s="1119"/>
      <c r="IL108" s="1119"/>
      <c r="IM108" s="1119"/>
      <c r="IN108" s="1119"/>
      <c r="IO108" s="1119"/>
      <c r="IP108" s="1119"/>
      <c r="IQ108" s="1119"/>
      <c r="IR108" s="1119"/>
      <c r="IS108" s="1119"/>
      <c r="IT108" s="1116"/>
      <c r="IU108" s="1116"/>
    </row>
    <row r="109" spans="1:255" s="366" customFormat="1" ht="49.9" customHeight="1">
      <c r="A109" s="1119" t="s">
        <v>625</v>
      </c>
      <c r="B109" s="1111" t="s">
        <v>160</v>
      </c>
      <c r="C109" s="1114">
        <v>37029</v>
      </c>
      <c r="D109" s="1117">
        <v>17.942465753424656</v>
      </c>
      <c r="E109" s="1111" t="s">
        <v>270</v>
      </c>
      <c r="F109" s="1109" t="s">
        <v>363</v>
      </c>
      <c r="G109" s="1114">
        <v>39136</v>
      </c>
      <c r="H109" s="1109" t="s">
        <v>31</v>
      </c>
      <c r="I109" s="1109" t="s">
        <v>884</v>
      </c>
      <c r="J109" s="1111" t="s">
        <v>109</v>
      </c>
      <c r="K109" s="1111" t="s">
        <v>52</v>
      </c>
      <c r="L109" s="1109" t="s">
        <v>773</v>
      </c>
      <c r="M109" s="1109"/>
      <c r="N109" s="1109"/>
      <c r="O109" s="1109"/>
      <c r="P109" s="1109" t="s">
        <v>633</v>
      </c>
      <c r="Q109" s="1105"/>
      <c r="R109" s="1105"/>
      <c r="S109" s="1105"/>
      <c r="T109" s="1105"/>
      <c r="U109" s="1119" t="s">
        <v>1102</v>
      </c>
      <c r="V109" s="1113"/>
      <c r="W109" s="1113"/>
      <c r="X109" s="1113"/>
      <c r="Y109" s="1113"/>
      <c r="Z109" s="1113"/>
      <c r="AA109" s="1113"/>
      <c r="AB109" s="1113"/>
      <c r="AC109" s="1113"/>
      <c r="AD109" s="1113"/>
      <c r="AE109" s="1113"/>
      <c r="AF109" s="1113"/>
      <c r="AG109" s="1113"/>
      <c r="AH109" s="1113"/>
      <c r="AI109" s="1113"/>
      <c r="AJ109" s="1113"/>
      <c r="AK109" s="1113"/>
      <c r="AL109" s="1113"/>
      <c r="AM109" s="1113"/>
      <c r="AN109" s="1113"/>
      <c r="AO109" s="1113"/>
      <c r="AP109" s="1113"/>
      <c r="AQ109" s="1113"/>
      <c r="AR109" s="1113"/>
      <c r="AS109" s="1113"/>
      <c r="AT109" s="1113"/>
      <c r="AU109" s="1113"/>
      <c r="AV109" s="1113"/>
      <c r="AW109" s="1113"/>
      <c r="AX109" s="1113"/>
      <c r="AY109" s="1113"/>
      <c r="AZ109" s="1113"/>
      <c r="BA109" s="1113"/>
      <c r="BB109" s="1113"/>
      <c r="BC109" s="1113"/>
      <c r="BD109" s="1113"/>
      <c r="BE109" s="1113"/>
      <c r="BF109" s="1113"/>
      <c r="BG109" s="1113"/>
      <c r="BH109" s="1113"/>
      <c r="BI109" s="1113"/>
      <c r="BJ109" s="1113"/>
      <c r="BK109" s="1113"/>
      <c r="BL109" s="1113"/>
      <c r="BM109" s="1113"/>
      <c r="BN109" s="1113"/>
      <c r="BO109" s="1113"/>
      <c r="BP109" s="1113"/>
      <c r="BQ109" s="1113"/>
      <c r="BR109" s="1113"/>
      <c r="BS109" s="1113"/>
      <c r="BT109" s="1113"/>
      <c r="BU109" s="1113"/>
      <c r="BV109" s="1113"/>
      <c r="BW109" s="1113"/>
      <c r="BX109" s="1113"/>
      <c r="BY109" s="1113"/>
      <c r="BZ109" s="1113"/>
      <c r="CA109" s="1113"/>
      <c r="CB109" s="1113"/>
      <c r="CC109" s="1113"/>
      <c r="CD109" s="1113"/>
      <c r="CE109" s="1113"/>
      <c r="CF109" s="1113"/>
      <c r="CG109" s="1113"/>
      <c r="CH109" s="1113"/>
      <c r="CI109" s="1113"/>
      <c r="CJ109" s="1113"/>
      <c r="CK109" s="1113"/>
      <c r="CL109" s="1113"/>
      <c r="CM109" s="1113"/>
      <c r="CN109" s="1113"/>
      <c r="CO109" s="1113"/>
      <c r="CP109" s="1113"/>
      <c r="CQ109" s="1113"/>
      <c r="CR109" s="1113"/>
      <c r="CS109" s="1113"/>
      <c r="CT109" s="1113"/>
      <c r="CU109" s="1113"/>
      <c r="CV109" s="1113"/>
      <c r="CW109" s="1113"/>
      <c r="CX109" s="1113"/>
      <c r="CY109" s="1113"/>
      <c r="CZ109" s="1113"/>
      <c r="DA109" s="1113"/>
      <c r="DB109" s="1113"/>
      <c r="DC109" s="1113"/>
      <c r="DD109" s="1113"/>
      <c r="DE109" s="1113"/>
      <c r="DF109" s="1113"/>
      <c r="DG109" s="1113"/>
      <c r="DH109" s="1113"/>
      <c r="DI109" s="1113"/>
      <c r="DJ109" s="1113"/>
      <c r="DK109" s="1113"/>
      <c r="DL109" s="1113"/>
      <c r="DM109" s="1113"/>
      <c r="DN109" s="1113"/>
      <c r="DO109" s="1113"/>
      <c r="DP109" s="1113"/>
      <c r="DQ109" s="1113"/>
      <c r="DR109" s="1113"/>
      <c r="DS109" s="1113"/>
      <c r="DT109" s="1113"/>
      <c r="DU109" s="1113"/>
      <c r="DV109" s="1113"/>
      <c r="DW109" s="1113"/>
      <c r="DX109" s="1113"/>
      <c r="DY109" s="1113"/>
      <c r="DZ109" s="1113"/>
      <c r="EA109" s="1113"/>
      <c r="EB109" s="1113"/>
      <c r="EC109" s="1113"/>
      <c r="ED109" s="1113"/>
      <c r="EE109" s="1113"/>
      <c r="EF109" s="1113"/>
      <c r="EG109" s="1113"/>
      <c r="EH109" s="1113"/>
      <c r="EI109" s="1113"/>
      <c r="EJ109" s="1113"/>
      <c r="EK109" s="1113"/>
      <c r="EL109" s="1113"/>
      <c r="EM109" s="1113"/>
      <c r="EN109" s="1113"/>
      <c r="EO109" s="1113"/>
      <c r="EP109" s="1113"/>
      <c r="EQ109" s="1113"/>
      <c r="ER109" s="1113"/>
      <c r="ES109" s="1113"/>
      <c r="ET109" s="1113"/>
      <c r="EU109" s="1113"/>
      <c r="EV109" s="1113"/>
      <c r="EW109" s="1113"/>
      <c r="EX109" s="1113"/>
      <c r="EY109" s="1113"/>
      <c r="EZ109" s="1113"/>
      <c r="FA109" s="1113"/>
      <c r="FB109" s="1113"/>
      <c r="FC109" s="1113"/>
      <c r="FD109" s="1113"/>
      <c r="FE109" s="1113"/>
      <c r="FF109" s="1113"/>
      <c r="FG109" s="1113"/>
      <c r="FH109" s="1113"/>
      <c r="FI109" s="1113"/>
      <c r="FJ109" s="1113"/>
      <c r="FK109" s="1113"/>
      <c r="FL109" s="1113"/>
      <c r="FM109" s="1113"/>
      <c r="FN109" s="1113"/>
      <c r="FO109" s="1113"/>
      <c r="FP109" s="1113"/>
      <c r="FQ109" s="1113"/>
      <c r="FR109" s="1113"/>
      <c r="FS109" s="1113"/>
      <c r="FT109" s="1113"/>
      <c r="FU109" s="1113"/>
      <c r="FV109" s="1113"/>
      <c r="FW109" s="1113"/>
      <c r="FX109" s="1113"/>
      <c r="FY109" s="1113"/>
      <c r="FZ109" s="1113"/>
      <c r="GA109" s="1113"/>
      <c r="GB109" s="1113"/>
      <c r="GC109" s="1113"/>
      <c r="GD109" s="1113"/>
      <c r="GE109" s="1113"/>
      <c r="GF109" s="1113"/>
      <c r="GG109" s="1113"/>
      <c r="GH109" s="1113"/>
      <c r="GI109" s="1113"/>
      <c r="GJ109" s="1113"/>
      <c r="GK109" s="1113"/>
      <c r="GL109" s="1113"/>
      <c r="GM109" s="1113"/>
      <c r="GN109" s="1113"/>
      <c r="GO109" s="1113"/>
      <c r="GP109" s="1113"/>
      <c r="GQ109" s="1113"/>
      <c r="GR109" s="1113"/>
      <c r="GS109" s="1113"/>
      <c r="GT109" s="1113"/>
      <c r="GU109" s="1113"/>
      <c r="GV109" s="1113"/>
      <c r="GW109" s="1113"/>
      <c r="GX109" s="1113"/>
      <c r="GY109" s="1113"/>
      <c r="GZ109" s="1113"/>
      <c r="HA109" s="1113"/>
      <c r="HB109" s="1113"/>
      <c r="HC109" s="1113"/>
      <c r="HD109" s="1113"/>
      <c r="HE109" s="1113"/>
      <c r="HF109" s="1113"/>
      <c r="HG109" s="1113"/>
      <c r="HH109" s="1113"/>
      <c r="HI109" s="1113"/>
      <c r="HJ109" s="1113"/>
      <c r="HK109" s="1113"/>
      <c r="HL109" s="1113"/>
      <c r="HM109" s="1113"/>
      <c r="HN109" s="1113"/>
      <c r="HO109" s="1113"/>
      <c r="HP109" s="1113"/>
      <c r="HQ109" s="1113"/>
      <c r="HR109" s="1113"/>
      <c r="HS109" s="1113"/>
      <c r="HT109" s="1113"/>
      <c r="HU109" s="1113"/>
      <c r="HV109" s="1113"/>
      <c r="HW109" s="1113"/>
      <c r="HX109" s="1113"/>
      <c r="HY109" s="1113"/>
      <c r="HZ109" s="1113"/>
      <c r="IA109" s="1113"/>
      <c r="IB109" s="1113"/>
      <c r="IC109" s="1113"/>
      <c r="ID109" s="1113"/>
      <c r="IE109" s="1113"/>
      <c r="IF109" s="1113"/>
      <c r="IG109" s="1113"/>
      <c r="IH109" s="1113"/>
      <c r="II109" s="1113"/>
      <c r="IJ109" s="1113"/>
      <c r="IK109" s="1113"/>
      <c r="IL109" s="1113"/>
      <c r="IM109" s="1113"/>
      <c r="IN109" s="1113"/>
      <c r="IO109" s="1113"/>
      <c r="IP109" s="1113"/>
      <c r="IQ109" s="1113"/>
      <c r="IR109" s="1113"/>
      <c r="IS109" s="1113"/>
      <c r="IT109" s="1116"/>
      <c r="IU109" s="1116"/>
    </row>
    <row r="110" spans="1:255" s="366" customFormat="1" ht="49.9" customHeight="1">
      <c r="A110" s="1119" t="s">
        <v>625</v>
      </c>
      <c r="B110" s="1111" t="s">
        <v>405</v>
      </c>
      <c r="C110" s="1114">
        <v>36971</v>
      </c>
      <c r="D110" s="1117">
        <v>18.101369863013698</v>
      </c>
      <c r="E110" s="1111" t="s">
        <v>272</v>
      </c>
      <c r="F110" s="1109" t="s">
        <v>406</v>
      </c>
      <c r="G110" s="1114">
        <v>40064</v>
      </c>
      <c r="H110" s="1109" t="s">
        <v>58</v>
      </c>
      <c r="I110" s="1109" t="s">
        <v>893</v>
      </c>
      <c r="J110" s="1111" t="s">
        <v>455</v>
      </c>
      <c r="K110" s="1112" t="s">
        <v>52</v>
      </c>
      <c r="L110" s="1134" t="s">
        <v>773</v>
      </c>
      <c r="M110" s="1134"/>
      <c r="N110" s="1109"/>
      <c r="O110" s="1109"/>
      <c r="P110" s="1109" t="s">
        <v>596</v>
      </c>
      <c r="Q110" s="1105"/>
      <c r="R110" s="1105"/>
      <c r="S110" s="1105"/>
      <c r="T110" s="1105"/>
      <c r="U110" s="1119" t="s">
        <v>1102</v>
      </c>
      <c r="V110" s="1118"/>
      <c r="W110" s="1118"/>
      <c r="X110" s="1118"/>
      <c r="Y110" s="1118"/>
      <c r="Z110" s="1118"/>
      <c r="AA110" s="1118"/>
      <c r="AB110" s="1118"/>
      <c r="AC110" s="1118"/>
      <c r="AD110" s="1118"/>
      <c r="AE110" s="1118"/>
      <c r="AF110" s="1118"/>
      <c r="AG110" s="1118"/>
      <c r="AH110" s="1118"/>
      <c r="AI110" s="1118"/>
      <c r="AJ110" s="1118"/>
      <c r="AK110" s="1118"/>
      <c r="AL110" s="1118"/>
      <c r="AM110" s="1118"/>
      <c r="AN110" s="1118"/>
      <c r="AO110" s="1118"/>
      <c r="AP110" s="1118"/>
      <c r="AQ110" s="1118"/>
      <c r="AR110" s="1118"/>
      <c r="AS110" s="1118"/>
      <c r="AT110" s="1118"/>
      <c r="AU110" s="1118"/>
      <c r="AV110" s="1118"/>
      <c r="AW110" s="1118"/>
      <c r="AX110" s="1118"/>
      <c r="AY110" s="1118"/>
      <c r="AZ110" s="1118"/>
      <c r="BA110" s="1118"/>
      <c r="BB110" s="1118"/>
      <c r="BC110" s="1118"/>
      <c r="BD110" s="1118"/>
      <c r="BE110" s="1118"/>
      <c r="BF110" s="1118"/>
      <c r="BG110" s="1118"/>
      <c r="BH110" s="1118"/>
      <c r="BI110" s="1118"/>
      <c r="BJ110" s="1118"/>
      <c r="BK110" s="1118"/>
      <c r="BL110" s="1118"/>
      <c r="BM110" s="1118"/>
      <c r="BN110" s="1118"/>
      <c r="BO110" s="1118"/>
      <c r="BP110" s="1118"/>
      <c r="BQ110" s="1118"/>
      <c r="BR110" s="1118"/>
      <c r="BS110" s="1118"/>
      <c r="BT110" s="1118"/>
      <c r="BU110" s="1118"/>
      <c r="BV110" s="1118"/>
      <c r="BW110" s="1118"/>
      <c r="BX110" s="1118"/>
      <c r="BY110" s="1118"/>
      <c r="BZ110" s="1118"/>
      <c r="CA110" s="1118"/>
      <c r="CB110" s="1118"/>
      <c r="CC110" s="1118"/>
      <c r="CD110" s="1118"/>
      <c r="CE110" s="1118"/>
      <c r="CF110" s="1118"/>
      <c r="CG110" s="1118"/>
      <c r="CH110" s="1118"/>
      <c r="CI110" s="1118"/>
      <c r="CJ110" s="1118"/>
      <c r="CK110" s="1118"/>
      <c r="CL110" s="1118"/>
      <c r="CM110" s="1118"/>
      <c r="CN110" s="1118"/>
      <c r="CO110" s="1118"/>
      <c r="CP110" s="1118"/>
      <c r="CQ110" s="1118"/>
      <c r="CR110" s="1118"/>
      <c r="CS110" s="1118"/>
      <c r="CT110" s="1118"/>
      <c r="CU110" s="1118"/>
      <c r="CV110" s="1118"/>
      <c r="CW110" s="1118"/>
      <c r="CX110" s="1118"/>
      <c r="CY110" s="1118"/>
      <c r="CZ110" s="1118"/>
      <c r="DA110" s="1118"/>
      <c r="DB110" s="1118"/>
      <c r="DC110" s="1118"/>
      <c r="DD110" s="1118"/>
      <c r="DE110" s="1118"/>
      <c r="DF110" s="1118"/>
      <c r="DG110" s="1118"/>
      <c r="DH110" s="1118"/>
      <c r="DI110" s="1118"/>
      <c r="DJ110" s="1118"/>
      <c r="DK110" s="1118"/>
      <c r="DL110" s="1118"/>
      <c r="DM110" s="1118"/>
      <c r="DN110" s="1118"/>
      <c r="DO110" s="1118"/>
      <c r="DP110" s="1118"/>
      <c r="DQ110" s="1118"/>
      <c r="DR110" s="1118"/>
      <c r="DS110" s="1118"/>
      <c r="DT110" s="1118"/>
      <c r="DU110" s="1118"/>
      <c r="DV110" s="1118"/>
      <c r="DW110" s="1118"/>
      <c r="DX110" s="1118"/>
      <c r="DY110" s="1118"/>
      <c r="DZ110" s="1118"/>
      <c r="EA110" s="1118"/>
      <c r="EB110" s="1118"/>
      <c r="EC110" s="1118"/>
      <c r="ED110" s="1118"/>
      <c r="EE110" s="1118"/>
      <c r="EF110" s="1118"/>
      <c r="EG110" s="1118"/>
      <c r="EH110" s="1118"/>
      <c r="EI110" s="1118"/>
      <c r="EJ110" s="1118"/>
      <c r="EK110" s="1118"/>
      <c r="EL110" s="1118"/>
      <c r="EM110" s="1118"/>
      <c r="EN110" s="1118"/>
      <c r="EO110" s="1118"/>
      <c r="EP110" s="1118"/>
      <c r="EQ110" s="1118"/>
      <c r="ER110" s="1118"/>
      <c r="ES110" s="1118"/>
      <c r="ET110" s="1118"/>
      <c r="EU110" s="1118"/>
      <c r="EV110" s="1118"/>
      <c r="EW110" s="1118"/>
      <c r="EX110" s="1118"/>
      <c r="EY110" s="1118"/>
      <c r="EZ110" s="1118"/>
      <c r="FA110" s="1118"/>
      <c r="FB110" s="1118"/>
      <c r="FC110" s="1118"/>
      <c r="FD110" s="1118"/>
      <c r="FE110" s="1118"/>
      <c r="FF110" s="1118"/>
      <c r="FG110" s="1118"/>
      <c r="FH110" s="1118"/>
      <c r="FI110" s="1118"/>
      <c r="FJ110" s="1118"/>
      <c r="FK110" s="1118"/>
      <c r="FL110" s="1118"/>
      <c r="FM110" s="1118"/>
      <c r="FN110" s="1118"/>
      <c r="FO110" s="1118"/>
      <c r="FP110" s="1118"/>
      <c r="FQ110" s="1118"/>
      <c r="FR110" s="1118"/>
      <c r="FS110" s="1118"/>
      <c r="FT110" s="1118"/>
      <c r="FU110" s="1118"/>
      <c r="FV110" s="1118"/>
      <c r="FW110" s="1118"/>
      <c r="FX110" s="1118"/>
      <c r="FY110" s="1118"/>
      <c r="FZ110" s="1118"/>
      <c r="GA110" s="1118"/>
      <c r="GB110" s="1118"/>
      <c r="GC110" s="1118"/>
      <c r="GD110" s="1118"/>
      <c r="GE110" s="1118"/>
      <c r="GF110" s="1118"/>
      <c r="GG110" s="1118"/>
      <c r="GH110" s="1118"/>
      <c r="GI110" s="1118"/>
      <c r="GJ110" s="1118"/>
      <c r="GK110" s="1118"/>
      <c r="GL110" s="1118"/>
      <c r="GM110" s="1118"/>
      <c r="GN110" s="1118"/>
      <c r="GO110" s="1118"/>
      <c r="GP110" s="1118"/>
      <c r="GQ110" s="1118"/>
      <c r="GR110" s="1118"/>
      <c r="GS110" s="1118"/>
      <c r="GT110" s="1118"/>
      <c r="GU110" s="1118"/>
      <c r="GV110" s="1118"/>
      <c r="GW110" s="1118"/>
      <c r="GX110" s="1118"/>
      <c r="GY110" s="1118"/>
      <c r="GZ110" s="1118"/>
      <c r="HA110" s="1118"/>
      <c r="HB110" s="1118"/>
      <c r="HC110" s="1118"/>
      <c r="HD110" s="1118"/>
      <c r="HE110" s="1118"/>
      <c r="HF110" s="1118"/>
      <c r="HG110" s="1118"/>
      <c r="HH110" s="1118"/>
      <c r="HI110" s="1118"/>
      <c r="HJ110" s="1118"/>
      <c r="HK110" s="1118"/>
      <c r="HL110" s="1118"/>
      <c r="HM110" s="1118"/>
      <c r="HN110" s="1118"/>
      <c r="HO110" s="1118"/>
      <c r="HP110" s="1118"/>
      <c r="HQ110" s="1118"/>
      <c r="HR110" s="1118"/>
      <c r="HS110" s="1118"/>
      <c r="HT110" s="1118"/>
      <c r="HU110" s="1118"/>
      <c r="HV110" s="1118"/>
      <c r="HW110" s="1118"/>
      <c r="HX110" s="1118"/>
      <c r="HY110" s="1118"/>
      <c r="HZ110" s="1118"/>
      <c r="IA110" s="1118"/>
      <c r="IB110" s="1118"/>
      <c r="IC110" s="1118"/>
      <c r="ID110" s="1118"/>
      <c r="IE110" s="1118"/>
      <c r="IF110" s="1118"/>
      <c r="IG110" s="1118"/>
      <c r="IH110" s="1118"/>
      <c r="II110" s="1118"/>
      <c r="IJ110" s="1118"/>
      <c r="IK110" s="1118"/>
      <c r="IL110" s="1118"/>
      <c r="IM110" s="1118"/>
      <c r="IN110" s="1118"/>
      <c r="IO110" s="1118"/>
      <c r="IP110" s="1118"/>
      <c r="IQ110" s="1118"/>
      <c r="IR110" s="1118"/>
      <c r="IS110" s="1118"/>
      <c r="IT110" s="1116"/>
      <c r="IU110" s="1116"/>
    </row>
    <row r="111" spans="1:255" s="366" customFormat="1" ht="49.9" customHeight="1">
      <c r="A111" s="767" t="s">
        <v>638</v>
      </c>
      <c r="B111" s="815" t="s">
        <v>7587</v>
      </c>
      <c r="C111" s="971">
        <v>37397</v>
      </c>
      <c r="D111" s="953" t="e">
        <f>ABS((#REF!-C111)/365)</f>
        <v>#REF!</v>
      </c>
      <c r="E111" s="815" t="s">
        <v>272</v>
      </c>
      <c r="F111" s="971" t="s">
        <v>7588</v>
      </c>
      <c r="G111" s="971">
        <v>43896</v>
      </c>
      <c r="H111" s="973" t="s">
        <v>4805</v>
      </c>
      <c r="I111" s="815"/>
      <c r="J111" s="815" t="s">
        <v>7650</v>
      </c>
      <c r="K111" s="815"/>
      <c r="L111" s="815"/>
      <c r="M111" s="815"/>
      <c r="N111" s="815"/>
      <c r="O111" s="768" t="s">
        <v>6748</v>
      </c>
      <c r="P111" s="1137">
        <v>43972</v>
      </c>
      <c r="Q111" s="1138" t="s">
        <v>3632</v>
      </c>
      <c r="R111" s="1138" t="s">
        <v>2870</v>
      </c>
      <c r="S111" s="1138" t="s">
        <v>3100</v>
      </c>
      <c r="T111" s="1138" t="s">
        <v>5461</v>
      </c>
      <c r="U111" s="1138" t="s">
        <v>1495</v>
      </c>
    </row>
    <row r="112" spans="1:255" ht="49.9" customHeight="1">
      <c r="A112" s="768" t="s">
        <v>625</v>
      </c>
      <c r="B112" s="783" t="s">
        <v>4986</v>
      </c>
      <c r="C112" s="811">
        <v>37342</v>
      </c>
      <c r="D112" s="813" t="e">
        <f>ABS((#REF!-C112)/365)</f>
        <v>#REF!</v>
      </c>
      <c r="E112" s="783" t="s">
        <v>275</v>
      </c>
      <c r="F112" s="783" t="s">
        <v>4961</v>
      </c>
      <c r="G112" s="811">
        <v>43492</v>
      </c>
      <c r="H112" s="814" t="s">
        <v>716</v>
      </c>
      <c r="I112" s="783" t="s">
        <v>4962</v>
      </c>
      <c r="J112" s="783"/>
      <c r="K112" s="769"/>
      <c r="L112" s="769"/>
      <c r="M112" s="769"/>
      <c r="N112" s="769"/>
      <c r="O112" s="769" t="s">
        <v>6140</v>
      </c>
      <c r="P112" s="769"/>
      <c r="Q112" s="811" t="s">
        <v>5089</v>
      </c>
      <c r="R112" s="783" t="s">
        <v>5415</v>
      </c>
      <c r="S112" s="783" t="s">
        <v>6875</v>
      </c>
      <c r="T112" s="783" t="s">
        <v>3795</v>
      </c>
      <c r="U112" s="785" t="s">
        <v>5111</v>
      </c>
      <c r="V112" s="785" t="s">
        <v>5726</v>
      </c>
      <c r="W112" s="768" t="s">
        <v>1103</v>
      </c>
      <c r="X112" s="1428">
        <v>43978</v>
      </c>
      <c r="Y112" s="1429" t="s">
        <v>2126</v>
      </c>
      <c r="Z112" s="1429" t="s">
        <v>2870</v>
      </c>
      <c r="AA112" s="1429" t="s">
        <v>3100</v>
      </c>
      <c r="AB112" s="1429" t="s">
        <v>5461</v>
      </c>
      <c r="AC112" s="1429" t="s">
        <v>1103</v>
      </c>
      <c r="AD112" s="1429"/>
      <c r="AE112" s="1429"/>
      <c r="AF112" s="1429"/>
      <c r="AG112" s="1429"/>
      <c r="AH112" s="1429">
        <v>1</v>
      </c>
    </row>
    <row r="113" spans="1:34" ht="49.9" customHeight="1">
      <c r="A113" s="768" t="s">
        <v>625</v>
      </c>
      <c r="B113" s="783" t="s">
        <v>3142</v>
      </c>
      <c r="C113" s="811">
        <v>37357</v>
      </c>
      <c r="D113" s="813" t="e">
        <f>ABS((#REF!-C113)/365)</f>
        <v>#REF!</v>
      </c>
      <c r="E113" s="783" t="s">
        <v>272</v>
      </c>
      <c r="F113" s="783" t="s">
        <v>3143</v>
      </c>
      <c r="G113" s="811">
        <v>42894</v>
      </c>
      <c r="H113" s="814" t="s">
        <v>716</v>
      </c>
      <c r="I113" s="783" t="s">
        <v>3153</v>
      </c>
      <c r="J113" s="783"/>
      <c r="K113" s="769"/>
      <c r="L113" s="769"/>
      <c r="M113" s="769"/>
      <c r="N113" s="769"/>
      <c r="O113" s="769" t="s">
        <v>6867</v>
      </c>
      <c r="P113" s="769"/>
      <c r="Q113" s="769" t="s">
        <v>3152</v>
      </c>
      <c r="R113" s="783" t="s">
        <v>3210</v>
      </c>
      <c r="S113" s="783" t="s">
        <v>2895</v>
      </c>
      <c r="T113" s="783"/>
      <c r="U113" s="783" t="s">
        <v>3430</v>
      </c>
      <c r="V113" s="783" t="s">
        <v>7518</v>
      </c>
      <c r="W113" s="1085" t="s">
        <v>1103</v>
      </c>
      <c r="X113" s="1428">
        <v>43962</v>
      </c>
      <c r="Y113" s="1429" t="s">
        <v>2415</v>
      </c>
      <c r="Z113" s="1429" t="s">
        <v>2870</v>
      </c>
      <c r="AA113" s="1429" t="s">
        <v>3100</v>
      </c>
      <c r="AB113" s="1429" t="s">
        <v>3709</v>
      </c>
      <c r="AC113" s="1429" t="s">
        <v>3710</v>
      </c>
      <c r="AD113" s="1429"/>
      <c r="AE113" s="1429"/>
      <c r="AF113" s="1429"/>
      <c r="AG113" s="1429"/>
      <c r="AH113" s="1429">
        <v>1</v>
      </c>
    </row>
    <row r="114" spans="1:34" ht="49.9" customHeight="1">
      <c r="A114" s="768" t="s">
        <v>625</v>
      </c>
      <c r="B114" s="783" t="s">
        <v>1732</v>
      </c>
      <c r="C114" s="811">
        <v>37450</v>
      </c>
      <c r="D114" s="813">
        <v>18</v>
      </c>
      <c r="E114" s="783" t="s">
        <v>272</v>
      </c>
      <c r="F114" s="783" t="s">
        <v>1733</v>
      </c>
      <c r="G114" s="811">
        <v>42467</v>
      </c>
      <c r="H114" s="814" t="s">
        <v>58</v>
      </c>
      <c r="I114" s="783" t="s">
        <v>1749</v>
      </c>
      <c r="J114" s="783"/>
      <c r="K114" s="769"/>
      <c r="L114" s="769"/>
      <c r="M114" s="769"/>
      <c r="N114" s="769"/>
      <c r="O114" s="769" t="s">
        <v>5953</v>
      </c>
      <c r="P114" s="769"/>
      <c r="Q114" s="811" t="s">
        <v>1748</v>
      </c>
      <c r="R114" s="783" t="s">
        <v>1750</v>
      </c>
      <c r="S114" s="783"/>
      <c r="T114" s="783"/>
      <c r="U114" s="785" t="s">
        <v>3225</v>
      </c>
      <c r="V114" s="785" t="s">
        <v>7516</v>
      </c>
      <c r="W114" s="768" t="s">
        <v>3524</v>
      </c>
      <c r="X114" s="1428">
        <v>44025</v>
      </c>
      <c r="Y114" s="1429" t="s">
        <v>2415</v>
      </c>
      <c r="Z114" s="1429" t="s">
        <v>2870</v>
      </c>
      <c r="AA114" s="1429" t="s">
        <v>3100</v>
      </c>
      <c r="AB114" s="1429" t="s">
        <v>5461</v>
      </c>
      <c r="AC114" s="1429" t="s">
        <v>3524</v>
      </c>
      <c r="AD114" s="1429"/>
      <c r="AE114" s="1429"/>
      <c r="AF114" s="1429"/>
      <c r="AG114" s="1429"/>
      <c r="AH114" s="1429">
        <v>1</v>
      </c>
    </row>
    <row r="115" spans="1:34" ht="49.9" customHeight="1">
      <c r="A115" s="768" t="s">
        <v>638</v>
      </c>
      <c r="B115" s="776" t="s">
        <v>391</v>
      </c>
      <c r="C115" s="780">
        <v>37421</v>
      </c>
      <c r="D115" s="781">
        <v>18</v>
      </c>
      <c r="E115" s="776" t="s">
        <v>274</v>
      </c>
      <c r="F115" s="456" t="s">
        <v>388</v>
      </c>
      <c r="G115" s="780">
        <v>40320</v>
      </c>
      <c r="H115" s="456" t="s">
        <v>84</v>
      </c>
      <c r="I115" s="456" t="s">
        <v>788</v>
      </c>
      <c r="J115" s="776" t="s">
        <v>548</v>
      </c>
      <c r="K115" s="780" t="s">
        <v>52</v>
      </c>
      <c r="L115" s="456" t="s">
        <v>773</v>
      </c>
      <c r="M115" s="456"/>
      <c r="N115" s="456"/>
      <c r="O115" s="456"/>
      <c r="P115" s="456"/>
      <c r="Q115" s="456" t="s">
        <v>488</v>
      </c>
      <c r="R115" s="456" t="s">
        <v>337</v>
      </c>
      <c r="S115" s="456"/>
      <c r="T115" s="456"/>
      <c r="U115" s="456" t="s">
        <v>1364</v>
      </c>
      <c r="V115" s="456" t="s">
        <v>7549</v>
      </c>
      <c r="W115" s="744" t="s">
        <v>1102</v>
      </c>
      <c r="X115" s="1428">
        <v>43996</v>
      </c>
      <c r="Y115" s="1429" t="s">
        <v>2130</v>
      </c>
      <c r="Z115" s="1429" t="s">
        <v>2870</v>
      </c>
      <c r="AA115" s="1429" t="s">
        <v>3100</v>
      </c>
      <c r="AB115" s="1429" t="s">
        <v>5461</v>
      </c>
      <c r="AC115" s="1429" t="s">
        <v>1495</v>
      </c>
      <c r="AD115" s="1429"/>
      <c r="AE115" s="1429"/>
      <c r="AF115" s="1429"/>
      <c r="AG115" s="1429"/>
      <c r="AH115" s="1429">
        <v>1</v>
      </c>
    </row>
    <row r="116" spans="1:34" ht="49.9" customHeight="1">
      <c r="A116" s="768" t="s">
        <v>625</v>
      </c>
      <c r="B116" s="882" t="s">
        <v>233</v>
      </c>
      <c r="C116" s="883">
        <v>37432</v>
      </c>
      <c r="D116" s="879">
        <v>18</v>
      </c>
      <c r="E116" s="882" t="s">
        <v>277</v>
      </c>
      <c r="F116" s="883" t="s">
        <v>234</v>
      </c>
      <c r="G116" s="883">
        <v>38018</v>
      </c>
      <c r="H116" s="880" t="s">
        <v>84</v>
      </c>
      <c r="I116" s="880"/>
      <c r="J116" s="882" t="s">
        <v>166</v>
      </c>
      <c r="K116" s="884" t="s">
        <v>244</v>
      </c>
      <c r="L116" s="880"/>
      <c r="M116" s="880"/>
      <c r="N116" s="880"/>
      <c r="O116" s="880"/>
      <c r="P116" s="880"/>
      <c r="Q116" s="880"/>
      <c r="R116" s="881"/>
      <c r="S116" s="881"/>
      <c r="T116" s="881"/>
      <c r="U116" s="881"/>
      <c r="V116" s="881"/>
      <c r="W116" s="744" t="s">
        <v>1102</v>
      </c>
      <c r="X116" s="1428">
        <v>44007</v>
      </c>
      <c r="Y116" s="1429" t="s">
        <v>2522</v>
      </c>
      <c r="Z116" s="1429" t="s">
        <v>2870</v>
      </c>
      <c r="AA116" s="1429" t="s">
        <v>3100</v>
      </c>
      <c r="AB116" s="1429" t="s">
        <v>5461</v>
      </c>
      <c r="AC116" s="1429" t="s">
        <v>1495</v>
      </c>
      <c r="AD116" s="1429"/>
      <c r="AE116" s="1429"/>
      <c r="AF116" s="1429"/>
      <c r="AG116" s="1429"/>
      <c r="AH116" s="1429">
        <v>1</v>
      </c>
    </row>
    <row r="117" spans="1:34" ht="49.9" customHeight="1">
      <c r="A117" s="768" t="s">
        <v>638</v>
      </c>
      <c r="B117" s="776" t="s">
        <v>7</v>
      </c>
      <c r="C117" s="780">
        <v>37423</v>
      </c>
      <c r="D117" s="781">
        <v>18</v>
      </c>
      <c r="E117" s="776" t="s">
        <v>272</v>
      </c>
      <c r="F117" s="456" t="s">
        <v>9</v>
      </c>
      <c r="G117" s="780">
        <v>39062</v>
      </c>
      <c r="H117" s="456" t="s">
        <v>84</v>
      </c>
      <c r="I117" s="456"/>
      <c r="J117" s="776" t="s">
        <v>1</v>
      </c>
      <c r="K117" s="776" t="s">
        <v>142</v>
      </c>
      <c r="L117" s="456" t="s">
        <v>773</v>
      </c>
      <c r="M117" s="456"/>
      <c r="N117" s="456"/>
      <c r="O117" s="456"/>
      <c r="P117" s="809"/>
      <c r="Q117" s="809"/>
      <c r="R117" s="456"/>
      <c r="S117" s="809"/>
      <c r="T117" s="809"/>
      <c r="U117" s="809" t="s">
        <v>5472</v>
      </c>
      <c r="V117" s="456"/>
      <c r="W117" s="744" t="s">
        <v>1102</v>
      </c>
      <c r="X117" s="1428">
        <v>43998</v>
      </c>
      <c r="Y117" s="1429" t="s">
        <v>2372</v>
      </c>
      <c r="Z117" s="1429" t="s">
        <v>2870</v>
      </c>
      <c r="AA117" s="1429" t="s">
        <v>3100</v>
      </c>
      <c r="AB117" s="1429" t="s">
        <v>3709</v>
      </c>
      <c r="AC117" s="1429" t="s">
        <v>3710</v>
      </c>
      <c r="AD117" s="1429"/>
      <c r="AE117" s="1429"/>
      <c r="AF117" s="1429"/>
      <c r="AG117" s="1429"/>
      <c r="AH117" s="1429">
        <v>1</v>
      </c>
    </row>
    <row r="118" spans="1:34" ht="49.9" customHeight="1">
      <c r="A118" s="768" t="s">
        <v>625</v>
      </c>
      <c r="B118" s="776" t="s">
        <v>525</v>
      </c>
      <c r="C118" s="780">
        <v>37486</v>
      </c>
      <c r="D118" s="781">
        <v>18</v>
      </c>
      <c r="E118" s="776" t="s">
        <v>272</v>
      </c>
      <c r="F118" s="1024" t="s">
        <v>526</v>
      </c>
      <c r="G118" s="753">
        <v>40854</v>
      </c>
      <c r="H118" s="456" t="s">
        <v>84</v>
      </c>
      <c r="I118" s="456" t="s">
        <v>778</v>
      </c>
      <c r="J118" s="776" t="s">
        <v>639</v>
      </c>
      <c r="K118" s="456" t="s">
        <v>142</v>
      </c>
      <c r="L118" s="456" t="s">
        <v>943</v>
      </c>
      <c r="M118" s="456"/>
      <c r="N118" s="456" t="s">
        <v>779</v>
      </c>
      <c r="O118" s="456"/>
      <c r="P118" s="456"/>
      <c r="Q118" s="780"/>
      <c r="R118" s="456" t="s">
        <v>5109</v>
      </c>
      <c r="S118" s="456"/>
      <c r="T118" s="456"/>
      <c r="U118" s="456" t="s">
        <v>3226</v>
      </c>
      <c r="V118" s="456" t="s">
        <v>4605</v>
      </c>
      <c r="W118" s="744" t="s">
        <v>1102</v>
      </c>
      <c r="X118" s="1428">
        <v>44061</v>
      </c>
      <c r="Y118" s="1429" t="s">
        <v>5232</v>
      </c>
      <c r="Z118" s="1429" t="s">
        <v>2870</v>
      </c>
      <c r="AA118" s="1429" t="s">
        <v>3100</v>
      </c>
      <c r="AB118" s="1429" t="s">
        <v>3100</v>
      </c>
      <c r="AC118" s="1429" t="s">
        <v>1495</v>
      </c>
      <c r="AD118" s="1429"/>
      <c r="AE118" s="1429"/>
      <c r="AF118" s="1429"/>
      <c r="AG118" s="1429"/>
      <c r="AH118" s="1429">
        <v>1</v>
      </c>
    </row>
  </sheetData>
  <autoFilter ref="D1:D27"/>
  <mergeCells count="3">
    <mergeCell ref="B2:Q2"/>
    <mergeCell ref="B30:Q30"/>
    <mergeCell ref="B80:AH80"/>
  </mergeCells>
  <pageMargins left="0.70866141732283472" right="0.70866141732283472" top="0.74803149606299213" bottom="0.74803149606299213" header="0.31496062992125984" footer="0.31496062992125984"/>
  <pageSetup scale="35" fitToHeight="0" orientation="landscape" horizontalDpi="300" verticalDpi="300"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36"/>
  <sheetViews>
    <sheetView topLeftCell="A223" zoomScale="70" zoomScaleNormal="70" workbookViewId="0">
      <selection activeCell="A229" sqref="A229"/>
    </sheetView>
  </sheetViews>
  <sheetFormatPr baseColWidth="10" defaultRowHeight="49.9" customHeight="1"/>
  <cols>
    <col min="1" max="1" width="7.140625" customWidth="1"/>
    <col min="2" max="10" width="25.7109375" customWidth="1"/>
  </cols>
  <sheetData>
    <row r="1" spans="1:13" s="44" customFormat="1" ht="49.9" customHeight="1">
      <c r="A1" s="91"/>
      <c r="B1" s="42"/>
      <c r="C1" s="42"/>
      <c r="D1" s="42"/>
      <c r="E1" s="42"/>
      <c r="F1" s="42"/>
      <c r="G1" s="42"/>
      <c r="H1" s="42"/>
      <c r="I1" s="42"/>
      <c r="J1" s="42"/>
      <c r="M1" s="953"/>
    </row>
    <row r="2" spans="1:13" s="45" customFormat="1" ht="49.9" customHeight="1">
      <c r="A2" s="135"/>
      <c r="B2" s="1511" t="s">
        <v>4866</v>
      </c>
      <c r="C2" s="1512"/>
      <c r="D2" s="1512"/>
      <c r="E2" s="1512"/>
      <c r="F2" s="1512"/>
      <c r="G2" s="1512"/>
      <c r="H2" s="1512"/>
      <c r="I2" s="1375"/>
      <c r="J2" s="256"/>
      <c r="M2" s="1146">
        <f ca="1">TODAY()</f>
        <v>44074</v>
      </c>
    </row>
    <row r="3" spans="1:13" s="242" customFormat="1" ht="49.9" customHeight="1">
      <c r="B3" s="254" t="s">
        <v>2684</v>
      </c>
      <c r="C3" s="255" t="s">
        <v>2379</v>
      </c>
      <c r="D3" s="254" t="s">
        <v>195</v>
      </c>
      <c r="E3" s="255" t="s">
        <v>2685</v>
      </c>
      <c r="F3" s="255" t="s">
        <v>2750</v>
      </c>
      <c r="G3" s="255" t="s">
        <v>301</v>
      </c>
      <c r="H3" s="255" t="s">
        <v>302</v>
      </c>
      <c r="I3" s="255" t="s">
        <v>2748</v>
      </c>
      <c r="J3" s="255" t="s">
        <v>2366</v>
      </c>
    </row>
    <row r="4" spans="1:13" ht="49.9" customHeight="1">
      <c r="A4" s="768">
        <v>1</v>
      </c>
      <c r="B4" s="783" t="s">
        <v>7075</v>
      </c>
      <c r="C4" s="811"/>
      <c r="D4" s="813">
        <v>7</v>
      </c>
      <c r="E4" s="783" t="s">
        <v>272</v>
      </c>
      <c r="F4" s="783" t="s">
        <v>7076</v>
      </c>
      <c r="G4" s="811">
        <v>43836</v>
      </c>
      <c r="H4" s="814" t="s">
        <v>3383</v>
      </c>
      <c r="I4" s="783" t="s">
        <v>7077</v>
      </c>
      <c r="J4" s="783" t="s">
        <v>3632</v>
      </c>
      <c r="M4" t="s">
        <v>638</v>
      </c>
    </row>
    <row r="5" spans="1:13" ht="49.9" customHeight="1">
      <c r="A5" s="768">
        <v>2</v>
      </c>
      <c r="B5" s="783" t="s">
        <v>7078</v>
      </c>
      <c r="C5" s="811">
        <v>38438</v>
      </c>
      <c r="D5" s="813" t="e">
        <f>ABS((#REF!-C5)/365)</f>
        <v>#REF!</v>
      </c>
      <c r="E5" s="783" t="s">
        <v>272</v>
      </c>
      <c r="F5" s="783" t="s">
        <v>7076</v>
      </c>
      <c r="G5" s="811">
        <v>43836</v>
      </c>
      <c r="H5" s="814" t="s">
        <v>3383</v>
      </c>
      <c r="I5" s="783" t="s">
        <v>7077</v>
      </c>
      <c r="J5" s="783" t="s">
        <v>3632</v>
      </c>
      <c r="M5" t="s">
        <v>638</v>
      </c>
    </row>
    <row r="6" spans="1:13" ht="49.9" customHeight="1">
      <c r="A6" s="768">
        <v>3</v>
      </c>
      <c r="B6" s="783" t="s">
        <v>7092</v>
      </c>
      <c r="C6" s="811"/>
      <c r="D6" s="813">
        <v>17</v>
      </c>
      <c r="E6" s="783" t="s">
        <v>3637</v>
      </c>
      <c r="F6" s="783" t="s">
        <v>7093</v>
      </c>
      <c r="G6" s="811">
        <v>43836</v>
      </c>
      <c r="H6" s="814" t="s">
        <v>7059</v>
      </c>
      <c r="I6" s="783"/>
      <c r="J6" s="783" t="s">
        <v>3632</v>
      </c>
      <c r="M6" t="s">
        <v>638</v>
      </c>
    </row>
    <row r="7" spans="1:13" ht="49.9" customHeight="1">
      <c r="A7" s="768">
        <v>4</v>
      </c>
      <c r="B7" s="783" t="s">
        <v>7098</v>
      </c>
      <c r="C7" s="811">
        <v>39110</v>
      </c>
      <c r="D7" s="813" t="e">
        <f>ABS((#REF!-C7)/365)</f>
        <v>#REF!</v>
      </c>
      <c r="E7" s="783" t="s">
        <v>272</v>
      </c>
      <c r="F7" s="783" t="s">
        <v>7079</v>
      </c>
      <c r="G7" s="811">
        <v>43837</v>
      </c>
      <c r="H7" s="814" t="s">
        <v>716</v>
      </c>
      <c r="I7" s="783"/>
      <c r="J7" s="783" t="s">
        <v>3632</v>
      </c>
      <c r="M7" t="s">
        <v>625</v>
      </c>
    </row>
    <row r="8" spans="1:13" ht="49.9" customHeight="1">
      <c r="A8" s="768">
        <v>5</v>
      </c>
      <c r="B8" s="783" t="s">
        <v>7080</v>
      </c>
      <c r="C8" s="811"/>
      <c r="D8" s="813">
        <v>9</v>
      </c>
      <c r="E8" s="783" t="s">
        <v>272</v>
      </c>
      <c r="F8" s="783" t="s">
        <v>7081</v>
      </c>
      <c r="G8" s="811">
        <v>43837</v>
      </c>
      <c r="H8" s="814" t="s">
        <v>716</v>
      </c>
      <c r="I8" s="783"/>
      <c r="J8" s="783" t="s">
        <v>3632</v>
      </c>
      <c r="M8" t="s">
        <v>638</v>
      </c>
    </row>
    <row r="9" spans="1:13" ht="49.9" customHeight="1">
      <c r="A9" s="768">
        <v>6</v>
      </c>
      <c r="B9" s="783" t="s">
        <v>7083</v>
      </c>
      <c r="C9" s="811">
        <v>37531</v>
      </c>
      <c r="D9" s="813" t="e">
        <f>ABS((#REF!-C9)/365)</f>
        <v>#REF!</v>
      </c>
      <c r="E9" s="783" t="s">
        <v>275</v>
      </c>
      <c r="F9" s="783" t="s">
        <v>7084</v>
      </c>
      <c r="G9" s="811">
        <v>43837</v>
      </c>
      <c r="H9" s="814" t="s">
        <v>716</v>
      </c>
      <c r="I9" s="783"/>
      <c r="J9" s="783" t="s">
        <v>3632</v>
      </c>
      <c r="M9" t="s">
        <v>625</v>
      </c>
    </row>
    <row r="10" spans="1:13" ht="49.9" customHeight="1">
      <c r="A10" s="768">
        <v>7</v>
      </c>
      <c r="B10" s="783" t="s">
        <v>7094</v>
      </c>
      <c r="C10" s="811">
        <v>37933</v>
      </c>
      <c r="D10" s="813" t="e">
        <f>ABS((#REF!-C10)/365)</f>
        <v>#REF!</v>
      </c>
      <c r="E10" s="783" t="s">
        <v>272</v>
      </c>
      <c r="F10" s="783" t="s">
        <v>7085</v>
      </c>
      <c r="G10" s="811">
        <v>43838</v>
      </c>
      <c r="H10" s="814" t="s">
        <v>716</v>
      </c>
      <c r="I10" s="783"/>
      <c r="J10" s="783" t="s">
        <v>3632</v>
      </c>
      <c r="M10" t="s">
        <v>625</v>
      </c>
    </row>
    <row r="11" spans="1:13" ht="49.9" customHeight="1">
      <c r="A11" s="768">
        <v>8</v>
      </c>
      <c r="B11" s="783" t="s">
        <v>7089</v>
      </c>
      <c r="C11" s="811">
        <v>40159</v>
      </c>
      <c r="D11" s="813" t="e">
        <f>ABS((#REF!-C11)/365)</f>
        <v>#REF!</v>
      </c>
      <c r="E11" s="783" t="s">
        <v>272</v>
      </c>
      <c r="F11" s="783" t="s">
        <v>7090</v>
      </c>
      <c r="G11" s="811">
        <v>43839</v>
      </c>
      <c r="H11" s="814" t="s">
        <v>58</v>
      </c>
      <c r="I11" s="783"/>
      <c r="J11" s="783" t="s">
        <v>3632</v>
      </c>
      <c r="M11" t="s">
        <v>625</v>
      </c>
    </row>
    <row r="12" spans="1:13" ht="49.9" customHeight="1">
      <c r="A12" s="768">
        <v>9</v>
      </c>
      <c r="B12" s="783" t="s">
        <v>7091</v>
      </c>
      <c r="C12" s="811">
        <v>39743</v>
      </c>
      <c r="D12" s="813" t="e">
        <f>ABS((#REF!-C12)/365)</f>
        <v>#REF!</v>
      </c>
      <c r="E12" s="783" t="s">
        <v>272</v>
      </c>
      <c r="F12" s="783" t="s">
        <v>7090</v>
      </c>
      <c r="G12" s="811">
        <v>43839</v>
      </c>
      <c r="H12" s="814" t="s">
        <v>58</v>
      </c>
      <c r="I12" s="783"/>
      <c r="J12" s="783" t="s">
        <v>3632</v>
      </c>
      <c r="M12" t="s">
        <v>625</v>
      </c>
    </row>
    <row r="13" spans="1:13" ht="49.9" customHeight="1">
      <c r="A13" s="768">
        <v>10</v>
      </c>
      <c r="B13" s="783" t="s">
        <v>7086</v>
      </c>
      <c r="C13" s="811">
        <v>38553</v>
      </c>
      <c r="D13" s="813" t="e">
        <f>ABS((#REF!-C13)/365)</f>
        <v>#REF!</v>
      </c>
      <c r="E13" s="783" t="s">
        <v>272</v>
      </c>
      <c r="F13" s="783" t="s">
        <v>7087</v>
      </c>
      <c r="G13" s="811">
        <v>43838</v>
      </c>
      <c r="H13" s="814" t="s">
        <v>84</v>
      </c>
      <c r="I13" s="783"/>
      <c r="J13" s="783" t="s">
        <v>4900</v>
      </c>
      <c r="M13" t="s">
        <v>625</v>
      </c>
    </row>
    <row r="14" spans="1:13" ht="49.9" customHeight="1">
      <c r="A14" s="768">
        <v>11</v>
      </c>
      <c r="B14" s="783" t="s">
        <v>7136</v>
      </c>
      <c r="C14" s="811">
        <v>37618</v>
      </c>
      <c r="D14" s="813" t="e">
        <f>ABS((#REF!-C14)/365)</f>
        <v>#REF!</v>
      </c>
      <c r="E14" s="783" t="s">
        <v>272</v>
      </c>
      <c r="F14" s="783" t="s">
        <v>7137</v>
      </c>
      <c r="G14" s="811">
        <v>43812</v>
      </c>
      <c r="H14" s="814" t="s">
        <v>716</v>
      </c>
      <c r="I14" s="783" t="s">
        <v>7138</v>
      </c>
      <c r="J14" s="783" t="s">
        <v>4900</v>
      </c>
      <c r="M14" t="s">
        <v>638</v>
      </c>
    </row>
    <row r="15" spans="1:13" ht="49.9" customHeight="1">
      <c r="A15" s="768">
        <v>12</v>
      </c>
      <c r="B15" s="783" t="s">
        <v>7139</v>
      </c>
      <c r="C15" s="811"/>
      <c r="D15" s="813">
        <v>12</v>
      </c>
      <c r="E15" s="783" t="s">
        <v>272</v>
      </c>
      <c r="F15" s="783" t="s">
        <v>7140</v>
      </c>
      <c r="G15" s="811">
        <v>43840</v>
      </c>
      <c r="H15" s="814" t="s">
        <v>7141</v>
      </c>
      <c r="I15" s="783" t="s">
        <v>7142</v>
      </c>
      <c r="J15" s="783" t="s">
        <v>3632</v>
      </c>
      <c r="M15" t="s">
        <v>638</v>
      </c>
    </row>
    <row r="16" spans="1:13" ht="49.9" customHeight="1">
      <c r="A16" s="768">
        <v>13</v>
      </c>
      <c r="B16" s="783" t="s">
        <v>7143</v>
      </c>
      <c r="C16" s="811"/>
      <c r="D16" s="813">
        <v>16</v>
      </c>
      <c r="E16" s="783" t="s">
        <v>275</v>
      </c>
      <c r="F16" s="783" t="s">
        <v>7144</v>
      </c>
      <c r="G16" s="811">
        <v>43840</v>
      </c>
      <c r="H16" s="814" t="s">
        <v>716</v>
      </c>
      <c r="I16" s="783"/>
      <c r="J16" s="783" t="s">
        <v>3632</v>
      </c>
      <c r="M16" t="s">
        <v>625</v>
      </c>
    </row>
    <row r="17" spans="1:244" ht="49.9" customHeight="1">
      <c r="A17" s="768">
        <v>14</v>
      </c>
      <c r="B17" s="783" t="s">
        <v>7145</v>
      </c>
      <c r="C17" s="811"/>
      <c r="D17" s="813">
        <v>13</v>
      </c>
      <c r="E17" s="783" t="s">
        <v>272</v>
      </c>
      <c r="F17" s="783" t="s">
        <v>7146</v>
      </c>
      <c r="G17" s="811">
        <v>43840</v>
      </c>
      <c r="H17" s="814" t="s">
        <v>716</v>
      </c>
      <c r="I17" s="783"/>
      <c r="J17" s="783" t="s">
        <v>3632</v>
      </c>
      <c r="M17" t="s">
        <v>625</v>
      </c>
    </row>
    <row r="18" spans="1:244" ht="49.9" customHeight="1">
      <c r="A18" s="768">
        <v>15</v>
      </c>
      <c r="B18" s="783" t="s">
        <v>7147</v>
      </c>
      <c r="C18" s="811"/>
      <c r="D18" s="813">
        <v>16</v>
      </c>
      <c r="E18" s="783" t="s">
        <v>272</v>
      </c>
      <c r="F18" s="783" t="s">
        <v>7137</v>
      </c>
      <c r="G18" s="811">
        <v>43843</v>
      </c>
      <c r="H18" s="814" t="s">
        <v>716</v>
      </c>
      <c r="I18" s="783"/>
      <c r="J18" s="783" t="s">
        <v>3632</v>
      </c>
      <c r="M18" t="s">
        <v>638</v>
      </c>
    </row>
    <row r="19" spans="1:244" ht="49.9" customHeight="1">
      <c r="A19" s="768">
        <v>16</v>
      </c>
      <c r="B19" s="783" t="s">
        <v>7148</v>
      </c>
      <c r="C19" s="811"/>
      <c r="D19" s="813">
        <v>16</v>
      </c>
      <c r="E19" s="783" t="s">
        <v>2587</v>
      </c>
      <c r="F19" s="783"/>
      <c r="G19" s="811">
        <v>43843</v>
      </c>
      <c r="H19" s="814" t="s">
        <v>7059</v>
      </c>
      <c r="I19" s="783" t="s">
        <v>7149</v>
      </c>
      <c r="J19" s="783" t="s">
        <v>3632</v>
      </c>
      <c r="M19" t="s">
        <v>625</v>
      </c>
    </row>
    <row r="20" spans="1:244" ht="49.9" customHeight="1">
      <c r="A20" s="768">
        <v>17</v>
      </c>
      <c r="B20" s="783" t="s">
        <v>7150</v>
      </c>
      <c r="C20" s="811">
        <v>40474</v>
      </c>
      <c r="D20" s="813" t="e">
        <f>ABS((#REF!-C20)/365)</f>
        <v>#REF!</v>
      </c>
      <c r="E20" s="783" t="s">
        <v>272</v>
      </c>
      <c r="F20" s="783" t="s">
        <v>7151</v>
      </c>
      <c r="G20" s="811">
        <v>43845</v>
      </c>
      <c r="H20" s="814" t="s">
        <v>272</v>
      </c>
      <c r="I20" s="783"/>
      <c r="J20" s="783" t="s">
        <v>3632</v>
      </c>
      <c r="M20" t="s">
        <v>638</v>
      </c>
    </row>
    <row r="21" spans="1:244" ht="49.9" customHeight="1">
      <c r="A21" s="768">
        <v>18</v>
      </c>
      <c r="B21" s="783" t="s">
        <v>7152</v>
      </c>
      <c r="C21" s="811">
        <v>42029</v>
      </c>
      <c r="D21" s="813" t="e">
        <f>ABS((#REF!-C21)/365)</f>
        <v>#REF!</v>
      </c>
      <c r="E21" s="783" t="s">
        <v>272</v>
      </c>
      <c r="F21" s="783" t="s">
        <v>7151</v>
      </c>
      <c r="G21" s="811">
        <v>43845</v>
      </c>
      <c r="H21" s="814" t="s">
        <v>272</v>
      </c>
      <c r="I21" s="783"/>
      <c r="J21" s="783" t="s">
        <v>3632</v>
      </c>
      <c r="M21" t="s">
        <v>625</v>
      </c>
    </row>
    <row r="22" spans="1:244" ht="49.9" customHeight="1">
      <c r="A22" s="768">
        <v>19</v>
      </c>
      <c r="B22" s="783" t="s">
        <v>7153</v>
      </c>
      <c r="C22" s="811">
        <v>42826</v>
      </c>
      <c r="D22" s="813" t="e">
        <f>ABS((#REF!-C22)/365)</f>
        <v>#REF!</v>
      </c>
      <c r="E22" s="783" t="s">
        <v>272</v>
      </c>
      <c r="F22" s="783" t="s">
        <v>7151</v>
      </c>
      <c r="G22" s="811">
        <v>43845</v>
      </c>
      <c r="H22" s="814" t="s">
        <v>272</v>
      </c>
      <c r="I22" s="783"/>
      <c r="J22" s="783" t="s">
        <v>3632</v>
      </c>
      <c r="M22" t="s">
        <v>625</v>
      </c>
    </row>
    <row r="23" spans="1:244" ht="49.9" customHeight="1">
      <c r="A23" s="768">
        <v>20</v>
      </c>
      <c r="B23" s="783" t="s">
        <v>7162</v>
      </c>
      <c r="C23" s="811"/>
      <c r="D23" s="813">
        <v>17</v>
      </c>
      <c r="E23" s="783" t="s">
        <v>272</v>
      </c>
      <c r="F23" s="783" t="s">
        <v>7163</v>
      </c>
      <c r="G23" s="811" t="s">
        <v>7168</v>
      </c>
      <c r="H23" s="814"/>
      <c r="I23" s="783" t="s">
        <v>7165</v>
      </c>
      <c r="J23" s="783" t="s">
        <v>4794</v>
      </c>
      <c r="M23" t="s">
        <v>625</v>
      </c>
    </row>
    <row r="24" spans="1:244" ht="49.9" customHeight="1">
      <c r="A24" s="768">
        <v>21</v>
      </c>
      <c r="B24" s="783" t="s">
        <v>7164</v>
      </c>
      <c r="C24" s="811"/>
      <c r="D24" s="813">
        <v>0</v>
      </c>
      <c r="E24" s="783" t="s">
        <v>272</v>
      </c>
      <c r="F24" s="783" t="s">
        <v>7163</v>
      </c>
      <c r="G24" s="811" t="s">
        <v>7168</v>
      </c>
      <c r="H24" s="814"/>
      <c r="I24" s="783" t="s">
        <v>7165</v>
      </c>
      <c r="J24" s="783" t="s">
        <v>7167</v>
      </c>
      <c r="M24" t="s">
        <v>638</v>
      </c>
    </row>
    <row r="25" spans="1:244" s="766" customFormat="1" ht="49.9" customHeight="1">
      <c r="A25" s="768">
        <v>22</v>
      </c>
      <c r="B25" s="783" t="s">
        <v>7169</v>
      </c>
      <c r="C25" s="811"/>
      <c r="D25" s="813">
        <v>17</v>
      </c>
      <c r="E25" s="783" t="s">
        <v>272</v>
      </c>
      <c r="F25" s="783" t="s">
        <v>7170</v>
      </c>
      <c r="G25" s="811">
        <v>43839</v>
      </c>
      <c r="H25" s="814" t="s">
        <v>437</v>
      </c>
      <c r="I25" s="783"/>
      <c r="J25" s="783" t="s">
        <v>2106</v>
      </c>
      <c r="K25" s="878"/>
      <c r="L25" s="744"/>
      <c r="M25" s="744" t="s">
        <v>638</v>
      </c>
      <c r="N25" s="744"/>
      <c r="O25" s="744"/>
      <c r="P25" s="744"/>
      <c r="Q25" s="744"/>
      <c r="R25" s="744"/>
      <c r="S25" s="744"/>
      <c r="T25" s="744"/>
      <c r="U25" s="744"/>
      <c r="V25" s="744"/>
      <c r="W25" s="744"/>
      <c r="X25" s="744"/>
      <c r="Y25" s="744"/>
      <c r="Z25" s="744"/>
      <c r="AA25" s="744"/>
      <c r="AB25" s="744"/>
      <c r="AC25" s="744"/>
      <c r="AD25" s="744"/>
      <c r="AE25" s="744"/>
      <c r="AF25" s="744"/>
      <c r="AG25" s="744"/>
      <c r="AH25" s="744"/>
      <c r="AI25" s="744"/>
      <c r="AJ25" s="744"/>
      <c r="AK25" s="744"/>
      <c r="AL25" s="744"/>
      <c r="AM25" s="744"/>
      <c r="AN25" s="744"/>
      <c r="AO25" s="744"/>
      <c r="AP25" s="744"/>
      <c r="AQ25" s="744"/>
      <c r="AR25" s="744"/>
      <c r="AS25" s="744"/>
      <c r="AT25" s="744"/>
      <c r="AU25" s="744"/>
      <c r="AV25" s="744"/>
      <c r="AW25" s="744"/>
      <c r="AX25" s="744"/>
      <c r="AY25" s="744"/>
      <c r="AZ25" s="744"/>
      <c r="BA25" s="744"/>
      <c r="BB25" s="744"/>
      <c r="BC25" s="744"/>
      <c r="BD25" s="744"/>
      <c r="BE25" s="744"/>
      <c r="BF25" s="744"/>
      <c r="BG25" s="744"/>
      <c r="BH25" s="744"/>
      <c r="BI25" s="744"/>
      <c r="BJ25" s="744"/>
      <c r="BK25" s="744"/>
      <c r="BL25" s="744"/>
      <c r="BM25" s="744"/>
      <c r="BN25" s="744"/>
      <c r="BO25" s="744"/>
      <c r="BP25" s="744"/>
      <c r="BQ25" s="744"/>
      <c r="BR25" s="744"/>
      <c r="BS25" s="744"/>
      <c r="BT25" s="744"/>
      <c r="BU25" s="744"/>
      <c r="BV25" s="744"/>
      <c r="BW25" s="744"/>
      <c r="BX25" s="744"/>
      <c r="BY25" s="744"/>
      <c r="BZ25" s="744"/>
      <c r="CA25" s="744"/>
      <c r="CB25" s="744"/>
      <c r="CC25" s="744"/>
      <c r="CD25" s="744"/>
      <c r="CE25" s="744"/>
      <c r="CF25" s="744"/>
      <c r="CG25" s="744"/>
      <c r="CH25" s="744"/>
      <c r="CI25" s="744"/>
      <c r="CJ25" s="744"/>
      <c r="CK25" s="744"/>
      <c r="CL25" s="744"/>
      <c r="CM25" s="744"/>
      <c r="CN25" s="744"/>
      <c r="CO25" s="744"/>
      <c r="CP25" s="744"/>
      <c r="CQ25" s="744"/>
      <c r="CR25" s="744"/>
      <c r="CS25" s="744"/>
      <c r="CT25" s="744"/>
      <c r="CU25" s="744"/>
      <c r="CV25" s="744"/>
      <c r="CW25" s="744"/>
      <c r="CX25" s="744"/>
      <c r="CY25" s="744"/>
      <c r="CZ25" s="744"/>
      <c r="DA25" s="744"/>
      <c r="DB25" s="744"/>
      <c r="DC25" s="744"/>
      <c r="DD25" s="744"/>
      <c r="DE25" s="744"/>
      <c r="DF25" s="744"/>
      <c r="DG25" s="744"/>
      <c r="DH25" s="744"/>
      <c r="DI25" s="744"/>
      <c r="DJ25" s="744"/>
      <c r="DK25" s="744"/>
      <c r="DL25" s="744"/>
      <c r="DM25" s="744"/>
      <c r="DN25" s="744"/>
      <c r="DO25" s="744"/>
      <c r="DP25" s="744"/>
      <c r="DQ25" s="744"/>
      <c r="DR25" s="744"/>
      <c r="DS25" s="744"/>
      <c r="DT25" s="744"/>
      <c r="DU25" s="744"/>
      <c r="DV25" s="744"/>
      <c r="DW25" s="744"/>
      <c r="DX25" s="744"/>
      <c r="DY25" s="744"/>
      <c r="DZ25" s="744"/>
      <c r="EA25" s="744"/>
      <c r="EB25" s="744"/>
      <c r="EC25" s="744"/>
      <c r="ED25" s="744"/>
      <c r="EE25" s="744"/>
      <c r="EF25" s="744"/>
      <c r="EG25" s="744"/>
      <c r="EH25" s="744"/>
      <c r="EI25" s="744"/>
      <c r="EJ25" s="744"/>
      <c r="EK25" s="744"/>
      <c r="EL25" s="744"/>
      <c r="EM25" s="744"/>
      <c r="EN25" s="744"/>
      <c r="EO25" s="744"/>
      <c r="EP25" s="744"/>
      <c r="EQ25" s="744"/>
      <c r="ER25" s="744"/>
      <c r="ES25" s="744"/>
      <c r="ET25" s="744"/>
      <c r="EU25" s="744"/>
      <c r="EV25" s="744"/>
      <c r="EW25" s="744"/>
      <c r="EX25" s="744"/>
      <c r="EY25" s="744"/>
      <c r="EZ25" s="744"/>
      <c r="FA25" s="744"/>
      <c r="FB25" s="744"/>
      <c r="FC25" s="744"/>
      <c r="FD25" s="744"/>
      <c r="FE25" s="744"/>
      <c r="FF25" s="744"/>
      <c r="FG25" s="744"/>
      <c r="FH25" s="744"/>
      <c r="FI25" s="744"/>
      <c r="FJ25" s="744"/>
      <c r="FK25" s="744"/>
      <c r="FL25" s="744"/>
      <c r="FM25" s="744"/>
      <c r="FN25" s="744"/>
      <c r="FO25" s="744"/>
      <c r="FP25" s="744"/>
      <c r="FQ25" s="744"/>
      <c r="FR25" s="744"/>
      <c r="FS25" s="744"/>
      <c r="FT25" s="744"/>
      <c r="FU25" s="744"/>
      <c r="FV25" s="744"/>
      <c r="FW25" s="744"/>
      <c r="FX25" s="744"/>
      <c r="FY25" s="744"/>
      <c r="FZ25" s="744"/>
      <c r="GA25" s="744"/>
      <c r="GB25" s="744"/>
      <c r="GC25" s="744"/>
      <c r="GD25" s="744"/>
      <c r="GE25" s="744"/>
      <c r="GF25" s="744"/>
      <c r="GG25" s="744"/>
      <c r="GH25" s="744"/>
      <c r="GI25" s="744"/>
      <c r="GJ25" s="744"/>
      <c r="GK25" s="744"/>
      <c r="GL25" s="744"/>
      <c r="GM25" s="744"/>
      <c r="GN25" s="744"/>
      <c r="GO25" s="744"/>
      <c r="GP25" s="744"/>
      <c r="GQ25" s="744"/>
      <c r="GR25" s="744"/>
      <c r="GS25" s="744"/>
      <c r="GT25" s="744"/>
      <c r="GU25" s="744"/>
      <c r="GV25" s="744"/>
      <c r="GW25" s="744"/>
      <c r="GX25" s="744"/>
      <c r="GY25" s="744"/>
      <c r="GZ25" s="744"/>
      <c r="HA25" s="744"/>
      <c r="HB25" s="744"/>
      <c r="HC25" s="744"/>
      <c r="HD25" s="744"/>
      <c r="HE25" s="744"/>
      <c r="HF25" s="744"/>
      <c r="HG25" s="744"/>
      <c r="HH25" s="744"/>
      <c r="HI25" s="744"/>
      <c r="HJ25" s="744"/>
      <c r="HK25" s="744"/>
      <c r="HL25" s="744"/>
      <c r="HM25" s="744"/>
      <c r="HN25" s="744"/>
      <c r="HO25" s="744"/>
      <c r="HP25" s="744"/>
      <c r="HQ25" s="744"/>
      <c r="HR25" s="744"/>
      <c r="HS25" s="744"/>
      <c r="HT25" s="744"/>
      <c r="HU25" s="744"/>
      <c r="HV25" s="744"/>
      <c r="HW25" s="744"/>
      <c r="HX25" s="744"/>
      <c r="HY25" s="744"/>
      <c r="HZ25" s="744"/>
      <c r="IA25" s="744"/>
      <c r="IB25" s="744"/>
      <c r="IC25" s="744"/>
      <c r="ID25" s="744"/>
      <c r="IE25" s="744"/>
      <c r="IF25" s="744"/>
      <c r="IG25" s="744"/>
      <c r="IH25" s="744"/>
      <c r="II25" s="744"/>
      <c r="IJ25" s="744"/>
    </row>
    <row r="26" spans="1:244" ht="49.9" customHeight="1">
      <c r="A26" s="768">
        <v>23</v>
      </c>
      <c r="B26" s="783" t="s">
        <v>7171</v>
      </c>
      <c r="C26" s="811"/>
      <c r="D26" s="813">
        <v>16</v>
      </c>
      <c r="E26" s="783" t="s">
        <v>275</v>
      </c>
      <c r="F26" s="783" t="s">
        <v>7172</v>
      </c>
      <c r="G26" s="811">
        <v>43840</v>
      </c>
      <c r="H26" s="814" t="s">
        <v>7173</v>
      </c>
      <c r="I26" s="783"/>
      <c r="J26" s="783" t="s">
        <v>4900</v>
      </c>
      <c r="M26" t="s">
        <v>625</v>
      </c>
    </row>
    <row r="27" spans="1:244" ht="49.9" customHeight="1">
      <c r="A27" s="768">
        <v>24</v>
      </c>
      <c r="B27" s="783" t="s">
        <v>7174</v>
      </c>
      <c r="C27" s="811"/>
      <c r="D27" s="813">
        <v>15</v>
      </c>
      <c r="E27" s="783" t="s">
        <v>275</v>
      </c>
      <c r="F27" s="783" t="s">
        <v>7177</v>
      </c>
      <c r="G27" s="811">
        <v>43843</v>
      </c>
      <c r="H27" s="814" t="s">
        <v>7175</v>
      </c>
      <c r="I27" s="783"/>
      <c r="J27" s="783" t="s">
        <v>4900</v>
      </c>
      <c r="M27" t="s">
        <v>625</v>
      </c>
    </row>
    <row r="28" spans="1:244" ht="49.9" customHeight="1">
      <c r="A28" s="768">
        <v>25</v>
      </c>
      <c r="B28" s="783" t="s">
        <v>7180</v>
      </c>
      <c r="C28" s="811">
        <v>38302</v>
      </c>
      <c r="D28" s="813">
        <f ca="1">ABS((M2-C28)/365)</f>
        <v>15.813698630136987</v>
      </c>
      <c r="E28" s="783" t="s">
        <v>272</v>
      </c>
      <c r="F28" s="783" t="s">
        <v>7181</v>
      </c>
      <c r="G28" s="811">
        <v>43847</v>
      </c>
      <c r="H28" s="814" t="s">
        <v>58</v>
      </c>
      <c r="I28" s="783"/>
      <c r="J28" s="783" t="s">
        <v>3632</v>
      </c>
      <c r="M28" t="s">
        <v>625</v>
      </c>
    </row>
    <row r="29" spans="1:244" ht="49.9" customHeight="1">
      <c r="A29" s="768">
        <v>26</v>
      </c>
      <c r="B29" s="783" t="s">
        <v>7183</v>
      </c>
      <c r="C29" s="811">
        <v>38145</v>
      </c>
      <c r="D29" s="813">
        <f ca="1">ABS((M2-C29)/365)</f>
        <v>16.243835616438357</v>
      </c>
      <c r="E29" s="783" t="s">
        <v>272</v>
      </c>
      <c r="F29" s="783" t="s">
        <v>7184</v>
      </c>
      <c r="G29" s="811">
        <v>43847</v>
      </c>
      <c r="H29" s="814" t="s">
        <v>84</v>
      </c>
      <c r="I29" s="783"/>
      <c r="J29" s="783" t="s">
        <v>3632</v>
      </c>
      <c r="M29" t="s">
        <v>625</v>
      </c>
    </row>
    <row r="30" spans="1:244" ht="49.9" customHeight="1">
      <c r="A30" s="768">
        <v>27</v>
      </c>
      <c r="B30" s="783" t="s">
        <v>7185</v>
      </c>
      <c r="C30" s="811"/>
      <c r="D30" s="813">
        <v>5</v>
      </c>
      <c r="E30" s="783" t="s">
        <v>272</v>
      </c>
      <c r="F30" s="783" t="s">
        <v>7186</v>
      </c>
      <c r="G30" s="811">
        <v>43847</v>
      </c>
      <c r="H30" s="814" t="s">
        <v>58</v>
      </c>
      <c r="I30" s="783"/>
      <c r="J30" s="783" t="s">
        <v>3632</v>
      </c>
      <c r="M30" t="s">
        <v>625</v>
      </c>
    </row>
    <row r="31" spans="1:244" ht="49.9" customHeight="1">
      <c r="A31" s="768">
        <v>28</v>
      </c>
      <c r="B31" s="783" t="s">
        <v>7187</v>
      </c>
      <c r="C31" s="811">
        <v>40331</v>
      </c>
      <c r="D31" s="813">
        <f ca="1">ABS((M2-C31)/365)</f>
        <v>10.254794520547945</v>
      </c>
      <c r="E31" s="783" t="s">
        <v>272</v>
      </c>
      <c r="F31" s="783" t="s">
        <v>7186</v>
      </c>
      <c r="G31" s="811">
        <v>43847</v>
      </c>
      <c r="H31" s="814" t="s">
        <v>58</v>
      </c>
      <c r="I31" s="783"/>
      <c r="J31" s="783" t="s">
        <v>3632</v>
      </c>
      <c r="M31" t="s">
        <v>638</v>
      </c>
    </row>
    <row r="32" spans="1:244" ht="49.9" customHeight="1">
      <c r="A32" s="768">
        <v>29</v>
      </c>
      <c r="B32" s="783" t="s">
        <v>7207</v>
      </c>
      <c r="C32" s="811"/>
      <c r="D32" s="813">
        <v>10</v>
      </c>
      <c r="E32" s="783" t="s">
        <v>272</v>
      </c>
      <c r="F32" s="783" t="s">
        <v>7209</v>
      </c>
      <c r="G32" s="811">
        <v>43852</v>
      </c>
      <c r="H32" s="814" t="s">
        <v>2672</v>
      </c>
      <c r="I32" s="783"/>
      <c r="J32" s="783" t="s">
        <v>3632</v>
      </c>
      <c r="M32" t="s">
        <v>625</v>
      </c>
    </row>
    <row r="33" spans="1:244" s="767" customFormat="1" ht="49.9" customHeight="1">
      <c r="A33" s="768">
        <v>30</v>
      </c>
      <c r="B33" s="783" t="s">
        <v>7217</v>
      </c>
      <c r="C33" s="811"/>
      <c r="D33" s="813">
        <v>0</v>
      </c>
      <c r="E33" s="783" t="s">
        <v>272</v>
      </c>
      <c r="F33" s="811" t="s">
        <v>7218</v>
      </c>
      <c r="G33" s="811">
        <v>43847</v>
      </c>
      <c r="H33" s="814" t="s">
        <v>716</v>
      </c>
      <c r="I33" s="783"/>
      <c r="J33" s="769" t="s">
        <v>3632</v>
      </c>
      <c r="K33" s="744"/>
      <c r="L33" s="744"/>
      <c r="M33" s="744" t="s">
        <v>625</v>
      </c>
      <c r="N33" s="744"/>
      <c r="O33" s="744"/>
      <c r="P33" s="744"/>
      <c r="Q33" s="744"/>
      <c r="R33" s="744"/>
      <c r="S33" s="744"/>
      <c r="T33" s="744"/>
      <c r="U33" s="744"/>
      <c r="V33" s="744"/>
      <c r="W33" s="744"/>
      <c r="X33" s="744"/>
      <c r="Y33" s="744"/>
      <c r="Z33" s="744"/>
      <c r="AA33" s="744"/>
      <c r="AB33" s="744"/>
      <c r="AC33" s="744"/>
      <c r="AD33" s="744"/>
      <c r="AE33" s="744"/>
      <c r="AF33" s="744"/>
      <c r="AG33" s="744"/>
      <c r="AH33" s="744"/>
      <c r="AI33" s="744"/>
      <c r="AJ33" s="744"/>
      <c r="AK33" s="744"/>
      <c r="AL33" s="744"/>
      <c r="AM33" s="744"/>
      <c r="AN33" s="744"/>
      <c r="AO33" s="744"/>
      <c r="AP33" s="744"/>
      <c r="AQ33" s="744"/>
      <c r="AR33" s="744"/>
      <c r="AS33" s="744"/>
      <c r="AT33" s="744"/>
      <c r="AU33" s="744"/>
      <c r="AV33" s="744"/>
      <c r="AW33" s="744"/>
      <c r="AX33" s="744"/>
      <c r="AY33" s="744"/>
      <c r="AZ33" s="744"/>
      <c r="BA33" s="744"/>
      <c r="BB33" s="744"/>
      <c r="BC33" s="744"/>
      <c r="BD33" s="744"/>
      <c r="BE33" s="744"/>
      <c r="BF33" s="744"/>
      <c r="BG33" s="744"/>
      <c r="BH33" s="744"/>
      <c r="BI33" s="744"/>
      <c r="BJ33" s="744"/>
      <c r="BK33" s="744"/>
      <c r="BL33" s="744"/>
      <c r="BM33" s="744"/>
      <c r="BN33" s="744"/>
      <c r="BO33" s="744"/>
      <c r="BP33" s="744"/>
      <c r="BQ33" s="744"/>
      <c r="BR33" s="744"/>
      <c r="BS33" s="744"/>
      <c r="BT33" s="744"/>
      <c r="BU33" s="744"/>
      <c r="BV33" s="744"/>
      <c r="BW33" s="744"/>
      <c r="BX33" s="744"/>
      <c r="BY33" s="744"/>
      <c r="BZ33" s="744"/>
      <c r="CA33" s="744"/>
      <c r="CB33" s="744"/>
      <c r="CC33" s="744"/>
      <c r="CD33" s="744"/>
      <c r="CE33" s="744"/>
      <c r="CF33" s="744"/>
      <c r="CG33" s="744"/>
      <c r="CH33" s="744"/>
      <c r="CI33" s="744"/>
      <c r="CJ33" s="744"/>
      <c r="CK33" s="744"/>
      <c r="CL33" s="744"/>
      <c r="CM33" s="744"/>
      <c r="CN33" s="744"/>
      <c r="CO33" s="744"/>
      <c r="CP33" s="744"/>
      <c r="CQ33" s="744"/>
      <c r="CR33" s="744"/>
      <c r="CS33" s="744"/>
      <c r="CT33" s="744"/>
      <c r="CU33" s="744"/>
      <c r="CV33" s="744"/>
      <c r="CW33" s="744"/>
      <c r="CX33" s="744"/>
      <c r="CY33" s="744"/>
      <c r="CZ33" s="744"/>
      <c r="DA33" s="744"/>
      <c r="DB33" s="744"/>
      <c r="DC33" s="744"/>
      <c r="DD33" s="744"/>
      <c r="DE33" s="744"/>
      <c r="DF33" s="744"/>
      <c r="DG33" s="744"/>
      <c r="DH33" s="744"/>
      <c r="DI33" s="744"/>
      <c r="DJ33" s="744"/>
      <c r="DK33" s="744"/>
      <c r="DL33" s="744"/>
      <c r="DM33" s="744"/>
      <c r="DN33" s="744"/>
      <c r="DO33" s="744"/>
      <c r="DP33" s="744"/>
      <c r="DQ33" s="744"/>
      <c r="DR33" s="744"/>
      <c r="DS33" s="744"/>
      <c r="DT33" s="744"/>
      <c r="DU33" s="744"/>
      <c r="DV33" s="744"/>
      <c r="DW33" s="744"/>
      <c r="DX33" s="744"/>
      <c r="DY33" s="744"/>
      <c r="DZ33" s="744"/>
      <c r="EA33" s="744"/>
      <c r="EB33" s="744"/>
      <c r="EC33" s="744"/>
      <c r="ED33" s="744"/>
      <c r="EE33" s="744"/>
      <c r="EF33" s="744"/>
      <c r="EG33" s="744"/>
      <c r="EH33" s="744"/>
      <c r="EI33" s="744"/>
      <c r="EJ33" s="744"/>
      <c r="EK33" s="744"/>
      <c r="EL33" s="744"/>
      <c r="EM33" s="744"/>
      <c r="EN33" s="744"/>
      <c r="EO33" s="744"/>
      <c r="EP33" s="744"/>
      <c r="EQ33" s="744"/>
      <c r="ER33" s="744"/>
      <c r="ES33" s="744"/>
      <c r="ET33" s="744"/>
      <c r="EU33" s="744"/>
      <c r="EV33" s="744"/>
      <c r="EW33" s="744"/>
      <c r="EX33" s="744"/>
      <c r="EY33" s="744"/>
      <c r="EZ33" s="744"/>
      <c r="FA33" s="744"/>
      <c r="FB33" s="744"/>
      <c r="FC33" s="744"/>
      <c r="FD33" s="744"/>
      <c r="FE33" s="744"/>
      <c r="FF33" s="744"/>
      <c r="FG33" s="744"/>
      <c r="FH33" s="744"/>
      <c r="FI33" s="744"/>
      <c r="FJ33" s="744"/>
      <c r="FK33" s="744"/>
      <c r="FL33" s="744"/>
      <c r="FM33" s="744"/>
      <c r="FN33" s="744"/>
      <c r="FO33" s="744"/>
      <c r="FP33" s="744"/>
      <c r="FQ33" s="744"/>
      <c r="FR33" s="744"/>
      <c r="FS33" s="744"/>
      <c r="FT33" s="744"/>
      <c r="FU33" s="744"/>
      <c r="FV33" s="744"/>
      <c r="FW33" s="744"/>
      <c r="FX33" s="744"/>
      <c r="FY33" s="744"/>
      <c r="FZ33" s="744"/>
      <c r="GA33" s="744"/>
      <c r="GB33" s="744"/>
      <c r="GC33" s="744"/>
      <c r="GD33" s="744"/>
      <c r="GE33" s="744"/>
      <c r="GF33" s="744"/>
      <c r="GG33" s="744"/>
      <c r="GH33" s="744"/>
      <c r="GI33" s="744"/>
      <c r="GJ33" s="744"/>
      <c r="GK33" s="744"/>
      <c r="GL33" s="744"/>
      <c r="GM33" s="744"/>
      <c r="GN33" s="744"/>
      <c r="GO33" s="744"/>
      <c r="GP33" s="744"/>
      <c r="GQ33" s="744"/>
      <c r="GR33" s="744"/>
      <c r="GS33" s="744"/>
      <c r="GT33" s="744"/>
      <c r="GU33" s="744"/>
      <c r="GV33" s="744"/>
      <c r="GW33" s="744"/>
      <c r="GX33" s="744"/>
      <c r="GY33" s="744"/>
      <c r="GZ33" s="744"/>
      <c r="HA33" s="744"/>
      <c r="HB33" s="744"/>
      <c r="HC33" s="744"/>
      <c r="HD33" s="744"/>
      <c r="HE33" s="744"/>
      <c r="HF33" s="744"/>
      <c r="HG33" s="744"/>
      <c r="HH33" s="744"/>
      <c r="HI33" s="744"/>
      <c r="HJ33" s="744"/>
      <c r="HK33" s="744"/>
      <c r="HL33" s="744"/>
      <c r="HM33" s="744"/>
      <c r="HN33" s="744"/>
      <c r="HO33" s="744"/>
      <c r="HP33" s="744"/>
      <c r="HQ33" s="744"/>
      <c r="HR33" s="744"/>
      <c r="HS33" s="744"/>
      <c r="HT33" s="744"/>
      <c r="HU33" s="744"/>
      <c r="HV33" s="744"/>
      <c r="HW33" s="744"/>
      <c r="HX33" s="744"/>
      <c r="HY33" s="744"/>
      <c r="HZ33" s="744"/>
      <c r="IA33" s="744"/>
      <c r="IB33" s="744"/>
      <c r="IC33" s="744"/>
      <c r="ID33" s="744"/>
      <c r="IE33" s="744"/>
      <c r="IF33" s="744"/>
      <c r="IG33" s="744"/>
      <c r="IH33" s="744"/>
      <c r="II33" s="744"/>
      <c r="IJ33" s="768"/>
    </row>
    <row r="34" spans="1:244" ht="49.9" customHeight="1">
      <c r="A34" s="768">
        <v>31</v>
      </c>
      <c r="B34" s="783" t="s">
        <v>5970</v>
      </c>
      <c r="C34" s="811"/>
      <c r="D34" s="813">
        <v>2</v>
      </c>
      <c r="E34" s="783" t="s">
        <v>272</v>
      </c>
      <c r="F34" s="783" t="s">
        <v>7227</v>
      </c>
      <c r="G34" s="811">
        <v>43853</v>
      </c>
      <c r="H34" s="814" t="s">
        <v>716</v>
      </c>
      <c r="I34" s="783"/>
      <c r="J34" s="783" t="s">
        <v>3632</v>
      </c>
      <c r="M34" t="s">
        <v>625</v>
      </c>
    </row>
    <row r="35" spans="1:244" ht="49.9" customHeight="1">
      <c r="A35" s="768">
        <v>32</v>
      </c>
      <c r="B35" s="783" t="s">
        <v>7245</v>
      </c>
      <c r="C35" s="811">
        <v>39105</v>
      </c>
      <c r="D35" s="813">
        <f ca="1">ABS((M2-C35)/365)</f>
        <v>13.613698630136986</v>
      </c>
      <c r="E35" s="783" t="s">
        <v>272</v>
      </c>
      <c r="F35" s="783" t="s">
        <v>7246</v>
      </c>
      <c r="G35" s="811">
        <v>43854</v>
      </c>
      <c r="H35" s="814" t="s">
        <v>58</v>
      </c>
      <c r="I35" s="783"/>
      <c r="J35" s="783" t="s">
        <v>3632</v>
      </c>
      <c r="M35" t="s">
        <v>625</v>
      </c>
    </row>
    <row r="36" spans="1:244" ht="49.9" customHeight="1">
      <c r="A36" s="768">
        <v>33</v>
      </c>
      <c r="B36" s="783" t="s">
        <v>7247</v>
      </c>
      <c r="C36" s="811"/>
      <c r="D36" s="813">
        <v>7</v>
      </c>
      <c r="E36" s="783" t="s">
        <v>272</v>
      </c>
      <c r="F36" s="783" t="s">
        <v>7246</v>
      </c>
      <c r="G36" s="811">
        <v>43854</v>
      </c>
      <c r="H36" s="814" t="s">
        <v>58</v>
      </c>
      <c r="I36" s="783"/>
      <c r="J36" s="783" t="s">
        <v>3632</v>
      </c>
      <c r="M36" t="s">
        <v>625</v>
      </c>
    </row>
    <row r="37" spans="1:244" ht="49.9" customHeight="1">
      <c r="A37" s="768">
        <v>34</v>
      </c>
      <c r="B37" s="783" t="s">
        <v>7248</v>
      </c>
      <c r="C37" s="811"/>
      <c r="D37" s="813">
        <v>17</v>
      </c>
      <c r="E37" s="783" t="s">
        <v>272</v>
      </c>
      <c r="F37" s="783" t="s">
        <v>7249</v>
      </c>
      <c r="G37" s="811">
        <v>43853</v>
      </c>
      <c r="H37" s="814" t="s">
        <v>4805</v>
      </c>
      <c r="I37" s="783"/>
      <c r="J37" s="783" t="s">
        <v>3632</v>
      </c>
      <c r="M37" t="s">
        <v>625</v>
      </c>
    </row>
    <row r="38" spans="1:244" ht="49.9" customHeight="1">
      <c r="A38" s="768">
        <v>35</v>
      </c>
      <c r="B38" s="783" t="s">
        <v>7250</v>
      </c>
      <c r="C38" s="811"/>
      <c r="D38" s="813">
        <v>13</v>
      </c>
      <c r="E38" s="783" t="s">
        <v>2587</v>
      </c>
      <c r="F38" s="783" t="s">
        <v>3100</v>
      </c>
      <c r="G38" s="811">
        <v>43853</v>
      </c>
      <c r="H38" s="814" t="s">
        <v>7059</v>
      </c>
      <c r="I38" s="783"/>
      <c r="J38" s="783" t="s">
        <v>3632</v>
      </c>
      <c r="M38" t="s">
        <v>625</v>
      </c>
    </row>
    <row r="39" spans="1:244" ht="49.9" customHeight="1">
      <c r="A39" s="768">
        <v>36</v>
      </c>
      <c r="B39" s="783" t="s">
        <v>7251</v>
      </c>
      <c r="C39" s="811"/>
      <c r="D39" s="813">
        <v>17</v>
      </c>
      <c r="E39" s="783" t="s">
        <v>2587</v>
      </c>
      <c r="F39" s="783" t="s">
        <v>3100</v>
      </c>
      <c r="G39" s="811">
        <v>43853</v>
      </c>
      <c r="H39" s="814" t="s">
        <v>7059</v>
      </c>
      <c r="I39" s="783"/>
      <c r="J39" s="783" t="s">
        <v>3632</v>
      </c>
      <c r="M39" t="s">
        <v>638</v>
      </c>
    </row>
    <row r="40" spans="1:244" ht="49.9" customHeight="1">
      <c r="A40" s="768">
        <v>37</v>
      </c>
      <c r="B40" s="783" t="s">
        <v>7255</v>
      </c>
      <c r="C40" s="811"/>
      <c r="D40" s="813">
        <v>10</v>
      </c>
      <c r="E40" s="783" t="s">
        <v>272</v>
      </c>
      <c r="F40" s="783" t="s">
        <v>7256</v>
      </c>
      <c r="G40" s="811">
        <v>43855</v>
      </c>
      <c r="H40" s="814" t="s">
        <v>427</v>
      </c>
      <c r="I40" s="783"/>
      <c r="J40" s="783" t="s">
        <v>3632</v>
      </c>
      <c r="M40" t="s">
        <v>625</v>
      </c>
    </row>
    <row r="41" spans="1:244" ht="49.9" customHeight="1">
      <c r="A41" s="768">
        <v>38</v>
      </c>
      <c r="B41" s="783" t="s">
        <v>7257</v>
      </c>
      <c r="C41" s="811"/>
      <c r="D41" s="813">
        <v>6</v>
      </c>
      <c r="E41" s="783" t="s">
        <v>272</v>
      </c>
      <c r="F41" s="783" t="s">
        <v>7256</v>
      </c>
      <c r="G41" s="811">
        <v>43855</v>
      </c>
      <c r="H41" s="814" t="s">
        <v>427</v>
      </c>
      <c r="I41" s="783"/>
      <c r="J41" s="783" t="s">
        <v>3632</v>
      </c>
      <c r="M41" t="s">
        <v>625</v>
      </c>
    </row>
    <row r="42" spans="1:244" ht="49.9" customHeight="1">
      <c r="A42" s="768">
        <v>39</v>
      </c>
      <c r="B42" s="783" t="s">
        <v>7258</v>
      </c>
      <c r="C42" s="811"/>
      <c r="D42" s="813">
        <v>15</v>
      </c>
      <c r="E42" s="783" t="s">
        <v>272</v>
      </c>
      <c r="F42" s="783" t="s">
        <v>7259</v>
      </c>
      <c r="G42" s="811">
        <v>43855</v>
      </c>
      <c r="H42" s="814" t="s">
        <v>716</v>
      </c>
      <c r="I42" s="783"/>
      <c r="J42" s="783" t="s">
        <v>3632</v>
      </c>
      <c r="M42" t="s">
        <v>625</v>
      </c>
    </row>
    <row r="43" spans="1:244" ht="49.9" customHeight="1">
      <c r="A43" s="768">
        <v>40</v>
      </c>
      <c r="B43" s="783" t="s">
        <v>7260</v>
      </c>
      <c r="C43" s="811"/>
      <c r="D43" s="813">
        <v>17</v>
      </c>
      <c r="E43" s="783" t="s">
        <v>272</v>
      </c>
      <c r="F43" s="783" t="s">
        <v>7261</v>
      </c>
      <c r="G43" s="811">
        <v>43856</v>
      </c>
      <c r="H43" s="814" t="s">
        <v>437</v>
      </c>
      <c r="I43" s="783"/>
      <c r="J43" s="783" t="s">
        <v>3632</v>
      </c>
      <c r="M43" t="s">
        <v>625</v>
      </c>
    </row>
    <row r="44" spans="1:244" s="767" customFormat="1" ht="49.9" customHeight="1">
      <c r="A44" s="768">
        <v>41</v>
      </c>
      <c r="B44" s="109" t="s">
        <v>425</v>
      </c>
      <c r="C44" s="72">
        <v>37987</v>
      </c>
      <c r="D44" s="122">
        <v>14</v>
      </c>
      <c r="E44" s="110" t="s">
        <v>272</v>
      </c>
      <c r="F44" s="118" t="s">
        <v>426</v>
      </c>
      <c r="G44" s="118" t="s">
        <v>7350</v>
      </c>
      <c r="H44" s="71" t="s">
        <v>7349</v>
      </c>
      <c r="I44" s="70" t="s">
        <v>767</v>
      </c>
      <c r="J44" s="110" t="s">
        <v>3632</v>
      </c>
      <c r="K44" s="857"/>
      <c r="L44" s="768"/>
      <c r="M44" s="768" t="s">
        <v>638</v>
      </c>
      <c r="N44" s="768"/>
      <c r="O44" s="768"/>
      <c r="P44" s="768"/>
      <c r="Q44" s="768"/>
      <c r="R44" s="768"/>
      <c r="S44" s="768"/>
      <c r="T44" s="768"/>
      <c r="U44" s="768"/>
      <c r="V44" s="768"/>
      <c r="W44" s="768"/>
      <c r="X44" s="768"/>
      <c r="Y44" s="768"/>
      <c r="Z44" s="768"/>
      <c r="AA44" s="768"/>
      <c r="AB44" s="768"/>
      <c r="AC44" s="768"/>
      <c r="AD44" s="768"/>
      <c r="AE44" s="768"/>
      <c r="AF44" s="768"/>
      <c r="AG44" s="768"/>
      <c r="AH44" s="768"/>
      <c r="AI44" s="768"/>
      <c r="AJ44" s="768"/>
      <c r="AK44" s="768"/>
      <c r="AL44" s="768"/>
      <c r="AM44" s="768"/>
      <c r="AN44" s="768"/>
      <c r="AO44" s="768"/>
      <c r="AP44" s="768"/>
      <c r="AQ44" s="768"/>
      <c r="AR44" s="768"/>
      <c r="AS44" s="768"/>
      <c r="AT44" s="768"/>
      <c r="AU44" s="768"/>
      <c r="AV44" s="768"/>
      <c r="AW44" s="768"/>
      <c r="AX44" s="768"/>
      <c r="AY44" s="768"/>
      <c r="AZ44" s="768"/>
      <c r="BA44" s="768"/>
      <c r="BB44" s="768"/>
      <c r="BC44" s="768"/>
      <c r="BD44" s="768"/>
      <c r="BE44" s="768"/>
      <c r="BF44" s="768"/>
      <c r="BG44" s="768"/>
      <c r="BH44" s="768"/>
      <c r="BI44" s="768"/>
      <c r="BJ44" s="768"/>
      <c r="BK44" s="768"/>
      <c r="BL44" s="768"/>
      <c r="BM44" s="768"/>
      <c r="BN44" s="768"/>
      <c r="BO44" s="768"/>
      <c r="BP44" s="768"/>
      <c r="BQ44" s="768"/>
      <c r="BR44" s="768"/>
      <c r="BS44" s="768"/>
      <c r="BT44" s="768"/>
      <c r="BU44" s="768"/>
      <c r="BV44" s="768"/>
      <c r="BW44" s="768"/>
      <c r="BX44" s="768"/>
      <c r="BY44" s="768"/>
      <c r="BZ44" s="768"/>
      <c r="CA44" s="768"/>
      <c r="CB44" s="768"/>
      <c r="CC44" s="768"/>
      <c r="CD44" s="768"/>
      <c r="CE44" s="768"/>
      <c r="CF44" s="768"/>
      <c r="CG44" s="768"/>
      <c r="CH44" s="768"/>
      <c r="CI44" s="768"/>
      <c r="CJ44" s="768"/>
      <c r="CK44" s="768"/>
      <c r="CL44" s="768"/>
      <c r="CM44" s="768"/>
      <c r="CN44" s="768"/>
      <c r="CO44" s="768"/>
      <c r="CP44" s="768"/>
      <c r="CQ44" s="768"/>
      <c r="CR44" s="768"/>
      <c r="CS44" s="768"/>
      <c r="CT44" s="768"/>
      <c r="CU44" s="768"/>
      <c r="CV44" s="768"/>
      <c r="CW44" s="768"/>
      <c r="CX44" s="768"/>
      <c r="CY44" s="768"/>
      <c r="CZ44" s="768"/>
      <c r="DA44" s="768"/>
      <c r="DB44" s="768"/>
      <c r="DC44" s="768"/>
      <c r="DD44" s="768"/>
      <c r="DE44" s="768"/>
      <c r="DF44" s="768"/>
      <c r="DG44" s="768"/>
      <c r="DH44" s="768"/>
      <c r="DI44" s="768"/>
      <c r="DJ44" s="768"/>
      <c r="DK44" s="768"/>
      <c r="DL44" s="768"/>
      <c r="DM44" s="768"/>
      <c r="DN44" s="768"/>
      <c r="DO44" s="768"/>
      <c r="DP44" s="768"/>
      <c r="DQ44" s="768"/>
      <c r="DR44" s="768"/>
      <c r="DS44" s="768"/>
      <c r="DT44" s="768"/>
      <c r="DU44" s="768"/>
      <c r="DV44" s="768"/>
      <c r="DW44" s="768"/>
      <c r="DX44" s="768"/>
      <c r="DY44" s="768"/>
      <c r="DZ44" s="768"/>
      <c r="EA44" s="768"/>
      <c r="EB44" s="768"/>
      <c r="EC44" s="768"/>
      <c r="ED44" s="768"/>
      <c r="EE44" s="768"/>
      <c r="EF44" s="768"/>
      <c r="EG44" s="768"/>
      <c r="EH44" s="768"/>
      <c r="EI44" s="768"/>
      <c r="EJ44" s="768"/>
      <c r="EK44" s="768"/>
      <c r="EL44" s="768"/>
      <c r="EM44" s="768"/>
      <c r="EN44" s="768"/>
      <c r="EO44" s="768"/>
      <c r="EP44" s="768"/>
      <c r="EQ44" s="768"/>
      <c r="ER44" s="768"/>
      <c r="ES44" s="768"/>
      <c r="ET44" s="768"/>
      <c r="EU44" s="768"/>
      <c r="EV44" s="768"/>
      <c r="EW44" s="768"/>
      <c r="EX44" s="768"/>
      <c r="EY44" s="768"/>
      <c r="EZ44" s="768"/>
      <c r="FA44" s="768"/>
      <c r="FB44" s="768"/>
      <c r="FC44" s="768"/>
      <c r="FD44" s="768"/>
      <c r="FE44" s="768"/>
      <c r="FF44" s="768"/>
      <c r="FG44" s="768"/>
      <c r="FH44" s="768"/>
      <c r="FI44" s="768"/>
      <c r="FJ44" s="768"/>
      <c r="FK44" s="768"/>
      <c r="FL44" s="768"/>
      <c r="FM44" s="768"/>
      <c r="FN44" s="768"/>
      <c r="FO44" s="768"/>
      <c r="FP44" s="768"/>
      <c r="FQ44" s="768"/>
      <c r="FR44" s="768"/>
      <c r="FS44" s="768"/>
      <c r="FT44" s="768"/>
      <c r="FU44" s="768"/>
      <c r="FV44" s="768"/>
      <c r="FW44" s="768"/>
      <c r="FX44" s="768"/>
      <c r="FY44" s="768"/>
      <c r="FZ44" s="768"/>
      <c r="GA44" s="768"/>
      <c r="GB44" s="768"/>
      <c r="GC44" s="768"/>
      <c r="GD44" s="768"/>
      <c r="GE44" s="768"/>
      <c r="GF44" s="768"/>
      <c r="GG44" s="768"/>
      <c r="GH44" s="768"/>
      <c r="GI44" s="768"/>
      <c r="GJ44" s="768"/>
      <c r="GK44" s="768"/>
      <c r="GL44" s="768"/>
      <c r="GM44" s="768"/>
      <c r="GN44" s="768"/>
      <c r="GO44" s="768"/>
      <c r="GP44" s="768"/>
      <c r="GQ44" s="768"/>
      <c r="GR44" s="768"/>
      <c r="GS44" s="768"/>
      <c r="GT44" s="768"/>
      <c r="GU44" s="768"/>
      <c r="GV44" s="768"/>
      <c r="GW44" s="768"/>
      <c r="GX44" s="768"/>
      <c r="GY44" s="768"/>
      <c r="GZ44" s="768"/>
      <c r="HA44" s="768"/>
      <c r="HB44" s="768"/>
      <c r="HC44" s="768"/>
      <c r="HD44" s="768"/>
      <c r="HE44" s="768"/>
      <c r="HF44" s="768"/>
      <c r="HG44" s="768"/>
      <c r="HH44" s="768"/>
      <c r="HI44" s="768"/>
      <c r="HJ44" s="768"/>
      <c r="HK44" s="768"/>
      <c r="HL44" s="768"/>
      <c r="HM44" s="768"/>
      <c r="HN44" s="768"/>
      <c r="HO44" s="768"/>
      <c r="HP44" s="768"/>
      <c r="HQ44" s="768"/>
      <c r="HR44" s="768"/>
      <c r="HS44" s="768"/>
      <c r="HT44" s="768"/>
      <c r="HU44" s="768"/>
      <c r="HV44" s="768"/>
      <c r="HW44" s="768"/>
      <c r="HX44" s="768"/>
      <c r="HY44" s="768"/>
      <c r="HZ44" s="768"/>
      <c r="IA44" s="768"/>
      <c r="IB44" s="768"/>
      <c r="IC44" s="768"/>
      <c r="ID44" s="768"/>
      <c r="IE44" s="768"/>
      <c r="IF44" s="768"/>
      <c r="IG44" s="768"/>
      <c r="IH44" s="768"/>
      <c r="II44" s="768"/>
      <c r="IJ44" s="768"/>
    </row>
    <row r="45" spans="1:244" ht="49.9" customHeight="1">
      <c r="A45" s="768">
        <v>42</v>
      </c>
      <c r="B45" s="783" t="s">
        <v>5970</v>
      </c>
      <c r="C45" s="811"/>
      <c r="D45" s="813">
        <v>0</v>
      </c>
      <c r="E45" s="783" t="s">
        <v>272</v>
      </c>
      <c r="F45" s="783" t="s">
        <v>7351</v>
      </c>
      <c r="G45" s="811">
        <v>43852</v>
      </c>
      <c r="H45" s="814" t="s">
        <v>84</v>
      </c>
      <c r="I45" s="783"/>
      <c r="J45" s="783" t="s">
        <v>7352</v>
      </c>
      <c r="M45" t="s">
        <v>625</v>
      </c>
    </row>
    <row r="46" spans="1:244" ht="49.9" customHeight="1">
      <c r="A46" s="768">
        <v>43</v>
      </c>
      <c r="B46" s="783" t="s">
        <v>7353</v>
      </c>
      <c r="C46" s="811">
        <v>38101</v>
      </c>
      <c r="D46" s="813">
        <f ca="1">ABS((M2-C46)/365)</f>
        <v>16.364383561643837</v>
      </c>
      <c r="E46" s="783" t="s">
        <v>272</v>
      </c>
      <c r="F46" s="783" t="s">
        <v>7354</v>
      </c>
      <c r="G46" s="811">
        <v>43859</v>
      </c>
      <c r="H46" s="814" t="s">
        <v>716</v>
      </c>
      <c r="I46" s="783" t="s">
        <v>7355</v>
      </c>
      <c r="J46" s="783" t="s">
        <v>3632</v>
      </c>
      <c r="M46" t="s">
        <v>638</v>
      </c>
    </row>
    <row r="47" spans="1:244" s="766" customFormat="1" ht="49.9" customHeight="1">
      <c r="A47" s="768">
        <v>44</v>
      </c>
      <c r="B47" s="776" t="s">
        <v>7359</v>
      </c>
      <c r="C47" s="780"/>
      <c r="D47" s="781">
        <v>0</v>
      </c>
      <c r="E47" s="776" t="s">
        <v>272</v>
      </c>
      <c r="F47" s="776" t="s">
        <v>3100</v>
      </c>
      <c r="G47" s="780">
        <v>43852</v>
      </c>
      <c r="H47" s="782" t="s">
        <v>77</v>
      </c>
      <c r="I47" s="776"/>
      <c r="J47" s="776" t="s">
        <v>2211</v>
      </c>
      <c r="K47" s="878"/>
      <c r="L47" s="744"/>
      <c r="M47" s="744" t="s">
        <v>625</v>
      </c>
      <c r="N47" s="744"/>
      <c r="O47" s="744"/>
      <c r="P47" s="744"/>
      <c r="Q47" s="744"/>
      <c r="R47" s="744"/>
      <c r="S47" s="744"/>
      <c r="T47" s="744"/>
      <c r="U47" s="744"/>
      <c r="V47" s="744"/>
      <c r="W47" s="744"/>
      <c r="X47" s="744"/>
      <c r="Y47" s="744"/>
      <c r="Z47" s="744"/>
      <c r="AA47" s="744"/>
      <c r="AB47" s="744"/>
      <c r="AC47" s="744"/>
      <c r="AD47" s="744"/>
      <c r="AE47" s="744"/>
      <c r="AF47" s="744"/>
      <c r="AG47" s="744"/>
      <c r="AH47" s="744"/>
      <c r="AI47" s="744"/>
      <c r="AJ47" s="744"/>
      <c r="AK47" s="744"/>
      <c r="AL47" s="744"/>
      <c r="AM47" s="744"/>
      <c r="AN47" s="744"/>
      <c r="AO47" s="744"/>
      <c r="AP47" s="744"/>
      <c r="AQ47" s="744"/>
      <c r="AR47" s="744"/>
      <c r="AS47" s="744"/>
      <c r="AT47" s="744"/>
      <c r="AU47" s="744"/>
      <c r="AV47" s="744"/>
      <c r="AW47" s="744"/>
      <c r="AX47" s="744"/>
      <c r="AY47" s="744"/>
      <c r="AZ47" s="744"/>
      <c r="BA47" s="744"/>
      <c r="BB47" s="744"/>
      <c r="BC47" s="744"/>
      <c r="BD47" s="744"/>
      <c r="BE47" s="744"/>
      <c r="BF47" s="744"/>
      <c r="BG47" s="744"/>
      <c r="BH47" s="744"/>
      <c r="BI47" s="744"/>
      <c r="BJ47" s="744"/>
      <c r="BK47" s="744"/>
      <c r="BL47" s="744"/>
      <c r="BM47" s="744"/>
      <c r="BN47" s="744"/>
      <c r="BO47" s="744"/>
      <c r="BP47" s="744"/>
      <c r="BQ47" s="744"/>
      <c r="BR47" s="744"/>
      <c r="BS47" s="744"/>
      <c r="BT47" s="744"/>
      <c r="BU47" s="744"/>
      <c r="BV47" s="744"/>
      <c r="BW47" s="744"/>
      <c r="BX47" s="744"/>
      <c r="BY47" s="744"/>
      <c r="BZ47" s="744"/>
      <c r="CA47" s="744"/>
      <c r="CB47" s="744"/>
      <c r="CC47" s="744"/>
      <c r="CD47" s="744"/>
      <c r="CE47" s="744"/>
      <c r="CF47" s="744"/>
      <c r="CG47" s="744"/>
      <c r="CH47" s="744"/>
      <c r="CI47" s="744"/>
      <c r="CJ47" s="744"/>
      <c r="CK47" s="744"/>
      <c r="CL47" s="744"/>
      <c r="CM47" s="744"/>
      <c r="CN47" s="744"/>
      <c r="CO47" s="744"/>
      <c r="CP47" s="744"/>
      <c r="CQ47" s="744"/>
      <c r="CR47" s="744"/>
      <c r="CS47" s="744"/>
      <c r="CT47" s="744"/>
      <c r="CU47" s="744"/>
      <c r="CV47" s="744"/>
      <c r="CW47" s="744"/>
      <c r="CX47" s="744"/>
      <c r="CY47" s="744"/>
      <c r="CZ47" s="744"/>
      <c r="DA47" s="744"/>
      <c r="DB47" s="744"/>
      <c r="DC47" s="744"/>
      <c r="DD47" s="744"/>
      <c r="DE47" s="744"/>
      <c r="DF47" s="744"/>
      <c r="DG47" s="744"/>
      <c r="DH47" s="744"/>
      <c r="DI47" s="744"/>
      <c r="DJ47" s="744"/>
      <c r="DK47" s="744"/>
      <c r="DL47" s="744"/>
      <c r="DM47" s="744"/>
      <c r="DN47" s="744"/>
      <c r="DO47" s="744"/>
      <c r="DP47" s="744"/>
      <c r="DQ47" s="744"/>
      <c r="DR47" s="744"/>
      <c r="DS47" s="744"/>
      <c r="DT47" s="744"/>
      <c r="DU47" s="744"/>
      <c r="DV47" s="744"/>
      <c r="DW47" s="744"/>
      <c r="DX47" s="744"/>
      <c r="DY47" s="744"/>
      <c r="DZ47" s="744"/>
      <c r="EA47" s="744"/>
      <c r="EB47" s="744"/>
      <c r="EC47" s="744"/>
      <c r="ED47" s="744"/>
      <c r="EE47" s="744"/>
      <c r="EF47" s="744"/>
      <c r="EG47" s="744"/>
      <c r="EH47" s="744"/>
      <c r="EI47" s="744"/>
      <c r="EJ47" s="744"/>
      <c r="EK47" s="744"/>
      <c r="EL47" s="744"/>
      <c r="EM47" s="744"/>
      <c r="EN47" s="744"/>
      <c r="EO47" s="744"/>
      <c r="EP47" s="744"/>
      <c r="EQ47" s="744"/>
      <c r="ER47" s="744"/>
      <c r="ES47" s="744"/>
      <c r="ET47" s="744"/>
      <c r="EU47" s="744"/>
      <c r="EV47" s="744"/>
      <c r="EW47" s="744"/>
      <c r="EX47" s="744"/>
      <c r="EY47" s="744"/>
      <c r="EZ47" s="744"/>
      <c r="FA47" s="744"/>
      <c r="FB47" s="744"/>
      <c r="FC47" s="744"/>
      <c r="FD47" s="744"/>
      <c r="FE47" s="744"/>
      <c r="FF47" s="744"/>
      <c r="FG47" s="744"/>
      <c r="FH47" s="744"/>
      <c r="FI47" s="744"/>
      <c r="FJ47" s="744"/>
      <c r="FK47" s="744"/>
      <c r="FL47" s="744"/>
      <c r="FM47" s="744"/>
      <c r="FN47" s="744"/>
      <c r="FO47" s="744"/>
      <c r="FP47" s="744"/>
      <c r="FQ47" s="744"/>
      <c r="FR47" s="744"/>
      <c r="FS47" s="744"/>
      <c r="FT47" s="744"/>
      <c r="FU47" s="744"/>
      <c r="FV47" s="744"/>
      <c r="FW47" s="744"/>
      <c r="FX47" s="744"/>
      <c r="FY47" s="744"/>
      <c r="FZ47" s="744"/>
      <c r="GA47" s="744"/>
      <c r="GB47" s="744"/>
      <c r="GC47" s="744"/>
      <c r="GD47" s="744"/>
      <c r="GE47" s="744"/>
      <c r="GF47" s="744"/>
      <c r="GG47" s="744"/>
      <c r="GH47" s="744"/>
      <c r="GI47" s="744"/>
      <c r="GJ47" s="744"/>
      <c r="GK47" s="744"/>
      <c r="GL47" s="744"/>
      <c r="GM47" s="744"/>
      <c r="GN47" s="744"/>
      <c r="GO47" s="744"/>
      <c r="GP47" s="744"/>
      <c r="GQ47" s="744"/>
      <c r="GR47" s="744"/>
      <c r="GS47" s="744"/>
      <c r="GT47" s="744"/>
      <c r="GU47" s="744"/>
      <c r="GV47" s="744"/>
      <c r="GW47" s="744"/>
      <c r="GX47" s="744"/>
      <c r="GY47" s="744"/>
      <c r="GZ47" s="744"/>
      <c r="HA47" s="744"/>
      <c r="HB47" s="744"/>
      <c r="HC47" s="744"/>
      <c r="HD47" s="744"/>
      <c r="HE47" s="744"/>
      <c r="HF47" s="744"/>
      <c r="HG47" s="744"/>
      <c r="HH47" s="744"/>
      <c r="HI47" s="744"/>
      <c r="HJ47" s="744"/>
      <c r="HK47" s="744"/>
      <c r="HL47" s="744"/>
      <c r="HM47" s="744"/>
      <c r="HN47" s="744"/>
      <c r="HO47" s="744"/>
      <c r="HP47" s="744"/>
      <c r="HQ47" s="744"/>
      <c r="HR47" s="744"/>
      <c r="HS47" s="744"/>
      <c r="HT47" s="744"/>
      <c r="HU47" s="744"/>
      <c r="HV47" s="744"/>
      <c r="HW47" s="744"/>
      <c r="HX47" s="744"/>
      <c r="HY47" s="744"/>
      <c r="HZ47" s="744"/>
      <c r="IA47" s="744"/>
      <c r="IB47" s="744"/>
      <c r="IC47" s="744"/>
      <c r="ID47" s="744"/>
      <c r="IE47" s="744"/>
      <c r="IF47" s="744"/>
      <c r="IG47" s="744"/>
      <c r="IH47" s="744"/>
      <c r="II47" s="744"/>
      <c r="IJ47" s="744"/>
    </row>
    <row r="48" spans="1:244" s="767" customFormat="1" ht="58.15" customHeight="1">
      <c r="A48" s="768">
        <v>45</v>
      </c>
      <c r="B48" s="783" t="s">
        <v>7361</v>
      </c>
      <c r="C48" s="811"/>
      <c r="D48" s="813">
        <v>1</v>
      </c>
      <c r="E48" s="783" t="s">
        <v>272</v>
      </c>
      <c r="F48" s="811" t="s">
        <v>7362</v>
      </c>
      <c r="G48" s="811">
        <v>43859</v>
      </c>
      <c r="H48" s="814" t="s">
        <v>716</v>
      </c>
      <c r="I48" s="783" t="s">
        <v>7363</v>
      </c>
      <c r="J48" s="769" t="s">
        <v>5880</v>
      </c>
      <c r="K48" s="857"/>
      <c r="L48" s="768"/>
      <c r="M48" s="768" t="s">
        <v>625</v>
      </c>
      <c r="N48" s="768"/>
      <c r="O48" s="768"/>
      <c r="P48" s="768"/>
      <c r="Q48" s="768"/>
      <c r="R48" s="768"/>
      <c r="S48" s="768"/>
      <c r="T48" s="768"/>
      <c r="U48" s="768"/>
      <c r="V48" s="768"/>
      <c r="W48" s="768"/>
      <c r="X48" s="768"/>
      <c r="Y48" s="768"/>
      <c r="Z48" s="768"/>
      <c r="AA48" s="768"/>
      <c r="AB48" s="768"/>
      <c r="AC48" s="768"/>
      <c r="AD48" s="768"/>
      <c r="AE48" s="768"/>
      <c r="AF48" s="768"/>
      <c r="AG48" s="768"/>
      <c r="AH48" s="768"/>
      <c r="AI48" s="768"/>
      <c r="AJ48" s="768"/>
      <c r="AK48" s="768"/>
      <c r="AL48" s="768"/>
      <c r="AM48" s="768"/>
      <c r="AN48" s="768"/>
      <c r="AO48" s="768"/>
      <c r="AP48" s="768"/>
      <c r="AQ48" s="768"/>
      <c r="AR48" s="768"/>
      <c r="AS48" s="768"/>
      <c r="AT48" s="768"/>
      <c r="AU48" s="768"/>
      <c r="AV48" s="768"/>
      <c r="AW48" s="768"/>
      <c r="AX48" s="768"/>
      <c r="AY48" s="768"/>
      <c r="AZ48" s="768"/>
      <c r="BA48" s="768"/>
      <c r="BB48" s="768"/>
      <c r="BC48" s="768"/>
      <c r="BD48" s="768"/>
      <c r="BE48" s="768"/>
      <c r="BF48" s="768"/>
      <c r="BG48" s="768"/>
      <c r="BH48" s="768"/>
      <c r="BI48" s="768"/>
      <c r="BJ48" s="768"/>
      <c r="BK48" s="768"/>
      <c r="BL48" s="768"/>
      <c r="BM48" s="768"/>
      <c r="BN48" s="768"/>
      <c r="BO48" s="768"/>
      <c r="BP48" s="768"/>
      <c r="BQ48" s="768"/>
      <c r="BR48" s="768"/>
      <c r="BS48" s="768"/>
      <c r="BT48" s="768"/>
      <c r="BU48" s="768"/>
      <c r="BV48" s="768"/>
      <c r="BW48" s="768"/>
      <c r="BX48" s="768"/>
      <c r="BY48" s="768"/>
      <c r="BZ48" s="768"/>
      <c r="CA48" s="768"/>
      <c r="CB48" s="768"/>
      <c r="CC48" s="768"/>
      <c r="CD48" s="768"/>
      <c r="CE48" s="768"/>
      <c r="CF48" s="768"/>
      <c r="CG48" s="768"/>
      <c r="CH48" s="768"/>
      <c r="CI48" s="768"/>
      <c r="CJ48" s="768"/>
      <c r="CK48" s="768"/>
      <c r="CL48" s="768"/>
      <c r="CM48" s="768"/>
      <c r="CN48" s="768"/>
      <c r="CO48" s="768"/>
      <c r="CP48" s="768"/>
      <c r="CQ48" s="768"/>
      <c r="CR48" s="768"/>
      <c r="CS48" s="768"/>
      <c r="CT48" s="768"/>
      <c r="CU48" s="768"/>
      <c r="CV48" s="768"/>
      <c r="CW48" s="768"/>
      <c r="CX48" s="768"/>
      <c r="CY48" s="768"/>
      <c r="CZ48" s="768"/>
      <c r="DA48" s="768"/>
      <c r="DB48" s="768"/>
      <c r="DC48" s="768"/>
      <c r="DD48" s="768"/>
      <c r="DE48" s="768"/>
      <c r="DF48" s="768"/>
      <c r="DG48" s="768"/>
      <c r="DH48" s="768"/>
      <c r="DI48" s="768"/>
      <c r="DJ48" s="768"/>
      <c r="DK48" s="768"/>
      <c r="DL48" s="768"/>
      <c r="DM48" s="768"/>
      <c r="DN48" s="768"/>
      <c r="DO48" s="768"/>
      <c r="DP48" s="768"/>
      <c r="DQ48" s="768"/>
      <c r="DR48" s="768"/>
      <c r="DS48" s="768"/>
      <c r="DT48" s="768"/>
      <c r="DU48" s="768"/>
      <c r="DV48" s="768"/>
      <c r="DW48" s="768"/>
      <c r="DX48" s="768"/>
      <c r="DY48" s="768"/>
      <c r="DZ48" s="768"/>
      <c r="EA48" s="768"/>
      <c r="EB48" s="768"/>
      <c r="EC48" s="768"/>
      <c r="ED48" s="768"/>
      <c r="EE48" s="768"/>
      <c r="EF48" s="768"/>
      <c r="EG48" s="768"/>
      <c r="EH48" s="768"/>
      <c r="EI48" s="768"/>
      <c r="EJ48" s="768"/>
      <c r="EK48" s="768"/>
      <c r="EL48" s="768"/>
      <c r="EM48" s="768"/>
      <c r="EN48" s="768"/>
      <c r="EO48" s="768"/>
      <c r="EP48" s="768"/>
      <c r="EQ48" s="768"/>
      <c r="ER48" s="768"/>
      <c r="ES48" s="768"/>
      <c r="ET48" s="768"/>
      <c r="EU48" s="768"/>
      <c r="EV48" s="768"/>
      <c r="EW48" s="768"/>
      <c r="EX48" s="768"/>
      <c r="EY48" s="768"/>
      <c r="EZ48" s="768"/>
      <c r="FA48" s="768"/>
      <c r="FB48" s="768"/>
      <c r="FC48" s="768"/>
      <c r="FD48" s="768"/>
      <c r="FE48" s="768"/>
      <c r="FF48" s="768"/>
      <c r="FG48" s="768"/>
      <c r="FH48" s="768"/>
      <c r="FI48" s="768"/>
      <c r="FJ48" s="768"/>
      <c r="FK48" s="768"/>
      <c r="FL48" s="768"/>
      <c r="FM48" s="768"/>
      <c r="FN48" s="768"/>
      <c r="FO48" s="768"/>
      <c r="FP48" s="768"/>
      <c r="FQ48" s="768"/>
      <c r="FR48" s="768"/>
      <c r="FS48" s="768"/>
      <c r="FT48" s="768"/>
      <c r="FU48" s="768"/>
      <c r="FV48" s="768"/>
      <c r="FW48" s="768"/>
      <c r="FX48" s="768"/>
      <c r="FY48" s="768"/>
      <c r="FZ48" s="768"/>
      <c r="GA48" s="768"/>
      <c r="GB48" s="768"/>
      <c r="GC48" s="768"/>
      <c r="GD48" s="768"/>
      <c r="GE48" s="768"/>
      <c r="GF48" s="768"/>
      <c r="GG48" s="768"/>
      <c r="GH48" s="768"/>
      <c r="GI48" s="768"/>
      <c r="GJ48" s="768"/>
      <c r="GK48" s="768"/>
      <c r="GL48" s="768"/>
      <c r="GM48" s="768"/>
      <c r="GN48" s="768"/>
      <c r="GO48" s="768"/>
      <c r="GP48" s="768"/>
      <c r="GQ48" s="768"/>
      <c r="GR48" s="768"/>
      <c r="GS48" s="768"/>
      <c r="GT48" s="768"/>
      <c r="GU48" s="768"/>
      <c r="GV48" s="768"/>
      <c r="GW48" s="768"/>
      <c r="GX48" s="768"/>
      <c r="GY48" s="768"/>
      <c r="GZ48" s="768"/>
      <c r="HA48" s="768"/>
      <c r="HB48" s="768"/>
      <c r="HC48" s="768"/>
      <c r="HD48" s="768"/>
      <c r="HE48" s="768"/>
      <c r="HF48" s="768"/>
      <c r="HG48" s="768"/>
      <c r="HH48" s="768"/>
      <c r="HI48" s="768"/>
      <c r="HJ48" s="768"/>
      <c r="HK48" s="768"/>
      <c r="HL48" s="768"/>
      <c r="HM48" s="768"/>
      <c r="HN48" s="768"/>
      <c r="HO48" s="768"/>
      <c r="HP48" s="768"/>
      <c r="HQ48" s="768"/>
      <c r="HR48" s="768"/>
      <c r="HS48" s="768"/>
      <c r="HT48" s="768"/>
      <c r="HU48" s="768"/>
      <c r="HV48" s="768"/>
      <c r="HW48" s="768"/>
      <c r="HX48" s="768"/>
      <c r="HY48" s="768"/>
      <c r="HZ48" s="768"/>
      <c r="IA48" s="768"/>
      <c r="IB48" s="768"/>
      <c r="IC48" s="768"/>
      <c r="ID48" s="768"/>
      <c r="IE48" s="768"/>
      <c r="IF48" s="768"/>
      <c r="IG48" s="768"/>
      <c r="IH48" s="768"/>
      <c r="II48" s="768"/>
      <c r="IJ48" s="768"/>
    </row>
    <row r="49" spans="1:243" s="45" customFormat="1" ht="49.9" customHeight="1">
      <c r="A49" s="135"/>
      <c r="B49" s="1513" t="s">
        <v>2686</v>
      </c>
      <c r="C49" s="1513"/>
      <c r="D49" s="1513"/>
      <c r="E49" s="1513"/>
      <c r="F49" s="1513"/>
      <c r="G49" s="1513"/>
      <c r="H49" s="1513"/>
      <c r="I49" s="257"/>
      <c r="J49" s="253"/>
    </row>
    <row r="50" spans="1:243" s="242" customFormat="1" ht="49.9" customHeight="1">
      <c r="B50" s="254" t="s">
        <v>2684</v>
      </c>
      <c r="C50" s="255" t="s">
        <v>2379</v>
      </c>
      <c r="D50" s="254" t="s">
        <v>195</v>
      </c>
      <c r="E50" s="255" t="s">
        <v>2685</v>
      </c>
      <c r="F50" s="255" t="s">
        <v>2750</v>
      </c>
      <c r="G50" s="255" t="s">
        <v>301</v>
      </c>
      <c r="H50" s="255" t="s">
        <v>302</v>
      </c>
      <c r="I50" s="255" t="s">
        <v>2748</v>
      </c>
      <c r="J50" s="255" t="s">
        <v>2366</v>
      </c>
    </row>
    <row r="51" spans="1:243" ht="49.9" customHeight="1">
      <c r="A51" s="768">
        <v>1</v>
      </c>
      <c r="B51" s="783" t="s">
        <v>7367</v>
      </c>
      <c r="C51" s="811"/>
      <c r="D51" s="813">
        <v>0</v>
      </c>
      <c r="E51" s="783" t="s">
        <v>272</v>
      </c>
      <c r="F51" s="783" t="s">
        <v>7368</v>
      </c>
      <c r="G51" s="811">
        <v>43862</v>
      </c>
      <c r="H51" s="814" t="s">
        <v>58</v>
      </c>
      <c r="I51" s="783"/>
      <c r="J51" s="783" t="s">
        <v>3632</v>
      </c>
    </row>
    <row r="52" spans="1:243" ht="49.9" customHeight="1">
      <c r="A52" s="768">
        <v>2</v>
      </c>
      <c r="B52" s="783" t="s">
        <v>7369</v>
      </c>
      <c r="C52" s="811"/>
      <c r="D52" s="813">
        <v>17</v>
      </c>
      <c r="E52" s="783" t="s">
        <v>272</v>
      </c>
      <c r="F52" s="783" t="s">
        <v>7370</v>
      </c>
      <c r="G52" s="811">
        <v>43862</v>
      </c>
      <c r="H52" s="814" t="s">
        <v>716</v>
      </c>
      <c r="I52" s="783"/>
      <c r="J52" s="783" t="s">
        <v>3632</v>
      </c>
    </row>
    <row r="53" spans="1:243" ht="49.9" customHeight="1">
      <c r="A53" s="768">
        <v>3</v>
      </c>
      <c r="B53" s="783" t="s">
        <v>7371</v>
      </c>
      <c r="C53" s="811"/>
      <c r="D53" s="813">
        <v>17</v>
      </c>
      <c r="E53" s="783" t="s">
        <v>272</v>
      </c>
      <c r="F53" s="783" t="s">
        <v>7372</v>
      </c>
      <c r="G53" s="811">
        <v>43863</v>
      </c>
      <c r="H53" s="814" t="s">
        <v>716</v>
      </c>
      <c r="I53" s="783"/>
      <c r="J53" s="783" t="s">
        <v>3632</v>
      </c>
    </row>
    <row r="54" spans="1:243" ht="49.9" customHeight="1">
      <c r="A54" s="768">
        <v>4</v>
      </c>
      <c r="B54" s="783" t="s">
        <v>7379</v>
      </c>
      <c r="C54" s="811">
        <v>37709</v>
      </c>
      <c r="D54" s="813">
        <f ca="1">ABS((M2-C54)/365)</f>
        <v>17.438356164383563</v>
      </c>
      <c r="E54" s="783" t="s">
        <v>272</v>
      </c>
      <c r="F54" s="783" t="s">
        <v>7062</v>
      </c>
      <c r="G54" s="811">
        <v>43818</v>
      </c>
      <c r="H54" s="814" t="s">
        <v>7063</v>
      </c>
      <c r="I54" s="783" t="s">
        <v>7131</v>
      </c>
      <c r="J54" s="783" t="s">
        <v>3632</v>
      </c>
    </row>
    <row r="55" spans="1:243" s="744" customFormat="1" ht="49.9" customHeight="1">
      <c r="A55" s="768">
        <v>5</v>
      </c>
      <c r="B55" s="783" t="s">
        <v>7386</v>
      </c>
      <c r="C55" s="811">
        <v>37946</v>
      </c>
      <c r="D55" s="813">
        <f ca="1">ABS((M2-C55)/365)</f>
        <v>16.789041095890411</v>
      </c>
      <c r="E55" s="783" t="s">
        <v>275</v>
      </c>
      <c r="F55" s="783" t="s">
        <v>7387</v>
      </c>
      <c r="G55" s="811">
        <v>43872</v>
      </c>
      <c r="H55" s="814" t="s">
        <v>272</v>
      </c>
      <c r="I55" s="783"/>
      <c r="J55" s="783" t="s">
        <v>3632</v>
      </c>
    </row>
    <row r="56" spans="1:243" s="744" customFormat="1" ht="49.9" customHeight="1">
      <c r="A56" s="768">
        <v>6</v>
      </c>
      <c r="B56" s="783" t="s">
        <v>7391</v>
      </c>
      <c r="C56" s="811">
        <v>40817</v>
      </c>
      <c r="D56" s="813">
        <f ca="1">ABS((M2-C56)/365)</f>
        <v>8.9232876712328775</v>
      </c>
      <c r="E56" s="783" t="s">
        <v>272</v>
      </c>
      <c r="F56" s="783" t="s">
        <v>7392</v>
      </c>
      <c r="G56" s="811">
        <v>43874</v>
      </c>
      <c r="H56" s="814" t="s">
        <v>272</v>
      </c>
      <c r="I56" s="783"/>
      <c r="J56" s="783" t="s">
        <v>3632</v>
      </c>
    </row>
    <row r="57" spans="1:243" s="744" customFormat="1" ht="49.9" customHeight="1">
      <c r="A57" s="768">
        <v>7</v>
      </c>
      <c r="B57" s="783" t="s">
        <v>7394</v>
      </c>
      <c r="C57" s="811">
        <v>37504</v>
      </c>
      <c r="D57" s="813">
        <v>17</v>
      </c>
      <c r="E57" s="783" t="s">
        <v>2587</v>
      </c>
      <c r="F57" s="783"/>
      <c r="G57" s="811">
        <v>43867</v>
      </c>
      <c r="H57" s="814" t="s">
        <v>934</v>
      </c>
      <c r="I57" s="783"/>
      <c r="J57" s="783" t="s">
        <v>3632</v>
      </c>
    </row>
    <row r="58" spans="1:243" s="766" customFormat="1" ht="49.9" customHeight="1">
      <c r="A58" s="768">
        <v>8</v>
      </c>
      <c r="B58" s="783" t="s">
        <v>7397</v>
      </c>
      <c r="C58" s="811"/>
      <c r="D58" s="813">
        <v>17</v>
      </c>
      <c r="E58" s="783" t="s">
        <v>272</v>
      </c>
      <c r="F58" s="783" t="s">
        <v>7398</v>
      </c>
      <c r="G58" s="811">
        <v>43865</v>
      </c>
      <c r="H58" s="814" t="s">
        <v>3137</v>
      </c>
      <c r="I58" s="783"/>
      <c r="J58" s="783" t="s">
        <v>2106</v>
      </c>
      <c r="K58" s="767"/>
      <c r="M58" s="744"/>
      <c r="N58" s="744"/>
      <c r="O58" s="744"/>
      <c r="P58" s="744"/>
      <c r="Q58" s="744"/>
      <c r="R58" s="744"/>
      <c r="S58" s="744"/>
      <c r="T58" s="744"/>
      <c r="U58" s="744"/>
      <c r="V58" s="744"/>
      <c r="W58" s="744"/>
      <c r="X58" s="744"/>
      <c r="Y58" s="744"/>
      <c r="Z58" s="744"/>
      <c r="AA58" s="744"/>
      <c r="AB58" s="744"/>
      <c r="AC58" s="744"/>
      <c r="AD58" s="744"/>
      <c r="AE58" s="744"/>
      <c r="AF58" s="744"/>
      <c r="AG58" s="744"/>
      <c r="AH58" s="744"/>
      <c r="AI58" s="744"/>
      <c r="AJ58" s="744"/>
      <c r="AK58" s="744"/>
      <c r="AL58" s="744"/>
      <c r="AM58" s="744"/>
      <c r="AN58" s="744"/>
      <c r="AO58" s="744"/>
      <c r="AP58" s="744"/>
      <c r="AQ58" s="744"/>
      <c r="AR58" s="744"/>
      <c r="AS58" s="744"/>
      <c r="AT58" s="744"/>
      <c r="AU58" s="744"/>
      <c r="AV58" s="744"/>
      <c r="AW58" s="744"/>
      <c r="AX58" s="744"/>
      <c r="AY58" s="744"/>
      <c r="AZ58" s="744"/>
      <c r="BA58" s="744"/>
      <c r="BB58" s="744"/>
      <c r="BC58" s="744"/>
      <c r="BD58" s="744"/>
      <c r="BE58" s="744"/>
      <c r="BF58" s="744"/>
      <c r="BG58" s="744"/>
      <c r="BH58" s="744"/>
      <c r="BI58" s="744"/>
      <c r="BJ58" s="744"/>
      <c r="BK58" s="744"/>
      <c r="BL58" s="744"/>
      <c r="BM58" s="744"/>
      <c r="BN58" s="744"/>
      <c r="BO58" s="744"/>
      <c r="BP58" s="744"/>
      <c r="BQ58" s="744"/>
      <c r="BR58" s="744"/>
      <c r="BS58" s="744"/>
      <c r="BT58" s="744"/>
      <c r="BU58" s="744"/>
      <c r="BV58" s="744"/>
      <c r="BW58" s="744"/>
      <c r="BX58" s="744"/>
      <c r="BY58" s="744"/>
      <c r="BZ58" s="744"/>
      <c r="CA58" s="744"/>
      <c r="CB58" s="744"/>
      <c r="CC58" s="744"/>
      <c r="CD58" s="744"/>
      <c r="CE58" s="744"/>
      <c r="CF58" s="744"/>
      <c r="CG58" s="744"/>
      <c r="CH58" s="744"/>
      <c r="CI58" s="744"/>
      <c r="CJ58" s="744"/>
      <c r="CK58" s="744"/>
      <c r="CL58" s="744"/>
      <c r="CM58" s="744"/>
      <c r="CN58" s="744"/>
      <c r="CO58" s="744"/>
      <c r="CP58" s="744"/>
      <c r="CQ58" s="744"/>
      <c r="CR58" s="744"/>
      <c r="CS58" s="744"/>
      <c r="CT58" s="744"/>
      <c r="CU58" s="744"/>
      <c r="CV58" s="744"/>
      <c r="CW58" s="744"/>
      <c r="CX58" s="744"/>
      <c r="CY58" s="744"/>
      <c r="CZ58" s="744"/>
      <c r="DA58" s="744"/>
      <c r="DB58" s="744"/>
      <c r="DC58" s="744"/>
      <c r="DD58" s="744"/>
      <c r="DE58" s="744"/>
      <c r="DF58" s="744"/>
      <c r="DG58" s="744"/>
      <c r="DH58" s="744"/>
      <c r="DI58" s="744"/>
      <c r="DJ58" s="744"/>
      <c r="DK58" s="744"/>
      <c r="DL58" s="744"/>
      <c r="DM58" s="744"/>
      <c r="DN58" s="744"/>
      <c r="DO58" s="744"/>
      <c r="DP58" s="744"/>
      <c r="DQ58" s="744"/>
      <c r="DR58" s="744"/>
      <c r="DS58" s="744"/>
      <c r="DT58" s="744"/>
      <c r="DU58" s="744"/>
      <c r="DV58" s="744"/>
      <c r="DW58" s="744"/>
      <c r="DX58" s="744"/>
      <c r="DY58" s="744"/>
      <c r="DZ58" s="744"/>
      <c r="EA58" s="744"/>
      <c r="EB58" s="744"/>
      <c r="EC58" s="744"/>
      <c r="ED58" s="744"/>
      <c r="EE58" s="744"/>
      <c r="EF58" s="744"/>
      <c r="EG58" s="744"/>
      <c r="EH58" s="744"/>
      <c r="EI58" s="744"/>
      <c r="EJ58" s="744"/>
      <c r="EK58" s="744"/>
      <c r="EL58" s="744"/>
      <c r="EM58" s="744"/>
      <c r="EN58" s="744"/>
      <c r="EO58" s="744"/>
      <c r="EP58" s="744"/>
      <c r="EQ58" s="744"/>
      <c r="ER58" s="744"/>
      <c r="ES58" s="744"/>
      <c r="ET58" s="744"/>
      <c r="EU58" s="744"/>
      <c r="EV58" s="744"/>
      <c r="EW58" s="744"/>
      <c r="EX58" s="744"/>
      <c r="EY58" s="744"/>
      <c r="EZ58" s="744"/>
      <c r="FA58" s="744"/>
      <c r="FB58" s="744"/>
      <c r="FC58" s="744"/>
      <c r="FD58" s="744"/>
      <c r="FE58" s="744"/>
      <c r="FF58" s="744"/>
      <c r="FG58" s="744"/>
      <c r="FH58" s="744"/>
      <c r="FI58" s="744"/>
      <c r="FJ58" s="744"/>
      <c r="FK58" s="744"/>
      <c r="FL58" s="744"/>
      <c r="FM58" s="744"/>
      <c r="FN58" s="744"/>
      <c r="FO58" s="744"/>
      <c r="FP58" s="744"/>
      <c r="FQ58" s="744"/>
      <c r="FR58" s="744"/>
      <c r="FS58" s="744"/>
      <c r="FT58" s="744"/>
      <c r="FU58" s="744"/>
      <c r="FV58" s="744"/>
      <c r="FW58" s="744"/>
      <c r="FX58" s="744"/>
      <c r="FY58" s="744"/>
      <c r="FZ58" s="744"/>
      <c r="GA58" s="744"/>
      <c r="GB58" s="744"/>
      <c r="GC58" s="744"/>
      <c r="GD58" s="744"/>
      <c r="GE58" s="744"/>
      <c r="GF58" s="744"/>
      <c r="GG58" s="744"/>
      <c r="GH58" s="744"/>
      <c r="GI58" s="744"/>
      <c r="GJ58" s="744"/>
      <c r="GK58" s="744"/>
      <c r="GL58" s="744"/>
      <c r="GM58" s="744"/>
      <c r="GN58" s="744"/>
      <c r="GO58" s="744"/>
      <c r="GP58" s="744"/>
      <c r="GQ58" s="744"/>
      <c r="GR58" s="744"/>
      <c r="GS58" s="744"/>
      <c r="GT58" s="744"/>
      <c r="GU58" s="744"/>
      <c r="GV58" s="744"/>
      <c r="GW58" s="744"/>
      <c r="GX58" s="744"/>
      <c r="GY58" s="744"/>
      <c r="GZ58" s="744"/>
      <c r="HA58" s="744"/>
      <c r="HB58" s="744"/>
      <c r="HC58" s="744"/>
      <c r="HD58" s="744"/>
      <c r="HE58" s="744"/>
      <c r="HF58" s="744"/>
      <c r="HG58" s="744"/>
      <c r="HH58" s="744"/>
      <c r="HI58" s="744"/>
      <c r="HJ58" s="744"/>
      <c r="HK58" s="744"/>
      <c r="HL58" s="744"/>
      <c r="HM58" s="744"/>
      <c r="HN58" s="744"/>
      <c r="HO58" s="744"/>
      <c r="HP58" s="744"/>
      <c r="HQ58" s="744"/>
      <c r="HR58" s="744"/>
      <c r="HS58" s="744"/>
      <c r="HT58" s="744"/>
      <c r="HU58" s="744"/>
      <c r="HV58" s="744"/>
      <c r="HW58" s="744"/>
      <c r="HX58" s="744"/>
      <c r="HY58" s="744"/>
      <c r="HZ58" s="744"/>
      <c r="IA58" s="744"/>
      <c r="IB58" s="744"/>
      <c r="IC58" s="744"/>
      <c r="ID58" s="744"/>
      <c r="IE58" s="744"/>
      <c r="IF58" s="744"/>
      <c r="IG58" s="744"/>
      <c r="IH58" s="744"/>
      <c r="II58" s="744"/>
    </row>
    <row r="59" spans="1:243" s="766" customFormat="1" ht="49.9" customHeight="1">
      <c r="A59" s="768">
        <v>9</v>
      </c>
      <c r="B59" s="783" t="s">
        <v>7401</v>
      </c>
      <c r="C59" s="811"/>
      <c r="D59" s="813">
        <v>14</v>
      </c>
      <c r="E59" s="783" t="s">
        <v>272</v>
      </c>
      <c r="F59" s="783" t="s">
        <v>7402</v>
      </c>
      <c r="G59" s="811">
        <v>44188</v>
      </c>
      <c r="H59" s="814" t="s">
        <v>7403</v>
      </c>
      <c r="I59" s="783"/>
      <c r="J59" s="783" t="s">
        <v>2106</v>
      </c>
      <c r="K59" s="767"/>
      <c r="M59" s="744"/>
      <c r="N59" s="744"/>
      <c r="O59" s="744"/>
      <c r="P59" s="744"/>
      <c r="Q59" s="744"/>
      <c r="R59" s="744"/>
      <c r="S59" s="744"/>
      <c r="T59" s="744"/>
      <c r="U59" s="744"/>
      <c r="V59" s="744"/>
      <c r="W59" s="744"/>
      <c r="X59" s="744"/>
      <c r="Y59" s="744"/>
      <c r="Z59" s="744"/>
      <c r="AA59" s="744"/>
      <c r="AB59" s="744"/>
      <c r="AC59" s="744"/>
      <c r="AD59" s="744"/>
      <c r="AE59" s="744"/>
      <c r="AF59" s="744"/>
      <c r="AG59" s="744"/>
      <c r="AH59" s="744"/>
      <c r="AI59" s="744"/>
      <c r="AJ59" s="744"/>
      <c r="AK59" s="744"/>
      <c r="AL59" s="744"/>
      <c r="AM59" s="744"/>
      <c r="AN59" s="744"/>
      <c r="AO59" s="744"/>
      <c r="AP59" s="744"/>
      <c r="AQ59" s="744"/>
      <c r="AR59" s="744"/>
      <c r="AS59" s="744"/>
      <c r="AT59" s="744"/>
      <c r="AU59" s="744"/>
      <c r="AV59" s="744"/>
      <c r="AW59" s="744"/>
      <c r="AX59" s="744"/>
      <c r="AY59" s="744"/>
      <c r="AZ59" s="744"/>
      <c r="BA59" s="744"/>
      <c r="BB59" s="744"/>
      <c r="BC59" s="744"/>
      <c r="BD59" s="744"/>
      <c r="BE59" s="744"/>
      <c r="BF59" s="744"/>
      <c r="BG59" s="744"/>
      <c r="BH59" s="744"/>
      <c r="BI59" s="744"/>
      <c r="BJ59" s="744"/>
      <c r="BK59" s="744"/>
      <c r="BL59" s="744"/>
      <c r="BM59" s="744"/>
      <c r="BN59" s="744"/>
      <c r="BO59" s="744"/>
      <c r="BP59" s="744"/>
      <c r="BQ59" s="744"/>
      <c r="BR59" s="744"/>
      <c r="BS59" s="744"/>
      <c r="BT59" s="744"/>
      <c r="BU59" s="744"/>
      <c r="BV59" s="744"/>
      <c r="BW59" s="744"/>
      <c r="BX59" s="744"/>
      <c r="BY59" s="744"/>
      <c r="BZ59" s="744"/>
      <c r="CA59" s="744"/>
      <c r="CB59" s="744"/>
      <c r="CC59" s="744"/>
      <c r="CD59" s="744"/>
      <c r="CE59" s="744"/>
      <c r="CF59" s="744"/>
      <c r="CG59" s="744"/>
      <c r="CH59" s="744"/>
      <c r="CI59" s="744"/>
      <c r="CJ59" s="744"/>
      <c r="CK59" s="744"/>
      <c r="CL59" s="744"/>
      <c r="CM59" s="744"/>
      <c r="CN59" s="744"/>
      <c r="CO59" s="744"/>
      <c r="CP59" s="744"/>
      <c r="CQ59" s="744"/>
      <c r="CR59" s="744"/>
      <c r="CS59" s="744"/>
      <c r="CT59" s="744"/>
      <c r="CU59" s="744"/>
      <c r="CV59" s="744"/>
      <c r="CW59" s="744"/>
      <c r="CX59" s="744"/>
      <c r="CY59" s="744"/>
      <c r="CZ59" s="744"/>
      <c r="DA59" s="744"/>
      <c r="DB59" s="744"/>
      <c r="DC59" s="744"/>
      <c r="DD59" s="744"/>
      <c r="DE59" s="744"/>
      <c r="DF59" s="744"/>
      <c r="DG59" s="744"/>
      <c r="DH59" s="744"/>
      <c r="DI59" s="744"/>
      <c r="DJ59" s="744"/>
      <c r="DK59" s="744"/>
      <c r="DL59" s="744"/>
      <c r="DM59" s="744"/>
      <c r="DN59" s="744"/>
      <c r="DO59" s="744"/>
      <c r="DP59" s="744"/>
      <c r="DQ59" s="744"/>
      <c r="DR59" s="744"/>
      <c r="DS59" s="744"/>
      <c r="DT59" s="744"/>
      <c r="DU59" s="744"/>
      <c r="DV59" s="744"/>
      <c r="DW59" s="744"/>
      <c r="DX59" s="744"/>
      <c r="DY59" s="744"/>
      <c r="DZ59" s="744"/>
      <c r="EA59" s="744"/>
      <c r="EB59" s="744"/>
      <c r="EC59" s="744"/>
      <c r="ED59" s="744"/>
      <c r="EE59" s="744"/>
      <c r="EF59" s="744"/>
      <c r="EG59" s="744"/>
      <c r="EH59" s="744"/>
      <c r="EI59" s="744"/>
      <c r="EJ59" s="744"/>
      <c r="EK59" s="744"/>
      <c r="EL59" s="744"/>
      <c r="EM59" s="744"/>
      <c r="EN59" s="744"/>
      <c r="EO59" s="744"/>
      <c r="EP59" s="744"/>
      <c r="EQ59" s="744"/>
      <c r="ER59" s="744"/>
      <c r="ES59" s="744"/>
      <c r="ET59" s="744"/>
      <c r="EU59" s="744"/>
      <c r="EV59" s="744"/>
      <c r="EW59" s="744"/>
      <c r="EX59" s="744"/>
      <c r="EY59" s="744"/>
      <c r="EZ59" s="744"/>
      <c r="FA59" s="744"/>
      <c r="FB59" s="744"/>
      <c r="FC59" s="744"/>
      <c r="FD59" s="744"/>
      <c r="FE59" s="744"/>
      <c r="FF59" s="744"/>
      <c r="FG59" s="744"/>
      <c r="FH59" s="744"/>
      <c r="FI59" s="744"/>
      <c r="FJ59" s="744"/>
      <c r="FK59" s="744"/>
      <c r="FL59" s="744"/>
      <c r="FM59" s="744"/>
      <c r="FN59" s="744"/>
      <c r="FO59" s="744"/>
      <c r="FP59" s="744"/>
      <c r="FQ59" s="744"/>
      <c r="FR59" s="744"/>
      <c r="FS59" s="744"/>
      <c r="FT59" s="744"/>
      <c r="FU59" s="744"/>
      <c r="FV59" s="744"/>
      <c r="FW59" s="744"/>
      <c r="FX59" s="744"/>
      <c r="FY59" s="744"/>
      <c r="FZ59" s="744"/>
      <c r="GA59" s="744"/>
      <c r="GB59" s="744"/>
      <c r="GC59" s="744"/>
      <c r="GD59" s="744"/>
      <c r="GE59" s="744"/>
      <c r="GF59" s="744"/>
      <c r="GG59" s="744"/>
      <c r="GH59" s="744"/>
      <c r="GI59" s="744"/>
      <c r="GJ59" s="744"/>
      <c r="GK59" s="744"/>
      <c r="GL59" s="744"/>
      <c r="GM59" s="744"/>
      <c r="GN59" s="744"/>
      <c r="GO59" s="744"/>
      <c r="GP59" s="744"/>
      <c r="GQ59" s="744"/>
      <c r="GR59" s="744"/>
      <c r="GS59" s="744"/>
      <c r="GT59" s="744"/>
      <c r="GU59" s="744"/>
      <c r="GV59" s="744"/>
      <c r="GW59" s="744"/>
      <c r="GX59" s="744"/>
      <c r="GY59" s="744"/>
      <c r="GZ59" s="744"/>
      <c r="HA59" s="744"/>
      <c r="HB59" s="744"/>
      <c r="HC59" s="744"/>
      <c r="HD59" s="744"/>
      <c r="HE59" s="744"/>
      <c r="HF59" s="744"/>
      <c r="HG59" s="744"/>
      <c r="HH59" s="744"/>
      <c r="HI59" s="744"/>
      <c r="HJ59" s="744"/>
      <c r="HK59" s="744"/>
      <c r="HL59" s="744"/>
      <c r="HM59" s="744"/>
      <c r="HN59" s="744"/>
      <c r="HO59" s="744"/>
      <c r="HP59" s="744"/>
      <c r="HQ59" s="744"/>
      <c r="HR59" s="744"/>
      <c r="HS59" s="744"/>
      <c r="HT59" s="744"/>
      <c r="HU59" s="744"/>
      <c r="HV59" s="744"/>
      <c r="HW59" s="744"/>
      <c r="HX59" s="744"/>
      <c r="HY59" s="744"/>
      <c r="HZ59" s="744"/>
      <c r="IA59" s="744"/>
      <c r="IB59" s="744"/>
      <c r="IC59" s="744"/>
      <c r="ID59" s="744"/>
      <c r="IE59" s="744"/>
      <c r="IF59" s="744"/>
      <c r="IG59" s="744"/>
      <c r="IH59" s="744"/>
      <c r="II59" s="744"/>
    </row>
    <row r="60" spans="1:243" s="744" customFormat="1" ht="49.9" customHeight="1">
      <c r="A60" s="768">
        <v>10</v>
      </c>
      <c r="B60" s="783" t="s">
        <v>7409</v>
      </c>
      <c r="C60" s="811"/>
      <c r="D60" s="813">
        <v>15</v>
      </c>
      <c r="E60" s="783" t="s">
        <v>272</v>
      </c>
      <c r="F60" s="783" t="s">
        <v>7410</v>
      </c>
      <c r="G60" s="811">
        <v>43875</v>
      </c>
      <c r="H60" s="814" t="s">
        <v>716</v>
      </c>
      <c r="I60" s="814" t="s">
        <v>7411</v>
      </c>
      <c r="J60" s="783" t="s">
        <v>4900</v>
      </c>
      <c r="K60" s="768"/>
    </row>
    <row r="61" spans="1:243" s="744" customFormat="1" ht="49.9" customHeight="1">
      <c r="A61" s="768">
        <v>11</v>
      </c>
      <c r="B61" s="783" t="s">
        <v>7413</v>
      </c>
      <c r="C61" s="811">
        <v>42319</v>
      </c>
      <c r="D61" s="813">
        <v>4</v>
      </c>
      <c r="E61" s="783" t="s">
        <v>433</v>
      </c>
      <c r="F61" s="783" t="s">
        <v>7416</v>
      </c>
      <c r="G61" s="811">
        <v>43875</v>
      </c>
      <c r="H61" s="814" t="s">
        <v>3350</v>
      </c>
      <c r="I61" s="814"/>
      <c r="J61" s="783" t="s">
        <v>3632</v>
      </c>
      <c r="K61" s="768"/>
    </row>
    <row r="62" spans="1:243" s="744" customFormat="1" ht="49.9" customHeight="1">
      <c r="A62" s="768">
        <v>12</v>
      </c>
      <c r="B62" s="783" t="s">
        <v>7414</v>
      </c>
      <c r="C62" s="811">
        <v>43350</v>
      </c>
      <c r="D62" s="813">
        <v>1</v>
      </c>
      <c r="E62" s="783" t="s">
        <v>433</v>
      </c>
      <c r="F62" s="783" t="s">
        <v>7416</v>
      </c>
      <c r="G62" s="811">
        <v>43875</v>
      </c>
      <c r="H62" s="814" t="s">
        <v>3350</v>
      </c>
      <c r="I62" s="814"/>
      <c r="J62" s="783" t="s">
        <v>3632</v>
      </c>
      <c r="K62" s="768"/>
    </row>
    <row r="63" spans="1:243" s="744" customFormat="1" ht="49.9" customHeight="1">
      <c r="A63" s="768">
        <v>13</v>
      </c>
      <c r="B63" s="783" t="s">
        <v>7415</v>
      </c>
      <c r="C63" s="811">
        <v>40133</v>
      </c>
      <c r="D63" s="813">
        <v>10</v>
      </c>
      <c r="E63" s="783" t="s">
        <v>433</v>
      </c>
      <c r="F63" s="783" t="s">
        <v>7416</v>
      </c>
      <c r="G63" s="811">
        <v>43875</v>
      </c>
      <c r="H63" s="814" t="s">
        <v>3350</v>
      </c>
      <c r="I63" s="814"/>
      <c r="J63" s="783" t="s">
        <v>3632</v>
      </c>
      <c r="K63" s="768"/>
    </row>
    <row r="64" spans="1:243" s="744" customFormat="1" ht="49.9" customHeight="1">
      <c r="A64" s="768">
        <v>14</v>
      </c>
      <c r="B64" s="783" t="s">
        <v>7450</v>
      </c>
      <c r="C64" s="811">
        <v>38865</v>
      </c>
      <c r="D64" s="813">
        <v>13</v>
      </c>
      <c r="E64" s="783" t="s">
        <v>433</v>
      </c>
      <c r="F64" s="783" t="s">
        <v>7416</v>
      </c>
      <c r="G64" s="811">
        <v>43875</v>
      </c>
      <c r="H64" s="814" t="s">
        <v>3350</v>
      </c>
      <c r="I64" s="814"/>
      <c r="J64" s="783" t="s">
        <v>3632</v>
      </c>
      <c r="K64" s="768"/>
    </row>
    <row r="65" spans="1:12" s="744" customFormat="1" ht="49.9" customHeight="1">
      <c r="A65" s="768">
        <v>15</v>
      </c>
      <c r="B65" s="783" t="s">
        <v>7421</v>
      </c>
      <c r="C65" s="811">
        <v>39318</v>
      </c>
      <c r="D65" s="813">
        <v>12</v>
      </c>
      <c r="E65" s="783" t="s">
        <v>272</v>
      </c>
      <c r="F65" s="783" t="s">
        <v>7422</v>
      </c>
      <c r="G65" s="811">
        <v>43876</v>
      </c>
      <c r="H65" s="814" t="s">
        <v>716</v>
      </c>
      <c r="I65" s="814"/>
      <c r="J65" s="783" t="s">
        <v>3632</v>
      </c>
      <c r="K65" s="768"/>
    </row>
    <row r="66" spans="1:12" s="744" customFormat="1" ht="49.9" customHeight="1">
      <c r="A66" s="768">
        <v>16</v>
      </c>
      <c r="B66" s="783" t="s">
        <v>7423</v>
      </c>
      <c r="C66" s="811">
        <v>37408</v>
      </c>
      <c r="D66" s="813">
        <v>17</v>
      </c>
      <c r="E66" s="783" t="s">
        <v>272</v>
      </c>
      <c r="F66" s="783" t="s">
        <v>7424</v>
      </c>
      <c r="G66" s="811">
        <v>43876</v>
      </c>
      <c r="H66" s="814" t="s">
        <v>5506</v>
      </c>
      <c r="I66" s="814"/>
      <c r="J66" s="783" t="s">
        <v>3632</v>
      </c>
      <c r="K66" s="768"/>
    </row>
    <row r="67" spans="1:12" s="744" customFormat="1" ht="49.9" customHeight="1">
      <c r="A67" s="768">
        <v>17</v>
      </c>
      <c r="B67" s="783" t="s">
        <v>7425</v>
      </c>
      <c r="C67" s="811">
        <v>38587</v>
      </c>
      <c r="D67" s="813">
        <v>14</v>
      </c>
      <c r="E67" s="783" t="s">
        <v>272</v>
      </c>
      <c r="F67" s="783" t="s">
        <v>7426</v>
      </c>
      <c r="G67" s="811">
        <v>43876</v>
      </c>
      <c r="H67" s="814" t="s">
        <v>716</v>
      </c>
      <c r="I67" s="814"/>
      <c r="J67" s="783" t="s">
        <v>3632</v>
      </c>
      <c r="K67" s="768"/>
    </row>
    <row r="68" spans="1:12" s="744" customFormat="1" ht="49.9" customHeight="1">
      <c r="A68" s="768">
        <v>18</v>
      </c>
      <c r="B68" s="783" t="s">
        <v>7427</v>
      </c>
      <c r="C68" s="811">
        <v>38341</v>
      </c>
      <c r="D68" s="813">
        <v>15</v>
      </c>
      <c r="E68" s="783" t="s">
        <v>272</v>
      </c>
      <c r="F68" s="783" t="s">
        <v>7428</v>
      </c>
      <c r="G68" s="811">
        <v>43876</v>
      </c>
      <c r="H68" s="814" t="s">
        <v>3383</v>
      </c>
      <c r="I68" s="814"/>
      <c r="J68" s="783" t="s">
        <v>3632</v>
      </c>
      <c r="K68" s="768"/>
    </row>
    <row r="69" spans="1:12" s="744" customFormat="1" ht="49.9" customHeight="1">
      <c r="A69" s="768">
        <v>19</v>
      </c>
      <c r="B69" s="783" t="s">
        <v>7434</v>
      </c>
      <c r="C69" s="811"/>
      <c r="D69" s="813">
        <v>4</v>
      </c>
      <c r="E69" s="783" t="s">
        <v>268</v>
      </c>
      <c r="F69" s="783" t="s">
        <v>7435</v>
      </c>
      <c r="G69" s="811">
        <v>43880</v>
      </c>
      <c r="H69" s="814" t="s">
        <v>84</v>
      </c>
      <c r="I69" s="814"/>
      <c r="J69" s="783" t="s">
        <v>3632</v>
      </c>
      <c r="K69" s="768"/>
    </row>
    <row r="70" spans="1:12" s="744" customFormat="1" ht="49.9" customHeight="1">
      <c r="A70" s="768">
        <v>20</v>
      </c>
      <c r="B70" s="783" t="s">
        <v>7436</v>
      </c>
      <c r="C70" s="811"/>
      <c r="D70" s="813">
        <v>6</v>
      </c>
      <c r="E70" s="783" t="s">
        <v>268</v>
      </c>
      <c r="F70" s="783" t="s">
        <v>7435</v>
      </c>
      <c r="G70" s="811">
        <v>43880</v>
      </c>
      <c r="H70" s="814" t="s">
        <v>84</v>
      </c>
      <c r="I70" s="814"/>
      <c r="J70" s="783" t="s">
        <v>3632</v>
      </c>
      <c r="K70" s="768"/>
    </row>
    <row r="71" spans="1:12" s="744" customFormat="1" ht="49.9" customHeight="1">
      <c r="A71" s="768">
        <v>21</v>
      </c>
      <c r="B71" s="783" t="s">
        <v>7437</v>
      </c>
      <c r="C71" s="811"/>
      <c r="D71" s="813">
        <v>7</v>
      </c>
      <c r="E71" s="783" t="s">
        <v>268</v>
      </c>
      <c r="F71" s="783" t="s">
        <v>7435</v>
      </c>
      <c r="G71" s="811">
        <v>43880</v>
      </c>
      <c r="H71" s="814" t="s">
        <v>84</v>
      </c>
      <c r="I71" s="814"/>
      <c r="J71" s="783" t="s">
        <v>3632</v>
      </c>
      <c r="K71" s="768"/>
    </row>
    <row r="72" spans="1:12" s="744" customFormat="1" ht="79.900000000000006" customHeight="1">
      <c r="A72" s="768">
        <v>22</v>
      </c>
      <c r="B72" s="783" t="s">
        <v>7438</v>
      </c>
      <c r="C72" s="811"/>
      <c r="D72" s="813">
        <v>17</v>
      </c>
      <c r="E72" s="783" t="s">
        <v>272</v>
      </c>
      <c r="F72" s="783" t="s">
        <v>7439</v>
      </c>
      <c r="G72" s="811">
        <v>43878</v>
      </c>
      <c r="H72" s="814" t="s">
        <v>716</v>
      </c>
      <c r="I72" s="814" t="s">
        <v>7440</v>
      </c>
      <c r="J72" s="783" t="s">
        <v>4900</v>
      </c>
      <c r="K72" s="768"/>
    </row>
    <row r="73" spans="1:12" s="744" customFormat="1" ht="79.900000000000006" customHeight="1">
      <c r="A73" s="768">
        <v>23</v>
      </c>
      <c r="B73" s="783" t="s">
        <v>7441</v>
      </c>
      <c r="C73" s="811"/>
      <c r="D73" s="813">
        <v>17</v>
      </c>
      <c r="E73" s="783" t="s">
        <v>272</v>
      </c>
      <c r="F73" s="783" t="s">
        <v>7442</v>
      </c>
      <c r="G73" s="811">
        <v>43879</v>
      </c>
      <c r="H73" s="814" t="s">
        <v>253</v>
      </c>
      <c r="I73" s="814"/>
      <c r="J73" s="783" t="s">
        <v>4900</v>
      </c>
      <c r="K73" s="768"/>
    </row>
    <row r="74" spans="1:12" s="744" customFormat="1" ht="49.9" customHeight="1">
      <c r="A74" s="768">
        <v>24</v>
      </c>
      <c r="B74" s="783" t="s">
        <v>5970</v>
      </c>
      <c r="C74" s="811"/>
      <c r="D74" s="813">
        <v>0.6</v>
      </c>
      <c r="E74" s="783" t="s">
        <v>272</v>
      </c>
      <c r="F74" s="811" t="s">
        <v>7452</v>
      </c>
      <c r="G74" s="811">
        <v>43878</v>
      </c>
      <c r="H74" s="814" t="s">
        <v>716</v>
      </c>
      <c r="I74" s="783"/>
      <c r="J74" s="769" t="s">
        <v>5880</v>
      </c>
      <c r="K74" s="768"/>
      <c r="L74" s="788"/>
    </row>
    <row r="75" spans="1:12" s="744" customFormat="1" ht="79.900000000000006" customHeight="1">
      <c r="A75" s="768">
        <v>25</v>
      </c>
      <c r="B75" s="783" t="s">
        <v>7454</v>
      </c>
      <c r="C75" s="811"/>
      <c r="D75" s="813">
        <v>14</v>
      </c>
      <c r="E75" s="783" t="s">
        <v>268</v>
      </c>
      <c r="F75" s="783" t="s">
        <v>7452</v>
      </c>
      <c r="G75" s="811">
        <v>43882</v>
      </c>
      <c r="H75" s="814" t="s">
        <v>716</v>
      </c>
      <c r="I75" s="814"/>
      <c r="J75" s="783" t="s">
        <v>3632</v>
      </c>
    </row>
    <row r="76" spans="1:12" s="744" customFormat="1" ht="79.900000000000006" customHeight="1">
      <c r="A76" s="768">
        <v>26</v>
      </c>
      <c r="B76" s="783" t="s">
        <v>2395</v>
      </c>
      <c r="C76" s="811"/>
      <c r="D76" s="813">
        <v>13</v>
      </c>
      <c r="E76" s="783" t="s">
        <v>272</v>
      </c>
      <c r="F76" s="783" t="s">
        <v>7455</v>
      </c>
      <c r="G76" s="811">
        <v>43882</v>
      </c>
      <c r="H76" s="814" t="s">
        <v>716</v>
      </c>
      <c r="I76" s="814" t="s">
        <v>7456</v>
      </c>
      <c r="J76" s="783" t="s">
        <v>3632</v>
      </c>
      <c r="K76" s="768"/>
      <c r="L76" s="768"/>
    </row>
    <row r="77" spans="1:12" s="744" customFormat="1" ht="79.900000000000006" customHeight="1">
      <c r="A77" s="768">
        <v>27</v>
      </c>
      <c r="B77" s="783" t="s">
        <v>7461</v>
      </c>
      <c r="C77" s="811"/>
      <c r="D77" s="813">
        <v>6</v>
      </c>
      <c r="E77" s="783" t="s">
        <v>268</v>
      </c>
      <c r="F77" s="783" t="s">
        <v>7462</v>
      </c>
      <c r="G77" s="811">
        <v>43882</v>
      </c>
      <c r="H77" s="814" t="s">
        <v>716</v>
      </c>
      <c r="I77" s="814"/>
      <c r="J77" s="783" t="s">
        <v>3632</v>
      </c>
      <c r="K77" s="768"/>
    </row>
    <row r="78" spans="1:12" s="744" customFormat="1" ht="79.900000000000006" customHeight="1">
      <c r="A78" s="768">
        <v>28</v>
      </c>
      <c r="B78" s="783" t="s">
        <v>7468</v>
      </c>
      <c r="C78" s="811">
        <v>39818</v>
      </c>
      <c r="D78" s="813" t="e">
        <f>ABS((#REF!-C78)/365)</f>
        <v>#REF!</v>
      </c>
      <c r="E78" s="783" t="s">
        <v>272</v>
      </c>
      <c r="F78" s="783" t="s">
        <v>7463</v>
      </c>
      <c r="G78" s="811">
        <v>43882</v>
      </c>
      <c r="H78" s="814" t="s">
        <v>84</v>
      </c>
      <c r="I78" s="814"/>
      <c r="J78" s="783" t="s">
        <v>3632</v>
      </c>
      <c r="K78" s="768"/>
    </row>
    <row r="79" spans="1:12" s="744" customFormat="1" ht="79.900000000000006" customHeight="1">
      <c r="A79" s="768">
        <v>29</v>
      </c>
      <c r="B79" s="783" t="s">
        <v>7469</v>
      </c>
      <c r="C79" s="811">
        <v>40067</v>
      </c>
      <c r="D79" s="813" t="e">
        <f>ABS((#REF!-C79)/365)</f>
        <v>#REF!</v>
      </c>
      <c r="E79" s="783" t="s">
        <v>272</v>
      </c>
      <c r="F79" s="783" t="s">
        <v>7463</v>
      </c>
      <c r="G79" s="811">
        <v>43882</v>
      </c>
      <c r="H79" s="814" t="s">
        <v>84</v>
      </c>
      <c r="I79" s="814"/>
      <c r="J79" s="783" t="s">
        <v>3632</v>
      </c>
      <c r="K79" s="768"/>
    </row>
    <row r="80" spans="1:12" s="744" customFormat="1" ht="79.900000000000006" customHeight="1">
      <c r="A80" s="768">
        <v>30</v>
      </c>
      <c r="B80" s="783" t="s">
        <v>7464</v>
      </c>
      <c r="C80" s="811">
        <v>38615</v>
      </c>
      <c r="D80" s="813" t="e">
        <f>ABS((#REF!-C80)/365)</f>
        <v>#REF!</v>
      </c>
      <c r="E80" s="783" t="s">
        <v>272</v>
      </c>
      <c r="F80" s="783" t="s">
        <v>7465</v>
      </c>
      <c r="G80" s="811">
        <v>43882</v>
      </c>
      <c r="H80" s="814" t="s">
        <v>58</v>
      </c>
      <c r="I80" s="814"/>
      <c r="J80" s="783" t="s">
        <v>3632</v>
      </c>
      <c r="K80" s="768"/>
    </row>
    <row r="81" spans="1:12" s="744" customFormat="1" ht="79.900000000000006" customHeight="1">
      <c r="A81" s="768">
        <v>31</v>
      </c>
      <c r="B81" s="783" t="s">
        <v>7466</v>
      </c>
      <c r="C81" s="811">
        <v>41308</v>
      </c>
      <c r="D81" s="813" t="e">
        <f>ABS((#REF!-C81)/365)</f>
        <v>#REF!</v>
      </c>
      <c r="E81" s="783" t="s">
        <v>275</v>
      </c>
      <c r="F81" s="783" t="s">
        <v>7467</v>
      </c>
      <c r="G81" s="811">
        <v>43882</v>
      </c>
      <c r="H81" s="814" t="s">
        <v>58</v>
      </c>
      <c r="I81" s="814"/>
      <c r="J81" s="783" t="s">
        <v>3632</v>
      </c>
      <c r="K81" s="768"/>
    </row>
    <row r="82" spans="1:12" s="744" customFormat="1" ht="79.900000000000006" customHeight="1">
      <c r="A82" s="768">
        <v>32</v>
      </c>
      <c r="B82" s="783" t="s">
        <v>7482</v>
      </c>
      <c r="C82" s="811">
        <v>37794</v>
      </c>
      <c r="D82" s="813" t="e">
        <f>ABS((#REF!-C82)/365)</f>
        <v>#REF!</v>
      </c>
      <c r="E82" s="783" t="s">
        <v>272</v>
      </c>
      <c r="F82" s="783" t="s">
        <v>7476</v>
      </c>
      <c r="G82" s="811">
        <v>43886</v>
      </c>
      <c r="H82" s="814" t="s">
        <v>716</v>
      </c>
      <c r="I82" s="814" t="s">
        <v>7477</v>
      </c>
      <c r="J82" s="783" t="s">
        <v>3632</v>
      </c>
      <c r="K82" s="768"/>
    </row>
    <row r="83" spans="1:12" s="744" customFormat="1" ht="79.900000000000006" customHeight="1">
      <c r="A83" s="768">
        <v>33</v>
      </c>
      <c r="B83" s="783" t="s">
        <v>7478</v>
      </c>
      <c r="C83" s="811"/>
      <c r="D83" s="813">
        <v>9</v>
      </c>
      <c r="E83" s="783" t="s">
        <v>275</v>
      </c>
      <c r="F83" s="783" t="s">
        <v>7479</v>
      </c>
      <c r="G83" s="811">
        <v>43886</v>
      </c>
      <c r="H83" s="814" t="s">
        <v>716</v>
      </c>
      <c r="I83" s="814"/>
      <c r="J83" s="783" t="s">
        <v>3632</v>
      </c>
      <c r="K83" s="768"/>
    </row>
    <row r="84" spans="1:12" s="744" customFormat="1" ht="79.900000000000006" customHeight="1">
      <c r="A84" s="768">
        <v>34</v>
      </c>
      <c r="B84" s="783" t="s">
        <v>7483</v>
      </c>
      <c r="C84" s="811">
        <v>38035</v>
      </c>
      <c r="D84" s="813" t="e">
        <f>ABS((#REF!-C84)/365)</f>
        <v>#REF!</v>
      </c>
      <c r="E84" s="783" t="s">
        <v>272</v>
      </c>
      <c r="F84" s="783" t="s">
        <v>7484</v>
      </c>
      <c r="G84" s="811">
        <v>43886</v>
      </c>
      <c r="H84" s="814" t="s">
        <v>716</v>
      </c>
      <c r="I84" s="814" t="s">
        <v>7486</v>
      </c>
      <c r="J84" s="783" t="s">
        <v>3632</v>
      </c>
      <c r="K84" s="768"/>
    </row>
    <row r="85" spans="1:12" s="744" customFormat="1" ht="79.900000000000006" customHeight="1">
      <c r="A85" s="768">
        <v>35</v>
      </c>
      <c r="B85" s="783" t="s">
        <v>7487</v>
      </c>
      <c r="C85" s="811">
        <v>38917</v>
      </c>
      <c r="D85" s="813" t="e">
        <f>ABS((#REF!-C85)/365)</f>
        <v>#REF!</v>
      </c>
      <c r="E85" s="783" t="s">
        <v>272</v>
      </c>
      <c r="F85" s="811" t="s">
        <v>7488</v>
      </c>
      <c r="G85" s="811">
        <v>43888</v>
      </c>
      <c r="H85" s="814" t="s">
        <v>330</v>
      </c>
      <c r="I85" s="783"/>
      <c r="J85" s="769" t="s">
        <v>3632</v>
      </c>
      <c r="K85" s="768"/>
      <c r="L85" s="788"/>
    </row>
    <row r="86" spans="1:12" s="744" customFormat="1" ht="79.900000000000006" customHeight="1">
      <c r="A86" s="768">
        <v>36</v>
      </c>
      <c r="B86" s="783" t="s">
        <v>7489</v>
      </c>
      <c r="C86" s="811">
        <v>39529</v>
      </c>
      <c r="D86" s="813" t="e">
        <f>ABS((#REF!-C86)/365)</f>
        <v>#REF!</v>
      </c>
      <c r="E86" s="783" t="s">
        <v>272</v>
      </c>
      <c r="F86" s="811" t="s">
        <v>7490</v>
      </c>
      <c r="G86" s="811">
        <v>43888</v>
      </c>
      <c r="H86" s="814" t="s">
        <v>4805</v>
      </c>
      <c r="I86" s="783"/>
      <c r="J86" s="769" t="s">
        <v>3632</v>
      </c>
      <c r="K86" s="768"/>
      <c r="L86" s="788"/>
    </row>
    <row r="87" spans="1:12" s="744" customFormat="1" ht="79.900000000000006" customHeight="1">
      <c r="A87" s="767"/>
      <c r="B87" s="1510" t="s">
        <v>2681</v>
      </c>
      <c r="C87" s="1510"/>
      <c r="D87" s="1510"/>
      <c r="E87" s="1510"/>
      <c r="F87" s="1510"/>
      <c r="G87" s="1510"/>
      <c r="H87" s="1510"/>
      <c r="I87" s="257"/>
      <c r="J87" s="253"/>
      <c r="K87" s="768"/>
      <c r="L87" s="788"/>
    </row>
    <row r="88" spans="1:12" s="242" customFormat="1" ht="49.9" customHeight="1">
      <c r="B88" s="254" t="s">
        <v>2684</v>
      </c>
      <c r="C88" s="255" t="s">
        <v>2379</v>
      </c>
      <c r="D88" s="254" t="s">
        <v>195</v>
      </c>
      <c r="E88" s="255" t="s">
        <v>2685</v>
      </c>
      <c r="F88" s="255" t="s">
        <v>2750</v>
      </c>
      <c r="G88" s="255" t="s">
        <v>301</v>
      </c>
      <c r="H88" s="255" t="s">
        <v>302</v>
      </c>
      <c r="I88" s="255" t="s">
        <v>2748</v>
      </c>
      <c r="J88" s="255" t="s">
        <v>2366</v>
      </c>
    </row>
    <row r="89" spans="1:12" s="744" customFormat="1" ht="79.900000000000006" customHeight="1">
      <c r="A89" s="767">
        <v>1</v>
      </c>
      <c r="B89" s="783" t="s">
        <v>7508</v>
      </c>
      <c r="C89" s="811">
        <v>39010</v>
      </c>
      <c r="D89" s="813">
        <v>13</v>
      </c>
      <c r="E89" s="783" t="s">
        <v>272</v>
      </c>
      <c r="F89" s="811" t="s">
        <v>7536</v>
      </c>
      <c r="G89" s="811">
        <v>43891</v>
      </c>
      <c r="H89" s="814" t="s">
        <v>4805</v>
      </c>
      <c r="I89" s="783"/>
      <c r="J89" s="769" t="s">
        <v>3632</v>
      </c>
      <c r="K89" s="768"/>
      <c r="L89" s="788"/>
    </row>
    <row r="90" spans="1:12" s="744" customFormat="1" ht="79.900000000000006" customHeight="1">
      <c r="A90" s="767">
        <v>2</v>
      </c>
      <c r="B90" s="783" t="s">
        <v>3783</v>
      </c>
      <c r="C90" s="811">
        <v>38036</v>
      </c>
      <c r="D90" s="813">
        <v>15</v>
      </c>
      <c r="E90" s="783" t="s">
        <v>272</v>
      </c>
      <c r="F90" s="811" t="s">
        <v>7528</v>
      </c>
      <c r="G90" s="811">
        <v>43893</v>
      </c>
      <c r="H90" s="814" t="s">
        <v>716</v>
      </c>
      <c r="I90" s="783" t="s">
        <v>7530</v>
      </c>
      <c r="J90" s="769" t="s">
        <v>3632</v>
      </c>
      <c r="K90" s="768"/>
      <c r="L90" s="788"/>
    </row>
    <row r="91" spans="1:12" s="744" customFormat="1" ht="79.900000000000006" customHeight="1">
      <c r="A91" s="767">
        <v>3</v>
      </c>
      <c r="B91" s="783" t="s">
        <v>7537</v>
      </c>
      <c r="C91" s="811">
        <v>38596</v>
      </c>
      <c r="D91" s="813">
        <v>14</v>
      </c>
      <c r="E91" s="783" t="s">
        <v>272</v>
      </c>
      <c r="F91" s="811" t="s">
        <v>7538</v>
      </c>
      <c r="G91" s="811">
        <v>43894</v>
      </c>
      <c r="H91" s="814" t="s">
        <v>5989</v>
      </c>
      <c r="I91" s="783" t="s">
        <v>7539</v>
      </c>
      <c r="J91" s="769" t="s">
        <v>3632</v>
      </c>
      <c r="K91" s="768"/>
      <c r="L91" s="788"/>
    </row>
    <row r="92" spans="1:12" s="744" customFormat="1" ht="79.900000000000006" customHeight="1">
      <c r="A92" s="767">
        <v>4</v>
      </c>
      <c r="B92" s="783" t="s">
        <v>7540</v>
      </c>
      <c r="C92" s="811">
        <v>39453</v>
      </c>
      <c r="D92" s="813">
        <v>12</v>
      </c>
      <c r="E92" s="783" t="s">
        <v>272</v>
      </c>
      <c r="F92" s="811" t="s">
        <v>7541</v>
      </c>
      <c r="G92" s="811">
        <v>43894</v>
      </c>
      <c r="H92" s="814" t="s">
        <v>31</v>
      </c>
      <c r="I92" s="783"/>
      <c r="J92" s="769" t="s">
        <v>3632</v>
      </c>
      <c r="K92" s="768"/>
      <c r="L92" s="788"/>
    </row>
    <row r="93" spans="1:12" s="744" customFormat="1" ht="79.900000000000006" customHeight="1">
      <c r="A93" s="767">
        <v>5</v>
      </c>
      <c r="B93" s="783" t="s">
        <v>7543</v>
      </c>
      <c r="C93" s="811"/>
      <c r="D93" s="813">
        <v>2</v>
      </c>
      <c r="E93" s="783" t="s">
        <v>272</v>
      </c>
      <c r="F93" s="811" t="s">
        <v>7544</v>
      </c>
      <c r="G93" s="811">
        <v>43895</v>
      </c>
      <c r="H93" s="814" t="s">
        <v>58</v>
      </c>
      <c r="I93" s="783"/>
      <c r="J93" s="769" t="s">
        <v>3632</v>
      </c>
      <c r="K93" s="768"/>
      <c r="L93" s="788"/>
    </row>
    <row r="94" spans="1:12" s="744" customFormat="1" ht="79.900000000000006" customHeight="1">
      <c r="A94" s="767">
        <v>6</v>
      </c>
      <c r="B94" s="783" t="s">
        <v>7570</v>
      </c>
      <c r="C94" s="811">
        <v>37544</v>
      </c>
      <c r="D94" s="813">
        <v>17</v>
      </c>
      <c r="E94" s="783" t="s">
        <v>433</v>
      </c>
      <c r="F94" s="811" t="s">
        <v>7571</v>
      </c>
      <c r="G94" s="811">
        <v>43895</v>
      </c>
      <c r="H94" s="814" t="s">
        <v>84</v>
      </c>
      <c r="I94" s="783"/>
      <c r="J94" s="769" t="s">
        <v>3632</v>
      </c>
      <c r="K94" s="768"/>
      <c r="L94" s="788"/>
    </row>
    <row r="95" spans="1:12" s="744" customFormat="1" ht="79.900000000000006" customHeight="1">
      <c r="A95" s="767">
        <v>7</v>
      </c>
      <c r="B95" s="783" t="s">
        <v>7572</v>
      </c>
      <c r="C95" s="811">
        <v>38045</v>
      </c>
      <c r="D95" s="813">
        <v>15</v>
      </c>
      <c r="E95" s="783" t="s">
        <v>433</v>
      </c>
      <c r="F95" s="811" t="s">
        <v>7571</v>
      </c>
      <c r="G95" s="811">
        <v>43895</v>
      </c>
      <c r="H95" s="814" t="s">
        <v>84</v>
      </c>
      <c r="I95" s="783"/>
      <c r="J95" s="769" t="s">
        <v>3632</v>
      </c>
      <c r="K95" s="768"/>
      <c r="L95" s="788"/>
    </row>
    <row r="96" spans="1:12" s="744" customFormat="1" ht="79.900000000000006" customHeight="1">
      <c r="A96" s="767">
        <v>8</v>
      </c>
      <c r="B96" s="783" t="s">
        <v>7573</v>
      </c>
      <c r="C96" s="811"/>
      <c r="D96" s="813">
        <v>12</v>
      </c>
      <c r="E96" s="783" t="s">
        <v>433</v>
      </c>
      <c r="F96" s="811" t="s">
        <v>7571</v>
      </c>
      <c r="G96" s="811">
        <v>43895</v>
      </c>
      <c r="H96" s="814" t="s">
        <v>84</v>
      </c>
      <c r="I96" s="783"/>
      <c r="J96" s="769" t="s">
        <v>3632</v>
      </c>
      <c r="K96" s="768"/>
      <c r="L96" s="788"/>
    </row>
    <row r="97" spans="1:243" s="744" customFormat="1" ht="79.900000000000006" customHeight="1">
      <c r="A97" s="767">
        <v>9</v>
      </c>
      <c r="B97" s="783" t="s">
        <v>7574</v>
      </c>
      <c r="C97" s="811">
        <v>39726</v>
      </c>
      <c r="D97" s="813">
        <v>11</v>
      </c>
      <c r="E97" s="783" t="s">
        <v>433</v>
      </c>
      <c r="F97" s="811" t="s">
        <v>7571</v>
      </c>
      <c r="G97" s="811">
        <v>43895</v>
      </c>
      <c r="H97" s="814" t="s">
        <v>84</v>
      </c>
      <c r="I97" s="783"/>
      <c r="J97" s="769" t="s">
        <v>3632</v>
      </c>
      <c r="K97" s="768"/>
      <c r="L97" s="788"/>
    </row>
    <row r="98" spans="1:243" s="744" customFormat="1" ht="79.900000000000006" customHeight="1">
      <c r="A98" s="767">
        <v>10</v>
      </c>
      <c r="B98" s="783" t="s">
        <v>7575</v>
      </c>
      <c r="C98" s="811"/>
      <c r="D98" s="813">
        <v>7</v>
      </c>
      <c r="E98" s="783" t="s">
        <v>433</v>
      </c>
      <c r="F98" s="811" t="s">
        <v>7571</v>
      </c>
      <c r="G98" s="811">
        <v>43895</v>
      </c>
      <c r="H98" s="814" t="s">
        <v>84</v>
      </c>
      <c r="I98" s="783"/>
      <c r="J98" s="769" t="s">
        <v>3632</v>
      </c>
      <c r="K98" s="768"/>
      <c r="L98" s="788"/>
    </row>
    <row r="99" spans="1:243" s="744" customFormat="1" ht="79.900000000000006" customHeight="1">
      <c r="A99" s="767">
        <v>11</v>
      </c>
      <c r="B99" s="783" t="s">
        <v>7576</v>
      </c>
      <c r="C99" s="811"/>
      <c r="D99" s="813">
        <v>5</v>
      </c>
      <c r="E99" s="783" t="s">
        <v>433</v>
      </c>
      <c r="F99" s="811" t="s">
        <v>7571</v>
      </c>
      <c r="G99" s="811">
        <v>43895</v>
      </c>
      <c r="H99" s="814" t="s">
        <v>84</v>
      </c>
      <c r="I99" s="783"/>
      <c r="J99" s="769" t="s">
        <v>3632</v>
      </c>
      <c r="K99" s="768"/>
      <c r="L99" s="788"/>
    </row>
    <row r="100" spans="1:243" s="744" customFormat="1" ht="79.900000000000006" customHeight="1">
      <c r="A100" s="767">
        <v>12</v>
      </c>
      <c r="B100" s="783" t="s">
        <v>7577</v>
      </c>
      <c r="C100" s="811"/>
      <c r="D100" s="813">
        <v>4</v>
      </c>
      <c r="E100" s="783" t="s">
        <v>433</v>
      </c>
      <c r="F100" s="811" t="s">
        <v>7571</v>
      </c>
      <c r="G100" s="811">
        <v>43895</v>
      </c>
      <c r="H100" s="814" t="s">
        <v>84</v>
      </c>
      <c r="I100" s="783"/>
      <c r="J100" s="769" t="s">
        <v>3632</v>
      </c>
      <c r="K100" s="768"/>
      <c r="L100" s="788"/>
    </row>
    <row r="101" spans="1:243" s="744" customFormat="1" ht="79.900000000000006" customHeight="1">
      <c r="A101" s="767">
        <v>13</v>
      </c>
      <c r="B101" s="783" t="s">
        <v>7578</v>
      </c>
      <c r="C101" s="811"/>
      <c r="D101" s="813">
        <v>3</v>
      </c>
      <c r="E101" s="783" t="s">
        <v>433</v>
      </c>
      <c r="F101" s="811" t="s">
        <v>7571</v>
      </c>
      <c r="G101" s="811">
        <v>43895</v>
      </c>
      <c r="H101" s="814" t="s">
        <v>84</v>
      </c>
      <c r="I101" s="783"/>
      <c r="J101" s="769" t="s">
        <v>3632</v>
      </c>
      <c r="K101" s="768"/>
      <c r="L101" s="788"/>
    </row>
    <row r="102" spans="1:243" s="744" customFormat="1" ht="79.900000000000006" customHeight="1">
      <c r="A102" s="767">
        <v>14</v>
      </c>
      <c r="B102" s="783" t="s">
        <v>7587</v>
      </c>
      <c r="C102" s="811">
        <v>37397</v>
      </c>
      <c r="D102" s="813">
        <v>17</v>
      </c>
      <c r="E102" s="783" t="s">
        <v>272</v>
      </c>
      <c r="F102" s="811" t="s">
        <v>7588</v>
      </c>
      <c r="G102" s="811">
        <v>43896</v>
      </c>
      <c r="H102" s="814" t="s">
        <v>4805</v>
      </c>
      <c r="I102" s="783"/>
      <c r="J102" s="769" t="s">
        <v>3632</v>
      </c>
      <c r="K102" s="768"/>
      <c r="L102" s="788"/>
    </row>
    <row r="103" spans="1:243" s="766" customFormat="1" ht="79.900000000000006" customHeight="1">
      <c r="A103" s="767">
        <v>15</v>
      </c>
      <c r="B103" s="783" t="s">
        <v>7591</v>
      </c>
      <c r="C103" s="811"/>
      <c r="D103" s="813">
        <v>17</v>
      </c>
      <c r="E103" s="783" t="s">
        <v>272</v>
      </c>
      <c r="F103" s="783" t="s">
        <v>6778</v>
      </c>
      <c r="G103" s="811" t="s">
        <v>7592</v>
      </c>
      <c r="H103" s="814" t="s">
        <v>3383</v>
      </c>
      <c r="I103" s="783"/>
      <c r="J103" s="783" t="s">
        <v>2106</v>
      </c>
      <c r="K103" s="767"/>
      <c r="M103" s="744"/>
      <c r="N103" s="744"/>
      <c r="O103" s="744"/>
      <c r="P103" s="744"/>
      <c r="Q103" s="744"/>
      <c r="R103" s="744"/>
      <c r="S103" s="744"/>
      <c r="T103" s="744"/>
      <c r="U103" s="744"/>
      <c r="V103" s="744"/>
      <c r="W103" s="744"/>
      <c r="X103" s="744"/>
      <c r="Y103" s="744"/>
      <c r="Z103" s="744"/>
      <c r="AA103" s="744"/>
      <c r="AB103" s="744"/>
      <c r="AC103" s="744"/>
      <c r="AD103" s="744"/>
      <c r="AE103" s="744"/>
      <c r="AF103" s="744"/>
      <c r="AG103" s="744"/>
      <c r="AH103" s="744"/>
      <c r="AI103" s="744"/>
      <c r="AJ103" s="744"/>
      <c r="AK103" s="744"/>
      <c r="AL103" s="744"/>
      <c r="AM103" s="744"/>
      <c r="AN103" s="744"/>
      <c r="AO103" s="744"/>
      <c r="AP103" s="744"/>
      <c r="AQ103" s="744"/>
      <c r="AR103" s="744"/>
      <c r="AS103" s="744"/>
      <c r="AT103" s="744"/>
      <c r="AU103" s="744"/>
      <c r="AV103" s="744"/>
      <c r="AW103" s="744"/>
      <c r="AX103" s="744"/>
      <c r="AY103" s="744"/>
      <c r="AZ103" s="744"/>
      <c r="BA103" s="744"/>
      <c r="BB103" s="744"/>
      <c r="BC103" s="744"/>
      <c r="BD103" s="744"/>
      <c r="BE103" s="744"/>
      <c r="BF103" s="744"/>
      <c r="BG103" s="744"/>
      <c r="BH103" s="744"/>
      <c r="BI103" s="744"/>
      <c r="BJ103" s="744"/>
      <c r="BK103" s="744"/>
      <c r="BL103" s="744"/>
      <c r="BM103" s="744"/>
      <c r="BN103" s="744"/>
      <c r="BO103" s="744"/>
      <c r="BP103" s="744"/>
      <c r="BQ103" s="744"/>
      <c r="BR103" s="744"/>
      <c r="BS103" s="744"/>
      <c r="BT103" s="744"/>
      <c r="BU103" s="744"/>
      <c r="BV103" s="744"/>
      <c r="BW103" s="744"/>
      <c r="BX103" s="744"/>
      <c r="BY103" s="744"/>
      <c r="BZ103" s="744"/>
      <c r="CA103" s="744"/>
      <c r="CB103" s="744"/>
      <c r="CC103" s="744"/>
      <c r="CD103" s="744"/>
      <c r="CE103" s="744"/>
      <c r="CF103" s="744"/>
      <c r="CG103" s="744"/>
      <c r="CH103" s="744"/>
      <c r="CI103" s="744"/>
      <c r="CJ103" s="744"/>
      <c r="CK103" s="744"/>
      <c r="CL103" s="744"/>
      <c r="CM103" s="744"/>
      <c r="CN103" s="744"/>
      <c r="CO103" s="744"/>
      <c r="CP103" s="744"/>
      <c r="CQ103" s="744"/>
      <c r="CR103" s="744"/>
      <c r="CS103" s="744"/>
      <c r="CT103" s="744"/>
      <c r="CU103" s="744"/>
      <c r="CV103" s="744"/>
      <c r="CW103" s="744"/>
      <c r="CX103" s="744"/>
      <c r="CY103" s="744"/>
      <c r="CZ103" s="744"/>
      <c r="DA103" s="744"/>
      <c r="DB103" s="744"/>
      <c r="DC103" s="744"/>
      <c r="DD103" s="744"/>
      <c r="DE103" s="744"/>
      <c r="DF103" s="744"/>
      <c r="DG103" s="744"/>
      <c r="DH103" s="744"/>
      <c r="DI103" s="744"/>
      <c r="DJ103" s="744"/>
      <c r="DK103" s="744"/>
      <c r="DL103" s="744"/>
      <c r="DM103" s="744"/>
      <c r="DN103" s="744"/>
      <c r="DO103" s="744"/>
      <c r="DP103" s="744"/>
      <c r="DQ103" s="744"/>
      <c r="DR103" s="744"/>
      <c r="DS103" s="744"/>
      <c r="DT103" s="744"/>
      <c r="DU103" s="744"/>
      <c r="DV103" s="744"/>
      <c r="DW103" s="744"/>
      <c r="DX103" s="744"/>
      <c r="DY103" s="744"/>
      <c r="DZ103" s="744"/>
      <c r="EA103" s="744"/>
      <c r="EB103" s="744"/>
      <c r="EC103" s="744"/>
      <c r="ED103" s="744"/>
      <c r="EE103" s="744"/>
      <c r="EF103" s="744"/>
      <c r="EG103" s="744"/>
      <c r="EH103" s="744"/>
      <c r="EI103" s="744"/>
      <c r="EJ103" s="744"/>
      <c r="EK103" s="744"/>
      <c r="EL103" s="744"/>
      <c r="EM103" s="744"/>
      <c r="EN103" s="744"/>
      <c r="EO103" s="744"/>
      <c r="EP103" s="744"/>
      <c r="EQ103" s="744"/>
      <c r="ER103" s="744"/>
      <c r="ES103" s="744"/>
      <c r="ET103" s="744"/>
      <c r="EU103" s="744"/>
      <c r="EV103" s="744"/>
      <c r="EW103" s="744"/>
      <c r="EX103" s="744"/>
      <c r="EY103" s="744"/>
      <c r="EZ103" s="744"/>
      <c r="FA103" s="744"/>
      <c r="FB103" s="744"/>
      <c r="FC103" s="744"/>
      <c r="FD103" s="744"/>
      <c r="FE103" s="744"/>
      <c r="FF103" s="744"/>
      <c r="FG103" s="744"/>
      <c r="FH103" s="744"/>
      <c r="FI103" s="744"/>
      <c r="FJ103" s="744"/>
      <c r="FK103" s="744"/>
      <c r="FL103" s="744"/>
      <c r="FM103" s="744"/>
      <c r="FN103" s="744"/>
      <c r="FO103" s="744"/>
      <c r="FP103" s="744"/>
      <c r="FQ103" s="744"/>
      <c r="FR103" s="744"/>
      <c r="FS103" s="744"/>
      <c r="FT103" s="744"/>
      <c r="FU103" s="744"/>
      <c r="FV103" s="744"/>
      <c r="FW103" s="744"/>
      <c r="FX103" s="744"/>
      <c r="FY103" s="744"/>
      <c r="FZ103" s="744"/>
      <c r="GA103" s="744"/>
      <c r="GB103" s="744"/>
      <c r="GC103" s="744"/>
      <c r="GD103" s="744"/>
      <c r="GE103" s="744"/>
      <c r="GF103" s="744"/>
      <c r="GG103" s="744"/>
      <c r="GH103" s="744"/>
      <c r="GI103" s="744"/>
      <c r="GJ103" s="744"/>
      <c r="GK103" s="744"/>
      <c r="GL103" s="744"/>
      <c r="GM103" s="744"/>
      <c r="GN103" s="744"/>
      <c r="GO103" s="744"/>
      <c r="GP103" s="744"/>
      <c r="GQ103" s="744"/>
      <c r="GR103" s="744"/>
      <c r="GS103" s="744"/>
      <c r="GT103" s="744"/>
      <c r="GU103" s="744"/>
      <c r="GV103" s="744"/>
      <c r="GW103" s="744"/>
      <c r="GX103" s="744"/>
      <c r="GY103" s="744"/>
      <c r="GZ103" s="744"/>
      <c r="HA103" s="744"/>
      <c r="HB103" s="744"/>
      <c r="HC103" s="744"/>
      <c r="HD103" s="744"/>
      <c r="HE103" s="744"/>
      <c r="HF103" s="744"/>
      <c r="HG103" s="744"/>
      <c r="HH103" s="744"/>
      <c r="HI103" s="744"/>
      <c r="HJ103" s="744"/>
      <c r="HK103" s="744"/>
      <c r="HL103" s="744"/>
      <c r="HM103" s="744"/>
      <c r="HN103" s="744"/>
      <c r="HO103" s="744"/>
      <c r="HP103" s="744"/>
      <c r="HQ103" s="744"/>
      <c r="HR103" s="744"/>
      <c r="HS103" s="744"/>
      <c r="HT103" s="744"/>
      <c r="HU103" s="744"/>
      <c r="HV103" s="744"/>
      <c r="HW103" s="744"/>
      <c r="HX103" s="744"/>
      <c r="HY103" s="744"/>
      <c r="HZ103" s="744"/>
      <c r="IA103" s="744"/>
      <c r="IB103" s="744"/>
      <c r="IC103" s="744"/>
      <c r="ID103" s="744"/>
      <c r="IE103" s="744"/>
      <c r="IF103" s="744"/>
      <c r="IG103" s="744"/>
      <c r="IH103" s="744"/>
      <c r="II103" s="744"/>
    </row>
    <row r="104" spans="1:243" s="766" customFormat="1" ht="79.900000000000006" customHeight="1">
      <c r="A104" s="767">
        <v>16</v>
      </c>
      <c r="B104" s="783" t="s">
        <v>7593</v>
      </c>
      <c r="C104" s="811"/>
      <c r="D104" s="813">
        <v>17</v>
      </c>
      <c r="E104" s="783" t="s">
        <v>272</v>
      </c>
      <c r="F104" s="783" t="s">
        <v>7594</v>
      </c>
      <c r="G104" s="811">
        <v>43894</v>
      </c>
      <c r="H104" s="814" t="s">
        <v>7595</v>
      </c>
      <c r="I104" s="783"/>
      <c r="J104" s="783" t="s">
        <v>2106</v>
      </c>
      <c r="K104" s="767"/>
      <c r="M104" s="744"/>
      <c r="N104" s="744"/>
      <c r="O104" s="744"/>
      <c r="P104" s="744"/>
      <c r="Q104" s="744"/>
      <c r="R104" s="744"/>
      <c r="S104" s="744"/>
      <c r="T104" s="744"/>
      <c r="U104" s="744"/>
      <c r="V104" s="744"/>
      <c r="W104" s="744"/>
      <c r="X104" s="744"/>
      <c r="Y104" s="744"/>
      <c r="Z104" s="744"/>
      <c r="AA104" s="744"/>
      <c r="AB104" s="744"/>
      <c r="AC104" s="744"/>
      <c r="AD104" s="744"/>
      <c r="AE104" s="744"/>
      <c r="AF104" s="744"/>
      <c r="AG104" s="744"/>
      <c r="AH104" s="744"/>
      <c r="AI104" s="744"/>
      <c r="AJ104" s="744"/>
      <c r="AK104" s="744"/>
      <c r="AL104" s="744"/>
      <c r="AM104" s="744"/>
      <c r="AN104" s="744"/>
      <c r="AO104" s="744"/>
      <c r="AP104" s="744"/>
      <c r="AQ104" s="744"/>
      <c r="AR104" s="744"/>
      <c r="AS104" s="744"/>
      <c r="AT104" s="744"/>
      <c r="AU104" s="744"/>
      <c r="AV104" s="744"/>
      <c r="AW104" s="744"/>
      <c r="AX104" s="744"/>
      <c r="AY104" s="744"/>
      <c r="AZ104" s="744"/>
      <c r="BA104" s="744"/>
      <c r="BB104" s="744"/>
      <c r="BC104" s="744"/>
      <c r="BD104" s="744"/>
      <c r="BE104" s="744"/>
      <c r="BF104" s="744"/>
      <c r="BG104" s="744"/>
      <c r="BH104" s="744"/>
      <c r="BI104" s="744"/>
      <c r="BJ104" s="744"/>
      <c r="BK104" s="744"/>
      <c r="BL104" s="744"/>
      <c r="BM104" s="744"/>
      <c r="BN104" s="744"/>
      <c r="BO104" s="744"/>
      <c r="BP104" s="744"/>
      <c r="BQ104" s="744"/>
      <c r="BR104" s="744"/>
      <c r="BS104" s="744"/>
      <c r="BT104" s="744"/>
      <c r="BU104" s="744"/>
      <c r="BV104" s="744"/>
      <c r="BW104" s="744"/>
      <c r="BX104" s="744"/>
      <c r="BY104" s="744"/>
      <c r="BZ104" s="744"/>
      <c r="CA104" s="744"/>
      <c r="CB104" s="744"/>
      <c r="CC104" s="744"/>
      <c r="CD104" s="744"/>
      <c r="CE104" s="744"/>
      <c r="CF104" s="744"/>
      <c r="CG104" s="744"/>
      <c r="CH104" s="744"/>
      <c r="CI104" s="744"/>
      <c r="CJ104" s="744"/>
      <c r="CK104" s="744"/>
      <c r="CL104" s="744"/>
      <c r="CM104" s="744"/>
      <c r="CN104" s="744"/>
      <c r="CO104" s="744"/>
      <c r="CP104" s="744"/>
      <c r="CQ104" s="744"/>
      <c r="CR104" s="744"/>
      <c r="CS104" s="744"/>
      <c r="CT104" s="744"/>
      <c r="CU104" s="744"/>
      <c r="CV104" s="744"/>
      <c r="CW104" s="744"/>
      <c r="CX104" s="744"/>
      <c r="CY104" s="744"/>
      <c r="CZ104" s="744"/>
      <c r="DA104" s="744"/>
      <c r="DB104" s="744"/>
      <c r="DC104" s="744"/>
      <c r="DD104" s="744"/>
      <c r="DE104" s="744"/>
      <c r="DF104" s="744"/>
      <c r="DG104" s="744"/>
      <c r="DH104" s="744"/>
      <c r="DI104" s="744"/>
      <c r="DJ104" s="744"/>
      <c r="DK104" s="744"/>
      <c r="DL104" s="744"/>
      <c r="DM104" s="744"/>
      <c r="DN104" s="744"/>
      <c r="DO104" s="744"/>
      <c r="DP104" s="744"/>
      <c r="DQ104" s="744"/>
      <c r="DR104" s="744"/>
      <c r="DS104" s="744"/>
      <c r="DT104" s="744"/>
      <c r="DU104" s="744"/>
      <c r="DV104" s="744"/>
      <c r="DW104" s="744"/>
      <c r="DX104" s="744"/>
      <c r="DY104" s="744"/>
      <c r="DZ104" s="744"/>
      <c r="EA104" s="744"/>
      <c r="EB104" s="744"/>
      <c r="EC104" s="744"/>
      <c r="ED104" s="744"/>
      <c r="EE104" s="744"/>
      <c r="EF104" s="744"/>
      <c r="EG104" s="744"/>
      <c r="EH104" s="744"/>
      <c r="EI104" s="744"/>
      <c r="EJ104" s="744"/>
      <c r="EK104" s="744"/>
      <c r="EL104" s="744"/>
      <c r="EM104" s="744"/>
      <c r="EN104" s="744"/>
      <c r="EO104" s="744"/>
      <c r="EP104" s="744"/>
      <c r="EQ104" s="744"/>
      <c r="ER104" s="744"/>
      <c r="ES104" s="744"/>
      <c r="ET104" s="744"/>
      <c r="EU104" s="744"/>
      <c r="EV104" s="744"/>
      <c r="EW104" s="744"/>
      <c r="EX104" s="744"/>
      <c r="EY104" s="744"/>
      <c r="EZ104" s="744"/>
      <c r="FA104" s="744"/>
      <c r="FB104" s="744"/>
      <c r="FC104" s="744"/>
      <c r="FD104" s="744"/>
      <c r="FE104" s="744"/>
      <c r="FF104" s="744"/>
      <c r="FG104" s="744"/>
      <c r="FH104" s="744"/>
      <c r="FI104" s="744"/>
      <c r="FJ104" s="744"/>
      <c r="FK104" s="744"/>
      <c r="FL104" s="744"/>
      <c r="FM104" s="744"/>
      <c r="FN104" s="744"/>
      <c r="FO104" s="744"/>
      <c r="FP104" s="744"/>
      <c r="FQ104" s="744"/>
      <c r="FR104" s="744"/>
      <c r="FS104" s="744"/>
      <c r="FT104" s="744"/>
      <c r="FU104" s="744"/>
      <c r="FV104" s="744"/>
      <c r="FW104" s="744"/>
      <c r="FX104" s="744"/>
      <c r="FY104" s="744"/>
      <c r="FZ104" s="744"/>
      <c r="GA104" s="744"/>
      <c r="GB104" s="744"/>
      <c r="GC104" s="744"/>
      <c r="GD104" s="744"/>
      <c r="GE104" s="744"/>
      <c r="GF104" s="744"/>
      <c r="GG104" s="744"/>
      <c r="GH104" s="744"/>
      <c r="GI104" s="744"/>
      <c r="GJ104" s="744"/>
      <c r="GK104" s="744"/>
      <c r="GL104" s="744"/>
      <c r="GM104" s="744"/>
      <c r="GN104" s="744"/>
      <c r="GO104" s="744"/>
      <c r="GP104" s="744"/>
      <c r="GQ104" s="744"/>
      <c r="GR104" s="744"/>
      <c r="GS104" s="744"/>
      <c r="GT104" s="744"/>
      <c r="GU104" s="744"/>
      <c r="GV104" s="744"/>
      <c r="GW104" s="744"/>
      <c r="GX104" s="744"/>
      <c r="GY104" s="744"/>
      <c r="GZ104" s="744"/>
      <c r="HA104" s="744"/>
      <c r="HB104" s="744"/>
      <c r="HC104" s="744"/>
      <c r="HD104" s="744"/>
      <c r="HE104" s="744"/>
      <c r="HF104" s="744"/>
      <c r="HG104" s="744"/>
      <c r="HH104" s="744"/>
      <c r="HI104" s="744"/>
      <c r="HJ104" s="744"/>
      <c r="HK104" s="744"/>
      <c r="HL104" s="744"/>
      <c r="HM104" s="744"/>
      <c r="HN104" s="744"/>
      <c r="HO104" s="744"/>
      <c r="HP104" s="744"/>
      <c r="HQ104" s="744"/>
      <c r="HR104" s="744"/>
      <c r="HS104" s="744"/>
      <c r="HT104" s="744"/>
      <c r="HU104" s="744"/>
      <c r="HV104" s="744"/>
      <c r="HW104" s="744"/>
      <c r="HX104" s="744"/>
      <c r="HY104" s="744"/>
      <c r="HZ104" s="744"/>
      <c r="IA104" s="744"/>
      <c r="IB104" s="744"/>
      <c r="IC104" s="744"/>
      <c r="ID104" s="744"/>
      <c r="IE104" s="744"/>
      <c r="IF104" s="744"/>
      <c r="IG104" s="744"/>
      <c r="IH104" s="744"/>
      <c r="II104" s="744"/>
    </row>
    <row r="105" spans="1:243" s="744" customFormat="1" ht="79.900000000000006" customHeight="1">
      <c r="A105" s="767">
        <v>17</v>
      </c>
      <c r="B105" s="783" t="s">
        <v>7599</v>
      </c>
      <c r="C105" s="811"/>
      <c r="D105" s="813">
        <v>16</v>
      </c>
      <c r="E105" s="783" t="s">
        <v>272</v>
      </c>
      <c r="F105" s="811" t="s">
        <v>7598</v>
      </c>
      <c r="G105" s="811">
        <v>43789</v>
      </c>
      <c r="H105" s="814" t="s">
        <v>3383</v>
      </c>
      <c r="I105" s="783"/>
      <c r="J105" s="769" t="s">
        <v>4900</v>
      </c>
      <c r="K105" s="768"/>
      <c r="L105" s="788"/>
    </row>
    <row r="106" spans="1:243" s="744" customFormat="1" ht="79.900000000000006" customHeight="1">
      <c r="A106" s="767">
        <v>18</v>
      </c>
      <c r="B106" s="783" t="s">
        <v>7602</v>
      </c>
      <c r="C106" s="811"/>
      <c r="D106" s="813">
        <v>5</v>
      </c>
      <c r="E106" s="783" t="s">
        <v>272</v>
      </c>
      <c r="F106" s="811" t="s">
        <v>7603</v>
      </c>
      <c r="G106" s="811">
        <v>43898</v>
      </c>
      <c r="H106" s="814" t="s">
        <v>84</v>
      </c>
      <c r="I106" s="783"/>
      <c r="J106" s="769" t="s">
        <v>3632</v>
      </c>
      <c r="K106" s="768"/>
      <c r="L106" s="788"/>
    </row>
    <row r="107" spans="1:243" s="744" customFormat="1" ht="79.900000000000006" customHeight="1">
      <c r="A107" s="767">
        <v>19</v>
      </c>
      <c r="B107" s="1408" t="s">
        <v>1751</v>
      </c>
      <c r="C107" s="1235">
        <v>38406</v>
      </c>
      <c r="D107" s="813">
        <f ca="1">ABS((M2-C107)/365)</f>
        <v>15.528767123287672</v>
      </c>
      <c r="E107" s="529" t="s">
        <v>272</v>
      </c>
      <c r="F107" s="1408" t="s">
        <v>7605</v>
      </c>
      <c r="G107" s="1412">
        <v>43898</v>
      </c>
      <c r="H107" s="1235" t="s">
        <v>716</v>
      </c>
      <c r="I107" s="1408" t="s">
        <v>7606</v>
      </c>
      <c r="J107" s="1408" t="s">
        <v>3632</v>
      </c>
      <c r="K107" s="768"/>
      <c r="L107" s="788"/>
    </row>
    <row r="108" spans="1:243" s="744" customFormat="1" ht="79.900000000000006" customHeight="1">
      <c r="A108" s="767">
        <v>20</v>
      </c>
      <c r="B108" s="1408" t="s">
        <v>7612</v>
      </c>
      <c r="C108" s="1235"/>
      <c r="D108" s="813">
        <v>6</v>
      </c>
      <c r="E108" s="529" t="s">
        <v>272</v>
      </c>
      <c r="F108" s="1408" t="s">
        <v>7610</v>
      </c>
      <c r="G108" s="1412">
        <v>43899</v>
      </c>
      <c r="H108" s="1235" t="s">
        <v>716</v>
      </c>
      <c r="I108" s="1408"/>
      <c r="J108" s="1408" t="s">
        <v>3632</v>
      </c>
      <c r="K108" s="768"/>
      <c r="L108" s="788"/>
    </row>
    <row r="109" spans="1:243" s="744" customFormat="1" ht="79.900000000000006" customHeight="1">
      <c r="A109" s="767">
        <v>21</v>
      </c>
      <c r="B109" s="1408" t="s">
        <v>7611</v>
      </c>
      <c r="C109" s="1235"/>
      <c r="D109" s="813">
        <v>3</v>
      </c>
      <c r="E109" s="529" t="s">
        <v>272</v>
      </c>
      <c r="F109" s="1408" t="s">
        <v>7610</v>
      </c>
      <c r="G109" s="1412">
        <v>43899</v>
      </c>
      <c r="H109" s="1235" t="s">
        <v>716</v>
      </c>
      <c r="I109" s="1408"/>
      <c r="J109" s="1408" t="s">
        <v>3632</v>
      </c>
      <c r="K109" s="768"/>
      <c r="L109" s="788"/>
    </row>
    <row r="110" spans="1:243" s="744" customFormat="1" ht="79.900000000000006" customHeight="1">
      <c r="A110" s="767">
        <v>22</v>
      </c>
      <c r="B110" s="1408" t="s">
        <v>7613</v>
      </c>
      <c r="C110" s="1235"/>
      <c r="D110" s="813">
        <v>2</v>
      </c>
      <c r="E110" s="529" t="s">
        <v>272</v>
      </c>
      <c r="F110" s="1408" t="s">
        <v>7610</v>
      </c>
      <c r="G110" s="1412">
        <v>43899</v>
      </c>
      <c r="H110" s="1235" t="s">
        <v>716</v>
      </c>
      <c r="I110" s="1408"/>
      <c r="J110" s="1408" t="s">
        <v>3632</v>
      </c>
      <c r="K110" s="768"/>
      <c r="L110" s="788"/>
    </row>
    <row r="111" spans="1:243" s="744" customFormat="1" ht="79.900000000000006" customHeight="1">
      <c r="A111" s="767">
        <v>23</v>
      </c>
      <c r="B111" s="1408" t="s">
        <v>7616</v>
      </c>
      <c r="C111" s="1235">
        <v>37776</v>
      </c>
      <c r="D111" s="813">
        <f ca="1">ABS((M2-C111)/365)</f>
        <v>17.254794520547946</v>
      </c>
      <c r="E111" s="529" t="s">
        <v>268</v>
      </c>
      <c r="F111" s="1408" t="s">
        <v>7617</v>
      </c>
      <c r="G111" s="1412">
        <v>43901</v>
      </c>
      <c r="H111" s="1235" t="s">
        <v>58</v>
      </c>
      <c r="I111" s="1408"/>
      <c r="J111" s="1408" t="s">
        <v>3632</v>
      </c>
      <c r="K111" s="768"/>
      <c r="L111" s="788"/>
    </row>
    <row r="112" spans="1:243" ht="100.15" customHeight="1">
      <c r="A112" s="767">
        <v>24</v>
      </c>
      <c r="B112" s="899" t="s">
        <v>1790</v>
      </c>
      <c r="C112" s="780">
        <v>39362</v>
      </c>
      <c r="D112" s="781">
        <v>12</v>
      </c>
      <c r="E112" s="899" t="s">
        <v>272</v>
      </c>
      <c r="F112" s="776" t="s">
        <v>1791</v>
      </c>
      <c r="G112" s="1415">
        <v>41648</v>
      </c>
      <c r="H112" s="900" t="s">
        <v>84</v>
      </c>
      <c r="I112" s="776"/>
      <c r="J112" s="776" t="s">
        <v>3632</v>
      </c>
    </row>
    <row r="113" spans="1:246" s="744" customFormat="1" ht="79.900000000000006" customHeight="1">
      <c r="A113" s="767">
        <v>25</v>
      </c>
      <c r="B113" s="1408" t="s">
        <v>7638</v>
      </c>
      <c r="C113" s="1235"/>
      <c r="D113" s="813">
        <v>16</v>
      </c>
      <c r="E113" s="529" t="s">
        <v>2587</v>
      </c>
      <c r="F113" s="1408" t="s">
        <v>7639</v>
      </c>
      <c r="G113" s="1412">
        <v>43901</v>
      </c>
      <c r="H113" s="1235" t="s">
        <v>934</v>
      </c>
      <c r="I113" s="1408"/>
      <c r="J113" s="1408" t="s">
        <v>3632</v>
      </c>
      <c r="K113" s="768"/>
      <c r="L113" s="788"/>
    </row>
    <row r="114" spans="1:246" s="744" customFormat="1" ht="79.900000000000006" customHeight="1">
      <c r="A114" s="767">
        <v>26</v>
      </c>
      <c r="B114" s="1408" t="s">
        <v>7640</v>
      </c>
      <c r="C114" s="1235">
        <v>37553</v>
      </c>
      <c r="D114" s="813">
        <f ca="1">ABS((M2-C114)/365)</f>
        <v>17.865753424657534</v>
      </c>
      <c r="E114" s="529" t="s">
        <v>7641</v>
      </c>
      <c r="F114" s="1408" t="s">
        <v>7642</v>
      </c>
      <c r="G114" s="1412">
        <v>43902</v>
      </c>
      <c r="H114" s="1235" t="s">
        <v>934</v>
      </c>
      <c r="I114" s="1408"/>
      <c r="J114" s="1408" t="s">
        <v>3632</v>
      </c>
      <c r="K114" s="768"/>
      <c r="L114" s="788"/>
    </row>
    <row r="115" spans="1:246" s="744" customFormat="1" ht="79.900000000000006" customHeight="1">
      <c r="A115" s="767">
        <v>27</v>
      </c>
      <c r="B115" s="1408" t="s">
        <v>7643</v>
      </c>
      <c r="C115" s="1235">
        <v>37448</v>
      </c>
      <c r="D115" s="813">
        <f ca="1">ABS((M2-C115)/365)</f>
        <v>18.153424657534245</v>
      </c>
      <c r="E115" s="529" t="s">
        <v>7641</v>
      </c>
      <c r="F115" s="1408" t="s">
        <v>7646</v>
      </c>
      <c r="G115" s="1412">
        <v>43902</v>
      </c>
      <c r="H115" s="1235" t="s">
        <v>934</v>
      </c>
      <c r="I115" s="1408"/>
      <c r="J115" s="1408" t="s">
        <v>3632</v>
      </c>
      <c r="K115" s="768"/>
      <c r="L115" s="788"/>
    </row>
    <row r="116" spans="1:246" s="744" customFormat="1" ht="79.900000000000006" customHeight="1">
      <c r="A116" s="767">
        <v>28</v>
      </c>
      <c r="B116" s="1408" t="s">
        <v>7644</v>
      </c>
      <c r="C116" s="1235">
        <v>37536</v>
      </c>
      <c r="D116" s="813">
        <f ca="1">ABS((M2-C116)/365)</f>
        <v>17.912328767123288</v>
      </c>
      <c r="E116" s="529" t="s">
        <v>7641</v>
      </c>
      <c r="F116" s="1408" t="s">
        <v>7645</v>
      </c>
      <c r="G116" s="1412">
        <v>43902</v>
      </c>
      <c r="H116" s="1235" t="s">
        <v>934</v>
      </c>
      <c r="I116" s="1408"/>
      <c r="J116" s="1408" t="s">
        <v>3632</v>
      </c>
      <c r="K116" s="768"/>
      <c r="L116" s="788"/>
    </row>
    <row r="117" spans="1:246" s="744" customFormat="1" ht="79.900000000000006" customHeight="1">
      <c r="A117" s="767">
        <v>29</v>
      </c>
      <c r="B117" s="1408" t="s">
        <v>7661</v>
      </c>
      <c r="C117" s="1235">
        <v>37856</v>
      </c>
      <c r="D117" s="813">
        <f ca="1">ABS((M2-C117)/365)</f>
        <v>17.035616438356165</v>
      </c>
      <c r="E117" s="529" t="s">
        <v>272</v>
      </c>
      <c r="F117" s="1408" t="s">
        <v>7662</v>
      </c>
      <c r="G117" s="1412">
        <v>43904</v>
      </c>
      <c r="H117" s="1235" t="s">
        <v>31</v>
      </c>
      <c r="I117" s="1235" t="s">
        <v>7663</v>
      </c>
      <c r="J117" s="1408" t="s">
        <v>3632</v>
      </c>
      <c r="K117" s="768"/>
      <c r="L117" s="788"/>
    </row>
    <row r="118" spans="1:246" s="744" customFormat="1" ht="79.900000000000006" customHeight="1">
      <c r="A118" s="767">
        <v>30</v>
      </c>
      <c r="B118" s="1408" t="s">
        <v>7664</v>
      </c>
      <c r="C118" s="1235">
        <v>43657</v>
      </c>
      <c r="D118" s="813">
        <f ca="1">ABS((M2-C118)/365)</f>
        <v>1.1424657534246576</v>
      </c>
      <c r="E118" s="529" t="s">
        <v>272</v>
      </c>
      <c r="F118" s="1408" t="s">
        <v>7662</v>
      </c>
      <c r="G118" s="1412">
        <v>43904</v>
      </c>
      <c r="H118" s="1235" t="s">
        <v>31</v>
      </c>
      <c r="I118" s="1235" t="s">
        <v>7663</v>
      </c>
      <c r="J118" s="1408" t="s">
        <v>3632</v>
      </c>
      <c r="K118" s="768"/>
      <c r="L118" s="788"/>
    </row>
    <row r="119" spans="1:246" s="744" customFormat="1" ht="79.900000000000006" customHeight="1">
      <c r="A119" s="767">
        <v>31</v>
      </c>
      <c r="B119" s="1408" t="s">
        <v>7657</v>
      </c>
      <c r="C119" s="1235">
        <v>38267</v>
      </c>
      <c r="D119" s="813">
        <f ca="1">ABS((M2-C119)/365)</f>
        <v>15.90958904109589</v>
      </c>
      <c r="E119" s="529" t="s">
        <v>272</v>
      </c>
      <c r="F119" s="1408" t="s">
        <v>7658</v>
      </c>
      <c r="G119" s="1412">
        <v>43905</v>
      </c>
      <c r="H119" s="1235" t="s">
        <v>58</v>
      </c>
      <c r="I119" s="1408" t="s">
        <v>7659</v>
      </c>
      <c r="J119" s="1408" t="s">
        <v>3632</v>
      </c>
      <c r="K119" s="768"/>
      <c r="L119" s="788"/>
    </row>
    <row r="120" spans="1:246" s="744" customFormat="1" ht="79.900000000000006" customHeight="1">
      <c r="A120" s="767">
        <v>32</v>
      </c>
      <c r="B120" s="1408" t="s">
        <v>7665</v>
      </c>
      <c r="C120" s="1235">
        <v>37443</v>
      </c>
      <c r="D120" s="813">
        <f ca="1">ABS((M2-C120)/365)</f>
        <v>18.167123287671235</v>
      </c>
      <c r="E120" s="529" t="s">
        <v>275</v>
      </c>
      <c r="F120" s="1408" t="s">
        <v>7666</v>
      </c>
      <c r="G120" s="1412">
        <v>43906</v>
      </c>
      <c r="H120" s="1235" t="s">
        <v>4805</v>
      </c>
      <c r="I120" s="1408"/>
      <c r="J120" s="1408" t="s">
        <v>3632</v>
      </c>
      <c r="K120" s="768"/>
      <c r="L120" s="788"/>
    </row>
    <row r="121" spans="1:246" s="744" customFormat="1" ht="79.900000000000006" customHeight="1">
      <c r="A121" s="767">
        <v>33</v>
      </c>
      <c r="B121" s="1408" t="s">
        <v>7667</v>
      </c>
      <c r="C121" s="1235">
        <v>42509</v>
      </c>
      <c r="D121" s="813">
        <f ca="1">ABS((M2-C121)/365)</f>
        <v>4.2876712328767121</v>
      </c>
      <c r="E121" s="529" t="s">
        <v>275</v>
      </c>
      <c r="F121" s="1408" t="s">
        <v>7666</v>
      </c>
      <c r="G121" s="1412">
        <v>43906</v>
      </c>
      <c r="H121" s="1235" t="s">
        <v>4805</v>
      </c>
      <c r="I121" s="1408"/>
      <c r="J121" s="1408" t="s">
        <v>3632</v>
      </c>
      <c r="K121" s="768"/>
      <c r="L121" s="788"/>
    </row>
    <row r="122" spans="1:246" s="744" customFormat="1" ht="79.900000000000006" customHeight="1">
      <c r="A122" s="767">
        <v>34</v>
      </c>
      <c r="B122" s="783" t="s">
        <v>7676</v>
      </c>
      <c r="C122" s="811">
        <v>39806</v>
      </c>
      <c r="D122" s="813">
        <f ca="1">ABS((M2-C122)/365)</f>
        <v>11.693150684931506</v>
      </c>
      <c r="E122" s="783" t="s">
        <v>272</v>
      </c>
      <c r="F122" s="811" t="s">
        <v>7677</v>
      </c>
      <c r="G122" s="811">
        <v>43908</v>
      </c>
      <c r="H122" s="814" t="s">
        <v>716</v>
      </c>
      <c r="I122" s="783"/>
      <c r="J122" s="769" t="s">
        <v>4900</v>
      </c>
      <c r="K122" s="768"/>
      <c r="L122" s="788"/>
    </row>
    <row r="123" spans="1:246" s="744" customFormat="1" ht="79.900000000000006" customHeight="1">
      <c r="A123" s="767">
        <v>35</v>
      </c>
      <c r="B123" s="783" t="s">
        <v>7678</v>
      </c>
      <c r="C123" s="811"/>
      <c r="D123" s="813">
        <v>17</v>
      </c>
      <c r="E123" s="783" t="s">
        <v>272</v>
      </c>
      <c r="F123" s="811" t="s">
        <v>7679</v>
      </c>
      <c r="G123" s="811">
        <v>43899</v>
      </c>
      <c r="H123" s="814" t="s">
        <v>5919</v>
      </c>
      <c r="I123" s="783"/>
      <c r="J123" s="769" t="s">
        <v>4794</v>
      </c>
      <c r="K123" s="768"/>
      <c r="L123" s="788"/>
    </row>
    <row r="124" spans="1:246" s="744" customFormat="1" ht="79.900000000000006" customHeight="1">
      <c r="A124" s="767">
        <v>36</v>
      </c>
      <c r="B124" s="783" t="s">
        <v>5970</v>
      </c>
      <c r="C124" s="811"/>
      <c r="D124" s="813">
        <v>0</v>
      </c>
      <c r="E124" s="783" t="s">
        <v>272</v>
      </c>
      <c r="F124" s="783" t="s">
        <v>7680</v>
      </c>
      <c r="G124" s="811">
        <v>43902</v>
      </c>
      <c r="H124" s="814" t="s">
        <v>84</v>
      </c>
      <c r="I124" s="783" t="s">
        <v>7681</v>
      </c>
      <c r="J124" s="783" t="s">
        <v>7683</v>
      </c>
      <c r="K124" s="1189"/>
      <c r="M124" s="766"/>
      <c r="N124" s="766"/>
      <c r="O124" s="766"/>
      <c r="P124" s="766"/>
      <c r="Q124" s="766"/>
      <c r="R124" s="766"/>
      <c r="S124" s="766"/>
      <c r="T124" s="766"/>
      <c r="U124" s="766"/>
      <c r="V124" s="766"/>
      <c r="W124" s="766"/>
      <c r="X124" s="766"/>
      <c r="Y124" s="766"/>
      <c r="Z124" s="766"/>
      <c r="AA124" s="766"/>
      <c r="AB124" s="766"/>
      <c r="AC124" s="766"/>
      <c r="AD124" s="766"/>
      <c r="AE124" s="766"/>
      <c r="AF124" s="766"/>
      <c r="AG124" s="766"/>
      <c r="AH124" s="766"/>
      <c r="AI124" s="766"/>
      <c r="AJ124" s="766"/>
      <c r="AK124" s="766"/>
      <c r="AL124" s="766"/>
      <c r="AM124" s="766"/>
      <c r="AN124" s="766"/>
      <c r="AO124" s="766"/>
      <c r="AP124" s="766"/>
      <c r="AQ124" s="766"/>
      <c r="AR124" s="766"/>
      <c r="AS124" s="766"/>
      <c r="AT124" s="766"/>
      <c r="AU124" s="766"/>
      <c r="AV124" s="766"/>
      <c r="AW124" s="766"/>
      <c r="AX124" s="766"/>
      <c r="AY124" s="766"/>
      <c r="AZ124" s="766"/>
      <c r="BA124" s="766"/>
      <c r="BB124" s="766"/>
      <c r="BC124" s="766"/>
      <c r="BD124" s="766"/>
      <c r="BE124" s="766"/>
      <c r="BF124" s="766"/>
      <c r="BG124" s="766"/>
      <c r="BH124" s="766"/>
      <c r="BI124" s="766"/>
      <c r="BJ124" s="766"/>
      <c r="BK124" s="766"/>
      <c r="BL124" s="766"/>
      <c r="BM124" s="766"/>
      <c r="BN124" s="766"/>
      <c r="BO124" s="766"/>
      <c r="BP124" s="766"/>
      <c r="BQ124" s="766"/>
      <c r="BR124" s="766"/>
      <c r="BS124" s="766"/>
      <c r="BT124" s="766"/>
      <c r="BU124" s="766"/>
      <c r="BV124" s="766"/>
      <c r="BW124" s="766"/>
      <c r="BX124" s="766"/>
      <c r="BY124" s="766"/>
      <c r="BZ124" s="766"/>
      <c r="CA124" s="766"/>
      <c r="CB124" s="766"/>
      <c r="CC124" s="766"/>
      <c r="CD124" s="766"/>
      <c r="CE124" s="766"/>
      <c r="CF124" s="766"/>
      <c r="CG124" s="766"/>
      <c r="CH124" s="766"/>
      <c r="CI124" s="766"/>
      <c r="CJ124" s="766"/>
      <c r="CK124" s="766"/>
      <c r="CL124" s="766"/>
      <c r="CM124" s="766"/>
      <c r="CN124" s="766"/>
      <c r="CO124" s="766"/>
      <c r="CP124" s="766"/>
      <c r="CQ124" s="766"/>
      <c r="CR124" s="766"/>
      <c r="CS124" s="766"/>
      <c r="CT124" s="766"/>
      <c r="CU124" s="766"/>
      <c r="CV124" s="766"/>
      <c r="CW124" s="766"/>
      <c r="CX124" s="766"/>
      <c r="CY124" s="766"/>
      <c r="CZ124" s="766"/>
      <c r="DA124" s="766"/>
      <c r="DB124" s="766"/>
      <c r="DC124" s="766"/>
      <c r="DD124" s="766"/>
      <c r="DE124" s="766"/>
      <c r="DF124" s="766"/>
      <c r="DG124" s="766"/>
      <c r="DH124" s="766"/>
      <c r="DI124" s="766"/>
      <c r="DJ124" s="766"/>
      <c r="DK124" s="766"/>
      <c r="DL124" s="766"/>
      <c r="DM124" s="766"/>
      <c r="DN124" s="766"/>
      <c r="DO124" s="766"/>
      <c r="DP124" s="766"/>
      <c r="DQ124" s="766"/>
      <c r="DR124" s="766"/>
      <c r="DS124" s="766"/>
      <c r="DT124" s="766"/>
      <c r="DU124" s="766"/>
      <c r="DV124" s="766"/>
      <c r="DW124" s="766"/>
      <c r="DX124" s="766"/>
      <c r="DY124" s="766"/>
      <c r="DZ124" s="766"/>
      <c r="EA124" s="766"/>
      <c r="EB124" s="766"/>
      <c r="EC124" s="766"/>
      <c r="ED124" s="766"/>
      <c r="EE124" s="766"/>
      <c r="EF124" s="766"/>
      <c r="EG124" s="766"/>
      <c r="EH124" s="766"/>
      <c r="EI124" s="766"/>
      <c r="EJ124" s="766"/>
      <c r="EK124" s="766"/>
      <c r="EL124" s="766"/>
      <c r="EM124" s="766"/>
      <c r="EN124" s="766"/>
      <c r="EO124" s="766"/>
      <c r="EP124" s="766"/>
      <c r="EQ124" s="766"/>
      <c r="ER124" s="766"/>
      <c r="ES124" s="766"/>
      <c r="ET124" s="766"/>
      <c r="EU124" s="766"/>
      <c r="EV124" s="766"/>
      <c r="EW124" s="766"/>
      <c r="EX124" s="766"/>
      <c r="EY124" s="766"/>
      <c r="EZ124" s="766"/>
      <c r="FA124" s="766"/>
      <c r="FB124" s="766"/>
      <c r="FC124" s="766"/>
      <c r="FD124" s="766"/>
      <c r="FE124" s="766"/>
      <c r="FF124" s="766"/>
      <c r="FG124" s="766"/>
      <c r="FH124" s="766"/>
      <c r="FI124" s="766"/>
      <c r="FJ124" s="766"/>
      <c r="FK124" s="766"/>
      <c r="FL124" s="766"/>
      <c r="FM124" s="766"/>
      <c r="FN124" s="766"/>
      <c r="FO124" s="766"/>
      <c r="FP124" s="766"/>
      <c r="FQ124" s="766"/>
      <c r="FR124" s="766"/>
      <c r="FS124" s="766"/>
      <c r="FT124" s="766"/>
      <c r="FU124" s="766"/>
      <c r="FV124" s="766"/>
      <c r="FW124" s="766"/>
      <c r="FX124" s="766"/>
      <c r="FY124" s="766"/>
      <c r="FZ124" s="766"/>
      <c r="GA124" s="766"/>
      <c r="GB124" s="766"/>
      <c r="GC124" s="766"/>
      <c r="GD124" s="766"/>
      <c r="GE124" s="766"/>
      <c r="GF124" s="766"/>
      <c r="GG124" s="766"/>
      <c r="GH124" s="766"/>
      <c r="GI124" s="766"/>
      <c r="GJ124" s="766"/>
      <c r="GK124" s="766"/>
      <c r="GL124" s="766"/>
      <c r="GM124" s="766"/>
      <c r="GN124" s="766"/>
      <c r="GO124" s="766"/>
      <c r="GP124" s="766"/>
      <c r="GQ124" s="766"/>
      <c r="GR124" s="766"/>
      <c r="GS124" s="766"/>
      <c r="GT124" s="766"/>
      <c r="GU124" s="766"/>
      <c r="GV124" s="766"/>
      <c r="GW124" s="766"/>
      <c r="GX124" s="766"/>
      <c r="GY124" s="766"/>
      <c r="GZ124" s="766"/>
      <c r="HA124" s="766"/>
      <c r="HB124" s="766"/>
      <c r="HC124" s="766"/>
      <c r="HD124" s="766"/>
      <c r="HE124" s="766"/>
      <c r="HF124" s="766"/>
      <c r="HG124" s="766"/>
      <c r="HH124" s="766"/>
      <c r="HI124" s="766"/>
      <c r="HJ124" s="766"/>
      <c r="HK124" s="766"/>
      <c r="HL124" s="766"/>
      <c r="HM124" s="766"/>
      <c r="HN124" s="766"/>
      <c r="HO124" s="766"/>
      <c r="HP124" s="766"/>
      <c r="HQ124" s="766"/>
      <c r="HR124" s="766"/>
      <c r="HS124" s="766"/>
      <c r="HT124" s="766"/>
      <c r="HU124" s="766"/>
      <c r="HV124" s="766"/>
      <c r="HW124" s="766"/>
      <c r="HX124" s="766"/>
      <c r="HY124" s="766"/>
      <c r="HZ124" s="766"/>
      <c r="IA124" s="766"/>
      <c r="IB124" s="766"/>
      <c r="IC124" s="766"/>
      <c r="ID124" s="766"/>
      <c r="IE124" s="766"/>
      <c r="IF124" s="766"/>
      <c r="IG124" s="766"/>
      <c r="IH124" s="766"/>
      <c r="II124" s="766"/>
      <c r="IJ124" s="788"/>
      <c r="IK124" s="788"/>
      <c r="IL124" s="788"/>
    </row>
    <row r="125" spans="1:246" s="766" customFormat="1" ht="79.900000000000006" customHeight="1">
      <c r="A125" s="767">
        <v>37</v>
      </c>
      <c r="B125" s="783" t="s">
        <v>7691</v>
      </c>
      <c r="C125" s="811">
        <v>38721</v>
      </c>
      <c r="D125" s="813">
        <f ca="1">ABS((M2-C125)/365)</f>
        <v>14.665753424657535</v>
      </c>
      <c r="E125" s="783" t="s">
        <v>272</v>
      </c>
      <c r="F125" s="783" t="s">
        <v>7692</v>
      </c>
      <c r="G125" s="811">
        <v>43910</v>
      </c>
      <c r="H125" s="814" t="s">
        <v>58</v>
      </c>
      <c r="I125" s="783"/>
      <c r="J125" s="783" t="s">
        <v>3632</v>
      </c>
      <c r="K125" s="878"/>
      <c r="L125" s="744"/>
      <c r="M125" s="744"/>
      <c r="N125" s="744"/>
      <c r="O125" s="744"/>
      <c r="P125" s="744"/>
      <c r="Q125" s="744"/>
      <c r="R125" s="744"/>
      <c r="S125" s="744"/>
      <c r="T125" s="744"/>
      <c r="U125" s="744"/>
      <c r="V125" s="744"/>
      <c r="W125" s="744"/>
      <c r="X125" s="744"/>
      <c r="Y125" s="744"/>
      <c r="Z125" s="744"/>
      <c r="AA125" s="744"/>
      <c r="AB125" s="744"/>
      <c r="AC125" s="744"/>
      <c r="AD125" s="744"/>
      <c r="AE125" s="744"/>
      <c r="AF125" s="744"/>
      <c r="AG125" s="744"/>
      <c r="AH125" s="744"/>
      <c r="AI125" s="744"/>
      <c r="AJ125" s="744"/>
      <c r="AK125" s="744"/>
      <c r="AL125" s="744"/>
      <c r="AM125" s="744"/>
      <c r="AN125" s="744"/>
      <c r="AO125" s="744"/>
      <c r="AP125" s="744"/>
      <c r="AQ125" s="744"/>
      <c r="AR125" s="744"/>
      <c r="AS125" s="744"/>
      <c r="AT125" s="744"/>
      <c r="AU125" s="744"/>
      <c r="AV125" s="744"/>
      <c r="AW125" s="744"/>
      <c r="AX125" s="744"/>
      <c r="AY125" s="744"/>
      <c r="AZ125" s="744"/>
      <c r="BA125" s="744"/>
      <c r="BB125" s="744"/>
      <c r="BC125" s="744"/>
      <c r="BD125" s="744"/>
      <c r="BE125" s="744"/>
      <c r="BF125" s="744"/>
      <c r="BG125" s="744"/>
      <c r="BH125" s="744"/>
      <c r="BI125" s="744"/>
      <c r="BJ125" s="744"/>
      <c r="BK125" s="744"/>
      <c r="BL125" s="744"/>
      <c r="BM125" s="744"/>
      <c r="BN125" s="744"/>
      <c r="BO125" s="744"/>
      <c r="BP125" s="744"/>
      <c r="BQ125" s="744"/>
      <c r="BR125" s="744"/>
      <c r="BS125" s="744"/>
      <c r="BT125" s="744"/>
      <c r="BU125" s="744"/>
      <c r="BV125" s="744"/>
      <c r="BW125" s="744"/>
      <c r="BX125" s="744"/>
      <c r="BY125" s="744"/>
      <c r="BZ125" s="744"/>
      <c r="CA125" s="744"/>
      <c r="CB125" s="744"/>
      <c r="CC125" s="744"/>
      <c r="CD125" s="744"/>
      <c r="CE125" s="744"/>
      <c r="CF125" s="744"/>
      <c r="CG125" s="744"/>
      <c r="CH125" s="744"/>
      <c r="CI125" s="744"/>
      <c r="CJ125" s="744"/>
      <c r="CK125" s="744"/>
      <c r="CL125" s="744"/>
      <c r="CM125" s="744"/>
      <c r="CN125" s="744"/>
      <c r="CO125" s="744"/>
      <c r="CP125" s="744"/>
      <c r="CQ125" s="744"/>
      <c r="CR125" s="744"/>
      <c r="CS125" s="744"/>
      <c r="CT125" s="744"/>
      <c r="CU125" s="744"/>
      <c r="CV125" s="744"/>
      <c r="CW125" s="744"/>
      <c r="CX125" s="744"/>
      <c r="CY125" s="744"/>
      <c r="CZ125" s="744"/>
      <c r="DA125" s="744"/>
      <c r="DB125" s="744"/>
      <c r="DC125" s="744"/>
      <c r="DD125" s="744"/>
      <c r="DE125" s="744"/>
      <c r="DF125" s="744"/>
      <c r="DG125" s="744"/>
      <c r="DH125" s="744"/>
      <c r="DI125" s="744"/>
      <c r="DJ125" s="744"/>
      <c r="DK125" s="744"/>
      <c r="DL125" s="744"/>
      <c r="DM125" s="744"/>
      <c r="DN125" s="744"/>
      <c r="DO125" s="744"/>
      <c r="DP125" s="744"/>
      <c r="DQ125" s="744"/>
      <c r="DR125" s="744"/>
      <c r="DS125" s="744"/>
      <c r="DT125" s="744"/>
      <c r="DU125" s="744"/>
      <c r="DV125" s="744"/>
      <c r="DW125" s="744"/>
      <c r="DX125" s="744"/>
      <c r="DY125" s="744"/>
      <c r="DZ125" s="744"/>
      <c r="EA125" s="744"/>
      <c r="EB125" s="744"/>
      <c r="EC125" s="744"/>
      <c r="ED125" s="744"/>
      <c r="EE125" s="744"/>
      <c r="EF125" s="744"/>
      <c r="EG125" s="744"/>
      <c r="EH125" s="744"/>
      <c r="EI125" s="744"/>
      <c r="EJ125" s="744"/>
      <c r="EK125" s="744"/>
      <c r="EL125" s="744"/>
      <c r="EM125" s="744"/>
      <c r="EN125" s="744"/>
      <c r="EO125" s="744"/>
      <c r="EP125" s="744"/>
      <c r="EQ125" s="744"/>
      <c r="ER125" s="744"/>
      <c r="ES125" s="744"/>
      <c r="ET125" s="744"/>
      <c r="EU125" s="744"/>
      <c r="EV125" s="744"/>
      <c r="EW125" s="744"/>
      <c r="EX125" s="744"/>
      <c r="EY125" s="744"/>
      <c r="EZ125" s="744"/>
      <c r="FA125" s="744"/>
      <c r="FB125" s="744"/>
      <c r="FC125" s="744"/>
      <c r="FD125" s="744"/>
      <c r="FE125" s="744"/>
      <c r="FF125" s="744"/>
      <c r="FG125" s="744"/>
      <c r="FH125" s="744"/>
      <c r="FI125" s="744"/>
      <c r="FJ125" s="744"/>
      <c r="FK125" s="744"/>
      <c r="FL125" s="744"/>
      <c r="FM125" s="744"/>
      <c r="FN125" s="744"/>
      <c r="FO125" s="744"/>
      <c r="FP125" s="744"/>
      <c r="FQ125" s="744"/>
      <c r="FR125" s="744"/>
      <c r="FS125" s="744"/>
      <c r="FT125" s="744"/>
      <c r="FU125" s="744"/>
      <c r="FV125" s="744"/>
      <c r="FW125" s="744"/>
      <c r="FX125" s="744"/>
      <c r="FY125" s="744"/>
      <c r="FZ125" s="744"/>
      <c r="GA125" s="744"/>
      <c r="GB125" s="744"/>
      <c r="GC125" s="744"/>
      <c r="GD125" s="744"/>
      <c r="GE125" s="744"/>
      <c r="GF125" s="744"/>
      <c r="GG125" s="744"/>
      <c r="GH125" s="744"/>
      <c r="GI125" s="744"/>
      <c r="GJ125" s="744"/>
      <c r="GK125" s="744"/>
      <c r="GL125" s="744"/>
      <c r="GM125" s="744"/>
      <c r="GN125" s="744"/>
      <c r="GO125" s="744"/>
      <c r="GP125" s="744"/>
      <c r="GQ125" s="744"/>
      <c r="GR125" s="744"/>
      <c r="GS125" s="744"/>
      <c r="GT125" s="744"/>
      <c r="GU125" s="744"/>
      <c r="GV125" s="744"/>
      <c r="GW125" s="744"/>
      <c r="GX125" s="744"/>
      <c r="GY125" s="744"/>
      <c r="GZ125" s="744"/>
      <c r="HA125" s="744"/>
      <c r="HB125" s="744"/>
      <c r="HC125" s="744"/>
      <c r="HD125" s="744"/>
      <c r="HE125" s="744"/>
      <c r="HF125" s="744"/>
      <c r="HG125" s="744"/>
      <c r="HH125" s="744"/>
      <c r="HI125" s="744"/>
      <c r="HJ125" s="744"/>
      <c r="HK125" s="744"/>
      <c r="HL125" s="744"/>
      <c r="HM125" s="744"/>
      <c r="HN125" s="744"/>
      <c r="HO125" s="744"/>
      <c r="HP125" s="744"/>
      <c r="HQ125" s="744"/>
      <c r="HR125" s="744"/>
      <c r="HS125" s="744"/>
      <c r="HT125" s="744"/>
      <c r="HU125" s="744"/>
      <c r="HV125" s="744"/>
      <c r="HW125" s="744"/>
      <c r="HX125" s="744"/>
      <c r="HY125" s="744"/>
      <c r="HZ125" s="744"/>
      <c r="IA125" s="744"/>
      <c r="IB125" s="744"/>
      <c r="IC125" s="744"/>
      <c r="ID125" s="744"/>
      <c r="IE125" s="744"/>
      <c r="IF125" s="744"/>
      <c r="IG125" s="744"/>
      <c r="IH125" s="744"/>
      <c r="II125" s="744"/>
      <c r="IJ125" s="744"/>
    </row>
    <row r="126" spans="1:246" s="766" customFormat="1" ht="79.900000000000006" customHeight="1">
      <c r="A126" s="767">
        <v>38</v>
      </c>
      <c r="B126" s="783" t="s">
        <v>7693</v>
      </c>
      <c r="C126" s="811">
        <v>37681</v>
      </c>
      <c r="D126" s="813">
        <f ca="1">ABS((M2-C126)/365)</f>
        <v>17.515068493150686</v>
      </c>
      <c r="E126" s="783" t="s">
        <v>272</v>
      </c>
      <c r="F126" s="783" t="s">
        <v>7692</v>
      </c>
      <c r="G126" s="811">
        <v>43910</v>
      </c>
      <c r="H126" s="814" t="s">
        <v>58</v>
      </c>
      <c r="I126" s="783"/>
      <c r="J126" s="783" t="s">
        <v>3632</v>
      </c>
      <c r="K126" s="878"/>
      <c r="L126" s="744"/>
      <c r="M126" s="744"/>
      <c r="N126" s="744"/>
      <c r="O126" s="744"/>
      <c r="P126" s="744"/>
      <c r="Q126" s="744"/>
      <c r="R126" s="744"/>
      <c r="S126" s="744"/>
      <c r="T126" s="744"/>
      <c r="U126" s="744"/>
      <c r="V126" s="744"/>
      <c r="W126" s="744"/>
      <c r="X126" s="744"/>
      <c r="Y126" s="744"/>
      <c r="Z126" s="744"/>
      <c r="AA126" s="744"/>
      <c r="AB126" s="744"/>
      <c r="AC126" s="744"/>
      <c r="AD126" s="744"/>
      <c r="AE126" s="744"/>
      <c r="AF126" s="744"/>
      <c r="AG126" s="744"/>
      <c r="AH126" s="744"/>
      <c r="AI126" s="744"/>
      <c r="AJ126" s="744"/>
      <c r="AK126" s="744"/>
      <c r="AL126" s="744"/>
      <c r="AM126" s="744"/>
      <c r="AN126" s="744"/>
      <c r="AO126" s="744"/>
      <c r="AP126" s="744"/>
      <c r="AQ126" s="744"/>
      <c r="AR126" s="744"/>
      <c r="AS126" s="744"/>
      <c r="AT126" s="744"/>
      <c r="AU126" s="744"/>
      <c r="AV126" s="744"/>
      <c r="AW126" s="744"/>
      <c r="AX126" s="744"/>
      <c r="AY126" s="744"/>
      <c r="AZ126" s="744"/>
      <c r="BA126" s="744"/>
      <c r="BB126" s="744"/>
      <c r="BC126" s="744"/>
      <c r="BD126" s="744"/>
      <c r="BE126" s="744"/>
      <c r="BF126" s="744"/>
      <c r="BG126" s="744"/>
      <c r="BH126" s="744"/>
      <c r="BI126" s="744"/>
      <c r="BJ126" s="744"/>
      <c r="BK126" s="744"/>
      <c r="BL126" s="744"/>
      <c r="BM126" s="744"/>
      <c r="BN126" s="744"/>
      <c r="BO126" s="744"/>
      <c r="BP126" s="744"/>
      <c r="BQ126" s="744"/>
      <c r="BR126" s="744"/>
      <c r="BS126" s="744"/>
      <c r="BT126" s="744"/>
      <c r="BU126" s="744"/>
      <c r="BV126" s="744"/>
      <c r="BW126" s="744"/>
      <c r="BX126" s="744"/>
      <c r="BY126" s="744"/>
      <c r="BZ126" s="744"/>
      <c r="CA126" s="744"/>
      <c r="CB126" s="744"/>
      <c r="CC126" s="744"/>
      <c r="CD126" s="744"/>
      <c r="CE126" s="744"/>
      <c r="CF126" s="744"/>
      <c r="CG126" s="744"/>
      <c r="CH126" s="744"/>
      <c r="CI126" s="744"/>
      <c r="CJ126" s="744"/>
      <c r="CK126" s="744"/>
      <c r="CL126" s="744"/>
      <c r="CM126" s="744"/>
      <c r="CN126" s="744"/>
      <c r="CO126" s="744"/>
      <c r="CP126" s="744"/>
      <c r="CQ126" s="744"/>
      <c r="CR126" s="744"/>
      <c r="CS126" s="744"/>
      <c r="CT126" s="744"/>
      <c r="CU126" s="744"/>
      <c r="CV126" s="744"/>
      <c r="CW126" s="744"/>
      <c r="CX126" s="744"/>
      <c r="CY126" s="744"/>
      <c r="CZ126" s="744"/>
      <c r="DA126" s="744"/>
      <c r="DB126" s="744"/>
      <c r="DC126" s="744"/>
      <c r="DD126" s="744"/>
      <c r="DE126" s="744"/>
      <c r="DF126" s="744"/>
      <c r="DG126" s="744"/>
      <c r="DH126" s="744"/>
      <c r="DI126" s="744"/>
      <c r="DJ126" s="744"/>
      <c r="DK126" s="744"/>
      <c r="DL126" s="744"/>
      <c r="DM126" s="744"/>
      <c r="DN126" s="744"/>
      <c r="DO126" s="744"/>
      <c r="DP126" s="744"/>
      <c r="DQ126" s="744"/>
      <c r="DR126" s="744"/>
      <c r="DS126" s="744"/>
      <c r="DT126" s="744"/>
      <c r="DU126" s="744"/>
      <c r="DV126" s="744"/>
      <c r="DW126" s="744"/>
      <c r="DX126" s="744"/>
      <c r="DY126" s="744"/>
      <c r="DZ126" s="744"/>
      <c r="EA126" s="744"/>
      <c r="EB126" s="744"/>
      <c r="EC126" s="744"/>
      <c r="ED126" s="744"/>
      <c r="EE126" s="744"/>
      <c r="EF126" s="744"/>
      <c r="EG126" s="744"/>
      <c r="EH126" s="744"/>
      <c r="EI126" s="744"/>
      <c r="EJ126" s="744"/>
      <c r="EK126" s="744"/>
      <c r="EL126" s="744"/>
      <c r="EM126" s="744"/>
      <c r="EN126" s="744"/>
      <c r="EO126" s="744"/>
      <c r="EP126" s="744"/>
      <c r="EQ126" s="744"/>
      <c r="ER126" s="744"/>
      <c r="ES126" s="744"/>
      <c r="ET126" s="744"/>
      <c r="EU126" s="744"/>
      <c r="EV126" s="744"/>
      <c r="EW126" s="744"/>
      <c r="EX126" s="744"/>
      <c r="EY126" s="744"/>
      <c r="EZ126" s="744"/>
      <c r="FA126" s="744"/>
      <c r="FB126" s="744"/>
      <c r="FC126" s="744"/>
      <c r="FD126" s="744"/>
      <c r="FE126" s="744"/>
      <c r="FF126" s="744"/>
      <c r="FG126" s="744"/>
      <c r="FH126" s="744"/>
      <c r="FI126" s="744"/>
      <c r="FJ126" s="744"/>
      <c r="FK126" s="744"/>
      <c r="FL126" s="744"/>
      <c r="FM126" s="744"/>
      <c r="FN126" s="744"/>
      <c r="FO126" s="744"/>
      <c r="FP126" s="744"/>
      <c r="FQ126" s="744"/>
      <c r="FR126" s="744"/>
      <c r="FS126" s="744"/>
      <c r="FT126" s="744"/>
      <c r="FU126" s="744"/>
      <c r="FV126" s="744"/>
      <c r="FW126" s="744"/>
      <c r="FX126" s="744"/>
      <c r="FY126" s="744"/>
      <c r="FZ126" s="744"/>
      <c r="GA126" s="744"/>
      <c r="GB126" s="744"/>
      <c r="GC126" s="744"/>
      <c r="GD126" s="744"/>
      <c r="GE126" s="744"/>
      <c r="GF126" s="744"/>
      <c r="GG126" s="744"/>
      <c r="GH126" s="744"/>
      <c r="GI126" s="744"/>
      <c r="GJ126" s="744"/>
      <c r="GK126" s="744"/>
      <c r="GL126" s="744"/>
      <c r="GM126" s="744"/>
      <c r="GN126" s="744"/>
      <c r="GO126" s="744"/>
      <c r="GP126" s="744"/>
      <c r="GQ126" s="744"/>
      <c r="GR126" s="744"/>
      <c r="GS126" s="744"/>
      <c r="GT126" s="744"/>
      <c r="GU126" s="744"/>
      <c r="GV126" s="744"/>
      <c r="GW126" s="744"/>
      <c r="GX126" s="744"/>
      <c r="GY126" s="744"/>
      <c r="GZ126" s="744"/>
      <c r="HA126" s="744"/>
      <c r="HB126" s="744"/>
      <c r="HC126" s="744"/>
      <c r="HD126" s="744"/>
      <c r="HE126" s="744"/>
      <c r="HF126" s="744"/>
      <c r="HG126" s="744"/>
      <c r="HH126" s="744"/>
      <c r="HI126" s="744"/>
      <c r="HJ126" s="744"/>
      <c r="HK126" s="744"/>
      <c r="HL126" s="744"/>
      <c r="HM126" s="744"/>
      <c r="HN126" s="744"/>
      <c r="HO126" s="744"/>
      <c r="HP126" s="744"/>
      <c r="HQ126" s="744"/>
      <c r="HR126" s="744"/>
      <c r="HS126" s="744"/>
      <c r="HT126" s="744"/>
      <c r="HU126" s="744"/>
      <c r="HV126" s="744"/>
      <c r="HW126" s="744"/>
      <c r="HX126" s="744"/>
      <c r="HY126" s="744"/>
      <c r="HZ126" s="744"/>
      <c r="IA126" s="744"/>
      <c r="IB126" s="744"/>
      <c r="IC126" s="744"/>
      <c r="ID126" s="744"/>
      <c r="IE126" s="744"/>
      <c r="IF126" s="744"/>
      <c r="IG126" s="744"/>
      <c r="IH126" s="744"/>
      <c r="II126" s="744"/>
      <c r="IJ126" s="744"/>
    </row>
    <row r="127" spans="1:246" ht="79.900000000000006" customHeight="1">
      <c r="A127" s="767">
        <v>39</v>
      </c>
      <c r="B127" s="783" t="s">
        <v>7391</v>
      </c>
      <c r="C127" s="811">
        <v>40817</v>
      </c>
      <c r="D127" s="813">
        <f ca="1">ABS((M2-C127)/365)</f>
        <v>8.9232876712328775</v>
      </c>
      <c r="E127" s="783" t="s">
        <v>272</v>
      </c>
      <c r="F127" s="783" t="s">
        <v>7392</v>
      </c>
      <c r="G127" s="811" t="s">
        <v>7704</v>
      </c>
      <c r="H127" s="814" t="s">
        <v>58</v>
      </c>
      <c r="I127" s="783" t="s">
        <v>7431</v>
      </c>
      <c r="J127" s="783" t="s">
        <v>3632</v>
      </c>
    </row>
    <row r="128" spans="1:246" ht="79.900000000000006" customHeight="1">
      <c r="A128" s="767">
        <v>40</v>
      </c>
      <c r="B128" s="783" t="s">
        <v>7709</v>
      </c>
      <c r="C128" s="811">
        <v>42504</v>
      </c>
      <c r="D128" s="813">
        <v>2</v>
      </c>
      <c r="E128" s="783" t="s">
        <v>268</v>
      </c>
      <c r="F128" s="783" t="s">
        <v>7710</v>
      </c>
      <c r="G128" s="811">
        <v>43917</v>
      </c>
      <c r="H128" s="814" t="s">
        <v>58</v>
      </c>
      <c r="I128" s="783" t="s">
        <v>7711</v>
      </c>
      <c r="J128" s="783" t="s">
        <v>3632</v>
      </c>
    </row>
    <row r="129" spans="1:243" ht="79.900000000000006" customHeight="1">
      <c r="A129" s="767">
        <v>41</v>
      </c>
      <c r="B129" s="783" t="s">
        <v>7713</v>
      </c>
      <c r="C129" s="811"/>
      <c r="D129" s="813">
        <v>16</v>
      </c>
      <c r="E129" s="783" t="s">
        <v>272</v>
      </c>
      <c r="F129" s="783" t="s">
        <v>7714</v>
      </c>
      <c r="G129" s="811">
        <v>43913</v>
      </c>
      <c r="H129" s="814" t="s">
        <v>427</v>
      </c>
      <c r="I129" s="783" t="s">
        <v>7715</v>
      </c>
      <c r="J129" s="783" t="s">
        <v>3632</v>
      </c>
    </row>
    <row r="130" spans="1:243" ht="79.900000000000006" customHeight="1">
      <c r="A130" s="767">
        <v>42</v>
      </c>
      <c r="B130" s="783" t="s">
        <v>7716</v>
      </c>
      <c r="C130" s="811"/>
      <c r="D130" s="813">
        <v>12</v>
      </c>
      <c r="E130" s="783" t="s">
        <v>272</v>
      </c>
      <c r="F130" s="783" t="s">
        <v>7714</v>
      </c>
      <c r="G130" s="811">
        <v>43913</v>
      </c>
      <c r="H130" s="814" t="s">
        <v>427</v>
      </c>
      <c r="I130" s="783" t="s">
        <v>7715</v>
      </c>
      <c r="J130" s="783" t="s">
        <v>3632</v>
      </c>
    </row>
    <row r="131" spans="1:243" ht="79.900000000000006" customHeight="1">
      <c r="A131" s="767">
        <v>43</v>
      </c>
      <c r="B131" s="783" t="s">
        <v>7719</v>
      </c>
      <c r="C131" s="811"/>
      <c r="D131" s="813">
        <v>14</v>
      </c>
      <c r="E131" s="783" t="s">
        <v>275</v>
      </c>
      <c r="F131" s="783" t="s">
        <v>7720</v>
      </c>
      <c r="G131" s="811">
        <v>43921</v>
      </c>
      <c r="H131" s="814" t="s">
        <v>1772</v>
      </c>
      <c r="I131" s="814" t="s">
        <v>7721</v>
      </c>
      <c r="J131" s="783" t="s">
        <v>3632</v>
      </c>
    </row>
    <row r="132" spans="1:243" ht="79.900000000000006" customHeight="1">
      <c r="A132" s="767">
        <v>44</v>
      </c>
      <c r="B132" s="783" t="s">
        <v>7722</v>
      </c>
      <c r="C132" s="811"/>
      <c r="D132" s="813">
        <v>16</v>
      </c>
      <c r="E132" s="783" t="s">
        <v>272</v>
      </c>
      <c r="F132" s="783" t="s">
        <v>6784</v>
      </c>
      <c r="G132" s="811">
        <v>43921</v>
      </c>
      <c r="H132" s="814" t="s">
        <v>716</v>
      </c>
      <c r="I132" s="814" t="s">
        <v>7723</v>
      </c>
      <c r="J132" s="783" t="s">
        <v>3632</v>
      </c>
    </row>
    <row r="133" spans="1:243" ht="79.900000000000006" customHeight="1">
      <c r="A133" s="768">
        <v>45</v>
      </c>
      <c r="B133" s="783" t="s">
        <v>5970</v>
      </c>
      <c r="C133" s="811"/>
      <c r="D133" s="813">
        <f>ABS((N4-C133)/365)</f>
        <v>0</v>
      </c>
      <c r="E133" s="783" t="s">
        <v>272</v>
      </c>
      <c r="F133" s="783" t="s">
        <v>7735</v>
      </c>
      <c r="G133" s="811">
        <v>43921</v>
      </c>
      <c r="H133" s="814" t="s">
        <v>84</v>
      </c>
      <c r="I133" s="783"/>
      <c r="J133" s="783" t="s">
        <v>2211</v>
      </c>
    </row>
    <row r="134" spans="1:243" s="45" customFormat="1" ht="49.9" customHeight="1">
      <c r="A134" s="135"/>
      <c r="B134" s="1513" t="s">
        <v>2683</v>
      </c>
      <c r="C134" s="1513"/>
      <c r="D134" s="1513"/>
      <c r="E134" s="1513"/>
      <c r="F134" s="1513"/>
      <c r="G134" s="1513"/>
      <c r="H134" s="1513"/>
      <c r="I134" s="257"/>
      <c r="J134" s="253"/>
    </row>
    <row r="135" spans="1:243" s="242" customFormat="1" ht="49.9" customHeight="1">
      <c r="B135" s="254" t="s">
        <v>2684</v>
      </c>
      <c r="C135" s="255" t="s">
        <v>2379</v>
      </c>
      <c r="D135" s="254" t="s">
        <v>195</v>
      </c>
      <c r="E135" s="255" t="s">
        <v>2685</v>
      </c>
      <c r="F135" s="255" t="s">
        <v>2750</v>
      </c>
      <c r="G135" s="255" t="s">
        <v>301</v>
      </c>
      <c r="H135" s="255" t="s">
        <v>302</v>
      </c>
      <c r="I135" s="255" t="s">
        <v>2748</v>
      </c>
      <c r="J135" s="255" t="s">
        <v>2366</v>
      </c>
    </row>
    <row r="136" spans="1:243" ht="79.900000000000006" customHeight="1">
      <c r="A136" s="767">
        <v>1</v>
      </c>
      <c r="B136" s="783" t="s">
        <v>7727</v>
      </c>
      <c r="C136" s="811"/>
      <c r="D136" s="813">
        <v>12</v>
      </c>
      <c r="E136" s="783" t="s">
        <v>272</v>
      </c>
      <c r="F136" s="783" t="s">
        <v>7728</v>
      </c>
      <c r="G136" s="811">
        <v>43922</v>
      </c>
      <c r="H136" s="814" t="s">
        <v>150</v>
      </c>
      <c r="I136" s="814" t="s">
        <v>7729</v>
      </c>
      <c r="J136" s="783" t="s">
        <v>3632</v>
      </c>
    </row>
    <row r="137" spans="1:243" ht="79.900000000000006" customHeight="1">
      <c r="A137" s="767">
        <v>2</v>
      </c>
      <c r="B137" s="783" t="s">
        <v>7736</v>
      </c>
      <c r="C137" s="811"/>
      <c r="D137" s="813">
        <v>1.5</v>
      </c>
      <c r="E137" s="783" t="s">
        <v>275</v>
      </c>
      <c r="F137" s="783" t="s">
        <v>7737</v>
      </c>
      <c r="G137" s="811">
        <v>43924</v>
      </c>
      <c r="H137" s="814" t="s">
        <v>58</v>
      </c>
      <c r="I137" s="814" t="s">
        <v>7738</v>
      </c>
      <c r="J137" s="783" t="s">
        <v>3632</v>
      </c>
    </row>
    <row r="138" spans="1:243" ht="79.900000000000006" customHeight="1">
      <c r="A138" s="767">
        <v>3</v>
      </c>
      <c r="B138" s="783" t="s">
        <v>7739</v>
      </c>
      <c r="C138" s="811"/>
      <c r="D138" s="813">
        <v>0.6</v>
      </c>
      <c r="E138" s="783" t="s">
        <v>275</v>
      </c>
      <c r="F138" s="783" t="s">
        <v>7737</v>
      </c>
      <c r="G138" s="811">
        <v>43924</v>
      </c>
      <c r="H138" s="814" t="s">
        <v>58</v>
      </c>
      <c r="I138" s="814" t="s">
        <v>7738</v>
      </c>
      <c r="J138" s="783" t="s">
        <v>3632</v>
      </c>
    </row>
    <row r="139" spans="1:243" s="744" customFormat="1" ht="79.900000000000006" customHeight="1">
      <c r="A139" s="767">
        <v>4</v>
      </c>
      <c r="B139" s="783" t="s">
        <v>7767</v>
      </c>
      <c r="C139" s="811"/>
      <c r="D139" s="813">
        <v>15</v>
      </c>
      <c r="E139" s="783" t="s">
        <v>272</v>
      </c>
      <c r="F139" s="811" t="s">
        <v>7768</v>
      </c>
      <c r="G139" s="811" t="s">
        <v>7770</v>
      </c>
      <c r="H139" s="814" t="s">
        <v>7769</v>
      </c>
      <c r="I139" s="783"/>
      <c r="J139" s="769" t="s">
        <v>4900</v>
      </c>
      <c r="K139" s="768"/>
      <c r="L139" s="788"/>
    </row>
    <row r="140" spans="1:243" s="766" customFormat="1" ht="79.900000000000006" customHeight="1">
      <c r="A140" s="767">
        <v>5</v>
      </c>
      <c r="B140" s="783" t="s">
        <v>7772</v>
      </c>
      <c r="C140" s="811"/>
      <c r="D140" s="813">
        <v>16</v>
      </c>
      <c r="E140" s="783" t="s">
        <v>272</v>
      </c>
      <c r="F140" s="783" t="s">
        <v>3393</v>
      </c>
      <c r="G140" s="811" t="s">
        <v>7779</v>
      </c>
      <c r="H140" s="814" t="s">
        <v>7773</v>
      </c>
      <c r="I140" s="783"/>
      <c r="J140" s="783" t="s">
        <v>2106</v>
      </c>
      <c r="K140" s="767"/>
      <c r="M140" s="744"/>
      <c r="N140" s="744"/>
      <c r="O140" s="744"/>
      <c r="P140" s="744"/>
      <c r="Q140" s="744"/>
      <c r="R140" s="744"/>
      <c r="S140" s="744"/>
      <c r="T140" s="744"/>
      <c r="U140" s="744"/>
      <c r="V140" s="744"/>
      <c r="W140" s="744"/>
      <c r="X140" s="744"/>
      <c r="Y140" s="744"/>
      <c r="Z140" s="744"/>
      <c r="AA140" s="744"/>
      <c r="AB140" s="744"/>
      <c r="AC140" s="744"/>
      <c r="AD140" s="744"/>
      <c r="AE140" s="744"/>
      <c r="AF140" s="744"/>
      <c r="AG140" s="744"/>
      <c r="AH140" s="744"/>
      <c r="AI140" s="744"/>
      <c r="AJ140" s="744"/>
      <c r="AK140" s="744"/>
      <c r="AL140" s="744"/>
      <c r="AM140" s="744"/>
      <c r="AN140" s="744"/>
      <c r="AO140" s="744"/>
      <c r="AP140" s="744"/>
      <c r="AQ140" s="744"/>
      <c r="AR140" s="744"/>
      <c r="AS140" s="744"/>
      <c r="AT140" s="744"/>
      <c r="AU140" s="744"/>
      <c r="AV140" s="744"/>
      <c r="AW140" s="744"/>
      <c r="AX140" s="744"/>
      <c r="AY140" s="744"/>
      <c r="AZ140" s="744"/>
      <c r="BA140" s="744"/>
      <c r="BB140" s="744"/>
      <c r="BC140" s="744"/>
      <c r="BD140" s="744"/>
      <c r="BE140" s="744"/>
      <c r="BF140" s="744"/>
      <c r="BG140" s="744"/>
      <c r="BH140" s="744"/>
      <c r="BI140" s="744"/>
      <c r="BJ140" s="744"/>
      <c r="BK140" s="744"/>
      <c r="BL140" s="744"/>
      <c r="BM140" s="744"/>
      <c r="BN140" s="744"/>
      <c r="BO140" s="744"/>
      <c r="BP140" s="744"/>
      <c r="BQ140" s="744"/>
      <c r="BR140" s="744"/>
      <c r="BS140" s="744"/>
      <c r="BT140" s="744"/>
      <c r="BU140" s="744"/>
      <c r="BV140" s="744"/>
      <c r="BW140" s="744"/>
      <c r="BX140" s="744"/>
      <c r="BY140" s="744"/>
      <c r="BZ140" s="744"/>
      <c r="CA140" s="744"/>
      <c r="CB140" s="744"/>
      <c r="CC140" s="744"/>
      <c r="CD140" s="744"/>
      <c r="CE140" s="744"/>
      <c r="CF140" s="744"/>
      <c r="CG140" s="744"/>
      <c r="CH140" s="744"/>
      <c r="CI140" s="744"/>
      <c r="CJ140" s="744"/>
      <c r="CK140" s="744"/>
      <c r="CL140" s="744"/>
      <c r="CM140" s="744"/>
      <c r="CN140" s="744"/>
      <c r="CO140" s="744"/>
      <c r="CP140" s="744"/>
      <c r="CQ140" s="744"/>
      <c r="CR140" s="744"/>
      <c r="CS140" s="744"/>
      <c r="CT140" s="744"/>
      <c r="CU140" s="744"/>
      <c r="CV140" s="744"/>
      <c r="CW140" s="744"/>
      <c r="CX140" s="744"/>
      <c r="CY140" s="744"/>
      <c r="CZ140" s="744"/>
      <c r="DA140" s="744"/>
      <c r="DB140" s="744"/>
      <c r="DC140" s="744"/>
      <c r="DD140" s="744"/>
      <c r="DE140" s="744"/>
      <c r="DF140" s="744"/>
      <c r="DG140" s="744"/>
      <c r="DH140" s="744"/>
      <c r="DI140" s="744"/>
      <c r="DJ140" s="744"/>
      <c r="DK140" s="744"/>
      <c r="DL140" s="744"/>
      <c r="DM140" s="744"/>
      <c r="DN140" s="744"/>
      <c r="DO140" s="744"/>
      <c r="DP140" s="744"/>
      <c r="DQ140" s="744"/>
      <c r="DR140" s="744"/>
      <c r="DS140" s="744"/>
      <c r="DT140" s="744"/>
      <c r="DU140" s="744"/>
      <c r="DV140" s="744"/>
      <c r="DW140" s="744"/>
      <c r="DX140" s="744"/>
      <c r="DY140" s="744"/>
      <c r="DZ140" s="744"/>
      <c r="EA140" s="744"/>
      <c r="EB140" s="744"/>
      <c r="EC140" s="744"/>
      <c r="ED140" s="744"/>
      <c r="EE140" s="744"/>
      <c r="EF140" s="744"/>
      <c r="EG140" s="744"/>
      <c r="EH140" s="744"/>
      <c r="EI140" s="744"/>
      <c r="EJ140" s="744"/>
      <c r="EK140" s="744"/>
      <c r="EL140" s="744"/>
      <c r="EM140" s="744"/>
      <c r="EN140" s="744"/>
      <c r="EO140" s="744"/>
      <c r="EP140" s="744"/>
      <c r="EQ140" s="744"/>
      <c r="ER140" s="744"/>
      <c r="ES140" s="744"/>
      <c r="ET140" s="744"/>
      <c r="EU140" s="744"/>
      <c r="EV140" s="744"/>
      <c r="EW140" s="744"/>
      <c r="EX140" s="744"/>
      <c r="EY140" s="744"/>
      <c r="EZ140" s="744"/>
      <c r="FA140" s="744"/>
      <c r="FB140" s="744"/>
      <c r="FC140" s="744"/>
      <c r="FD140" s="744"/>
      <c r="FE140" s="744"/>
      <c r="FF140" s="744"/>
      <c r="FG140" s="744"/>
      <c r="FH140" s="744"/>
      <c r="FI140" s="744"/>
      <c r="FJ140" s="744"/>
      <c r="FK140" s="744"/>
      <c r="FL140" s="744"/>
      <c r="FM140" s="744"/>
      <c r="FN140" s="744"/>
      <c r="FO140" s="744"/>
      <c r="FP140" s="744"/>
      <c r="FQ140" s="744"/>
      <c r="FR140" s="744"/>
      <c r="FS140" s="744"/>
      <c r="FT140" s="744"/>
      <c r="FU140" s="744"/>
      <c r="FV140" s="744"/>
      <c r="FW140" s="744"/>
      <c r="FX140" s="744"/>
      <c r="FY140" s="744"/>
      <c r="FZ140" s="744"/>
      <c r="GA140" s="744"/>
      <c r="GB140" s="744"/>
      <c r="GC140" s="744"/>
      <c r="GD140" s="744"/>
      <c r="GE140" s="744"/>
      <c r="GF140" s="744"/>
      <c r="GG140" s="744"/>
      <c r="GH140" s="744"/>
      <c r="GI140" s="744"/>
      <c r="GJ140" s="744"/>
      <c r="GK140" s="744"/>
      <c r="GL140" s="744"/>
      <c r="GM140" s="744"/>
      <c r="GN140" s="744"/>
      <c r="GO140" s="744"/>
      <c r="GP140" s="744"/>
      <c r="GQ140" s="744"/>
      <c r="GR140" s="744"/>
      <c r="GS140" s="744"/>
      <c r="GT140" s="744"/>
      <c r="GU140" s="744"/>
      <c r="GV140" s="744"/>
      <c r="GW140" s="744"/>
      <c r="GX140" s="744"/>
      <c r="GY140" s="744"/>
      <c r="GZ140" s="744"/>
      <c r="HA140" s="744"/>
      <c r="HB140" s="744"/>
      <c r="HC140" s="744"/>
      <c r="HD140" s="744"/>
      <c r="HE140" s="744"/>
      <c r="HF140" s="744"/>
      <c r="HG140" s="744"/>
      <c r="HH140" s="744"/>
      <c r="HI140" s="744"/>
      <c r="HJ140" s="744"/>
      <c r="HK140" s="744"/>
      <c r="HL140" s="744"/>
      <c r="HM140" s="744"/>
      <c r="HN140" s="744"/>
      <c r="HO140" s="744"/>
      <c r="HP140" s="744"/>
      <c r="HQ140" s="744"/>
      <c r="HR140" s="744"/>
      <c r="HS140" s="744"/>
      <c r="HT140" s="744"/>
      <c r="HU140" s="744"/>
      <c r="HV140" s="744"/>
      <c r="HW140" s="744"/>
      <c r="HX140" s="744"/>
      <c r="HY140" s="744"/>
      <c r="HZ140" s="744"/>
      <c r="IA140" s="744"/>
      <c r="IB140" s="744"/>
      <c r="IC140" s="744"/>
      <c r="ID140" s="744"/>
      <c r="IE140" s="744"/>
      <c r="IF140" s="744"/>
      <c r="IG140" s="744"/>
      <c r="IH140" s="744"/>
      <c r="II140" s="744"/>
    </row>
    <row r="141" spans="1:243" s="744" customFormat="1" ht="79.900000000000006" customHeight="1">
      <c r="A141" s="767">
        <v>6</v>
      </c>
      <c r="B141" s="783" t="s">
        <v>7774</v>
      </c>
      <c r="C141" s="811"/>
      <c r="D141" s="813">
        <v>17</v>
      </c>
      <c r="E141" s="783" t="s">
        <v>272</v>
      </c>
      <c r="F141" s="811" t="s">
        <v>7775</v>
      </c>
      <c r="G141" s="811" t="s">
        <v>7780</v>
      </c>
      <c r="H141" s="814" t="s">
        <v>3383</v>
      </c>
      <c r="I141" s="783"/>
      <c r="J141" s="769" t="s">
        <v>4900</v>
      </c>
      <c r="K141" s="768"/>
      <c r="L141" s="788"/>
    </row>
    <row r="142" spans="1:243" s="744" customFormat="1" ht="79.900000000000006" customHeight="1">
      <c r="A142" s="767">
        <v>7</v>
      </c>
      <c r="B142" s="783" t="s">
        <v>7776</v>
      </c>
      <c r="C142" s="811"/>
      <c r="D142" s="813">
        <v>17</v>
      </c>
      <c r="E142" s="783" t="s">
        <v>272</v>
      </c>
      <c r="F142" s="811" t="s">
        <v>7777</v>
      </c>
      <c r="G142" s="811" t="s">
        <v>7781</v>
      </c>
      <c r="H142" s="814" t="s">
        <v>4570</v>
      </c>
      <c r="I142" s="783"/>
      <c r="J142" s="769" t="s">
        <v>4900</v>
      </c>
      <c r="K142" s="768"/>
      <c r="L142" s="788"/>
    </row>
    <row r="143" spans="1:243" s="744" customFormat="1" ht="79.900000000000006" customHeight="1">
      <c r="A143" s="767">
        <v>8</v>
      </c>
      <c r="B143" s="783" t="s">
        <v>7778</v>
      </c>
      <c r="C143" s="811"/>
      <c r="D143" s="813">
        <v>15</v>
      </c>
      <c r="E143" s="783" t="s">
        <v>272</v>
      </c>
      <c r="F143" s="811" t="s">
        <v>7777</v>
      </c>
      <c r="G143" s="811" t="s">
        <v>7781</v>
      </c>
      <c r="H143" s="814" t="s">
        <v>4570</v>
      </c>
      <c r="I143" s="783"/>
      <c r="J143" s="769" t="s">
        <v>4900</v>
      </c>
      <c r="K143" s="768"/>
      <c r="L143" s="788"/>
    </row>
    <row r="144" spans="1:243" s="744" customFormat="1" ht="79.900000000000006" customHeight="1">
      <c r="A144" s="767">
        <v>9</v>
      </c>
      <c r="B144" s="783" t="s">
        <v>7782</v>
      </c>
      <c r="C144" s="811"/>
      <c r="D144" s="813">
        <v>17</v>
      </c>
      <c r="E144" s="783" t="s">
        <v>272</v>
      </c>
      <c r="F144" s="811" t="s">
        <v>7783</v>
      </c>
      <c r="G144" s="811" t="s">
        <v>7785</v>
      </c>
      <c r="H144" s="814" t="s">
        <v>7784</v>
      </c>
      <c r="I144" s="783"/>
      <c r="J144" s="769" t="s">
        <v>4900</v>
      </c>
      <c r="K144" s="768"/>
      <c r="L144" s="788"/>
    </row>
    <row r="145" spans="1:12" s="744" customFormat="1" ht="79.900000000000006" customHeight="1">
      <c r="A145" s="767">
        <v>10</v>
      </c>
      <c r="B145" s="783" t="s">
        <v>7786</v>
      </c>
      <c r="C145" s="811"/>
      <c r="D145" s="813">
        <v>16</v>
      </c>
      <c r="E145" s="783" t="s">
        <v>272</v>
      </c>
      <c r="F145" s="811" t="s">
        <v>7787</v>
      </c>
      <c r="G145" s="811">
        <v>43916</v>
      </c>
      <c r="H145" s="814" t="s">
        <v>7784</v>
      </c>
      <c r="I145" s="783"/>
      <c r="J145" s="769" t="s">
        <v>4900</v>
      </c>
      <c r="K145" s="768"/>
      <c r="L145" s="788"/>
    </row>
    <row r="146" spans="1:12" ht="79.900000000000006" customHeight="1">
      <c r="A146" s="767">
        <v>11</v>
      </c>
      <c r="B146" s="783" t="s">
        <v>7803</v>
      </c>
      <c r="C146" s="811">
        <v>39334</v>
      </c>
      <c r="D146" s="813">
        <f ca="1">ABS((M2-C146)/365)</f>
        <v>12.986301369863014</v>
      </c>
      <c r="E146" s="783" t="s">
        <v>275</v>
      </c>
      <c r="F146" s="783" t="s">
        <v>7804</v>
      </c>
      <c r="G146" s="811">
        <v>43942</v>
      </c>
      <c r="H146" s="814" t="s">
        <v>330</v>
      </c>
      <c r="I146" s="783" t="s">
        <v>7805</v>
      </c>
      <c r="J146" s="783" t="s">
        <v>3632</v>
      </c>
    </row>
    <row r="147" spans="1:12" ht="79.900000000000006" customHeight="1">
      <c r="A147" s="767">
        <v>12</v>
      </c>
      <c r="B147" s="783" t="s">
        <v>7806</v>
      </c>
      <c r="C147" s="811"/>
      <c r="D147" s="813">
        <v>16</v>
      </c>
      <c r="E147" s="783" t="s">
        <v>272</v>
      </c>
      <c r="F147" s="783" t="s">
        <v>7807</v>
      </c>
      <c r="G147" s="811">
        <v>43944</v>
      </c>
      <c r="H147" s="814" t="s">
        <v>58</v>
      </c>
      <c r="I147" s="783" t="s">
        <v>7808</v>
      </c>
      <c r="J147" s="783" t="s">
        <v>3632</v>
      </c>
    </row>
    <row r="148" spans="1:12" ht="79.900000000000006" customHeight="1">
      <c r="A148" s="767">
        <v>13</v>
      </c>
      <c r="B148" s="783" t="s">
        <v>7809</v>
      </c>
      <c r="C148" s="811"/>
      <c r="D148" s="813">
        <v>8</v>
      </c>
      <c r="E148" s="783" t="s">
        <v>272</v>
      </c>
      <c r="F148" s="783" t="s">
        <v>7810</v>
      </c>
      <c r="G148" s="811">
        <v>43946</v>
      </c>
      <c r="H148" s="814" t="s">
        <v>2672</v>
      </c>
      <c r="I148" s="783" t="s">
        <v>7811</v>
      </c>
      <c r="J148" s="783" t="s">
        <v>3632</v>
      </c>
    </row>
    <row r="149" spans="1:12" ht="79.900000000000006" customHeight="1">
      <c r="A149" s="767">
        <v>14</v>
      </c>
      <c r="B149" s="783" t="s">
        <v>7812</v>
      </c>
      <c r="C149" s="811"/>
      <c r="D149" s="813">
        <v>8</v>
      </c>
      <c r="E149" s="783" t="s">
        <v>272</v>
      </c>
      <c r="F149" s="783" t="s">
        <v>7810</v>
      </c>
      <c r="G149" s="811">
        <v>43946</v>
      </c>
      <c r="H149" s="814" t="s">
        <v>2672</v>
      </c>
      <c r="I149" s="783" t="s">
        <v>7811</v>
      </c>
      <c r="J149" s="783" t="s">
        <v>3632</v>
      </c>
    </row>
    <row r="150" spans="1:12" ht="79.900000000000006" customHeight="1">
      <c r="A150" s="767">
        <v>15</v>
      </c>
      <c r="B150" s="783" t="s">
        <v>7813</v>
      </c>
      <c r="C150" s="811"/>
      <c r="D150" s="813">
        <v>15</v>
      </c>
      <c r="E150" s="783" t="s">
        <v>272</v>
      </c>
      <c r="F150" s="783" t="s">
        <v>7814</v>
      </c>
      <c r="G150" s="811">
        <v>43946</v>
      </c>
      <c r="H150" s="814" t="s">
        <v>58</v>
      </c>
      <c r="I150" s="783" t="s">
        <v>7815</v>
      </c>
      <c r="J150" s="783" t="s">
        <v>3632</v>
      </c>
    </row>
    <row r="151" spans="1:12" s="744" customFormat="1" ht="79.900000000000006" customHeight="1">
      <c r="A151" s="767">
        <v>16</v>
      </c>
      <c r="B151" s="783" t="s">
        <v>7817</v>
      </c>
      <c r="C151" s="933">
        <v>38134</v>
      </c>
      <c r="D151" s="813">
        <f ca="1">ABS((M2-C151)/365)</f>
        <v>16.273972602739725</v>
      </c>
      <c r="E151" s="784" t="s">
        <v>277</v>
      </c>
      <c r="F151" s="784" t="s">
        <v>7818</v>
      </c>
      <c r="G151" s="935">
        <v>43948</v>
      </c>
      <c r="H151" s="784" t="s">
        <v>716</v>
      </c>
      <c r="I151" s="769" t="s">
        <v>7819</v>
      </c>
      <c r="J151" s="783" t="s">
        <v>3632</v>
      </c>
      <c r="K151" s="768"/>
    </row>
    <row r="152" spans="1:12" s="45" customFormat="1" ht="49.9" customHeight="1">
      <c r="A152" s="135"/>
      <c r="B152" s="1513" t="s">
        <v>2687</v>
      </c>
      <c r="C152" s="1513"/>
      <c r="D152" s="1513"/>
      <c r="E152" s="1513"/>
      <c r="F152" s="1513"/>
      <c r="G152" s="1513"/>
      <c r="H152" s="1513"/>
      <c r="I152" s="257"/>
      <c r="J152" s="253"/>
    </row>
    <row r="153" spans="1:12" s="242" customFormat="1" ht="49.9" customHeight="1">
      <c r="B153" s="254" t="s">
        <v>2684</v>
      </c>
      <c r="C153" s="255" t="s">
        <v>2379</v>
      </c>
      <c r="D153" s="254" t="s">
        <v>195</v>
      </c>
      <c r="E153" s="255" t="s">
        <v>2685</v>
      </c>
      <c r="F153" s="255" t="s">
        <v>2750</v>
      </c>
      <c r="G153" s="255" t="s">
        <v>301</v>
      </c>
      <c r="H153" s="255" t="s">
        <v>302</v>
      </c>
      <c r="I153" s="255" t="s">
        <v>2748</v>
      </c>
      <c r="J153" s="255" t="s">
        <v>2366</v>
      </c>
    </row>
    <row r="154" spans="1:12" s="744" customFormat="1" ht="79.900000000000006" customHeight="1">
      <c r="A154" s="767">
        <v>1</v>
      </c>
      <c r="B154" s="783" t="s">
        <v>7834</v>
      </c>
      <c r="C154" s="811"/>
      <c r="D154" s="813">
        <v>2</v>
      </c>
      <c r="E154" s="783" t="s">
        <v>272</v>
      </c>
      <c r="F154" s="811" t="s">
        <v>7835</v>
      </c>
      <c r="G154" s="811">
        <v>43957</v>
      </c>
      <c r="H154" s="814" t="s">
        <v>1836</v>
      </c>
      <c r="I154" s="783" t="s">
        <v>7836</v>
      </c>
      <c r="J154" s="769" t="s">
        <v>2211</v>
      </c>
      <c r="K154" s="768"/>
      <c r="L154" s="788"/>
    </row>
    <row r="155" spans="1:12" s="744" customFormat="1" ht="79.900000000000006" customHeight="1">
      <c r="A155" s="767">
        <v>2</v>
      </c>
      <c r="B155" s="783" t="s">
        <v>7837</v>
      </c>
      <c r="C155" s="811"/>
      <c r="D155" s="813">
        <v>0</v>
      </c>
      <c r="E155" s="783" t="s">
        <v>272</v>
      </c>
      <c r="F155" s="811" t="s">
        <v>7835</v>
      </c>
      <c r="G155" s="811">
        <v>43957</v>
      </c>
      <c r="H155" s="814" t="s">
        <v>1836</v>
      </c>
      <c r="I155" s="783" t="s">
        <v>7836</v>
      </c>
      <c r="J155" s="769" t="s">
        <v>2211</v>
      </c>
      <c r="K155" s="768"/>
      <c r="L155" s="788"/>
    </row>
    <row r="156" spans="1:12" s="744" customFormat="1" ht="79.900000000000006" customHeight="1">
      <c r="A156" s="767">
        <v>3</v>
      </c>
      <c r="B156" s="783" t="s">
        <v>7839</v>
      </c>
      <c r="C156" s="811"/>
      <c r="D156" s="813">
        <v>4</v>
      </c>
      <c r="E156" s="783" t="s">
        <v>272</v>
      </c>
      <c r="F156" s="811" t="s">
        <v>7840</v>
      </c>
      <c r="G156" s="811">
        <v>43965</v>
      </c>
      <c r="H156" s="814" t="s">
        <v>58</v>
      </c>
      <c r="I156" s="783" t="s">
        <v>7841</v>
      </c>
      <c r="J156" s="769" t="s">
        <v>2211</v>
      </c>
      <c r="K156" s="768"/>
      <c r="L156" s="788"/>
    </row>
    <row r="157" spans="1:12" s="744" customFormat="1" ht="79.900000000000006" customHeight="1">
      <c r="A157" s="767">
        <v>4</v>
      </c>
      <c r="B157" s="783" t="s">
        <v>7842</v>
      </c>
      <c r="C157" s="811"/>
      <c r="D157" s="813">
        <v>1</v>
      </c>
      <c r="E157" s="783" t="s">
        <v>272</v>
      </c>
      <c r="F157" s="811" t="s">
        <v>7840</v>
      </c>
      <c r="G157" s="811">
        <v>43965</v>
      </c>
      <c r="H157" s="814" t="s">
        <v>58</v>
      </c>
      <c r="I157" s="783" t="s">
        <v>7841</v>
      </c>
      <c r="J157" s="769" t="s">
        <v>2211</v>
      </c>
      <c r="K157" s="768"/>
      <c r="L157" s="788"/>
    </row>
    <row r="158" spans="1:12" s="744" customFormat="1" ht="79.900000000000006" customHeight="1">
      <c r="A158" s="767">
        <v>5</v>
      </c>
      <c r="B158" s="783" t="s">
        <v>7849</v>
      </c>
      <c r="C158" s="811"/>
      <c r="D158" s="813">
        <v>16</v>
      </c>
      <c r="E158" s="783" t="s">
        <v>272</v>
      </c>
      <c r="F158" s="811" t="s">
        <v>7850</v>
      </c>
      <c r="G158" s="811">
        <v>43971</v>
      </c>
      <c r="H158" s="814" t="s">
        <v>4805</v>
      </c>
      <c r="I158" s="783" t="s">
        <v>7851</v>
      </c>
      <c r="J158" s="769" t="s">
        <v>2106</v>
      </c>
      <c r="K158" s="768"/>
      <c r="L158" s="788"/>
    </row>
    <row r="159" spans="1:12" s="744" customFormat="1" ht="79.900000000000006" customHeight="1">
      <c r="A159" s="767">
        <v>6</v>
      </c>
      <c r="B159" s="783" t="s">
        <v>7853</v>
      </c>
      <c r="C159" s="811">
        <v>41367</v>
      </c>
      <c r="D159" s="813">
        <f ca="1">ABS((M2-C159)/365)</f>
        <v>7.4164383561643836</v>
      </c>
      <c r="E159" s="783" t="s">
        <v>272</v>
      </c>
      <c r="F159" s="811" t="s">
        <v>7854</v>
      </c>
      <c r="G159" s="811">
        <v>43972</v>
      </c>
      <c r="H159" s="814" t="s">
        <v>3383</v>
      </c>
      <c r="I159" s="783" t="s">
        <v>7855</v>
      </c>
      <c r="J159" s="769" t="s">
        <v>3632</v>
      </c>
      <c r="K159" s="768"/>
      <c r="L159" s="788"/>
    </row>
    <row r="160" spans="1:12" s="744" customFormat="1" ht="79.900000000000006" customHeight="1">
      <c r="A160" s="767">
        <v>7</v>
      </c>
      <c r="B160" s="783" t="s">
        <v>7856</v>
      </c>
      <c r="C160" s="811">
        <v>40662</v>
      </c>
      <c r="D160" s="813">
        <f ca="1">ABS((M2-C160)/365)</f>
        <v>9.3479452054794514</v>
      </c>
      <c r="E160" s="783" t="s">
        <v>272</v>
      </c>
      <c r="F160" s="811" t="s">
        <v>7854</v>
      </c>
      <c r="G160" s="811">
        <v>43972</v>
      </c>
      <c r="H160" s="814" t="s">
        <v>3383</v>
      </c>
      <c r="I160" s="783" t="s">
        <v>7855</v>
      </c>
      <c r="J160" s="769" t="s">
        <v>3632</v>
      </c>
      <c r="K160" s="768"/>
      <c r="L160" s="788"/>
    </row>
    <row r="161" spans="1:244" s="744" customFormat="1" ht="79.900000000000006" customHeight="1">
      <c r="A161" s="767">
        <v>8</v>
      </c>
      <c r="B161" s="783" t="s">
        <v>7857</v>
      </c>
      <c r="C161" s="811">
        <v>40323</v>
      </c>
      <c r="D161" s="813">
        <f ca="1">ABS((M2-C161)/365)</f>
        <v>10.276712328767124</v>
      </c>
      <c r="E161" s="783" t="s">
        <v>272</v>
      </c>
      <c r="F161" s="811" t="s">
        <v>7854</v>
      </c>
      <c r="G161" s="811">
        <v>43972</v>
      </c>
      <c r="H161" s="814" t="s">
        <v>3383</v>
      </c>
      <c r="I161" s="783" t="s">
        <v>7855</v>
      </c>
      <c r="J161" s="769" t="s">
        <v>3632</v>
      </c>
      <c r="K161" s="768"/>
      <c r="L161" s="788"/>
    </row>
    <row r="162" spans="1:244" s="744" customFormat="1" ht="79.900000000000006" customHeight="1">
      <c r="A162" s="767">
        <v>9</v>
      </c>
      <c r="B162" s="783" t="s">
        <v>7859</v>
      </c>
      <c r="C162" s="811"/>
      <c r="D162" s="813">
        <v>14</v>
      </c>
      <c r="E162" s="783" t="s">
        <v>272</v>
      </c>
      <c r="F162" s="811" t="s">
        <v>7860</v>
      </c>
      <c r="G162" s="811">
        <v>43973</v>
      </c>
      <c r="H162" s="814" t="s">
        <v>58</v>
      </c>
      <c r="I162" s="783" t="s">
        <v>7861</v>
      </c>
      <c r="J162" s="769" t="s">
        <v>3632</v>
      </c>
      <c r="K162" s="768"/>
      <c r="L162" s="788"/>
    </row>
    <row r="163" spans="1:244" s="744" customFormat="1" ht="79.900000000000006" customHeight="1">
      <c r="A163" s="767">
        <v>10</v>
      </c>
      <c r="B163" s="783" t="s">
        <v>7868</v>
      </c>
      <c r="C163" s="811"/>
      <c r="D163" s="813">
        <v>14</v>
      </c>
      <c r="E163" s="783" t="s">
        <v>272</v>
      </c>
      <c r="F163" s="811" t="s">
        <v>7866</v>
      </c>
      <c r="G163" s="811">
        <v>43976</v>
      </c>
      <c r="H163" s="814" t="s">
        <v>58</v>
      </c>
      <c r="I163" s="783" t="s">
        <v>7869</v>
      </c>
      <c r="J163" s="769" t="s">
        <v>3632</v>
      </c>
      <c r="K163" s="768"/>
      <c r="L163" s="788"/>
    </row>
    <row r="164" spans="1:244" s="744" customFormat="1" ht="79.900000000000006" customHeight="1">
      <c r="A164" s="767">
        <v>11</v>
      </c>
      <c r="B164" s="783" t="s">
        <v>7876</v>
      </c>
      <c r="C164" s="811"/>
      <c r="D164" s="813">
        <v>15</v>
      </c>
      <c r="E164" s="783" t="s">
        <v>272</v>
      </c>
      <c r="F164" s="811" t="s">
        <v>7877</v>
      </c>
      <c r="G164" s="811">
        <v>43976</v>
      </c>
      <c r="H164" s="814" t="s">
        <v>84</v>
      </c>
      <c r="I164" s="783" t="s">
        <v>7878</v>
      </c>
      <c r="J164" s="769" t="s">
        <v>7879</v>
      </c>
      <c r="K164" s="768"/>
      <c r="L164" s="788"/>
    </row>
    <row r="165" spans="1:244" s="744" customFormat="1" ht="79.900000000000006" customHeight="1">
      <c r="A165" s="767">
        <v>12</v>
      </c>
      <c r="B165" s="783" t="s">
        <v>7880</v>
      </c>
      <c r="C165" s="811"/>
      <c r="D165" s="813">
        <v>6</v>
      </c>
      <c r="E165" s="783" t="s">
        <v>272</v>
      </c>
      <c r="F165" s="811" t="s">
        <v>7881</v>
      </c>
      <c r="G165" s="811">
        <v>43978</v>
      </c>
      <c r="H165" s="814" t="s">
        <v>84</v>
      </c>
      <c r="I165" s="783" t="s">
        <v>7882</v>
      </c>
      <c r="J165" s="769" t="s">
        <v>3632</v>
      </c>
      <c r="K165" s="768"/>
      <c r="L165" s="788"/>
    </row>
    <row r="166" spans="1:244" s="766" customFormat="1" ht="79.900000000000006" customHeight="1">
      <c r="A166" s="767">
        <v>13</v>
      </c>
      <c r="B166" s="783" t="s">
        <v>7884</v>
      </c>
      <c r="C166" s="811"/>
      <c r="D166" s="813">
        <v>8</v>
      </c>
      <c r="E166" s="783" t="s">
        <v>272</v>
      </c>
      <c r="F166" s="783" t="s">
        <v>7885</v>
      </c>
      <c r="G166" s="811">
        <v>43980</v>
      </c>
      <c r="H166" s="814" t="s">
        <v>58</v>
      </c>
      <c r="I166" s="783"/>
      <c r="J166" s="783" t="s">
        <v>7886</v>
      </c>
      <c r="K166" s="878"/>
      <c r="L166" s="744"/>
      <c r="M166" s="744"/>
      <c r="N166" s="744"/>
      <c r="O166" s="744"/>
      <c r="P166" s="744"/>
      <c r="Q166" s="744"/>
      <c r="R166" s="744"/>
      <c r="S166" s="744"/>
      <c r="T166" s="744"/>
      <c r="U166" s="744"/>
      <c r="V166" s="744"/>
      <c r="W166" s="744"/>
      <c r="X166" s="744"/>
      <c r="Y166" s="744"/>
      <c r="Z166" s="744"/>
      <c r="AA166" s="744"/>
      <c r="AB166" s="744"/>
      <c r="AC166" s="744"/>
      <c r="AD166" s="744"/>
      <c r="AE166" s="744"/>
      <c r="AF166" s="744"/>
      <c r="AG166" s="744"/>
      <c r="AH166" s="744"/>
      <c r="AI166" s="744"/>
      <c r="AJ166" s="744"/>
      <c r="AK166" s="744"/>
      <c r="AL166" s="744"/>
      <c r="AM166" s="744"/>
      <c r="AN166" s="744"/>
      <c r="AO166" s="744"/>
      <c r="AP166" s="744"/>
      <c r="AQ166" s="744"/>
      <c r="AR166" s="744"/>
      <c r="AS166" s="744"/>
      <c r="AT166" s="744"/>
      <c r="AU166" s="744"/>
      <c r="AV166" s="744"/>
      <c r="AW166" s="744"/>
      <c r="AX166" s="744"/>
      <c r="AY166" s="744"/>
      <c r="AZ166" s="744"/>
      <c r="BA166" s="744"/>
      <c r="BB166" s="744"/>
      <c r="BC166" s="744"/>
      <c r="BD166" s="744"/>
      <c r="BE166" s="744"/>
      <c r="BF166" s="744"/>
      <c r="BG166" s="744"/>
      <c r="BH166" s="744"/>
      <c r="BI166" s="744"/>
      <c r="BJ166" s="744"/>
      <c r="BK166" s="744"/>
      <c r="BL166" s="744"/>
      <c r="BM166" s="744"/>
      <c r="BN166" s="744"/>
      <c r="BO166" s="744"/>
      <c r="BP166" s="744"/>
      <c r="BQ166" s="744"/>
      <c r="BR166" s="744"/>
      <c r="BS166" s="744"/>
      <c r="BT166" s="744"/>
      <c r="BU166" s="744"/>
      <c r="BV166" s="744"/>
      <c r="BW166" s="744"/>
      <c r="BX166" s="744"/>
      <c r="BY166" s="744"/>
      <c r="BZ166" s="744"/>
      <c r="CA166" s="744"/>
      <c r="CB166" s="744"/>
      <c r="CC166" s="744"/>
      <c r="CD166" s="744"/>
      <c r="CE166" s="744"/>
      <c r="CF166" s="744"/>
      <c r="CG166" s="744"/>
      <c r="CH166" s="744"/>
      <c r="CI166" s="744"/>
      <c r="CJ166" s="744"/>
      <c r="CK166" s="744"/>
      <c r="CL166" s="744"/>
      <c r="CM166" s="744"/>
      <c r="CN166" s="744"/>
      <c r="CO166" s="744"/>
      <c r="CP166" s="744"/>
      <c r="CQ166" s="744"/>
      <c r="CR166" s="744"/>
      <c r="CS166" s="744"/>
      <c r="CT166" s="744"/>
      <c r="CU166" s="744"/>
      <c r="CV166" s="744"/>
      <c r="CW166" s="744"/>
      <c r="CX166" s="744"/>
      <c r="CY166" s="744"/>
      <c r="CZ166" s="744"/>
      <c r="DA166" s="744"/>
      <c r="DB166" s="744"/>
      <c r="DC166" s="744"/>
      <c r="DD166" s="744"/>
      <c r="DE166" s="744"/>
      <c r="DF166" s="744"/>
      <c r="DG166" s="744"/>
      <c r="DH166" s="744"/>
      <c r="DI166" s="744"/>
      <c r="DJ166" s="744"/>
      <c r="DK166" s="744"/>
      <c r="DL166" s="744"/>
      <c r="DM166" s="744"/>
      <c r="DN166" s="744"/>
      <c r="DO166" s="744"/>
      <c r="DP166" s="744"/>
      <c r="DQ166" s="744"/>
      <c r="DR166" s="744"/>
      <c r="DS166" s="744"/>
      <c r="DT166" s="744"/>
      <c r="DU166" s="744"/>
      <c r="DV166" s="744"/>
      <c r="DW166" s="744"/>
      <c r="DX166" s="744"/>
      <c r="DY166" s="744"/>
      <c r="DZ166" s="744"/>
      <c r="EA166" s="744"/>
      <c r="EB166" s="744"/>
      <c r="EC166" s="744"/>
      <c r="ED166" s="744"/>
      <c r="EE166" s="744"/>
      <c r="EF166" s="744"/>
      <c r="EG166" s="744"/>
      <c r="EH166" s="744"/>
      <c r="EI166" s="744"/>
      <c r="EJ166" s="744"/>
      <c r="EK166" s="744"/>
      <c r="EL166" s="744"/>
      <c r="EM166" s="744"/>
      <c r="EN166" s="744"/>
      <c r="EO166" s="744"/>
      <c r="EP166" s="744"/>
      <c r="EQ166" s="744"/>
      <c r="ER166" s="744"/>
      <c r="ES166" s="744"/>
      <c r="ET166" s="744"/>
      <c r="EU166" s="744"/>
      <c r="EV166" s="744"/>
      <c r="EW166" s="744"/>
      <c r="EX166" s="744"/>
      <c r="EY166" s="744"/>
      <c r="EZ166" s="744"/>
      <c r="FA166" s="744"/>
      <c r="FB166" s="744"/>
      <c r="FC166" s="744"/>
      <c r="FD166" s="744"/>
      <c r="FE166" s="744"/>
      <c r="FF166" s="744"/>
      <c r="FG166" s="744"/>
      <c r="FH166" s="744"/>
      <c r="FI166" s="744"/>
      <c r="FJ166" s="744"/>
      <c r="FK166" s="744"/>
      <c r="FL166" s="744"/>
      <c r="FM166" s="744"/>
      <c r="FN166" s="744"/>
      <c r="FO166" s="744"/>
      <c r="FP166" s="744"/>
      <c r="FQ166" s="744"/>
      <c r="FR166" s="744"/>
      <c r="FS166" s="744"/>
      <c r="FT166" s="744"/>
      <c r="FU166" s="744"/>
      <c r="FV166" s="744"/>
      <c r="FW166" s="744"/>
      <c r="FX166" s="744"/>
      <c r="FY166" s="744"/>
      <c r="FZ166" s="744"/>
      <c r="GA166" s="744"/>
      <c r="GB166" s="744"/>
      <c r="GC166" s="744"/>
      <c r="GD166" s="744"/>
      <c r="GE166" s="744"/>
      <c r="GF166" s="744"/>
      <c r="GG166" s="744"/>
      <c r="GH166" s="744"/>
      <c r="GI166" s="744"/>
      <c r="GJ166" s="744"/>
      <c r="GK166" s="744"/>
      <c r="GL166" s="744"/>
      <c r="GM166" s="744"/>
      <c r="GN166" s="744"/>
      <c r="GO166" s="744"/>
      <c r="GP166" s="744"/>
      <c r="GQ166" s="744"/>
      <c r="GR166" s="744"/>
      <c r="GS166" s="744"/>
      <c r="GT166" s="744"/>
      <c r="GU166" s="744"/>
      <c r="GV166" s="744"/>
      <c r="GW166" s="744"/>
      <c r="GX166" s="744"/>
      <c r="GY166" s="744"/>
      <c r="GZ166" s="744"/>
      <c r="HA166" s="744"/>
      <c r="HB166" s="744"/>
      <c r="HC166" s="744"/>
      <c r="HD166" s="744"/>
      <c r="HE166" s="744"/>
      <c r="HF166" s="744"/>
      <c r="HG166" s="744"/>
      <c r="HH166" s="744"/>
      <c r="HI166" s="744"/>
      <c r="HJ166" s="744"/>
      <c r="HK166" s="744"/>
      <c r="HL166" s="744"/>
      <c r="HM166" s="744"/>
      <c r="HN166" s="744"/>
      <c r="HO166" s="744"/>
      <c r="HP166" s="744"/>
      <c r="HQ166" s="744"/>
      <c r="HR166" s="744"/>
      <c r="HS166" s="744"/>
      <c r="HT166" s="744"/>
      <c r="HU166" s="744"/>
      <c r="HV166" s="744"/>
      <c r="HW166" s="744"/>
      <c r="HX166" s="744"/>
      <c r="HY166" s="744"/>
      <c r="HZ166" s="744"/>
      <c r="IA166" s="744"/>
      <c r="IB166" s="744"/>
      <c r="IC166" s="744"/>
      <c r="ID166" s="744"/>
      <c r="IE166" s="744"/>
      <c r="IF166" s="744"/>
      <c r="IG166" s="744"/>
      <c r="IH166" s="744"/>
      <c r="II166" s="744"/>
      <c r="IJ166" s="744"/>
    </row>
    <row r="167" spans="1:244" s="766" customFormat="1" ht="79.900000000000006" customHeight="1">
      <c r="A167" s="767">
        <v>14</v>
      </c>
      <c r="B167" s="783" t="s">
        <v>7887</v>
      </c>
      <c r="C167" s="811"/>
      <c r="D167" s="813">
        <v>6</v>
      </c>
      <c r="E167" s="783" t="s">
        <v>272</v>
      </c>
      <c r="F167" s="783" t="s">
        <v>7888</v>
      </c>
      <c r="G167" s="811">
        <v>43981</v>
      </c>
      <c r="H167" s="814" t="s">
        <v>84</v>
      </c>
      <c r="I167" s="783"/>
      <c r="J167" s="783" t="s">
        <v>3632</v>
      </c>
      <c r="K167" s="878"/>
      <c r="L167" s="744"/>
      <c r="M167" s="744"/>
      <c r="N167" s="744"/>
      <c r="O167" s="744"/>
      <c r="P167" s="744"/>
      <c r="Q167" s="744"/>
      <c r="R167" s="744"/>
      <c r="S167" s="744"/>
      <c r="T167" s="744"/>
      <c r="U167" s="744"/>
      <c r="V167" s="744"/>
      <c r="W167" s="744"/>
      <c r="X167" s="744"/>
      <c r="Y167" s="744"/>
      <c r="Z167" s="744"/>
      <c r="AA167" s="744"/>
      <c r="AB167" s="744"/>
      <c r="AC167" s="744"/>
      <c r="AD167" s="744"/>
      <c r="AE167" s="744"/>
      <c r="AF167" s="744"/>
      <c r="AG167" s="744"/>
      <c r="AH167" s="744"/>
      <c r="AI167" s="744"/>
      <c r="AJ167" s="744"/>
      <c r="AK167" s="744"/>
      <c r="AL167" s="744"/>
      <c r="AM167" s="744"/>
      <c r="AN167" s="744"/>
      <c r="AO167" s="744"/>
      <c r="AP167" s="744"/>
      <c r="AQ167" s="744"/>
      <c r="AR167" s="744"/>
      <c r="AS167" s="744"/>
      <c r="AT167" s="744"/>
      <c r="AU167" s="744"/>
      <c r="AV167" s="744"/>
      <c r="AW167" s="744"/>
      <c r="AX167" s="744"/>
      <c r="AY167" s="744"/>
      <c r="AZ167" s="744"/>
      <c r="BA167" s="744"/>
      <c r="BB167" s="744"/>
      <c r="BC167" s="744"/>
      <c r="BD167" s="744"/>
      <c r="BE167" s="744"/>
      <c r="BF167" s="744"/>
      <c r="BG167" s="744"/>
      <c r="BH167" s="744"/>
      <c r="BI167" s="744"/>
      <c r="BJ167" s="744"/>
      <c r="BK167" s="744"/>
      <c r="BL167" s="744"/>
      <c r="BM167" s="744"/>
      <c r="BN167" s="744"/>
      <c r="BO167" s="744"/>
      <c r="BP167" s="744"/>
      <c r="BQ167" s="744"/>
      <c r="BR167" s="744"/>
      <c r="BS167" s="744"/>
      <c r="BT167" s="744"/>
      <c r="BU167" s="744"/>
      <c r="BV167" s="744"/>
      <c r="BW167" s="744"/>
      <c r="BX167" s="744"/>
      <c r="BY167" s="744"/>
      <c r="BZ167" s="744"/>
      <c r="CA167" s="744"/>
      <c r="CB167" s="744"/>
      <c r="CC167" s="744"/>
      <c r="CD167" s="744"/>
      <c r="CE167" s="744"/>
      <c r="CF167" s="744"/>
      <c r="CG167" s="744"/>
      <c r="CH167" s="744"/>
      <c r="CI167" s="744"/>
      <c r="CJ167" s="744"/>
      <c r="CK167" s="744"/>
      <c r="CL167" s="744"/>
      <c r="CM167" s="744"/>
      <c r="CN167" s="744"/>
      <c r="CO167" s="744"/>
      <c r="CP167" s="744"/>
      <c r="CQ167" s="744"/>
      <c r="CR167" s="744"/>
      <c r="CS167" s="744"/>
      <c r="CT167" s="744"/>
      <c r="CU167" s="744"/>
      <c r="CV167" s="744"/>
      <c r="CW167" s="744"/>
      <c r="CX167" s="744"/>
      <c r="CY167" s="744"/>
      <c r="CZ167" s="744"/>
      <c r="DA167" s="744"/>
      <c r="DB167" s="744"/>
      <c r="DC167" s="744"/>
      <c r="DD167" s="744"/>
      <c r="DE167" s="744"/>
      <c r="DF167" s="744"/>
      <c r="DG167" s="744"/>
      <c r="DH167" s="744"/>
      <c r="DI167" s="744"/>
      <c r="DJ167" s="744"/>
      <c r="DK167" s="744"/>
      <c r="DL167" s="744"/>
      <c r="DM167" s="744"/>
      <c r="DN167" s="744"/>
      <c r="DO167" s="744"/>
      <c r="DP167" s="744"/>
      <c r="DQ167" s="744"/>
      <c r="DR167" s="744"/>
      <c r="DS167" s="744"/>
      <c r="DT167" s="744"/>
      <c r="DU167" s="744"/>
      <c r="DV167" s="744"/>
      <c r="DW167" s="744"/>
      <c r="DX167" s="744"/>
      <c r="DY167" s="744"/>
      <c r="DZ167" s="744"/>
      <c r="EA167" s="744"/>
      <c r="EB167" s="744"/>
      <c r="EC167" s="744"/>
      <c r="ED167" s="744"/>
      <c r="EE167" s="744"/>
      <c r="EF167" s="744"/>
      <c r="EG167" s="744"/>
      <c r="EH167" s="744"/>
      <c r="EI167" s="744"/>
      <c r="EJ167" s="744"/>
      <c r="EK167" s="744"/>
      <c r="EL167" s="744"/>
      <c r="EM167" s="744"/>
      <c r="EN167" s="744"/>
      <c r="EO167" s="744"/>
      <c r="EP167" s="744"/>
      <c r="EQ167" s="744"/>
      <c r="ER167" s="744"/>
      <c r="ES167" s="744"/>
      <c r="ET167" s="744"/>
      <c r="EU167" s="744"/>
      <c r="EV167" s="744"/>
      <c r="EW167" s="744"/>
      <c r="EX167" s="744"/>
      <c r="EY167" s="744"/>
      <c r="EZ167" s="744"/>
      <c r="FA167" s="744"/>
      <c r="FB167" s="744"/>
      <c r="FC167" s="744"/>
      <c r="FD167" s="744"/>
      <c r="FE167" s="744"/>
      <c r="FF167" s="744"/>
      <c r="FG167" s="744"/>
      <c r="FH167" s="744"/>
      <c r="FI167" s="744"/>
      <c r="FJ167" s="744"/>
      <c r="FK167" s="744"/>
      <c r="FL167" s="744"/>
      <c r="FM167" s="744"/>
      <c r="FN167" s="744"/>
      <c r="FO167" s="744"/>
      <c r="FP167" s="744"/>
      <c r="FQ167" s="744"/>
      <c r="FR167" s="744"/>
      <c r="FS167" s="744"/>
      <c r="FT167" s="744"/>
      <c r="FU167" s="744"/>
      <c r="FV167" s="744"/>
      <c r="FW167" s="744"/>
      <c r="FX167" s="744"/>
      <c r="FY167" s="744"/>
      <c r="FZ167" s="744"/>
      <c r="GA167" s="744"/>
      <c r="GB167" s="744"/>
      <c r="GC167" s="744"/>
      <c r="GD167" s="744"/>
      <c r="GE167" s="744"/>
      <c r="GF167" s="744"/>
      <c r="GG167" s="744"/>
      <c r="GH167" s="744"/>
      <c r="GI167" s="744"/>
      <c r="GJ167" s="744"/>
      <c r="GK167" s="744"/>
      <c r="GL167" s="744"/>
      <c r="GM167" s="744"/>
      <c r="GN167" s="744"/>
      <c r="GO167" s="744"/>
      <c r="GP167" s="744"/>
      <c r="GQ167" s="744"/>
      <c r="GR167" s="744"/>
      <c r="GS167" s="744"/>
      <c r="GT167" s="744"/>
      <c r="GU167" s="744"/>
      <c r="GV167" s="744"/>
      <c r="GW167" s="744"/>
      <c r="GX167" s="744"/>
      <c r="GY167" s="744"/>
      <c r="GZ167" s="744"/>
      <c r="HA167" s="744"/>
      <c r="HB167" s="744"/>
      <c r="HC167" s="744"/>
      <c r="HD167" s="744"/>
      <c r="HE167" s="744"/>
      <c r="HF167" s="744"/>
      <c r="HG167" s="744"/>
      <c r="HH167" s="744"/>
      <c r="HI167" s="744"/>
      <c r="HJ167" s="744"/>
      <c r="HK167" s="744"/>
      <c r="HL167" s="744"/>
      <c r="HM167" s="744"/>
      <c r="HN167" s="744"/>
      <c r="HO167" s="744"/>
      <c r="HP167" s="744"/>
      <c r="HQ167" s="744"/>
      <c r="HR167" s="744"/>
      <c r="HS167" s="744"/>
      <c r="HT167" s="744"/>
      <c r="HU167" s="744"/>
      <c r="HV167" s="744"/>
      <c r="HW167" s="744"/>
      <c r="HX167" s="744"/>
      <c r="HY167" s="744"/>
      <c r="HZ167" s="744"/>
      <c r="IA167" s="744"/>
      <c r="IB167" s="744"/>
      <c r="IC167" s="744"/>
      <c r="ID167" s="744"/>
      <c r="IE167" s="744"/>
      <c r="IF167" s="744"/>
      <c r="IG167" s="744"/>
      <c r="IH167" s="744"/>
      <c r="II167" s="744"/>
      <c r="IJ167" s="744"/>
    </row>
    <row r="168" spans="1:244" s="744" customFormat="1" ht="79.900000000000006" customHeight="1">
      <c r="A168" s="767">
        <v>15</v>
      </c>
      <c r="B168" s="783" t="s">
        <v>7926</v>
      </c>
      <c r="C168" s="811"/>
      <c r="D168" s="813">
        <v>17</v>
      </c>
      <c r="E168" s="783" t="s">
        <v>272</v>
      </c>
      <c r="F168" s="811" t="s">
        <v>7927</v>
      </c>
      <c r="G168" s="811">
        <v>43975</v>
      </c>
      <c r="H168" s="814" t="s">
        <v>5221</v>
      </c>
      <c r="I168" s="783"/>
      <c r="J168" s="769" t="s">
        <v>2106</v>
      </c>
      <c r="K168" s="768"/>
      <c r="L168" s="788"/>
    </row>
    <row r="169" spans="1:244" s="45" customFormat="1" ht="49.9" customHeight="1">
      <c r="A169" s="135"/>
      <c r="B169" s="1510" t="s">
        <v>2688</v>
      </c>
      <c r="C169" s="1510"/>
      <c r="D169" s="1510"/>
      <c r="E169" s="1510"/>
      <c r="F169" s="1510"/>
      <c r="G169" s="1510"/>
      <c r="H169" s="1510"/>
      <c r="I169" s="257"/>
      <c r="J169" s="253"/>
    </row>
    <row r="170" spans="1:244" s="242" customFormat="1" ht="49.9" customHeight="1">
      <c r="B170" s="254" t="s">
        <v>2684</v>
      </c>
      <c r="C170" s="255" t="s">
        <v>2379</v>
      </c>
      <c r="D170" s="254" t="s">
        <v>195</v>
      </c>
      <c r="E170" s="255" t="s">
        <v>2685</v>
      </c>
      <c r="F170" s="255" t="s">
        <v>2750</v>
      </c>
      <c r="G170" s="255" t="s">
        <v>301</v>
      </c>
      <c r="H170" s="255" t="s">
        <v>302</v>
      </c>
      <c r="I170" s="255" t="s">
        <v>2748</v>
      </c>
      <c r="J170" s="255" t="s">
        <v>2366</v>
      </c>
    </row>
    <row r="171" spans="1:244" s="744" customFormat="1" ht="79.900000000000006" customHeight="1">
      <c r="A171" s="767">
        <v>1</v>
      </c>
      <c r="B171" s="783" t="s">
        <v>7900</v>
      </c>
      <c r="C171" s="811"/>
      <c r="D171" s="813">
        <v>17</v>
      </c>
      <c r="E171" s="783" t="s">
        <v>433</v>
      </c>
      <c r="F171" s="811" t="s">
        <v>7901</v>
      </c>
      <c r="G171" s="811">
        <v>43984</v>
      </c>
      <c r="H171" s="814" t="s">
        <v>716</v>
      </c>
      <c r="I171" s="783" t="s">
        <v>7902</v>
      </c>
      <c r="J171" s="769" t="s">
        <v>7879</v>
      </c>
      <c r="K171" s="768"/>
      <c r="L171" s="788"/>
    </row>
    <row r="172" spans="1:244" s="744" customFormat="1" ht="79.900000000000006" customHeight="1">
      <c r="A172" s="767">
        <v>2</v>
      </c>
      <c r="B172" s="783" t="s">
        <v>7905</v>
      </c>
      <c r="C172" s="811"/>
      <c r="D172" s="813">
        <v>1</v>
      </c>
      <c r="E172" s="783" t="s">
        <v>433</v>
      </c>
      <c r="F172" s="811" t="s">
        <v>7901</v>
      </c>
      <c r="G172" s="811">
        <v>43984</v>
      </c>
      <c r="H172" s="814" t="s">
        <v>716</v>
      </c>
      <c r="I172" s="783" t="s">
        <v>7906</v>
      </c>
      <c r="J172" s="769" t="s">
        <v>2211</v>
      </c>
      <c r="K172" s="768"/>
      <c r="L172" s="788"/>
    </row>
    <row r="173" spans="1:244" s="744" customFormat="1" ht="79.900000000000006" customHeight="1">
      <c r="A173" s="767">
        <v>3</v>
      </c>
      <c r="B173" s="783" t="s">
        <v>7910</v>
      </c>
      <c r="C173" s="811"/>
      <c r="D173" s="813">
        <v>2</v>
      </c>
      <c r="E173" s="783" t="s">
        <v>272</v>
      </c>
      <c r="F173" s="811" t="s">
        <v>7911</v>
      </c>
      <c r="G173" s="811">
        <v>43984</v>
      </c>
      <c r="H173" s="814" t="s">
        <v>84</v>
      </c>
      <c r="I173" s="783" t="s">
        <v>7912</v>
      </c>
      <c r="J173" s="769" t="s">
        <v>2211</v>
      </c>
      <c r="K173" s="768"/>
      <c r="L173" s="788"/>
    </row>
    <row r="174" spans="1:244" s="766" customFormat="1" ht="79.900000000000006" customHeight="1">
      <c r="A174" s="767">
        <v>4</v>
      </c>
      <c r="B174" s="783" t="s">
        <v>7916</v>
      </c>
      <c r="C174" s="811"/>
      <c r="D174" s="813">
        <v>5</v>
      </c>
      <c r="E174" s="783" t="s">
        <v>272</v>
      </c>
      <c r="F174" s="783" t="s">
        <v>7917</v>
      </c>
      <c r="G174" s="811">
        <v>43985</v>
      </c>
      <c r="H174" s="814" t="s">
        <v>58</v>
      </c>
      <c r="I174" s="783" t="s">
        <v>7918</v>
      </c>
      <c r="J174" s="783" t="s">
        <v>7886</v>
      </c>
      <c r="K174" s="878"/>
      <c r="L174" s="744"/>
      <c r="M174" s="744"/>
      <c r="N174" s="744"/>
      <c r="O174" s="744"/>
      <c r="P174" s="744"/>
      <c r="Q174" s="744"/>
      <c r="R174" s="744"/>
      <c r="S174" s="744"/>
      <c r="T174" s="744"/>
      <c r="U174" s="744"/>
      <c r="V174" s="744"/>
      <c r="W174" s="744"/>
      <c r="X174" s="744"/>
      <c r="Y174" s="744"/>
      <c r="Z174" s="744"/>
      <c r="AA174" s="744"/>
      <c r="AB174" s="744"/>
      <c r="AC174" s="744"/>
      <c r="AD174" s="744"/>
      <c r="AE174" s="744"/>
      <c r="AF174" s="744"/>
      <c r="AG174" s="744"/>
      <c r="AH174" s="744"/>
      <c r="AI174" s="744"/>
      <c r="AJ174" s="744"/>
      <c r="AK174" s="744"/>
      <c r="AL174" s="744"/>
      <c r="AM174" s="744"/>
      <c r="AN174" s="744"/>
      <c r="AO174" s="744"/>
      <c r="AP174" s="744"/>
      <c r="AQ174" s="744"/>
      <c r="AR174" s="744"/>
      <c r="AS174" s="744"/>
      <c r="AT174" s="744"/>
      <c r="AU174" s="744"/>
      <c r="AV174" s="744"/>
      <c r="AW174" s="744"/>
      <c r="AX174" s="744"/>
      <c r="AY174" s="744"/>
      <c r="AZ174" s="744"/>
      <c r="BA174" s="744"/>
      <c r="BB174" s="744"/>
      <c r="BC174" s="744"/>
      <c r="BD174" s="744"/>
      <c r="BE174" s="744"/>
      <c r="BF174" s="744"/>
      <c r="BG174" s="744"/>
      <c r="BH174" s="744"/>
      <c r="BI174" s="744"/>
      <c r="BJ174" s="744"/>
      <c r="BK174" s="744"/>
      <c r="BL174" s="744"/>
      <c r="BM174" s="744"/>
      <c r="BN174" s="744"/>
      <c r="BO174" s="744"/>
      <c r="BP174" s="744"/>
      <c r="BQ174" s="744"/>
      <c r="BR174" s="744"/>
      <c r="BS174" s="744"/>
      <c r="BT174" s="744"/>
      <c r="BU174" s="744"/>
      <c r="BV174" s="744"/>
      <c r="BW174" s="744"/>
      <c r="BX174" s="744"/>
      <c r="BY174" s="744"/>
      <c r="BZ174" s="744"/>
      <c r="CA174" s="744"/>
      <c r="CB174" s="744"/>
      <c r="CC174" s="744"/>
      <c r="CD174" s="744"/>
      <c r="CE174" s="744"/>
      <c r="CF174" s="744"/>
      <c r="CG174" s="744"/>
      <c r="CH174" s="744"/>
      <c r="CI174" s="744"/>
      <c r="CJ174" s="744"/>
      <c r="CK174" s="744"/>
      <c r="CL174" s="744"/>
      <c r="CM174" s="744"/>
      <c r="CN174" s="744"/>
      <c r="CO174" s="744"/>
      <c r="CP174" s="744"/>
      <c r="CQ174" s="744"/>
      <c r="CR174" s="744"/>
      <c r="CS174" s="744"/>
      <c r="CT174" s="744"/>
      <c r="CU174" s="744"/>
      <c r="CV174" s="744"/>
      <c r="CW174" s="744"/>
      <c r="CX174" s="744"/>
      <c r="CY174" s="744"/>
      <c r="CZ174" s="744"/>
      <c r="DA174" s="744"/>
      <c r="DB174" s="744"/>
      <c r="DC174" s="744"/>
      <c r="DD174" s="744"/>
      <c r="DE174" s="744"/>
      <c r="DF174" s="744"/>
      <c r="DG174" s="744"/>
      <c r="DH174" s="744"/>
      <c r="DI174" s="744"/>
      <c r="DJ174" s="744"/>
      <c r="DK174" s="744"/>
      <c r="DL174" s="744"/>
      <c r="DM174" s="744"/>
      <c r="DN174" s="744"/>
      <c r="DO174" s="744"/>
      <c r="DP174" s="744"/>
      <c r="DQ174" s="744"/>
      <c r="DR174" s="744"/>
      <c r="DS174" s="744"/>
      <c r="DT174" s="744"/>
      <c r="DU174" s="744"/>
      <c r="DV174" s="744"/>
      <c r="DW174" s="744"/>
      <c r="DX174" s="744"/>
      <c r="DY174" s="744"/>
      <c r="DZ174" s="744"/>
      <c r="EA174" s="744"/>
      <c r="EB174" s="744"/>
      <c r="EC174" s="744"/>
      <c r="ED174" s="744"/>
      <c r="EE174" s="744"/>
      <c r="EF174" s="744"/>
      <c r="EG174" s="744"/>
      <c r="EH174" s="744"/>
      <c r="EI174" s="744"/>
      <c r="EJ174" s="744"/>
      <c r="EK174" s="744"/>
      <c r="EL174" s="744"/>
      <c r="EM174" s="744"/>
      <c r="EN174" s="744"/>
      <c r="EO174" s="744"/>
      <c r="EP174" s="744"/>
      <c r="EQ174" s="744"/>
      <c r="ER174" s="744"/>
      <c r="ES174" s="744"/>
      <c r="ET174" s="744"/>
      <c r="EU174" s="744"/>
      <c r="EV174" s="744"/>
      <c r="EW174" s="744"/>
      <c r="EX174" s="744"/>
      <c r="EY174" s="744"/>
      <c r="EZ174" s="744"/>
      <c r="FA174" s="744"/>
      <c r="FB174" s="744"/>
      <c r="FC174" s="744"/>
      <c r="FD174" s="744"/>
      <c r="FE174" s="744"/>
      <c r="FF174" s="744"/>
      <c r="FG174" s="744"/>
      <c r="FH174" s="744"/>
      <c r="FI174" s="744"/>
      <c r="FJ174" s="744"/>
      <c r="FK174" s="744"/>
      <c r="FL174" s="744"/>
      <c r="FM174" s="744"/>
      <c r="FN174" s="744"/>
      <c r="FO174" s="744"/>
      <c r="FP174" s="744"/>
      <c r="FQ174" s="744"/>
      <c r="FR174" s="744"/>
      <c r="FS174" s="744"/>
      <c r="FT174" s="744"/>
      <c r="FU174" s="744"/>
      <c r="FV174" s="744"/>
      <c r="FW174" s="744"/>
      <c r="FX174" s="744"/>
      <c r="FY174" s="744"/>
      <c r="FZ174" s="744"/>
      <c r="GA174" s="744"/>
      <c r="GB174" s="744"/>
      <c r="GC174" s="744"/>
      <c r="GD174" s="744"/>
      <c r="GE174" s="744"/>
      <c r="GF174" s="744"/>
      <c r="GG174" s="744"/>
      <c r="GH174" s="744"/>
      <c r="GI174" s="744"/>
      <c r="GJ174" s="744"/>
      <c r="GK174" s="744"/>
      <c r="GL174" s="744"/>
      <c r="GM174" s="744"/>
      <c r="GN174" s="744"/>
      <c r="GO174" s="744"/>
      <c r="GP174" s="744"/>
      <c r="GQ174" s="744"/>
      <c r="GR174" s="744"/>
      <c r="GS174" s="744"/>
      <c r="GT174" s="744"/>
      <c r="GU174" s="744"/>
      <c r="GV174" s="744"/>
      <c r="GW174" s="744"/>
      <c r="GX174" s="744"/>
      <c r="GY174" s="744"/>
      <c r="GZ174" s="744"/>
      <c r="HA174" s="744"/>
      <c r="HB174" s="744"/>
      <c r="HC174" s="744"/>
      <c r="HD174" s="744"/>
      <c r="HE174" s="744"/>
      <c r="HF174" s="744"/>
      <c r="HG174" s="744"/>
      <c r="HH174" s="744"/>
      <c r="HI174" s="744"/>
      <c r="HJ174" s="744"/>
      <c r="HK174" s="744"/>
      <c r="HL174" s="744"/>
      <c r="HM174" s="744"/>
      <c r="HN174" s="744"/>
      <c r="HO174" s="744"/>
      <c r="HP174" s="744"/>
      <c r="HQ174" s="744"/>
      <c r="HR174" s="744"/>
      <c r="HS174" s="744"/>
      <c r="HT174" s="744"/>
      <c r="HU174" s="744"/>
      <c r="HV174" s="744"/>
      <c r="HW174" s="744"/>
      <c r="HX174" s="744"/>
      <c r="HY174" s="744"/>
      <c r="HZ174" s="744"/>
      <c r="IA174" s="744"/>
      <c r="IB174" s="744"/>
      <c r="IC174" s="744"/>
      <c r="ID174" s="744"/>
      <c r="IE174" s="744"/>
      <c r="IF174" s="744"/>
      <c r="IG174" s="744"/>
      <c r="IH174" s="744"/>
      <c r="II174" s="744"/>
      <c r="IJ174" s="744"/>
    </row>
    <row r="175" spans="1:244" s="366" customFormat="1" ht="79.900000000000006" customHeight="1">
      <c r="A175" s="768">
        <v>5</v>
      </c>
      <c r="B175" s="783" t="s">
        <v>7920</v>
      </c>
      <c r="C175" s="811"/>
      <c r="D175" s="813">
        <v>14</v>
      </c>
      <c r="E175" s="783" t="s">
        <v>272</v>
      </c>
      <c r="F175" s="783" t="s">
        <v>7921</v>
      </c>
      <c r="G175" s="811">
        <v>43985</v>
      </c>
      <c r="H175" s="814" t="s">
        <v>84</v>
      </c>
      <c r="I175" s="783" t="s">
        <v>7922</v>
      </c>
      <c r="J175" s="1430" t="s">
        <v>3632</v>
      </c>
    </row>
    <row r="176" spans="1:244" s="744" customFormat="1" ht="79.900000000000006" customHeight="1">
      <c r="A176" s="767">
        <v>6</v>
      </c>
      <c r="B176" s="783" t="s">
        <v>7925</v>
      </c>
      <c r="C176" s="811"/>
      <c r="D176" s="813">
        <v>17</v>
      </c>
      <c r="E176" s="783" t="s">
        <v>275</v>
      </c>
      <c r="F176" s="811" t="s">
        <v>7923</v>
      </c>
      <c r="G176" s="811">
        <v>43986</v>
      </c>
      <c r="H176" s="814" t="s">
        <v>716</v>
      </c>
      <c r="I176" s="783" t="s">
        <v>7924</v>
      </c>
      <c r="J176" s="769" t="s">
        <v>7879</v>
      </c>
      <c r="K176" s="768"/>
      <c r="L176" s="788"/>
    </row>
    <row r="177" spans="1:12" s="744" customFormat="1" ht="79.900000000000006" customHeight="1">
      <c r="A177" s="767">
        <v>7</v>
      </c>
      <c r="B177" s="783" t="s">
        <v>7930</v>
      </c>
      <c r="C177" s="811"/>
      <c r="D177" s="813">
        <v>14</v>
      </c>
      <c r="E177" s="783" t="s">
        <v>3317</v>
      </c>
      <c r="F177" s="811" t="s">
        <v>7931</v>
      </c>
      <c r="G177" s="811">
        <v>43986</v>
      </c>
      <c r="H177" s="814" t="s">
        <v>7932</v>
      </c>
      <c r="I177" s="783" t="s">
        <v>7933</v>
      </c>
      <c r="J177" s="769" t="s">
        <v>3632</v>
      </c>
      <c r="K177" s="768"/>
      <c r="L177" s="788"/>
    </row>
    <row r="178" spans="1:12" s="744" customFormat="1" ht="79.900000000000006" customHeight="1">
      <c r="A178" s="767">
        <v>8</v>
      </c>
      <c r="B178" s="783" t="s">
        <v>7935</v>
      </c>
      <c r="C178" s="811"/>
      <c r="D178" s="813">
        <v>16</v>
      </c>
      <c r="E178" s="783" t="s">
        <v>272</v>
      </c>
      <c r="F178" s="811" t="s">
        <v>7936</v>
      </c>
      <c r="G178" s="811">
        <v>43990</v>
      </c>
      <c r="H178" s="814" t="s">
        <v>2672</v>
      </c>
      <c r="I178" s="783" t="s">
        <v>7938</v>
      </c>
      <c r="J178" s="769" t="s">
        <v>3632</v>
      </c>
      <c r="K178" s="768"/>
      <c r="L178" s="788"/>
    </row>
    <row r="179" spans="1:12" s="744" customFormat="1" ht="79.900000000000006" customHeight="1">
      <c r="A179" s="767">
        <v>9</v>
      </c>
      <c r="B179" s="783" t="s">
        <v>7940</v>
      </c>
      <c r="C179" s="811"/>
      <c r="D179" s="813">
        <v>0</v>
      </c>
      <c r="E179" s="783" t="s">
        <v>272</v>
      </c>
      <c r="F179" s="811"/>
      <c r="G179" s="811">
        <v>43987</v>
      </c>
      <c r="H179" s="814" t="s">
        <v>77</v>
      </c>
      <c r="I179" s="783"/>
      <c r="J179" s="769" t="s">
        <v>2211</v>
      </c>
      <c r="K179" s="768"/>
      <c r="L179" s="788"/>
    </row>
    <row r="180" spans="1:12" ht="79.900000000000006" customHeight="1">
      <c r="A180" s="768">
        <v>10</v>
      </c>
      <c r="B180" s="783" t="s">
        <v>7943</v>
      </c>
      <c r="C180" s="811"/>
      <c r="D180" s="813">
        <v>7</v>
      </c>
      <c r="E180" s="783" t="s">
        <v>272</v>
      </c>
      <c r="F180" s="783" t="s">
        <v>7944</v>
      </c>
      <c r="G180" s="811">
        <v>43998</v>
      </c>
      <c r="H180" s="814" t="s">
        <v>84</v>
      </c>
      <c r="I180" s="783" t="s">
        <v>7945</v>
      </c>
      <c r="J180" s="783" t="s">
        <v>3632</v>
      </c>
    </row>
    <row r="181" spans="1:12" s="744" customFormat="1" ht="79.900000000000006" customHeight="1">
      <c r="A181" s="767">
        <v>11</v>
      </c>
      <c r="B181" s="783" t="s">
        <v>4305</v>
      </c>
      <c r="C181" s="811"/>
      <c r="D181" s="813">
        <v>2</v>
      </c>
      <c r="E181" s="783" t="s">
        <v>272</v>
      </c>
      <c r="F181" s="811" t="s">
        <v>7949</v>
      </c>
      <c r="G181" s="811">
        <v>44000</v>
      </c>
      <c r="H181" s="814" t="s">
        <v>84</v>
      </c>
      <c r="I181" s="783" t="s">
        <v>7950</v>
      </c>
      <c r="J181" s="769" t="s">
        <v>2211</v>
      </c>
      <c r="K181" s="768"/>
      <c r="L181" s="788"/>
    </row>
    <row r="182" spans="1:12" ht="79.900000000000006" customHeight="1">
      <c r="A182" s="768">
        <v>12</v>
      </c>
      <c r="B182" s="783" t="s">
        <v>7953</v>
      </c>
      <c r="C182" s="811">
        <v>42180</v>
      </c>
      <c r="D182" s="813">
        <f ca="1">ABS((M2-C182)/365)</f>
        <v>5.1890410958904107</v>
      </c>
      <c r="E182" s="783" t="s">
        <v>3317</v>
      </c>
      <c r="F182" s="783" t="s">
        <v>7954</v>
      </c>
      <c r="G182" s="811">
        <v>44002</v>
      </c>
      <c r="H182" s="814" t="s">
        <v>84</v>
      </c>
      <c r="I182" s="783" t="s">
        <v>7955</v>
      </c>
      <c r="J182" s="783" t="s">
        <v>3632</v>
      </c>
    </row>
    <row r="183" spans="1:12" ht="79.900000000000006" customHeight="1">
      <c r="A183" s="768">
        <v>13</v>
      </c>
      <c r="B183" s="783" t="s">
        <v>7956</v>
      </c>
      <c r="C183" s="811"/>
      <c r="D183" s="813">
        <v>1.5</v>
      </c>
      <c r="E183" s="783" t="s">
        <v>3317</v>
      </c>
      <c r="F183" s="783" t="s">
        <v>7954</v>
      </c>
      <c r="G183" s="811">
        <v>44002</v>
      </c>
      <c r="H183" s="814" t="s">
        <v>84</v>
      </c>
      <c r="I183" s="783" t="s">
        <v>7955</v>
      </c>
      <c r="J183" s="783" t="s">
        <v>3632</v>
      </c>
    </row>
    <row r="184" spans="1:12" ht="79.900000000000006" customHeight="1">
      <c r="A184" s="768">
        <v>14</v>
      </c>
      <c r="B184" s="783" t="s">
        <v>7957</v>
      </c>
      <c r="C184" s="811">
        <v>40058</v>
      </c>
      <c r="D184" s="813">
        <f ca="1">ABS((M2-C184)/365)</f>
        <v>11.002739726027396</v>
      </c>
      <c r="E184" s="783" t="s">
        <v>272</v>
      </c>
      <c r="F184" s="783" t="s">
        <v>7958</v>
      </c>
      <c r="G184" s="811">
        <v>44004</v>
      </c>
      <c r="H184" s="814" t="s">
        <v>303</v>
      </c>
      <c r="I184" s="783" t="s">
        <v>7959</v>
      </c>
      <c r="J184" s="783" t="s">
        <v>3632</v>
      </c>
    </row>
    <row r="185" spans="1:12" ht="79.900000000000006" customHeight="1">
      <c r="A185" s="768">
        <v>15</v>
      </c>
      <c r="B185" s="783" t="s">
        <v>7964</v>
      </c>
      <c r="C185" s="811"/>
      <c r="D185" s="813">
        <v>17</v>
      </c>
      <c r="E185" s="783" t="s">
        <v>272</v>
      </c>
      <c r="F185" s="783" t="s">
        <v>7965</v>
      </c>
      <c r="G185" s="811">
        <v>44005</v>
      </c>
      <c r="H185" s="814" t="s">
        <v>103</v>
      </c>
      <c r="I185" s="783" t="s">
        <v>7966</v>
      </c>
      <c r="J185" s="783" t="s">
        <v>3632</v>
      </c>
    </row>
    <row r="186" spans="1:12" ht="79.900000000000006" customHeight="1">
      <c r="A186" s="768">
        <v>16</v>
      </c>
      <c r="B186" s="783" t="s">
        <v>7967</v>
      </c>
      <c r="C186" s="811"/>
      <c r="D186" s="813">
        <v>12</v>
      </c>
      <c r="E186" s="783" t="s">
        <v>272</v>
      </c>
      <c r="F186" s="783" t="s">
        <v>7968</v>
      </c>
      <c r="G186" s="811">
        <v>44005</v>
      </c>
      <c r="H186" s="814" t="s">
        <v>84</v>
      </c>
      <c r="I186" s="783" t="s">
        <v>7969</v>
      </c>
      <c r="J186" s="783" t="s">
        <v>3632</v>
      </c>
    </row>
    <row r="187" spans="1:12" ht="79.900000000000006" customHeight="1">
      <c r="A187" s="768">
        <v>17</v>
      </c>
      <c r="B187" s="783" t="s">
        <v>7970</v>
      </c>
      <c r="C187" s="811"/>
      <c r="D187" s="813">
        <v>9</v>
      </c>
      <c r="E187" s="783" t="s">
        <v>272</v>
      </c>
      <c r="F187" s="783" t="s">
        <v>7968</v>
      </c>
      <c r="G187" s="811">
        <v>44005</v>
      </c>
      <c r="H187" s="814" t="s">
        <v>84</v>
      </c>
      <c r="I187" s="783" t="s">
        <v>7969</v>
      </c>
      <c r="J187" s="783" t="s">
        <v>3632</v>
      </c>
    </row>
    <row r="188" spans="1:12" ht="79.900000000000006" customHeight="1">
      <c r="A188" s="768">
        <v>18</v>
      </c>
      <c r="B188" s="783" t="s">
        <v>7971</v>
      </c>
      <c r="C188" s="811"/>
      <c r="D188" s="813">
        <v>11</v>
      </c>
      <c r="E188" s="783" t="s">
        <v>272</v>
      </c>
      <c r="F188" s="783" t="s">
        <v>7968</v>
      </c>
      <c r="G188" s="811">
        <v>44005</v>
      </c>
      <c r="H188" s="814" t="s">
        <v>84</v>
      </c>
      <c r="I188" s="783" t="s">
        <v>7969</v>
      </c>
      <c r="J188" s="783" t="s">
        <v>3632</v>
      </c>
    </row>
    <row r="189" spans="1:12" ht="79.900000000000006" customHeight="1">
      <c r="A189" s="768">
        <v>19</v>
      </c>
      <c r="B189" s="783" t="s">
        <v>7978</v>
      </c>
      <c r="C189" s="811">
        <v>39314</v>
      </c>
      <c r="D189" s="813" t="e">
        <f>ABS((#REF!-C189)/365)</f>
        <v>#REF!</v>
      </c>
      <c r="E189" s="783" t="s">
        <v>321</v>
      </c>
      <c r="F189" s="783" t="s">
        <v>7979</v>
      </c>
      <c r="G189" s="811">
        <v>44010</v>
      </c>
      <c r="H189" s="814" t="s">
        <v>7980</v>
      </c>
      <c r="I189" s="783" t="s">
        <v>7981</v>
      </c>
      <c r="J189" s="783" t="s">
        <v>3632</v>
      </c>
    </row>
    <row r="190" spans="1:12" ht="79.900000000000006" customHeight="1">
      <c r="A190" s="768">
        <v>20</v>
      </c>
      <c r="B190" s="783" t="s">
        <v>7982</v>
      </c>
      <c r="C190" s="811">
        <v>38962</v>
      </c>
      <c r="D190" s="813" t="e">
        <f>ABS((#REF!-C190)/365)</f>
        <v>#REF!</v>
      </c>
      <c r="E190" s="783" t="s">
        <v>272</v>
      </c>
      <c r="F190" s="783" t="s">
        <v>7983</v>
      </c>
      <c r="G190" s="811">
        <v>44011</v>
      </c>
      <c r="H190" s="814" t="s">
        <v>31</v>
      </c>
      <c r="I190" s="783" t="s">
        <v>7984</v>
      </c>
      <c r="J190" s="783" t="s">
        <v>3632</v>
      </c>
    </row>
    <row r="191" spans="1:12" ht="79.900000000000006" customHeight="1">
      <c r="A191" s="768">
        <v>21</v>
      </c>
      <c r="B191" s="783" t="s">
        <v>7985</v>
      </c>
      <c r="C191" s="811">
        <v>37537</v>
      </c>
      <c r="D191" s="813" t="e">
        <f>ABS((#REF!-C191)/365)</f>
        <v>#REF!</v>
      </c>
      <c r="E191" s="783" t="s">
        <v>268</v>
      </c>
      <c r="F191" s="783" t="s">
        <v>7986</v>
      </c>
      <c r="G191" s="811">
        <v>44012</v>
      </c>
      <c r="H191" s="814" t="s">
        <v>3350</v>
      </c>
      <c r="I191" s="783" t="s">
        <v>7987</v>
      </c>
      <c r="J191" s="783" t="s">
        <v>3632</v>
      </c>
    </row>
    <row r="192" spans="1:12" ht="79.900000000000006" customHeight="1">
      <c r="A192" s="768">
        <v>22</v>
      </c>
      <c r="B192" s="783" t="s">
        <v>7988</v>
      </c>
      <c r="C192" s="811">
        <v>38889</v>
      </c>
      <c r="D192" s="813" t="e">
        <f>ABS((#REF!-C192)/365)</f>
        <v>#REF!</v>
      </c>
      <c r="E192" s="783" t="s">
        <v>268</v>
      </c>
      <c r="F192" s="783" t="s">
        <v>7986</v>
      </c>
      <c r="G192" s="811">
        <v>44012</v>
      </c>
      <c r="H192" s="814" t="s">
        <v>3350</v>
      </c>
      <c r="I192" s="783" t="s">
        <v>7987</v>
      </c>
      <c r="J192" s="783" t="s">
        <v>3632</v>
      </c>
    </row>
    <row r="193" spans="1:244" ht="79.900000000000006" customHeight="1">
      <c r="A193" s="768">
        <v>23</v>
      </c>
      <c r="B193" s="783" t="s">
        <v>7990</v>
      </c>
      <c r="C193" s="811"/>
      <c r="D193" s="813">
        <v>9</v>
      </c>
      <c r="E193" s="783" t="s">
        <v>272</v>
      </c>
      <c r="F193" s="783" t="s">
        <v>7991</v>
      </c>
      <c r="G193" s="811">
        <v>43991</v>
      </c>
      <c r="H193" s="814" t="s">
        <v>58</v>
      </c>
      <c r="I193" s="783"/>
      <c r="J193" s="783" t="s">
        <v>3632</v>
      </c>
    </row>
    <row r="194" spans="1:244" s="45" customFormat="1" ht="49.9" customHeight="1">
      <c r="A194" s="91"/>
      <c r="B194" s="1510" t="s">
        <v>2689</v>
      </c>
      <c r="C194" s="1510"/>
      <c r="D194" s="1510"/>
      <c r="E194" s="1510"/>
      <c r="F194" s="1510"/>
      <c r="G194" s="1510"/>
      <c r="H194" s="1510"/>
      <c r="I194" s="257"/>
      <c r="J194" s="253"/>
    </row>
    <row r="195" spans="1:244" s="242" customFormat="1" ht="49.9" customHeight="1">
      <c r="A195" s="135"/>
      <c r="B195" s="254" t="s">
        <v>2684</v>
      </c>
      <c r="C195" s="255" t="s">
        <v>2379</v>
      </c>
      <c r="D195" s="254" t="s">
        <v>195</v>
      </c>
      <c r="E195" s="255" t="s">
        <v>2685</v>
      </c>
      <c r="F195" s="255" t="s">
        <v>2750</v>
      </c>
      <c r="G195" s="255" t="s">
        <v>301</v>
      </c>
      <c r="H195" s="255" t="s">
        <v>302</v>
      </c>
      <c r="I195" s="255" t="s">
        <v>2748</v>
      </c>
      <c r="J195" s="255" t="s">
        <v>2366</v>
      </c>
    </row>
    <row r="196" spans="1:244" s="744" customFormat="1" ht="79.900000000000006" customHeight="1">
      <c r="A196" s="768">
        <v>1</v>
      </c>
      <c r="B196" s="783" t="s">
        <v>7993</v>
      </c>
      <c r="C196" s="811"/>
      <c r="D196" s="813">
        <v>10</v>
      </c>
      <c r="E196" s="783" t="s">
        <v>272</v>
      </c>
      <c r="F196" s="783" t="s">
        <v>7994</v>
      </c>
      <c r="G196" s="811">
        <v>44015</v>
      </c>
      <c r="H196" s="814" t="s">
        <v>7995</v>
      </c>
      <c r="I196" s="783" t="s">
        <v>7996</v>
      </c>
      <c r="J196" s="783" t="s">
        <v>2127</v>
      </c>
      <c r="K196" s="768"/>
    </row>
    <row r="197" spans="1:244" ht="100.15" customHeight="1">
      <c r="A197" s="768">
        <v>2</v>
      </c>
      <c r="B197" s="776" t="s">
        <v>8003</v>
      </c>
      <c r="C197" s="780">
        <v>43789</v>
      </c>
      <c r="D197" s="781">
        <f ca="1">ABS((M2-C197)/365)</f>
        <v>0.78082191780821919</v>
      </c>
      <c r="E197" s="776" t="s">
        <v>272</v>
      </c>
      <c r="F197" s="1024" t="s">
        <v>526</v>
      </c>
      <c r="G197" s="753"/>
      <c r="H197" s="456"/>
      <c r="I197" s="456" t="s">
        <v>8004</v>
      </c>
      <c r="J197" s="776" t="s">
        <v>5232</v>
      </c>
    </row>
    <row r="198" spans="1:244" s="766" customFormat="1" ht="79.900000000000006" customHeight="1">
      <c r="A198" s="768">
        <v>3</v>
      </c>
      <c r="B198" s="783" t="s">
        <v>8006</v>
      </c>
      <c r="C198" s="811"/>
      <c r="D198" s="813">
        <v>14</v>
      </c>
      <c r="E198" s="783" t="s">
        <v>272</v>
      </c>
      <c r="F198" s="783" t="s">
        <v>8007</v>
      </c>
      <c r="G198" s="811">
        <v>44019</v>
      </c>
      <c r="H198" s="814" t="s">
        <v>716</v>
      </c>
      <c r="I198" s="783" t="s">
        <v>8008</v>
      </c>
      <c r="J198" s="783"/>
      <c r="K198" s="744"/>
      <c r="L198" s="744"/>
      <c r="M198" s="744"/>
      <c r="N198" s="744"/>
      <c r="O198" s="744"/>
      <c r="P198" s="744"/>
      <c r="Q198" s="744"/>
      <c r="R198" s="744"/>
      <c r="S198" s="744"/>
      <c r="T198" s="744"/>
      <c r="U198" s="744"/>
      <c r="V198" s="744"/>
      <c r="W198" s="744"/>
      <c r="X198" s="744"/>
      <c r="Y198" s="744"/>
      <c r="Z198" s="744"/>
      <c r="AA198" s="744"/>
      <c r="AB198" s="744"/>
      <c r="AC198" s="744"/>
      <c r="AD198" s="744"/>
      <c r="AE198" s="744"/>
      <c r="AF198" s="744"/>
      <c r="AG198" s="744"/>
      <c r="AH198" s="744"/>
      <c r="AI198" s="744"/>
      <c r="AJ198" s="744"/>
      <c r="AK198" s="744"/>
      <c r="AL198" s="744"/>
      <c r="AM198" s="744"/>
      <c r="AN198" s="744"/>
      <c r="AO198" s="744"/>
      <c r="AP198" s="744"/>
      <c r="AQ198" s="744"/>
      <c r="AR198" s="744"/>
      <c r="AS198" s="744"/>
      <c r="AT198" s="744"/>
      <c r="AU198" s="744"/>
      <c r="AV198" s="744"/>
      <c r="AW198" s="744"/>
      <c r="AX198" s="744"/>
      <c r="AY198" s="744"/>
      <c r="AZ198" s="744"/>
      <c r="BA198" s="744"/>
      <c r="BB198" s="744"/>
      <c r="BC198" s="744"/>
      <c r="BD198" s="744"/>
      <c r="BE198" s="744"/>
      <c r="BF198" s="744"/>
      <c r="BG198" s="744"/>
      <c r="BH198" s="744"/>
      <c r="BI198" s="744"/>
      <c r="BJ198" s="744"/>
      <c r="BK198" s="744"/>
      <c r="BL198" s="744"/>
      <c r="BM198" s="744"/>
      <c r="BN198" s="744"/>
      <c r="BO198" s="744"/>
      <c r="BP198" s="744"/>
      <c r="BQ198" s="744"/>
      <c r="BR198" s="744"/>
      <c r="BS198" s="744"/>
      <c r="BT198" s="744"/>
      <c r="BU198" s="744"/>
      <c r="BV198" s="744"/>
      <c r="BW198" s="744"/>
      <c r="BX198" s="744"/>
      <c r="BY198" s="744"/>
      <c r="BZ198" s="744"/>
      <c r="CA198" s="744"/>
      <c r="CB198" s="744"/>
      <c r="CC198" s="744"/>
      <c r="CD198" s="744"/>
      <c r="CE198" s="744"/>
      <c r="CF198" s="744"/>
      <c r="CG198" s="744"/>
      <c r="CH198" s="744"/>
      <c r="CI198" s="744"/>
      <c r="CJ198" s="744"/>
      <c r="CK198" s="744"/>
      <c r="CL198" s="744"/>
      <c r="CM198" s="744"/>
      <c r="CN198" s="744"/>
      <c r="CO198" s="744"/>
      <c r="CP198" s="744"/>
      <c r="CQ198" s="744"/>
      <c r="CR198" s="744"/>
      <c r="CS198" s="744"/>
      <c r="CT198" s="744"/>
      <c r="CU198" s="744"/>
      <c r="CV198" s="744"/>
      <c r="CW198" s="744"/>
      <c r="CX198" s="744"/>
      <c r="CY198" s="744"/>
      <c r="CZ198" s="744"/>
      <c r="DA198" s="744"/>
      <c r="DB198" s="744"/>
      <c r="DC198" s="744"/>
      <c r="DD198" s="744"/>
      <c r="DE198" s="744"/>
      <c r="DF198" s="744"/>
      <c r="DG198" s="744"/>
      <c r="DH198" s="744"/>
      <c r="DI198" s="744"/>
      <c r="DJ198" s="744"/>
      <c r="DK198" s="744"/>
      <c r="DL198" s="744"/>
      <c r="DM198" s="744"/>
      <c r="DN198" s="744"/>
      <c r="DO198" s="744"/>
      <c r="DP198" s="744"/>
      <c r="DQ198" s="744"/>
      <c r="DR198" s="744"/>
      <c r="DS198" s="744"/>
      <c r="DT198" s="744"/>
      <c r="DU198" s="744"/>
      <c r="DV198" s="744"/>
      <c r="DW198" s="744"/>
      <c r="DX198" s="744"/>
      <c r="DY198" s="744"/>
      <c r="DZ198" s="744"/>
      <c r="EA198" s="744"/>
      <c r="EB198" s="744"/>
      <c r="EC198" s="744"/>
      <c r="ED198" s="744"/>
      <c r="EE198" s="744"/>
      <c r="EF198" s="744"/>
      <c r="EG198" s="744"/>
      <c r="EH198" s="744"/>
      <c r="EI198" s="744"/>
      <c r="EJ198" s="744"/>
      <c r="EK198" s="744"/>
      <c r="EL198" s="744"/>
      <c r="EM198" s="744"/>
      <c r="EN198" s="744"/>
      <c r="EO198" s="744"/>
      <c r="EP198" s="744"/>
      <c r="EQ198" s="744"/>
      <c r="ER198" s="744"/>
      <c r="ES198" s="744"/>
      <c r="ET198" s="744"/>
      <c r="EU198" s="744"/>
      <c r="EV198" s="744"/>
      <c r="EW198" s="744"/>
      <c r="EX198" s="744"/>
      <c r="EY198" s="744"/>
      <c r="EZ198" s="744"/>
      <c r="FA198" s="744"/>
      <c r="FB198" s="744"/>
      <c r="FC198" s="744"/>
      <c r="FD198" s="744"/>
      <c r="FE198" s="744"/>
      <c r="FF198" s="744"/>
      <c r="FG198" s="744"/>
      <c r="FH198" s="744"/>
      <c r="FI198" s="744"/>
      <c r="FJ198" s="744"/>
      <c r="FK198" s="744"/>
      <c r="FL198" s="744"/>
      <c r="FM198" s="744"/>
      <c r="FN198" s="744"/>
      <c r="FO198" s="744"/>
      <c r="FP198" s="744"/>
      <c r="FQ198" s="744"/>
      <c r="FR198" s="744"/>
      <c r="FS198" s="744"/>
      <c r="FT198" s="744"/>
      <c r="FU198" s="744"/>
      <c r="FV198" s="744"/>
      <c r="FW198" s="744"/>
      <c r="FX198" s="744"/>
      <c r="FY198" s="744"/>
      <c r="FZ198" s="744"/>
      <c r="GA198" s="744"/>
      <c r="GB198" s="744"/>
      <c r="GC198" s="744"/>
      <c r="GD198" s="744"/>
      <c r="GE198" s="744"/>
      <c r="GF198" s="744"/>
      <c r="GG198" s="744"/>
      <c r="GH198" s="744"/>
      <c r="GI198" s="744"/>
      <c r="GJ198" s="744"/>
      <c r="GK198" s="744"/>
      <c r="GL198" s="744"/>
      <c r="GM198" s="744"/>
      <c r="GN198" s="744"/>
      <c r="GO198" s="744"/>
      <c r="GP198" s="744"/>
      <c r="GQ198" s="744"/>
      <c r="GR198" s="744"/>
      <c r="GS198" s="744"/>
      <c r="GT198" s="744"/>
      <c r="GU198" s="744"/>
      <c r="GV198" s="744"/>
      <c r="GW198" s="744"/>
      <c r="GX198" s="744"/>
      <c r="GY198" s="744"/>
      <c r="GZ198" s="744"/>
      <c r="HA198" s="744"/>
      <c r="HB198" s="744"/>
      <c r="HC198" s="744"/>
      <c r="HD198" s="744"/>
      <c r="HE198" s="744"/>
      <c r="HF198" s="744"/>
      <c r="HG198" s="744"/>
      <c r="HH198" s="744"/>
      <c r="HI198" s="744"/>
      <c r="HJ198" s="744"/>
      <c r="HK198" s="744"/>
      <c r="HL198" s="744"/>
      <c r="HM198" s="744"/>
      <c r="HN198" s="744"/>
      <c r="HO198" s="744"/>
      <c r="HP198" s="744"/>
      <c r="HQ198" s="744"/>
      <c r="HR198" s="744"/>
      <c r="HS198" s="744"/>
      <c r="HT198" s="744"/>
      <c r="HU198" s="744"/>
      <c r="HV198" s="744"/>
      <c r="HW198" s="744"/>
      <c r="HX198" s="744"/>
      <c r="HY198" s="744"/>
      <c r="HZ198" s="744"/>
      <c r="IA198" s="744"/>
      <c r="IB198" s="744"/>
      <c r="IC198" s="744"/>
      <c r="ID198" s="744"/>
      <c r="IE198" s="744"/>
      <c r="IF198" s="744"/>
      <c r="IG198" s="744"/>
      <c r="IH198" s="744"/>
      <c r="II198" s="744"/>
      <c r="IJ198" s="744"/>
    </row>
    <row r="199" spans="1:244" s="766" customFormat="1" ht="79.900000000000006" customHeight="1">
      <c r="A199" s="768">
        <v>4</v>
      </c>
      <c r="B199" s="783" t="s">
        <v>8025</v>
      </c>
      <c r="C199" s="811"/>
      <c r="D199" s="813">
        <v>16</v>
      </c>
      <c r="E199" s="783" t="s">
        <v>272</v>
      </c>
      <c r="F199" s="783" t="s">
        <v>8026</v>
      </c>
      <c r="G199" s="811">
        <v>44026</v>
      </c>
      <c r="H199" s="814" t="s">
        <v>716</v>
      </c>
      <c r="I199" s="783" t="s">
        <v>8027</v>
      </c>
      <c r="J199" s="783" t="s">
        <v>3632</v>
      </c>
      <c r="K199" s="744"/>
      <c r="L199" s="744"/>
      <c r="M199" s="744"/>
      <c r="N199" s="744"/>
      <c r="O199" s="744"/>
      <c r="P199" s="744"/>
      <c r="Q199" s="744"/>
      <c r="R199" s="744"/>
      <c r="S199" s="744"/>
      <c r="T199" s="744"/>
      <c r="U199" s="744"/>
      <c r="V199" s="744"/>
      <c r="W199" s="744"/>
      <c r="X199" s="744"/>
      <c r="Y199" s="744"/>
      <c r="Z199" s="744"/>
      <c r="AA199" s="744"/>
      <c r="AB199" s="744"/>
      <c r="AC199" s="744"/>
      <c r="AD199" s="744"/>
      <c r="AE199" s="744"/>
      <c r="AF199" s="744"/>
      <c r="AG199" s="744"/>
      <c r="AH199" s="744"/>
      <c r="AI199" s="744"/>
      <c r="AJ199" s="744"/>
      <c r="AK199" s="744"/>
      <c r="AL199" s="744"/>
      <c r="AM199" s="744"/>
      <c r="AN199" s="744"/>
      <c r="AO199" s="744"/>
      <c r="AP199" s="744"/>
      <c r="AQ199" s="744"/>
      <c r="AR199" s="744"/>
      <c r="AS199" s="744"/>
      <c r="AT199" s="744"/>
      <c r="AU199" s="744"/>
      <c r="AV199" s="744"/>
      <c r="AW199" s="744"/>
      <c r="AX199" s="744"/>
      <c r="AY199" s="744"/>
      <c r="AZ199" s="744"/>
      <c r="BA199" s="744"/>
      <c r="BB199" s="744"/>
      <c r="BC199" s="744"/>
      <c r="BD199" s="744"/>
      <c r="BE199" s="744"/>
      <c r="BF199" s="744"/>
      <c r="BG199" s="744"/>
      <c r="BH199" s="744"/>
      <c r="BI199" s="744"/>
      <c r="BJ199" s="744"/>
      <c r="BK199" s="744"/>
      <c r="BL199" s="744"/>
      <c r="BM199" s="744"/>
      <c r="BN199" s="744"/>
      <c r="BO199" s="744"/>
      <c r="BP199" s="744"/>
      <c r="BQ199" s="744"/>
      <c r="BR199" s="744"/>
      <c r="BS199" s="744"/>
      <c r="BT199" s="744"/>
      <c r="BU199" s="744"/>
      <c r="BV199" s="744"/>
      <c r="BW199" s="744"/>
      <c r="BX199" s="744"/>
      <c r="BY199" s="744"/>
      <c r="BZ199" s="744"/>
      <c r="CA199" s="744"/>
      <c r="CB199" s="744"/>
      <c r="CC199" s="744"/>
      <c r="CD199" s="744"/>
      <c r="CE199" s="744"/>
      <c r="CF199" s="744"/>
      <c r="CG199" s="744"/>
      <c r="CH199" s="744"/>
      <c r="CI199" s="744"/>
      <c r="CJ199" s="744"/>
      <c r="CK199" s="744"/>
      <c r="CL199" s="744"/>
      <c r="CM199" s="744"/>
      <c r="CN199" s="744"/>
      <c r="CO199" s="744"/>
      <c r="CP199" s="744"/>
      <c r="CQ199" s="744"/>
      <c r="CR199" s="744"/>
      <c r="CS199" s="744"/>
      <c r="CT199" s="744"/>
      <c r="CU199" s="744"/>
      <c r="CV199" s="744"/>
      <c r="CW199" s="744"/>
      <c r="CX199" s="744"/>
      <c r="CY199" s="744"/>
      <c r="CZ199" s="744"/>
      <c r="DA199" s="744"/>
      <c r="DB199" s="744"/>
      <c r="DC199" s="744"/>
      <c r="DD199" s="744"/>
      <c r="DE199" s="744"/>
      <c r="DF199" s="744"/>
      <c r="DG199" s="744"/>
      <c r="DH199" s="744"/>
      <c r="DI199" s="744"/>
      <c r="DJ199" s="744"/>
      <c r="DK199" s="744"/>
      <c r="DL199" s="744"/>
      <c r="DM199" s="744"/>
      <c r="DN199" s="744"/>
      <c r="DO199" s="744"/>
      <c r="DP199" s="744"/>
      <c r="DQ199" s="744"/>
      <c r="DR199" s="744"/>
      <c r="DS199" s="744"/>
      <c r="DT199" s="744"/>
      <c r="DU199" s="744"/>
      <c r="DV199" s="744"/>
      <c r="DW199" s="744"/>
      <c r="DX199" s="744"/>
      <c r="DY199" s="744"/>
      <c r="DZ199" s="744"/>
      <c r="EA199" s="744"/>
      <c r="EB199" s="744"/>
      <c r="EC199" s="744"/>
      <c r="ED199" s="744"/>
      <c r="EE199" s="744"/>
      <c r="EF199" s="744"/>
      <c r="EG199" s="744"/>
      <c r="EH199" s="744"/>
      <c r="EI199" s="744"/>
      <c r="EJ199" s="744"/>
      <c r="EK199" s="744"/>
      <c r="EL199" s="744"/>
      <c r="EM199" s="744"/>
      <c r="EN199" s="744"/>
      <c r="EO199" s="744"/>
      <c r="EP199" s="744"/>
      <c r="EQ199" s="744"/>
      <c r="ER199" s="744"/>
      <c r="ES199" s="744"/>
      <c r="ET199" s="744"/>
      <c r="EU199" s="744"/>
      <c r="EV199" s="744"/>
      <c r="EW199" s="744"/>
      <c r="EX199" s="744"/>
      <c r="EY199" s="744"/>
      <c r="EZ199" s="744"/>
      <c r="FA199" s="744"/>
      <c r="FB199" s="744"/>
      <c r="FC199" s="744"/>
      <c r="FD199" s="744"/>
      <c r="FE199" s="744"/>
      <c r="FF199" s="744"/>
      <c r="FG199" s="744"/>
      <c r="FH199" s="744"/>
      <c r="FI199" s="744"/>
      <c r="FJ199" s="744"/>
      <c r="FK199" s="744"/>
      <c r="FL199" s="744"/>
      <c r="FM199" s="744"/>
      <c r="FN199" s="744"/>
      <c r="FO199" s="744"/>
      <c r="FP199" s="744"/>
      <c r="FQ199" s="744"/>
      <c r="FR199" s="744"/>
      <c r="FS199" s="744"/>
      <c r="FT199" s="744"/>
      <c r="FU199" s="744"/>
      <c r="FV199" s="744"/>
      <c r="FW199" s="744"/>
      <c r="FX199" s="744"/>
      <c r="FY199" s="744"/>
      <c r="FZ199" s="744"/>
      <c r="GA199" s="744"/>
      <c r="GB199" s="744"/>
      <c r="GC199" s="744"/>
      <c r="GD199" s="744"/>
      <c r="GE199" s="744"/>
      <c r="GF199" s="744"/>
      <c r="GG199" s="744"/>
      <c r="GH199" s="744"/>
      <c r="GI199" s="744"/>
      <c r="GJ199" s="744"/>
      <c r="GK199" s="744"/>
      <c r="GL199" s="744"/>
      <c r="GM199" s="744"/>
      <c r="GN199" s="744"/>
      <c r="GO199" s="744"/>
      <c r="GP199" s="744"/>
      <c r="GQ199" s="744"/>
      <c r="GR199" s="744"/>
      <c r="GS199" s="744"/>
      <c r="GT199" s="744"/>
      <c r="GU199" s="744"/>
      <c r="GV199" s="744"/>
      <c r="GW199" s="744"/>
      <c r="GX199" s="744"/>
      <c r="GY199" s="744"/>
      <c r="GZ199" s="744"/>
      <c r="HA199" s="744"/>
      <c r="HB199" s="744"/>
      <c r="HC199" s="744"/>
      <c r="HD199" s="744"/>
      <c r="HE199" s="744"/>
      <c r="HF199" s="744"/>
      <c r="HG199" s="744"/>
      <c r="HH199" s="744"/>
      <c r="HI199" s="744"/>
      <c r="HJ199" s="744"/>
      <c r="HK199" s="744"/>
      <c r="HL199" s="744"/>
      <c r="HM199" s="744"/>
      <c r="HN199" s="744"/>
      <c r="HO199" s="744"/>
      <c r="HP199" s="744"/>
      <c r="HQ199" s="744"/>
      <c r="HR199" s="744"/>
      <c r="HS199" s="744"/>
      <c r="HT199" s="744"/>
      <c r="HU199" s="744"/>
      <c r="HV199" s="744"/>
      <c r="HW199" s="744"/>
      <c r="HX199" s="744"/>
      <c r="HY199" s="744"/>
      <c r="HZ199" s="744"/>
      <c r="IA199" s="744"/>
      <c r="IB199" s="744"/>
      <c r="IC199" s="744"/>
      <c r="ID199" s="744"/>
      <c r="IE199" s="744"/>
      <c r="IF199" s="744"/>
      <c r="IG199" s="744"/>
      <c r="IH199" s="744"/>
      <c r="II199" s="744"/>
      <c r="IJ199" s="744"/>
    </row>
    <row r="200" spans="1:244" s="766" customFormat="1" ht="79.900000000000006" customHeight="1">
      <c r="A200" s="768">
        <v>5</v>
      </c>
      <c r="B200" s="783" t="s">
        <v>8028</v>
      </c>
      <c r="C200" s="811"/>
      <c r="D200" s="813">
        <v>17</v>
      </c>
      <c r="E200" s="783" t="s">
        <v>272</v>
      </c>
      <c r="F200" s="783" t="s">
        <v>8029</v>
      </c>
      <c r="G200" s="811">
        <v>44027</v>
      </c>
      <c r="H200" s="814" t="s">
        <v>58</v>
      </c>
      <c r="I200" s="783" t="s">
        <v>8030</v>
      </c>
      <c r="J200" s="783" t="s">
        <v>3632</v>
      </c>
      <c r="K200" s="744"/>
      <c r="L200" s="744"/>
      <c r="M200" s="744"/>
      <c r="N200" s="744"/>
      <c r="O200" s="744"/>
      <c r="P200" s="744"/>
      <c r="Q200" s="744"/>
      <c r="R200" s="744"/>
      <c r="S200" s="744"/>
      <c r="T200" s="744"/>
      <c r="U200" s="744"/>
      <c r="V200" s="744"/>
      <c r="W200" s="744"/>
      <c r="X200" s="744"/>
      <c r="Y200" s="744"/>
      <c r="Z200" s="744"/>
      <c r="AA200" s="744"/>
      <c r="AB200" s="744"/>
      <c r="AC200" s="744"/>
      <c r="AD200" s="744"/>
      <c r="AE200" s="744"/>
      <c r="AF200" s="744"/>
      <c r="AG200" s="744"/>
      <c r="AH200" s="744"/>
      <c r="AI200" s="744"/>
      <c r="AJ200" s="744"/>
      <c r="AK200" s="744"/>
      <c r="AL200" s="744"/>
      <c r="AM200" s="744"/>
      <c r="AN200" s="744"/>
      <c r="AO200" s="744"/>
      <c r="AP200" s="744"/>
      <c r="AQ200" s="744"/>
      <c r="AR200" s="744"/>
      <c r="AS200" s="744"/>
      <c r="AT200" s="744"/>
      <c r="AU200" s="744"/>
      <c r="AV200" s="744"/>
      <c r="AW200" s="744"/>
      <c r="AX200" s="744"/>
      <c r="AY200" s="744"/>
      <c r="AZ200" s="744"/>
      <c r="BA200" s="744"/>
      <c r="BB200" s="744"/>
      <c r="BC200" s="744"/>
      <c r="BD200" s="744"/>
      <c r="BE200" s="744"/>
      <c r="BF200" s="744"/>
      <c r="BG200" s="744"/>
      <c r="BH200" s="744"/>
      <c r="BI200" s="744"/>
      <c r="BJ200" s="744"/>
      <c r="BK200" s="744"/>
      <c r="BL200" s="744"/>
      <c r="BM200" s="744"/>
      <c r="BN200" s="744"/>
      <c r="BO200" s="744"/>
      <c r="BP200" s="744"/>
      <c r="BQ200" s="744"/>
      <c r="BR200" s="744"/>
      <c r="BS200" s="744"/>
      <c r="BT200" s="744"/>
      <c r="BU200" s="744"/>
      <c r="BV200" s="744"/>
      <c r="BW200" s="744"/>
      <c r="BX200" s="744"/>
      <c r="BY200" s="744"/>
      <c r="BZ200" s="744"/>
      <c r="CA200" s="744"/>
      <c r="CB200" s="744"/>
      <c r="CC200" s="744"/>
      <c r="CD200" s="744"/>
      <c r="CE200" s="744"/>
      <c r="CF200" s="744"/>
      <c r="CG200" s="744"/>
      <c r="CH200" s="744"/>
      <c r="CI200" s="744"/>
      <c r="CJ200" s="744"/>
      <c r="CK200" s="744"/>
      <c r="CL200" s="744"/>
      <c r="CM200" s="744"/>
      <c r="CN200" s="744"/>
      <c r="CO200" s="744"/>
      <c r="CP200" s="744"/>
      <c r="CQ200" s="744"/>
      <c r="CR200" s="744"/>
      <c r="CS200" s="744"/>
      <c r="CT200" s="744"/>
      <c r="CU200" s="744"/>
      <c r="CV200" s="744"/>
      <c r="CW200" s="744"/>
      <c r="CX200" s="744"/>
      <c r="CY200" s="744"/>
      <c r="CZ200" s="744"/>
      <c r="DA200" s="744"/>
      <c r="DB200" s="744"/>
      <c r="DC200" s="744"/>
      <c r="DD200" s="744"/>
      <c r="DE200" s="744"/>
      <c r="DF200" s="744"/>
      <c r="DG200" s="744"/>
      <c r="DH200" s="744"/>
      <c r="DI200" s="744"/>
      <c r="DJ200" s="744"/>
      <c r="DK200" s="744"/>
      <c r="DL200" s="744"/>
      <c r="DM200" s="744"/>
      <c r="DN200" s="744"/>
      <c r="DO200" s="744"/>
      <c r="DP200" s="744"/>
      <c r="DQ200" s="744"/>
      <c r="DR200" s="744"/>
      <c r="DS200" s="744"/>
      <c r="DT200" s="744"/>
      <c r="DU200" s="744"/>
      <c r="DV200" s="744"/>
      <c r="DW200" s="744"/>
      <c r="DX200" s="744"/>
      <c r="DY200" s="744"/>
      <c r="DZ200" s="744"/>
      <c r="EA200" s="744"/>
      <c r="EB200" s="744"/>
      <c r="EC200" s="744"/>
      <c r="ED200" s="744"/>
      <c r="EE200" s="744"/>
      <c r="EF200" s="744"/>
      <c r="EG200" s="744"/>
      <c r="EH200" s="744"/>
      <c r="EI200" s="744"/>
      <c r="EJ200" s="744"/>
      <c r="EK200" s="744"/>
      <c r="EL200" s="744"/>
      <c r="EM200" s="744"/>
      <c r="EN200" s="744"/>
      <c r="EO200" s="744"/>
      <c r="EP200" s="744"/>
      <c r="EQ200" s="744"/>
      <c r="ER200" s="744"/>
      <c r="ES200" s="744"/>
      <c r="ET200" s="744"/>
      <c r="EU200" s="744"/>
      <c r="EV200" s="744"/>
      <c r="EW200" s="744"/>
      <c r="EX200" s="744"/>
      <c r="EY200" s="744"/>
      <c r="EZ200" s="744"/>
      <c r="FA200" s="744"/>
      <c r="FB200" s="744"/>
      <c r="FC200" s="744"/>
      <c r="FD200" s="744"/>
      <c r="FE200" s="744"/>
      <c r="FF200" s="744"/>
      <c r="FG200" s="744"/>
      <c r="FH200" s="744"/>
      <c r="FI200" s="744"/>
      <c r="FJ200" s="744"/>
      <c r="FK200" s="744"/>
      <c r="FL200" s="744"/>
      <c r="FM200" s="744"/>
      <c r="FN200" s="744"/>
      <c r="FO200" s="744"/>
      <c r="FP200" s="744"/>
      <c r="FQ200" s="744"/>
      <c r="FR200" s="744"/>
      <c r="FS200" s="744"/>
      <c r="FT200" s="744"/>
      <c r="FU200" s="744"/>
      <c r="FV200" s="744"/>
      <c r="FW200" s="744"/>
      <c r="FX200" s="744"/>
      <c r="FY200" s="744"/>
      <c r="FZ200" s="744"/>
      <c r="GA200" s="744"/>
      <c r="GB200" s="744"/>
      <c r="GC200" s="744"/>
      <c r="GD200" s="744"/>
      <c r="GE200" s="744"/>
      <c r="GF200" s="744"/>
      <c r="GG200" s="744"/>
      <c r="GH200" s="744"/>
      <c r="GI200" s="744"/>
      <c r="GJ200" s="744"/>
      <c r="GK200" s="744"/>
      <c r="GL200" s="744"/>
      <c r="GM200" s="744"/>
      <c r="GN200" s="744"/>
      <c r="GO200" s="744"/>
      <c r="GP200" s="744"/>
      <c r="GQ200" s="744"/>
      <c r="GR200" s="744"/>
      <c r="GS200" s="744"/>
      <c r="GT200" s="744"/>
      <c r="GU200" s="744"/>
      <c r="GV200" s="744"/>
      <c r="GW200" s="744"/>
      <c r="GX200" s="744"/>
      <c r="GY200" s="744"/>
      <c r="GZ200" s="744"/>
      <c r="HA200" s="744"/>
      <c r="HB200" s="744"/>
      <c r="HC200" s="744"/>
      <c r="HD200" s="744"/>
      <c r="HE200" s="744"/>
      <c r="HF200" s="744"/>
      <c r="HG200" s="744"/>
      <c r="HH200" s="744"/>
      <c r="HI200" s="744"/>
      <c r="HJ200" s="744"/>
      <c r="HK200" s="744"/>
      <c r="HL200" s="744"/>
      <c r="HM200" s="744"/>
      <c r="HN200" s="744"/>
      <c r="HO200" s="744"/>
      <c r="HP200" s="744"/>
      <c r="HQ200" s="744"/>
      <c r="HR200" s="744"/>
      <c r="HS200" s="744"/>
      <c r="HT200" s="744"/>
      <c r="HU200" s="744"/>
      <c r="HV200" s="744"/>
      <c r="HW200" s="744"/>
      <c r="HX200" s="744"/>
      <c r="HY200" s="744"/>
      <c r="HZ200" s="744"/>
      <c r="IA200" s="744"/>
      <c r="IB200" s="744"/>
      <c r="IC200" s="744"/>
      <c r="ID200" s="744"/>
      <c r="IE200" s="744"/>
      <c r="IF200" s="744"/>
      <c r="IG200" s="744"/>
      <c r="IH200" s="744"/>
      <c r="II200" s="744"/>
      <c r="IJ200" s="744"/>
    </row>
    <row r="201" spans="1:244" s="766" customFormat="1" ht="79.900000000000006" customHeight="1">
      <c r="A201" s="768">
        <v>6</v>
      </c>
      <c r="B201" s="783" t="s">
        <v>8031</v>
      </c>
      <c r="C201" s="811"/>
      <c r="D201" s="813">
        <v>16</v>
      </c>
      <c r="E201" s="783" t="s">
        <v>272</v>
      </c>
      <c r="F201" s="783" t="s">
        <v>8032</v>
      </c>
      <c r="G201" s="811">
        <v>44027</v>
      </c>
      <c r="H201" s="814" t="s">
        <v>716</v>
      </c>
      <c r="I201" s="783" t="s">
        <v>8033</v>
      </c>
      <c r="J201" s="783" t="s">
        <v>3632</v>
      </c>
      <c r="K201" s="744"/>
      <c r="L201" s="744"/>
      <c r="M201" s="744"/>
      <c r="N201" s="744"/>
      <c r="O201" s="744"/>
      <c r="P201" s="744"/>
      <c r="Q201" s="744"/>
      <c r="R201" s="744"/>
      <c r="S201" s="744"/>
      <c r="T201" s="744"/>
      <c r="U201" s="744"/>
      <c r="V201" s="744"/>
      <c r="W201" s="744"/>
      <c r="X201" s="744"/>
      <c r="Y201" s="744"/>
      <c r="Z201" s="744"/>
      <c r="AA201" s="744"/>
      <c r="AB201" s="744"/>
      <c r="AC201" s="744"/>
      <c r="AD201" s="744"/>
      <c r="AE201" s="744"/>
      <c r="AF201" s="744"/>
      <c r="AG201" s="744"/>
      <c r="AH201" s="744"/>
      <c r="AI201" s="744"/>
      <c r="AJ201" s="744"/>
      <c r="AK201" s="744"/>
      <c r="AL201" s="744"/>
      <c r="AM201" s="744"/>
      <c r="AN201" s="744"/>
      <c r="AO201" s="744"/>
      <c r="AP201" s="744"/>
      <c r="AQ201" s="744"/>
      <c r="AR201" s="744"/>
      <c r="AS201" s="744"/>
      <c r="AT201" s="744"/>
      <c r="AU201" s="744"/>
      <c r="AV201" s="744"/>
      <c r="AW201" s="744"/>
      <c r="AX201" s="744"/>
      <c r="AY201" s="744"/>
      <c r="AZ201" s="744"/>
      <c r="BA201" s="744"/>
      <c r="BB201" s="744"/>
      <c r="BC201" s="744"/>
      <c r="BD201" s="744"/>
      <c r="BE201" s="744"/>
      <c r="BF201" s="744"/>
      <c r="BG201" s="744"/>
      <c r="BH201" s="744"/>
      <c r="BI201" s="744"/>
      <c r="BJ201" s="744"/>
      <c r="BK201" s="744"/>
      <c r="BL201" s="744"/>
      <c r="BM201" s="744"/>
      <c r="BN201" s="744"/>
      <c r="BO201" s="744"/>
      <c r="BP201" s="744"/>
      <c r="BQ201" s="744"/>
      <c r="BR201" s="744"/>
      <c r="BS201" s="744"/>
      <c r="BT201" s="744"/>
      <c r="BU201" s="744"/>
      <c r="BV201" s="744"/>
      <c r="BW201" s="744"/>
      <c r="BX201" s="744"/>
      <c r="BY201" s="744"/>
      <c r="BZ201" s="744"/>
      <c r="CA201" s="744"/>
      <c r="CB201" s="744"/>
      <c r="CC201" s="744"/>
      <c r="CD201" s="744"/>
      <c r="CE201" s="744"/>
      <c r="CF201" s="744"/>
      <c r="CG201" s="744"/>
      <c r="CH201" s="744"/>
      <c r="CI201" s="744"/>
      <c r="CJ201" s="744"/>
      <c r="CK201" s="744"/>
      <c r="CL201" s="744"/>
      <c r="CM201" s="744"/>
      <c r="CN201" s="744"/>
      <c r="CO201" s="744"/>
      <c r="CP201" s="744"/>
      <c r="CQ201" s="744"/>
      <c r="CR201" s="744"/>
      <c r="CS201" s="744"/>
      <c r="CT201" s="744"/>
      <c r="CU201" s="744"/>
      <c r="CV201" s="744"/>
      <c r="CW201" s="744"/>
      <c r="CX201" s="744"/>
      <c r="CY201" s="744"/>
      <c r="CZ201" s="744"/>
      <c r="DA201" s="744"/>
      <c r="DB201" s="744"/>
      <c r="DC201" s="744"/>
      <c r="DD201" s="744"/>
      <c r="DE201" s="744"/>
      <c r="DF201" s="744"/>
      <c r="DG201" s="744"/>
      <c r="DH201" s="744"/>
      <c r="DI201" s="744"/>
      <c r="DJ201" s="744"/>
      <c r="DK201" s="744"/>
      <c r="DL201" s="744"/>
      <c r="DM201" s="744"/>
      <c r="DN201" s="744"/>
      <c r="DO201" s="744"/>
      <c r="DP201" s="744"/>
      <c r="DQ201" s="744"/>
      <c r="DR201" s="744"/>
      <c r="DS201" s="744"/>
      <c r="DT201" s="744"/>
      <c r="DU201" s="744"/>
      <c r="DV201" s="744"/>
      <c r="DW201" s="744"/>
      <c r="DX201" s="744"/>
      <c r="DY201" s="744"/>
      <c r="DZ201" s="744"/>
      <c r="EA201" s="744"/>
      <c r="EB201" s="744"/>
      <c r="EC201" s="744"/>
      <c r="ED201" s="744"/>
      <c r="EE201" s="744"/>
      <c r="EF201" s="744"/>
      <c r="EG201" s="744"/>
      <c r="EH201" s="744"/>
      <c r="EI201" s="744"/>
      <c r="EJ201" s="744"/>
      <c r="EK201" s="744"/>
      <c r="EL201" s="744"/>
      <c r="EM201" s="744"/>
      <c r="EN201" s="744"/>
      <c r="EO201" s="744"/>
      <c r="EP201" s="744"/>
      <c r="EQ201" s="744"/>
      <c r="ER201" s="744"/>
      <c r="ES201" s="744"/>
      <c r="ET201" s="744"/>
      <c r="EU201" s="744"/>
      <c r="EV201" s="744"/>
      <c r="EW201" s="744"/>
      <c r="EX201" s="744"/>
      <c r="EY201" s="744"/>
      <c r="EZ201" s="744"/>
      <c r="FA201" s="744"/>
      <c r="FB201" s="744"/>
      <c r="FC201" s="744"/>
      <c r="FD201" s="744"/>
      <c r="FE201" s="744"/>
      <c r="FF201" s="744"/>
      <c r="FG201" s="744"/>
      <c r="FH201" s="744"/>
      <c r="FI201" s="744"/>
      <c r="FJ201" s="744"/>
      <c r="FK201" s="744"/>
      <c r="FL201" s="744"/>
      <c r="FM201" s="744"/>
      <c r="FN201" s="744"/>
      <c r="FO201" s="744"/>
      <c r="FP201" s="744"/>
      <c r="FQ201" s="744"/>
      <c r="FR201" s="744"/>
      <c r="FS201" s="744"/>
      <c r="FT201" s="744"/>
      <c r="FU201" s="744"/>
      <c r="FV201" s="744"/>
      <c r="FW201" s="744"/>
      <c r="FX201" s="744"/>
      <c r="FY201" s="744"/>
      <c r="FZ201" s="744"/>
      <c r="GA201" s="744"/>
      <c r="GB201" s="744"/>
      <c r="GC201" s="744"/>
      <c r="GD201" s="744"/>
      <c r="GE201" s="744"/>
      <c r="GF201" s="744"/>
      <c r="GG201" s="744"/>
      <c r="GH201" s="744"/>
      <c r="GI201" s="744"/>
      <c r="GJ201" s="744"/>
      <c r="GK201" s="744"/>
      <c r="GL201" s="744"/>
      <c r="GM201" s="744"/>
      <c r="GN201" s="744"/>
      <c r="GO201" s="744"/>
      <c r="GP201" s="744"/>
      <c r="GQ201" s="744"/>
      <c r="GR201" s="744"/>
      <c r="GS201" s="744"/>
      <c r="GT201" s="744"/>
      <c r="GU201" s="744"/>
      <c r="GV201" s="744"/>
      <c r="GW201" s="744"/>
      <c r="GX201" s="744"/>
      <c r="GY201" s="744"/>
      <c r="GZ201" s="744"/>
      <c r="HA201" s="744"/>
      <c r="HB201" s="744"/>
      <c r="HC201" s="744"/>
      <c r="HD201" s="744"/>
      <c r="HE201" s="744"/>
      <c r="HF201" s="744"/>
      <c r="HG201" s="744"/>
      <c r="HH201" s="744"/>
      <c r="HI201" s="744"/>
      <c r="HJ201" s="744"/>
      <c r="HK201" s="744"/>
      <c r="HL201" s="744"/>
      <c r="HM201" s="744"/>
      <c r="HN201" s="744"/>
      <c r="HO201" s="744"/>
      <c r="HP201" s="744"/>
      <c r="HQ201" s="744"/>
      <c r="HR201" s="744"/>
      <c r="HS201" s="744"/>
      <c r="HT201" s="744"/>
      <c r="HU201" s="744"/>
      <c r="HV201" s="744"/>
      <c r="HW201" s="744"/>
      <c r="HX201" s="744"/>
      <c r="HY201" s="744"/>
      <c r="HZ201" s="744"/>
      <c r="IA201" s="744"/>
      <c r="IB201" s="744"/>
      <c r="IC201" s="744"/>
      <c r="ID201" s="744"/>
      <c r="IE201" s="744"/>
      <c r="IF201" s="744"/>
      <c r="IG201" s="744"/>
      <c r="IH201" s="744"/>
      <c r="II201" s="744"/>
      <c r="IJ201" s="744"/>
    </row>
    <row r="202" spans="1:244" s="766" customFormat="1" ht="79.900000000000006" customHeight="1">
      <c r="A202" s="768">
        <v>7</v>
      </c>
      <c r="B202" s="783" t="s">
        <v>8034</v>
      </c>
      <c r="C202" s="811"/>
      <c r="D202" s="813">
        <v>16</v>
      </c>
      <c r="E202" s="783" t="s">
        <v>272</v>
      </c>
      <c r="F202" s="783" t="s">
        <v>8035</v>
      </c>
      <c r="G202" s="811">
        <v>44028</v>
      </c>
      <c r="H202" s="814" t="s">
        <v>58</v>
      </c>
      <c r="I202" s="783" t="s">
        <v>8036</v>
      </c>
      <c r="J202" s="783" t="s">
        <v>3632</v>
      </c>
      <c r="K202" s="744"/>
      <c r="L202" s="744"/>
      <c r="M202" s="744"/>
      <c r="N202" s="744"/>
      <c r="O202" s="744"/>
      <c r="P202" s="744"/>
      <c r="Q202" s="744"/>
      <c r="R202" s="744"/>
      <c r="S202" s="744"/>
      <c r="T202" s="744"/>
      <c r="U202" s="744"/>
      <c r="V202" s="744"/>
      <c r="W202" s="744"/>
      <c r="X202" s="744"/>
      <c r="Y202" s="744"/>
      <c r="Z202" s="744"/>
      <c r="AA202" s="744"/>
      <c r="AB202" s="744"/>
      <c r="AC202" s="744"/>
      <c r="AD202" s="744"/>
      <c r="AE202" s="744"/>
      <c r="AF202" s="744"/>
      <c r="AG202" s="744"/>
      <c r="AH202" s="744"/>
      <c r="AI202" s="744"/>
      <c r="AJ202" s="744"/>
      <c r="AK202" s="744"/>
      <c r="AL202" s="744"/>
      <c r="AM202" s="744"/>
      <c r="AN202" s="744"/>
      <c r="AO202" s="744"/>
      <c r="AP202" s="744"/>
      <c r="AQ202" s="744"/>
      <c r="AR202" s="744"/>
      <c r="AS202" s="744"/>
      <c r="AT202" s="744"/>
      <c r="AU202" s="744"/>
      <c r="AV202" s="744"/>
      <c r="AW202" s="744"/>
      <c r="AX202" s="744"/>
      <c r="AY202" s="744"/>
      <c r="AZ202" s="744"/>
      <c r="BA202" s="744"/>
      <c r="BB202" s="744"/>
      <c r="BC202" s="744"/>
      <c r="BD202" s="744"/>
      <c r="BE202" s="744"/>
      <c r="BF202" s="744"/>
      <c r="BG202" s="744"/>
      <c r="BH202" s="744"/>
      <c r="BI202" s="744"/>
      <c r="BJ202" s="744"/>
      <c r="BK202" s="744"/>
      <c r="BL202" s="744"/>
      <c r="BM202" s="744"/>
      <c r="BN202" s="744"/>
      <c r="BO202" s="744"/>
      <c r="BP202" s="744"/>
      <c r="BQ202" s="744"/>
      <c r="BR202" s="744"/>
      <c r="BS202" s="744"/>
      <c r="BT202" s="744"/>
      <c r="BU202" s="744"/>
      <c r="BV202" s="744"/>
      <c r="BW202" s="744"/>
      <c r="BX202" s="744"/>
      <c r="BY202" s="744"/>
      <c r="BZ202" s="744"/>
      <c r="CA202" s="744"/>
      <c r="CB202" s="744"/>
      <c r="CC202" s="744"/>
      <c r="CD202" s="744"/>
      <c r="CE202" s="744"/>
      <c r="CF202" s="744"/>
      <c r="CG202" s="744"/>
      <c r="CH202" s="744"/>
      <c r="CI202" s="744"/>
      <c r="CJ202" s="744"/>
      <c r="CK202" s="744"/>
      <c r="CL202" s="744"/>
      <c r="CM202" s="744"/>
      <c r="CN202" s="744"/>
      <c r="CO202" s="744"/>
      <c r="CP202" s="744"/>
      <c r="CQ202" s="744"/>
      <c r="CR202" s="744"/>
      <c r="CS202" s="744"/>
      <c r="CT202" s="744"/>
      <c r="CU202" s="744"/>
      <c r="CV202" s="744"/>
      <c r="CW202" s="744"/>
      <c r="CX202" s="744"/>
      <c r="CY202" s="744"/>
      <c r="CZ202" s="744"/>
      <c r="DA202" s="744"/>
      <c r="DB202" s="744"/>
      <c r="DC202" s="744"/>
      <c r="DD202" s="744"/>
      <c r="DE202" s="744"/>
      <c r="DF202" s="744"/>
      <c r="DG202" s="744"/>
      <c r="DH202" s="744"/>
      <c r="DI202" s="744"/>
      <c r="DJ202" s="744"/>
      <c r="DK202" s="744"/>
      <c r="DL202" s="744"/>
      <c r="DM202" s="744"/>
      <c r="DN202" s="744"/>
      <c r="DO202" s="744"/>
      <c r="DP202" s="744"/>
      <c r="DQ202" s="744"/>
      <c r="DR202" s="744"/>
      <c r="DS202" s="744"/>
      <c r="DT202" s="744"/>
      <c r="DU202" s="744"/>
      <c r="DV202" s="744"/>
      <c r="DW202" s="744"/>
      <c r="DX202" s="744"/>
      <c r="DY202" s="744"/>
      <c r="DZ202" s="744"/>
      <c r="EA202" s="744"/>
      <c r="EB202" s="744"/>
      <c r="EC202" s="744"/>
      <c r="ED202" s="744"/>
      <c r="EE202" s="744"/>
      <c r="EF202" s="744"/>
      <c r="EG202" s="744"/>
      <c r="EH202" s="744"/>
      <c r="EI202" s="744"/>
      <c r="EJ202" s="744"/>
      <c r="EK202" s="744"/>
      <c r="EL202" s="744"/>
      <c r="EM202" s="744"/>
      <c r="EN202" s="744"/>
      <c r="EO202" s="744"/>
      <c r="EP202" s="744"/>
      <c r="EQ202" s="744"/>
      <c r="ER202" s="744"/>
      <c r="ES202" s="744"/>
      <c r="ET202" s="744"/>
      <c r="EU202" s="744"/>
      <c r="EV202" s="744"/>
      <c r="EW202" s="744"/>
      <c r="EX202" s="744"/>
      <c r="EY202" s="744"/>
      <c r="EZ202" s="744"/>
      <c r="FA202" s="744"/>
      <c r="FB202" s="744"/>
      <c r="FC202" s="744"/>
      <c r="FD202" s="744"/>
      <c r="FE202" s="744"/>
      <c r="FF202" s="744"/>
      <c r="FG202" s="744"/>
      <c r="FH202" s="744"/>
      <c r="FI202" s="744"/>
      <c r="FJ202" s="744"/>
      <c r="FK202" s="744"/>
      <c r="FL202" s="744"/>
      <c r="FM202" s="744"/>
      <c r="FN202" s="744"/>
      <c r="FO202" s="744"/>
      <c r="FP202" s="744"/>
      <c r="FQ202" s="744"/>
      <c r="FR202" s="744"/>
      <c r="FS202" s="744"/>
      <c r="FT202" s="744"/>
      <c r="FU202" s="744"/>
      <c r="FV202" s="744"/>
      <c r="FW202" s="744"/>
      <c r="FX202" s="744"/>
      <c r="FY202" s="744"/>
      <c r="FZ202" s="744"/>
      <c r="GA202" s="744"/>
      <c r="GB202" s="744"/>
      <c r="GC202" s="744"/>
      <c r="GD202" s="744"/>
      <c r="GE202" s="744"/>
      <c r="GF202" s="744"/>
      <c r="GG202" s="744"/>
      <c r="GH202" s="744"/>
      <c r="GI202" s="744"/>
      <c r="GJ202" s="744"/>
      <c r="GK202" s="744"/>
      <c r="GL202" s="744"/>
      <c r="GM202" s="744"/>
      <c r="GN202" s="744"/>
      <c r="GO202" s="744"/>
      <c r="GP202" s="744"/>
      <c r="GQ202" s="744"/>
      <c r="GR202" s="744"/>
      <c r="GS202" s="744"/>
      <c r="GT202" s="744"/>
      <c r="GU202" s="744"/>
      <c r="GV202" s="744"/>
      <c r="GW202" s="744"/>
      <c r="GX202" s="744"/>
      <c r="GY202" s="744"/>
      <c r="GZ202" s="744"/>
      <c r="HA202" s="744"/>
      <c r="HB202" s="744"/>
      <c r="HC202" s="744"/>
      <c r="HD202" s="744"/>
      <c r="HE202" s="744"/>
      <c r="HF202" s="744"/>
      <c r="HG202" s="744"/>
      <c r="HH202" s="744"/>
      <c r="HI202" s="744"/>
      <c r="HJ202" s="744"/>
      <c r="HK202" s="744"/>
      <c r="HL202" s="744"/>
      <c r="HM202" s="744"/>
      <c r="HN202" s="744"/>
      <c r="HO202" s="744"/>
      <c r="HP202" s="744"/>
      <c r="HQ202" s="744"/>
      <c r="HR202" s="744"/>
      <c r="HS202" s="744"/>
      <c r="HT202" s="744"/>
      <c r="HU202" s="744"/>
      <c r="HV202" s="744"/>
      <c r="HW202" s="744"/>
      <c r="HX202" s="744"/>
      <c r="HY202" s="744"/>
      <c r="HZ202" s="744"/>
      <c r="IA202" s="744"/>
      <c r="IB202" s="744"/>
      <c r="IC202" s="744"/>
      <c r="ID202" s="744"/>
      <c r="IE202" s="744"/>
      <c r="IF202" s="744"/>
      <c r="IG202" s="744"/>
      <c r="IH202" s="744"/>
      <c r="II202" s="744"/>
      <c r="IJ202" s="744"/>
    </row>
    <row r="203" spans="1:244" s="766" customFormat="1" ht="79.900000000000006" customHeight="1">
      <c r="A203" s="768">
        <v>8</v>
      </c>
      <c r="B203" s="783" t="s">
        <v>8037</v>
      </c>
      <c r="C203" s="811"/>
      <c r="D203" s="813">
        <v>15</v>
      </c>
      <c r="E203" s="783" t="s">
        <v>272</v>
      </c>
      <c r="F203" s="783" t="s">
        <v>8035</v>
      </c>
      <c r="G203" s="811">
        <v>44028</v>
      </c>
      <c r="H203" s="814" t="s">
        <v>58</v>
      </c>
      <c r="I203" s="783" t="s">
        <v>8036</v>
      </c>
      <c r="J203" s="783" t="s">
        <v>3632</v>
      </c>
      <c r="K203" s="744"/>
      <c r="L203" s="744"/>
      <c r="M203" s="744"/>
      <c r="N203" s="744"/>
      <c r="O203" s="744"/>
      <c r="P203" s="744"/>
      <c r="Q203" s="744"/>
      <c r="R203" s="744"/>
      <c r="S203" s="744"/>
      <c r="T203" s="744"/>
      <c r="U203" s="744"/>
      <c r="V203" s="744"/>
      <c r="W203" s="744"/>
      <c r="X203" s="744"/>
      <c r="Y203" s="744"/>
      <c r="Z203" s="744"/>
      <c r="AA203" s="744"/>
      <c r="AB203" s="744"/>
      <c r="AC203" s="744"/>
      <c r="AD203" s="744"/>
      <c r="AE203" s="744"/>
      <c r="AF203" s="744"/>
      <c r="AG203" s="744"/>
      <c r="AH203" s="744"/>
      <c r="AI203" s="744"/>
      <c r="AJ203" s="744"/>
      <c r="AK203" s="744"/>
      <c r="AL203" s="744"/>
      <c r="AM203" s="744"/>
      <c r="AN203" s="744"/>
      <c r="AO203" s="744"/>
      <c r="AP203" s="744"/>
      <c r="AQ203" s="744"/>
      <c r="AR203" s="744"/>
      <c r="AS203" s="744"/>
      <c r="AT203" s="744"/>
      <c r="AU203" s="744"/>
      <c r="AV203" s="744"/>
      <c r="AW203" s="744"/>
      <c r="AX203" s="744"/>
      <c r="AY203" s="744"/>
      <c r="AZ203" s="744"/>
      <c r="BA203" s="744"/>
      <c r="BB203" s="744"/>
      <c r="BC203" s="744"/>
      <c r="BD203" s="744"/>
      <c r="BE203" s="744"/>
      <c r="BF203" s="744"/>
      <c r="BG203" s="744"/>
      <c r="BH203" s="744"/>
      <c r="BI203" s="744"/>
      <c r="BJ203" s="744"/>
      <c r="BK203" s="744"/>
      <c r="BL203" s="744"/>
      <c r="BM203" s="744"/>
      <c r="BN203" s="744"/>
      <c r="BO203" s="744"/>
      <c r="BP203" s="744"/>
      <c r="BQ203" s="744"/>
      <c r="BR203" s="744"/>
      <c r="BS203" s="744"/>
      <c r="BT203" s="744"/>
      <c r="BU203" s="744"/>
      <c r="BV203" s="744"/>
      <c r="BW203" s="744"/>
      <c r="BX203" s="744"/>
      <c r="BY203" s="744"/>
      <c r="BZ203" s="744"/>
      <c r="CA203" s="744"/>
      <c r="CB203" s="744"/>
      <c r="CC203" s="744"/>
      <c r="CD203" s="744"/>
      <c r="CE203" s="744"/>
      <c r="CF203" s="744"/>
      <c r="CG203" s="744"/>
      <c r="CH203" s="744"/>
      <c r="CI203" s="744"/>
      <c r="CJ203" s="744"/>
      <c r="CK203" s="744"/>
      <c r="CL203" s="744"/>
      <c r="CM203" s="744"/>
      <c r="CN203" s="744"/>
      <c r="CO203" s="744"/>
      <c r="CP203" s="744"/>
      <c r="CQ203" s="744"/>
      <c r="CR203" s="744"/>
      <c r="CS203" s="744"/>
      <c r="CT203" s="744"/>
      <c r="CU203" s="744"/>
      <c r="CV203" s="744"/>
      <c r="CW203" s="744"/>
      <c r="CX203" s="744"/>
      <c r="CY203" s="744"/>
      <c r="CZ203" s="744"/>
      <c r="DA203" s="744"/>
      <c r="DB203" s="744"/>
      <c r="DC203" s="744"/>
      <c r="DD203" s="744"/>
      <c r="DE203" s="744"/>
      <c r="DF203" s="744"/>
      <c r="DG203" s="744"/>
      <c r="DH203" s="744"/>
      <c r="DI203" s="744"/>
      <c r="DJ203" s="744"/>
      <c r="DK203" s="744"/>
      <c r="DL203" s="744"/>
      <c r="DM203" s="744"/>
      <c r="DN203" s="744"/>
      <c r="DO203" s="744"/>
      <c r="DP203" s="744"/>
      <c r="DQ203" s="744"/>
      <c r="DR203" s="744"/>
      <c r="DS203" s="744"/>
      <c r="DT203" s="744"/>
      <c r="DU203" s="744"/>
      <c r="DV203" s="744"/>
      <c r="DW203" s="744"/>
      <c r="DX203" s="744"/>
      <c r="DY203" s="744"/>
      <c r="DZ203" s="744"/>
      <c r="EA203" s="744"/>
      <c r="EB203" s="744"/>
      <c r="EC203" s="744"/>
      <c r="ED203" s="744"/>
      <c r="EE203" s="744"/>
      <c r="EF203" s="744"/>
      <c r="EG203" s="744"/>
      <c r="EH203" s="744"/>
      <c r="EI203" s="744"/>
      <c r="EJ203" s="744"/>
      <c r="EK203" s="744"/>
      <c r="EL203" s="744"/>
      <c r="EM203" s="744"/>
      <c r="EN203" s="744"/>
      <c r="EO203" s="744"/>
      <c r="EP203" s="744"/>
      <c r="EQ203" s="744"/>
      <c r="ER203" s="744"/>
      <c r="ES203" s="744"/>
      <c r="ET203" s="744"/>
      <c r="EU203" s="744"/>
      <c r="EV203" s="744"/>
      <c r="EW203" s="744"/>
      <c r="EX203" s="744"/>
      <c r="EY203" s="744"/>
      <c r="EZ203" s="744"/>
      <c r="FA203" s="744"/>
      <c r="FB203" s="744"/>
      <c r="FC203" s="744"/>
      <c r="FD203" s="744"/>
      <c r="FE203" s="744"/>
      <c r="FF203" s="744"/>
      <c r="FG203" s="744"/>
      <c r="FH203" s="744"/>
      <c r="FI203" s="744"/>
      <c r="FJ203" s="744"/>
      <c r="FK203" s="744"/>
      <c r="FL203" s="744"/>
      <c r="FM203" s="744"/>
      <c r="FN203" s="744"/>
      <c r="FO203" s="744"/>
      <c r="FP203" s="744"/>
      <c r="FQ203" s="744"/>
      <c r="FR203" s="744"/>
      <c r="FS203" s="744"/>
      <c r="FT203" s="744"/>
      <c r="FU203" s="744"/>
      <c r="FV203" s="744"/>
      <c r="FW203" s="744"/>
      <c r="FX203" s="744"/>
      <c r="FY203" s="744"/>
      <c r="FZ203" s="744"/>
      <c r="GA203" s="744"/>
      <c r="GB203" s="744"/>
      <c r="GC203" s="744"/>
      <c r="GD203" s="744"/>
      <c r="GE203" s="744"/>
      <c r="GF203" s="744"/>
      <c r="GG203" s="744"/>
      <c r="GH203" s="744"/>
      <c r="GI203" s="744"/>
      <c r="GJ203" s="744"/>
      <c r="GK203" s="744"/>
      <c r="GL203" s="744"/>
      <c r="GM203" s="744"/>
      <c r="GN203" s="744"/>
      <c r="GO203" s="744"/>
      <c r="GP203" s="744"/>
      <c r="GQ203" s="744"/>
      <c r="GR203" s="744"/>
      <c r="GS203" s="744"/>
      <c r="GT203" s="744"/>
      <c r="GU203" s="744"/>
      <c r="GV203" s="744"/>
      <c r="GW203" s="744"/>
      <c r="GX203" s="744"/>
      <c r="GY203" s="744"/>
      <c r="GZ203" s="744"/>
      <c r="HA203" s="744"/>
      <c r="HB203" s="744"/>
      <c r="HC203" s="744"/>
      <c r="HD203" s="744"/>
      <c r="HE203" s="744"/>
      <c r="HF203" s="744"/>
      <c r="HG203" s="744"/>
      <c r="HH203" s="744"/>
      <c r="HI203" s="744"/>
      <c r="HJ203" s="744"/>
      <c r="HK203" s="744"/>
      <c r="HL203" s="744"/>
      <c r="HM203" s="744"/>
      <c r="HN203" s="744"/>
      <c r="HO203" s="744"/>
      <c r="HP203" s="744"/>
      <c r="HQ203" s="744"/>
      <c r="HR203" s="744"/>
      <c r="HS203" s="744"/>
      <c r="HT203" s="744"/>
      <c r="HU203" s="744"/>
      <c r="HV203" s="744"/>
      <c r="HW203" s="744"/>
      <c r="HX203" s="744"/>
      <c r="HY203" s="744"/>
      <c r="HZ203" s="744"/>
      <c r="IA203" s="744"/>
      <c r="IB203" s="744"/>
      <c r="IC203" s="744"/>
      <c r="ID203" s="744"/>
      <c r="IE203" s="744"/>
      <c r="IF203" s="744"/>
      <c r="IG203" s="744"/>
      <c r="IH203" s="744"/>
      <c r="II203" s="744"/>
      <c r="IJ203" s="744"/>
    </row>
    <row r="204" spans="1:244" ht="79.900000000000006" customHeight="1">
      <c r="A204" s="768">
        <v>9</v>
      </c>
      <c r="B204" s="783" t="s">
        <v>8043</v>
      </c>
      <c r="C204" s="811"/>
      <c r="D204" s="813" t="e">
        <f>ABS((#REF!-C204)/365)</f>
        <v>#REF!</v>
      </c>
      <c r="E204" s="783" t="s">
        <v>275</v>
      </c>
      <c r="F204" s="783" t="s">
        <v>8044</v>
      </c>
      <c r="G204" s="811">
        <v>44031</v>
      </c>
      <c r="H204" s="814" t="s">
        <v>84</v>
      </c>
      <c r="I204" s="783" t="s">
        <v>8045</v>
      </c>
      <c r="J204" s="783" t="s">
        <v>3632</v>
      </c>
    </row>
    <row r="205" spans="1:244" s="744" customFormat="1" ht="79.900000000000006" customHeight="1">
      <c r="A205" s="768">
        <v>10</v>
      </c>
      <c r="B205" s="783" t="s">
        <v>8047</v>
      </c>
      <c r="C205" s="811"/>
      <c r="D205" s="813">
        <v>1.4</v>
      </c>
      <c r="E205" s="783" t="s">
        <v>272</v>
      </c>
      <c r="F205" s="811" t="s">
        <v>8048</v>
      </c>
      <c r="G205" s="811">
        <v>44031</v>
      </c>
      <c r="H205" s="814" t="s">
        <v>84</v>
      </c>
      <c r="I205" s="783" t="s">
        <v>8049</v>
      </c>
      <c r="J205" s="769" t="s">
        <v>2211</v>
      </c>
      <c r="K205" s="768"/>
      <c r="L205" s="788"/>
    </row>
    <row r="206" spans="1:244" s="744" customFormat="1" ht="79.900000000000006" customHeight="1">
      <c r="A206" s="768">
        <v>11</v>
      </c>
      <c r="B206" s="783" t="s">
        <v>8051</v>
      </c>
      <c r="C206" s="811"/>
      <c r="D206" s="813">
        <v>15</v>
      </c>
      <c r="E206" s="783" t="s">
        <v>272</v>
      </c>
      <c r="F206" s="811" t="s">
        <v>8052</v>
      </c>
      <c r="G206" s="811">
        <v>44031</v>
      </c>
      <c r="H206" s="814" t="s">
        <v>84</v>
      </c>
      <c r="I206" s="783" t="s">
        <v>8053</v>
      </c>
      <c r="J206" s="769" t="s">
        <v>3632</v>
      </c>
      <c r="K206" s="768"/>
      <c r="L206" s="788"/>
    </row>
    <row r="207" spans="1:244" ht="79.900000000000006" customHeight="1">
      <c r="A207" s="768">
        <v>12</v>
      </c>
      <c r="B207" s="783" t="s">
        <v>7719</v>
      </c>
      <c r="C207" s="811"/>
      <c r="D207" s="813">
        <v>14</v>
      </c>
      <c r="E207" s="783" t="s">
        <v>275</v>
      </c>
      <c r="F207" s="783" t="s">
        <v>7720</v>
      </c>
      <c r="G207" s="811">
        <v>44034</v>
      </c>
      <c r="H207" s="814" t="s">
        <v>58</v>
      </c>
      <c r="I207" s="783" t="s">
        <v>8062</v>
      </c>
      <c r="J207" s="783" t="s">
        <v>3632</v>
      </c>
    </row>
    <row r="208" spans="1:244" ht="79.900000000000006" customHeight="1">
      <c r="A208" s="768">
        <v>13</v>
      </c>
      <c r="B208" s="783" t="s">
        <v>8072</v>
      </c>
      <c r="C208" s="811">
        <v>38375</v>
      </c>
      <c r="D208" s="813" t="e">
        <f>ABS((#REF!-C208)/365)</f>
        <v>#REF!</v>
      </c>
      <c r="E208" s="783" t="s">
        <v>272</v>
      </c>
      <c r="F208" s="783" t="s">
        <v>8073</v>
      </c>
      <c r="G208" s="811">
        <v>44039</v>
      </c>
      <c r="H208" s="814" t="s">
        <v>716</v>
      </c>
      <c r="I208" s="783" t="s">
        <v>8074</v>
      </c>
      <c r="J208" s="783" t="s">
        <v>3632</v>
      </c>
    </row>
    <row r="209" spans="1:246" ht="79.900000000000006" customHeight="1">
      <c r="A209" s="768">
        <v>14</v>
      </c>
      <c r="B209" s="783" t="s">
        <v>8079</v>
      </c>
      <c r="C209" s="811"/>
      <c r="D209" s="813">
        <v>13</v>
      </c>
      <c r="E209" s="783" t="s">
        <v>272</v>
      </c>
      <c r="F209" s="783" t="s">
        <v>8080</v>
      </c>
      <c r="G209" s="811">
        <v>44041</v>
      </c>
      <c r="H209" s="814" t="s">
        <v>84</v>
      </c>
      <c r="I209" s="783" t="s">
        <v>8081</v>
      </c>
      <c r="J209" s="783" t="s">
        <v>3632</v>
      </c>
    </row>
    <row r="210" spans="1:246" ht="79.900000000000006" customHeight="1">
      <c r="A210" s="768">
        <v>15</v>
      </c>
      <c r="B210" s="783" t="s">
        <v>8082</v>
      </c>
      <c r="C210" s="811"/>
      <c r="D210" s="813">
        <v>13</v>
      </c>
      <c r="E210" s="783" t="s">
        <v>272</v>
      </c>
      <c r="F210" s="783" t="s">
        <v>8083</v>
      </c>
      <c r="G210" s="811">
        <v>44041</v>
      </c>
      <c r="H210" s="814" t="s">
        <v>8084</v>
      </c>
      <c r="I210" s="783" t="s">
        <v>8085</v>
      </c>
      <c r="J210" s="783" t="s">
        <v>3632</v>
      </c>
    </row>
    <row r="211" spans="1:246" ht="49.9" customHeight="1">
      <c r="A211" s="768">
        <v>16</v>
      </c>
      <c r="B211" s="783" t="s">
        <v>8088</v>
      </c>
      <c r="C211" s="811"/>
      <c r="D211" s="813">
        <v>16</v>
      </c>
      <c r="E211" s="783" t="s">
        <v>272</v>
      </c>
      <c r="F211" s="783" t="s">
        <v>8089</v>
      </c>
      <c r="G211" s="811">
        <v>44042</v>
      </c>
      <c r="H211" s="814" t="s">
        <v>716</v>
      </c>
      <c r="I211" s="783" t="s">
        <v>8090</v>
      </c>
      <c r="J211" s="783" t="s">
        <v>3632</v>
      </c>
    </row>
    <row r="212" spans="1:246" s="45" customFormat="1" ht="49.9" customHeight="1">
      <c r="A212" s="242"/>
      <c r="B212" s="1510" t="s">
        <v>2690</v>
      </c>
      <c r="C212" s="1510"/>
      <c r="D212" s="1510"/>
      <c r="E212" s="1510"/>
      <c r="F212" s="1510"/>
      <c r="G212" s="1510"/>
      <c r="H212" s="1510"/>
      <c r="I212" s="257"/>
      <c r="J212" s="253"/>
    </row>
    <row r="213" spans="1:246" s="242" customFormat="1" ht="49.9" customHeight="1">
      <c r="A213" s="135"/>
      <c r="B213" s="254" t="s">
        <v>2684</v>
      </c>
      <c r="C213" s="255" t="s">
        <v>2379</v>
      </c>
      <c r="D213" s="254" t="s">
        <v>195</v>
      </c>
      <c r="E213" s="255" t="s">
        <v>2685</v>
      </c>
      <c r="F213" s="255" t="s">
        <v>2750</v>
      </c>
      <c r="G213" s="255" t="s">
        <v>301</v>
      </c>
      <c r="H213" s="255" t="s">
        <v>302</v>
      </c>
      <c r="I213" s="255" t="s">
        <v>2748</v>
      </c>
      <c r="J213" s="255" t="s">
        <v>2366</v>
      </c>
    </row>
    <row r="214" spans="1:246" ht="79.900000000000006" customHeight="1">
      <c r="A214" s="768">
        <v>1</v>
      </c>
      <c r="B214" s="783" t="s">
        <v>8096</v>
      </c>
      <c r="C214" s="811">
        <v>39371</v>
      </c>
      <c r="D214" s="813" t="e">
        <f>ABS((#REF!-C214)/365)</f>
        <v>#REF!</v>
      </c>
      <c r="E214" s="783" t="s">
        <v>272</v>
      </c>
      <c r="F214" s="783" t="s">
        <v>8097</v>
      </c>
      <c r="G214" s="811">
        <v>44046</v>
      </c>
      <c r="H214" s="814" t="s">
        <v>84</v>
      </c>
      <c r="I214" s="783" t="s">
        <v>8099</v>
      </c>
      <c r="J214" s="783" t="s">
        <v>3632</v>
      </c>
    </row>
    <row r="215" spans="1:246" ht="79.900000000000006" customHeight="1">
      <c r="A215" s="768">
        <v>2</v>
      </c>
      <c r="B215" s="783" t="s">
        <v>8098</v>
      </c>
      <c r="C215" s="811">
        <v>40020</v>
      </c>
      <c r="D215" s="813" t="e">
        <f>ABS((#REF!-C215)/365)</f>
        <v>#REF!</v>
      </c>
      <c r="E215" s="783" t="s">
        <v>272</v>
      </c>
      <c r="F215" s="783" t="s">
        <v>8097</v>
      </c>
      <c r="G215" s="811">
        <v>44046</v>
      </c>
      <c r="H215" s="814" t="s">
        <v>84</v>
      </c>
      <c r="I215" s="783" t="s">
        <v>8099</v>
      </c>
      <c r="J215" s="783" t="s">
        <v>3632</v>
      </c>
    </row>
    <row r="216" spans="1:246" ht="79.900000000000006" customHeight="1">
      <c r="A216" s="768">
        <v>3</v>
      </c>
      <c r="B216" s="783" t="s">
        <v>8106</v>
      </c>
      <c r="C216" s="811">
        <v>40653</v>
      </c>
      <c r="D216" s="813" t="e">
        <f>ABS((#REF!-C216)/365)</f>
        <v>#REF!</v>
      </c>
      <c r="E216" s="783" t="s">
        <v>272</v>
      </c>
      <c r="F216" s="783" t="s">
        <v>8097</v>
      </c>
      <c r="G216" s="811">
        <v>44046</v>
      </c>
      <c r="H216" s="814" t="s">
        <v>84</v>
      </c>
      <c r="I216" s="783" t="s">
        <v>8099</v>
      </c>
      <c r="J216" s="783" t="s">
        <v>3632</v>
      </c>
    </row>
    <row r="217" spans="1:246" s="744" customFormat="1" ht="79.900000000000006" customHeight="1">
      <c r="A217" s="768">
        <v>4</v>
      </c>
      <c r="B217" s="783" t="s">
        <v>8100</v>
      </c>
      <c r="C217" s="811"/>
      <c r="D217" s="813">
        <v>4</v>
      </c>
      <c r="E217" s="783" t="s">
        <v>272</v>
      </c>
      <c r="F217" s="811" t="s">
        <v>8101</v>
      </c>
      <c r="G217" s="811">
        <v>44062</v>
      </c>
      <c r="H217" s="814" t="s">
        <v>84</v>
      </c>
      <c r="I217" s="783" t="s">
        <v>8105</v>
      </c>
      <c r="J217" s="769" t="s">
        <v>2211</v>
      </c>
      <c r="K217" s="768"/>
      <c r="L217" s="788"/>
    </row>
    <row r="218" spans="1:246" s="744" customFormat="1" ht="79.900000000000006" customHeight="1">
      <c r="A218" s="768">
        <v>5</v>
      </c>
      <c r="B218" s="783" t="s">
        <v>8102</v>
      </c>
      <c r="C218" s="811"/>
      <c r="D218" s="813">
        <v>4</v>
      </c>
      <c r="E218" s="783" t="s">
        <v>272</v>
      </c>
      <c r="F218" s="811" t="s">
        <v>8101</v>
      </c>
      <c r="G218" s="811">
        <v>44048</v>
      </c>
      <c r="H218" s="814" t="s">
        <v>716</v>
      </c>
      <c r="I218" s="783" t="s">
        <v>8105</v>
      </c>
      <c r="J218" s="769" t="s">
        <v>2211</v>
      </c>
      <c r="K218" s="768"/>
      <c r="L218" s="788"/>
    </row>
    <row r="219" spans="1:246" ht="79.900000000000006" customHeight="1">
      <c r="A219" s="768">
        <v>6</v>
      </c>
      <c r="B219" s="783" t="s">
        <v>8107</v>
      </c>
      <c r="C219" s="811"/>
      <c r="D219" s="813">
        <v>16</v>
      </c>
      <c r="E219" s="783" t="s">
        <v>275</v>
      </c>
      <c r="F219" s="783" t="s">
        <v>8108</v>
      </c>
      <c r="G219" s="811">
        <v>44049</v>
      </c>
      <c r="H219" s="814" t="s">
        <v>58</v>
      </c>
      <c r="I219" s="783" t="s">
        <v>8109</v>
      </c>
      <c r="J219" s="783" t="s">
        <v>3632</v>
      </c>
    </row>
    <row r="220" spans="1:246" ht="79.900000000000006" customHeight="1">
      <c r="A220" s="768">
        <v>7</v>
      </c>
      <c r="B220" s="783" t="s">
        <v>8110</v>
      </c>
      <c r="C220" s="811"/>
      <c r="D220" s="813">
        <v>14</v>
      </c>
      <c r="E220" s="783" t="s">
        <v>275</v>
      </c>
      <c r="F220" s="783" t="s">
        <v>8108</v>
      </c>
      <c r="G220" s="811">
        <v>44049</v>
      </c>
      <c r="H220" s="814" t="s">
        <v>58</v>
      </c>
      <c r="I220" s="783" t="s">
        <v>8109</v>
      </c>
      <c r="J220" s="783" t="s">
        <v>3632</v>
      </c>
    </row>
    <row r="221" spans="1:246" s="744" customFormat="1" ht="79.900000000000006" customHeight="1">
      <c r="A221" s="768">
        <v>8</v>
      </c>
      <c r="B221" s="783" t="s">
        <v>8122</v>
      </c>
      <c r="C221" s="811"/>
      <c r="D221" s="813">
        <v>2</v>
      </c>
      <c r="E221" s="783" t="s">
        <v>321</v>
      </c>
      <c r="F221" s="783" t="s">
        <v>8123</v>
      </c>
      <c r="G221" s="811">
        <v>44054</v>
      </c>
      <c r="H221" s="814" t="s">
        <v>716</v>
      </c>
      <c r="I221" s="783" t="s">
        <v>8124</v>
      </c>
      <c r="J221" s="783" t="s">
        <v>2211</v>
      </c>
      <c r="K221" s="1189"/>
      <c r="M221" s="766"/>
      <c r="N221" s="766"/>
      <c r="O221" s="766"/>
      <c r="P221" s="766"/>
      <c r="Q221" s="766"/>
      <c r="R221" s="766"/>
      <c r="S221" s="766"/>
      <c r="T221" s="766"/>
      <c r="U221" s="766"/>
      <c r="V221" s="766"/>
      <c r="W221" s="766"/>
      <c r="X221" s="766"/>
      <c r="Y221" s="766"/>
      <c r="Z221" s="766"/>
      <c r="AA221" s="766"/>
      <c r="AB221" s="766"/>
      <c r="AC221" s="766"/>
      <c r="AD221" s="766"/>
      <c r="AE221" s="766"/>
      <c r="AF221" s="766"/>
      <c r="AG221" s="766"/>
      <c r="AH221" s="766"/>
      <c r="AI221" s="766"/>
      <c r="AJ221" s="766"/>
      <c r="AK221" s="766"/>
      <c r="AL221" s="766"/>
      <c r="AM221" s="766"/>
      <c r="AN221" s="766"/>
      <c r="AO221" s="766"/>
      <c r="AP221" s="766"/>
      <c r="AQ221" s="766"/>
      <c r="AR221" s="766"/>
      <c r="AS221" s="766"/>
      <c r="AT221" s="766"/>
      <c r="AU221" s="766"/>
      <c r="AV221" s="766"/>
      <c r="AW221" s="766"/>
      <c r="AX221" s="766"/>
      <c r="AY221" s="766"/>
      <c r="AZ221" s="766"/>
      <c r="BA221" s="766"/>
      <c r="BB221" s="766"/>
      <c r="BC221" s="766"/>
      <c r="BD221" s="766"/>
      <c r="BE221" s="766"/>
      <c r="BF221" s="766"/>
      <c r="BG221" s="766"/>
      <c r="BH221" s="766"/>
      <c r="BI221" s="766"/>
      <c r="BJ221" s="766"/>
      <c r="BK221" s="766"/>
      <c r="BL221" s="766"/>
      <c r="BM221" s="766"/>
      <c r="BN221" s="766"/>
      <c r="BO221" s="766"/>
      <c r="BP221" s="766"/>
      <c r="BQ221" s="766"/>
      <c r="BR221" s="766"/>
      <c r="BS221" s="766"/>
      <c r="BT221" s="766"/>
      <c r="BU221" s="766"/>
      <c r="BV221" s="766"/>
      <c r="BW221" s="766"/>
      <c r="BX221" s="766"/>
      <c r="BY221" s="766"/>
      <c r="BZ221" s="766"/>
      <c r="CA221" s="766"/>
      <c r="CB221" s="766"/>
      <c r="CC221" s="766"/>
      <c r="CD221" s="766"/>
      <c r="CE221" s="766"/>
      <c r="CF221" s="766"/>
      <c r="CG221" s="766"/>
      <c r="CH221" s="766"/>
      <c r="CI221" s="766"/>
      <c r="CJ221" s="766"/>
      <c r="CK221" s="766"/>
      <c r="CL221" s="766"/>
      <c r="CM221" s="766"/>
      <c r="CN221" s="766"/>
      <c r="CO221" s="766"/>
      <c r="CP221" s="766"/>
      <c r="CQ221" s="766"/>
      <c r="CR221" s="766"/>
      <c r="CS221" s="766"/>
      <c r="CT221" s="766"/>
      <c r="CU221" s="766"/>
      <c r="CV221" s="766"/>
      <c r="CW221" s="766"/>
      <c r="CX221" s="766"/>
      <c r="CY221" s="766"/>
      <c r="CZ221" s="766"/>
      <c r="DA221" s="766"/>
      <c r="DB221" s="766"/>
      <c r="DC221" s="766"/>
      <c r="DD221" s="766"/>
      <c r="DE221" s="766"/>
      <c r="DF221" s="766"/>
      <c r="DG221" s="766"/>
      <c r="DH221" s="766"/>
      <c r="DI221" s="766"/>
      <c r="DJ221" s="766"/>
      <c r="DK221" s="766"/>
      <c r="DL221" s="766"/>
      <c r="DM221" s="766"/>
      <c r="DN221" s="766"/>
      <c r="DO221" s="766"/>
      <c r="DP221" s="766"/>
      <c r="DQ221" s="766"/>
      <c r="DR221" s="766"/>
      <c r="DS221" s="766"/>
      <c r="DT221" s="766"/>
      <c r="DU221" s="766"/>
      <c r="DV221" s="766"/>
      <c r="DW221" s="766"/>
      <c r="DX221" s="766"/>
      <c r="DY221" s="766"/>
      <c r="DZ221" s="766"/>
      <c r="EA221" s="766"/>
      <c r="EB221" s="766"/>
      <c r="EC221" s="766"/>
      <c r="ED221" s="766"/>
      <c r="EE221" s="766"/>
      <c r="EF221" s="766"/>
      <c r="EG221" s="766"/>
      <c r="EH221" s="766"/>
      <c r="EI221" s="766"/>
      <c r="EJ221" s="766"/>
      <c r="EK221" s="766"/>
      <c r="EL221" s="766"/>
      <c r="EM221" s="766"/>
      <c r="EN221" s="766"/>
      <c r="EO221" s="766"/>
      <c r="EP221" s="766"/>
      <c r="EQ221" s="766"/>
      <c r="ER221" s="766"/>
      <c r="ES221" s="766"/>
      <c r="ET221" s="766"/>
      <c r="EU221" s="766"/>
      <c r="EV221" s="766"/>
      <c r="EW221" s="766"/>
      <c r="EX221" s="766"/>
      <c r="EY221" s="766"/>
      <c r="EZ221" s="766"/>
      <c r="FA221" s="766"/>
      <c r="FB221" s="766"/>
      <c r="FC221" s="766"/>
      <c r="FD221" s="766"/>
      <c r="FE221" s="766"/>
      <c r="FF221" s="766"/>
      <c r="FG221" s="766"/>
      <c r="FH221" s="766"/>
      <c r="FI221" s="766"/>
      <c r="FJ221" s="766"/>
      <c r="FK221" s="766"/>
      <c r="FL221" s="766"/>
      <c r="FM221" s="766"/>
      <c r="FN221" s="766"/>
      <c r="FO221" s="766"/>
      <c r="FP221" s="766"/>
      <c r="FQ221" s="766"/>
      <c r="FR221" s="766"/>
      <c r="FS221" s="766"/>
      <c r="FT221" s="766"/>
      <c r="FU221" s="766"/>
      <c r="FV221" s="766"/>
      <c r="FW221" s="766"/>
      <c r="FX221" s="766"/>
      <c r="FY221" s="766"/>
      <c r="FZ221" s="766"/>
      <c r="GA221" s="766"/>
      <c r="GB221" s="766"/>
      <c r="GC221" s="766"/>
      <c r="GD221" s="766"/>
      <c r="GE221" s="766"/>
      <c r="GF221" s="766"/>
      <c r="GG221" s="766"/>
      <c r="GH221" s="766"/>
      <c r="GI221" s="766"/>
      <c r="GJ221" s="766"/>
      <c r="GK221" s="766"/>
      <c r="GL221" s="766"/>
      <c r="GM221" s="766"/>
      <c r="GN221" s="766"/>
      <c r="GO221" s="766"/>
      <c r="GP221" s="766"/>
      <c r="GQ221" s="766"/>
      <c r="GR221" s="766"/>
      <c r="GS221" s="766"/>
      <c r="GT221" s="766"/>
      <c r="GU221" s="766"/>
      <c r="GV221" s="766"/>
      <c r="GW221" s="766"/>
      <c r="GX221" s="766"/>
      <c r="GY221" s="766"/>
      <c r="GZ221" s="766"/>
      <c r="HA221" s="766"/>
      <c r="HB221" s="766"/>
      <c r="HC221" s="766"/>
      <c r="HD221" s="766"/>
      <c r="HE221" s="766"/>
      <c r="HF221" s="766"/>
      <c r="HG221" s="766"/>
      <c r="HH221" s="766"/>
      <c r="HI221" s="766"/>
      <c r="HJ221" s="766"/>
      <c r="HK221" s="766"/>
      <c r="HL221" s="766"/>
      <c r="HM221" s="766"/>
      <c r="HN221" s="766"/>
      <c r="HO221" s="766"/>
      <c r="HP221" s="766"/>
      <c r="HQ221" s="766"/>
      <c r="HR221" s="766"/>
      <c r="HS221" s="766"/>
      <c r="HT221" s="766"/>
      <c r="HU221" s="766"/>
      <c r="HV221" s="766"/>
      <c r="HW221" s="766"/>
      <c r="HX221" s="766"/>
      <c r="HY221" s="766"/>
      <c r="HZ221" s="766"/>
      <c r="IA221" s="766"/>
      <c r="IB221" s="766"/>
      <c r="IC221" s="766"/>
      <c r="ID221" s="766"/>
      <c r="IE221" s="766"/>
      <c r="IF221" s="766"/>
      <c r="IG221" s="766"/>
      <c r="IH221" s="766"/>
      <c r="II221" s="766"/>
      <c r="IJ221" s="788"/>
      <c r="IK221" s="788"/>
      <c r="IL221" s="788"/>
    </row>
    <row r="222" spans="1:246" s="744" customFormat="1" ht="79.900000000000006" customHeight="1">
      <c r="A222" s="768">
        <v>9</v>
      </c>
      <c r="B222" s="783" t="s">
        <v>8122</v>
      </c>
      <c r="C222" s="811"/>
      <c r="D222" s="813">
        <v>1</v>
      </c>
      <c r="E222" s="783" t="s">
        <v>321</v>
      </c>
      <c r="F222" s="783" t="s">
        <v>8123</v>
      </c>
      <c r="G222" s="811">
        <v>44054</v>
      </c>
      <c r="H222" s="814" t="s">
        <v>716</v>
      </c>
      <c r="I222" s="783" t="s">
        <v>8124</v>
      </c>
      <c r="J222" s="783" t="s">
        <v>2211</v>
      </c>
      <c r="K222" s="1189"/>
      <c r="M222" s="766"/>
      <c r="N222" s="766"/>
      <c r="O222" s="766"/>
      <c r="P222" s="766"/>
      <c r="Q222" s="766"/>
      <c r="R222" s="766"/>
      <c r="S222" s="766"/>
      <c r="T222" s="766"/>
      <c r="U222" s="766"/>
      <c r="V222" s="766"/>
      <c r="W222" s="766"/>
      <c r="X222" s="766"/>
      <c r="Y222" s="766"/>
      <c r="Z222" s="766"/>
      <c r="AA222" s="766"/>
      <c r="AB222" s="766"/>
      <c r="AC222" s="766"/>
      <c r="AD222" s="766"/>
      <c r="AE222" s="766"/>
      <c r="AF222" s="766"/>
      <c r="AG222" s="766"/>
      <c r="AH222" s="766"/>
      <c r="AI222" s="766"/>
      <c r="AJ222" s="766"/>
      <c r="AK222" s="766"/>
      <c r="AL222" s="766"/>
      <c r="AM222" s="766"/>
      <c r="AN222" s="766"/>
      <c r="AO222" s="766"/>
      <c r="AP222" s="766"/>
      <c r="AQ222" s="766"/>
      <c r="AR222" s="766"/>
      <c r="AS222" s="766"/>
      <c r="AT222" s="766"/>
      <c r="AU222" s="766"/>
      <c r="AV222" s="766"/>
      <c r="AW222" s="766"/>
      <c r="AX222" s="766"/>
      <c r="AY222" s="766"/>
      <c r="AZ222" s="766"/>
      <c r="BA222" s="766"/>
      <c r="BB222" s="766"/>
      <c r="BC222" s="766"/>
      <c r="BD222" s="766"/>
      <c r="BE222" s="766"/>
      <c r="BF222" s="766"/>
      <c r="BG222" s="766"/>
      <c r="BH222" s="766"/>
      <c r="BI222" s="766"/>
      <c r="BJ222" s="766"/>
      <c r="BK222" s="766"/>
      <c r="BL222" s="766"/>
      <c r="BM222" s="766"/>
      <c r="BN222" s="766"/>
      <c r="BO222" s="766"/>
      <c r="BP222" s="766"/>
      <c r="BQ222" s="766"/>
      <c r="BR222" s="766"/>
      <c r="BS222" s="766"/>
      <c r="BT222" s="766"/>
      <c r="BU222" s="766"/>
      <c r="BV222" s="766"/>
      <c r="BW222" s="766"/>
      <c r="BX222" s="766"/>
      <c r="BY222" s="766"/>
      <c r="BZ222" s="766"/>
      <c r="CA222" s="766"/>
      <c r="CB222" s="766"/>
      <c r="CC222" s="766"/>
      <c r="CD222" s="766"/>
      <c r="CE222" s="766"/>
      <c r="CF222" s="766"/>
      <c r="CG222" s="766"/>
      <c r="CH222" s="766"/>
      <c r="CI222" s="766"/>
      <c r="CJ222" s="766"/>
      <c r="CK222" s="766"/>
      <c r="CL222" s="766"/>
      <c r="CM222" s="766"/>
      <c r="CN222" s="766"/>
      <c r="CO222" s="766"/>
      <c r="CP222" s="766"/>
      <c r="CQ222" s="766"/>
      <c r="CR222" s="766"/>
      <c r="CS222" s="766"/>
      <c r="CT222" s="766"/>
      <c r="CU222" s="766"/>
      <c r="CV222" s="766"/>
      <c r="CW222" s="766"/>
      <c r="CX222" s="766"/>
      <c r="CY222" s="766"/>
      <c r="CZ222" s="766"/>
      <c r="DA222" s="766"/>
      <c r="DB222" s="766"/>
      <c r="DC222" s="766"/>
      <c r="DD222" s="766"/>
      <c r="DE222" s="766"/>
      <c r="DF222" s="766"/>
      <c r="DG222" s="766"/>
      <c r="DH222" s="766"/>
      <c r="DI222" s="766"/>
      <c r="DJ222" s="766"/>
      <c r="DK222" s="766"/>
      <c r="DL222" s="766"/>
      <c r="DM222" s="766"/>
      <c r="DN222" s="766"/>
      <c r="DO222" s="766"/>
      <c r="DP222" s="766"/>
      <c r="DQ222" s="766"/>
      <c r="DR222" s="766"/>
      <c r="DS222" s="766"/>
      <c r="DT222" s="766"/>
      <c r="DU222" s="766"/>
      <c r="DV222" s="766"/>
      <c r="DW222" s="766"/>
      <c r="DX222" s="766"/>
      <c r="DY222" s="766"/>
      <c r="DZ222" s="766"/>
      <c r="EA222" s="766"/>
      <c r="EB222" s="766"/>
      <c r="EC222" s="766"/>
      <c r="ED222" s="766"/>
      <c r="EE222" s="766"/>
      <c r="EF222" s="766"/>
      <c r="EG222" s="766"/>
      <c r="EH222" s="766"/>
      <c r="EI222" s="766"/>
      <c r="EJ222" s="766"/>
      <c r="EK222" s="766"/>
      <c r="EL222" s="766"/>
      <c r="EM222" s="766"/>
      <c r="EN222" s="766"/>
      <c r="EO222" s="766"/>
      <c r="EP222" s="766"/>
      <c r="EQ222" s="766"/>
      <c r="ER222" s="766"/>
      <c r="ES222" s="766"/>
      <c r="ET222" s="766"/>
      <c r="EU222" s="766"/>
      <c r="EV222" s="766"/>
      <c r="EW222" s="766"/>
      <c r="EX222" s="766"/>
      <c r="EY222" s="766"/>
      <c r="EZ222" s="766"/>
      <c r="FA222" s="766"/>
      <c r="FB222" s="766"/>
      <c r="FC222" s="766"/>
      <c r="FD222" s="766"/>
      <c r="FE222" s="766"/>
      <c r="FF222" s="766"/>
      <c r="FG222" s="766"/>
      <c r="FH222" s="766"/>
      <c r="FI222" s="766"/>
      <c r="FJ222" s="766"/>
      <c r="FK222" s="766"/>
      <c r="FL222" s="766"/>
      <c r="FM222" s="766"/>
      <c r="FN222" s="766"/>
      <c r="FO222" s="766"/>
      <c r="FP222" s="766"/>
      <c r="FQ222" s="766"/>
      <c r="FR222" s="766"/>
      <c r="FS222" s="766"/>
      <c r="FT222" s="766"/>
      <c r="FU222" s="766"/>
      <c r="FV222" s="766"/>
      <c r="FW222" s="766"/>
      <c r="FX222" s="766"/>
      <c r="FY222" s="766"/>
      <c r="FZ222" s="766"/>
      <c r="GA222" s="766"/>
      <c r="GB222" s="766"/>
      <c r="GC222" s="766"/>
      <c r="GD222" s="766"/>
      <c r="GE222" s="766"/>
      <c r="GF222" s="766"/>
      <c r="GG222" s="766"/>
      <c r="GH222" s="766"/>
      <c r="GI222" s="766"/>
      <c r="GJ222" s="766"/>
      <c r="GK222" s="766"/>
      <c r="GL222" s="766"/>
      <c r="GM222" s="766"/>
      <c r="GN222" s="766"/>
      <c r="GO222" s="766"/>
      <c r="GP222" s="766"/>
      <c r="GQ222" s="766"/>
      <c r="GR222" s="766"/>
      <c r="GS222" s="766"/>
      <c r="GT222" s="766"/>
      <c r="GU222" s="766"/>
      <c r="GV222" s="766"/>
      <c r="GW222" s="766"/>
      <c r="GX222" s="766"/>
      <c r="GY222" s="766"/>
      <c r="GZ222" s="766"/>
      <c r="HA222" s="766"/>
      <c r="HB222" s="766"/>
      <c r="HC222" s="766"/>
      <c r="HD222" s="766"/>
      <c r="HE222" s="766"/>
      <c r="HF222" s="766"/>
      <c r="HG222" s="766"/>
      <c r="HH222" s="766"/>
      <c r="HI222" s="766"/>
      <c r="HJ222" s="766"/>
      <c r="HK222" s="766"/>
      <c r="HL222" s="766"/>
      <c r="HM222" s="766"/>
      <c r="HN222" s="766"/>
      <c r="HO222" s="766"/>
      <c r="HP222" s="766"/>
      <c r="HQ222" s="766"/>
      <c r="HR222" s="766"/>
      <c r="HS222" s="766"/>
      <c r="HT222" s="766"/>
      <c r="HU222" s="766"/>
      <c r="HV222" s="766"/>
      <c r="HW222" s="766"/>
      <c r="HX222" s="766"/>
      <c r="HY222" s="766"/>
      <c r="HZ222" s="766"/>
      <c r="IA222" s="766"/>
      <c r="IB222" s="766"/>
      <c r="IC222" s="766"/>
      <c r="ID222" s="766"/>
      <c r="IE222" s="766"/>
      <c r="IF222" s="766"/>
      <c r="IG222" s="766"/>
      <c r="IH222" s="766"/>
      <c r="II222" s="766"/>
      <c r="IJ222" s="788"/>
      <c r="IK222" s="788"/>
      <c r="IL222" s="788"/>
    </row>
    <row r="223" spans="1:246" ht="79.900000000000006" customHeight="1">
      <c r="A223" s="768">
        <v>10</v>
      </c>
      <c r="B223" s="783" t="s">
        <v>8128</v>
      </c>
      <c r="C223" s="811"/>
      <c r="D223" s="813">
        <v>9</v>
      </c>
      <c r="E223" s="783" t="s">
        <v>272</v>
      </c>
      <c r="F223" s="783" t="s">
        <v>8129</v>
      </c>
      <c r="G223" s="811">
        <v>44055</v>
      </c>
      <c r="H223" s="814" t="s">
        <v>427</v>
      </c>
      <c r="I223" s="783" t="s">
        <v>8130</v>
      </c>
      <c r="J223" s="783" t="s">
        <v>3632</v>
      </c>
    </row>
    <row r="224" spans="1:246" ht="79.900000000000006" customHeight="1">
      <c r="A224" s="768">
        <v>11</v>
      </c>
      <c r="B224" s="783" t="s">
        <v>8131</v>
      </c>
      <c r="C224" s="811"/>
      <c r="D224" s="813">
        <v>10</v>
      </c>
      <c r="E224" s="783" t="s">
        <v>272</v>
      </c>
      <c r="F224" s="783" t="s">
        <v>8132</v>
      </c>
      <c r="G224" s="811">
        <v>44056</v>
      </c>
      <c r="H224" s="814" t="s">
        <v>330</v>
      </c>
      <c r="I224" s="783" t="s">
        <v>8133</v>
      </c>
      <c r="J224" s="783" t="s">
        <v>3632</v>
      </c>
    </row>
    <row r="225" spans="1:256" ht="79.900000000000006" customHeight="1">
      <c r="A225" s="768">
        <v>12</v>
      </c>
      <c r="B225" s="783" t="s">
        <v>8138</v>
      </c>
      <c r="C225" s="811"/>
      <c r="D225" s="813">
        <v>8</v>
      </c>
      <c r="E225" s="783" t="s">
        <v>272</v>
      </c>
      <c r="F225" s="783" t="s">
        <v>8139</v>
      </c>
      <c r="G225" s="811">
        <v>44061</v>
      </c>
      <c r="H225" s="814" t="s">
        <v>84</v>
      </c>
      <c r="I225" s="783" t="s">
        <v>8140</v>
      </c>
      <c r="J225" s="783" t="s">
        <v>3632</v>
      </c>
    </row>
    <row r="226" spans="1:256" s="744" customFormat="1" ht="79.900000000000006" customHeight="1">
      <c r="A226" s="768">
        <v>13</v>
      </c>
      <c r="B226" s="783" t="s">
        <v>8148</v>
      </c>
      <c r="C226" s="933"/>
      <c r="D226" s="813">
        <v>13</v>
      </c>
      <c r="E226" s="784" t="s">
        <v>268</v>
      </c>
      <c r="F226" s="784" t="s">
        <v>8149</v>
      </c>
      <c r="G226" s="935">
        <v>44065</v>
      </c>
      <c r="H226" s="784" t="s">
        <v>58</v>
      </c>
      <c r="I226" s="769" t="s">
        <v>8150</v>
      </c>
      <c r="J226" s="783" t="s">
        <v>3632</v>
      </c>
      <c r="K226" s="768"/>
    </row>
    <row r="227" spans="1:256" s="744" customFormat="1" ht="79.900000000000006" customHeight="1">
      <c r="A227" s="768">
        <v>14</v>
      </c>
      <c r="B227" s="783" t="s">
        <v>8153</v>
      </c>
      <c r="C227" s="811"/>
      <c r="D227" s="813">
        <v>5</v>
      </c>
      <c r="E227" s="783" t="s">
        <v>268</v>
      </c>
      <c r="F227" s="783" t="s">
        <v>8154</v>
      </c>
      <c r="G227" s="811">
        <v>44065</v>
      </c>
      <c r="H227" s="814" t="s">
        <v>4151</v>
      </c>
      <c r="I227" s="783" t="s">
        <v>8155</v>
      </c>
      <c r="J227" s="783" t="s">
        <v>2211</v>
      </c>
      <c r="K227" s="1189"/>
      <c r="M227" s="766"/>
      <c r="N227" s="766"/>
      <c r="O227" s="766"/>
      <c r="P227" s="766"/>
      <c r="Q227" s="766"/>
      <c r="R227" s="766"/>
      <c r="S227" s="766"/>
      <c r="T227" s="766"/>
      <c r="U227" s="766"/>
      <c r="V227" s="766"/>
      <c r="W227" s="766"/>
      <c r="X227" s="766"/>
      <c r="Y227" s="766"/>
      <c r="Z227" s="766"/>
      <c r="AA227" s="766"/>
      <c r="AB227" s="766"/>
      <c r="AC227" s="766"/>
      <c r="AD227" s="766"/>
      <c r="AE227" s="766"/>
      <c r="AF227" s="766"/>
      <c r="AG227" s="766"/>
      <c r="AH227" s="766"/>
      <c r="AI227" s="766"/>
      <c r="AJ227" s="766"/>
      <c r="AK227" s="766"/>
      <c r="AL227" s="766"/>
      <c r="AM227" s="766"/>
      <c r="AN227" s="766"/>
      <c r="AO227" s="766"/>
      <c r="AP227" s="766"/>
      <c r="AQ227" s="766"/>
      <c r="AR227" s="766"/>
      <c r="AS227" s="766"/>
      <c r="AT227" s="766"/>
      <c r="AU227" s="766"/>
      <c r="AV227" s="766"/>
      <c r="AW227" s="766"/>
      <c r="AX227" s="766"/>
      <c r="AY227" s="766"/>
      <c r="AZ227" s="766"/>
      <c r="BA227" s="766"/>
      <c r="BB227" s="766"/>
      <c r="BC227" s="766"/>
      <c r="BD227" s="766"/>
      <c r="BE227" s="766"/>
      <c r="BF227" s="766"/>
      <c r="BG227" s="766"/>
      <c r="BH227" s="766"/>
      <c r="BI227" s="766"/>
      <c r="BJ227" s="766"/>
      <c r="BK227" s="766"/>
      <c r="BL227" s="766"/>
      <c r="BM227" s="766"/>
      <c r="BN227" s="766"/>
      <c r="BO227" s="766"/>
      <c r="BP227" s="766"/>
      <c r="BQ227" s="766"/>
      <c r="BR227" s="766"/>
      <c r="BS227" s="766"/>
      <c r="BT227" s="766"/>
      <c r="BU227" s="766"/>
      <c r="BV227" s="766"/>
      <c r="BW227" s="766"/>
      <c r="BX227" s="766"/>
      <c r="BY227" s="766"/>
      <c r="BZ227" s="766"/>
      <c r="CA227" s="766"/>
      <c r="CB227" s="766"/>
      <c r="CC227" s="766"/>
      <c r="CD227" s="766"/>
      <c r="CE227" s="766"/>
      <c r="CF227" s="766"/>
      <c r="CG227" s="766"/>
      <c r="CH227" s="766"/>
      <c r="CI227" s="766"/>
      <c r="CJ227" s="766"/>
      <c r="CK227" s="766"/>
      <c r="CL227" s="766"/>
      <c r="CM227" s="766"/>
      <c r="CN227" s="766"/>
      <c r="CO227" s="766"/>
      <c r="CP227" s="766"/>
      <c r="CQ227" s="766"/>
      <c r="CR227" s="766"/>
      <c r="CS227" s="766"/>
      <c r="CT227" s="766"/>
      <c r="CU227" s="766"/>
      <c r="CV227" s="766"/>
      <c r="CW227" s="766"/>
      <c r="CX227" s="766"/>
      <c r="CY227" s="766"/>
      <c r="CZ227" s="766"/>
      <c r="DA227" s="766"/>
      <c r="DB227" s="766"/>
      <c r="DC227" s="766"/>
      <c r="DD227" s="766"/>
      <c r="DE227" s="766"/>
      <c r="DF227" s="766"/>
      <c r="DG227" s="766"/>
      <c r="DH227" s="766"/>
      <c r="DI227" s="766"/>
      <c r="DJ227" s="766"/>
      <c r="DK227" s="766"/>
      <c r="DL227" s="766"/>
      <c r="DM227" s="766"/>
      <c r="DN227" s="766"/>
      <c r="DO227" s="766"/>
      <c r="DP227" s="766"/>
      <c r="DQ227" s="766"/>
      <c r="DR227" s="766"/>
      <c r="DS227" s="766"/>
      <c r="DT227" s="766"/>
      <c r="DU227" s="766"/>
      <c r="DV227" s="766"/>
      <c r="DW227" s="766"/>
      <c r="DX227" s="766"/>
      <c r="DY227" s="766"/>
      <c r="DZ227" s="766"/>
      <c r="EA227" s="766"/>
      <c r="EB227" s="766"/>
      <c r="EC227" s="766"/>
      <c r="ED227" s="766"/>
      <c r="EE227" s="766"/>
      <c r="EF227" s="766"/>
      <c r="EG227" s="766"/>
      <c r="EH227" s="766"/>
      <c r="EI227" s="766"/>
      <c r="EJ227" s="766"/>
      <c r="EK227" s="766"/>
      <c r="EL227" s="766"/>
      <c r="EM227" s="766"/>
      <c r="EN227" s="766"/>
      <c r="EO227" s="766"/>
      <c r="EP227" s="766"/>
      <c r="EQ227" s="766"/>
      <c r="ER227" s="766"/>
      <c r="ES227" s="766"/>
      <c r="ET227" s="766"/>
      <c r="EU227" s="766"/>
      <c r="EV227" s="766"/>
      <c r="EW227" s="766"/>
      <c r="EX227" s="766"/>
      <c r="EY227" s="766"/>
      <c r="EZ227" s="766"/>
      <c r="FA227" s="766"/>
      <c r="FB227" s="766"/>
      <c r="FC227" s="766"/>
      <c r="FD227" s="766"/>
      <c r="FE227" s="766"/>
      <c r="FF227" s="766"/>
      <c r="FG227" s="766"/>
      <c r="FH227" s="766"/>
      <c r="FI227" s="766"/>
      <c r="FJ227" s="766"/>
      <c r="FK227" s="766"/>
      <c r="FL227" s="766"/>
      <c r="FM227" s="766"/>
      <c r="FN227" s="766"/>
      <c r="FO227" s="766"/>
      <c r="FP227" s="766"/>
      <c r="FQ227" s="766"/>
      <c r="FR227" s="766"/>
      <c r="FS227" s="766"/>
      <c r="FT227" s="766"/>
      <c r="FU227" s="766"/>
      <c r="FV227" s="766"/>
      <c r="FW227" s="766"/>
      <c r="FX227" s="766"/>
      <c r="FY227" s="766"/>
      <c r="FZ227" s="766"/>
      <c r="GA227" s="766"/>
      <c r="GB227" s="766"/>
      <c r="GC227" s="766"/>
      <c r="GD227" s="766"/>
      <c r="GE227" s="766"/>
      <c r="GF227" s="766"/>
      <c r="GG227" s="766"/>
      <c r="GH227" s="766"/>
      <c r="GI227" s="766"/>
      <c r="GJ227" s="766"/>
      <c r="GK227" s="766"/>
      <c r="GL227" s="766"/>
      <c r="GM227" s="766"/>
      <c r="GN227" s="766"/>
      <c r="GO227" s="766"/>
      <c r="GP227" s="766"/>
      <c r="GQ227" s="766"/>
      <c r="GR227" s="766"/>
      <c r="GS227" s="766"/>
      <c r="GT227" s="766"/>
      <c r="GU227" s="766"/>
      <c r="GV227" s="766"/>
      <c r="GW227" s="766"/>
      <c r="GX227" s="766"/>
      <c r="GY227" s="766"/>
      <c r="GZ227" s="766"/>
      <c r="HA227" s="766"/>
      <c r="HB227" s="766"/>
      <c r="HC227" s="766"/>
      <c r="HD227" s="766"/>
      <c r="HE227" s="766"/>
      <c r="HF227" s="766"/>
      <c r="HG227" s="766"/>
      <c r="HH227" s="766"/>
      <c r="HI227" s="766"/>
      <c r="HJ227" s="766"/>
      <c r="HK227" s="766"/>
      <c r="HL227" s="766"/>
      <c r="HM227" s="766"/>
      <c r="HN227" s="766"/>
      <c r="HO227" s="766"/>
      <c r="HP227" s="766"/>
      <c r="HQ227" s="766"/>
      <c r="HR227" s="766"/>
      <c r="HS227" s="766"/>
      <c r="HT227" s="766"/>
      <c r="HU227" s="766"/>
      <c r="HV227" s="766"/>
      <c r="HW227" s="766"/>
      <c r="HX227" s="766"/>
      <c r="HY227" s="766"/>
      <c r="HZ227" s="766"/>
      <c r="IA227" s="766"/>
      <c r="IB227" s="766"/>
      <c r="IC227" s="766"/>
      <c r="ID227" s="766"/>
      <c r="IE227" s="766"/>
      <c r="IF227" s="766"/>
      <c r="IG227" s="766"/>
      <c r="IH227" s="766"/>
      <c r="II227" s="766"/>
      <c r="IJ227" s="788"/>
      <c r="IK227" s="788"/>
      <c r="IL227" s="788"/>
    </row>
    <row r="228" spans="1:256" s="744" customFormat="1" ht="79.900000000000006" customHeight="1">
      <c r="A228" s="768">
        <v>15</v>
      </c>
      <c r="B228" s="783" t="s">
        <v>8158</v>
      </c>
      <c r="C228" s="933">
        <v>41054</v>
      </c>
      <c r="D228" s="813" t="e">
        <f>ABS((#REF!-C228)/365)</f>
        <v>#REF!</v>
      </c>
      <c r="E228" s="784" t="s">
        <v>272</v>
      </c>
      <c r="F228" s="784" t="s">
        <v>8159</v>
      </c>
      <c r="G228" s="935">
        <v>44070</v>
      </c>
      <c r="H228" s="784" t="s">
        <v>58</v>
      </c>
      <c r="I228" s="769"/>
      <c r="J228" s="783" t="s">
        <v>3632</v>
      </c>
      <c r="K228" s="768"/>
    </row>
    <row r="229" spans="1:256" s="45" customFormat="1" ht="49.9" customHeight="1">
      <c r="A229" s="91"/>
      <c r="B229" s="1513" t="s">
        <v>5826</v>
      </c>
      <c r="C229" s="1513"/>
      <c r="D229" s="1513"/>
      <c r="E229" s="1513"/>
      <c r="F229" s="1513"/>
      <c r="G229" s="1513"/>
      <c r="H229" s="1513"/>
      <c r="I229" s="257"/>
      <c r="J229" s="253"/>
    </row>
    <row r="230" spans="1:256" s="242" customFormat="1" ht="49.9" customHeight="1">
      <c r="B230" s="254" t="s">
        <v>2684</v>
      </c>
      <c r="C230" s="255" t="s">
        <v>2379</v>
      </c>
      <c r="D230" s="254" t="s">
        <v>195</v>
      </c>
      <c r="E230" s="255" t="s">
        <v>2685</v>
      </c>
      <c r="F230" s="255" t="s">
        <v>2750</v>
      </c>
      <c r="G230" s="255" t="s">
        <v>301</v>
      </c>
      <c r="H230" s="255" t="s">
        <v>302</v>
      </c>
      <c r="I230" s="255" t="s">
        <v>2748</v>
      </c>
      <c r="J230" s="255" t="s">
        <v>2366</v>
      </c>
    </row>
    <row r="231" spans="1:256" s="45" customFormat="1" ht="49.9" customHeight="1">
      <c r="A231" s="135"/>
      <c r="B231" s="1510" t="s">
        <v>2691</v>
      </c>
      <c r="C231" s="1510"/>
      <c r="D231" s="1510"/>
      <c r="E231" s="1510"/>
      <c r="F231" s="1510"/>
      <c r="G231" s="1510"/>
      <c r="H231" s="1510"/>
      <c r="I231" s="257"/>
      <c r="J231" s="253"/>
      <c r="N231" s="242"/>
      <c r="O231" s="242"/>
      <c r="P231" s="242"/>
      <c r="Q231" s="242"/>
      <c r="R231" s="242"/>
      <c r="S231" s="242"/>
      <c r="T231" s="242"/>
      <c r="U231" s="242"/>
      <c r="V231" s="242"/>
      <c r="W231" s="242"/>
      <c r="X231" s="242"/>
      <c r="Y231" s="242"/>
      <c r="Z231" s="242"/>
      <c r="AA231" s="242"/>
      <c r="AB231" s="242"/>
      <c r="AC231" s="242"/>
      <c r="AD231" s="242"/>
      <c r="AE231" s="242"/>
      <c r="AF231" s="242"/>
      <c r="AG231" s="242"/>
      <c r="AH231" s="242"/>
      <c r="AI231" s="242"/>
      <c r="AJ231" s="242"/>
      <c r="AK231" s="242"/>
      <c r="AL231" s="242"/>
      <c r="AM231" s="242"/>
      <c r="AN231" s="242"/>
      <c r="AO231" s="242"/>
      <c r="AP231" s="242"/>
      <c r="AQ231" s="242"/>
      <c r="AR231" s="242"/>
      <c r="AS231" s="242"/>
      <c r="AT231" s="242"/>
      <c r="AU231" s="242"/>
      <c r="AV231" s="242"/>
      <c r="AW231" s="242"/>
      <c r="AX231" s="242"/>
      <c r="AY231" s="242"/>
      <c r="AZ231" s="242"/>
      <c r="BA231" s="242"/>
      <c r="BB231" s="242"/>
      <c r="BC231" s="242"/>
      <c r="BD231" s="242"/>
      <c r="BE231" s="242"/>
      <c r="BF231" s="242"/>
      <c r="BG231" s="242"/>
      <c r="BH231" s="242"/>
      <c r="BI231" s="242"/>
      <c r="BJ231" s="242"/>
      <c r="BK231" s="242"/>
      <c r="BL231" s="242"/>
      <c r="BM231" s="242"/>
      <c r="BN231" s="242"/>
      <c r="BO231" s="242"/>
      <c r="BP231" s="242"/>
      <c r="BQ231" s="242"/>
      <c r="BR231" s="242"/>
      <c r="BS231" s="242"/>
      <c r="BT231" s="242"/>
      <c r="BU231" s="242"/>
      <c r="BV231" s="242"/>
      <c r="BW231" s="242"/>
      <c r="BX231" s="242"/>
      <c r="BY231" s="242"/>
      <c r="BZ231" s="242"/>
      <c r="CA231" s="242"/>
      <c r="CB231" s="242"/>
      <c r="CC231" s="242"/>
      <c r="CD231" s="242"/>
      <c r="CE231" s="242"/>
      <c r="CF231" s="242"/>
      <c r="CG231" s="242"/>
      <c r="CH231" s="242"/>
      <c r="CI231" s="242"/>
      <c r="CJ231" s="242"/>
      <c r="CK231" s="242"/>
      <c r="CL231" s="242"/>
      <c r="CM231" s="242"/>
      <c r="CN231" s="242"/>
      <c r="CO231" s="242"/>
      <c r="CP231" s="242"/>
      <c r="CQ231" s="242"/>
      <c r="CR231" s="242"/>
      <c r="CS231" s="242"/>
      <c r="CT231" s="242"/>
      <c r="CU231" s="242"/>
      <c r="CV231" s="242"/>
      <c r="CW231" s="242"/>
      <c r="CX231" s="242"/>
      <c r="CY231" s="242"/>
      <c r="CZ231" s="242"/>
      <c r="DA231" s="242"/>
      <c r="DB231" s="242"/>
      <c r="DC231" s="242"/>
      <c r="DD231" s="242"/>
      <c r="DE231" s="242"/>
      <c r="DF231" s="242"/>
      <c r="DG231" s="242"/>
      <c r="DH231" s="242"/>
      <c r="DI231" s="242"/>
      <c r="DJ231" s="242"/>
      <c r="DK231" s="242"/>
      <c r="DL231" s="242"/>
      <c r="DM231" s="242"/>
      <c r="DN231" s="242"/>
      <c r="DO231" s="242"/>
      <c r="DP231" s="242"/>
      <c r="DQ231" s="242"/>
      <c r="DR231" s="242"/>
      <c r="DS231" s="242"/>
      <c r="DT231" s="242"/>
      <c r="DU231" s="242"/>
      <c r="DV231" s="242"/>
      <c r="DW231" s="242"/>
      <c r="DX231" s="242"/>
      <c r="DY231" s="242"/>
      <c r="DZ231" s="242"/>
      <c r="EA231" s="242"/>
      <c r="EB231" s="242"/>
      <c r="EC231" s="242"/>
      <c r="ED231" s="242"/>
      <c r="EE231" s="242"/>
      <c r="EF231" s="242"/>
      <c r="EG231" s="242"/>
      <c r="EH231" s="242"/>
      <c r="EI231" s="242"/>
      <c r="EJ231" s="242"/>
      <c r="EK231" s="242"/>
      <c r="EL231" s="242"/>
      <c r="EM231" s="242"/>
      <c r="EN231" s="242"/>
      <c r="EO231" s="242"/>
      <c r="EP231" s="242"/>
      <c r="EQ231" s="242"/>
      <c r="ER231" s="242"/>
      <c r="ES231" s="242"/>
      <c r="ET231" s="242"/>
      <c r="EU231" s="242"/>
      <c r="EV231" s="242"/>
      <c r="EW231" s="242"/>
      <c r="EX231" s="242"/>
      <c r="EY231" s="242"/>
      <c r="EZ231" s="242"/>
      <c r="FA231" s="242"/>
      <c r="FB231" s="242"/>
      <c r="FC231" s="242"/>
      <c r="FD231" s="242"/>
      <c r="FE231" s="242"/>
      <c r="FF231" s="242"/>
      <c r="FG231" s="242"/>
      <c r="FH231" s="242"/>
      <c r="FI231" s="242"/>
      <c r="FJ231" s="242"/>
      <c r="FK231" s="242"/>
      <c r="FL231" s="242"/>
      <c r="FM231" s="242"/>
      <c r="FN231" s="242"/>
      <c r="FO231" s="242"/>
      <c r="FP231" s="242"/>
      <c r="FQ231" s="242"/>
      <c r="FR231" s="242"/>
      <c r="FS231" s="242"/>
      <c r="FT231" s="242"/>
      <c r="FU231" s="242"/>
      <c r="FV231" s="242"/>
      <c r="FW231" s="242"/>
      <c r="FX231" s="242"/>
      <c r="FY231" s="242"/>
      <c r="FZ231" s="242"/>
      <c r="GA231" s="242"/>
      <c r="GB231" s="242"/>
      <c r="GC231" s="242"/>
      <c r="GD231" s="242"/>
      <c r="GE231" s="242"/>
      <c r="GF231" s="242"/>
      <c r="GG231" s="242"/>
      <c r="GH231" s="242"/>
      <c r="GI231" s="242"/>
      <c r="GJ231" s="242"/>
      <c r="GK231" s="242"/>
      <c r="GL231" s="242"/>
      <c r="GM231" s="242"/>
      <c r="GN231" s="242"/>
      <c r="GO231" s="242"/>
      <c r="GP231" s="242"/>
      <c r="GQ231" s="242"/>
      <c r="GR231" s="242"/>
      <c r="GS231" s="242"/>
      <c r="GT231" s="242"/>
      <c r="GU231" s="242"/>
      <c r="GV231" s="242"/>
      <c r="GW231" s="242"/>
      <c r="GX231" s="242"/>
      <c r="GY231" s="242"/>
      <c r="GZ231" s="242"/>
      <c r="HA231" s="242"/>
      <c r="HB231" s="242"/>
      <c r="HC231" s="242"/>
      <c r="HD231" s="242"/>
      <c r="HE231" s="242"/>
      <c r="HF231" s="242"/>
      <c r="HG231" s="242"/>
      <c r="HH231" s="242"/>
      <c r="HI231" s="242"/>
      <c r="HJ231" s="242"/>
      <c r="HK231" s="242"/>
      <c r="HL231" s="242"/>
      <c r="HM231" s="242"/>
      <c r="HN231" s="242"/>
      <c r="HO231" s="242"/>
      <c r="HP231" s="242"/>
      <c r="HQ231" s="242"/>
      <c r="HR231" s="242"/>
      <c r="HS231" s="242"/>
      <c r="HT231" s="242"/>
      <c r="HU231" s="242"/>
      <c r="HV231" s="242"/>
      <c r="HW231" s="242"/>
      <c r="HX231" s="242"/>
      <c r="HY231" s="242"/>
      <c r="HZ231" s="242"/>
      <c r="IA231" s="242"/>
      <c r="IB231" s="242"/>
      <c r="IC231" s="242"/>
      <c r="ID231" s="242"/>
      <c r="IE231" s="242"/>
      <c r="IF231" s="242"/>
      <c r="IG231" s="242"/>
      <c r="IH231" s="242"/>
      <c r="II231" s="242"/>
      <c r="IJ231" s="242"/>
      <c r="IK231" s="242"/>
      <c r="IL231" s="242"/>
      <c r="IM231" s="242"/>
      <c r="IN231" s="242"/>
      <c r="IO231" s="242"/>
      <c r="IP231" s="242"/>
      <c r="IQ231" s="242"/>
      <c r="IR231" s="242"/>
      <c r="IS231" s="242"/>
      <c r="IT231" s="242"/>
      <c r="IU231" s="242"/>
      <c r="IV231" s="242"/>
    </row>
    <row r="232" spans="1:256" s="5" customFormat="1" ht="49.9" customHeight="1">
      <c r="A232" s="242"/>
      <c r="B232" s="254" t="s">
        <v>2684</v>
      </c>
      <c r="C232" s="255" t="s">
        <v>2379</v>
      </c>
      <c r="D232" s="254" t="s">
        <v>195</v>
      </c>
      <c r="E232" s="255" t="s">
        <v>2685</v>
      </c>
      <c r="F232" s="255" t="s">
        <v>2750</v>
      </c>
      <c r="G232" s="255" t="s">
        <v>301</v>
      </c>
      <c r="H232" s="255" t="s">
        <v>302</v>
      </c>
      <c r="I232" s="255" t="s">
        <v>2748</v>
      </c>
      <c r="J232" s="255" t="s">
        <v>2366</v>
      </c>
      <c r="K232" s="242"/>
      <c r="L232" s="242"/>
      <c r="M232" s="242"/>
      <c r="N232" s="48"/>
      <c r="O232" s="48"/>
      <c r="P232" s="48"/>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c r="BY232" s="44"/>
      <c r="BZ232" s="44"/>
      <c r="CA232" s="44"/>
      <c r="CB232" s="44"/>
      <c r="CC232" s="44"/>
      <c r="CD232" s="44"/>
      <c r="CE232" s="44"/>
      <c r="CF232" s="44"/>
      <c r="CG232" s="44"/>
      <c r="CH232" s="44"/>
      <c r="CI232" s="44"/>
      <c r="CJ232" s="44"/>
      <c r="CK232" s="44"/>
      <c r="CL232" s="44"/>
      <c r="CM232" s="44"/>
      <c r="CN232" s="44"/>
      <c r="CO232" s="44"/>
      <c r="CP232" s="44"/>
      <c r="CQ232" s="44"/>
      <c r="CR232" s="44"/>
      <c r="CS232" s="44"/>
      <c r="CT232" s="44"/>
      <c r="CU232" s="44"/>
      <c r="CV232" s="44"/>
      <c r="CW232" s="44"/>
      <c r="CX232" s="44"/>
      <c r="CY232" s="44"/>
      <c r="CZ232" s="44"/>
      <c r="DA232" s="44"/>
      <c r="DB232" s="44"/>
      <c r="DC232" s="44"/>
      <c r="DD232" s="44"/>
      <c r="DE232" s="44"/>
      <c r="DF232" s="44"/>
      <c r="DG232" s="44"/>
      <c r="DH232" s="44"/>
      <c r="DI232" s="44"/>
      <c r="DJ232" s="44"/>
      <c r="DK232" s="44"/>
      <c r="DL232" s="44"/>
      <c r="DM232" s="44"/>
      <c r="DN232" s="44"/>
      <c r="DO232" s="44"/>
      <c r="DP232" s="44"/>
      <c r="DQ232" s="44"/>
      <c r="DR232" s="44"/>
      <c r="DS232" s="44"/>
      <c r="DT232" s="44"/>
      <c r="DU232" s="44"/>
      <c r="DV232" s="44"/>
      <c r="DW232" s="44"/>
      <c r="DX232" s="44"/>
      <c r="DY232" s="44"/>
      <c r="DZ232" s="44"/>
      <c r="EA232" s="44"/>
      <c r="EB232" s="44"/>
      <c r="EC232" s="44"/>
      <c r="ED232" s="44"/>
      <c r="EE232" s="44"/>
      <c r="EF232" s="44"/>
      <c r="EG232" s="44"/>
      <c r="EH232" s="44"/>
      <c r="EI232" s="44"/>
      <c r="EJ232" s="44"/>
      <c r="EK232" s="44"/>
      <c r="EL232" s="44"/>
      <c r="EM232" s="44"/>
      <c r="EN232" s="44"/>
      <c r="EO232" s="44"/>
      <c r="EP232" s="44"/>
      <c r="EQ232" s="44"/>
      <c r="ER232" s="44"/>
      <c r="ES232" s="44"/>
      <c r="ET232" s="44"/>
      <c r="EU232" s="44"/>
      <c r="EV232" s="44"/>
      <c r="EW232" s="44"/>
      <c r="EX232" s="44"/>
      <c r="EY232" s="44"/>
      <c r="EZ232" s="44"/>
      <c r="FA232" s="44"/>
      <c r="FB232" s="44"/>
      <c r="FC232" s="44"/>
      <c r="FD232" s="44"/>
      <c r="FE232" s="44"/>
      <c r="FF232" s="44"/>
      <c r="FG232" s="44"/>
      <c r="FH232" s="44"/>
      <c r="FI232" s="44"/>
      <c r="FJ232" s="44"/>
      <c r="FK232" s="44"/>
      <c r="FL232" s="44"/>
      <c r="FM232" s="44"/>
      <c r="FN232" s="44"/>
      <c r="FO232" s="44"/>
      <c r="FP232" s="44"/>
      <c r="FQ232" s="44"/>
      <c r="FR232" s="44"/>
      <c r="FS232" s="44"/>
      <c r="FT232" s="44"/>
      <c r="FU232" s="44"/>
      <c r="FV232" s="44"/>
      <c r="FW232" s="44"/>
      <c r="FX232" s="44"/>
      <c r="FY232" s="44"/>
      <c r="FZ232" s="44"/>
      <c r="GA232" s="44"/>
      <c r="GB232" s="44"/>
      <c r="GC232" s="44"/>
      <c r="GD232" s="44"/>
      <c r="GE232" s="44"/>
      <c r="GF232" s="44"/>
      <c r="GG232" s="44"/>
      <c r="GH232" s="44"/>
      <c r="GI232" s="44"/>
      <c r="GJ232" s="44"/>
      <c r="GK232" s="44"/>
      <c r="GL232" s="44"/>
      <c r="GM232" s="44"/>
      <c r="GN232" s="44"/>
      <c r="GO232" s="44"/>
      <c r="GP232" s="44"/>
      <c r="GQ232" s="44"/>
      <c r="GR232" s="44"/>
      <c r="GS232" s="44"/>
      <c r="GT232" s="44"/>
      <c r="GU232" s="44"/>
      <c r="GV232" s="44"/>
      <c r="GW232" s="44"/>
      <c r="GX232" s="44"/>
      <c r="GY232" s="44"/>
      <c r="GZ232" s="44"/>
      <c r="HA232" s="44"/>
      <c r="HB232" s="44"/>
      <c r="HC232" s="44"/>
      <c r="HD232" s="44"/>
      <c r="HE232" s="44"/>
      <c r="HF232" s="44"/>
      <c r="HG232" s="44"/>
      <c r="HH232" s="44"/>
      <c r="HI232" s="44"/>
      <c r="HJ232" s="44"/>
      <c r="HK232" s="44"/>
      <c r="HL232" s="44"/>
      <c r="HM232" s="44"/>
      <c r="HN232" s="44"/>
      <c r="HO232" s="44"/>
      <c r="HP232" s="44"/>
      <c r="HQ232" s="44"/>
      <c r="HR232" s="44"/>
      <c r="HS232" s="44"/>
      <c r="HT232" s="44"/>
      <c r="HU232" s="44"/>
      <c r="HV232" s="44"/>
      <c r="HW232" s="44"/>
      <c r="HX232" s="44"/>
      <c r="HY232" s="44"/>
      <c r="HZ232" s="44"/>
      <c r="IA232" s="44"/>
      <c r="IB232" s="44"/>
      <c r="IC232" s="44"/>
      <c r="ID232" s="44"/>
      <c r="IE232" s="44"/>
      <c r="IF232" s="44"/>
      <c r="IG232" s="44"/>
      <c r="IH232" s="44"/>
      <c r="II232" s="44"/>
      <c r="IJ232" s="44"/>
    </row>
    <row r="233" spans="1:256" ht="49.9" customHeight="1">
      <c r="A233" s="135"/>
      <c r="B233" s="1510" t="s">
        <v>2692</v>
      </c>
      <c r="C233" s="1510"/>
      <c r="D233" s="1510"/>
      <c r="E233" s="1510"/>
      <c r="F233" s="1510"/>
      <c r="G233" s="1510"/>
      <c r="H233" s="1510"/>
      <c r="I233" s="257"/>
      <c r="J233" s="253"/>
      <c r="K233" s="45"/>
      <c r="L233" s="45"/>
      <c r="M233" s="45"/>
      <c r="N233" s="242"/>
      <c r="O233" s="242"/>
      <c r="P233" s="242"/>
      <c r="Q233" s="242"/>
      <c r="R233" s="242"/>
      <c r="S233" s="242"/>
      <c r="T233" s="242"/>
      <c r="U233" s="242"/>
      <c r="V233" s="242"/>
      <c r="W233" s="242"/>
      <c r="X233" s="242"/>
      <c r="Y233" s="242"/>
      <c r="Z233" s="242"/>
      <c r="AA233" s="242"/>
      <c r="AB233" s="242"/>
      <c r="AC233" s="242"/>
      <c r="AD233" s="242"/>
      <c r="AE233" s="242"/>
      <c r="AF233" s="242"/>
      <c r="AG233" s="242"/>
      <c r="AH233" s="242"/>
      <c r="AI233" s="242"/>
      <c r="AJ233" s="242"/>
      <c r="AK233" s="242"/>
      <c r="AL233" s="242"/>
      <c r="AM233" s="242"/>
      <c r="AN233" s="242"/>
      <c r="AO233" s="242"/>
      <c r="AP233" s="242"/>
      <c r="AQ233" s="242"/>
      <c r="AR233" s="242"/>
      <c r="AS233" s="242"/>
      <c r="AT233" s="242"/>
      <c r="AU233" s="242"/>
      <c r="AV233" s="242"/>
      <c r="AW233" s="242"/>
      <c r="AX233" s="242"/>
      <c r="AY233" s="242"/>
      <c r="AZ233" s="242"/>
      <c r="BA233" s="242"/>
      <c r="BB233" s="242"/>
      <c r="BC233" s="242"/>
      <c r="BD233" s="242"/>
      <c r="BE233" s="242"/>
      <c r="BF233" s="242"/>
      <c r="BG233" s="242"/>
      <c r="BH233" s="242"/>
      <c r="BI233" s="242"/>
      <c r="BJ233" s="242"/>
      <c r="BK233" s="242"/>
      <c r="BL233" s="242"/>
      <c r="BM233" s="242"/>
      <c r="BN233" s="242"/>
      <c r="BO233" s="242"/>
      <c r="BP233" s="242"/>
      <c r="BQ233" s="242"/>
      <c r="BR233" s="242"/>
      <c r="BS233" s="242"/>
      <c r="BT233" s="242"/>
      <c r="BU233" s="242"/>
      <c r="BV233" s="242"/>
      <c r="BW233" s="242"/>
      <c r="BX233" s="242"/>
      <c r="BY233" s="242"/>
      <c r="BZ233" s="242"/>
      <c r="CA233" s="242"/>
      <c r="CB233" s="242"/>
      <c r="CC233" s="242"/>
      <c r="CD233" s="242"/>
      <c r="CE233" s="242"/>
      <c r="CF233" s="242"/>
      <c r="CG233" s="242"/>
      <c r="CH233" s="242"/>
      <c r="CI233" s="242"/>
      <c r="CJ233" s="242"/>
      <c r="CK233" s="242"/>
      <c r="CL233" s="242"/>
      <c r="CM233" s="242"/>
      <c r="CN233" s="242"/>
      <c r="CO233" s="242"/>
      <c r="CP233" s="242"/>
      <c r="CQ233" s="242"/>
      <c r="CR233" s="242"/>
      <c r="CS233" s="242"/>
      <c r="CT233" s="242"/>
      <c r="CU233" s="242"/>
      <c r="CV233" s="242"/>
      <c r="CW233" s="242"/>
      <c r="CX233" s="242"/>
      <c r="CY233" s="242"/>
      <c r="CZ233" s="242"/>
      <c r="DA233" s="242"/>
      <c r="DB233" s="242"/>
      <c r="DC233" s="242"/>
      <c r="DD233" s="242"/>
      <c r="DE233" s="242"/>
      <c r="DF233" s="242"/>
      <c r="DG233" s="242"/>
      <c r="DH233" s="242"/>
      <c r="DI233" s="242"/>
      <c r="DJ233" s="242"/>
      <c r="DK233" s="242"/>
      <c r="DL233" s="242"/>
      <c r="DM233" s="242"/>
      <c r="DN233" s="242"/>
      <c r="DO233" s="242"/>
      <c r="DP233" s="242"/>
      <c r="DQ233" s="242"/>
      <c r="DR233" s="242"/>
      <c r="DS233" s="242"/>
      <c r="DT233" s="242"/>
      <c r="DU233" s="242"/>
      <c r="DV233" s="242"/>
      <c r="DW233" s="242"/>
      <c r="DX233" s="242"/>
      <c r="DY233" s="242"/>
      <c r="DZ233" s="242"/>
      <c r="EA233" s="242"/>
      <c r="EB233" s="242"/>
      <c r="EC233" s="242"/>
      <c r="ED233" s="242"/>
      <c r="EE233" s="242"/>
      <c r="EF233" s="242"/>
      <c r="EG233" s="242"/>
      <c r="EH233" s="242"/>
      <c r="EI233" s="242"/>
      <c r="EJ233" s="242"/>
      <c r="EK233" s="242"/>
      <c r="EL233" s="242"/>
      <c r="EM233" s="242"/>
      <c r="EN233" s="242"/>
      <c r="EO233" s="242"/>
      <c r="EP233" s="242"/>
      <c r="EQ233" s="242"/>
      <c r="ER233" s="242"/>
      <c r="ES233" s="242"/>
      <c r="ET233" s="242"/>
      <c r="EU233" s="242"/>
      <c r="EV233" s="242"/>
      <c r="EW233" s="242"/>
      <c r="EX233" s="242"/>
      <c r="EY233" s="242"/>
      <c r="EZ233" s="242"/>
      <c r="FA233" s="242"/>
      <c r="FB233" s="242"/>
      <c r="FC233" s="242"/>
      <c r="FD233" s="242"/>
      <c r="FE233" s="242"/>
      <c r="FF233" s="242"/>
      <c r="FG233" s="242"/>
      <c r="FH233" s="242"/>
      <c r="FI233" s="242"/>
      <c r="FJ233" s="242"/>
      <c r="FK233" s="242"/>
      <c r="FL233" s="242"/>
      <c r="FM233" s="242"/>
      <c r="FN233" s="242"/>
      <c r="FO233" s="242"/>
      <c r="FP233" s="242"/>
      <c r="FQ233" s="242"/>
      <c r="FR233" s="242"/>
      <c r="FS233" s="242"/>
      <c r="FT233" s="242"/>
      <c r="FU233" s="242"/>
      <c r="FV233" s="242"/>
      <c r="FW233" s="242"/>
      <c r="FX233" s="242"/>
      <c r="FY233" s="242"/>
      <c r="FZ233" s="242"/>
      <c r="GA233" s="242"/>
      <c r="GB233" s="242"/>
      <c r="GC233" s="242"/>
      <c r="GD233" s="242"/>
      <c r="GE233" s="242"/>
      <c r="GF233" s="242"/>
      <c r="GG233" s="242"/>
      <c r="GH233" s="242"/>
      <c r="GI233" s="242"/>
      <c r="GJ233" s="242"/>
      <c r="GK233" s="242"/>
      <c r="GL233" s="242"/>
      <c r="GM233" s="242"/>
      <c r="GN233" s="242"/>
      <c r="GO233" s="242"/>
      <c r="GP233" s="242"/>
      <c r="GQ233" s="242"/>
      <c r="GR233" s="242"/>
      <c r="GS233" s="242"/>
      <c r="GT233" s="242"/>
      <c r="GU233" s="242"/>
      <c r="GV233" s="242"/>
      <c r="GW233" s="242"/>
      <c r="GX233" s="242"/>
      <c r="GY233" s="242"/>
      <c r="GZ233" s="242"/>
      <c r="HA233" s="242"/>
      <c r="HB233" s="242"/>
      <c r="HC233" s="242"/>
      <c r="HD233" s="242"/>
      <c r="HE233" s="242"/>
      <c r="HF233" s="242"/>
      <c r="HG233" s="242"/>
      <c r="HH233" s="242"/>
      <c r="HI233" s="242"/>
      <c r="HJ233" s="242"/>
      <c r="HK233" s="242"/>
      <c r="HL233" s="242"/>
      <c r="HM233" s="242"/>
      <c r="HN233" s="242"/>
      <c r="HO233" s="242"/>
      <c r="HP233" s="242"/>
      <c r="HQ233" s="242"/>
      <c r="HR233" s="242"/>
      <c r="HS233" s="242"/>
      <c r="HT233" s="242"/>
      <c r="HU233" s="242"/>
      <c r="HV233" s="242"/>
      <c r="HW233" s="242"/>
      <c r="HX233" s="242"/>
      <c r="HY233" s="242"/>
      <c r="HZ233" s="242"/>
      <c r="IA233" s="242"/>
      <c r="IB233" s="242"/>
      <c r="IC233" s="242"/>
      <c r="ID233" s="242"/>
      <c r="IE233" s="242"/>
      <c r="IF233" s="242"/>
      <c r="IG233" s="242"/>
      <c r="IH233" s="242"/>
      <c r="II233" s="242"/>
      <c r="IJ233" s="242"/>
      <c r="IK233" s="242"/>
      <c r="IL233" s="242"/>
      <c r="IM233" s="242"/>
      <c r="IN233" s="242"/>
      <c r="IO233" s="242"/>
      <c r="IP233" s="242"/>
      <c r="IQ233" s="242"/>
      <c r="IR233" s="242"/>
      <c r="IS233" s="242"/>
      <c r="IT233" s="242"/>
      <c r="IU233" s="242"/>
      <c r="IV233" s="242"/>
    </row>
    <row r="234" spans="1:256" s="5" customFormat="1" ht="49.9" customHeight="1">
      <c r="A234" s="242"/>
      <c r="B234" s="254" t="s">
        <v>2684</v>
      </c>
      <c r="C234" s="255" t="s">
        <v>2379</v>
      </c>
      <c r="D234" s="254" t="s">
        <v>195</v>
      </c>
      <c r="E234" s="255" t="s">
        <v>2685</v>
      </c>
      <c r="F234" s="255" t="s">
        <v>2750</v>
      </c>
      <c r="G234" s="255" t="s">
        <v>301</v>
      </c>
      <c r="H234" s="255" t="s">
        <v>302</v>
      </c>
      <c r="I234" s="255" t="s">
        <v>2748</v>
      </c>
      <c r="J234" s="255" t="s">
        <v>2366</v>
      </c>
      <c r="K234" s="242"/>
      <c r="L234" s="242"/>
      <c r="M234" s="242"/>
      <c r="N234" s="48"/>
      <c r="O234" s="48"/>
      <c r="P234" s="48"/>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c r="BY234" s="44"/>
      <c r="BZ234" s="44"/>
      <c r="CA234" s="44"/>
      <c r="CB234" s="44"/>
      <c r="CC234" s="44"/>
      <c r="CD234" s="44"/>
      <c r="CE234" s="44"/>
      <c r="CF234" s="44"/>
      <c r="CG234" s="44"/>
      <c r="CH234" s="44"/>
      <c r="CI234" s="44"/>
      <c r="CJ234" s="44"/>
      <c r="CK234" s="44"/>
      <c r="CL234" s="44"/>
      <c r="CM234" s="44"/>
      <c r="CN234" s="44"/>
      <c r="CO234" s="44"/>
      <c r="CP234" s="44"/>
      <c r="CQ234" s="44"/>
      <c r="CR234" s="44"/>
      <c r="CS234" s="44"/>
      <c r="CT234" s="44"/>
      <c r="CU234" s="44"/>
      <c r="CV234" s="44"/>
      <c r="CW234" s="44"/>
      <c r="CX234" s="44"/>
      <c r="CY234" s="44"/>
      <c r="CZ234" s="44"/>
      <c r="DA234" s="44"/>
      <c r="DB234" s="44"/>
      <c r="DC234" s="44"/>
      <c r="DD234" s="44"/>
      <c r="DE234" s="44"/>
      <c r="DF234" s="44"/>
      <c r="DG234" s="44"/>
      <c r="DH234" s="44"/>
      <c r="DI234" s="44"/>
      <c r="DJ234" s="44"/>
      <c r="DK234" s="44"/>
      <c r="DL234" s="44"/>
      <c r="DM234" s="44"/>
      <c r="DN234" s="44"/>
      <c r="DO234" s="44"/>
      <c r="DP234" s="44"/>
      <c r="DQ234" s="44"/>
      <c r="DR234" s="44"/>
      <c r="DS234" s="44"/>
      <c r="DT234" s="44"/>
      <c r="DU234" s="44"/>
      <c r="DV234" s="44"/>
      <c r="DW234" s="44"/>
      <c r="DX234" s="44"/>
      <c r="DY234" s="44"/>
      <c r="DZ234" s="44"/>
      <c r="EA234" s="44"/>
      <c r="EB234" s="44"/>
      <c r="EC234" s="44"/>
      <c r="ED234" s="44"/>
      <c r="EE234" s="44"/>
      <c r="EF234" s="44"/>
      <c r="EG234" s="44"/>
      <c r="EH234" s="44"/>
      <c r="EI234" s="44"/>
      <c r="EJ234" s="44"/>
      <c r="EK234" s="44"/>
      <c r="EL234" s="44"/>
      <c r="EM234" s="44"/>
      <c r="EN234" s="44"/>
      <c r="EO234" s="44"/>
      <c r="EP234" s="44"/>
      <c r="EQ234" s="44"/>
      <c r="ER234" s="44"/>
      <c r="ES234" s="44"/>
      <c r="ET234" s="44"/>
      <c r="EU234" s="44"/>
      <c r="EV234" s="44"/>
      <c r="EW234" s="44"/>
      <c r="EX234" s="44"/>
      <c r="EY234" s="44"/>
      <c r="EZ234" s="44"/>
      <c r="FA234" s="44"/>
      <c r="FB234" s="44"/>
      <c r="FC234" s="44"/>
      <c r="FD234" s="44"/>
      <c r="FE234" s="44"/>
      <c r="FF234" s="44"/>
      <c r="FG234" s="44"/>
      <c r="FH234" s="44"/>
      <c r="FI234" s="44"/>
      <c r="FJ234" s="44"/>
      <c r="FK234" s="44"/>
      <c r="FL234" s="44"/>
      <c r="FM234" s="44"/>
      <c r="FN234" s="44"/>
      <c r="FO234" s="44"/>
      <c r="FP234" s="44"/>
      <c r="FQ234" s="44"/>
      <c r="FR234" s="44"/>
      <c r="FS234" s="44"/>
      <c r="FT234" s="44"/>
      <c r="FU234" s="44"/>
      <c r="FV234" s="44"/>
      <c r="FW234" s="44"/>
      <c r="FX234" s="44"/>
      <c r="FY234" s="44"/>
      <c r="FZ234" s="44"/>
      <c r="GA234" s="44"/>
      <c r="GB234" s="44"/>
      <c r="GC234" s="44"/>
      <c r="GD234" s="44"/>
      <c r="GE234" s="44"/>
      <c r="GF234" s="44"/>
      <c r="GG234" s="44"/>
      <c r="GH234" s="44"/>
      <c r="GI234" s="44"/>
      <c r="GJ234" s="44"/>
      <c r="GK234" s="44"/>
      <c r="GL234" s="44"/>
      <c r="GM234" s="44"/>
      <c r="GN234" s="44"/>
      <c r="GO234" s="44"/>
      <c r="GP234" s="44"/>
      <c r="GQ234" s="44"/>
      <c r="GR234" s="44"/>
      <c r="GS234" s="44"/>
      <c r="GT234" s="44"/>
      <c r="GU234" s="44"/>
      <c r="GV234" s="44"/>
      <c r="GW234" s="44"/>
      <c r="GX234" s="44"/>
      <c r="GY234" s="44"/>
      <c r="GZ234" s="44"/>
      <c r="HA234" s="44"/>
      <c r="HB234" s="44"/>
      <c r="HC234" s="44"/>
      <c r="HD234" s="44"/>
      <c r="HE234" s="44"/>
      <c r="HF234" s="44"/>
      <c r="HG234" s="44"/>
      <c r="HH234" s="44"/>
      <c r="HI234" s="44"/>
      <c r="HJ234" s="44"/>
      <c r="HK234" s="44"/>
      <c r="HL234" s="44"/>
      <c r="HM234" s="44"/>
      <c r="HN234" s="44"/>
      <c r="HO234" s="44"/>
      <c r="HP234" s="44"/>
      <c r="HQ234" s="44"/>
      <c r="HR234" s="44"/>
      <c r="HS234" s="44"/>
      <c r="HT234" s="44"/>
      <c r="HU234" s="44"/>
      <c r="HV234" s="44"/>
      <c r="HW234" s="44"/>
      <c r="HX234" s="44"/>
      <c r="HY234" s="44"/>
      <c r="HZ234" s="44"/>
      <c r="IA234" s="44"/>
      <c r="IB234" s="44"/>
      <c r="IC234" s="44"/>
      <c r="ID234" s="44"/>
      <c r="IE234" s="44"/>
      <c r="IF234" s="44"/>
      <c r="IG234" s="44"/>
      <c r="IH234" s="44"/>
      <c r="II234" s="44"/>
      <c r="IJ234" s="44"/>
    </row>
    <row r="235" spans="1:256" ht="49.9" customHeight="1">
      <c r="A235" s="135"/>
      <c r="B235" s="1510" t="s">
        <v>2693</v>
      </c>
      <c r="C235" s="1510"/>
      <c r="D235" s="1510"/>
      <c r="E235" s="1510"/>
      <c r="F235" s="1510"/>
      <c r="G235" s="1510"/>
      <c r="H235" s="1510"/>
      <c r="I235" s="257"/>
      <c r="J235" s="253"/>
      <c r="K235" s="45"/>
      <c r="L235" s="45"/>
      <c r="M235" s="45"/>
      <c r="N235" s="242"/>
      <c r="O235" s="242"/>
      <c r="P235" s="242"/>
      <c r="Q235" s="242"/>
      <c r="R235" s="242"/>
      <c r="S235" s="242"/>
      <c r="T235" s="242"/>
      <c r="U235" s="242"/>
      <c r="V235" s="242"/>
      <c r="W235" s="242"/>
      <c r="X235" s="242"/>
      <c r="Y235" s="242"/>
      <c r="Z235" s="242"/>
      <c r="AA235" s="242"/>
      <c r="AB235" s="242"/>
      <c r="AC235" s="242"/>
      <c r="AD235" s="242"/>
      <c r="AE235" s="242"/>
      <c r="AF235" s="242"/>
      <c r="AG235" s="242"/>
      <c r="AH235" s="242"/>
      <c r="AI235" s="242"/>
      <c r="AJ235" s="242"/>
      <c r="AK235" s="242"/>
      <c r="AL235" s="242"/>
      <c r="AM235" s="242"/>
      <c r="AN235" s="242"/>
      <c r="AO235" s="242"/>
      <c r="AP235" s="242"/>
      <c r="AQ235" s="242"/>
      <c r="AR235" s="242"/>
      <c r="AS235" s="242"/>
      <c r="AT235" s="242"/>
      <c r="AU235" s="242"/>
      <c r="AV235" s="242"/>
      <c r="AW235" s="242"/>
      <c r="AX235" s="242"/>
      <c r="AY235" s="242"/>
      <c r="AZ235" s="242"/>
      <c r="BA235" s="242"/>
      <c r="BB235" s="242"/>
      <c r="BC235" s="242"/>
      <c r="BD235" s="242"/>
      <c r="BE235" s="242"/>
      <c r="BF235" s="242"/>
      <c r="BG235" s="242"/>
      <c r="BH235" s="242"/>
      <c r="BI235" s="242"/>
      <c r="BJ235" s="242"/>
      <c r="BK235" s="242"/>
      <c r="BL235" s="242"/>
      <c r="BM235" s="242"/>
      <c r="BN235" s="242"/>
      <c r="BO235" s="242"/>
      <c r="BP235" s="242"/>
      <c r="BQ235" s="242"/>
      <c r="BR235" s="242"/>
      <c r="BS235" s="242"/>
      <c r="BT235" s="242"/>
      <c r="BU235" s="242"/>
      <c r="BV235" s="242"/>
      <c r="BW235" s="242"/>
      <c r="BX235" s="242"/>
      <c r="BY235" s="242"/>
      <c r="BZ235" s="242"/>
      <c r="CA235" s="242"/>
      <c r="CB235" s="242"/>
      <c r="CC235" s="242"/>
      <c r="CD235" s="242"/>
      <c r="CE235" s="242"/>
      <c r="CF235" s="242"/>
      <c r="CG235" s="242"/>
      <c r="CH235" s="242"/>
      <c r="CI235" s="242"/>
      <c r="CJ235" s="242"/>
      <c r="CK235" s="242"/>
      <c r="CL235" s="242"/>
      <c r="CM235" s="242"/>
      <c r="CN235" s="242"/>
      <c r="CO235" s="242"/>
      <c r="CP235" s="242"/>
      <c r="CQ235" s="242"/>
      <c r="CR235" s="242"/>
      <c r="CS235" s="242"/>
      <c r="CT235" s="242"/>
      <c r="CU235" s="242"/>
      <c r="CV235" s="242"/>
      <c r="CW235" s="242"/>
      <c r="CX235" s="242"/>
      <c r="CY235" s="242"/>
      <c r="CZ235" s="242"/>
      <c r="DA235" s="242"/>
      <c r="DB235" s="242"/>
      <c r="DC235" s="242"/>
      <c r="DD235" s="242"/>
      <c r="DE235" s="242"/>
      <c r="DF235" s="242"/>
      <c r="DG235" s="242"/>
      <c r="DH235" s="242"/>
      <c r="DI235" s="242"/>
      <c r="DJ235" s="242"/>
      <c r="DK235" s="242"/>
      <c r="DL235" s="242"/>
      <c r="DM235" s="242"/>
      <c r="DN235" s="242"/>
      <c r="DO235" s="242"/>
      <c r="DP235" s="242"/>
      <c r="DQ235" s="242"/>
      <c r="DR235" s="242"/>
      <c r="DS235" s="242"/>
      <c r="DT235" s="242"/>
      <c r="DU235" s="242"/>
      <c r="DV235" s="242"/>
      <c r="DW235" s="242"/>
      <c r="DX235" s="242"/>
      <c r="DY235" s="242"/>
      <c r="DZ235" s="242"/>
      <c r="EA235" s="242"/>
      <c r="EB235" s="242"/>
      <c r="EC235" s="242"/>
      <c r="ED235" s="242"/>
      <c r="EE235" s="242"/>
      <c r="EF235" s="242"/>
      <c r="EG235" s="242"/>
      <c r="EH235" s="242"/>
      <c r="EI235" s="242"/>
      <c r="EJ235" s="242"/>
      <c r="EK235" s="242"/>
      <c r="EL235" s="242"/>
      <c r="EM235" s="242"/>
      <c r="EN235" s="242"/>
      <c r="EO235" s="242"/>
      <c r="EP235" s="242"/>
      <c r="EQ235" s="242"/>
      <c r="ER235" s="242"/>
      <c r="ES235" s="242"/>
      <c r="ET235" s="242"/>
      <c r="EU235" s="242"/>
      <c r="EV235" s="242"/>
      <c r="EW235" s="242"/>
      <c r="EX235" s="242"/>
      <c r="EY235" s="242"/>
      <c r="EZ235" s="242"/>
      <c r="FA235" s="242"/>
      <c r="FB235" s="242"/>
      <c r="FC235" s="242"/>
      <c r="FD235" s="242"/>
      <c r="FE235" s="242"/>
      <c r="FF235" s="242"/>
      <c r="FG235" s="242"/>
      <c r="FH235" s="242"/>
      <c r="FI235" s="242"/>
      <c r="FJ235" s="242"/>
      <c r="FK235" s="242"/>
      <c r="FL235" s="242"/>
      <c r="FM235" s="242"/>
      <c r="FN235" s="242"/>
      <c r="FO235" s="242"/>
      <c r="FP235" s="242"/>
      <c r="FQ235" s="242"/>
      <c r="FR235" s="242"/>
      <c r="FS235" s="242"/>
      <c r="FT235" s="242"/>
      <c r="FU235" s="242"/>
      <c r="FV235" s="242"/>
      <c r="FW235" s="242"/>
      <c r="FX235" s="242"/>
      <c r="FY235" s="242"/>
      <c r="FZ235" s="242"/>
      <c r="GA235" s="242"/>
      <c r="GB235" s="242"/>
      <c r="GC235" s="242"/>
      <c r="GD235" s="242"/>
      <c r="GE235" s="242"/>
      <c r="GF235" s="242"/>
      <c r="GG235" s="242"/>
      <c r="GH235" s="242"/>
      <c r="GI235" s="242"/>
      <c r="GJ235" s="242"/>
      <c r="GK235" s="242"/>
      <c r="GL235" s="242"/>
      <c r="GM235" s="242"/>
      <c r="GN235" s="242"/>
      <c r="GO235" s="242"/>
      <c r="GP235" s="242"/>
      <c r="GQ235" s="242"/>
      <c r="GR235" s="242"/>
      <c r="GS235" s="242"/>
      <c r="GT235" s="242"/>
      <c r="GU235" s="242"/>
      <c r="GV235" s="242"/>
      <c r="GW235" s="242"/>
      <c r="GX235" s="242"/>
      <c r="GY235" s="242"/>
      <c r="GZ235" s="242"/>
      <c r="HA235" s="242"/>
      <c r="HB235" s="242"/>
      <c r="HC235" s="242"/>
      <c r="HD235" s="242"/>
      <c r="HE235" s="242"/>
      <c r="HF235" s="242"/>
      <c r="HG235" s="242"/>
      <c r="HH235" s="242"/>
      <c r="HI235" s="242"/>
      <c r="HJ235" s="242"/>
      <c r="HK235" s="242"/>
      <c r="HL235" s="242"/>
      <c r="HM235" s="242"/>
      <c r="HN235" s="242"/>
      <c r="HO235" s="242"/>
      <c r="HP235" s="242"/>
      <c r="HQ235" s="242"/>
      <c r="HR235" s="242"/>
      <c r="HS235" s="242"/>
      <c r="HT235" s="242"/>
      <c r="HU235" s="242"/>
      <c r="HV235" s="242"/>
      <c r="HW235" s="242"/>
      <c r="HX235" s="242"/>
      <c r="HY235" s="242"/>
      <c r="HZ235" s="242"/>
      <c r="IA235" s="242"/>
      <c r="IB235" s="242"/>
      <c r="IC235" s="242"/>
      <c r="ID235" s="242"/>
      <c r="IE235" s="242"/>
      <c r="IF235" s="242"/>
      <c r="IG235" s="242"/>
      <c r="IH235" s="242"/>
      <c r="II235" s="242"/>
      <c r="IJ235" s="242"/>
      <c r="IK235" s="242"/>
      <c r="IL235" s="242"/>
      <c r="IM235" s="242"/>
      <c r="IN235" s="242"/>
      <c r="IO235" s="242"/>
      <c r="IP235" s="242"/>
      <c r="IQ235" s="242"/>
      <c r="IR235" s="242"/>
      <c r="IS235" s="242"/>
      <c r="IT235" s="242"/>
      <c r="IU235" s="242"/>
      <c r="IV235" s="242"/>
    </row>
    <row r="236" spans="1:256" s="5" customFormat="1" ht="49.9" customHeight="1">
      <c r="A236" s="242"/>
      <c r="B236" s="254" t="s">
        <v>2684</v>
      </c>
      <c r="C236" s="255" t="s">
        <v>2379</v>
      </c>
      <c r="D236" s="254" t="s">
        <v>195</v>
      </c>
      <c r="E236" s="255" t="s">
        <v>2685</v>
      </c>
      <c r="F236" s="255" t="s">
        <v>2750</v>
      </c>
      <c r="G236" s="255" t="s">
        <v>301</v>
      </c>
      <c r="H236" s="255" t="s">
        <v>302</v>
      </c>
      <c r="I236" s="255" t="s">
        <v>2748</v>
      </c>
      <c r="J236" s="255" t="s">
        <v>2366</v>
      </c>
      <c r="K236" s="242"/>
      <c r="L236" s="242"/>
      <c r="M236" s="242"/>
      <c r="N236" s="48"/>
      <c r="O236" s="48"/>
      <c r="P236" s="48"/>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c r="BY236" s="44"/>
      <c r="BZ236" s="44"/>
      <c r="CA236" s="44"/>
      <c r="CB236" s="44"/>
      <c r="CC236" s="44"/>
      <c r="CD236" s="44"/>
      <c r="CE236" s="44"/>
      <c r="CF236" s="44"/>
      <c r="CG236" s="44"/>
      <c r="CH236" s="44"/>
      <c r="CI236" s="44"/>
      <c r="CJ236" s="44"/>
      <c r="CK236" s="44"/>
      <c r="CL236" s="44"/>
      <c r="CM236" s="44"/>
      <c r="CN236" s="44"/>
      <c r="CO236" s="44"/>
      <c r="CP236" s="44"/>
      <c r="CQ236" s="44"/>
      <c r="CR236" s="44"/>
      <c r="CS236" s="44"/>
      <c r="CT236" s="44"/>
      <c r="CU236" s="44"/>
      <c r="CV236" s="44"/>
      <c r="CW236" s="44"/>
      <c r="CX236" s="44"/>
      <c r="CY236" s="44"/>
      <c r="CZ236" s="44"/>
      <c r="DA236" s="44"/>
      <c r="DB236" s="44"/>
      <c r="DC236" s="44"/>
      <c r="DD236" s="44"/>
      <c r="DE236" s="44"/>
      <c r="DF236" s="44"/>
      <c r="DG236" s="44"/>
      <c r="DH236" s="44"/>
      <c r="DI236" s="44"/>
      <c r="DJ236" s="44"/>
      <c r="DK236" s="44"/>
      <c r="DL236" s="44"/>
      <c r="DM236" s="44"/>
      <c r="DN236" s="44"/>
      <c r="DO236" s="44"/>
      <c r="DP236" s="44"/>
      <c r="DQ236" s="44"/>
      <c r="DR236" s="44"/>
      <c r="DS236" s="44"/>
      <c r="DT236" s="44"/>
      <c r="DU236" s="44"/>
      <c r="DV236" s="44"/>
      <c r="DW236" s="44"/>
      <c r="DX236" s="44"/>
      <c r="DY236" s="44"/>
      <c r="DZ236" s="44"/>
      <c r="EA236" s="44"/>
      <c r="EB236" s="44"/>
      <c r="EC236" s="44"/>
      <c r="ED236" s="44"/>
      <c r="EE236" s="44"/>
      <c r="EF236" s="44"/>
      <c r="EG236" s="44"/>
      <c r="EH236" s="44"/>
      <c r="EI236" s="44"/>
      <c r="EJ236" s="44"/>
      <c r="EK236" s="44"/>
      <c r="EL236" s="44"/>
      <c r="EM236" s="44"/>
      <c r="EN236" s="44"/>
      <c r="EO236" s="44"/>
      <c r="EP236" s="44"/>
      <c r="EQ236" s="44"/>
      <c r="ER236" s="44"/>
      <c r="ES236" s="44"/>
      <c r="ET236" s="44"/>
      <c r="EU236" s="44"/>
      <c r="EV236" s="44"/>
      <c r="EW236" s="44"/>
      <c r="EX236" s="44"/>
      <c r="EY236" s="44"/>
      <c r="EZ236" s="44"/>
      <c r="FA236" s="44"/>
      <c r="FB236" s="44"/>
      <c r="FC236" s="44"/>
      <c r="FD236" s="44"/>
      <c r="FE236" s="44"/>
      <c r="FF236" s="44"/>
      <c r="FG236" s="44"/>
      <c r="FH236" s="44"/>
      <c r="FI236" s="44"/>
      <c r="FJ236" s="44"/>
      <c r="FK236" s="44"/>
      <c r="FL236" s="44"/>
      <c r="FM236" s="44"/>
      <c r="FN236" s="44"/>
      <c r="FO236" s="44"/>
      <c r="FP236" s="44"/>
      <c r="FQ236" s="44"/>
      <c r="FR236" s="44"/>
      <c r="FS236" s="44"/>
      <c r="FT236" s="44"/>
      <c r="FU236" s="44"/>
      <c r="FV236" s="44"/>
      <c r="FW236" s="44"/>
      <c r="FX236" s="44"/>
      <c r="FY236" s="44"/>
      <c r="FZ236" s="44"/>
      <c r="GA236" s="44"/>
      <c r="GB236" s="44"/>
      <c r="GC236" s="44"/>
      <c r="GD236" s="44"/>
      <c r="GE236" s="44"/>
      <c r="GF236" s="44"/>
      <c r="GG236" s="44"/>
      <c r="GH236" s="44"/>
      <c r="GI236" s="44"/>
      <c r="GJ236" s="44"/>
      <c r="GK236" s="44"/>
      <c r="GL236" s="44"/>
      <c r="GM236" s="44"/>
      <c r="GN236" s="44"/>
      <c r="GO236" s="44"/>
      <c r="GP236" s="44"/>
      <c r="GQ236" s="44"/>
      <c r="GR236" s="44"/>
      <c r="GS236" s="44"/>
      <c r="GT236" s="44"/>
      <c r="GU236" s="44"/>
      <c r="GV236" s="44"/>
      <c r="GW236" s="44"/>
      <c r="GX236" s="44"/>
      <c r="GY236" s="44"/>
      <c r="GZ236" s="44"/>
      <c r="HA236" s="44"/>
      <c r="HB236" s="44"/>
      <c r="HC236" s="44"/>
      <c r="HD236" s="44"/>
      <c r="HE236" s="44"/>
      <c r="HF236" s="44"/>
      <c r="HG236" s="44"/>
      <c r="HH236" s="44"/>
      <c r="HI236" s="44"/>
      <c r="HJ236" s="44"/>
      <c r="HK236" s="44"/>
      <c r="HL236" s="44"/>
      <c r="HM236" s="44"/>
      <c r="HN236" s="44"/>
      <c r="HO236" s="44"/>
      <c r="HP236" s="44"/>
      <c r="HQ236" s="44"/>
      <c r="HR236" s="44"/>
      <c r="HS236" s="44"/>
      <c r="HT236" s="44"/>
      <c r="HU236" s="44"/>
      <c r="HV236" s="44"/>
      <c r="HW236" s="44"/>
      <c r="HX236" s="44"/>
      <c r="HY236" s="44"/>
      <c r="HZ236" s="44"/>
      <c r="IA236" s="44"/>
      <c r="IB236" s="44"/>
      <c r="IC236" s="44"/>
      <c r="ID236" s="44"/>
      <c r="IE236" s="44"/>
      <c r="IF236" s="44"/>
      <c r="IG236" s="44"/>
      <c r="IH236" s="44"/>
      <c r="II236" s="44"/>
      <c r="IJ236" s="44"/>
    </row>
  </sheetData>
  <autoFilter ref="D1:D236"/>
  <mergeCells count="12">
    <mergeCell ref="B235:H235"/>
    <mergeCell ref="B2:H2"/>
    <mergeCell ref="B49:H49"/>
    <mergeCell ref="B169:H169"/>
    <mergeCell ref="B194:H194"/>
    <mergeCell ref="B212:H212"/>
    <mergeCell ref="B229:H229"/>
    <mergeCell ref="B231:H231"/>
    <mergeCell ref="B233:H233"/>
    <mergeCell ref="B87:H87"/>
    <mergeCell ref="B134:H134"/>
    <mergeCell ref="B152:H15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56"/>
  <sheetViews>
    <sheetView topLeftCell="A241" zoomScale="50" zoomScaleNormal="50" workbookViewId="0">
      <selection activeCell="L248" sqref="L248"/>
    </sheetView>
  </sheetViews>
  <sheetFormatPr baseColWidth="10" defaultColWidth="11.5703125" defaultRowHeight="60" customHeight="1"/>
  <cols>
    <col min="1" max="1" width="7.28515625" style="603" customWidth="1"/>
    <col min="2" max="13" width="26.42578125" style="603" customWidth="1"/>
    <col min="14" max="16384" width="11.5703125" style="603"/>
  </cols>
  <sheetData>
    <row r="1" spans="1:243" s="587" customFormat="1" ht="60" customHeight="1">
      <c r="B1" s="588"/>
      <c r="C1" s="588"/>
      <c r="D1" s="588"/>
      <c r="E1" s="588"/>
      <c r="F1" s="588"/>
      <c r="G1" s="588"/>
      <c r="H1" s="588"/>
      <c r="I1" s="588"/>
      <c r="J1" s="588"/>
      <c r="K1" s="588"/>
      <c r="L1" s="588"/>
      <c r="M1" s="588"/>
    </row>
    <row r="2" spans="1:243" s="589" customFormat="1" ht="60" customHeight="1">
      <c r="B2" s="1516" t="s">
        <v>7384</v>
      </c>
      <c r="C2" s="1517"/>
      <c r="D2" s="1517"/>
      <c r="E2" s="1517"/>
      <c r="F2" s="1517"/>
      <c r="G2" s="1517"/>
      <c r="H2" s="1517"/>
      <c r="I2" s="1518"/>
      <c r="J2" s="1518"/>
      <c r="K2" s="1518"/>
      <c r="L2" s="1518"/>
      <c r="M2" s="1519"/>
    </row>
    <row r="3" spans="1:243" s="592" customFormat="1" ht="60" customHeight="1">
      <c r="B3" s="593" t="s">
        <v>2684</v>
      </c>
      <c r="C3" s="593" t="s">
        <v>2379</v>
      </c>
      <c r="D3" s="593" t="s">
        <v>195</v>
      </c>
      <c r="E3" s="593" t="s">
        <v>2685</v>
      </c>
      <c r="F3" s="593" t="s">
        <v>2750</v>
      </c>
      <c r="G3" s="593" t="s">
        <v>301</v>
      </c>
      <c r="H3" s="593" t="s">
        <v>302</v>
      </c>
      <c r="I3" s="593" t="s">
        <v>2748</v>
      </c>
      <c r="J3" s="593" t="s">
        <v>2805</v>
      </c>
      <c r="K3" s="593" t="s">
        <v>2366</v>
      </c>
      <c r="L3" s="593" t="s">
        <v>2806</v>
      </c>
      <c r="M3" s="593" t="s">
        <v>2940</v>
      </c>
    </row>
    <row r="4" spans="1:243" s="366" customFormat="1" ht="60" customHeight="1">
      <c r="A4" s="768">
        <v>1</v>
      </c>
      <c r="B4" s="815" t="s">
        <v>7027</v>
      </c>
      <c r="C4" s="971"/>
      <c r="D4" s="953">
        <v>3</v>
      </c>
      <c r="E4" s="815" t="s">
        <v>272</v>
      </c>
      <c r="F4" s="815" t="s">
        <v>7028</v>
      </c>
      <c r="G4" s="971">
        <v>43806</v>
      </c>
      <c r="H4" s="973" t="s">
        <v>84</v>
      </c>
      <c r="I4" s="815" t="s">
        <v>7112</v>
      </c>
      <c r="J4" s="1137">
        <v>43840</v>
      </c>
      <c r="K4" s="1138" t="s">
        <v>3632</v>
      </c>
      <c r="L4" s="1138" t="s">
        <v>2871</v>
      </c>
      <c r="M4" s="1138" t="s">
        <v>3796</v>
      </c>
      <c r="O4" s="366" t="s">
        <v>7126</v>
      </c>
    </row>
    <row r="5" spans="1:243" s="366" customFormat="1" ht="60" customHeight="1">
      <c r="A5" s="768">
        <v>2</v>
      </c>
      <c r="B5" s="815" t="s">
        <v>7092</v>
      </c>
      <c r="C5" s="971"/>
      <c r="D5" s="953">
        <v>17</v>
      </c>
      <c r="E5" s="815" t="s">
        <v>3637</v>
      </c>
      <c r="F5" s="815" t="s">
        <v>7093</v>
      </c>
      <c r="G5" s="971">
        <v>43836</v>
      </c>
      <c r="H5" s="973" t="s">
        <v>7059</v>
      </c>
      <c r="I5" s="815"/>
      <c r="J5" s="1137">
        <v>43843</v>
      </c>
      <c r="K5" s="1138" t="s">
        <v>3632</v>
      </c>
      <c r="L5" s="1138" t="s">
        <v>5532</v>
      </c>
      <c r="M5" s="1138" t="s">
        <v>2978</v>
      </c>
      <c r="O5" s="366" t="s">
        <v>3710</v>
      </c>
    </row>
    <row r="6" spans="1:243" s="366" customFormat="1" ht="60" customHeight="1">
      <c r="A6" s="768">
        <v>3</v>
      </c>
      <c r="B6" s="815" t="s">
        <v>7071</v>
      </c>
      <c r="C6" s="971"/>
      <c r="D6" s="953">
        <v>4</v>
      </c>
      <c r="E6" s="815" t="s">
        <v>272</v>
      </c>
      <c r="F6" s="815" t="s">
        <v>7072</v>
      </c>
      <c r="G6" s="971">
        <v>43829</v>
      </c>
      <c r="H6" s="973" t="s">
        <v>716</v>
      </c>
      <c r="I6" s="815" t="s">
        <v>7111</v>
      </c>
      <c r="J6" s="986">
        <v>43843</v>
      </c>
      <c r="K6" s="471" t="s">
        <v>3632</v>
      </c>
      <c r="L6" s="471" t="s">
        <v>2871</v>
      </c>
      <c r="M6" s="471" t="s">
        <v>3025</v>
      </c>
      <c r="O6" s="366" t="s">
        <v>1495</v>
      </c>
    </row>
    <row r="7" spans="1:243" s="767" customFormat="1" ht="60" customHeight="1">
      <c r="A7" s="768">
        <v>4</v>
      </c>
      <c r="B7" s="815" t="s">
        <v>7176</v>
      </c>
      <c r="C7" s="971"/>
      <c r="D7" s="953">
        <v>15</v>
      </c>
      <c r="E7" s="815" t="s">
        <v>275</v>
      </c>
      <c r="F7" s="1048" t="s">
        <v>7177</v>
      </c>
      <c r="G7" s="975">
        <v>43843</v>
      </c>
      <c r="H7" s="471" t="s">
        <v>7175</v>
      </c>
      <c r="I7" s="471"/>
      <c r="J7" s="986" t="s">
        <v>7178</v>
      </c>
      <c r="K7" s="815" t="s">
        <v>4900</v>
      </c>
      <c r="L7" s="815" t="s">
        <v>7381</v>
      </c>
      <c r="M7" s="815" t="s">
        <v>7179</v>
      </c>
      <c r="N7" s="768"/>
      <c r="O7" s="768" t="s">
        <v>3710</v>
      </c>
      <c r="P7" s="768"/>
      <c r="Q7" s="768"/>
      <c r="R7" s="768"/>
      <c r="S7" s="768"/>
      <c r="T7" s="768"/>
      <c r="U7" s="768"/>
      <c r="V7" s="768"/>
      <c r="W7" s="768"/>
      <c r="X7" s="768"/>
      <c r="Y7" s="768"/>
      <c r="Z7" s="768"/>
      <c r="AA7" s="768"/>
      <c r="AB7" s="768"/>
      <c r="AC7" s="768"/>
      <c r="AD7" s="768"/>
      <c r="AE7" s="768"/>
      <c r="AF7" s="768"/>
      <c r="AG7" s="768"/>
      <c r="AH7" s="768"/>
      <c r="AI7" s="768"/>
      <c r="AJ7" s="768"/>
      <c r="AK7" s="768"/>
      <c r="AL7" s="768"/>
      <c r="AM7" s="768"/>
      <c r="AN7" s="768"/>
      <c r="AO7" s="768"/>
      <c r="AP7" s="768"/>
      <c r="AQ7" s="768"/>
      <c r="AR7" s="768"/>
      <c r="AS7" s="768"/>
      <c r="AT7" s="768"/>
      <c r="AU7" s="768"/>
      <c r="AV7" s="768"/>
      <c r="AW7" s="768"/>
      <c r="AX7" s="768"/>
      <c r="AY7" s="768"/>
      <c r="AZ7" s="768"/>
      <c r="BA7" s="768"/>
      <c r="BB7" s="768"/>
      <c r="BC7" s="768"/>
      <c r="BD7" s="768"/>
      <c r="BE7" s="768"/>
      <c r="BF7" s="768"/>
      <c r="BG7" s="768"/>
      <c r="BH7" s="768"/>
      <c r="BI7" s="768"/>
      <c r="BJ7" s="768"/>
      <c r="BK7" s="768"/>
      <c r="BL7" s="768"/>
      <c r="BM7" s="768"/>
      <c r="BN7" s="768"/>
      <c r="BO7" s="768"/>
      <c r="BP7" s="768"/>
      <c r="BQ7" s="768"/>
      <c r="BR7" s="768"/>
      <c r="BS7" s="768"/>
      <c r="BT7" s="768"/>
      <c r="BU7" s="768"/>
      <c r="BV7" s="768"/>
      <c r="BW7" s="768"/>
      <c r="BX7" s="768"/>
      <c r="BY7" s="768"/>
      <c r="BZ7" s="768"/>
      <c r="CA7" s="768"/>
      <c r="CB7" s="768"/>
      <c r="CC7" s="768"/>
      <c r="CD7" s="768"/>
      <c r="CE7" s="768"/>
      <c r="CF7" s="768"/>
      <c r="CG7" s="768"/>
      <c r="CH7" s="768"/>
      <c r="CI7" s="768"/>
      <c r="CJ7" s="768"/>
      <c r="CK7" s="768"/>
      <c r="CL7" s="768"/>
      <c r="CM7" s="768"/>
      <c r="CN7" s="768"/>
      <c r="CO7" s="768"/>
      <c r="CP7" s="768"/>
      <c r="CQ7" s="768"/>
      <c r="CR7" s="768"/>
      <c r="CS7" s="768"/>
      <c r="CT7" s="768"/>
      <c r="CU7" s="768"/>
      <c r="CV7" s="768"/>
      <c r="CW7" s="768"/>
      <c r="CX7" s="768"/>
      <c r="CY7" s="768"/>
      <c r="CZ7" s="768"/>
      <c r="DA7" s="768"/>
      <c r="DB7" s="768"/>
      <c r="DC7" s="768"/>
      <c r="DD7" s="768"/>
      <c r="DE7" s="768"/>
      <c r="DF7" s="768"/>
      <c r="DG7" s="768"/>
      <c r="DH7" s="768"/>
      <c r="DI7" s="768"/>
      <c r="DJ7" s="768"/>
      <c r="DK7" s="768"/>
      <c r="DL7" s="768"/>
      <c r="DM7" s="768"/>
      <c r="DN7" s="768"/>
      <c r="DO7" s="768"/>
      <c r="DP7" s="768"/>
      <c r="DQ7" s="768"/>
      <c r="DR7" s="768"/>
      <c r="DS7" s="768"/>
      <c r="DT7" s="768"/>
      <c r="DU7" s="768"/>
      <c r="DV7" s="768"/>
      <c r="DW7" s="768"/>
      <c r="DX7" s="768"/>
      <c r="DY7" s="768"/>
      <c r="DZ7" s="768"/>
      <c r="EA7" s="768"/>
      <c r="EB7" s="768"/>
      <c r="EC7" s="768"/>
      <c r="ED7" s="768"/>
      <c r="EE7" s="768"/>
      <c r="EF7" s="768"/>
      <c r="EG7" s="768"/>
      <c r="EH7" s="768"/>
      <c r="EI7" s="768"/>
      <c r="EJ7" s="768"/>
      <c r="EK7" s="768"/>
      <c r="EL7" s="768"/>
      <c r="EM7" s="768"/>
      <c r="EN7" s="768"/>
      <c r="EO7" s="768"/>
      <c r="EP7" s="768"/>
      <c r="EQ7" s="768"/>
      <c r="ER7" s="768"/>
      <c r="ES7" s="768"/>
      <c r="ET7" s="768"/>
      <c r="EU7" s="768"/>
      <c r="EV7" s="768"/>
      <c r="EW7" s="768"/>
      <c r="EX7" s="768"/>
      <c r="EY7" s="768"/>
      <c r="EZ7" s="768"/>
      <c r="FA7" s="768"/>
      <c r="FB7" s="768"/>
      <c r="FC7" s="768"/>
      <c r="FD7" s="768"/>
      <c r="FE7" s="768"/>
      <c r="FF7" s="768"/>
      <c r="FG7" s="768"/>
      <c r="FH7" s="768"/>
      <c r="FI7" s="768"/>
      <c r="FJ7" s="768"/>
      <c r="FK7" s="768"/>
      <c r="FL7" s="768"/>
      <c r="FM7" s="768"/>
      <c r="FN7" s="768"/>
      <c r="FO7" s="768"/>
      <c r="FP7" s="768"/>
      <c r="FQ7" s="768"/>
      <c r="FR7" s="768"/>
      <c r="FS7" s="768"/>
      <c r="FT7" s="768"/>
      <c r="FU7" s="768"/>
      <c r="FV7" s="768"/>
      <c r="FW7" s="768"/>
      <c r="FX7" s="768"/>
      <c r="FY7" s="768"/>
      <c r="FZ7" s="768"/>
      <c r="GA7" s="768"/>
      <c r="GB7" s="768"/>
      <c r="GC7" s="768"/>
      <c r="GD7" s="768"/>
      <c r="GE7" s="768"/>
      <c r="GF7" s="768"/>
      <c r="GG7" s="768"/>
      <c r="GH7" s="768"/>
      <c r="GI7" s="768"/>
      <c r="GJ7" s="768"/>
      <c r="GK7" s="768"/>
      <c r="GL7" s="768"/>
      <c r="GM7" s="768"/>
      <c r="GN7" s="768"/>
      <c r="GO7" s="768"/>
      <c r="GP7" s="768"/>
      <c r="GQ7" s="768"/>
      <c r="GR7" s="768"/>
      <c r="GS7" s="768"/>
      <c r="GT7" s="768"/>
      <c r="GU7" s="768"/>
      <c r="GV7" s="768"/>
      <c r="GW7" s="768"/>
      <c r="GX7" s="768"/>
      <c r="GY7" s="768"/>
      <c r="GZ7" s="768"/>
      <c r="HA7" s="768"/>
      <c r="HB7" s="768"/>
      <c r="HC7" s="768"/>
      <c r="HD7" s="768"/>
      <c r="HE7" s="768"/>
      <c r="HF7" s="768"/>
      <c r="HG7" s="768"/>
      <c r="HH7" s="768"/>
      <c r="HI7" s="768"/>
      <c r="HJ7" s="768"/>
      <c r="HK7" s="768"/>
      <c r="HL7" s="768"/>
      <c r="HM7" s="768"/>
      <c r="HN7" s="768"/>
      <c r="HO7" s="768"/>
      <c r="HP7" s="768"/>
      <c r="HQ7" s="768"/>
      <c r="HR7" s="768"/>
      <c r="HS7" s="768"/>
      <c r="HT7" s="768"/>
      <c r="HU7" s="768"/>
      <c r="HV7" s="768"/>
      <c r="HW7" s="768"/>
      <c r="HX7" s="768"/>
      <c r="HY7" s="768"/>
      <c r="HZ7" s="768"/>
      <c r="IA7" s="768"/>
      <c r="IB7" s="768"/>
      <c r="IC7" s="768"/>
      <c r="ID7" s="768"/>
      <c r="IE7" s="768"/>
      <c r="IF7" s="768"/>
      <c r="IG7" s="768"/>
      <c r="IH7" s="768"/>
      <c r="II7" s="768"/>
    </row>
    <row r="8" spans="1:243" s="366" customFormat="1" ht="60" customHeight="1">
      <c r="A8" s="768">
        <v>5</v>
      </c>
      <c r="B8" s="815" t="s">
        <v>415</v>
      </c>
      <c r="C8" s="971">
        <v>38363</v>
      </c>
      <c r="D8" s="953">
        <v>14</v>
      </c>
      <c r="E8" s="815" t="s">
        <v>272</v>
      </c>
      <c r="F8" s="971" t="s">
        <v>37</v>
      </c>
      <c r="G8" s="971">
        <v>39221</v>
      </c>
      <c r="H8" s="471" t="s">
        <v>84</v>
      </c>
      <c r="I8" s="471" t="s">
        <v>888</v>
      </c>
      <c r="J8" s="1137">
        <v>43847</v>
      </c>
      <c r="K8" s="1138" t="s">
        <v>3632</v>
      </c>
      <c r="L8" s="1138" t="s">
        <v>2871</v>
      </c>
      <c r="M8" s="1138" t="s">
        <v>3365</v>
      </c>
      <c r="O8" s="366" t="s">
        <v>1495</v>
      </c>
    </row>
    <row r="9" spans="1:243" s="366" customFormat="1" ht="49.9" customHeight="1">
      <c r="A9" s="768">
        <v>6</v>
      </c>
      <c r="B9" s="815" t="s">
        <v>7094</v>
      </c>
      <c r="C9" s="971">
        <v>37933</v>
      </c>
      <c r="D9" s="953">
        <v>16</v>
      </c>
      <c r="E9" s="815" t="s">
        <v>272</v>
      </c>
      <c r="F9" s="815" t="s">
        <v>7085</v>
      </c>
      <c r="G9" s="971">
        <v>43838</v>
      </c>
      <c r="H9" s="973" t="s">
        <v>716</v>
      </c>
      <c r="I9" s="815" t="s">
        <v>7160</v>
      </c>
      <c r="J9" s="1137">
        <v>43850</v>
      </c>
      <c r="K9" s="1138" t="s">
        <v>3632</v>
      </c>
      <c r="L9" s="1138" t="s">
        <v>2871</v>
      </c>
      <c r="M9" s="1138" t="s">
        <v>2872</v>
      </c>
      <c r="O9" s="366" t="s">
        <v>3524</v>
      </c>
    </row>
    <row r="10" spans="1:243" s="366" customFormat="1" ht="49.9" customHeight="1">
      <c r="A10" s="768">
        <v>7</v>
      </c>
      <c r="B10" s="815" t="s">
        <v>6743</v>
      </c>
      <c r="C10" s="971"/>
      <c r="D10" s="953">
        <v>17</v>
      </c>
      <c r="E10" s="815" t="s">
        <v>272</v>
      </c>
      <c r="F10" s="815" t="s">
        <v>6744</v>
      </c>
      <c r="G10" s="971">
        <v>43760</v>
      </c>
      <c r="H10" s="973" t="s">
        <v>5989</v>
      </c>
      <c r="I10" s="815"/>
      <c r="J10" s="1137">
        <v>43847</v>
      </c>
      <c r="K10" s="1138" t="s">
        <v>2106</v>
      </c>
      <c r="L10" s="1138" t="s">
        <v>3337</v>
      </c>
      <c r="M10" s="1138" t="s">
        <v>3100</v>
      </c>
      <c r="O10" s="366" t="s">
        <v>3710</v>
      </c>
    </row>
    <row r="11" spans="1:243" s="366" customFormat="1" ht="49.9" customHeight="1">
      <c r="A11" s="768">
        <v>8</v>
      </c>
      <c r="B11" s="815" t="s">
        <v>6776</v>
      </c>
      <c r="C11" s="971"/>
      <c r="D11" s="953">
        <v>17</v>
      </c>
      <c r="E11" s="815" t="s">
        <v>272</v>
      </c>
      <c r="F11" s="815"/>
      <c r="G11" s="971">
        <v>43768</v>
      </c>
      <c r="H11" s="973" t="s">
        <v>1845</v>
      </c>
      <c r="I11" s="815"/>
      <c r="J11" s="1137">
        <v>43847</v>
      </c>
      <c r="K11" s="1138" t="s">
        <v>2106</v>
      </c>
      <c r="L11" s="1138" t="s">
        <v>7381</v>
      </c>
      <c r="M11" s="1138" t="s">
        <v>2874</v>
      </c>
      <c r="O11" s="366" t="s">
        <v>3710</v>
      </c>
    </row>
    <row r="12" spans="1:243" s="366" customFormat="1" ht="49.9" customHeight="1">
      <c r="A12" s="768">
        <v>9</v>
      </c>
      <c r="B12" s="815" t="s">
        <v>7123</v>
      </c>
      <c r="C12" s="971"/>
      <c r="D12" s="953">
        <v>16</v>
      </c>
      <c r="E12" s="815" t="s">
        <v>272</v>
      </c>
      <c r="F12" s="815" t="s">
        <v>7124</v>
      </c>
      <c r="G12" s="971">
        <v>43812</v>
      </c>
      <c r="H12" s="973" t="s">
        <v>7125</v>
      </c>
      <c r="I12" s="815"/>
      <c r="J12" s="1137">
        <v>43847</v>
      </c>
      <c r="K12" s="1138" t="s">
        <v>2106</v>
      </c>
      <c r="L12" s="1138" t="s">
        <v>7381</v>
      </c>
      <c r="M12" s="1138" t="s">
        <v>2874</v>
      </c>
      <c r="O12" s="366" t="s">
        <v>3710</v>
      </c>
    </row>
    <row r="13" spans="1:243" s="366" customFormat="1" ht="49.9" customHeight="1">
      <c r="A13" s="768">
        <v>10</v>
      </c>
      <c r="B13" s="815" t="s">
        <v>7169</v>
      </c>
      <c r="C13" s="971"/>
      <c r="D13" s="953">
        <v>17</v>
      </c>
      <c r="E13" s="815" t="s">
        <v>272</v>
      </c>
      <c r="F13" s="815" t="s">
        <v>7170</v>
      </c>
      <c r="G13" s="971">
        <v>43839</v>
      </c>
      <c r="H13" s="973" t="s">
        <v>437</v>
      </c>
      <c r="I13" s="815"/>
      <c r="J13" s="1137">
        <v>43840</v>
      </c>
      <c r="K13" s="1138" t="s">
        <v>2106</v>
      </c>
      <c r="L13" s="1138" t="s">
        <v>7381</v>
      </c>
      <c r="M13" s="1138" t="s">
        <v>2874</v>
      </c>
      <c r="O13" s="366" t="s">
        <v>3710</v>
      </c>
    </row>
    <row r="14" spans="1:243" s="366" customFormat="1" ht="49.9" customHeight="1">
      <c r="A14" s="768">
        <v>11</v>
      </c>
      <c r="B14" s="815" t="s">
        <v>6773</v>
      </c>
      <c r="C14" s="971"/>
      <c r="D14" s="953">
        <v>14</v>
      </c>
      <c r="E14" s="815" t="s">
        <v>272</v>
      </c>
      <c r="F14" s="815" t="s">
        <v>6774</v>
      </c>
      <c r="G14" s="971">
        <v>43754</v>
      </c>
      <c r="H14" s="973" t="s">
        <v>1845</v>
      </c>
      <c r="I14" s="815"/>
      <c r="J14" s="1137">
        <v>43840</v>
      </c>
      <c r="K14" s="1138" t="s">
        <v>7199</v>
      </c>
      <c r="L14" s="1138" t="s">
        <v>7381</v>
      </c>
      <c r="M14" s="1138" t="s">
        <v>2874</v>
      </c>
      <c r="O14" s="366" t="s">
        <v>3710</v>
      </c>
    </row>
    <row r="15" spans="1:243" s="366" customFormat="1" ht="49.9" customHeight="1">
      <c r="A15" s="768">
        <v>12</v>
      </c>
      <c r="B15" s="815" t="s">
        <v>6775</v>
      </c>
      <c r="C15" s="971"/>
      <c r="D15" s="953">
        <v>17</v>
      </c>
      <c r="E15" s="815" t="s">
        <v>272</v>
      </c>
      <c r="F15" s="815" t="s">
        <v>6059</v>
      </c>
      <c r="G15" s="971">
        <v>43748</v>
      </c>
      <c r="H15" s="973" t="s">
        <v>1845</v>
      </c>
      <c r="I15" s="815"/>
      <c r="J15" s="1137">
        <v>43838</v>
      </c>
      <c r="K15" s="1138" t="s">
        <v>7199</v>
      </c>
      <c r="L15" s="1138" t="s">
        <v>3337</v>
      </c>
      <c r="M15" s="1138" t="s">
        <v>3100</v>
      </c>
      <c r="O15" s="366" t="s">
        <v>3710</v>
      </c>
    </row>
    <row r="16" spans="1:243" s="366" customFormat="1" ht="49.9" customHeight="1">
      <c r="A16" s="768">
        <v>13</v>
      </c>
      <c r="B16" s="815" t="s">
        <v>7135</v>
      </c>
      <c r="C16" s="971"/>
      <c r="D16" s="953">
        <v>15</v>
      </c>
      <c r="E16" s="815" t="s">
        <v>272</v>
      </c>
      <c r="F16" s="815"/>
      <c r="G16" s="971">
        <v>43803</v>
      </c>
      <c r="H16" s="973"/>
      <c r="I16" s="815"/>
      <c r="J16" s="1137">
        <v>43840</v>
      </c>
      <c r="K16" s="1138" t="s">
        <v>7199</v>
      </c>
      <c r="L16" s="1138" t="s">
        <v>7381</v>
      </c>
      <c r="M16" s="1138" t="s">
        <v>2874</v>
      </c>
      <c r="O16" s="366" t="s">
        <v>3710</v>
      </c>
    </row>
    <row r="17" spans="1:15" s="366" customFormat="1" ht="49.9" customHeight="1">
      <c r="A17" s="768">
        <v>14</v>
      </c>
      <c r="B17" s="815" t="s">
        <v>7075</v>
      </c>
      <c r="C17" s="971"/>
      <c r="D17" s="953">
        <v>7</v>
      </c>
      <c r="E17" s="815" t="s">
        <v>272</v>
      </c>
      <c r="F17" s="815" t="s">
        <v>7076</v>
      </c>
      <c r="G17" s="971">
        <v>43836</v>
      </c>
      <c r="H17" s="973" t="s">
        <v>3383</v>
      </c>
      <c r="I17" s="815" t="s">
        <v>7077</v>
      </c>
      <c r="J17" s="1137">
        <v>43851</v>
      </c>
      <c r="K17" s="1138" t="s">
        <v>3632</v>
      </c>
      <c r="L17" s="1138" t="s">
        <v>2871</v>
      </c>
      <c r="M17" s="1138" t="s">
        <v>2872</v>
      </c>
      <c r="O17" s="484" t="s">
        <v>3524</v>
      </c>
    </row>
    <row r="18" spans="1:15" s="366" customFormat="1" ht="49.9" customHeight="1">
      <c r="A18" s="768">
        <v>15</v>
      </c>
      <c r="B18" s="815" t="s">
        <v>7078</v>
      </c>
      <c r="C18" s="971">
        <v>38438</v>
      </c>
      <c r="D18" s="953">
        <v>14</v>
      </c>
      <c r="E18" s="815" t="s">
        <v>272</v>
      </c>
      <c r="F18" s="815" t="s">
        <v>7076</v>
      </c>
      <c r="G18" s="971">
        <v>43836</v>
      </c>
      <c r="H18" s="973" t="s">
        <v>3383</v>
      </c>
      <c r="I18" s="815" t="s">
        <v>7077</v>
      </c>
      <c r="J18" s="1137">
        <v>43851</v>
      </c>
      <c r="K18" s="1138" t="s">
        <v>3632</v>
      </c>
      <c r="L18" s="1138" t="s">
        <v>2871</v>
      </c>
      <c r="M18" s="1138" t="s">
        <v>2872</v>
      </c>
      <c r="O18" s="484" t="s">
        <v>3524</v>
      </c>
    </row>
    <row r="19" spans="1:15" s="366" customFormat="1" ht="49.9" customHeight="1">
      <c r="A19" s="768">
        <v>16</v>
      </c>
      <c r="B19" s="815" t="s">
        <v>7147</v>
      </c>
      <c r="C19" s="971"/>
      <c r="D19" s="953">
        <v>16</v>
      </c>
      <c r="E19" s="815" t="s">
        <v>272</v>
      </c>
      <c r="F19" s="815" t="s">
        <v>7137</v>
      </c>
      <c r="G19" s="971">
        <v>43843</v>
      </c>
      <c r="H19" s="973" t="s">
        <v>716</v>
      </c>
      <c r="I19" s="815" t="s">
        <v>7206</v>
      </c>
      <c r="J19" s="1137">
        <v>43853</v>
      </c>
      <c r="K19" s="1138" t="s">
        <v>3632</v>
      </c>
      <c r="L19" s="1138" t="s">
        <v>2871</v>
      </c>
      <c r="M19" s="1138" t="s">
        <v>2872</v>
      </c>
      <c r="O19" s="366" t="s">
        <v>1495</v>
      </c>
    </row>
    <row r="20" spans="1:15" s="366" customFormat="1" ht="49.9" customHeight="1">
      <c r="A20" s="768">
        <v>17</v>
      </c>
      <c r="B20" s="815" t="s">
        <v>7040</v>
      </c>
      <c r="C20" s="971"/>
      <c r="D20" s="953">
        <v>5</v>
      </c>
      <c r="E20" s="815" t="s">
        <v>272</v>
      </c>
      <c r="F20" s="815" t="s">
        <v>7041</v>
      </c>
      <c r="G20" s="971">
        <v>43811</v>
      </c>
      <c r="H20" s="973" t="s">
        <v>7042</v>
      </c>
      <c r="I20" s="815" t="s">
        <v>7103</v>
      </c>
      <c r="J20" s="1137">
        <v>43854</v>
      </c>
      <c r="K20" s="1138" t="s">
        <v>3632</v>
      </c>
      <c r="L20" s="1138" t="s">
        <v>2871</v>
      </c>
      <c r="M20" s="1138" t="s">
        <v>3795</v>
      </c>
      <c r="O20" s="366" t="s">
        <v>3524</v>
      </c>
    </row>
    <row r="21" spans="1:15" s="366" customFormat="1" ht="49.9" customHeight="1">
      <c r="A21" s="768">
        <v>18</v>
      </c>
      <c r="B21" s="815" t="s">
        <v>7043</v>
      </c>
      <c r="C21" s="971"/>
      <c r="D21" s="953">
        <v>0.11</v>
      </c>
      <c r="E21" s="815" t="s">
        <v>272</v>
      </c>
      <c r="F21" s="815" t="s">
        <v>7041</v>
      </c>
      <c r="G21" s="971">
        <v>43811</v>
      </c>
      <c r="H21" s="973" t="s">
        <v>7042</v>
      </c>
      <c r="I21" s="815" t="s">
        <v>7103</v>
      </c>
      <c r="J21" s="1137">
        <v>43854</v>
      </c>
      <c r="K21" s="1138" t="s">
        <v>3632</v>
      </c>
      <c r="L21" s="1138" t="s">
        <v>2871</v>
      </c>
      <c r="M21" s="1138" t="s">
        <v>3795</v>
      </c>
      <c r="O21" s="366" t="s">
        <v>3524</v>
      </c>
    </row>
    <row r="22" spans="1:15" s="366" customFormat="1" ht="49.9" customHeight="1">
      <c r="A22" s="768">
        <v>19</v>
      </c>
      <c r="B22" s="815" t="s">
        <v>7064</v>
      </c>
      <c r="C22" s="971">
        <v>37696</v>
      </c>
      <c r="D22" s="953">
        <v>16</v>
      </c>
      <c r="E22" s="815" t="s">
        <v>272</v>
      </c>
      <c r="F22" s="815" t="s">
        <v>7065</v>
      </c>
      <c r="G22" s="971">
        <v>43818</v>
      </c>
      <c r="H22" s="973" t="s">
        <v>716</v>
      </c>
      <c r="I22" s="815" t="s">
        <v>7194</v>
      </c>
      <c r="J22" s="502">
        <v>43857</v>
      </c>
      <c r="K22" s="1138" t="s">
        <v>3632</v>
      </c>
      <c r="L22" s="1138" t="s">
        <v>2871</v>
      </c>
      <c r="M22" s="1138" t="s">
        <v>2872</v>
      </c>
      <c r="O22" s="484" t="s">
        <v>7126</v>
      </c>
    </row>
    <row r="23" spans="1:15" s="366" customFormat="1" ht="49.9" customHeight="1">
      <c r="A23" s="768">
        <v>20</v>
      </c>
      <c r="B23" s="815" t="s">
        <v>7248</v>
      </c>
      <c r="C23" s="971"/>
      <c r="D23" s="953">
        <v>17</v>
      </c>
      <c r="E23" s="815" t="s">
        <v>272</v>
      </c>
      <c r="F23" s="815" t="s">
        <v>7249</v>
      </c>
      <c r="G23" s="971">
        <v>43853</v>
      </c>
      <c r="H23" s="973" t="s">
        <v>4805</v>
      </c>
      <c r="I23" s="815"/>
      <c r="J23" s="502">
        <v>43857</v>
      </c>
      <c r="K23" s="1138" t="s">
        <v>3632</v>
      </c>
      <c r="L23" s="1138" t="s">
        <v>2871</v>
      </c>
      <c r="M23" s="1138" t="s">
        <v>2872</v>
      </c>
      <c r="O23" s="484" t="s">
        <v>7126</v>
      </c>
    </row>
    <row r="24" spans="1:15" s="366" customFormat="1" ht="49.9" customHeight="1">
      <c r="A24" s="768">
        <v>21</v>
      </c>
      <c r="B24" s="815" t="s">
        <v>6131</v>
      </c>
      <c r="C24" s="971">
        <v>38098</v>
      </c>
      <c r="D24" s="953">
        <v>15</v>
      </c>
      <c r="E24" s="815" t="s">
        <v>272</v>
      </c>
      <c r="F24" s="815" t="s">
        <v>6130</v>
      </c>
      <c r="G24" s="971">
        <v>43756</v>
      </c>
      <c r="H24" s="973" t="s">
        <v>716</v>
      </c>
      <c r="I24" s="815" t="s">
        <v>6741</v>
      </c>
      <c r="J24" s="502">
        <v>43857</v>
      </c>
      <c r="K24" s="1138" t="s">
        <v>3632</v>
      </c>
      <c r="L24" s="1138" t="s">
        <v>2871</v>
      </c>
      <c r="M24" s="1138" t="s">
        <v>2872</v>
      </c>
      <c r="O24" s="484" t="s">
        <v>1103</v>
      </c>
    </row>
    <row r="25" spans="1:15" s="366" customFormat="1" ht="49.9" customHeight="1">
      <c r="A25" s="768">
        <v>22</v>
      </c>
      <c r="B25" s="815" t="s">
        <v>7251</v>
      </c>
      <c r="C25" s="971"/>
      <c r="D25" s="953">
        <v>17</v>
      </c>
      <c r="E25" s="815" t="s">
        <v>2587</v>
      </c>
      <c r="F25" s="815" t="s">
        <v>3100</v>
      </c>
      <c r="G25" s="971">
        <v>43853</v>
      </c>
      <c r="H25" s="973" t="s">
        <v>7059</v>
      </c>
      <c r="I25" s="815"/>
      <c r="J25" s="502">
        <v>43857</v>
      </c>
      <c r="K25" s="628" t="s">
        <v>3632</v>
      </c>
      <c r="L25" s="628" t="s">
        <v>5532</v>
      </c>
      <c r="M25" s="628" t="s">
        <v>2978</v>
      </c>
      <c r="O25" s="484" t="s">
        <v>3710</v>
      </c>
    </row>
    <row r="26" spans="1:15" s="366" customFormat="1" ht="49.9" customHeight="1">
      <c r="A26" s="768">
        <v>23</v>
      </c>
      <c r="B26" s="815" t="s">
        <v>7148</v>
      </c>
      <c r="C26" s="971"/>
      <c r="D26" s="953">
        <v>16</v>
      </c>
      <c r="E26" s="815" t="s">
        <v>2587</v>
      </c>
      <c r="F26" s="815"/>
      <c r="G26" s="971">
        <v>43843</v>
      </c>
      <c r="H26" s="973" t="s">
        <v>7059</v>
      </c>
      <c r="I26" s="815" t="s">
        <v>7149</v>
      </c>
      <c r="J26" s="639">
        <v>43856</v>
      </c>
      <c r="K26" s="1379" t="s">
        <v>3632</v>
      </c>
      <c r="L26" s="1379" t="s">
        <v>5532</v>
      </c>
      <c r="M26" s="1379" t="s">
        <v>2978</v>
      </c>
      <c r="O26" s="484" t="s">
        <v>3710</v>
      </c>
    </row>
    <row r="27" spans="1:15" s="366" customFormat="1" ht="49.9" customHeight="1">
      <c r="A27" s="768">
        <v>24</v>
      </c>
      <c r="B27" s="815" t="s">
        <v>3837</v>
      </c>
      <c r="C27" s="971">
        <v>37396</v>
      </c>
      <c r="D27" s="953">
        <v>18</v>
      </c>
      <c r="E27" s="815" t="s">
        <v>272</v>
      </c>
      <c r="F27" s="815" t="s">
        <v>3844</v>
      </c>
      <c r="G27" s="971">
        <v>43154</v>
      </c>
      <c r="H27" s="973" t="s">
        <v>716</v>
      </c>
      <c r="I27" s="815" t="s">
        <v>6873</v>
      </c>
      <c r="J27" s="502">
        <v>43857</v>
      </c>
      <c r="K27" s="628" t="s">
        <v>7280</v>
      </c>
      <c r="L27" s="628" t="s">
        <v>3337</v>
      </c>
      <c r="M27" s="628" t="s">
        <v>3100</v>
      </c>
      <c r="O27" s="484" t="s">
        <v>1103</v>
      </c>
    </row>
    <row r="28" spans="1:15" s="366" customFormat="1" ht="49.9" customHeight="1">
      <c r="A28" s="768">
        <v>25</v>
      </c>
      <c r="B28" s="815" t="s">
        <v>4674</v>
      </c>
      <c r="C28" s="971">
        <v>43318</v>
      </c>
      <c r="D28" s="953">
        <v>2</v>
      </c>
      <c r="E28" s="815" t="s">
        <v>272</v>
      </c>
      <c r="F28" s="815" t="s">
        <v>3844</v>
      </c>
      <c r="G28" s="971">
        <v>43318</v>
      </c>
      <c r="H28" s="973" t="s">
        <v>716</v>
      </c>
      <c r="I28" s="815" t="s">
        <v>6873</v>
      </c>
      <c r="J28" s="502">
        <v>43857</v>
      </c>
      <c r="K28" s="628" t="s">
        <v>7280</v>
      </c>
      <c r="L28" s="628" t="s">
        <v>3337</v>
      </c>
      <c r="M28" s="628" t="s">
        <v>3100</v>
      </c>
      <c r="O28" s="484" t="s">
        <v>1103</v>
      </c>
    </row>
    <row r="29" spans="1:15" s="366" customFormat="1" ht="49.9" customHeight="1">
      <c r="A29" s="768">
        <v>26</v>
      </c>
      <c r="B29" s="815" t="s">
        <v>5095</v>
      </c>
      <c r="C29" s="971">
        <v>38878</v>
      </c>
      <c r="D29" s="953">
        <v>13</v>
      </c>
      <c r="E29" s="815" t="s">
        <v>272</v>
      </c>
      <c r="F29" s="815" t="s">
        <v>5096</v>
      </c>
      <c r="G29" s="971">
        <v>43525</v>
      </c>
      <c r="H29" s="973" t="s">
        <v>716</v>
      </c>
      <c r="I29" s="815" t="s">
        <v>6150</v>
      </c>
      <c r="J29" s="502">
        <v>43857</v>
      </c>
      <c r="K29" s="628" t="s">
        <v>4567</v>
      </c>
      <c r="L29" s="628" t="s">
        <v>3337</v>
      </c>
      <c r="M29" s="628" t="s">
        <v>3100</v>
      </c>
      <c r="O29" s="484" t="s">
        <v>1103</v>
      </c>
    </row>
    <row r="30" spans="1:15" s="366" customFormat="1" ht="49.9" customHeight="1">
      <c r="A30" s="768">
        <v>27</v>
      </c>
      <c r="B30" s="815" t="s">
        <v>6046</v>
      </c>
      <c r="C30" s="971">
        <v>38294</v>
      </c>
      <c r="D30" s="953">
        <v>15</v>
      </c>
      <c r="E30" s="815" t="s">
        <v>272</v>
      </c>
      <c r="F30" s="815" t="s">
        <v>6047</v>
      </c>
      <c r="G30" s="971">
        <v>43746</v>
      </c>
      <c r="H30" s="973" t="s">
        <v>58</v>
      </c>
      <c r="I30" s="815" t="s">
        <v>6060</v>
      </c>
      <c r="J30" s="502">
        <v>43857</v>
      </c>
      <c r="K30" s="628" t="s">
        <v>7328</v>
      </c>
      <c r="L30" s="628" t="s">
        <v>3337</v>
      </c>
      <c r="M30" s="628" t="s">
        <v>3100</v>
      </c>
      <c r="O30" s="484" t="s">
        <v>1495</v>
      </c>
    </row>
    <row r="31" spans="1:15" s="366" customFormat="1" ht="49.9" customHeight="1">
      <c r="A31" s="768">
        <v>28</v>
      </c>
      <c r="B31" s="815" t="s">
        <v>5597</v>
      </c>
      <c r="C31" s="971">
        <v>38414</v>
      </c>
      <c r="D31" s="953">
        <v>14</v>
      </c>
      <c r="E31" s="815" t="s">
        <v>272</v>
      </c>
      <c r="F31" s="815" t="s">
        <v>5598</v>
      </c>
      <c r="G31" s="971">
        <v>43657</v>
      </c>
      <c r="H31" s="973" t="s">
        <v>58</v>
      </c>
      <c r="I31" s="815" t="s">
        <v>6084</v>
      </c>
      <c r="J31" s="502">
        <v>43857</v>
      </c>
      <c r="K31" s="628" t="s">
        <v>2415</v>
      </c>
      <c r="L31" s="628" t="s">
        <v>3337</v>
      </c>
      <c r="M31" s="628" t="s">
        <v>3100</v>
      </c>
      <c r="O31" s="484" t="s">
        <v>3524</v>
      </c>
    </row>
    <row r="32" spans="1:15" s="366" customFormat="1" ht="49.9" customHeight="1">
      <c r="A32" s="768">
        <v>29</v>
      </c>
      <c r="B32" s="815" t="s">
        <v>6891</v>
      </c>
      <c r="C32" s="971"/>
      <c r="D32" s="953">
        <v>14</v>
      </c>
      <c r="E32" s="815" t="s">
        <v>272</v>
      </c>
      <c r="F32" s="815" t="s">
        <v>6892</v>
      </c>
      <c r="G32" s="971">
        <v>43775</v>
      </c>
      <c r="H32" s="973" t="s">
        <v>6893</v>
      </c>
      <c r="I32" s="815"/>
      <c r="J32" s="502">
        <v>43852</v>
      </c>
      <c r="K32" s="628" t="s">
        <v>7199</v>
      </c>
      <c r="L32" s="628" t="s">
        <v>7381</v>
      </c>
      <c r="M32" s="628" t="s">
        <v>2874</v>
      </c>
      <c r="O32" s="366" t="s">
        <v>3710</v>
      </c>
    </row>
    <row r="33" spans="1:15" s="366" customFormat="1" ht="49.9" customHeight="1">
      <c r="A33" s="768">
        <v>30</v>
      </c>
      <c r="B33" s="815" t="s">
        <v>2973</v>
      </c>
      <c r="C33" s="971"/>
      <c r="D33" s="953">
        <v>0</v>
      </c>
      <c r="E33" s="815" t="s">
        <v>272</v>
      </c>
      <c r="F33" s="815" t="s">
        <v>7351</v>
      </c>
      <c r="G33" s="971">
        <v>43852</v>
      </c>
      <c r="H33" s="973" t="s">
        <v>84</v>
      </c>
      <c r="I33" s="815" t="s">
        <v>8115</v>
      </c>
      <c r="J33" s="502">
        <v>43852</v>
      </c>
      <c r="K33" s="503" t="s">
        <v>7352</v>
      </c>
      <c r="L33" s="503" t="s">
        <v>7546</v>
      </c>
      <c r="M33" s="503" t="s">
        <v>3100</v>
      </c>
      <c r="O33" s="484" t="s">
        <v>7126</v>
      </c>
    </row>
    <row r="34" spans="1:15" s="366" customFormat="1" ht="49.9" customHeight="1">
      <c r="A34" s="768">
        <v>31</v>
      </c>
      <c r="B34" s="815" t="s">
        <v>7145</v>
      </c>
      <c r="C34" s="971"/>
      <c r="D34" s="953">
        <v>13</v>
      </c>
      <c r="E34" s="815" t="s">
        <v>272</v>
      </c>
      <c r="F34" s="815" t="s">
        <v>7146</v>
      </c>
      <c r="G34" s="971">
        <v>43840</v>
      </c>
      <c r="H34" s="973" t="s">
        <v>716</v>
      </c>
      <c r="I34" s="815" t="s">
        <v>7188</v>
      </c>
      <c r="J34" s="502">
        <v>43859</v>
      </c>
      <c r="K34" s="628" t="s">
        <v>3632</v>
      </c>
      <c r="L34" s="628" t="s">
        <v>2871</v>
      </c>
      <c r="M34" s="628" t="s">
        <v>2910</v>
      </c>
      <c r="O34" s="484" t="s">
        <v>1103</v>
      </c>
    </row>
    <row r="35" spans="1:15" s="366" customFormat="1" ht="49.9" customHeight="1">
      <c r="A35" s="768">
        <v>32</v>
      </c>
      <c r="B35" s="815" t="s">
        <v>7143</v>
      </c>
      <c r="C35" s="971"/>
      <c r="D35" s="953">
        <v>16</v>
      </c>
      <c r="E35" s="815" t="s">
        <v>275</v>
      </c>
      <c r="F35" s="815" t="s">
        <v>7144</v>
      </c>
      <c r="G35" s="971">
        <v>43840</v>
      </c>
      <c r="H35" s="973" t="s">
        <v>716</v>
      </c>
      <c r="I35" s="815" t="s">
        <v>7204</v>
      </c>
      <c r="J35" s="502">
        <v>43859</v>
      </c>
      <c r="K35" s="628" t="s">
        <v>3632</v>
      </c>
      <c r="L35" s="628" t="s">
        <v>2871</v>
      </c>
      <c r="M35" s="628" t="s">
        <v>2872</v>
      </c>
      <c r="O35" s="484" t="s">
        <v>3524</v>
      </c>
    </row>
    <row r="36" spans="1:15" s="366" customFormat="1" ht="49.9" customHeight="1">
      <c r="A36" s="768">
        <v>33</v>
      </c>
      <c r="B36" s="815" t="s">
        <v>112</v>
      </c>
      <c r="C36" s="971">
        <v>38531</v>
      </c>
      <c r="D36" s="953">
        <v>14</v>
      </c>
      <c r="E36" s="815" t="s">
        <v>272</v>
      </c>
      <c r="F36" s="471" t="s">
        <v>141</v>
      </c>
      <c r="G36" s="971">
        <v>38872</v>
      </c>
      <c r="H36" s="471" t="s">
        <v>116</v>
      </c>
      <c r="I36" s="815" t="s">
        <v>1884</v>
      </c>
      <c r="J36" s="502">
        <v>43494</v>
      </c>
      <c r="K36" s="628" t="s">
        <v>4173</v>
      </c>
      <c r="L36" s="628" t="s">
        <v>2871</v>
      </c>
      <c r="M36" s="628" t="s">
        <v>2876</v>
      </c>
      <c r="O36" s="484" t="s">
        <v>1495</v>
      </c>
    </row>
    <row r="37" spans="1:15" s="366" customFormat="1" ht="49.9" customHeight="1">
      <c r="A37" s="768">
        <v>34</v>
      </c>
      <c r="B37" s="815" t="s">
        <v>6888</v>
      </c>
      <c r="C37" s="971"/>
      <c r="D37" s="953">
        <v>5</v>
      </c>
      <c r="E37" s="815" t="s">
        <v>272</v>
      </c>
      <c r="F37" s="815" t="s">
        <v>6889</v>
      </c>
      <c r="G37" s="971">
        <v>43782</v>
      </c>
      <c r="H37" s="973" t="s">
        <v>58</v>
      </c>
      <c r="I37" s="815" t="s">
        <v>7203</v>
      </c>
      <c r="J37" s="502">
        <v>43858</v>
      </c>
      <c r="K37" s="628" t="s">
        <v>3632</v>
      </c>
      <c r="L37" s="628" t="s">
        <v>2871</v>
      </c>
      <c r="M37" s="628" t="s">
        <v>3025</v>
      </c>
      <c r="O37" s="484" t="s">
        <v>3524</v>
      </c>
    </row>
    <row r="38" spans="1:15" s="366" customFormat="1" ht="49.9" customHeight="1">
      <c r="A38" s="768">
        <v>35</v>
      </c>
      <c r="B38" s="815" t="s">
        <v>1098</v>
      </c>
      <c r="C38" s="971">
        <v>37501</v>
      </c>
      <c r="D38" s="953">
        <v>17</v>
      </c>
      <c r="E38" s="815" t="s">
        <v>272</v>
      </c>
      <c r="F38" s="971" t="s">
        <v>1096</v>
      </c>
      <c r="G38" s="971">
        <v>41810</v>
      </c>
      <c r="H38" s="973" t="s">
        <v>397</v>
      </c>
      <c r="I38" s="815" t="s">
        <v>1097</v>
      </c>
      <c r="J38" s="502">
        <v>43857</v>
      </c>
      <c r="K38" s="628" t="s">
        <v>2370</v>
      </c>
      <c r="L38" s="628" t="s">
        <v>2871</v>
      </c>
      <c r="M38" s="628" t="s">
        <v>4384</v>
      </c>
      <c r="O38" s="484" t="s">
        <v>1495</v>
      </c>
    </row>
    <row r="39" spans="1:15" s="366" customFormat="1" ht="49.9" customHeight="1">
      <c r="A39" s="768">
        <v>36</v>
      </c>
      <c r="B39" s="815" t="s">
        <v>7185</v>
      </c>
      <c r="C39" s="971"/>
      <c r="D39" s="953">
        <v>5</v>
      </c>
      <c r="E39" s="815" t="s">
        <v>272</v>
      </c>
      <c r="F39" s="815" t="s">
        <v>7186</v>
      </c>
      <c r="G39" s="971">
        <v>43847</v>
      </c>
      <c r="H39" s="973" t="s">
        <v>58</v>
      </c>
      <c r="I39" s="815" t="s">
        <v>7253</v>
      </c>
      <c r="J39" s="502">
        <v>43860</v>
      </c>
      <c r="K39" s="628" t="s">
        <v>3632</v>
      </c>
      <c r="L39" s="628" t="s">
        <v>2871</v>
      </c>
      <c r="M39" s="628" t="s">
        <v>2872</v>
      </c>
      <c r="O39" s="484" t="s">
        <v>7126</v>
      </c>
    </row>
    <row r="40" spans="1:15" s="366" customFormat="1" ht="49.9" customHeight="1">
      <c r="A40" s="768">
        <v>37</v>
      </c>
      <c r="B40" s="815" t="s">
        <v>7187</v>
      </c>
      <c r="C40" s="971">
        <v>40331</v>
      </c>
      <c r="D40" s="953" t="e">
        <f>ABS((#REF!-C40)/365)</f>
        <v>#REF!</v>
      </c>
      <c r="E40" s="815" t="s">
        <v>272</v>
      </c>
      <c r="F40" s="815" t="s">
        <v>7186</v>
      </c>
      <c r="G40" s="971">
        <v>43847</v>
      </c>
      <c r="H40" s="973" t="s">
        <v>58</v>
      </c>
      <c r="I40" s="815" t="s">
        <v>7253</v>
      </c>
      <c r="J40" s="502">
        <v>43860</v>
      </c>
      <c r="K40" s="628" t="s">
        <v>3632</v>
      </c>
      <c r="L40" s="628" t="s">
        <v>2871</v>
      </c>
      <c r="M40" s="628" t="s">
        <v>2872</v>
      </c>
      <c r="O40" s="484" t="s">
        <v>7126</v>
      </c>
    </row>
    <row r="41" spans="1:15" s="366" customFormat="1" ht="49.9" customHeight="1">
      <c r="A41" s="768">
        <v>38</v>
      </c>
      <c r="B41" s="815" t="s">
        <v>7353</v>
      </c>
      <c r="C41" s="971">
        <v>38101</v>
      </c>
      <c r="D41" s="953">
        <v>15</v>
      </c>
      <c r="E41" s="815" t="s">
        <v>272</v>
      </c>
      <c r="F41" s="815" t="s">
        <v>7354</v>
      </c>
      <c r="G41" s="971">
        <v>43859</v>
      </c>
      <c r="H41" s="973" t="s">
        <v>716</v>
      </c>
      <c r="I41" s="815" t="s">
        <v>7355</v>
      </c>
      <c r="J41" s="502">
        <v>43860</v>
      </c>
      <c r="K41" s="628" t="s">
        <v>3632</v>
      </c>
      <c r="L41" s="628" t="s">
        <v>2871</v>
      </c>
      <c r="M41" s="628" t="s">
        <v>2872</v>
      </c>
      <c r="O41" s="484" t="s">
        <v>1103</v>
      </c>
    </row>
    <row r="42" spans="1:15" s="587" customFormat="1" ht="60" customHeight="1">
      <c r="B42" s="1516" t="s">
        <v>2695</v>
      </c>
      <c r="C42" s="1517"/>
      <c r="D42" s="1517"/>
      <c r="E42" s="1517"/>
      <c r="F42" s="1517"/>
      <c r="G42" s="1517"/>
      <c r="H42" s="1517"/>
      <c r="I42" s="1518"/>
      <c r="J42" s="1518"/>
      <c r="K42" s="1518"/>
      <c r="L42" s="1518"/>
      <c r="M42" s="1519"/>
    </row>
    <row r="43" spans="1:15" s="595" customFormat="1" ht="60" customHeight="1">
      <c r="B43" s="601" t="s">
        <v>2684</v>
      </c>
      <c r="C43" s="601" t="s">
        <v>2379</v>
      </c>
      <c r="D43" s="601" t="s">
        <v>195</v>
      </c>
      <c r="E43" s="601" t="s">
        <v>2685</v>
      </c>
      <c r="F43" s="601" t="s">
        <v>2750</v>
      </c>
      <c r="G43" s="601" t="s">
        <v>301</v>
      </c>
      <c r="H43" s="601" t="s">
        <v>302</v>
      </c>
      <c r="I43" s="601" t="s">
        <v>2748</v>
      </c>
      <c r="J43" s="601" t="s">
        <v>2805</v>
      </c>
      <c r="K43" s="601" t="s">
        <v>2366</v>
      </c>
      <c r="L43" s="601" t="s">
        <v>2806</v>
      </c>
      <c r="M43" s="601" t="s">
        <v>2940</v>
      </c>
    </row>
    <row r="44" spans="1:15" s="366" customFormat="1" ht="49.9" customHeight="1">
      <c r="A44" s="768">
        <v>1</v>
      </c>
      <c r="B44" s="815" t="s">
        <v>7369</v>
      </c>
      <c r="C44" s="971"/>
      <c r="D44" s="953">
        <v>17</v>
      </c>
      <c r="E44" s="815" t="s">
        <v>272</v>
      </c>
      <c r="F44" s="815" t="s">
        <v>7370</v>
      </c>
      <c r="G44" s="971">
        <v>43862</v>
      </c>
      <c r="H44" s="973" t="s">
        <v>716</v>
      </c>
      <c r="I44" s="639"/>
      <c r="J44" s="1393">
        <v>43863</v>
      </c>
      <c r="K44" s="1385" t="s">
        <v>3632</v>
      </c>
      <c r="L44" s="1385" t="s">
        <v>2875</v>
      </c>
      <c r="M44" s="1385" t="s">
        <v>2874</v>
      </c>
      <c r="O44" s="366" t="s">
        <v>7374</v>
      </c>
    </row>
    <row r="45" spans="1:15" s="366" customFormat="1" ht="49.9" customHeight="1">
      <c r="A45" s="768">
        <v>2</v>
      </c>
      <c r="B45" s="815" t="s">
        <v>7367</v>
      </c>
      <c r="C45" s="971">
        <v>43566</v>
      </c>
      <c r="D45" s="953">
        <v>1</v>
      </c>
      <c r="E45" s="815" t="s">
        <v>272</v>
      </c>
      <c r="F45" s="815" t="s">
        <v>7368</v>
      </c>
      <c r="G45" s="971">
        <v>43862</v>
      </c>
      <c r="H45" s="973" t="s">
        <v>58</v>
      </c>
      <c r="I45" s="815"/>
      <c r="J45" s="502">
        <v>43868</v>
      </c>
      <c r="K45" s="628" t="s">
        <v>3632</v>
      </c>
      <c r="L45" s="628" t="s">
        <v>2871</v>
      </c>
      <c r="M45" s="628" t="s">
        <v>3365</v>
      </c>
      <c r="O45" s="366" t="s">
        <v>1495</v>
      </c>
    </row>
    <row r="46" spans="1:15" s="366" customFormat="1" ht="49.9" customHeight="1">
      <c r="A46" s="768">
        <v>3</v>
      </c>
      <c r="B46" s="815" t="s">
        <v>7201</v>
      </c>
      <c r="C46" s="971">
        <v>43843</v>
      </c>
      <c r="D46" s="953" t="e">
        <f>ABS((#REF!-C46)/365)</f>
        <v>#REF!</v>
      </c>
      <c r="E46" s="815" t="s">
        <v>272</v>
      </c>
      <c r="F46" s="815" t="s">
        <v>3100</v>
      </c>
      <c r="G46" s="971">
        <v>43845</v>
      </c>
      <c r="H46" s="973" t="s">
        <v>77</v>
      </c>
      <c r="I46" s="815"/>
      <c r="J46" s="502">
        <v>43871</v>
      </c>
      <c r="K46" s="628" t="s">
        <v>2211</v>
      </c>
      <c r="L46" s="628" t="s">
        <v>1228</v>
      </c>
      <c r="M46" s="628" t="s">
        <v>2874</v>
      </c>
      <c r="O46" s="366" t="s">
        <v>3524</v>
      </c>
    </row>
    <row r="47" spans="1:15" s="366" customFormat="1" ht="49.9" customHeight="1">
      <c r="A47" s="768">
        <v>4</v>
      </c>
      <c r="B47" s="987" t="s">
        <v>425</v>
      </c>
      <c r="C47" s="978">
        <v>37987</v>
      </c>
      <c r="D47" s="1394">
        <v>14</v>
      </c>
      <c r="E47" s="987" t="s">
        <v>272</v>
      </c>
      <c r="F47" s="978" t="s">
        <v>426</v>
      </c>
      <c r="G47" s="978" t="s">
        <v>7350</v>
      </c>
      <c r="H47" s="471" t="s">
        <v>7349</v>
      </c>
      <c r="I47" s="974" t="s">
        <v>767</v>
      </c>
      <c r="J47" s="1395">
        <v>43873</v>
      </c>
      <c r="K47" s="1396" t="s">
        <v>3632</v>
      </c>
      <c r="L47" s="502" t="s">
        <v>2871</v>
      </c>
      <c r="M47" s="628" t="s">
        <v>3806</v>
      </c>
      <c r="O47" s="366" t="s">
        <v>1495</v>
      </c>
    </row>
    <row r="48" spans="1:15" s="366" customFormat="1" ht="49.9" customHeight="1">
      <c r="A48" s="768">
        <v>5</v>
      </c>
      <c r="B48" s="815" t="s">
        <v>7446</v>
      </c>
      <c r="C48" s="971"/>
      <c r="D48" s="953">
        <v>2</v>
      </c>
      <c r="E48" s="815" t="s">
        <v>272</v>
      </c>
      <c r="F48" s="815" t="s">
        <v>7227</v>
      </c>
      <c r="G48" s="971">
        <v>43853</v>
      </c>
      <c r="H48" s="973" t="s">
        <v>716</v>
      </c>
      <c r="I48" s="815" t="s">
        <v>7269</v>
      </c>
      <c r="J48" s="502">
        <v>43873</v>
      </c>
      <c r="K48" s="628" t="s">
        <v>3632</v>
      </c>
      <c r="L48" s="628" t="s">
        <v>2871</v>
      </c>
      <c r="M48" s="628" t="s">
        <v>2872</v>
      </c>
      <c r="O48" s="366" t="s">
        <v>3524</v>
      </c>
    </row>
    <row r="49" spans="1:15" s="366" customFormat="1" ht="49.9" customHeight="1">
      <c r="A49" s="768">
        <v>6</v>
      </c>
      <c r="B49" s="815" t="s">
        <v>7180</v>
      </c>
      <c r="C49" s="971">
        <v>38302</v>
      </c>
      <c r="D49" s="953">
        <v>15</v>
      </c>
      <c r="E49" s="815" t="s">
        <v>272</v>
      </c>
      <c r="F49" s="815" t="s">
        <v>7181</v>
      </c>
      <c r="G49" s="971">
        <v>43847</v>
      </c>
      <c r="H49" s="973" t="s">
        <v>58</v>
      </c>
      <c r="I49" s="815" t="s">
        <v>7236</v>
      </c>
      <c r="J49" s="502">
        <v>43873</v>
      </c>
      <c r="K49" s="628" t="s">
        <v>3632</v>
      </c>
      <c r="L49" s="628" t="s">
        <v>2871</v>
      </c>
      <c r="M49" s="628" t="s">
        <v>2872</v>
      </c>
      <c r="O49" s="366" t="s">
        <v>1103</v>
      </c>
    </row>
    <row r="50" spans="1:15" s="366" customFormat="1" ht="49.9" customHeight="1">
      <c r="A50" s="768">
        <v>7</v>
      </c>
      <c r="B50" s="815" t="s">
        <v>7270</v>
      </c>
      <c r="C50" s="971"/>
      <c r="D50" s="953">
        <v>13</v>
      </c>
      <c r="E50" s="815" t="s">
        <v>2587</v>
      </c>
      <c r="F50" s="815"/>
      <c r="G50" s="971">
        <v>43853</v>
      </c>
      <c r="H50" s="973" t="s">
        <v>7059</v>
      </c>
      <c r="I50" s="815" t="s">
        <v>7149</v>
      </c>
      <c r="J50" s="502">
        <v>43873</v>
      </c>
      <c r="K50" s="628" t="s">
        <v>3632</v>
      </c>
      <c r="L50" s="628" t="s">
        <v>5532</v>
      </c>
      <c r="M50" s="628" t="s">
        <v>934</v>
      </c>
      <c r="O50" s="366" t="s">
        <v>3710</v>
      </c>
    </row>
    <row r="51" spans="1:15" s="768" customFormat="1" ht="49.9" customHeight="1">
      <c r="A51" s="768">
        <v>8</v>
      </c>
      <c r="B51" s="815" t="s">
        <v>7394</v>
      </c>
      <c r="C51" s="971">
        <v>37504</v>
      </c>
      <c r="D51" s="953">
        <v>17</v>
      </c>
      <c r="E51" s="815" t="s">
        <v>2587</v>
      </c>
      <c r="F51" s="815"/>
      <c r="G51" s="971">
        <v>43867</v>
      </c>
      <c r="H51" s="973" t="s">
        <v>934</v>
      </c>
      <c r="I51" s="815" t="s">
        <v>7149</v>
      </c>
      <c r="J51" s="986">
        <v>43867</v>
      </c>
      <c r="K51" s="815" t="s">
        <v>3632</v>
      </c>
      <c r="L51" s="815" t="s">
        <v>5532</v>
      </c>
      <c r="M51" s="815" t="s">
        <v>934</v>
      </c>
      <c r="O51" s="768" t="s">
        <v>3710</v>
      </c>
    </row>
    <row r="52" spans="1:15" s="366" customFormat="1" ht="49.9" customHeight="1">
      <c r="A52" s="768">
        <v>9</v>
      </c>
      <c r="B52" s="815" t="s">
        <v>7417</v>
      </c>
      <c r="C52" s="971">
        <v>37537</v>
      </c>
      <c r="D52" s="953">
        <v>17</v>
      </c>
      <c r="E52" s="815" t="s">
        <v>272</v>
      </c>
      <c r="F52" s="815" t="s">
        <v>7406</v>
      </c>
      <c r="G52" s="971">
        <v>43874</v>
      </c>
      <c r="H52" s="973" t="s">
        <v>7412</v>
      </c>
      <c r="I52" s="815"/>
      <c r="J52" s="502">
        <v>43875</v>
      </c>
      <c r="K52" s="628" t="s">
        <v>3632</v>
      </c>
      <c r="L52" s="628" t="s">
        <v>7381</v>
      </c>
      <c r="M52" s="628" t="s">
        <v>2872</v>
      </c>
      <c r="O52" s="366" t="s">
        <v>3710</v>
      </c>
    </row>
    <row r="53" spans="1:15" s="366" customFormat="1" ht="49.9" customHeight="1">
      <c r="A53" s="768">
        <v>10</v>
      </c>
      <c r="B53" s="815" t="s">
        <v>5158</v>
      </c>
      <c r="C53" s="971">
        <v>42307</v>
      </c>
      <c r="D53" s="953">
        <v>4</v>
      </c>
      <c r="E53" s="815" t="s">
        <v>272</v>
      </c>
      <c r="F53" s="815" t="s">
        <v>5159</v>
      </c>
      <c r="G53" s="971">
        <v>43545</v>
      </c>
      <c r="H53" s="973" t="s">
        <v>84</v>
      </c>
      <c r="I53" s="815" t="s">
        <v>5160</v>
      </c>
      <c r="J53" s="502">
        <v>43873</v>
      </c>
      <c r="K53" s="628" t="s">
        <v>2211</v>
      </c>
      <c r="L53" s="628" t="s">
        <v>3369</v>
      </c>
      <c r="M53" s="628" t="s">
        <v>2872</v>
      </c>
      <c r="O53" s="366" t="s">
        <v>1423</v>
      </c>
    </row>
    <row r="54" spans="1:15" s="366" customFormat="1" ht="49.9" customHeight="1">
      <c r="A54" s="768">
        <v>11</v>
      </c>
      <c r="B54" s="815" t="s">
        <v>7427</v>
      </c>
      <c r="C54" s="971">
        <v>38341</v>
      </c>
      <c r="D54" s="953">
        <v>15</v>
      </c>
      <c r="E54" s="815" t="s">
        <v>272</v>
      </c>
      <c r="F54" s="815" t="s">
        <v>7428</v>
      </c>
      <c r="G54" s="971">
        <v>43876</v>
      </c>
      <c r="H54" s="973" t="s">
        <v>3383</v>
      </c>
      <c r="I54" s="973"/>
      <c r="J54" s="502">
        <v>43878</v>
      </c>
      <c r="K54" s="628" t="s">
        <v>3632</v>
      </c>
      <c r="L54" s="628" t="s">
        <v>7381</v>
      </c>
      <c r="M54" s="628" t="s">
        <v>3827</v>
      </c>
      <c r="O54" s="366" t="s">
        <v>3710</v>
      </c>
    </row>
    <row r="55" spans="1:15" s="366" customFormat="1" ht="49.9" customHeight="1">
      <c r="A55" s="768">
        <v>12</v>
      </c>
      <c r="B55" s="815" t="s">
        <v>7255</v>
      </c>
      <c r="C55" s="971"/>
      <c r="D55" s="953">
        <v>10</v>
      </c>
      <c r="E55" s="815" t="s">
        <v>272</v>
      </c>
      <c r="F55" s="815" t="s">
        <v>7256</v>
      </c>
      <c r="G55" s="971">
        <v>43855</v>
      </c>
      <c r="H55" s="973" t="s">
        <v>427</v>
      </c>
      <c r="I55" s="815" t="s">
        <v>7303</v>
      </c>
      <c r="J55" s="502">
        <v>43879</v>
      </c>
      <c r="K55" s="628" t="s">
        <v>3632</v>
      </c>
      <c r="L55" s="628" t="s">
        <v>7432</v>
      </c>
      <c r="M55" s="628" t="s">
        <v>2910</v>
      </c>
      <c r="O55" s="366" t="s">
        <v>1495</v>
      </c>
    </row>
    <row r="56" spans="1:15" s="366" customFormat="1" ht="49.9" customHeight="1">
      <c r="A56" s="768">
        <v>13</v>
      </c>
      <c r="B56" s="815" t="s">
        <v>7257</v>
      </c>
      <c r="C56" s="971"/>
      <c r="D56" s="953">
        <v>6</v>
      </c>
      <c r="E56" s="815" t="s">
        <v>272</v>
      </c>
      <c r="F56" s="815" t="s">
        <v>7256</v>
      </c>
      <c r="G56" s="971">
        <v>43855</v>
      </c>
      <c r="H56" s="973" t="s">
        <v>427</v>
      </c>
      <c r="I56" s="815" t="s">
        <v>7303</v>
      </c>
      <c r="J56" s="502">
        <v>43879</v>
      </c>
      <c r="K56" s="628" t="s">
        <v>3632</v>
      </c>
      <c r="L56" s="628" t="s">
        <v>7432</v>
      </c>
      <c r="M56" s="628" t="s">
        <v>2910</v>
      </c>
      <c r="O56" s="366" t="s">
        <v>1495</v>
      </c>
    </row>
    <row r="57" spans="1:15" s="768" customFormat="1" ht="49.9" customHeight="1">
      <c r="A57" s="768">
        <v>14</v>
      </c>
      <c r="B57" s="815" t="s">
        <v>7438</v>
      </c>
      <c r="C57" s="971"/>
      <c r="D57" s="953">
        <v>17</v>
      </c>
      <c r="E57" s="815" t="s">
        <v>272</v>
      </c>
      <c r="F57" s="815" t="s">
        <v>7439</v>
      </c>
      <c r="G57" s="971">
        <v>43878</v>
      </c>
      <c r="H57" s="973" t="s">
        <v>716</v>
      </c>
      <c r="I57" s="973" t="s">
        <v>7440</v>
      </c>
      <c r="J57" s="986">
        <v>43880</v>
      </c>
      <c r="K57" s="815" t="s">
        <v>7199</v>
      </c>
      <c r="L57" s="815" t="s">
        <v>2875</v>
      </c>
      <c r="M57" s="815" t="s">
        <v>2874</v>
      </c>
      <c r="O57" s="768" t="s">
        <v>1103</v>
      </c>
    </row>
    <row r="58" spans="1:15" s="366" customFormat="1" ht="49.9" customHeight="1">
      <c r="A58" s="768">
        <v>15</v>
      </c>
      <c r="B58" s="815" t="s">
        <v>7409</v>
      </c>
      <c r="C58" s="971"/>
      <c r="D58" s="953">
        <v>15</v>
      </c>
      <c r="E58" s="815" t="s">
        <v>272</v>
      </c>
      <c r="F58" s="815" t="s">
        <v>7410</v>
      </c>
      <c r="G58" s="971">
        <v>43875</v>
      </c>
      <c r="H58" s="973" t="s">
        <v>716</v>
      </c>
      <c r="I58" s="973" t="s">
        <v>7411</v>
      </c>
      <c r="J58" s="502">
        <v>43881</v>
      </c>
      <c r="K58" s="628" t="s">
        <v>7199</v>
      </c>
      <c r="L58" s="628" t="s">
        <v>7449</v>
      </c>
      <c r="M58" s="628" t="s">
        <v>3827</v>
      </c>
      <c r="O58" s="366" t="s">
        <v>3524</v>
      </c>
    </row>
    <row r="59" spans="1:15" s="366" customFormat="1" ht="49.9" customHeight="1">
      <c r="A59" s="768">
        <v>16</v>
      </c>
      <c r="B59" s="815" t="s">
        <v>5374</v>
      </c>
      <c r="C59" s="971">
        <v>41326</v>
      </c>
      <c r="D59" s="953">
        <v>7</v>
      </c>
      <c r="E59" s="815" t="s">
        <v>272</v>
      </c>
      <c r="F59" s="815" t="s">
        <v>5376</v>
      </c>
      <c r="G59" s="971">
        <v>43600</v>
      </c>
      <c r="H59" s="973" t="s">
        <v>84</v>
      </c>
      <c r="I59" s="815" t="s">
        <v>5426</v>
      </c>
      <c r="J59" s="502">
        <v>43880</v>
      </c>
      <c r="K59" s="628" t="s">
        <v>2370</v>
      </c>
      <c r="L59" s="628" t="s">
        <v>7449</v>
      </c>
      <c r="M59" s="628" t="s">
        <v>7448</v>
      </c>
      <c r="O59" s="366" t="s">
        <v>1495</v>
      </c>
    </row>
    <row r="60" spans="1:15" s="366" customFormat="1" ht="49.9" customHeight="1">
      <c r="A60" s="768">
        <v>17</v>
      </c>
      <c r="B60" s="815" t="s">
        <v>5375</v>
      </c>
      <c r="C60" s="971">
        <v>41273</v>
      </c>
      <c r="D60" s="953">
        <v>6</v>
      </c>
      <c r="E60" s="815" t="s">
        <v>272</v>
      </c>
      <c r="F60" s="815" t="s">
        <v>5376</v>
      </c>
      <c r="G60" s="971">
        <v>43600</v>
      </c>
      <c r="H60" s="973" t="s">
        <v>84</v>
      </c>
      <c r="I60" s="815" t="s">
        <v>5426</v>
      </c>
      <c r="J60" s="502">
        <v>43880</v>
      </c>
      <c r="K60" s="628" t="s">
        <v>2370</v>
      </c>
      <c r="L60" s="628" t="s">
        <v>7449</v>
      </c>
      <c r="M60" s="628" t="s">
        <v>7448</v>
      </c>
      <c r="O60" s="366" t="s">
        <v>1495</v>
      </c>
    </row>
    <row r="61" spans="1:15" s="366" customFormat="1" ht="49.9" customHeight="1">
      <c r="A61" s="768">
        <v>18</v>
      </c>
      <c r="B61" s="815" t="s">
        <v>7207</v>
      </c>
      <c r="C61" s="971"/>
      <c r="D61" s="953">
        <v>10</v>
      </c>
      <c r="E61" s="815" t="s">
        <v>272</v>
      </c>
      <c r="F61" s="815" t="s">
        <v>7208</v>
      </c>
      <c r="G61" s="971">
        <v>43852</v>
      </c>
      <c r="H61" s="973" t="s">
        <v>2672</v>
      </c>
      <c r="I61" s="815" t="s">
        <v>7314</v>
      </c>
      <c r="J61" s="502">
        <v>43880</v>
      </c>
      <c r="K61" s="628" t="s">
        <v>3632</v>
      </c>
      <c r="L61" s="628" t="s">
        <v>7449</v>
      </c>
      <c r="M61" s="628" t="s">
        <v>2872</v>
      </c>
      <c r="O61" s="366" t="s">
        <v>1103</v>
      </c>
    </row>
    <row r="62" spans="1:15" s="366" customFormat="1" ht="49.9" customHeight="1">
      <c r="A62" s="768">
        <v>19</v>
      </c>
      <c r="B62" s="815" t="s">
        <v>5180</v>
      </c>
      <c r="C62" s="971">
        <v>39630</v>
      </c>
      <c r="D62" s="953">
        <v>11</v>
      </c>
      <c r="E62" s="815" t="s">
        <v>278</v>
      </c>
      <c r="F62" s="815" t="s">
        <v>5181</v>
      </c>
      <c r="G62" s="971">
        <v>43551</v>
      </c>
      <c r="H62" s="973" t="s">
        <v>103</v>
      </c>
      <c r="I62" s="815" t="s">
        <v>5543</v>
      </c>
      <c r="J62" s="502">
        <v>43881</v>
      </c>
      <c r="K62" s="628" t="s">
        <v>2370</v>
      </c>
      <c r="L62" s="628" t="s">
        <v>2871</v>
      </c>
      <c r="M62" s="628" t="s">
        <v>3025</v>
      </c>
      <c r="O62" s="366" t="s">
        <v>3524</v>
      </c>
    </row>
    <row r="63" spans="1:15" s="366" customFormat="1" ht="49.9" customHeight="1">
      <c r="A63" s="768">
        <v>20</v>
      </c>
      <c r="B63" s="815" t="s">
        <v>7046</v>
      </c>
      <c r="C63" s="971"/>
      <c r="D63" s="953">
        <v>5</v>
      </c>
      <c r="E63" s="815" t="s">
        <v>275</v>
      </c>
      <c r="F63" s="815" t="s">
        <v>6627</v>
      </c>
      <c r="G63" s="971">
        <v>43764</v>
      </c>
      <c r="H63" s="973" t="s">
        <v>716</v>
      </c>
      <c r="I63" s="815" t="s">
        <v>6764</v>
      </c>
      <c r="J63" s="502">
        <v>43887</v>
      </c>
      <c r="K63" s="628" t="s">
        <v>3632</v>
      </c>
      <c r="L63" s="628" t="s">
        <v>7449</v>
      </c>
      <c r="M63" s="628" t="s">
        <v>3365</v>
      </c>
      <c r="O63" s="366" t="s">
        <v>7374</v>
      </c>
    </row>
    <row r="64" spans="1:15" s="366" customFormat="1" ht="49.9" customHeight="1">
      <c r="A64" s="768">
        <v>21</v>
      </c>
      <c r="B64" s="815" t="s">
        <v>7047</v>
      </c>
      <c r="C64" s="971"/>
      <c r="D64" s="953">
        <v>6</v>
      </c>
      <c r="E64" s="815" t="s">
        <v>275</v>
      </c>
      <c r="F64" s="815" t="s">
        <v>6627</v>
      </c>
      <c r="G64" s="971">
        <v>43764</v>
      </c>
      <c r="H64" s="973" t="s">
        <v>716</v>
      </c>
      <c r="I64" s="815" t="s">
        <v>6649</v>
      </c>
      <c r="J64" s="502">
        <v>43887</v>
      </c>
      <c r="K64" s="628" t="s">
        <v>3632</v>
      </c>
      <c r="L64" s="628" t="s">
        <v>7449</v>
      </c>
      <c r="M64" s="628" t="s">
        <v>3365</v>
      </c>
      <c r="O64" s="366" t="s">
        <v>7374</v>
      </c>
    </row>
    <row r="65" spans="1:15" s="366" customFormat="1" ht="49.9" customHeight="1">
      <c r="A65" s="768">
        <v>22</v>
      </c>
      <c r="B65" s="815" t="s">
        <v>7423</v>
      </c>
      <c r="C65" s="971">
        <v>37408</v>
      </c>
      <c r="D65" s="953">
        <v>17</v>
      </c>
      <c r="E65" s="815" t="s">
        <v>272</v>
      </c>
      <c r="F65" s="815" t="s">
        <v>7424</v>
      </c>
      <c r="G65" s="971">
        <v>43876</v>
      </c>
      <c r="H65" s="973" t="s">
        <v>5506</v>
      </c>
      <c r="I65" s="973" t="s">
        <v>7430</v>
      </c>
      <c r="J65" s="502">
        <v>43888</v>
      </c>
      <c r="K65" s="628" t="s">
        <v>3632</v>
      </c>
      <c r="L65" s="628" t="s">
        <v>2871</v>
      </c>
      <c r="M65" s="628" t="s">
        <v>2874</v>
      </c>
      <c r="O65" s="366" t="s">
        <v>7374</v>
      </c>
    </row>
    <row r="66" spans="1:15" s="366" customFormat="1" ht="49.9" customHeight="1">
      <c r="A66" s="768">
        <v>23</v>
      </c>
      <c r="B66" s="815" t="s">
        <v>3453</v>
      </c>
      <c r="C66" s="971"/>
      <c r="D66" s="953">
        <v>8</v>
      </c>
      <c r="E66" s="815" t="s">
        <v>272</v>
      </c>
      <c r="F66" s="815" t="s">
        <v>6913</v>
      </c>
      <c r="G66" s="971">
        <v>43786</v>
      </c>
      <c r="H66" s="973" t="s">
        <v>716</v>
      </c>
      <c r="I66" s="815" t="s">
        <v>6967</v>
      </c>
      <c r="J66" s="502">
        <v>43888</v>
      </c>
      <c r="K66" s="628" t="s">
        <v>3632</v>
      </c>
      <c r="L66" s="628" t="s">
        <v>7449</v>
      </c>
      <c r="M66" s="628" t="s">
        <v>3864</v>
      </c>
      <c r="O66" s="366" t="s">
        <v>1103</v>
      </c>
    </row>
    <row r="67" spans="1:15" s="366" customFormat="1" ht="49.9" customHeight="1">
      <c r="A67" s="768">
        <v>24</v>
      </c>
      <c r="B67" s="815" t="s">
        <v>7371</v>
      </c>
      <c r="C67" s="971"/>
      <c r="D67" s="953">
        <v>17</v>
      </c>
      <c r="E67" s="815" t="s">
        <v>272</v>
      </c>
      <c r="F67" s="815" t="s">
        <v>7372</v>
      </c>
      <c r="G67" s="971">
        <v>43863</v>
      </c>
      <c r="H67" s="973" t="s">
        <v>716</v>
      </c>
      <c r="I67" s="815" t="s">
        <v>7383</v>
      </c>
      <c r="J67" s="502">
        <v>43888</v>
      </c>
      <c r="K67" s="628" t="s">
        <v>3632</v>
      </c>
      <c r="L67" s="628" t="s">
        <v>7449</v>
      </c>
      <c r="M67" s="628" t="s">
        <v>2876</v>
      </c>
      <c r="O67" s="366" t="s">
        <v>3524</v>
      </c>
    </row>
    <row r="68" spans="1:15" s="366" customFormat="1" ht="49.9" customHeight="1">
      <c r="A68" s="768">
        <v>25</v>
      </c>
      <c r="B68" s="815" t="s">
        <v>4521</v>
      </c>
      <c r="C68" s="971">
        <v>42229</v>
      </c>
      <c r="D68" s="953">
        <v>4</v>
      </c>
      <c r="E68" s="815" t="s">
        <v>272</v>
      </c>
      <c r="F68" s="971" t="s">
        <v>4523</v>
      </c>
      <c r="G68" s="971">
        <v>43344</v>
      </c>
      <c r="H68" s="973" t="s">
        <v>716</v>
      </c>
      <c r="I68" s="815" t="s">
        <v>4518</v>
      </c>
      <c r="J68" s="502">
        <v>43889</v>
      </c>
      <c r="K68" s="628" t="s">
        <v>2211</v>
      </c>
      <c r="L68" s="628" t="s">
        <v>3369</v>
      </c>
      <c r="M68" s="628" t="s">
        <v>2876</v>
      </c>
      <c r="O68" s="366" t="s">
        <v>1423</v>
      </c>
    </row>
    <row r="69" spans="1:15" s="366" customFormat="1" ht="49.9" customHeight="1">
      <c r="A69" s="768">
        <v>26</v>
      </c>
      <c r="B69" s="815" t="s">
        <v>7171</v>
      </c>
      <c r="C69" s="971"/>
      <c r="D69" s="953">
        <v>16</v>
      </c>
      <c r="E69" s="815" t="s">
        <v>272</v>
      </c>
      <c r="F69" s="815" t="s">
        <v>7172</v>
      </c>
      <c r="G69" s="971">
        <v>43840</v>
      </c>
      <c r="H69" s="973" t="s">
        <v>7173</v>
      </c>
      <c r="I69" s="815"/>
      <c r="J69" s="502">
        <v>43887</v>
      </c>
      <c r="K69" s="628" t="s">
        <v>7199</v>
      </c>
      <c r="L69" s="503" t="s">
        <v>7449</v>
      </c>
      <c r="M69" s="628" t="s">
        <v>2874</v>
      </c>
      <c r="O69" s="366" t="s">
        <v>3710</v>
      </c>
    </row>
    <row r="70" spans="1:15" s="366" customFormat="1" ht="49.9" customHeight="1">
      <c r="A70" s="768">
        <v>27</v>
      </c>
      <c r="B70" s="815" t="s">
        <v>7454</v>
      </c>
      <c r="C70" s="971">
        <v>38414</v>
      </c>
      <c r="D70" s="953">
        <v>15</v>
      </c>
      <c r="E70" s="815" t="s">
        <v>268</v>
      </c>
      <c r="F70" s="815" t="s">
        <v>7458</v>
      </c>
      <c r="G70" s="971" t="s">
        <v>7459</v>
      </c>
      <c r="H70" s="973" t="s">
        <v>716</v>
      </c>
      <c r="I70" s="815" t="s">
        <v>7460</v>
      </c>
      <c r="J70" s="502">
        <v>43889</v>
      </c>
      <c r="K70" s="628" t="s">
        <v>3632</v>
      </c>
      <c r="L70" s="628" t="s">
        <v>7449</v>
      </c>
      <c r="M70" s="628" t="s">
        <v>4083</v>
      </c>
      <c r="O70" s="366" t="s">
        <v>3524</v>
      </c>
    </row>
    <row r="71" spans="1:15" s="366" customFormat="1" ht="49.9" customHeight="1">
      <c r="A71" s="768">
        <v>28</v>
      </c>
      <c r="B71" s="815" t="s">
        <v>7262</v>
      </c>
      <c r="C71" s="971"/>
      <c r="D71" s="953">
        <v>15</v>
      </c>
      <c r="E71" s="815" t="s">
        <v>272</v>
      </c>
      <c r="F71" s="815" t="s">
        <v>7259</v>
      </c>
      <c r="G71" s="971">
        <v>43855</v>
      </c>
      <c r="H71" s="973" t="s">
        <v>716</v>
      </c>
      <c r="I71" s="815" t="s">
        <v>7382</v>
      </c>
      <c r="J71" s="502">
        <v>43889</v>
      </c>
      <c r="K71" s="628" t="s">
        <v>3632</v>
      </c>
      <c r="L71" s="628" t="s">
        <v>2871</v>
      </c>
      <c r="M71" s="628" t="s">
        <v>2876</v>
      </c>
      <c r="O71" s="366" t="s">
        <v>7374</v>
      </c>
    </row>
    <row r="72" spans="1:15" s="1097" customFormat="1" ht="60" customHeight="1">
      <c r="B72" s="1516" t="s">
        <v>2682</v>
      </c>
      <c r="C72" s="1517"/>
      <c r="D72" s="1517"/>
      <c r="E72" s="1517"/>
      <c r="F72" s="1517"/>
      <c r="G72" s="1517"/>
      <c r="H72" s="1517"/>
      <c r="I72" s="1520"/>
      <c r="J72" s="1520"/>
      <c r="K72" s="1520"/>
      <c r="L72" s="1520"/>
      <c r="M72" s="1521"/>
    </row>
    <row r="73" spans="1:15" s="1098" customFormat="1" ht="60" customHeight="1">
      <c r="B73" s="601" t="s">
        <v>2684</v>
      </c>
      <c r="C73" s="601" t="s">
        <v>2379</v>
      </c>
      <c r="D73" s="601" t="s">
        <v>195</v>
      </c>
      <c r="E73" s="601" t="s">
        <v>2685</v>
      </c>
      <c r="F73" s="601" t="s">
        <v>2750</v>
      </c>
      <c r="G73" s="601" t="s">
        <v>301</v>
      </c>
      <c r="H73" s="601" t="s">
        <v>302</v>
      </c>
      <c r="I73" s="601" t="s">
        <v>2748</v>
      </c>
      <c r="J73" s="601" t="s">
        <v>2805</v>
      </c>
      <c r="K73" s="601" t="s">
        <v>2366</v>
      </c>
      <c r="L73" s="601" t="s">
        <v>2806</v>
      </c>
      <c r="M73" s="601" t="s">
        <v>2940</v>
      </c>
    </row>
    <row r="74" spans="1:15" s="366" customFormat="1" ht="49.9" customHeight="1">
      <c r="A74" s="767">
        <v>1</v>
      </c>
      <c r="B74" s="815" t="s">
        <v>4632</v>
      </c>
      <c r="C74" s="971">
        <v>39967</v>
      </c>
      <c r="D74" s="953">
        <v>10</v>
      </c>
      <c r="E74" s="815" t="s">
        <v>272</v>
      </c>
      <c r="F74" s="971" t="s">
        <v>4633</v>
      </c>
      <c r="G74" s="971">
        <v>43383</v>
      </c>
      <c r="H74" s="973" t="s">
        <v>84</v>
      </c>
      <c r="I74" s="815" t="s">
        <v>5462</v>
      </c>
      <c r="J74" s="502">
        <v>43893</v>
      </c>
      <c r="K74" s="628" t="s">
        <v>3492</v>
      </c>
      <c r="L74" s="503" t="s">
        <v>2871</v>
      </c>
      <c r="M74" s="628" t="s">
        <v>3795</v>
      </c>
      <c r="O74" s="366" t="s">
        <v>3524</v>
      </c>
    </row>
    <row r="75" spans="1:15" s="366" customFormat="1" ht="49.9" customHeight="1">
      <c r="A75" s="768">
        <v>2</v>
      </c>
      <c r="B75" s="815" t="s">
        <v>7139</v>
      </c>
      <c r="C75" s="971"/>
      <c r="D75" s="953">
        <v>12</v>
      </c>
      <c r="E75" s="815" t="s">
        <v>272</v>
      </c>
      <c r="F75" s="815" t="s">
        <v>7140</v>
      </c>
      <c r="G75" s="971">
        <v>43840</v>
      </c>
      <c r="H75" s="973" t="s">
        <v>7141</v>
      </c>
      <c r="I75" s="815" t="s">
        <v>7156</v>
      </c>
      <c r="J75" s="502">
        <v>43894</v>
      </c>
      <c r="K75" s="628" t="s">
        <v>3632</v>
      </c>
      <c r="L75" s="503" t="s">
        <v>7381</v>
      </c>
      <c r="M75" s="628" t="s">
        <v>2874</v>
      </c>
      <c r="O75" s="366" t="s">
        <v>3710</v>
      </c>
    </row>
    <row r="76" spans="1:15" s="366" customFormat="1" ht="49.9" customHeight="1">
      <c r="A76" s="767">
        <v>3</v>
      </c>
      <c r="B76" s="815" t="s">
        <v>7260</v>
      </c>
      <c r="C76" s="971"/>
      <c r="D76" s="953">
        <v>17</v>
      </c>
      <c r="E76" s="815" t="s">
        <v>272</v>
      </c>
      <c r="F76" s="815" t="s">
        <v>7261</v>
      </c>
      <c r="G76" s="971">
        <v>43856</v>
      </c>
      <c r="H76" s="973" t="s">
        <v>437</v>
      </c>
      <c r="I76" s="815"/>
      <c r="J76" s="502">
        <v>43895</v>
      </c>
      <c r="K76" s="628" t="s">
        <v>3632</v>
      </c>
      <c r="L76" s="628" t="s">
        <v>2871</v>
      </c>
      <c r="M76" s="628" t="s">
        <v>2872</v>
      </c>
      <c r="O76" s="484" t="s">
        <v>3524</v>
      </c>
    </row>
    <row r="77" spans="1:15" s="366" customFormat="1" ht="49.9" customHeight="1">
      <c r="A77" s="768">
        <v>4</v>
      </c>
      <c r="B77" s="815" t="s">
        <v>7080</v>
      </c>
      <c r="C77" s="971">
        <v>40368</v>
      </c>
      <c r="D77" s="953">
        <v>9</v>
      </c>
      <c r="E77" s="815" t="s">
        <v>272</v>
      </c>
      <c r="F77" s="815" t="s">
        <v>7081</v>
      </c>
      <c r="G77" s="971">
        <v>43837</v>
      </c>
      <c r="H77" s="973" t="s">
        <v>716</v>
      </c>
      <c r="I77" s="815" t="s">
        <v>7311</v>
      </c>
      <c r="J77" s="639">
        <v>43896</v>
      </c>
      <c r="K77" s="1385" t="s">
        <v>3632</v>
      </c>
      <c r="L77" s="1385" t="s">
        <v>7449</v>
      </c>
      <c r="M77" s="1385" t="s">
        <v>3122</v>
      </c>
      <c r="O77" s="366" t="s">
        <v>1495</v>
      </c>
    </row>
    <row r="78" spans="1:15" s="366" customFormat="1" ht="49.9" customHeight="1">
      <c r="A78" s="767">
        <v>5</v>
      </c>
      <c r="B78" s="815" t="s">
        <v>7073</v>
      </c>
      <c r="C78" s="971">
        <v>39069</v>
      </c>
      <c r="D78" s="953" t="e">
        <f>ABS((#REF!-C78)/365)</f>
        <v>#REF!</v>
      </c>
      <c r="E78" s="815" t="s">
        <v>272</v>
      </c>
      <c r="F78" s="815" t="s">
        <v>7074</v>
      </c>
      <c r="G78" s="971">
        <v>43830</v>
      </c>
      <c r="H78" s="973" t="s">
        <v>716</v>
      </c>
      <c r="I78" s="815" t="s">
        <v>7348</v>
      </c>
      <c r="J78" s="502">
        <v>43895</v>
      </c>
      <c r="K78" s="628" t="s">
        <v>3632</v>
      </c>
      <c r="L78" s="628" t="s">
        <v>7546</v>
      </c>
      <c r="M78" s="628" t="s">
        <v>3100</v>
      </c>
      <c r="O78" s="484" t="s">
        <v>7374</v>
      </c>
    </row>
    <row r="79" spans="1:15" s="366" customFormat="1" ht="49.9" customHeight="1">
      <c r="A79" s="768">
        <v>6</v>
      </c>
      <c r="B79" s="815" t="s">
        <v>7421</v>
      </c>
      <c r="C79" s="971">
        <v>39318</v>
      </c>
      <c r="D79" s="953">
        <v>12</v>
      </c>
      <c r="E79" s="815" t="s">
        <v>272</v>
      </c>
      <c r="F79" s="815" t="s">
        <v>7422</v>
      </c>
      <c r="G79" s="971">
        <v>43876</v>
      </c>
      <c r="H79" s="973" t="s">
        <v>716</v>
      </c>
      <c r="I79" s="973"/>
      <c r="J79" s="502">
        <v>43896</v>
      </c>
      <c r="K79" s="628" t="s">
        <v>3632</v>
      </c>
      <c r="L79" s="628" t="s">
        <v>2871</v>
      </c>
      <c r="M79" s="628" t="s">
        <v>2872</v>
      </c>
      <c r="O79" s="484" t="s">
        <v>1103</v>
      </c>
    </row>
    <row r="80" spans="1:15" s="366" customFormat="1" ht="49.9" customHeight="1">
      <c r="A80" s="767">
        <v>7</v>
      </c>
      <c r="B80" s="815" t="s">
        <v>7386</v>
      </c>
      <c r="C80" s="971">
        <v>37946</v>
      </c>
      <c r="D80" s="953">
        <v>16</v>
      </c>
      <c r="E80" s="815" t="s">
        <v>275</v>
      </c>
      <c r="F80" s="815" t="s">
        <v>7387</v>
      </c>
      <c r="G80" s="971">
        <v>43872</v>
      </c>
      <c r="H80" s="973" t="s">
        <v>272</v>
      </c>
      <c r="I80" s="815" t="s">
        <v>7444</v>
      </c>
      <c r="J80" s="502">
        <v>43896</v>
      </c>
      <c r="K80" s="628" t="s">
        <v>3632</v>
      </c>
      <c r="L80" s="628" t="s">
        <v>2871</v>
      </c>
      <c r="M80" s="628" t="s">
        <v>2872</v>
      </c>
      <c r="O80" s="484" t="s">
        <v>1103</v>
      </c>
    </row>
    <row r="81" spans="1:235" s="366" customFormat="1" ht="49.9" customHeight="1">
      <c r="A81" s="768">
        <v>8</v>
      </c>
      <c r="B81" s="815" t="s">
        <v>7359</v>
      </c>
      <c r="C81" s="971"/>
      <c r="D81" s="953">
        <v>0</v>
      </c>
      <c r="E81" s="815" t="s">
        <v>272</v>
      </c>
      <c r="F81" s="815" t="s">
        <v>3100</v>
      </c>
      <c r="G81" s="971">
        <v>43852</v>
      </c>
      <c r="H81" s="973" t="s">
        <v>77</v>
      </c>
      <c r="I81" s="815"/>
      <c r="J81" s="502">
        <v>43871</v>
      </c>
      <c r="K81" s="628" t="s">
        <v>2211</v>
      </c>
      <c r="L81" s="628" t="s">
        <v>1228</v>
      </c>
      <c r="M81" s="628" t="s">
        <v>2874</v>
      </c>
      <c r="O81" s="366" t="s">
        <v>3524</v>
      </c>
    </row>
    <row r="82" spans="1:235" s="366" customFormat="1" ht="49.9" customHeight="1">
      <c r="A82" s="767">
        <v>9</v>
      </c>
      <c r="B82" s="815" t="s">
        <v>4933</v>
      </c>
      <c r="C82" s="971"/>
      <c r="D82" s="953">
        <v>17</v>
      </c>
      <c r="E82" s="815" t="s">
        <v>272</v>
      </c>
      <c r="F82" s="815" t="s">
        <v>7019</v>
      </c>
      <c r="G82" s="971">
        <v>43789</v>
      </c>
      <c r="H82" s="973" t="s">
        <v>5319</v>
      </c>
      <c r="I82" s="815"/>
      <c r="J82" s="502">
        <v>43892</v>
      </c>
      <c r="K82" s="628" t="s">
        <v>2106</v>
      </c>
      <c r="L82" s="503" t="s">
        <v>7381</v>
      </c>
      <c r="M82" s="628" t="s">
        <v>2874</v>
      </c>
      <c r="O82" s="366" t="s">
        <v>3710</v>
      </c>
    </row>
    <row r="83" spans="1:235" s="366" customFormat="1" ht="49.9" customHeight="1">
      <c r="A83" s="768">
        <v>10</v>
      </c>
      <c r="B83" s="815" t="s">
        <v>3051</v>
      </c>
      <c r="C83" s="971">
        <v>42383</v>
      </c>
      <c r="D83" s="953">
        <v>4</v>
      </c>
      <c r="E83" s="815" t="s">
        <v>272</v>
      </c>
      <c r="F83" s="815" t="s">
        <v>304</v>
      </c>
      <c r="G83" s="971">
        <v>42867</v>
      </c>
      <c r="H83" s="973" t="s">
        <v>304</v>
      </c>
      <c r="I83" s="815" t="s">
        <v>3104</v>
      </c>
      <c r="J83" s="502">
        <v>43896</v>
      </c>
      <c r="K83" s="628" t="s">
        <v>2211</v>
      </c>
      <c r="L83" s="628" t="s">
        <v>1228</v>
      </c>
      <c r="M83" s="628" t="s">
        <v>2874</v>
      </c>
      <c r="O83" s="366" t="s">
        <v>4773</v>
      </c>
    </row>
    <row r="84" spans="1:235" s="366" customFormat="1" ht="49.9" customHeight="1">
      <c r="A84" s="767">
        <v>11</v>
      </c>
      <c r="B84" s="815" t="s">
        <v>3053</v>
      </c>
      <c r="C84" s="971">
        <v>41529</v>
      </c>
      <c r="D84" s="953">
        <v>6</v>
      </c>
      <c r="E84" s="815" t="s">
        <v>272</v>
      </c>
      <c r="F84" s="815" t="s">
        <v>3054</v>
      </c>
      <c r="G84" s="971">
        <v>42867</v>
      </c>
      <c r="H84" s="973" t="s">
        <v>3055</v>
      </c>
      <c r="I84" s="815" t="s">
        <v>3052</v>
      </c>
      <c r="J84" s="502">
        <v>43896</v>
      </c>
      <c r="K84" s="628" t="s">
        <v>2211</v>
      </c>
      <c r="L84" s="628" t="s">
        <v>1228</v>
      </c>
      <c r="M84" s="628" t="s">
        <v>2874</v>
      </c>
      <c r="O84" s="366" t="s">
        <v>4773</v>
      </c>
    </row>
    <row r="85" spans="1:235" s="366" customFormat="1" ht="49.9" customHeight="1">
      <c r="A85" s="768">
        <v>12</v>
      </c>
      <c r="B85" s="815" t="s">
        <v>7468</v>
      </c>
      <c r="C85" s="971">
        <v>39818</v>
      </c>
      <c r="D85" s="953">
        <v>11</v>
      </c>
      <c r="E85" s="815" t="s">
        <v>272</v>
      </c>
      <c r="F85" s="815" t="s">
        <v>7463</v>
      </c>
      <c r="G85" s="971">
        <v>43882</v>
      </c>
      <c r="H85" s="973" t="s">
        <v>84</v>
      </c>
      <c r="I85" s="973" t="s">
        <v>7498</v>
      </c>
      <c r="J85" s="502">
        <v>43902</v>
      </c>
      <c r="K85" s="628" t="s">
        <v>3632</v>
      </c>
      <c r="L85" s="628" t="s">
        <v>2871</v>
      </c>
      <c r="M85" s="628" t="s">
        <v>2874</v>
      </c>
      <c r="O85" s="366" t="s">
        <v>7374</v>
      </c>
    </row>
    <row r="86" spans="1:235" s="366" customFormat="1" ht="49.9" customHeight="1">
      <c r="A86" s="767">
        <v>13</v>
      </c>
      <c r="B86" s="815" t="s">
        <v>7469</v>
      </c>
      <c r="C86" s="971">
        <v>40067</v>
      </c>
      <c r="D86" s="953">
        <v>11</v>
      </c>
      <c r="E86" s="815" t="s">
        <v>272</v>
      </c>
      <c r="F86" s="815" t="s">
        <v>7463</v>
      </c>
      <c r="G86" s="971">
        <v>43882</v>
      </c>
      <c r="H86" s="973" t="s">
        <v>84</v>
      </c>
      <c r="I86" s="973" t="s">
        <v>7498</v>
      </c>
      <c r="J86" s="502">
        <v>43902</v>
      </c>
      <c r="K86" s="628" t="s">
        <v>3632</v>
      </c>
      <c r="L86" s="628" t="s">
        <v>2871</v>
      </c>
      <c r="M86" s="628" t="s">
        <v>2874</v>
      </c>
      <c r="O86" s="366" t="s">
        <v>7374</v>
      </c>
    </row>
    <row r="87" spans="1:235" s="767" customFormat="1" ht="79.900000000000006" customHeight="1">
      <c r="A87" s="768">
        <v>14</v>
      </c>
      <c r="B87" s="815" t="s">
        <v>4683</v>
      </c>
      <c r="C87" s="971">
        <v>37798</v>
      </c>
      <c r="D87" s="953">
        <v>16</v>
      </c>
      <c r="E87" s="815" t="s">
        <v>275</v>
      </c>
      <c r="F87" s="971" t="s">
        <v>4684</v>
      </c>
      <c r="G87" s="971">
        <v>43396</v>
      </c>
      <c r="H87" s="973" t="s">
        <v>1836</v>
      </c>
      <c r="I87" s="815" t="s">
        <v>4703</v>
      </c>
      <c r="J87" s="986">
        <v>43907</v>
      </c>
      <c r="K87" s="815" t="s">
        <v>2415</v>
      </c>
      <c r="L87" s="815" t="s">
        <v>2884</v>
      </c>
      <c r="M87" s="815" t="s">
        <v>5321</v>
      </c>
      <c r="N87" s="768"/>
      <c r="O87" s="768" t="s">
        <v>3524</v>
      </c>
      <c r="P87" s="768"/>
      <c r="Q87" s="768"/>
      <c r="R87" s="768"/>
      <c r="S87" s="768"/>
      <c r="T87" s="768"/>
      <c r="U87" s="768"/>
      <c r="V87" s="768"/>
      <c r="W87" s="768"/>
      <c r="X87" s="768"/>
      <c r="Y87" s="768"/>
      <c r="Z87" s="768"/>
      <c r="AA87" s="768"/>
      <c r="AB87" s="768"/>
      <c r="AC87" s="768"/>
      <c r="AD87" s="768"/>
      <c r="AE87" s="768"/>
      <c r="AF87" s="768"/>
      <c r="AG87" s="768"/>
      <c r="AH87" s="768"/>
      <c r="AI87" s="768"/>
      <c r="AJ87" s="768"/>
      <c r="AK87" s="768"/>
      <c r="AL87" s="768"/>
      <c r="AM87" s="768"/>
      <c r="AN87" s="768"/>
      <c r="AO87" s="768"/>
      <c r="AP87" s="768"/>
      <c r="AQ87" s="768"/>
      <c r="AR87" s="768"/>
      <c r="AS87" s="768"/>
      <c r="AT87" s="768"/>
      <c r="AU87" s="768"/>
      <c r="AV87" s="768"/>
      <c r="AW87" s="768"/>
      <c r="AX87" s="768"/>
      <c r="AY87" s="768"/>
      <c r="AZ87" s="768"/>
      <c r="BA87" s="768"/>
      <c r="BB87" s="768"/>
      <c r="BC87" s="768"/>
      <c r="BD87" s="768"/>
      <c r="BE87" s="768"/>
      <c r="BF87" s="768"/>
      <c r="BG87" s="768"/>
      <c r="BH87" s="768"/>
      <c r="BI87" s="768"/>
      <c r="BJ87" s="768"/>
      <c r="BK87" s="768"/>
      <c r="BL87" s="768"/>
      <c r="BM87" s="768"/>
      <c r="BN87" s="768"/>
      <c r="BO87" s="768"/>
      <c r="BP87" s="768"/>
      <c r="BQ87" s="768"/>
      <c r="BR87" s="768"/>
      <c r="BS87" s="768"/>
      <c r="BT87" s="768"/>
      <c r="BU87" s="768"/>
      <c r="BV87" s="768"/>
      <c r="BW87" s="768"/>
      <c r="BX87" s="768"/>
      <c r="BY87" s="768"/>
      <c r="BZ87" s="768"/>
      <c r="CA87" s="768"/>
      <c r="CB87" s="768"/>
      <c r="CC87" s="768"/>
      <c r="CD87" s="768"/>
      <c r="CE87" s="768"/>
      <c r="CF87" s="768"/>
      <c r="CG87" s="768"/>
      <c r="CH87" s="768"/>
      <c r="CI87" s="768"/>
      <c r="CJ87" s="768"/>
      <c r="CK87" s="768"/>
      <c r="CL87" s="768"/>
      <c r="CM87" s="768"/>
      <c r="CN87" s="768"/>
      <c r="CO87" s="768"/>
      <c r="CP87" s="768"/>
      <c r="CQ87" s="768"/>
      <c r="CR87" s="768"/>
      <c r="CS87" s="768"/>
      <c r="CT87" s="768"/>
      <c r="CU87" s="768"/>
      <c r="CV87" s="768"/>
      <c r="CW87" s="768"/>
      <c r="CX87" s="768"/>
      <c r="CY87" s="768"/>
      <c r="CZ87" s="768"/>
      <c r="DA87" s="768"/>
      <c r="DB87" s="768"/>
      <c r="DC87" s="768"/>
      <c r="DD87" s="768"/>
      <c r="DE87" s="768"/>
      <c r="DF87" s="768"/>
      <c r="DG87" s="768"/>
      <c r="DH87" s="768"/>
      <c r="DI87" s="768"/>
      <c r="DJ87" s="768"/>
      <c r="DK87" s="768"/>
      <c r="DL87" s="768"/>
      <c r="DM87" s="768"/>
      <c r="DN87" s="768"/>
      <c r="DO87" s="768"/>
      <c r="DP87" s="768"/>
      <c r="DQ87" s="768"/>
      <c r="DR87" s="768"/>
      <c r="DS87" s="768"/>
      <c r="DT87" s="768"/>
      <c r="DU87" s="768"/>
      <c r="DV87" s="768"/>
      <c r="DW87" s="768"/>
      <c r="DX87" s="768"/>
      <c r="DY87" s="768"/>
      <c r="DZ87" s="768"/>
      <c r="EA87" s="768"/>
      <c r="EB87" s="768"/>
      <c r="EC87" s="768"/>
      <c r="ED87" s="768"/>
      <c r="EE87" s="768"/>
      <c r="EF87" s="768"/>
      <c r="EG87" s="768"/>
      <c r="EH87" s="768"/>
      <c r="EI87" s="768"/>
      <c r="EJ87" s="768"/>
      <c r="EK87" s="768"/>
      <c r="EL87" s="768"/>
      <c r="EM87" s="768"/>
      <c r="EN87" s="768"/>
      <c r="EO87" s="768"/>
      <c r="EP87" s="768"/>
      <c r="EQ87" s="768"/>
      <c r="ER87" s="768"/>
      <c r="ES87" s="768"/>
      <c r="ET87" s="768"/>
      <c r="EU87" s="768"/>
      <c r="EV87" s="768"/>
      <c r="EW87" s="768"/>
      <c r="EX87" s="768"/>
      <c r="EY87" s="768"/>
      <c r="EZ87" s="768"/>
      <c r="FA87" s="768"/>
      <c r="FB87" s="768"/>
      <c r="FC87" s="768"/>
      <c r="FD87" s="768"/>
      <c r="FE87" s="768"/>
      <c r="FF87" s="768"/>
      <c r="FG87" s="768"/>
      <c r="FH87" s="768"/>
      <c r="FI87" s="768"/>
      <c r="FJ87" s="768"/>
      <c r="FK87" s="768"/>
      <c r="FL87" s="768"/>
      <c r="FM87" s="768"/>
      <c r="FN87" s="768"/>
      <c r="FO87" s="768"/>
      <c r="FP87" s="768"/>
      <c r="FQ87" s="768"/>
      <c r="FR87" s="768"/>
      <c r="FS87" s="768"/>
      <c r="FT87" s="768"/>
      <c r="FU87" s="768"/>
      <c r="FV87" s="768"/>
      <c r="FW87" s="768"/>
      <c r="FX87" s="768"/>
      <c r="FY87" s="768"/>
      <c r="FZ87" s="768"/>
      <c r="GA87" s="768"/>
      <c r="GB87" s="768"/>
      <c r="GC87" s="768"/>
      <c r="GD87" s="768"/>
      <c r="GE87" s="768"/>
      <c r="GF87" s="768"/>
      <c r="GG87" s="768"/>
      <c r="GH87" s="768"/>
      <c r="GI87" s="768"/>
      <c r="GJ87" s="768"/>
      <c r="GK87" s="768"/>
      <c r="GL87" s="768"/>
      <c r="GM87" s="768"/>
      <c r="GN87" s="768"/>
      <c r="GO87" s="768"/>
      <c r="GP87" s="768"/>
      <c r="GQ87" s="768"/>
      <c r="GR87" s="768"/>
      <c r="GS87" s="768"/>
      <c r="GT87" s="768"/>
      <c r="GU87" s="768"/>
      <c r="GV87" s="768"/>
      <c r="GW87" s="768"/>
      <c r="GX87" s="768"/>
      <c r="GY87" s="768"/>
      <c r="GZ87" s="768"/>
      <c r="HA87" s="768"/>
      <c r="HB87" s="768"/>
      <c r="HC87" s="768"/>
      <c r="HD87" s="768"/>
      <c r="HE87" s="768"/>
      <c r="HF87" s="768"/>
      <c r="HG87" s="768"/>
      <c r="HH87" s="768"/>
      <c r="HI87" s="768"/>
      <c r="HJ87" s="768"/>
      <c r="HK87" s="768"/>
      <c r="HL87" s="768"/>
      <c r="HM87" s="768"/>
      <c r="HN87" s="768"/>
      <c r="HO87" s="768"/>
      <c r="HP87" s="768"/>
      <c r="HQ87" s="768"/>
      <c r="HR87" s="768"/>
      <c r="HS87" s="768"/>
      <c r="HT87" s="768"/>
      <c r="HU87" s="768"/>
      <c r="HV87" s="768"/>
      <c r="HW87" s="768"/>
      <c r="HX87" s="768"/>
      <c r="HY87" s="768"/>
      <c r="HZ87" s="768"/>
      <c r="IA87" s="768"/>
    </row>
    <row r="88" spans="1:235" s="366" customFormat="1" ht="49.9" customHeight="1">
      <c r="A88" s="767">
        <v>15</v>
      </c>
      <c r="B88" s="815" t="s">
        <v>6137</v>
      </c>
      <c r="C88" s="971">
        <v>41152</v>
      </c>
      <c r="D88" s="953">
        <v>7</v>
      </c>
      <c r="E88" s="815" t="s">
        <v>272</v>
      </c>
      <c r="F88" s="815" t="s">
        <v>6133</v>
      </c>
      <c r="G88" s="971">
        <v>43757</v>
      </c>
      <c r="H88" s="973" t="s">
        <v>716</v>
      </c>
      <c r="I88" s="815" t="s">
        <v>6166</v>
      </c>
      <c r="J88" s="502">
        <v>43907</v>
      </c>
      <c r="K88" s="628" t="s">
        <v>3632</v>
      </c>
      <c r="L88" s="628" t="s">
        <v>7449</v>
      </c>
      <c r="M88" s="628" t="s">
        <v>2872</v>
      </c>
      <c r="O88" s="484" t="s">
        <v>3524</v>
      </c>
    </row>
    <row r="89" spans="1:235" s="366" customFormat="1" ht="49.9" customHeight="1">
      <c r="A89" s="768">
        <v>16</v>
      </c>
      <c r="B89" s="815" t="s">
        <v>7508</v>
      </c>
      <c r="C89" s="971">
        <v>39010</v>
      </c>
      <c r="D89" s="953">
        <v>13</v>
      </c>
      <c r="E89" s="815" t="s">
        <v>272</v>
      </c>
      <c r="F89" s="971" t="s">
        <v>7536</v>
      </c>
      <c r="G89" s="971">
        <v>43891</v>
      </c>
      <c r="H89" s="973" t="s">
        <v>716</v>
      </c>
      <c r="I89" s="815" t="s">
        <v>7589</v>
      </c>
      <c r="J89" s="502">
        <v>43908</v>
      </c>
      <c r="K89" s="628" t="s">
        <v>3632</v>
      </c>
      <c r="L89" s="628" t="s">
        <v>2871</v>
      </c>
      <c r="M89" s="628" t="s">
        <v>2872</v>
      </c>
      <c r="O89" s="366" t="s">
        <v>7374</v>
      </c>
    </row>
    <row r="90" spans="1:235" s="366" customFormat="1" ht="49.9" customHeight="1">
      <c r="A90" s="767">
        <v>17</v>
      </c>
      <c r="B90" s="815" t="s">
        <v>7482</v>
      </c>
      <c r="C90" s="971">
        <v>37794</v>
      </c>
      <c r="D90" s="953" t="e">
        <f>ABS((#REF!-C90)/365)</f>
        <v>#REF!</v>
      </c>
      <c r="E90" s="815" t="s">
        <v>272</v>
      </c>
      <c r="F90" s="815" t="s">
        <v>7476</v>
      </c>
      <c r="G90" s="971">
        <v>43886</v>
      </c>
      <c r="H90" s="973" t="s">
        <v>716</v>
      </c>
      <c r="I90" s="973" t="s">
        <v>7477</v>
      </c>
      <c r="J90" s="502">
        <v>43909</v>
      </c>
      <c r="K90" s="628" t="s">
        <v>3632</v>
      </c>
      <c r="L90" s="628" t="s">
        <v>7449</v>
      </c>
      <c r="M90" s="628" t="s">
        <v>2874</v>
      </c>
      <c r="O90" s="366" t="s">
        <v>1495</v>
      </c>
    </row>
    <row r="91" spans="1:235" s="366" customFormat="1" ht="49.9" customHeight="1">
      <c r="A91" s="768">
        <v>18</v>
      </c>
      <c r="B91" s="815" t="s">
        <v>7487</v>
      </c>
      <c r="C91" s="971">
        <v>38917</v>
      </c>
      <c r="D91" s="953" t="e">
        <f>ABS((#REF!-C91)/365)</f>
        <v>#REF!</v>
      </c>
      <c r="E91" s="815" t="s">
        <v>272</v>
      </c>
      <c r="F91" s="971" t="s">
        <v>7488</v>
      </c>
      <c r="G91" s="971">
        <v>43888</v>
      </c>
      <c r="H91" s="973" t="s">
        <v>330</v>
      </c>
      <c r="I91" s="815" t="s">
        <v>7509</v>
      </c>
      <c r="J91" s="502">
        <v>43909</v>
      </c>
      <c r="K91" s="628" t="s">
        <v>3632</v>
      </c>
      <c r="L91" s="628" t="s">
        <v>7449</v>
      </c>
      <c r="M91" s="628" t="s">
        <v>5262</v>
      </c>
      <c r="O91" s="366" t="s">
        <v>1103</v>
      </c>
    </row>
    <row r="92" spans="1:235" s="366" customFormat="1" ht="49.9" customHeight="1">
      <c r="A92" s="767">
        <v>19</v>
      </c>
      <c r="B92" s="815" t="s">
        <v>7391</v>
      </c>
      <c r="C92" s="971">
        <v>40817</v>
      </c>
      <c r="D92" s="953">
        <v>8</v>
      </c>
      <c r="E92" s="815" t="s">
        <v>272</v>
      </c>
      <c r="F92" s="815" t="s">
        <v>7392</v>
      </c>
      <c r="G92" s="971">
        <v>43874</v>
      </c>
      <c r="H92" s="973" t="s">
        <v>272</v>
      </c>
      <c r="I92" s="815" t="s">
        <v>7431</v>
      </c>
      <c r="J92" s="502">
        <v>43909</v>
      </c>
      <c r="K92" s="628" t="s">
        <v>3632</v>
      </c>
      <c r="L92" s="628" t="s">
        <v>2871</v>
      </c>
      <c r="M92" s="628" t="s">
        <v>3122</v>
      </c>
      <c r="O92" s="366" t="s">
        <v>1495</v>
      </c>
    </row>
    <row r="93" spans="1:235" s="366" customFormat="1" ht="49.9" customHeight="1">
      <c r="A93" s="768">
        <v>20</v>
      </c>
      <c r="B93" s="815" t="s">
        <v>7489</v>
      </c>
      <c r="C93" s="971">
        <v>39529</v>
      </c>
      <c r="D93" s="953">
        <v>12</v>
      </c>
      <c r="E93" s="815" t="s">
        <v>272</v>
      </c>
      <c r="F93" s="971" t="s">
        <v>7490</v>
      </c>
      <c r="G93" s="971">
        <v>43888</v>
      </c>
      <c r="H93" s="973" t="s">
        <v>4805</v>
      </c>
      <c r="I93" s="815" t="s">
        <v>7526</v>
      </c>
      <c r="J93" s="502">
        <v>43909</v>
      </c>
      <c r="K93" s="628" t="s">
        <v>3632</v>
      </c>
      <c r="L93" s="628" t="s">
        <v>2871</v>
      </c>
      <c r="M93" s="628" t="s">
        <v>4384</v>
      </c>
      <c r="O93" s="484" t="s">
        <v>1495</v>
      </c>
    </row>
    <row r="94" spans="1:235" s="366" customFormat="1" ht="49.9" customHeight="1">
      <c r="A94" s="767">
        <v>21</v>
      </c>
      <c r="B94" s="815" t="s">
        <v>7678</v>
      </c>
      <c r="C94" s="971"/>
      <c r="D94" s="953">
        <v>17</v>
      </c>
      <c r="E94" s="815" t="s">
        <v>272</v>
      </c>
      <c r="F94" s="971" t="s">
        <v>7679</v>
      </c>
      <c r="G94" s="971">
        <v>43899</v>
      </c>
      <c r="H94" s="973" t="s">
        <v>5919</v>
      </c>
      <c r="I94" s="815"/>
      <c r="J94" s="502">
        <v>43899</v>
      </c>
      <c r="K94" s="628" t="s">
        <v>4794</v>
      </c>
      <c r="L94" s="628" t="s">
        <v>7381</v>
      </c>
      <c r="M94" s="628" t="s">
        <v>2874</v>
      </c>
      <c r="O94" s="484" t="s">
        <v>3710</v>
      </c>
    </row>
    <row r="95" spans="1:235" s="366" customFormat="1" ht="49.9" customHeight="1">
      <c r="A95" s="768">
        <v>22</v>
      </c>
      <c r="B95" s="815" t="s">
        <v>7602</v>
      </c>
      <c r="C95" s="971"/>
      <c r="D95" s="953">
        <v>5</v>
      </c>
      <c r="E95" s="815" t="s">
        <v>272</v>
      </c>
      <c r="F95" s="971" t="s">
        <v>7603</v>
      </c>
      <c r="G95" s="971">
        <v>43898</v>
      </c>
      <c r="H95" s="973" t="s">
        <v>84</v>
      </c>
      <c r="I95" s="815" t="s">
        <v>7623</v>
      </c>
      <c r="J95" s="502">
        <v>43910</v>
      </c>
      <c r="K95" s="628" t="s">
        <v>3632</v>
      </c>
      <c r="L95" s="628" t="s">
        <v>2871</v>
      </c>
      <c r="M95" s="628" t="s">
        <v>3352</v>
      </c>
      <c r="O95" s="366" t="s">
        <v>1103</v>
      </c>
    </row>
    <row r="96" spans="1:235" s="366" customFormat="1" ht="49.9" customHeight="1">
      <c r="A96" s="767">
        <v>23</v>
      </c>
      <c r="B96" s="815" t="s">
        <v>7245</v>
      </c>
      <c r="C96" s="971">
        <v>39105</v>
      </c>
      <c r="D96" s="953">
        <v>13</v>
      </c>
      <c r="E96" s="815" t="s">
        <v>272</v>
      </c>
      <c r="F96" s="815" t="s">
        <v>7246</v>
      </c>
      <c r="G96" s="971">
        <v>43854</v>
      </c>
      <c r="H96" s="973" t="s">
        <v>58</v>
      </c>
      <c r="I96" s="815" t="s">
        <v>7420</v>
      </c>
      <c r="J96" s="502">
        <v>43909</v>
      </c>
      <c r="K96" s="628" t="s">
        <v>3632</v>
      </c>
      <c r="L96" s="628" t="s">
        <v>2871</v>
      </c>
      <c r="M96" s="628" t="s">
        <v>2874</v>
      </c>
      <c r="O96" s="366" t="s">
        <v>1103</v>
      </c>
    </row>
    <row r="97" spans="1:15" s="366" customFormat="1" ht="49.9" customHeight="1">
      <c r="A97" s="768">
        <v>24</v>
      </c>
      <c r="B97" s="815" t="s">
        <v>7247</v>
      </c>
      <c r="C97" s="971"/>
      <c r="D97" s="953">
        <v>7</v>
      </c>
      <c r="E97" s="815" t="s">
        <v>272</v>
      </c>
      <c r="F97" s="815" t="s">
        <v>7246</v>
      </c>
      <c r="G97" s="971">
        <v>43854</v>
      </c>
      <c r="H97" s="973" t="s">
        <v>58</v>
      </c>
      <c r="I97" s="815" t="s">
        <v>7388</v>
      </c>
      <c r="J97" s="502">
        <v>43909</v>
      </c>
      <c r="K97" s="628" t="s">
        <v>3632</v>
      </c>
      <c r="L97" s="628" t="s">
        <v>2871</v>
      </c>
      <c r="M97" s="628" t="s">
        <v>2874</v>
      </c>
      <c r="O97" s="366" t="s">
        <v>1103</v>
      </c>
    </row>
    <row r="98" spans="1:15" s="366" customFormat="1" ht="49.9" customHeight="1">
      <c r="A98" s="767">
        <v>25</v>
      </c>
      <c r="B98" s="815" t="s">
        <v>7580</v>
      </c>
      <c r="C98" s="971">
        <v>38045</v>
      </c>
      <c r="D98" s="953">
        <v>15</v>
      </c>
      <c r="E98" s="815" t="s">
        <v>433</v>
      </c>
      <c r="F98" s="971" t="s">
        <v>7571</v>
      </c>
      <c r="G98" s="971">
        <v>43895</v>
      </c>
      <c r="H98" s="973" t="s">
        <v>84</v>
      </c>
      <c r="I98" s="815" t="s">
        <v>7742</v>
      </c>
      <c r="J98" s="502">
        <v>43908</v>
      </c>
      <c r="K98" s="628" t="s">
        <v>2123</v>
      </c>
      <c r="L98" s="628" t="s">
        <v>2871</v>
      </c>
      <c r="M98" s="628" t="s">
        <v>2872</v>
      </c>
      <c r="O98" s="366" t="s">
        <v>3524</v>
      </c>
    </row>
    <row r="99" spans="1:15" s="366" customFormat="1" ht="49.9" customHeight="1">
      <c r="A99" s="768">
        <v>26</v>
      </c>
      <c r="B99" s="815" t="s">
        <v>5735</v>
      </c>
      <c r="C99" s="971">
        <v>39772</v>
      </c>
      <c r="D99" s="953">
        <v>11</v>
      </c>
      <c r="E99" s="815" t="s">
        <v>272</v>
      </c>
      <c r="F99" s="815" t="s">
        <v>5062</v>
      </c>
      <c r="G99" s="971">
        <v>43514</v>
      </c>
      <c r="H99" s="973" t="s">
        <v>4151</v>
      </c>
      <c r="I99" s="815" t="s">
        <v>5116</v>
      </c>
      <c r="J99" s="502">
        <v>43915</v>
      </c>
      <c r="K99" s="628" t="s">
        <v>3632</v>
      </c>
      <c r="L99" s="628" t="s">
        <v>7449</v>
      </c>
      <c r="M99" s="628" t="s">
        <v>3352</v>
      </c>
      <c r="O99" s="366" t="s">
        <v>3524</v>
      </c>
    </row>
    <row r="100" spans="1:15" s="366" customFormat="1" ht="49.9" customHeight="1">
      <c r="A100" s="767">
        <v>27</v>
      </c>
      <c r="B100" s="815" t="s">
        <v>7483</v>
      </c>
      <c r="C100" s="971">
        <v>38035</v>
      </c>
      <c r="D100" s="953">
        <v>15</v>
      </c>
      <c r="E100" s="815" t="s">
        <v>272</v>
      </c>
      <c r="F100" s="815" t="s">
        <v>7484</v>
      </c>
      <c r="G100" s="971">
        <v>43886</v>
      </c>
      <c r="H100" s="973" t="s">
        <v>716</v>
      </c>
      <c r="I100" s="973" t="s">
        <v>7486</v>
      </c>
      <c r="J100" s="502">
        <v>43914</v>
      </c>
      <c r="K100" s="628" t="s">
        <v>3632</v>
      </c>
      <c r="L100" s="628" t="s">
        <v>2871</v>
      </c>
      <c r="M100" s="628" t="s">
        <v>2881</v>
      </c>
      <c r="O100" s="366" t="s">
        <v>3524</v>
      </c>
    </row>
    <row r="101" spans="1:15" s="366" customFormat="1" ht="49.9" customHeight="1">
      <c r="A101" s="768">
        <v>28</v>
      </c>
      <c r="B101" s="815" t="s">
        <v>7537</v>
      </c>
      <c r="C101" s="971">
        <v>38596</v>
      </c>
      <c r="D101" s="953">
        <v>14</v>
      </c>
      <c r="E101" s="815" t="s">
        <v>272</v>
      </c>
      <c r="F101" s="971" t="s">
        <v>7538</v>
      </c>
      <c r="G101" s="971">
        <v>43894</v>
      </c>
      <c r="H101" s="973" t="s">
        <v>5989</v>
      </c>
      <c r="I101" s="815" t="s">
        <v>7539</v>
      </c>
      <c r="J101" s="502">
        <v>43914</v>
      </c>
      <c r="K101" s="628" t="s">
        <v>3632</v>
      </c>
      <c r="L101" s="628" t="s">
        <v>7449</v>
      </c>
      <c r="M101" s="628" t="s">
        <v>2872</v>
      </c>
      <c r="O101" s="366" t="s">
        <v>1103</v>
      </c>
    </row>
    <row r="102" spans="1:15" s="366" customFormat="1" ht="49.9" customHeight="1">
      <c r="A102" s="767">
        <v>29</v>
      </c>
      <c r="B102" s="966" t="s">
        <v>7616</v>
      </c>
      <c r="C102" s="967">
        <v>37776</v>
      </c>
      <c r="D102" s="953">
        <v>16</v>
      </c>
      <c r="E102" s="1426" t="s">
        <v>268</v>
      </c>
      <c r="F102" s="966" t="s">
        <v>7617</v>
      </c>
      <c r="G102" s="1427">
        <v>43901</v>
      </c>
      <c r="H102" s="967" t="s">
        <v>58</v>
      </c>
      <c r="I102" s="966" t="s">
        <v>7652</v>
      </c>
      <c r="J102" s="502">
        <v>43914</v>
      </c>
      <c r="K102" s="628" t="s">
        <v>3632</v>
      </c>
      <c r="L102" s="628" t="s">
        <v>2871</v>
      </c>
      <c r="M102" s="628" t="s">
        <v>2874</v>
      </c>
      <c r="O102" s="366" t="s">
        <v>1103</v>
      </c>
    </row>
    <row r="103" spans="1:15" s="366" customFormat="1" ht="49.9" customHeight="1">
      <c r="A103" s="768">
        <v>30</v>
      </c>
      <c r="B103" s="966" t="s">
        <v>1751</v>
      </c>
      <c r="C103" s="967">
        <v>38406</v>
      </c>
      <c r="D103" s="953">
        <v>14</v>
      </c>
      <c r="E103" s="1426" t="s">
        <v>272</v>
      </c>
      <c r="F103" s="966" t="s">
        <v>7605</v>
      </c>
      <c r="G103" s="1427">
        <v>43898</v>
      </c>
      <c r="H103" s="967" t="s">
        <v>716</v>
      </c>
      <c r="I103" s="966" t="s">
        <v>7606</v>
      </c>
      <c r="J103" s="502">
        <v>43914</v>
      </c>
      <c r="K103" s="628" t="s">
        <v>3632</v>
      </c>
      <c r="L103" s="503" t="s">
        <v>7449</v>
      </c>
      <c r="M103" s="628" t="s">
        <v>4384</v>
      </c>
      <c r="O103" s="484" t="s">
        <v>1495</v>
      </c>
    </row>
    <row r="104" spans="1:15" s="366" customFormat="1" ht="49.9" customHeight="1">
      <c r="A104" s="767">
        <v>31</v>
      </c>
      <c r="B104" s="815" t="s">
        <v>7540</v>
      </c>
      <c r="C104" s="971">
        <v>39453</v>
      </c>
      <c r="D104" s="953">
        <v>12</v>
      </c>
      <c r="E104" s="815" t="s">
        <v>272</v>
      </c>
      <c r="F104" s="971" t="s">
        <v>7541</v>
      </c>
      <c r="G104" s="971">
        <v>43894</v>
      </c>
      <c r="H104" s="973" t="s">
        <v>31</v>
      </c>
      <c r="I104" s="815" t="s">
        <v>7622</v>
      </c>
      <c r="J104" s="628" t="s">
        <v>7702</v>
      </c>
      <c r="K104" s="628" t="s">
        <v>3632</v>
      </c>
      <c r="L104" s="628" t="s">
        <v>2871</v>
      </c>
      <c r="M104" s="628" t="s">
        <v>5585</v>
      </c>
      <c r="O104" s="484" t="s">
        <v>1495</v>
      </c>
    </row>
    <row r="105" spans="1:15" s="366" customFormat="1" ht="49.9" customHeight="1">
      <c r="A105" s="768">
        <v>32</v>
      </c>
      <c r="B105" s="815" t="s">
        <v>7492</v>
      </c>
      <c r="C105" s="971">
        <v>38587</v>
      </c>
      <c r="D105" s="953">
        <v>14</v>
      </c>
      <c r="E105" s="815" t="s">
        <v>272</v>
      </c>
      <c r="F105" s="815" t="s">
        <v>7426</v>
      </c>
      <c r="G105" s="971">
        <v>43876</v>
      </c>
      <c r="H105" s="973" t="s">
        <v>716</v>
      </c>
      <c r="I105" s="973" t="s">
        <v>7615</v>
      </c>
      <c r="J105" s="502">
        <v>43920</v>
      </c>
      <c r="K105" s="628" t="s">
        <v>3632</v>
      </c>
      <c r="L105" s="628" t="s">
        <v>2871</v>
      </c>
      <c r="M105" s="628" t="s">
        <v>2874</v>
      </c>
      <c r="O105" s="366" t="s">
        <v>3524</v>
      </c>
    </row>
    <row r="106" spans="1:15" s="366" customFormat="1" ht="49.9" customHeight="1">
      <c r="A106" s="767">
        <v>33</v>
      </c>
      <c r="B106" s="815" t="s">
        <v>7464</v>
      </c>
      <c r="C106" s="971">
        <v>38615</v>
      </c>
      <c r="D106" s="953" t="e">
        <f>ABS((#REF!-C106)/365)</f>
        <v>#REF!</v>
      </c>
      <c r="E106" s="815" t="s">
        <v>272</v>
      </c>
      <c r="F106" s="815" t="s">
        <v>7465</v>
      </c>
      <c r="G106" s="971">
        <v>43882</v>
      </c>
      <c r="H106" s="973" t="s">
        <v>58</v>
      </c>
      <c r="I106" s="973" t="s">
        <v>7707</v>
      </c>
      <c r="J106" s="502">
        <v>43917</v>
      </c>
      <c r="K106" s="628" t="s">
        <v>3632</v>
      </c>
      <c r="L106" s="628" t="s">
        <v>2871</v>
      </c>
      <c r="M106" s="628" t="s">
        <v>2872</v>
      </c>
      <c r="O106" s="366" t="s">
        <v>3524</v>
      </c>
    </row>
    <row r="107" spans="1:15" s="366" customFormat="1" ht="49.9" customHeight="1">
      <c r="A107" s="768">
        <v>34</v>
      </c>
      <c r="B107" s="815" t="s">
        <v>7461</v>
      </c>
      <c r="C107" s="971"/>
      <c r="D107" s="953">
        <v>6</v>
      </c>
      <c r="E107" s="815" t="s">
        <v>268</v>
      </c>
      <c r="F107" s="815" t="s">
        <v>7462</v>
      </c>
      <c r="G107" s="971">
        <v>43882</v>
      </c>
      <c r="H107" s="973" t="s">
        <v>716</v>
      </c>
      <c r="I107" s="973" t="s">
        <v>7501</v>
      </c>
      <c r="J107" s="502">
        <v>43917</v>
      </c>
      <c r="K107" s="628" t="s">
        <v>3632</v>
      </c>
      <c r="L107" s="628" t="s">
        <v>7449</v>
      </c>
      <c r="M107" s="503" t="s">
        <v>2876</v>
      </c>
      <c r="O107" s="366" t="s">
        <v>1495</v>
      </c>
    </row>
    <row r="108" spans="1:15" s="366" customFormat="1" ht="49.9" customHeight="1">
      <c r="A108" s="767">
        <v>35</v>
      </c>
      <c r="B108" s="815" t="s">
        <v>7434</v>
      </c>
      <c r="C108" s="971"/>
      <c r="D108" s="953">
        <v>4</v>
      </c>
      <c r="E108" s="815" t="s">
        <v>268</v>
      </c>
      <c r="F108" s="815" t="s">
        <v>7435</v>
      </c>
      <c r="G108" s="971">
        <v>43880</v>
      </c>
      <c r="H108" s="973" t="s">
        <v>84</v>
      </c>
      <c r="I108" s="973" t="s">
        <v>7497</v>
      </c>
      <c r="J108" s="502">
        <v>43917</v>
      </c>
      <c r="K108" s="628" t="s">
        <v>3632</v>
      </c>
      <c r="L108" s="628" t="s">
        <v>7449</v>
      </c>
      <c r="M108" s="628" t="s">
        <v>2881</v>
      </c>
      <c r="O108" s="366" t="s">
        <v>7374</v>
      </c>
    </row>
    <row r="109" spans="1:15" s="366" customFormat="1" ht="49.9" customHeight="1">
      <c r="A109" s="768">
        <v>36</v>
      </c>
      <c r="B109" s="815" t="s">
        <v>7436</v>
      </c>
      <c r="C109" s="971"/>
      <c r="D109" s="953">
        <v>6</v>
      </c>
      <c r="E109" s="815" t="s">
        <v>268</v>
      </c>
      <c r="F109" s="815" t="s">
        <v>7435</v>
      </c>
      <c r="G109" s="971">
        <v>43880</v>
      </c>
      <c r="H109" s="973" t="s">
        <v>84</v>
      </c>
      <c r="I109" s="973" t="s">
        <v>7497</v>
      </c>
      <c r="J109" s="502">
        <v>43917</v>
      </c>
      <c r="K109" s="628" t="s">
        <v>3632</v>
      </c>
      <c r="L109" s="628" t="s">
        <v>7449</v>
      </c>
      <c r="M109" s="628" t="s">
        <v>2881</v>
      </c>
      <c r="O109" s="366" t="s">
        <v>7374</v>
      </c>
    </row>
    <row r="110" spans="1:15" s="366" customFormat="1" ht="49.9" customHeight="1">
      <c r="A110" s="767">
        <v>37</v>
      </c>
      <c r="B110" s="815" t="s">
        <v>7437</v>
      </c>
      <c r="C110" s="971"/>
      <c r="D110" s="953">
        <v>7</v>
      </c>
      <c r="E110" s="815" t="s">
        <v>268</v>
      </c>
      <c r="F110" s="815" t="s">
        <v>7435</v>
      </c>
      <c r="G110" s="971">
        <v>43880</v>
      </c>
      <c r="H110" s="973" t="s">
        <v>84</v>
      </c>
      <c r="I110" s="973" t="s">
        <v>7497</v>
      </c>
      <c r="J110" s="502">
        <v>43917</v>
      </c>
      <c r="K110" s="628" t="s">
        <v>3632</v>
      </c>
      <c r="L110" s="628" t="s">
        <v>7449</v>
      </c>
      <c r="M110" s="628" t="s">
        <v>2881</v>
      </c>
      <c r="O110" s="366" t="s">
        <v>7374</v>
      </c>
    </row>
    <row r="111" spans="1:15" s="366" customFormat="1" ht="49.9" customHeight="1">
      <c r="A111" s="768">
        <v>38</v>
      </c>
      <c r="B111" s="815" t="s">
        <v>7098</v>
      </c>
      <c r="C111" s="971">
        <v>39110</v>
      </c>
      <c r="D111" s="953">
        <v>13</v>
      </c>
      <c r="E111" s="815" t="s">
        <v>272</v>
      </c>
      <c r="F111" s="815" t="s">
        <v>7079</v>
      </c>
      <c r="G111" s="971">
        <v>43837</v>
      </c>
      <c r="H111" s="973" t="s">
        <v>716</v>
      </c>
      <c r="I111" s="815" t="s">
        <v>7324</v>
      </c>
      <c r="J111" s="502">
        <v>43917</v>
      </c>
      <c r="K111" s="628" t="s">
        <v>3632</v>
      </c>
      <c r="L111" s="628" t="s">
        <v>7449</v>
      </c>
      <c r="M111" s="628" t="s">
        <v>2872</v>
      </c>
      <c r="O111" s="366" t="s">
        <v>1103</v>
      </c>
    </row>
    <row r="112" spans="1:15" s="366" customFormat="1" ht="49.9" customHeight="1">
      <c r="A112" s="767">
        <v>39</v>
      </c>
      <c r="B112" s="815" t="s">
        <v>7713</v>
      </c>
      <c r="C112" s="971"/>
      <c r="D112" s="953">
        <v>16</v>
      </c>
      <c r="E112" s="815" t="s">
        <v>272</v>
      </c>
      <c r="F112" s="815" t="s">
        <v>7714</v>
      </c>
      <c r="G112" s="971">
        <v>43913</v>
      </c>
      <c r="H112" s="973" t="s">
        <v>427</v>
      </c>
      <c r="I112" s="815" t="s">
        <v>7717</v>
      </c>
      <c r="J112" s="502">
        <v>43913</v>
      </c>
      <c r="K112" s="628" t="s">
        <v>3632</v>
      </c>
      <c r="L112" s="628" t="s">
        <v>7449</v>
      </c>
      <c r="M112" s="628" t="s">
        <v>3025</v>
      </c>
      <c r="O112" s="366" t="s">
        <v>1103</v>
      </c>
    </row>
    <row r="113" spans="1:15" s="366" customFormat="1" ht="49.9" customHeight="1">
      <c r="A113" s="768">
        <v>40</v>
      </c>
      <c r="B113" s="815" t="s">
        <v>7716</v>
      </c>
      <c r="C113" s="971"/>
      <c r="D113" s="953">
        <v>12</v>
      </c>
      <c r="E113" s="815" t="s">
        <v>272</v>
      </c>
      <c r="F113" s="815" t="s">
        <v>7714</v>
      </c>
      <c r="G113" s="971">
        <v>43913</v>
      </c>
      <c r="H113" s="973" t="s">
        <v>427</v>
      </c>
      <c r="I113" s="815" t="s">
        <v>7717</v>
      </c>
      <c r="J113" s="502">
        <v>43913</v>
      </c>
      <c r="K113" s="628" t="s">
        <v>3632</v>
      </c>
      <c r="L113" s="628" t="s">
        <v>7449</v>
      </c>
      <c r="M113" s="628" t="s">
        <v>3025</v>
      </c>
      <c r="O113" s="366" t="s">
        <v>1103</v>
      </c>
    </row>
    <row r="114" spans="1:15" s="366" customFormat="1" ht="49.9" customHeight="1">
      <c r="A114" s="768">
        <v>41</v>
      </c>
      <c r="B114" s="815" t="s">
        <v>7719</v>
      </c>
      <c r="C114" s="971">
        <v>38863</v>
      </c>
      <c r="D114" s="953">
        <v>14</v>
      </c>
      <c r="E114" s="815" t="s">
        <v>275</v>
      </c>
      <c r="F114" s="815" t="s">
        <v>7720</v>
      </c>
      <c r="G114" s="971">
        <v>43921</v>
      </c>
      <c r="H114" s="973" t="s">
        <v>58</v>
      </c>
      <c r="I114" s="973" t="s">
        <v>7721</v>
      </c>
      <c r="J114" s="502">
        <v>43921</v>
      </c>
      <c r="K114" s="628" t="s">
        <v>3632</v>
      </c>
      <c r="L114" s="628" t="s">
        <v>7449</v>
      </c>
      <c r="M114" s="628" t="s">
        <v>3795</v>
      </c>
      <c r="O114" s="366" t="s">
        <v>3524</v>
      </c>
    </row>
    <row r="115" spans="1:15" s="366" customFormat="1" ht="49.9" customHeight="1">
      <c r="A115" s="768">
        <v>42</v>
      </c>
      <c r="B115" s="815" t="s">
        <v>7724</v>
      </c>
      <c r="C115" s="971"/>
      <c r="D115" s="953">
        <v>16</v>
      </c>
      <c r="E115" s="815" t="s">
        <v>272</v>
      </c>
      <c r="F115" s="815" t="s">
        <v>6784</v>
      </c>
      <c r="G115" s="971">
        <v>43921</v>
      </c>
      <c r="H115" s="973" t="s">
        <v>716</v>
      </c>
      <c r="I115" s="973" t="s">
        <v>7725</v>
      </c>
      <c r="J115" s="502">
        <v>43921</v>
      </c>
      <c r="K115" s="628" t="s">
        <v>3632</v>
      </c>
      <c r="L115" s="628" t="s">
        <v>7449</v>
      </c>
      <c r="M115" s="628" t="s">
        <v>7726</v>
      </c>
      <c r="O115" s="366" t="s">
        <v>1103</v>
      </c>
    </row>
    <row r="116" spans="1:15" s="366" customFormat="1" ht="49.9" customHeight="1">
      <c r="A116" s="768">
        <v>43</v>
      </c>
      <c r="B116" s="815" t="s">
        <v>7441</v>
      </c>
      <c r="C116" s="971">
        <v>37327</v>
      </c>
      <c r="D116" s="953">
        <v>18</v>
      </c>
      <c r="E116" s="815" t="s">
        <v>272</v>
      </c>
      <c r="F116" s="815" t="s">
        <v>7442</v>
      </c>
      <c r="G116" s="971">
        <v>43879</v>
      </c>
      <c r="H116" s="973" t="s">
        <v>253</v>
      </c>
      <c r="I116" s="973" t="s">
        <v>7495</v>
      </c>
      <c r="J116" s="502">
        <v>43902</v>
      </c>
      <c r="K116" s="628" t="s">
        <v>7199</v>
      </c>
      <c r="L116" s="628" t="s">
        <v>2870</v>
      </c>
      <c r="M116" s="628" t="s">
        <v>3100</v>
      </c>
      <c r="O116" s="484" t="s">
        <v>1495</v>
      </c>
    </row>
    <row r="117" spans="1:15" s="587" customFormat="1" ht="60" customHeight="1">
      <c r="B117" s="1522" t="s">
        <v>2696</v>
      </c>
      <c r="C117" s="1523"/>
      <c r="D117" s="1523"/>
      <c r="E117" s="1523"/>
      <c r="F117" s="1523"/>
      <c r="G117" s="1523"/>
      <c r="H117" s="1523"/>
      <c r="I117" s="1518"/>
      <c r="J117" s="1518"/>
      <c r="K117" s="1518"/>
      <c r="L117" s="1518"/>
      <c r="M117" s="1519"/>
    </row>
    <row r="118" spans="1:15" s="595" customFormat="1" ht="60" customHeight="1">
      <c r="B118" s="601" t="s">
        <v>2684</v>
      </c>
      <c r="C118" s="601" t="s">
        <v>2379</v>
      </c>
      <c r="D118" s="601" t="s">
        <v>195</v>
      </c>
      <c r="E118" s="601" t="s">
        <v>2685</v>
      </c>
      <c r="F118" s="601" t="s">
        <v>2750</v>
      </c>
      <c r="G118" s="601" t="s">
        <v>301</v>
      </c>
      <c r="H118" s="601" t="s">
        <v>302</v>
      </c>
      <c r="I118" s="601" t="s">
        <v>2748</v>
      </c>
      <c r="J118" s="601" t="s">
        <v>2805</v>
      </c>
      <c r="K118" s="601" t="s">
        <v>2366</v>
      </c>
      <c r="L118" s="601" t="s">
        <v>2806</v>
      </c>
      <c r="M118" s="601" t="s">
        <v>2940</v>
      </c>
    </row>
    <row r="119" spans="1:15" s="366" customFormat="1" ht="49.9" customHeight="1">
      <c r="A119" s="768">
        <v>1</v>
      </c>
      <c r="B119" s="966" t="s">
        <v>7675</v>
      </c>
      <c r="C119" s="967">
        <v>37553</v>
      </c>
      <c r="D119" s="953">
        <v>17</v>
      </c>
      <c r="E119" s="1426" t="s">
        <v>7641</v>
      </c>
      <c r="F119" s="966" t="s">
        <v>7642</v>
      </c>
      <c r="G119" s="1427">
        <v>43902</v>
      </c>
      <c r="H119" s="967" t="s">
        <v>934</v>
      </c>
      <c r="I119" s="966"/>
      <c r="J119" s="502">
        <v>43926</v>
      </c>
      <c r="K119" s="628" t="s">
        <v>3632</v>
      </c>
      <c r="L119" s="628" t="s">
        <v>5532</v>
      </c>
      <c r="M119" s="628" t="s">
        <v>934</v>
      </c>
      <c r="O119" s="366" t="s">
        <v>3710</v>
      </c>
    </row>
    <row r="120" spans="1:15" s="366" customFormat="1" ht="49.9" customHeight="1">
      <c r="A120" s="768">
        <v>2</v>
      </c>
      <c r="B120" s="966" t="s">
        <v>7643</v>
      </c>
      <c r="C120" s="967">
        <v>37448</v>
      </c>
      <c r="D120" s="953">
        <v>17</v>
      </c>
      <c r="E120" s="1426" t="s">
        <v>7641</v>
      </c>
      <c r="F120" s="966" t="s">
        <v>7646</v>
      </c>
      <c r="G120" s="1427">
        <v>43902</v>
      </c>
      <c r="H120" s="967" t="s">
        <v>934</v>
      </c>
      <c r="I120" s="966"/>
      <c r="J120" s="502">
        <v>43926</v>
      </c>
      <c r="K120" s="628" t="s">
        <v>3632</v>
      </c>
      <c r="L120" s="628" t="s">
        <v>5532</v>
      </c>
      <c r="M120" s="628" t="s">
        <v>934</v>
      </c>
      <c r="O120" s="366" t="s">
        <v>3710</v>
      </c>
    </row>
    <row r="121" spans="1:15" s="366" customFormat="1" ht="49.9" customHeight="1">
      <c r="A121" s="768">
        <v>3</v>
      </c>
      <c r="B121" s="966" t="s">
        <v>7644</v>
      </c>
      <c r="C121" s="967">
        <v>37536</v>
      </c>
      <c r="D121" s="953">
        <v>17</v>
      </c>
      <c r="E121" s="1426" t="s">
        <v>7641</v>
      </c>
      <c r="F121" s="966" t="s">
        <v>7645</v>
      </c>
      <c r="G121" s="1427">
        <v>43902</v>
      </c>
      <c r="H121" s="967" t="s">
        <v>934</v>
      </c>
      <c r="I121" s="966"/>
      <c r="J121" s="502">
        <v>43926</v>
      </c>
      <c r="K121" s="628" t="s">
        <v>3632</v>
      </c>
      <c r="L121" s="628" t="s">
        <v>5532</v>
      </c>
      <c r="M121" s="628" t="s">
        <v>934</v>
      </c>
      <c r="O121" s="366" t="s">
        <v>3710</v>
      </c>
    </row>
    <row r="122" spans="1:15" s="366" customFormat="1" ht="49.9" customHeight="1">
      <c r="A122" s="768">
        <v>4</v>
      </c>
      <c r="B122" s="966" t="s">
        <v>7766</v>
      </c>
      <c r="C122" s="967"/>
      <c r="D122" s="953">
        <v>12</v>
      </c>
      <c r="E122" s="1426" t="s">
        <v>272</v>
      </c>
      <c r="F122" s="966" t="s">
        <v>7728</v>
      </c>
      <c r="G122" s="1427">
        <v>43922</v>
      </c>
      <c r="H122" s="967" t="s">
        <v>7730</v>
      </c>
      <c r="I122" s="966" t="s">
        <v>7731</v>
      </c>
      <c r="J122" s="502" t="s">
        <v>7732</v>
      </c>
      <c r="K122" s="628" t="s">
        <v>3632</v>
      </c>
      <c r="L122" s="628" t="s">
        <v>7733</v>
      </c>
      <c r="M122" s="628" t="s">
        <v>2872</v>
      </c>
      <c r="O122" s="366" t="s">
        <v>1103</v>
      </c>
    </row>
    <row r="123" spans="1:15" s="366" customFormat="1" ht="49.9" customHeight="1">
      <c r="A123" s="768">
        <v>5</v>
      </c>
      <c r="B123" s="966" t="s">
        <v>7736</v>
      </c>
      <c r="C123" s="967"/>
      <c r="D123" s="953">
        <v>1.5</v>
      </c>
      <c r="E123" s="1426" t="s">
        <v>275</v>
      </c>
      <c r="F123" s="966" t="s">
        <v>7737</v>
      </c>
      <c r="G123" s="1427">
        <v>43924</v>
      </c>
      <c r="H123" s="967" t="s">
        <v>58</v>
      </c>
      <c r="I123" s="966" t="s">
        <v>7740</v>
      </c>
      <c r="J123" s="502">
        <v>43924</v>
      </c>
      <c r="K123" s="628" t="s">
        <v>3632</v>
      </c>
      <c r="L123" s="628" t="s">
        <v>7733</v>
      </c>
      <c r="M123" s="628" t="s">
        <v>2872</v>
      </c>
      <c r="O123" s="366" t="s">
        <v>1495</v>
      </c>
    </row>
    <row r="124" spans="1:15" s="366" customFormat="1" ht="49.9" customHeight="1">
      <c r="A124" s="768">
        <v>6</v>
      </c>
      <c r="B124" s="966" t="s">
        <v>7736</v>
      </c>
      <c r="C124" s="967"/>
      <c r="D124" s="953">
        <v>1.5</v>
      </c>
      <c r="E124" s="1426" t="s">
        <v>275</v>
      </c>
      <c r="F124" s="966" t="s">
        <v>7737</v>
      </c>
      <c r="G124" s="1427">
        <v>43924</v>
      </c>
      <c r="H124" s="967" t="s">
        <v>58</v>
      </c>
      <c r="I124" s="966" t="s">
        <v>7740</v>
      </c>
      <c r="J124" s="502">
        <v>43924</v>
      </c>
      <c r="K124" s="628" t="s">
        <v>3632</v>
      </c>
      <c r="L124" s="628" t="s">
        <v>7733</v>
      </c>
      <c r="M124" s="628" t="s">
        <v>2872</v>
      </c>
      <c r="O124" s="366" t="s">
        <v>1495</v>
      </c>
    </row>
    <row r="125" spans="1:15" s="366" customFormat="1" ht="49.9" customHeight="1">
      <c r="A125" s="768">
        <v>7</v>
      </c>
      <c r="B125" s="966" t="s">
        <v>7657</v>
      </c>
      <c r="C125" s="967">
        <v>38267</v>
      </c>
      <c r="D125" s="953">
        <v>15</v>
      </c>
      <c r="E125" s="1426" t="s">
        <v>272</v>
      </c>
      <c r="F125" s="966" t="s">
        <v>7658</v>
      </c>
      <c r="G125" s="1427">
        <v>43905</v>
      </c>
      <c r="H125" s="967" t="s">
        <v>58</v>
      </c>
      <c r="I125" s="966" t="s">
        <v>7659</v>
      </c>
      <c r="J125" s="502">
        <v>43927</v>
      </c>
      <c r="K125" s="628" t="s">
        <v>3632</v>
      </c>
      <c r="L125" s="628" t="s">
        <v>7765</v>
      </c>
      <c r="M125" s="628" t="s">
        <v>3365</v>
      </c>
      <c r="O125" s="484" t="s">
        <v>3524</v>
      </c>
    </row>
    <row r="126" spans="1:15" s="366" customFormat="1" ht="49.9" customHeight="1">
      <c r="A126" s="768">
        <v>8</v>
      </c>
      <c r="B126" s="815" t="s">
        <v>7767</v>
      </c>
      <c r="C126" s="971"/>
      <c r="D126" s="953">
        <v>15</v>
      </c>
      <c r="E126" s="815" t="s">
        <v>272</v>
      </c>
      <c r="F126" s="971" t="s">
        <v>7768</v>
      </c>
      <c r="G126" s="971" t="s">
        <v>7771</v>
      </c>
      <c r="H126" s="973" t="s">
        <v>7769</v>
      </c>
      <c r="I126" s="815"/>
      <c r="J126" s="628" t="s">
        <v>7788</v>
      </c>
      <c r="K126" s="628" t="s">
        <v>7199</v>
      </c>
      <c r="L126" s="628" t="s">
        <v>7789</v>
      </c>
      <c r="M126" s="628" t="s">
        <v>2872</v>
      </c>
      <c r="O126" s="366" t="s">
        <v>3710</v>
      </c>
    </row>
    <row r="127" spans="1:15" s="366" customFormat="1" ht="49.9" customHeight="1">
      <c r="A127" s="768">
        <v>9</v>
      </c>
      <c r="B127" s="815" t="s">
        <v>7772</v>
      </c>
      <c r="C127" s="971"/>
      <c r="D127" s="953">
        <v>16</v>
      </c>
      <c r="E127" s="815" t="s">
        <v>272</v>
      </c>
      <c r="F127" s="815" t="s">
        <v>3393</v>
      </c>
      <c r="G127" s="971">
        <v>43903</v>
      </c>
      <c r="H127" s="973" t="s">
        <v>7773</v>
      </c>
      <c r="I127" s="815"/>
      <c r="J127" s="628" t="s">
        <v>7790</v>
      </c>
      <c r="K127" s="628" t="s">
        <v>7199</v>
      </c>
      <c r="L127" s="628" t="s">
        <v>7789</v>
      </c>
      <c r="M127" s="628" t="s">
        <v>2872</v>
      </c>
      <c r="O127" s="366" t="s">
        <v>3710</v>
      </c>
    </row>
    <row r="128" spans="1:15" s="366" customFormat="1" ht="49.9" customHeight="1">
      <c r="A128" s="768">
        <v>10</v>
      </c>
      <c r="B128" s="815" t="s">
        <v>7774</v>
      </c>
      <c r="C128" s="971"/>
      <c r="D128" s="953">
        <v>17</v>
      </c>
      <c r="E128" s="815" t="s">
        <v>272</v>
      </c>
      <c r="F128" s="971" t="s">
        <v>7775</v>
      </c>
      <c r="G128" s="971">
        <v>43908</v>
      </c>
      <c r="H128" s="973" t="s">
        <v>3383</v>
      </c>
      <c r="I128" s="815"/>
      <c r="J128" s="628" t="s">
        <v>7788</v>
      </c>
      <c r="K128" s="628" t="s">
        <v>7199</v>
      </c>
      <c r="L128" s="628" t="s">
        <v>7789</v>
      </c>
      <c r="M128" s="628" t="s">
        <v>2872</v>
      </c>
      <c r="O128" s="366" t="s">
        <v>3710</v>
      </c>
    </row>
    <row r="129" spans="1:15" s="366" customFormat="1" ht="49.9" customHeight="1">
      <c r="A129" s="768">
        <v>11</v>
      </c>
      <c r="B129" s="815" t="s">
        <v>7782</v>
      </c>
      <c r="C129" s="971"/>
      <c r="D129" s="953">
        <v>17</v>
      </c>
      <c r="E129" s="815" t="s">
        <v>272</v>
      </c>
      <c r="F129" s="971" t="s">
        <v>7783</v>
      </c>
      <c r="G129" s="971">
        <v>43913</v>
      </c>
      <c r="H129" s="973" t="s">
        <v>7784</v>
      </c>
      <c r="I129" s="815"/>
      <c r="J129" s="502" t="s">
        <v>7791</v>
      </c>
      <c r="K129" s="628" t="s">
        <v>7199</v>
      </c>
      <c r="L129" s="628" t="s">
        <v>7789</v>
      </c>
      <c r="M129" s="628" t="s">
        <v>2910</v>
      </c>
      <c r="O129" s="366" t="s">
        <v>3710</v>
      </c>
    </row>
    <row r="130" spans="1:15" s="366" customFormat="1" ht="49.9" customHeight="1">
      <c r="A130" s="768">
        <v>12</v>
      </c>
      <c r="B130" s="815" t="s">
        <v>7776</v>
      </c>
      <c r="C130" s="971"/>
      <c r="D130" s="953">
        <v>17</v>
      </c>
      <c r="E130" s="815" t="s">
        <v>272</v>
      </c>
      <c r="F130" s="971" t="s">
        <v>7777</v>
      </c>
      <c r="G130" s="971">
        <v>43909</v>
      </c>
      <c r="H130" s="973" t="s">
        <v>4570</v>
      </c>
      <c r="I130" s="815"/>
      <c r="J130" s="502" t="s">
        <v>7792</v>
      </c>
      <c r="K130" s="628" t="s">
        <v>7199</v>
      </c>
      <c r="L130" s="628" t="s">
        <v>7789</v>
      </c>
      <c r="M130" s="628" t="s">
        <v>3795</v>
      </c>
      <c r="O130" s="366" t="s">
        <v>3710</v>
      </c>
    </row>
    <row r="131" spans="1:15" s="366" customFormat="1" ht="49.9" customHeight="1">
      <c r="A131" s="768">
        <v>13</v>
      </c>
      <c r="B131" s="815" t="s">
        <v>7778</v>
      </c>
      <c r="C131" s="971"/>
      <c r="D131" s="953">
        <v>15</v>
      </c>
      <c r="E131" s="815" t="s">
        <v>272</v>
      </c>
      <c r="F131" s="971" t="s">
        <v>7777</v>
      </c>
      <c r="G131" s="971">
        <v>43909</v>
      </c>
      <c r="H131" s="973" t="s">
        <v>4570</v>
      </c>
      <c r="I131" s="815"/>
      <c r="J131" s="502" t="s">
        <v>7792</v>
      </c>
      <c r="K131" s="628" t="s">
        <v>7199</v>
      </c>
      <c r="L131" s="628" t="s">
        <v>7789</v>
      </c>
      <c r="M131" s="628" t="s">
        <v>3795</v>
      </c>
      <c r="O131" s="366" t="s">
        <v>3710</v>
      </c>
    </row>
    <row r="132" spans="1:15" s="366" customFormat="1" ht="49.9" customHeight="1">
      <c r="A132" s="768">
        <v>14</v>
      </c>
      <c r="B132" s="815" t="s">
        <v>7786</v>
      </c>
      <c r="C132" s="971"/>
      <c r="D132" s="953">
        <v>16</v>
      </c>
      <c r="E132" s="815" t="s">
        <v>272</v>
      </c>
      <c r="F132" s="971" t="s">
        <v>7787</v>
      </c>
      <c r="G132" s="971">
        <v>43916</v>
      </c>
      <c r="H132" s="973" t="s">
        <v>7784</v>
      </c>
      <c r="I132" s="815"/>
      <c r="J132" s="502" t="s">
        <v>7793</v>
      </c>
      <c r="K132" s="628" t="s">
        <v>7199</v>
      </c>
      <c r="L132" s="628" t="s">
        <v>7789</v>
      </c>
      <c r="M132" s="628" t="s">
        <v>3795</v>
      </c>
      <c r="O132" s="366" t="s">
        <v>3710</v>
      </c>
    </row>
    <row r="133" spans="1:15" s="366" customFormat="1" ht="49.9" customHeight="1">
      <c r="A133" s="768">
        <v>15</v>
      </c>
      <c r="B133" s="966" t="s">
        <v>7665</v>
      </c>
      <c r="C133" s="967">
        <v>37443</v>
      </c>
      <c r="D133" s="953">
        <v>17</v>
      </c>
      <c r="E133" s="1426" t="s">
        <v>275</v>
      </c>
      <c r="F133" s="966" t="s">
        <v>7666</v>
      </c>
      <c r="G133" s="1427">
        <v>43906</v>
      </c>
      <c r="H133" s="967" t="s">
        <v>4805</v>
      </c>
      <c r="I133" s="966" t="s">
        <v>7695</v>
      </c>
      <c r="J133" s="502">
        <v>43929</v>
      </c>
      <c r="K133" s="628" t="s">
        <v>3632</v>
      </c>
      <c r="L133" s="628" t="s">
        <v>7449</v>
      </c>
      <c r="M133" s="628" t="s">
        <v>3795</v>
      </c>
      <c r="O133" s="366" t="s">
        <v>1103</v>
      </c>
    </row>
    <row r="134" spans="1:15" s="366" customFormat="1" ht="49.9" customHeight="1">
      <c r="A134" s="768">
        <v>16</v>
      </c>
      <c r="B134" s="966" t="s">
        <v>7667</v>
      </c>
      <c r="C134" s="967">
        <v>42509</v>
      </c>
      <c r="D134" s="953">
        <v>3</v>
      </c>
      <c r="E134" s="1426" t="s">
        <v>275</v>
      </c>
      <c r="F134" s="966" t="s">
        <v>7666</v>
      </c>
      <c r="G134" s="1427">
        <v>43906</v>
      </c>
      <c r="H134" s="967" t="s">
        <v>4805</v>
      </c>
      <c r="I134" s="966" t="s">
        <v>7695</v>
      </c>
      <c r="J134" s="502">
        <v>43929</v>
      </c>
      <c r="K134" s="628" t="s">
        <v>3632</v>
      </c>
      <c r="L134" s="628" t="s">
        <v>7449</v>
      </c>
      <c r="M134" s="628" t="s">
        <v>3795</v>
      </c>
      <c r="O134" s="366" t="s">
        <v>1103</v>
      </c>
    </row>
    <row r="135" spans="1:15" s="366" customFormat="1" ht="49.9" customHeight="1">
      <c r="A135" s="768">
        <v>17</v>
      </c>
      <c r="B135" s="815" t="s">
        <v>7150</v>
      </c>
      <c r="C135" s="971">
        <v>40474</v>
      </c>
      <c r="D135" s="953">
        <v>9</v>
      </c>
      <c r="E135" s="815" t="s">
        <v>272</v>
      </c>
      <c r="F135" s="815" t="s">
        <v>7151</v>
      </c>
      <c r="G135" s="971">
        <v>43845</v>
      </c>
      <c r="H135" s="973" t="s">
        <v>4133</v>
      </c>
      <c r="I135" s="815" t="s">
        <v>7706</v>
      </c>
      <c r="J135" s="502">
        <v>43934</v>
      </c>
      <c r="K135" s="628" t="s">
        <v>3632</v>
      </c>
      <c r="L135" s="628" t="s">
        <v>7449</v>
      </c>
      <c r="M135" s="628" t="s">
        <v>3795</v>
      </c>
      <c r="O135" s="366" t="s">
        <v>3524</v>
      </c>
    </row>
    <row r="136" spans="1:15" s="366" customFormat="1" ht="49.9" customHeight="1">
      <c r="A136" s="768">
        <v>18</v>
      </c>
      <c r="B136" s="815" t="s">
        <v>7152</v>
      </c>
      <c r="C136" s="971">
        <v>42029</v>
      </c>
      <c r="D136" s="953">
        <v>5</v>
      </c>
      <c r="E136" s="815" t="s">
        <v>272</v>
      </c>
      <c r="F136" s="815" t="s">
        <v>7151</v>
      </c>
      <c r="G136" s="971">
        <v>43845</v>
      </c>
      <c r="H136" s="973" t="s">
        <v>4133</v>
      </c>
      <c r="I136" s="815" t="s">
        <v>7205</v>
      </c>
      <c r="J136" s="502">
        <v>43934</v>
      </c>
      <c r="K136" s="628" t="s">
        <v>3632</v>
      </c>
      <c r="L136" s="628" t="s">
        <v>7449</v>
      </c>
      <c r="M136" s="628" t="s">
        <v>3795</v>
      </c>
      <c r="O136" s="366" t="s">
        <v>3524</v>
      </c>
    </row>
    <row r="137" spans="1:15" s="366" customFormat="1" ht="49.9" customHeight="1">
      <c r="A137" s="768">
        <v>19</v>
      </c>
      <c r="B137" s="815" t="s">
        <v>7153</v>
      </c>
      <c r="C137" s="971">
        <v>42826</v>
      </c>
      <c r="D137" s="953">
        <v>3</v>
      </c>
      <c r="E137" s="815" t="s">
        <v>272</v>
      </c>
      <c r="F137" s="815" t="s">
        <v>7151</v>
      </c>
      <c r="G137" s="971">
        <v>43845</v>
      </c>
      <c r="H137" s="973" t="s">
        <v>4133</v>
      </c>
      <c r="I137" s="815" t="s">
        <v>7205</v>
      </c>
      <c r="J137" s="502">
        <v>43934</v>
      </c>
      <c r="K137" s="628" t="s">
        <v>3632</v>
      </c>
      <c r="L137" s="628" t="s">
        <v>7449</v>
      </c>
      <c r="M137" s="628" t="s">
        <v>3795</v>
      </c>
      <c r="O137" s="366" t="s">
        <v>3524</v>
      </c>
    </row>
    <row r="138" spans="1:15" s="366" customFormat="1" ht="49.9" customHeight="1">
      <c r="A138" s="768">
        <v>20</v>
      </c>
      <c r="B138" s="815" t="s">
        <v>5609</v>
      </c>
      <c r="C138" s="971">
        <v>38160</v>
      </c>
      <c r="D138" s="953">
        <v>15</v>
      </c>
      <c r="E138" s="815" t="s">
        <v>272</v>
      </c>
      <c r="F138" s="815" t="s">
        <v>5610</v>
      </c>
      <c r="G138" s="971">
        <v>43659</v>
      </c>
      <c r="H138" s="973" t="s">
        <v>1836</v>
      </c>
      <c r="I138" s="815" t="s">
        <v>5724</v>
      </c>
      <c r="J138" s="502">
        <v>43934</v>
      </c>
      <c r="K138" s="628" t="s">
        <v>3632</v>
      </c>
      <c r="L138" s="628" t="s">
        <v>7449</v>
      </c>
      <c r="M138" s="628" t="s">
        <v>3825</v>
      </c>
      <c r="O138" s="366" t="s">
        <v>3524</v>
      </c>
    </row>
    <row r="139" spans="1:15" s="366" customFormat="1" ht="49.9" customHeight="1">
      <c r="A139" s="768">
        <v>21</v>
      </c>
      <c r="B139" s="966" t="s">
        <v>7638</v>
      </c>
      <c r="C139" s="967"/>
      <c r="D139" s="953">
        <v>16</v>
      </c>
      <c r="E139" s="1426" t="s">
        <v>2587</v>
      </c>
      <c r="F139" s="966" t="s">
        <v>7639</v>
      </c>
      <c r="G139" s="1427">
        <v>43901</v>
      </c>
      <c r="H139" s="967" t="s">
        <v>934</v>
      </c>
      <c r="I139" s="966"/>
      <c r="J139" s="502">
        <v>43936</v>
      </c>
      <c r="K139" s="628" t="s">
        <v>3632</v>
      </c>
      <c r="L139" s="628" t="s">
        <v>5532</v>
      </c>
      <c r="M139" s="628" t="s">
        <v>934</v>
      </c>
      <c r="O139" s="366" t="s">
        <v>3710</v>
      </c>
    </row>
    <row r="140" spans="1:15" s="366" customFormat="1" ht="49.9" customHeight="1">
      <c r="A140" s="768">
        <v>22</v>
      </c>
      <c r="B140" s="815" t="s">
        <v>7803</v>
      </c>
      <c r="C140" s="971">
        <v>39334</v>
      </c>
      <c r="D140" s="953">
        <v>12</v>
      </c>
      <c r="E140" s="815" t="s">
        <v>275</v>
      </c>
      <c r="F140" s="815" t="s">
        <v>7804</v>
      </c>
      <c r="G140" s="971">
        <v>43942</v>
      </c>
      <c r="H140" s="973" t="s">
        <v>330</v>
      </c>
      <c r="I140" s="815" t="s">
        <v>7805</v>
      </c>
      <c r="J140" s="502">
        <v>43944</v>
      </c>
      <c r="K140" s="628" t="s">
        <v>3632</v>
      </c>
      <c r="L140" s="628" t="s">
        <v>7449</v>
      </c>
      <c r="M140" s="628" t="s">
        <v>2880</v>
      </c>
      <c r="O140" s="366" t="s">
        <v>7374</v>
      </c>
    </row>
    <row r="141" spans="1:15" s="366" customFormat="1" ht="49.9" customHeight="1">
      <c r="A141" s="768">
        <v>23</v>
      </c>
      <c r="B141" s="815" t="s">
        <v>7809</v>
      </c>
      <c r="C141" s="971"/>
      <c r="D141" s="953">
        <v>8</v>
      </c>
      <c r="E141" s="815" t="s">
        <v>272</v>
      </c>
      <c r="F141" s="815" t="s">
        <v>7810</v>
      </c>
      <c r="G141" s="971">
        <v>43946</v>
      </c>
      <c r="H141" s="973" t="s">
        <v>2672</v>
      </c>
      <c r="I141" s="815" t="s">
        <v>7811</v>
      </c>
      <c r="J141" s="986">
        <v>43946</v>
      </c>
      <c r="K141" s="628" t="s">
        <v>3632</v>
      </c>
      <c r="L141" s="628" t="s">
        <v>7449</v>
      </c>
      <c r="M141" s="503" t="s">
        <v>2876</v>
      </c>
      <c r="O141" s="484" t="s">
        <v>1103</v>
      </c>
    </row>
    <row r="142" spans="1:15" s="366" customFormat="1" ht="49.9" customHeight="1">
      <c r="A142" s="768">
        <v>24</v>
      </c>
      <c r="B142" s="815" t="s">
        <v>7812</v>
      </c>
      <c r="C142" s="971"/>
      <c r="D142" s="953">
        <v>8</v>
      </c>
      <c r="E142" s="815" t="s">
        <v>272</v>
      </c>
      <c r="F142" s="815" t="s">
        <v>7810</v>
      </c>
      <c r="G142" s="971">
        <v>43946</v>
      </c>
      <c r="H142" s="973" t="s">
        <v>2672</v>
      </c>
      <c r="I142" s="815" t="s">
        <v>7811</v>
      </c>
      <c r="J142" s="986">
        <v>43946</v>
      </c>
      <c r="K142" s="628" t="s">
        <v>3632</v>
      </c>
      <c r="L142" s="628" t="s">
        <v>7449</v>
      </c>
      <c r="M142" s="503" t="s">
        <v>2876</v>
      </c>
      <c r="O142" s="484" t="s">
        <v>1103</v>
      </c>
    </row>
    <row r="143" spans="1:15" s="366" customFormat="1" ht="49.9" customHeight="1">
      <c r="A143" s="768">
        <v>25</v>
      </c>
      <c r="B143" s="815" t="s">
        <v>7813</v>
      </c>
      <c r="C143" s="971"/>
      <c r="D143" s="953">
        <v>15</v>
      </c>
      <c r="E143" s="815" t="s">
        <v>272</v>
      </c>
      <c r="F143" s="815" t="s">
        <v>7814</v>
      </c>
      <c r="G143" s="971">
        <v>43946</v>
      </c>
      <c r="H143" s="973" t="s">
        <v>58</v>
      </c>
      <c r="I143" s="815" t="s">
        <v>7815</v>
      </c>
      <c r="J143" s="986">
        <v>43946</v>
      </c>
      <c r="K143" s="628" t="s">
        <v>3632</v>
      </c>
      <c r="L143" s="628" t="s">
        <v>7449</v>
      </c>
      <c r="M143" s="503" t="s">
        <v>7816</v>
      </c>
      <c r="O143" s="484" t="s">
        <v>1495</v>
      </c>
    </row>
    <row r="144" spans="1:15" s="366" customFormat="1" ht="49.9" customHeight="1">
      <c r="A144" s="768">
        <v>26</v>
      </c>
      <c r="B144" s="815" t="s">
        <v>5942</v>
      </c>
      <c r="C144" s="999"/>
      <c r="D144" s="953">
        <v>2</v>
      </c>
      <c r="E144" s="976" t="s">
        <v>274</v>
      </c>
      <c r="F144" s="976" t="s">
        <v>5943</v>
      </c>
      <c r="G144" s="1000">
        <v>43728</v>
      </c>
      <c r="H144" s="976" t="s">
        <v>58</v>
      </c>
      <c r="I144" s="471" t="s">
        <v>5945</v>
      </c>
      <c r="J144" s="1137">
        <v>43945</v>
      </c>
      <c r="K144" s="1138" t="s">
        <v>3632</v>
      </c>
      <c r="L144" s="1138" t="s">
        <v>7449</v>
      </c>
      <c r="M144" s="1138" t="s">
        <v>2874</v>
      </c>
      <c r="O144" s="484" t="s">
        <v>1103</v>
      </c>
    </row>
    <row r="145" spans="1:256" s="366" customFormat="1" ht="49.9" customHeight="1">
      <c r="A145" s="768">
        <v>27</v>
      </c>
      <c r="B145" s="815" t="s">
        <v>5946</v>
      </c>
      <c r="C145" s="999"/>
      <c r="D145" s="953">
        <v>5</v>
      </c>
      <c r="E145" s="976" t="s">
        <v>274</v>
      </c>
      <c r="F145" s="976" t="s">
        <v>5943</v>
      </c>
      <c r="G145" s="1000">
        <v>43728</v>
      </c>
      <c r="H145" s="976" t="s">
        <v>58</v>
      </c>
      <c r="I145" s="471" t="s">
        <v>5945</v>
      </c>
      <c r="J145" s="1137">
        <v>43945</v>
      </c>
      <c r="K145" s="1138" t="s">
        <v>3632</v>
      </c>
      <c r="L145" s="1138" t="s">
        <v>7449</v>
      </c>
      <c r="M145" s="1138" t="s">
        <v>2874</v>
      </c>
      <c r="O145" s="484" t="s">
        <v>1103</v>
      </c>
    </row>
    <row r="146" spans="1:256" s="366" customFormat="1" ht="49.9" customHeight="1">
      <c r="A146" s="768">
        <v>28</v>
      </c>
      <c r="B146" s="815" t="s">
        <v>5947</v>
      </c>
      <c r="C146" s="999"/>
      <c r="D146" s="953">
        <v>8</v>
      </c>
      <c r="E146" s="976" t="s">
        <v>274</v>
      </c>
      <c r="F146" s="976" t="s">
        <v>5943</v>
      </c>
      <c r="G146" s="1000">
        <v>43728</v>
      </c>
      <c r="H146" s="976" t="s">
        <v>58</v>
      </c>
      <c r="I146" s="471" t="s">
        <v>5945</v>
      </c>
      <c r="J146" s="1137">
        <v>43945</v>
      </c>
      <c r="K146" s="1138" t="s">
        <v>3632</v>
      </c>
      <c r="L146" s="1138" t="s">
        <v>7449</v>
      </c>
      <c r="M146" s="1138" t="s">
        <v>3122</v>
      </c>
      <c r="O146" s="484" t="s">
        <v>1103</v>
      </c>
    </row>
    <row r="147" spans="1:256" s="366" customFormat="1" ht="49.9" customHeight="1">
      <c r="A147" s="768">
        <v>29</v>
      </c>
      <c r="B147" s="815" t="s">
        <v>7470</v>
      </c>
      <c r="C147" s="971">
        <v>41308</v>
      </c>
      <c r="D147" s="953">
        <v>7</v>
      </c>
      <c r="E147" s="815" t="s">
        <v>275</v>
      </c>
      <c r="F147" s="815" t="s">
        <v>7467</v>
      </c>
      <c r="G147" s="971">
        <v>43882</v>
      </c>
      <c r="H147" s="973" t="s">
        <v>58</v>
      </c>
      <c r="I147" s="973" t="s">
        <v>7698</v>
      </c>
      <c r="J147" s="1137">
        <v>43951</v>
      </c>
      <c r="K147" s="1138" t="s">
        <v>3632</v>
      </c>
      <c r="L147" s="1138" t="s">
        <v>7449</v>
      </c>
      <c r="M147" s="1138" t="s">
        <v>3864</v>
      </c>
      <c r="O147" s="366" t="s">
        <v>1103</v>
      </c>
    </row>
    <row r="148" spans="1:256" s="366" customFormat="1" ht="49.9" customHeight="1">
      <c r="A148" s="768">
        <v>30</v>
      </c>
      <c r="B148" s="815" t="s">
        <v>3590</v>
      </c>
      <c r="C148" s="971">
        <v>38612</v>
      </c>
      <c r="D148" s="953">
        <v>14</v>
      </c>
      <c r="E148" s="815" t="s">
        <v>275</v>
      </c>
      <c r="F148" s="815" t="s">
        <v>3591</v>
      </c>
      <c r="G148" s="971">
        <v>43040</v>
      </c>
      <c r="H148" s="973" t="s">
        <v>58</v>
      </c>
      <c r="I148" s="815"/>
      <c r="J148" s="1137">
        <v>43951</v>
      </c>
      <c r="K148" s="1138" t="s">
        <v>3632</v>
      </c>
      <c r="L148" s="1138" t="s">
        <v>2871</v>
      </c>
      <c r="M148" s="1138" t="s">
        <v>3122</v>
      </c>
      <c r="O148" s="366" t="s">
        <v>1103</v>
      </c>
    </row>
    <row r="149" spans="1:256" s="366" customFormat="1" ht="49.9" customHeight="1">
      <c r="A149" s="768">
        <v>31</v>
      </c>
      <c r="B149" s="976" t="s">
        <v>1044</v>
      </c>
      <c r="C149" s="986">
        <v>38282</v>
      </c>
      <c r="D149" s="953">
        <v>15</v>
      </c>
      <c r="E149" s="815" t="s">
        <v>166</v>
      </c>
      <c r="F149" s="976" t="s">
        <v>1045</v>
      </c>
      <c r="G149" s="1009">
        <v>41696</v>
      </c>
      <c r="H149" s="976" t="s">
        <v>253</v>
      </c>
      <c r="I149" s="997" t="s">
        <v>1046</v>
      </c>
      <c r="J149" s="1137">
        <v>43951</v>
      </c>
      <c r="K149" s="1138" t="s">
        <v>2123</v>
      </c>
      <c r="L149" s="1138" t="s">
        <v>2871</v>
      </c>
      <c r="M149" s="1138" t="s">
        <v>2872</v>
      </c>
      <c r="O149" s="366" t="s">
        <v>3524</v>
      </c>
    </row>
    <row r="150" spans="1:256" s="366" customFormat="1" ht="49.9" customHeight="1">
      <c r="A150" s="768">
        <v>32</v>
      </c>
      <c r="B150" s="976" t="s">
        <v>7806</v>
      </c>
      <c r="C150" s="986"/>
      <c r="D150" s="953">
        <v>16</v>
      </c>
      <c r="E150" s="815" t="s">
        <v>272</v>
      </c>
      <c r="F150" s="976" t="s">
        <v>7807</v>
      </c>
      <c r="G150" s="1009">
        <v>43944</v>
      </c>
      <c r="H150" s="976" t="s">
        <v>58</v>
      </c>
      <c r="I150" s="997" t="s">
        <v>7825</v>
      </c>
      <c r="J150" s="1137">
        <v>43944</v>
      </c>
      <c r="K150" s="1138" t="s">
        <v>3632</v>
      </c>
      <c r="L150" s="1138" t="s">
        <v>2871</v>
      </c>
      <c r="M150" s="1138" t="s">
        <v>2872</v>
      </c>
      <c r="O150" s="366" t="s">
        <v>7374</v>
      </c>
    </row>
    <row r="151" spans="1:256" s="366" customFormat="1" ht="49.9" customHeight="1">
      <c r="A151" s="768">
        <v>33</v>
      </c>
      <c r="B151" s="815" t="s">
        <v>90</v>
      </c>
      <c r="C151" s="971">
        <v>37241</v>
      </c>
      <c r="D151" s="953">
        <f>ABS((N39-C151)/365)</f>
        <v>102.03013698630137</v>
      </c>
      <c r="E151" s="815" t="s">
        <v>272</v>
      </c>
      <c r="F151" s="471" t="s">
        <v>89</v>
      </c>
      <c r="G151" s="971">
        <v>38723</v>
      </c>
      <c r="H151" s="471" t="s">
        <v>626</v>
      </c>
      <c r="I151" s="471" t="s">
        <v>768</v>
      </c>
      <c r="J151" s="1137">
        <v>43951</v>
      </c>
      <c r="K151" s="1138" t="s">
        <v>2211</v>
      </c>
      <c r="L151" s="1138" t="s">
        <v>2870</v>
      </c>
      <c r="M151" s="1138" t="s">
        <v>3100</v>
      </c>
      <c r="O151" s="484" t="s">
        <v>1495</v>
      </c>
    </row>
    <row r="152" spans="1:256" s="366" customFormat="1" ht="49.9" customHeight="1">
      <c r="A152" s="768">
        <v>34</v>
      </c>
      <c r="B152" s="815" t="s">
        <v>158</v>
      </c>
      <c r="C152" s="971">
        <v>37167</v>
      </c>
      <c r="D152" s="953">
        <f>ABS((N142-C152)/365)</f>
        <v>101.82739726027397</v>
      </c>
      <c r="E152" s="815" t="s">
        <v>179</v>
      </c>
      <c r="F152" s="471" t="s">
        <v>180</v>
      </c>
      <c r="G152" s="971">
        <v>39037</v>
      </c>
      <c r="H152" s="471" t="s">
        <v>50</v>
      </c>
      <c r="I152" s="471" t="s">
        <v>763</v>
      </c>
      <c r="J152" s="1137">
        <v>43951</v>
      </c>
      <c r="K152" s="1138" t="s">
        <v>2124</v>
      </c>
      <c r="L152" s="1138" t="s">
        <v>2870</v>
      </c>
      <c r="M152" s="1138" t="s">
        <v>3100</v>
      </c>
      <c r="O152" s="484" t="s">
        <v>1495</v>
      </c>
    </row>
    <row r="153" spans="1:256" s="366" customFormat="1" ht="49.9" customHeight="1">
      <c r="A153" s="768">
        <v>35</v>
      </c>
      <c r="B153" s="815" t="s">
        <v>288</v>
      </c>
      <c r="C153" s="971">
        <v>36791</v>
      </c>
      <c r="D153" s="953">
        <v>19</v>
      </c>
      <c r="E153" s="815" t="s">
        <v>276</v>
      </c>
      <c r="F153" s="471" t="s">
        <v>346</v>
      </c>
      <c r="G153" s="971">
        <v>38728</v>
      </c>
      <c r="H153" s="471" t="s">
        <v>84</v>
      </c>
      <c r="I153" s="471"/>
      <c r="J153" s="1137">
        <v>43951</v>
      </c>
      <c r="K153" s="1138" t="s">
        <v>2124</v>
      </c>
      <c r="L153" s="1138" t="s">
        <v>2870</v>
      </c>
      <c r="M153" s="1138" t="s">
        <v>3100</v>
      </c>
      <c r="O153" s="484" t="s">
        <v>1495</v>
      </c>
    </row>
    <row r="154" spans="1:256" s="587" customFormat="1" ht="60" customHeight="1">
      <c r="B154" s="1522" t="s">
        <v>2697</v>
      </c>
      <c r="C154" s="1523"/>
      <c r="D154" s="1523"/>
      <c r="E154" s="1523"/>
      <c r="F154" s="1523"/>
      <c r="G154" s="1523"/>
      <c r="H154" s="1523"/>
      <c r="I154" s="1524"/>
      <c r="J154" s="1524"/>
      <c r="K154" s="1524"/>
      <c r="L154" s="1524"/>
      <c r="M154" s="1525"/>
      <c r="W154" s="595"/>
      <c r="X154" s="595"/>
      <c r="Y154" s="595"/>
      <c r="Z154" s="595"/>
      <c r="AA154" s="595"/>
      <c r="AB154" s="595"/>
      <c r="AC154" s="595"/>
      <c r="AD154" s="595"/>
      <c r="AE154" s="595"/>
      <c r="AF154" s="595"/>
      <c r="AG154" s="595"/>
      <c r="AH154" s="595"/>
      <c r="AI154" s="595"/>
      <c r="AJ154" s="595"/>
      <c r="AK154" s="595"/>
      <c r="AL154" s="595"/>
      <c r="AM154" s="595"/>
      <c r="AN154" s="595"/>
      <c r="AO154" s="595"/>
      <c r="AP154" s="595"/>
      <c r="AQ154" s="595"/>
      <c r="AR154" s="595"/>
      <c r="AS154" s="595"/>
      <c r="AT154" s="595"/>
      <c r="AU154" s="595"/>
      <c r="AV154" s="595"/>
      <c r="AW154" s="595"/>
      <c r="AX154" s="595"/>
      <c r="AY154" s="595"/>
      <c r="AZ154" s="595"/>
      <c r="BA154" s="595"/>
      <c r="BB154" s="595"/>
      <c r="BC154" s="595"/>
      <c r="BD154" s="595"/>
      <c r="BE154" s="595"/>
      <c r="BF154" s="595"/>
      <c r="BG154" s="595"/>
      <c r="BH154" s="595"/>
      <c r="BI154" s="595"/>
      <c r="BJ154" s="595"/>
      <c r="BK154" s="595"/>
      <c r="BL154" s="595"/>
      <c r="BM154" s="595"/>
      <c r="BN154" s="595"/>
      <c r="BO154" s="595"/>
      <c r="BP154" s="595"/>
      <c r="BQ154" s="595"/>
      <c r="BR154" s="595"/>
      <c r="BS154" s="595"/>
      <c r="BT154" s="595"/>
      <c r="BU154" s="595"/>
      <c r="BV154" s="595"/>
      <c r="BW154" s="595"/>
      <c r="BX154" s="595"/>
      <c r="BY154" s="595"/>
      <c r="BZ154" s="595"/>
      <c r="CA154" s="595"/>
      <c r="CB154" s="595"/>
      <c r="CC154" s="595"/>
      <c r="CD154" s="595"/>
      <c r="CE154" s="595"/>
      <c r="CF154" s="595"/>
      <c r="CG154" s="595"/>
      <c r="CH154" s="595"/>
      <c r="CI154" s="595"/>
      <c r="CJ154" s="595"/>
      <c r="CK154" s="595"/>
      <c r="CL154" s="595"/>
      <c r="CM154" s="595"/>
      <c r="CN154" s="595"/>
      <c r="CO154" s="595"/>
      <c r="CP154" s="595"/>
      <c r="CQ154" s="595"/>
      <c r="CR154" s="595"/>
      <c r="CS154" s="595"/>
      <c r="CT154" s="595"/>
      <c r="CU154" s="595"/>
      <c r="CV154" s="595"/>
      <c r="CW154" s="595"/>
      <c r="CX154" s="595"/>
      <c r="CY154" s="595"/>
      <c r="CZ154" s="595"/>
      <c r="DA154" s="595"/>
      <c r="DB154" s="595"/>
      <c r="DC154" s="595"/>
      <c r="DD154" s="595"/>
      <c r="DE154" s="595"/>
      <c r="DF154" s="595"/>
      <c r="DG154" s="595"/>
      <c r="DH154" s="595"/>
      <c r="DI154" s="595"/>
      <c r="DJ154" s="595"/>
      <c r="DK154" s="595"/>
      <c r="DL154" s="595"/>
      <c r="DM154" s="595"/>
      <c r="DN154" s="595"/>
      <c r="DO154" s="595"/>
      <c r="DP154" s="595"/>
      <c r="DQ154" s="595"/>
      <c r="DR154" s="595"/>
      <c r="DS154" s="595"/>
      <c r="DT154" s="595"/>
      <c r="DU154" s="595"/>
      <c r="DV154" s="595"/>
      <c r="DW154" s="595"/>
      <c r="DX154" s="595"/>
      <c r="DY154" s="595"/>
      <c r="DZ154" s="595"/>
      <c r="EA154" s="595"/>
      <c r="EB154" s="595"/>
      <c r="EC154" s="595"/>
      <c r="ED154" s="595"/>
      <c r="EE154" s="595"/>
      <c r="EF154" s="595"/>
      <c r="EG154" s="595"/>
      <c r="EH154" s="595"/>
      <c r="EI154" s="595"/>
      <c r="EJ154" s="595"/>
      <c r="EK154" s="595"/>
      <c r="EL154" s="595"/>
      <c r="EM154" s="595"/>
      <c r="EN154" s="595"/>
      <c r="EO154" s="595"/>
      <c r="EP154" s="595"/>
      <c r="EQ154" s="595"/>
      <c r="ER154" s="595"/>
      <c r="ES154" s="595"/>
      <c r="ET154" s="595"/>
      <c r="EU154" s="595"/>
      <c r="EV154" s="595"/>
      <c r="EW154" s="595"/>
      <c r="EX154" s="595"/>
      <c r="EY154" s="595"/>
      <c r="EZ154" s="595"/>
      <c r="FA154" s="595"/>
      <c r="FB154" s="595"/>
      <c r="FC154" s="595"/>
      <c r="FD154" s="595"/>
      <c r="FE154" s="595"/>
      <c r="FF154" s="595"/>
      <c r="FG154" s="595"/>
      <c r="FH154" s="595"/>
      <c r="FI154" s="595"/>
      <c r="FJ154" s="595"/>
      <c r="FK154" s="595"/>
      <c r="FL154" s="595"/>
      <c r="FM154" s="595"/>
      <c r="FN154" s="595"/>
      <c r="FO154" s="595"/>
      <c r="FP154" s="595"/>
      <c r="FQ154" s="595"/>
      <c r="FR154" s="595"/>
      <c r="FS154" s="595"/>
      <c r="FT154" s="595"/>
      <c r="FU154" s="595"/>
      <c r="FV154" s="595"/>
      <c r="FW154" s="595"/>
      <c r="FX154" s="595"/>
      <c r="FY154" s="595"/>
      <c r="FZ154" s="595"/>
      <c r="GA154" s="595"/>
      <c r="GB154" s="595"/>
      <c r="GC154" s="595"/>
      <c r="GD154" s="595"/>
      <c r="GE154" s="595"/>
      <c r="GF154" s="595"/>
      <c r="GG154" s="595"/>
      <c r="GH154" s="595"/>
      <c r="GI154" s="595"/>
      <c r="GJ154" s="595"/>
      <c r="GK154" s="595"/>
      <c r="GL154" s="595"/>
      <c r="GM154" s="595"/>
      <c r="GN154" s="595"/>
      <c r="GO154" s="595"/>
      <c r="GP154" s="595"/>
      <c r="GQ154" s="595"/>
      <c r="GR154" s="595"/>
      <c r="GS154" s="595"/>
      <c r="GT154" s="595"/>
      <c r="GU154" s="595"/>
      <c r="GV154" s="595"/>
      <c r="GW154" s="595"/>
      <c r="GX154" s="595"/>
      <c r="GY154" s="595"/>
      <c r="GZ154" s="595"/>
      <c r="HA154" s="595"/>
      <c r="HB154" s="595"/>
      <c r="HC154" s="595"/>
      <c r="HD154" s="595"/>
      <c r="HE154" s="595"/>
      <c r="HF154" s="595"/>
      <c r="HG154" s="595"/>
      <c r="HH154" s="595"/>
      <c r="HI154" s="595"/>
      <c r="HJ154" s="595"/>
      <c r="HK154" s="595"/>
      <c r="HL154" s="595"/>
      <c r="HM154" s="595"/>
      <c r="HN154" s="595"/>
      <c r="HO154" s="595"/>
      <c r="HP154" s="595"/>
      <c r="HQ154" s="595"/>
      <c r="HR154" s="595"/>
      <c r="HS154" s="595"/>
      <c r="HT154" s="595"/>
      <c r="HU154" s="595"/>
      <c r="HV154" s="595"/>
      <c r="HW154" s="595"/>
      <c r="HX154" s="595"/>
      <c r="HY154" s="595"/>
      <c r="HZ154" s="595"/>
      <c r="IA154" s="595"/>
      <c r="IB154" s="595"/>
      <c r="IC154" s="595"/>
      <c r="ID154" s="595"/>
      <c r="IE154" s="595"/>
      <c r="IF154" s="595"/>
      <c r="IG154" s="595"/>
      <c r="IH154" s="595"/>
      <c r="II154" s="595"/>
      <c r="IJ154" s="595"/>
      <c r="IK154" s="595"/>
      <c r="IL154" s="595"/>
      <c r="IM154" s="595"/>
      <c r="IN154" s="595"/>
      <c r="IO154" s="595"/>
      <c r="IP154" s="595"/>
      <c r="IQ154" s="595"/>
      <c r="IR154" s="595"/>
      <c r="IS154" s="595"/>
      <c r="IT154" s="595"/>
      <c r="IU154" s="595"/>
      <c r="IV154" s="595"/>
    </row>
    <row r="155" spans="1:256" s="595" customFormat="1" ht="60" customHeight="1">
      <c r="B155" s="601" t="s">
        <v>2684</v>
      </c>
      <c r="C155" s="601" t="s">
        <v>2379</v>
      </c>
      <c r="D155" s="601" t="s">
        <v>195</v>
      </c>
      <c r="E155" s="601" t="s">
        <v>2685</v>
      </c>
      <c r="F155" s="601" t="s">
        <v>2750</v>
      </c>
      <c r="G155" s="601" t="s">
        <v>301</v>
      </c>
      <c r="H155" s="601" t="s">
        <v>302</v>
      </c>
      <c r="I155" s="601" t="s">
        <v>2748</v>
      </c>
      <c r="J155" s="601" t="s">
        <v>2805</v>
      </c>
      <c r="K155" s="601" t="s">
        <v>2366</v>
      </c>
      <c r="L155" s="601" t="s">
        <v>2806</v>
      </c>
      <c r="M155" s="601" t="s">
        <v>2940</v>
      </c>
      <c r="W155" s="587"/>
      <c r="X155" s="587"/>
      <c r="Y155" s="587"/>
      <c r="Z155" s="587"/>
      <c r="AA155" s="587"/>
      <c r="AB155" s="587"/>
      <c r="AC155" s="587"/>
      <c r="AD155" s="587"/>
      <c r="AE155" s="587"/>
      <c r="AF155" s="587"/>
      <c r="AG155" s="587"/>
      <c r="AH155" s="587"/>
      <c r="AI155" s="587"/>
      <c r="AJ155" s="587"/>
      <c r="AK155" s="587"/>
      <c r="AL155" s="587"/>
      <c r="AM155" s="587"/>
      <c r="AN155" s="587"/>
      <c r="AO155" s="587"/>
      <c r="AP155" s="587"/>
      <c r="AQ155" s="587"/>
      <c r="AR155" s="587"/>
      <c r="AS155" s="587"/>
      <c r="AT155" s="587"/>
      <c r="AU155" s="587"/>
      <c r="AV155" s="587"/>
      <c r="AW155" s="587"/>
      <c r="AX155" s="587"/>
      <c r="AY155" s="587"/>
      <c r="AZ155" s="587"/>
      <c r="BA155" s="587"/>
      <c r="BB155" s="587"/>
      <c r="BC155" s="587"/>
      <c r="BD155" s="587"/>
      <c r="BE155" s="587"/>
      <c r="BF155" s="587"/>
      <c r="BG155" s="587"/>
      <c r="BH155" s="587"/>
      <c r="BI155" s="587"/>
      <c r="BJ155" s="587"/>
      <c r="BK155" s="587"/>
      <c r="BL155" s="587"/>
      <c r="BM155" s="587"/>
      <c r="BN155" s="587"/>
      <c r="BO155" s="587"/>
      <c r="BP155" s="587"/>
      <c r="BQ155" s="587"/>
      <c r="BR155" s="587"/>
      <c r="BS155" s="587"/>
      <c r="BT155" s="587"/>
      <c r="BU155" s="587"/>
      <c r="BV155" s="587"/>
      <c r="BW155" s="587"/>
      <c r="BX155" s="587"/>
      <c r="BY155" s="587"/>
      <c r="BZ155" s="587"/>
      <c r="CA155" s="587"/>
      <c r="CB155" s="587"/>
      <c r="CC155" s="587"/>
      <c r="CD155" s="587"/>
      <c r="CE155" s="587"/>
      <c r="CF155" s="587"/>
      <c r="CG155" s="587"/>
      <c r="CH155" s="587"/>
      <c r="CI155" s="587"/>
      <c r="CJ155" s="587"/>
      <c r="CK155" s="587"/>
      <c r="CL155" s="587"/>
      <c r="CM155" s="587"/>
      <c r="CN155" s="587"/>
      <c r="CO155" s="587"/>
      <c r="CP155" s="587"/>
      <c r="CQ155" s="587"/>
      <c r="CR155" s="587"/>
      <c r="CS155" s="587"/>
      <c r="CT155" s="587"/>
      <c r="CU155" s="587"/>
      <c r="CV155" s="587"/>
      <c r="CW155" s="587"/>
      <c r="CX155" s="587"/>
      <c r="CY155" s="587"/>
      <c r="CZ155" s="587"/>
      <c r="DA155" s="587"/>
      <c r="DB155" s="587"/>
      <c r="DC155" s="587"/>
      <c r="DD155" s="587"/>
      <c r="DE155" s="587"/>
      <c r="DF155" s="587"/>
      <c r="DG155" s="587"/>
      <c r="DH155" s="587"/>
      <c r="DI155" s="587"/>
      <c r="DJ155" s="587"/>
      <c r="DK155" s="587"/>
      <c r="DL155" s="587"/>
      <c r="DM155" s="587"/>
      <c r="DN155" s="587"/>
      <c r="DO155" s="587"/>
      <c r="DP155" s="587"/>
      <c r="DQ155" s="587"/>
      <c r="DR155" s="587"/>
      <c r="DS155" s="587"/>
      <c r="DT155" s="587"/>
      <c r="DU155" s="587"/>
      <c r="DV155" s="587"/>
      <c r="DW155" s="587"/>
      <c r="DX155" s="587"/>
      <c r="DY155" s="587"/>
      <c r="DZ155" s="587"/>
      <c r="EA155" s="587"/>
      <c r="EB155" s="587"/>
      <c r="EC155" s="587"/>
      <c r="ED155" s="587"/>
      <c r="EE155" s="587"/>
      <c r="EF155" s="587"/>
      <c r="EG155" s="587"/>
      <c r="EH155" s="587"/>
      <c r="EI155" s="587"/>
      <c r="EJ155" s="587"/>
      <c r="EK155" s="587"/>
      <c r="EL155" s="587"/>
      <c r="EM155" s="587"/>
      <c r="EN155" s="587"/>
      <c r="EO155" s="587"/>
      <c r="EP155" s="587"/>
      <c r="EQ155" s="587"/>
      <c r="ER155" s="587"/>
      <c r="ES155" s="587"/>
      <c r="ET155" s="587"/>
      <c r="EU155" s="587"/>
      <c r="EV155" s="587"/>
      <c r="EW155" s="587"/>
      <c r="EX155" s="587"/>
      <c r="EY155" s="587"/>
      <c r="EZ155" s="587"/>
      <c r="FA155" s="587"/>
      <c r="FB155" s="587"/>
      <c r="FC155" s="587"/>
      <c r="FD155" s="587"/>
      <c r="FE155" s="587"/>
      <c r="FF155" s="587"/>
      <c r="FG155" s="587"/>
      <c r="FH155" s="587"/>
      <c r="FI155" s="587"/>
      <c r="FJ155" s="587"/>
      <c r="FK155" s="587"/>
      <c r="FL155" s="587"/>
      <c r="FM155" s="587"/>
      <c r="FN155" s="587"/>
      <c r="FO155" s="587"/>
      <c r="FP155" s="587"/>
      <c r="FQ155" s="587"/>
      <c r="FR155" s="587"/>
      <c r="FS155" s="587"/>
      <c r="FT155" s="587"/>
      <c r="FU155" s="587"/>
      <c r="FV155" s="587"/>
      <c r="FW155" s="587"/>
      <c r="FX155" s="587"/>
      <c r="FY155" s="587"/>
      <c r="FZ155" s="587"/>
      <c r="GA155" s="587"/>
      <c r="GB155" s="587"/>
      <c r="GC155" s="587"/>
      <c r="GD155" s="587"/>
      <c r="GE155" s="587"/>
      <c r="GF155" s="587"/>
      <c r="GG155" s="587"/>
      <c r="GH155" s="587"/>
      <c r="GI155" s="587"/>
      <c r="GJ155" s="587"/>
      <c r="GK155" s="587"/>
      <c r="GL155" s="587"/>
      <c r="GM155" s="587"/>
      <c r="GN155" s="587"/>
      <c r="GO155" s="587"/>
      <c r="GP155" s="587"/>
      <c r="GQ155" s="587"/>
      <c r="GR155" s="587"/>
      <c r="GS155" s="587"/>
      <c r="GT155" s="587"/>
      <c r="GU155" s="587"/>
      <c r="GV155" s="587"/>
      <c r="GW155" s="587"/>
      <c r="GX155" s="587"/>
      <c r="GY155" s="587"/>
      <c r="GZ155" s="587"/>
      <c r="HA155" s="587"/>
      <c r="HB155" s="587"/>
      <c r="HC155" s="587"/>
      <c r="HD155" s="587"/>
      <c r="HE155" s="587"/>
      <c r="HF155" s="587"/>
      <c r="HG155" s="587"/>
      <c r="HH155" s="587"/>
      <c r="HI155" s="587"/>
      <c r="HJ155" s="587"/>
      <c r="HK155" s="587"/>
      <c r="HL155" s="587"/>
      <c r="HM155" s="587"/>
      <c r="HN155" s="587"/>
      <c r="HO155" s="587"/>
      <c r="HP155" s="587"/>
      <c r="HQ155" s="587"/>
      <c r="HR155" s="587"/>
      <c r="HS155" s="587"/>
      <c r="HT155" s="587"/>
      <c r="HU155" s="587"/>
      <c r="HV155" s="587"/>
      <c r="HW155" s="587"/>
      <c r="HX155" s="587"/>
      <c r="HY155" s="587"/>
      <c r="HZ155" s="587"/>
      <c r="IA155" s="587"/>
      <c r="IB155" s="587"/>
      <c r="IC155" s="587"/>
      <c r="ID155" s="587"/>
      <c r="IE155" s="587"/>
      <c r="IF155" s="587"/>
      <c r="IG155" s="587"/>
      <c r="IH155" s="587"/>
      <c r="II155" s="587"/>
      <c r="IJ155" s="587"/>
      <c r="IK155" s="587"/>
      <c r="IL155" s="587"/>
      <c r="IM155" s="587"/>
      <c r="IN155" s="587"/>
      <c r="IO155" s="587"/>
      <c r="IP155" s="587"/>
      <c r="IQ155" s="587"/>
      <c r="IR155" s="587"/>
      <c r="IS155" s="587"/>
      <c r="IT155" s="587"/>
      <c r="IU155" s="587"/>
      <c r="IV155" s="587"/>
    </row>
    <row r="156" spans="1:256" s="366" customFormat="1" ht="49.9" customHeight="1">
      <c r="A156" s="768">
        <v>1</v>
      </c>
      <c r="B156" s="815" t="s">
        <v>7086</v>
      </c>
      <c r="C156" s="971">
        <v>38553</v>
      </c>
      <c r="D156" s="953">
        <v>15</v>
      </c>
      <c r="E156" s="815" t="s">
        <v>272</v>
      </c>
      <c r="F156" s="815" t="s">
        <v>7087</v>
      </c>
      <c r="G156" s="971">
        <v>43838</v>
      </c>
      <c r="H156" s="973" t="s">
        <v>84</v>
      </c>
      <c r="I156" s="815"/>
      <c r="J156" s="1137">
        <v>43962</v>
      </c>
      <c r="K156" s="1138" t="s">
        <v>7199</v>
      </c>
      <c r="L156" s="1138" t="s">
        <v>4937</v>
      </c>
      <c r="M156" s="1138" t="s">
        <v>3025</v>
      </c>
      <c r="O156" s="366" t="s">
        <v>1103</v>
      </c>
    </row>
    <row r="157" spans="1:256" s="366" customFormat="1" ht="49.9" customHeight="1">
      <c r="A157" s="768">
        <v>2</v>
      </c>
      <c r="B157" s="815" t="s">
        <v>7116</v>
      </c>
      <c r="C157" s="971"/>
      <c r="D157" s="953">
        <v>14</v>
      </c>
      <c r="E157" s="815" t="s">
        <v>272</v>
      </c>
      <c r="F157" s="815" t="s">
        <v>7114</v>
      </c>
      <c r="G157" s="971">
        <v>43809</v>
      </c>
      <c r="H157" s="973" t="s">
        <v>7115</v>
      </c>
      <c r="I157" s="815"/>
      <c r="J157" s="1137">
        <v>43962</v>
      </c>
      <c r="K157" s="1138" t="s">
        <v>7199</v>
      </c>
      <c r="L157" s="1138" t="s">
        <v>7828</v>
      </c>
      <c r="M157" s="1138" t="s">
        <v>4385</v>
      </c>
      <c r="O157" s="366" t="s">
        <v>3710</v>
      </c>
    </row>
    <row r="158" spans="1:256" s="366" customFormat="1" ht="49.9" customHeight="1">
      <c r="A158" s="768">
        <v>3</v>
      </c>
      <c r="B158" s="815" t="s">
        <v>7136</v>
      </c>
      <c r="C158" s="971">
        <v>37618</v>
      </c>
      <c r="D158" s="953">
        <v>17</v>
      </c>
      <c r="E158" s="815" t="s">
        <v>272</v>
      </c>
      <c r="F158" s="815" t="s">
        <v>7137</v>
      </c>
      <c r="G158" s="971">
        <v>43812</v>
      </c>
      <c r="H158" s="973" t="s">
        <v>716</v>
      </c>
      <c r="I158" s="815" t="s">
        <v>7138</v>
      </c>
      <c r="J158" s="1137">
        <v>43964</v>
      </c>
      <c r="K158" s="1138" t="s">
        <v>7199</v>
      </c>
      <c r="L158" s="1138" t="s">
        <v>7829</v>
      </c>
      <c r="M158" s="1138" t="s">
        <v>7830</v>
      </c>
      <c r="O158" s="366" t="s">
        <v>7374</v>
      </c>
    </row>
    <row r="159" spans="1:256" s="366" customFormat="1" ht="49.9" customHeight="1">
      <c r="A159" s="768">
        <v>4</v>
      </c>
      <c r="B159" s="815" t="s">
        <v>7676</v>
      </c>
      <c r="C159" s="971">
        <v>39806</v>
      </c>
      <c r="D159" s="953">
        <v>12</v>
      </c>
      <c r="E159" s="815" t="s">
        <v>272</v>
      </c>
      <c r="F159" s="971" t="s">
        <v>7677</v>
      </c>
      <c r="G159" s="971">
        <v>43908</v>
      </c>
      <c r="H159" s="973" t="s">
        <v>716</v>
      </c>
      <c r="I159" s="815"/>
      <c r="J159" s="1137">
        <v>43963</v>
      </c>
      <c r="K159" s="1138" t="s">
        <v>7199</v>
      </c>
      <c r="L159" s="1138" t="s">
        <v>7831</v>
      </c>
      <c r="M159" s="1138" t="s">
        <v>2872</v>
      </c>
      <c r="O159" s="366" t="s">
        <v>1495</v>
      </c>
    </row>
    <row r="160" spans="1:256" s="366" customFormat="1" ht="49.9" customHeight="1">
      <c r="A160" s="768">
        <v>5</v>
      </c>
      <c r="B160" s="815" t="s">
        <v>3459</v>
      </c>
      <c r="C160" s="971">
        <v>38690</v>
      </c>
      <c r="D160" s="953">
        <v>15</v>
      </c>
      <c r="E160" s="815" t="s">
        <v>272</v>
      </c>
      <c r="F160" s="815" t="s">
        <v>3460</v>
      </c>
      <c r="G160" s="971">
        <v>42997</v>
      </c>
      <c r="H160" s="973" t="s">
        <v>716</v>
      </c>
      <c r="I160" s="815" t="s">
        <v>3461</v>
      </c>
      <c r="J160" s="1137">
        <v>43963</v>
      </c>
      <c r="K160" s="1138" t="s">
        <v>7199</v>
      </c>
      <c r="L160" s="1138" t="s">
        <v>4937</v>
      </c>
      <c r="M160" s="1138" t="s">
        <v>2910</v>
      </c>
      <c r="O160" s="366" t="s">
        <v>1103</v>
      </c>
    </row>
    <row r="161" spans="1:256" s="366" customFormat="1" ht="49.9" customHeight="1">
      <c r="A161" s="768">
        <v>6</v>
      </c>
      <c r="B161" s="815" t="s">
        <v>7587</v>
      </c>
      <c r="C161" s="971">
        <v>37397</v>
      </c>
      <c r="D161" s="953">
        <v>17</v>
      </c>
      <c r="E161" s="815" t="s">
        <v>272</v>
      </c>
      <c r="F161" s="971" t="s">
        <v>7588</v>
      </c>
      <c r="G161" s="971">
        <v>43896</v>
      </c>
      <c r="H161" s="973" t="s">
        <v>4805</v>
      </c>
      <c r="I161" s="815"/>
      <c r="J161" s="1137">
        <v>43972</v>
      </c>
      <c r="K161" s="1138" t="s">
        <v>3632</v>
      </c>
      <c r="L161" s="1138" t="s">
        <v>2870</v>
      </c>
      <c r="M161" s="1138" t="s">
        <v>3100</v>
      </c>
      <c r="O161" s="366" t="s">
        <v>6748</v>
      </c>
    </row>
    <row r="162" spans="1:256" s="366" customFormat="1" ht="49.9" customHeight="1">
      <c r="A162" s="768">
        <v>7</v>
      </c>
      <c r="B162" s="815" t="s">
        <v>7853</v>
      </c>
      <c r="C162" s="971">
        <v>41367</v>
      </c>
      <c r="D162" s="953">
        <v>7</v>
      </c>
      <c r="E162" s="815" t="s">
        <v>275</v>
      </c>
      <c r="F162" s="971" t="s">
        <v>7854</v>
      </c>
      <c r="G162" s="971">
        <v>43972</v>
      </c>
      <c r="H162" s="973" t="s">
        <v>3383</v>
      </c>
      <c r="I162" s="815" t="s">
        <v>7855</v>
      </c>
      <c r="J162" s="1137">
        <v>43973</v>
      </c>
      <c r="K162" s="1138" t="s">
        <v>3632</v>
      </c>
      <c r="L162" s="1138" t="s">
        <v>7449</v>
      </c>
      <c r="M162" s="1138" t="s">
        <v>3122</v>
      </c>
      <c r="O162" s="366" t="s">
        <v>1495</v>
      </c>
    </row>
    <row r="163" spans="1:256" s="366" customFormat="1" ht="49.9" customHeight="1">
      <c r="A163" s="768">
        <v>8</v>
      </c>
      <c r="B163" s="815" t="s">
        <v>7856</v>
      </c>
      <c r="C163" s="971">
        <v>40845</v>
      </c>
      <c r="D163" s="953">
        <v>8</v>
      </c>
      <c r="E163" s="815" t="s">
        <v>275</v>
      </c>
      <c r="F163" s="971" t="s">
        <v>7854</v>
      </c>
      <c r="G163" s="971">
        <v>43972</v>
      </c>
      <c r="H163" s="973" t="s">
        <v>3383</v>
      </c>
      <c r="I163" s="815" t="s">
        <v>7855</v>
      </c>
      <c r="J163" s="1137">
        <v>43973</v>
      </c>
      <c r="K163" s="1138" t="s">
        <v>3632</v>
      </c>
      <c r="L163" s="1138" t="s">
        <v>7449</v>
      </c>
      <c r="M163" s="1138" t="s">
        <v>3122</v>
      </c>
      <c r="O163" s="366" t="s">
        <v>1495</v>
      </c>
    </row>
    <row r="164" spans="1:256" s="366" customFormat="1" ht="49.9" customHeight="1">
      <c r="A164" s="768">
        <v>9</v>
      </c>
      <c r="B164" s="815" t="s">
        <v>7858</v>
      </c>
      <c r="C164" s="971">
        <v>40323</v>
      </c>
      <c r="D164" s="953">
        <v>9</v>
      </c>
      <c r="E164" s="815" t="s">
        <v>275</v>
      </c>
      <c r="F164" s="971" t="s">
        <v>7854</v>
      </c>
      <c r="G164" s="971">
        <v>43972</v>
      </c>
      <c r="H164" s="973" t="s">
        <v>3383</v>
      </c>
      <c r="I164" s="815" t="s">
        <v>7855</v>
      </c>
      <c r="J164" s="1137">
        <v>43973</v>
      </c>
      <c r="K164" s="1138" t="s">
        <v>3632</v>
      </c>
      <c r="L164" s="1138" t="s">
        <v>7449</v>
      </c>
      <c r="M164" s="1138" t="s">
        <v>3122</v>
      </c>
      <c r="O164" s="366" t="s">
        <v>1495</v>
      </c>
    </row>
    <row r="165" spans="1:256" s="366" customFormat="1" ht="49.9" customHeight="1">
      <c r="A165" s="768">
        <v>10</v>
      </c>
      <c r="B165" s="815" t="s">
        <v>7817</v>
      </c>
      <c r="C165" s="999">
        <v>38134</v>
      </c>
      <c r="D165" s="953">
        <v>15</v>
      </c>
      <c r="E165" s="976" t="s">
        <v>277</v>
      </c>
      <c r="F165" s="976" t="s">
        <v>7818</v>
      </c>
      <c r="G165" s="1000">
        <v>43948</v>
      </c>
      <c r="H165" s="976" t="s">
        <v>716</v>
      </c>
      <c r="I165" s="471" t="s">
        <v>7819</v>
      </c>
      <c r="J165" s="1137">
        <v>43962</v>
      </c>
      <c r="K165" s="1138" t="s">
        <v>2130</v>
      </c>
      <c r="L165" s="1138" t="s">
        <v>5532</v>
      </c>
      <c r="M165" s="1138" t="s">
        <v>3365</v>
      </c>
      <c r="O165" s="366" t="s">
        <v>3710</v>
      </c>
    </row>
    <row r="166" spans="1:256" s="366" customFormat="1" ht="49.9" customHeight="1">
      <c r="A166" s="768">
        <v>11</v>
      </c>
      <c r="B166" s="815" t="s">
        <v>7862</v>
      </c>
      <c r="C166" s="999"/>
      <c r="D166" s="953">
        <v>14</v>
      </c>
      <c r="E166" s="976" t="s">
        <v>272</v>
      </c>
      <c r="F166" s="976" t="s">
        <v>7860</v>
      </c>
      <c r="G166" s="1000">
        <v>43973</v>
      </c>
      <c r="H166" s="976" t="s">
        <v>1772</v>
      </c>
      <c r="I166" s="471" t="s">
        <v>7863</v>
      </c>
      <c r="J166" s="1137">
        <v>43973</v>
      </c>
      <c r="K166" s="1138" t="s">
        <v>3632</v>
      </c>
      <c r="L166" s="1138" t="s">
        <v>7864</v>
      </c>
      <c r="M166" s="1138" t="s">
        <v>3534</v>
      </c>
      <c r="O166" s="366" t="s">
        <v>7374</v>
      </c>
    </row>
    <row r="167" spans="1:256" s="366" customFormat="1" ht="49.9" customHeight="1">
      <c r="A167" s="768">
        <v>12</v>
      </c>
      <c r="B167" s="815" t="s">
        <v>7865</v>
      </c>
      <c r="C167" s="999"/>
      <c r="D167" s="953">
        <v>14</v>
      </c>
      <c r="E167" s="976" t="s">
        <v>272</v>
      </c>
      <c r="F167" s="976" t="s">
        <v>7866</v>
      </c>
      <c r="G167" s="1000">
        <v>43976</v>
      </c>
      <c r="H167" s="976" t="s">
        <v>1772</v>
      </c>
      <c r="I167" s="471" t="s">
        <v>7867</v>
      </c>
      <c r="J167" s="1137">
        <v>43976</v>
      </c>
      <c r="K167" s="1138" t="s">
        <v>3632</v>
      </c>
      <c r="L167" s="1138" t="s">
        <v>7449</v>
      </c>
      <c r="M167" s="1138" t="s">
        <v>2881</v>
      </c>
      <c r="O167" s="366" t="s">
        <v>6748</v>
      </c>
    </row>
    <row r="168" spans="1:256" s="366" customFormat="1" ht="49.9" customHeight="1">
      <c r="A168" s="768">
        <v>13</v>
      </c>
      <c r="B168" s="815" t="s">
        <v>7198</v>
      </c>
      <c r="C168" s="971"/>
      <c r="D168" s="953">
        <v>14</v>
      </c>
      <c r="E168" s="815" t="s">
        <v>272</v>
      </c>
      <c r="F168" s="815" t="s">
        <v>7133</v>
      </c>
      <c r="G168" s="971">
        <v>43809</v>
      </c>
      <c r="H168" s="973" t="s">
        <v>7134</v>
      </c>
      <c r="I168" s="815"/>
      <c r="J168" s="1137">
        <v>43952</v>
      </c>
      <c r="K168" s="1138" t="s">
        <v>7199</v>
      </c>
      <c r="L168" s="1138" t="s">
        <v>7789</v>
      </c>
      <c r="M168" s="1138" t="s">
        <v>2874</v>
      </c>
      <c r="O168" s="366" t="s">
        <v>3710</v>
      </c>
    </row>
    <row r="169" spans="1:256" s="366" customFormat="1" ht="49.9" customHeight="1">
      <c r="A169" s="768">
        <v>14</v>
      </c>
      <c r="B169" s="815" t="s">
        <v>7599</v>
      </c>
      <c r="C169" s="971"/>
      <c r="D169" s="953">
        <v>16</v>
      </c>
      <c r="E169" s="815" t="s">
        <v>272</v>
      </c>
      <c r="F169" s="971" t="s">
        <v>7598</v>
      </c>
      <c r="G169" s="971">
        <v>43789</v>
      </c>
      <c r="H169" s="973" t="s">
        <v>3383</v>
      </c>
      <c r="I169" s="815"/>
      <c r="J169" s="1137">
        <v>43952</v>
      </c>
      <c r="K169" s="1138" t="s">
        <v>7199</v>
      </c>
      <c r="L169" s="1138" t="s">
        <v>7789</v>
      </c>
      <c r="M169" s="1138" t="s">
        <v>2874</v>
      </c>
      <c r="O169" s="366" t="s">
        <v>3710</v>
      </c>
    </row>
    <row r="170" spans="1:256" s="768" customFormat="1" ht="79.900000000000006" customHeight="1">
      <c r="A170" s="768">
        <v>15</v>
      </c>
      <c r="B170" s="815" t="s">
        <v>7880</v>
      </c>
      <c r="C170" s="971"/>
      <c r="D170" s="953">
        <v>6</v>
      </c>
      <c r="E170" s="815" t="s">
        <v>272</v>
      </c>
      <c r="F170" s="971" t="s">
        <v>7881</v>
      </c>
      <c r="G170" s="971">
        <v>43978</v>
      </c>
      <c r="H170" s="973" t="s">
        <v>84</v>
      </c>
      <c r="I170" s="815" t="s">
        <v>7882</v>
      </c>
      <c r="J170" s="971">
        <v>43979</v>
      </c>
      <c r="K170" s="815" t="s">
        <v>3632</v>
      </c>
      <c r="L170" s="815" t="s">
        <v>7883</v>
      </c>
      <c r="M170" s="815" t="s">
        <v>2872</v>
      </c>
      <c r="O170" s="768" t="s">
        <v>1495</v>
      </c>
    </row>
    <row r="171" spans="1:256" s="768" customFormat="1" ht="79.900000000000006" customHeight="1">
      <c r="A171" s="768">
        <v>16</v>
      </c>
      <c r="B171" s="815" t="s">
        <v>7887</v>
      </c>
      <c r="C171" s="971"/>
      <c r="D171" s="953">
        <v>6</v>
      </c>
      <c r="E171" s="815" t="s">
        <v>272</v>
      </c>
      <c r="F171" s="971" t="s">
        <v>7888</v>
      </c>
      <c r="G171" s="971">
        <v>43981</v>
      </c>
      <c r="H171" s="973" t="s">
        <v>84</v>
      </c>
      <c r="I171" s="815" t="s">
        <v>7889</v>
      </c>
      <c r="J171" s="971">
        <v>43981</v>
      </c>
      <c r="K171" s="815" t="s">
        <v>3632</v>
      </c>
      <c r="L171" s="815" t="s">
        <v>7883</v>
      </c>
      <c r="M171" s="815" t="s">
        <v>2872</v>
      </c>
      <c r="O171" s="768" t="s">
        <v>6748</v>
      </c>
    </row>
    <row r="172" spans="1:256" s="366" customFormat="1" ht="49.9" customHeight="1">
      <c r="A172" s="768">
        <v>17</v>
      </c>
      <c r="B172" s="815" t="s">
        <v>6768</v>
      </c>
      <c r="C172" s="971"/>
      <c r="D172" s="953">
        <v>16</v>
      </c>
      <c r="E172" s="815" t="s">
        <v>272</v>
      </c>
      <c r="F172" s="815" t="s">
        <v>6769</v>
      </c>
      <c r="G172" s="971">
        <v>43755</v>
      </c>
      <c r="H172" s="973" t="s">
        <v>1845</v>
      </c>
      <c r="I172" s="815"/>
      <c r="J172" s="1137">
        <v>43962</v>
      </c>
      <c r="K172" s="1138" t="s">
        <v>2106</v>
      </c>
      <c r="L172" s="1138" t="s">
        <v>7828</v>
      </c>
      <c r="M172" s="1138" t="s">
        <v>7929</v>
      </c>
      <c r="O172" s="366" t="s">
        <v>3710</v>
      </c>
    </row>
    <row r="173" spans="1:256" s="366" customFormat="1" ht="49.9" customHeight="1">
      <c r="A173" s="768">
        <v>18</v>
      </c>
      <c r="B173" s="815" t="s">
        <v>4986</v>
      </c>
      <c r="C173" s="971">
        <v>37342</v>
      </c>
      <c r="D173" s="953" t="e">
        <f>ABS((#REF!-C173)/365)</f>
        <v>#REF!</v>
      </c>
      <c r="E173" s="815" t="s">
        <v>275</v>
      </c>
      <c r="F173" s="815" t="s">
        <v>4961</v>
      </c>
      <c r="G173" s="971">
        <v>43492</v>
      </c>
      <c r="H173" s="973" t="s">
        <v>716</v>
      </c>
      <c r="I173" s="815" t="s">
        <v>4962</v>
      </c>
      <c r="J173" s="1137">
        <v>43978</v>
      </c>
      <c r="K173" s="1138" t="s">
        <v>2126</v>
      </c>
      <c r="L173" s="1138" t="s">
        <v>2870</v>
      </c>
      <c r="M173" s="1138" t="s">
        <v>3100</v>
      </c>
      <c r="O173" s="366" t="s">
        <v>1103</v>
      </c>
    </row>
    <row r="174" spans="1:256" s="366" customFormat="1" ht="49.9" customHeight="1">
      <c r="A174" s="768">
        <v>19</v>
      </c>
      <c r="B174" s="815" t="s">
        <v>3142</v>
      </c>
      <c r="C174" s="971">
        <v>37357</v>
      </c>
      <c r="D174" s="953" t="e">
        <f>ABS((#REF!-C174)/365)</f>
        <v>#REF!</v>
      </c>
      <c r="E174" s="815" t="s">
        <v>272</v>
      </c>
      <c r="F174" s="815" t="s">
        <v>3143</v>
      </c>
      <c r="G174" s="971">
        <v>42894</v>
      </c>
      <c r="H174" s="973" t="s">
        <v>716</v>
      </c>
      <c r="I174" s="815" t="s">
        <v>3153</v>
      </c>
      <c r="J174" s="1137">
        <v>43962</v>
      </c>
      <c r="K174" s="1138" t="s">
        <v>2415</v>
      </c>
      <c r="L174" s="1138" t="s">
        <v>2870</v>
      </c>
      <c r="M174" s="1138" t="s">
        <v>3100</v>
      </c>
      <c r="O174" s="366" t="s">
        <v>1103</v>
      </c>
    </row>
    <row r="175" spans="1:256" s="596" customFormat="1" ht="60" customHeight="1">
      <c r="A175" s="587"/>
      <c r="B175" s="1522" t="s">
        <v>2698</v>
      </c>
      <c r="C175" s="1523"/>
      <c r="D175" s="1523"/>
      <c r="E175" s="1523"/>
      <c r="F175" s="1523"/>
      <c r="G175" s="1523"/>
      <c r="H175" s="1523"/>
      <c r="I175" s="1524"/>
      <c r="J175" s="1524"/>
      <c r="K175" s="1524"/>
      <c r="L175" s="1524"/>
      <c r="M175" s="1525"/>
      <c r="N175" s="587"/>
      <c r="O175" s="587"/>
      <c r="P175" s="587"/>
      <c r="Q175" s="587"/>
      <c r="R175" s="587"/>
      <c r="S175" s="587"/>
      <c r="T175" s="587"/>
      <c r="U175" s="587"/>
      <c r="V175" s="587"/>
      <c r="W175" s="587"/>
      <c r="X175" s="587"/>
      <c r="Y175" s="587"/>
      <c r="Z175" s="587"/>
      <c r="AA175" s="587"/>
      <c r="AB175" s="587"/>
      <c r="AC175" s="587"/>
      <c r="AD175" s="587"/>
      <c r="AE175" s="587"/>
      <c r="AF175" s="587"/>
      <c r="AG175" s="587"/>
      <c r="AH175" s="587"/>
      <c r="AI175" s="587"/>
      <c r="AJ175" s="587"/>
      <c r="AK175" s="587"/>
      <c r="AL175" s="587"/>
      <c r="AM175" s="587"/>
      <c r="AN175" s="587"/>
      <c r="AO175" s="587"/>
      <c r="AP175" s="587"/>
      <c r="AQ175" s="587"/>
      <c r="AR175" s="587"/>
      <c r="AS175" s="587"/>
      <c r="AT175" s="587"/>
      <c r="AU175" s="587"/>
      <c r="AV175" s="587"/>
      <c r="AW175" s="587"/>
      <c r="AX175" s="587"/>
      <c r="AY175" s="587"/>
      <c r="AZ175" s="587"/>
      <c r="BA175" s="587"/>
      <c r="BB175" s="587"/>
      <c r="BC175" s="587"/>
      <c r="BD175" s="587"/>
      <c r="BE175" s="587"/>
      <c r="BF175" s="587"/>
      <c r="BG175" s="587"/>
      <c r="BH175" s="587"/>
      <c r="BI175" s="587"/>
      <c r="BJ175" s="587"/>
      <c r="BK175" s="587"/>
      <c r="BL175" s="587"/>
      <c r="BM175" s="587"/>
      <c r="BN175" s="587"/>
      <c r="BO175" s="587"/>
      <c r="BP175" s="587"/>
      <c r="BQ175" s="587"/>
      <c r="BR175" s="587"/>
      <c r="BS175" s="587"/>
      <c r="BT175" s="587"/>
      <c r="BU175" s="587"/>
      <c r="BV175" s="587"/>
      <c r="BW175" s="587"/>
      <c r="BX175" s="587"/>
      <c r="BY175" s="587"/>
      <c r="BZ175" s="587"/>
      <c r="CA175" s="587"/>
      <c r="CB175" s="587"/>
      <c r="CC175" s="587"/>
      <c r="CD175" s="587"/>
      <c r="CE175" s="587"/>
      <c r="CF175" s="587"/>
      <c r="CG175" s="587"/>
      <c r="CH175" s="587"/>
      <c r="CI175" s="587"/>
      <c r="CJ175" s="587"/>
      <c r="CK175" s="587"/>
      <c r="CL175" s="587"/>
      <c r="CM175" s="587"/>
      <c r="CN175" s="587"/>
      <c r="CO175" s="587"/>
      <c r="CP175" s="587"/>
      <c r="CQ175" s="587"/>
      <c r="CR175" s="587"/>
      <c r="CS175" s="587"/>
      <c r="CT175" s="587"/>
      <c r="CU175" s="587"/>
      <c r="CV175" s="587"/>
      <c r="CW175" s="587"/>
      <c r="CX175" s="587"/>
      <c r="CY175" s="587"/>
      <c r="CZ175" s="587"/>
      <c r="DA175" s="587"/>
      <c r="DB175" s="587"/>
      <c r="DC175" s="587"/>
      <c r="DD175" s="587"/>
      <c r="DE175" s="587"/>
      <c r="DF175" s="587"/>
      <c r="DG175" s="587"/>
      <c r="DH175" s="587"/>
      <c r="DI175" s="587"/>
      <c r="DJ175" s="587"/>
      <c r="DK175" s="587"/>
      <c r="DL175" s="587"/>
      <c r="DM175" s="587"/>
      <c r="DN175" s="587"/>
      <c r="DO175" s="587"/>
      <c r="DP175" s="587"/>
      <c r="DQ175" s="587"/>
      <c r="DR175" s="587"/>
      <c r="DS175" s="587"/>
      <c r="DT175" s="587"/>
      <c r="DU175" s="587"/>
      <c r="DV175" s="587"/>
      <c r="DW175" s="587"/>
      <c r="DX175" s="587"/>
      <c r="DY175" s="587"/>
      <c r="DZ175" s="587"/>
      <c r="EA175" s="587"/>
      <c r="EB175" s="587"/>
      <c r="EC175" s="587"/>
      <c r="ED175" s="587"/>
      <c r="EE175" s="587"/>
      <c r="EF175" s="587"/>
      <c r="EG175" s="587"/>
      <c r="EH175" s="587"/>
      <c r="EI175" s="587"/>
      <c r="EJ175" s="587"/>
      <c r="EK175" s="587"/>
      <c r="EL175" s="587"/>
      <c r="EM175" s="587"/>
      <c r="EN175" s="587"/>
      <c r="EO175" s="587"/>
      <c r="EP175" s="587"/>
      <c r="EQ175" s="587"/>
      <c r="ER175" s="587"/>
      <c r="ES175" s="587"/>
      <c r="ET175" s="587"/>
      <c r="EU175" s="587"/>
      <c r="EV175" s="587"/>
      <c r="EW175" s="587"/>
      <c r="EX175" s="587"/>
      <c r="EY175" s="587"/>
      <c r="EZ175" s="587"/>
      <c r="FA175" s="587"/>
      <c r="FB175" s="587"/>
      <c r="FC175" s="587"/>
      <c r="FD175" s="587"/>
      <c r="FE175" s="587"/>
      <c r="FF175" s="587"/>
      <c r="FG175" s="587"/>
      <c r="FH175" s="587"/>
      <c r="FI175" s="587"/>
      <c r="FJ175" s="587"/>
      <c r="FK175" s="587"/>
      <c r="FL175" s="587"/>
      <c r="FM175" s="587"/>
      <c r="FN175" s="587"/>
      <c r="FO175" s="587"/>
      <c r="FP175" s="587"/>
      <c r="FQ175" s="587"/>
      <c r="FR175" s="587"/>
      <c r="FS175" s="587"/>
      <c r="FT175" s="587"/>
      <c r="FU175" s="587"/>
      <c r="FV175" s="587"/>
      <c r="FW175" s="587"/>
      <c r="FX175" s="587"/>
      <c r="FY175" s="587"/>
      <c r="FZ175" s="587"/>
      <c r="GA175" s="587"/>
      <c r="GB175" s="587"/>
      <c r="GC175" s="587"/>
      <c r="GD175" s="587"/>
      <c r="GE175" s="587"/>
      <c r="GF175" s="587"/>
      <c r="GG175" s="587"/>
      <c r="GH175" s="587"/>
      <c r="GI175" s="587"/>
      <c r="GJ175" s="587"/>
      <c r="GK175" s="587"/>
      <c r="GL175" s="587"/>
      <c r="GM175" s="587"/>
      <c r="GN175" s="587"/>
      <c r="GO175" s="587"/>
      <c r="GP175" s="587"/>
      <c r="GQ175" s="587"/>
      <c r="GR175" s="587"/>
      <c r="GS175" s="587"/>
      <c r="GT175" s="587"/>
      <c r="GU175" s="587"/>
      <c r="GV175" s="587"/>
      <c r="GW175" s="587"/>
      <c r="GX175" s="587"/>
      <c r="GY175" s="587"/>
      <c r="GZ175" s="587"/>
      <c r="HA175" s="587"/>
      <c r="HB175" s="587"/>
      <c r="HC175" s="587"/>
      <c r="HD175" s="587"/>
      <c r="HE175" s="587"/>
      <c r="HF175" s="587"/>
      <c r="HG175" s="587"/>
      <c r="HH175" s="587"/>
      <c r="HI175" s="587"/>
      <c r="HJ175" s="587"/>
      <c r="HK175" s="587"/>
      <c r="HL175" s="587"/>
      <c r="HM175" s="587"/>
      <c r="HN175" s="587"/>
      <c r="HO175" s="587"/>
      <c r="HP175" s="587"/>
      <c r="HQ175" s="587"/>
      <c r="HR175" s="587"/>
      <c r="HS175" s="587"/>
      <c r="HT175" s="587"/>
      <c r="HU175" s="587"/>
      <c r="HV175" s="587"/>
      <c r="HW175" s="587"/>
      <c r="HX175" s="587"/>
      <c r="HY175" s="587"/>
      <c r="HZ175" s="587"/>
      <c r="IA175" s="587"/>
      <c r="IB175" s="587"/>
      <c r="IC175" s="587"/>
      <c r="ID175" s="587"/>
      <c r="IE175" s="587"/>
      <c r="IF175" s="587"/>
      <c r="IG175" s="587"/>
      <c r="IH175" s="587"/>
      <c r="II175" s="587"/>
      <c r="IJ175" s="587"/>
      <c r="IK175" s="587"/>
      <c r="IL175" s="587"/>
      <c r="IM175" s="587"/>
      <c r="IN175" s="587"/>
      <c r="IO175" s="587"/>
      <c r="IP175" s="587"/>
      <c r="IQ175" s="587"/>
      <c r="IR175" s="587"/>
      <c r="IS175" s="587"/>
      <c r="IT175" s="587"/>
      <c r="IU175" s="587"/>
      <c r="IV175" s="587"/>
    </row>
    <row r="176" spans="1:256" s="596" customFormat="1" ht="60" customHeight="1">
      <c r="A176" s="595"/>
      <c r="B176" s="601" t="s">
        <v>2684</v>
      </c>
      <c r="C176" s="601" t="s">
        <v>2379</v>
      </c>
      <c r="D176" s="601" t="s">
        <v>195</v>
      </c>
      <c r="E176" s="601" t="s">
        <v>2685</v>
      </c>
      <c r="F176" s="601" t="s">
        <v>2750</v>
      </c>
      <c r="G176" s="601" t="s">
        <v>301</v>
      </c>
      <c r="H176" s="601" t="s">
        <v>302</v>
      </c>
      <c r="I176" s="601" t="s">
        <v>2748</v>
      </c>
      <c r="J176" s="601" t="s">
        <v>2805</v>
      </c>
      <c r="K176" s="601" t="s">
        <v>2366</v>
      </c>
      <c r="L176" s="601" t="s">
        <v>2806</v>
      </c>
      <c r="M176" s="601" t="s">
        <v>2940</v>
      </c>
      <c r="N176" s="595"/>
      <c r="O176" s="595"/>
      <c r="P176" s="595"/>
      <c r="Q176" s="595"/>
      <c r="R176" s="595"/>
      <c r="S176" s="595"/>
      <c r="T176" s="595"/>
      <c r="U176" s="595"/>
      <c r="V176" s="595"/>
      <c r="W176" s="595"/>
      <c r="X176" s="595"/>
      <c r="Y176" s="595"/>
      <c r="Z176" s="595"/>
      <c r="AA176" s="595"/>
      <c r="AB176" s="595"/>
      <c r="AC176" s="595"/>
      <c r="AD176" s="595"/>
      <c r="AE176" s="595"/>
      <c r="AF176" s="595"/>
      <c r="AG176" s="595"/>
      <c r="AH176" s="595"/>
      <c r="AI176" s="595"/>
      <c r="AJ176" s="595"/>
      <c r="AK176" s="595"/>
      <c r="AL176" s="595"/>
      <c r="AM176" s="595"/>
      <c r="AN176" s="595"/>
      <c r="AO176" s="595"/>
      <c r="AP176" s="595"/>
      <c r="AQ176" s="595"/>
      <c r="AR176" s="595"/>
      <c r="AS176" s="595"/>
      <c r="AT176" s="595"/>
      <c r="AU176" s="595"/>
      <c r="AV176" s="595"/>
      <c r="AW176" s="595"/>
      <c r="AX176" s="595"/>
      <c r="AY176" s="595"/>
      <c r="AZ176" s="595"/>
      <c r="BA176" s="595"/>
      <c r="BB176" s="595"/>
      <c r="BC176" s="595"/>
      <c r="BD176" s="595"/>
      <c r="BE176" s="595"/>
      <c r="BF176" s="595"/>
      <c r="BG176" s="595"/>
      <c r="BH176" s="595"/>
      <c r="BI176" s="595"/>
      <c r="BJ176" s="595"/>
      <c r="BK176" s="595"/>
      <c r="BL176" s="595"/>
      <c r="BM176" s="595"/>
      <c r="BN176" s="595"/>
      <c r="BO176" s="595"/>
      <c r="BP176" s="595"/>
      <c r="BQ176" s="595"/>
      <c r="BR176" s="595"/>
      <c r="BS176" s="595"/>
      <c r="BT176" s="595"/>
      <c r="BU176" s="595"/>
      <c r="BV176" s="595"/>
      <c r="BW176" s="595"/>
      <c r="BX176" s="595"/>
      <c r="BY176" s="595"/>
      <c r="BZ176" s="595"/>
      <c r="CA176" s="595"/>
      <c r="CB176" s="595"/>
      <c r="CC176" s="595"/>
      <c r="CD176" s="595"/>
      <c r="CE176" s="595"/>
      <c r="CF176" s="595"/>
      <c r="CG176" s="595"/>
      <c r="CH176" s="595"/>
      <c r="CI176" s="595"/>
      <c r="CJ176" s="595"/>
      <c r="CK176" s="595"/>
      <c r="CL176" s="595"/>
      <c r="CM176" s="595"/>
      <c r="CN176" s="595"/>
      <c r="CO176" s="595"/>
      <c r="CP176" s="595"/>
      <c r="CQ176" s="595"/>
      <c r="CR176" s="595"/>
      <c r="CS176" s="595"/>
      <c r="CT176" s="595"/>
      <c r="CU176" s="595"/>
      <c r="CV176" s="595"/>
      <c r="CW176" s="595"/>
      <c r="CX176" s="595"/>
      <c r="CY176" s="595"/>
      <c r="CZ176" s="595"/>
      <c r="DA176" s="595"/>
      <c r="DB176" s="595"/>
      <c r="DC176" s="595"/>
      <c r="DD176" s="595"/>
      <c r="DE176" s="595"/>
      <c r="DF176" s="595"/>
      <c r="DG176" s="595"/>
      <c r="DH176" s="595"/>
      <c r="DI176" s="595"/>
      <c r="DJ176" s="595"/>
      <c r="DK176" s="595"/>
      <c r="DL176" s="595"/>
      <c r="DM176" s="595"/>
      <c r="DN176" s="595"/>
      <c r="DO176" s="595"/>
      <c r="DP176" s="595"/>
      <c r="DQ176" s="595"/>
      <c r="DR176" s="595"/>
      <c r="DS176" s="595"/>
      <c r="DT176" s="595"/>
      <c r="DU176" s="595"/>
      <c r="DV176" s="595"/>
      <c r="DW176" s="595"/>
      <c r="DX176" s="595"/>
      <c r="DY176" s="595"/>
      <c r="DZ176" s="595"/>
      <c r="EA176" s="595"/>
      <c r="EB176" s="595"/>
      <c r="EC176" s="595"/>
      <c r="ED176" s="595"/>
      <c r="EE176" s="595"/>
      <c r="EF176" s="595"/>
      <c r="EG176" s="595"/>
      <c r="EH176" s="595"/>
      <c r="EI176" s="595"/>
      <c r="EJ176" s="595"/>
      <c r="EK176" s="595"/>
      <c r="EL176" s="595"/>
      <c r="EM176" s="595"/>
      <c r="EN176" s="595"/>
      <c r="EO176" s="595"/>
      <c r="EP176" s="595"/>
      <c r="EQ176" s="595"/>
      <c r="ER176" s="595"/>
      <c r="ES176" s="595"/>
      <c r="ET176" s="595"/>
      <c r="EU176" s="595"/>
      <c r="EV176" s="595"/>
      <c r="EW176" s="595"/>
      <c r="EX176" s="595"/>
      <c r="EY176" s="595"/>
      <c r="EZ176" s="595"/>
      <c r="FA176" s="595"/>
      <c r="FB176" s="595"/>
      <c r="FC176" s="595"/>
      <c r="FD176" s="595"/>
      <c r="FE176" s="595"/>
      <c r="FF176" s="595"/>
      <c r="FG176" s="595"/>
      <c r="FH176" s="595"/>
      <c r="FI176" s="595"/>
      <c r="FJ176" s="595"/>
      <c r="FK176" s="595"/>
      <c r="FL176" s="595"/>
      <c r="FM176" s="595"/>
      <c r="FN176" s="595"/>
      <c r="FO176" s="595"/>
      <c r="FP176" s="595"/>
      <c r="FQ176" s="595"/>
      <c r="FR176" s="595"/>
      <c r="FS176" s="595"/>
      <c r="FT176" s="595"/>
      <c r="FU176" s="595"/>
      <c r="FV176" s="595"/>
      <c r="FW176" s="595"/>
      <c r="FX176" s="595"/>
      <c r="FY176" s="595"/>
      <c r="FZ176" s="595"/>
      <c r="GA176" s="595"/>
      <c r="GB176" s="595"/>
      <c r="GC176" s="595"/>
      <c r="GD176" s="595"/>
      <c r="GE176" s="595"/>
      <c r="GF176" s="595"/>
      <c r="GG176" s="595"/>
      <c r="GH176" s="595"/>
      <c r="GI176" s="595"/>
      <c r="GJ176" s="595"/>
      <c r="GK176" s="595"/>
      <c r="GL176" s="595"/>
      <c r="GM176" s="595"/>
      <c r="GN176" s="595"/>
      <c r="GO176" s="595"/>
      <c r="GP176" s="595"/>
      <c r="GQ176" s="595"/>
      <c r="GR176" s="595"/>
      <c r="GS176" s="595"/>
      <c r="GT176" s="595"/>
      <c r="GU176" s="595"/>
      <c r="GV176" s="595"/>
      <c r="GW176" s="595"/>
      <c r="GX176" s="595"/>
      <c r="GY176" s="595"/>
      <c r="GZ176" s="595"/>
      <c r="HA176" s="595"/>
      <c r="HB176" s="595"/>
      <c r="HC176" s="595"/>
      <c r="HD176" s="595"/>
      <c r="HE176" s="595"/>
      <c r="HF176" s="595"/>
      <c r="HG176" s="595"/>
      <c r="HH176" s="595"/>
      <c r="HI176" s="595"/>
      <c r="HJ176" s="595"/>
      <c r="HK176" s="595"/>
      <c r="HL176" s="595"/>
      <c r="HM176" s="595"/>
      <c r="HN176" s="595"/>
      <c r="HO176" s="595"/>
      <c r="HP176" s="595"/>
      <c r="HQ176" s="595"/>
      <c r="HR176" s="595"/>
      <c r="HS176" s="595"/>
      <c r="HT176" s="595"/>
      <c r="HU176" s="595"/>
      <c r="HV176" s="595"/>
      <c r="HW176" s="595"/>
      <c r="HX176" s="595"/>
      <c r="HY176" s="595"/>
      <c r="HZ176" s="595"/>
      <c r="IA176" s="595"/>
      <c r="IB176" s="595"/>
      <c r="IC176" s="595"/>
      <c r="ID176" s="595"/>
      <c r="IE176" s="595"/>
      <c r="IF176" s="595"/>
      <c r="IG176" s="595"/>
      <c r="IH176" s="595"/>
      <c r="II176" s="595"/>
      <c r="IJ176" s="595"/>
      <c r="IK176" s="595"/>
      <c r="IL176" s="595"/>
      <c r="IM176" s="595"/>
      <c r="IN176" s="595"/>
      <c r="IO176" s="595"/>
      <c r="IP176" s="595"/>
      <c r="IQ176" s="595"/>
      <c r="IR176" s="595"/>
      <c r="IS176" s="595"/>
      <c r="IT176" s="595"/>
      <c r="IU176" s="595"/>
      <c r="IV176" s="595"/>
    </row>
    <row r="177" spans="1:15" s="366" customFormat="1" ht="79.900000000000006" customHeight="1">
      <c r="A177" s="768">
        <v>1</v>
      </c>
      <c r="B177" s="815" t="s">
        <v>7920</v>
      </c>
      <c r="C177" s="971"/>
      <c r="D177" s="953">
        <v>14</v>
      </c>
      <c r="E177" s="815" t="s">
        <v>272</v>
      </c>
      <c r="F177" s="815" t="s">
        <v>7921</v>
      </c>
      <c r="G177" s="971">
        <v>43985</v>
      </c>
      <c r="H177" s="973" t="s">
        <v>84</v>
      </c>
      <c r="I177" s="815" t="s">
        <v>7922</v>
      </c>
      <c r="J177" s="502">
        <v>43986</v>
      </c>
      <c r="K177" s="1138" t="s">
        <v>3632</v>
      </c>
      <c r="L177" s="1138" t="s">
        <v>2871</v>
      </c>
      <c r="M177" s="1138" t="s">
        <v>2872</v>
      </c>
      <c r="O177" s="484" t="s">
        <v>6748</v>
      </c>
    </row>
    <row r="178" spans="1:15" s="366" customFormat="1" ht="79.900000000000006" customHeight="1">
      <c r="A178" s="768">
        <v>2</v>
      </c>
      <c r="B178" s="815" t="s">
        <v>7930</v>
      </c>
      <c r="C178" s="971"/>
      <c r="D178" s="953">
        <v>14</v>
      </c>
      <c r="E178" s="815" t="s">
        <v>272</v>
      </c>
      <c r="F178" s="815" t="s">
        <v>7931</v>
      </c>
      <c r="G178" s="971">
        <v>43986</v>
      </c>
      <c r="H178" s="973" t="s">
        <v>7932</v>
      </c>
      <c r="I178" s="815" t="s">
        <v>7934</v>
      </c>
      <c r="J178" s="502">
        <v>43986</v>
      </c>
      <c r="K178" s="1138" t="s">
        <v>3632</v>
      </c>
      <c r="L178" s="1138" t="s">
        <v>2871</v>
      </c>
      <c r="M178" s="1138" t="s">
        <v>2874</v>
      </c>
      <c r="O178" s="484" t="s">
        <v>1495</v>
      </c>
    </row>
    <row r="179" spans="1:15" s="366" customFormat="1" ht="49.9" customHeight="1">
      <c r="A179" s="768">
        <v>3</v>
      </c>
      <c r="B179" s="815" t="s">
        <v>7691</v>
      </c>
      <c r="C179" s="971">
        <v>38721</v>
      </c>
      <c r="D179" s="953">
        <v>14</v>
      </c>
      <c r="E179" s="815" t="s">
        <v>272</v>
      </c>
      <c r="F179" s="815" t="s">
        <v>7692</v>
      </c>
      <c r="G179" s="971">
        <v>43910</v>
      </c>
      <c r="H179" s="973" t="s">
        <v>58</v>
      </c>
      <c r="I179" s="815" t="s">
        <v>7754</v>
      </c>
      <c r="J179" s="1137">
        <v>44001</v>
      </c>
      <c r="K179" s="1138" t="s">
        <v>3632</v>
      </c>
      <c r="L179" s="1138" t="s">
        <v>2871</v>
      </c>
      <c r="M179" s="1138" t="s">
        <v>7952</v>
      </c>
      <c r="O179" s="366" t="s">
        <v>6748</v>
      </c>
    </row>
    <row r="180" spans="1:15" s="366" customFormat="1" ht="49.9" customHeight="1">
      <c r="A180" s="768">
        <v>4</v>
      </c>
      <c r="B180" s="815" t="s">
        <v>7693</v>
      </c>
      <c r="C180" s="971">
        <v>37681</v>
      </c>
      <c r="D180" s="953">
        <v>17</v>
      </c>
      <c r="E180" s="815" t="s">
        <v>272</v>
      </c>
      <c r="F180" s="815" t="s">
        <v>7692</v>
      </c>
      <c r="G180" s="971">
        <v>43910</v>
      </c>
      <c r="H180" s="973" t="s">
        <v>58</v>
      </c>
      <c r="I180" s="815" t="s">
        <v>7823</v>
      </c>
      <c r="J180" s="1137">
        <v>44001</v>
      </c>
      <c r="K180" s="1138" t="s">
        <v>3632</v>
      </c>
      <c r="L180" s="1138" t="s">
        <v>2871</v>
      </c>
      <c r="M180" s="1138" t="s">
        <v>7952</v>
      </c>
      <c r="O180" s="366" t="s">
        <v>6748</v>
      </c>
    </row>
    <row r="181" spans="1:15" s="366" customFormat="1" ht="49.9" customHeight="1">
      <c r="A181" s="768">
        <v>5</v>
      </c>
      <c r="B181" s="815" t="s">
        <v>7935</v>
      </c>
      <c r="C181" s="971"/>
      <c r="D181" s="953">
        <v>16</v>
      </c>
      <c r="E181" s="815" t="s">
        <v>272</v>
      </c>
      <c r="F181" s="815" t="s">
        <v>7936</v>
      </c>
      <c r="G181" s="971">
        <v>43990</v>
      </c>
      <c r="H181" s="973" t="s">
        <v>2672</v>
      </c>
      <c r="I181" s="815" t="s">
        <v>7937</v>
      </c>
      <c r="J181" s="1137">
        <v>44004</v>
      </c>
      <c r="K181" s="1138" t="s">
        <v>3632</v>
      </c>
      <c r="L181" s="1138" t="s">
        <v>2871</v>
      </c>
      <c r="M181" s="1138" t="s">
        <v>2872</v>
      </c>
      <c r="O181" s="366" t="s">
        <v>7066</v>
      </c>
    </row>
    <row r="182" spans="1:15" s="366" customFormat="1" ht="49.9" customHeight="1">
      <c r="A182" s="768">
        <v>6</v>
      </c>
      <c r="B182" s="815" t="s">
        <v>7957</v>
      </c>
      <c r="C182" s="971">
        <v>40058</v>
      </c>
      <c r="D182" s="953">
        <v>11</v>
      </c>
      <c r="E182" s="815" t="s">
        <v>272</v>
      </c>
      <c r="F182" s="815" t="s">
        <v>7958</v>
      </c>
      <c r="G182" s="971">
        <v>44004</v>
      </c>
      <c r="H182" s="973" t="s">
        <v>303</v>
      </c>
      <c r="I182" s="815" t="s">
        <v>7959</v>
      </c>
      <c r="J182" s="1137">
        <v>44004</v>
      </c>
      <c r="K182" s="1138" t="s">
        <v>3632</v>
      </c>
      <c r="L182" s="1138" t="s">
        <v>7962</v>
      </c>
      <c r="M182" s="1138" t="s">
        <v>7963</v>
      </c>
      <c r="O182" s="366" t="s">
        <v>1103</v>
      </c>
    </row>
    <row r="183" spans="1:15" s="366" customFormat="1" ht="49.9" customHeight="1">
      <c r="A183" s="768">
        <v>7</v>
      </c>
      <c r="B183" s="815" t="s">
        <v>7953</v>
      </c>
      <c r="C183" s="971">
        <v>42180</v>
      </c>
      <c r="D183" s="953">
        <v>4</v>
      </c>
      <c r="E183" s="815" t="s">
        <v>3317</v>
      </c>
      <c r="F183" s="815" t="s">
        <v>7954</v>
      </c>
      <c r="G183" s="971">
        <v>44002</v>
      </c>
      <c r="H183" s="973" t="s">
        <v>84</v>
      </c>
      <c r="I183" s="815" t="s">
        <v>7955</v>
      </c>
      <c r="J183" s="1137">
        <v>44005</v>
      </c>
      <c r="K183" s="1138" t="s">
        <v>3632</v>
      </c>
      <c r="L183" s="1138" t="s">
        <v>7449</v>
      </c>
      <c r="M183" s="1138" t="s">
        <v>2872</v>
      </c>
      <c r="O183" s="366" t="s">
        <v>6748</v>
      </c>
    </row>
    <row r="184" spans="1:15" s="366" customFormat="1" ht="49.9" customHeight="1">
      <c r="A184" s="768">
        <v>8</v>
      </c>
      <c r="B184" s="815" t="s">
        <v>7956</v>
      </c>
      <c r="C184" s="971"/>
      <c r="D184" s="953">
        <v>1.5</v>
      </c>
      <c r="E184" s="815" t="s">
        <v>3317</v>
      </c>
      <c r="F184" s="815" t="s">
        <v>7954</v>
      </c>
      <c r="G184" s="971">
        <v>44002</v>
      </c>
      <c r="H184" s="973" t="s">
        <v>84</v>
      </c>
      <c r="I184" s="815" t="s">
        <v>7955</v>
      </c>
      <c r="J184" s="1137">
        <v>44005</v>
      </c>
      <c r="K184" s="1138" t="s">
        <v>3632</v>
      </c>
      <c r="L184" s="1138" t="s">
        <v>7449</v>
      </c>
      <c r="M184" s="1138" t="s">
        <v>2872</v>
      </c>
      <c r="O184" s="366" t="s">
        <v>6748</v>
      </c>
    </row>
    <row r="185" spans="1:15" customFormat="1" ht="49.9" customHeight="1">
      <c r="A185" s="768">
        <v>9</v>
      </c>
      <c r="B185" s="815" t="s">
        <v>7967</v>
      </c>
      <c r="C185" s="971"/>
      <c r="D185" s="953">
        <v>12</v>
      </c>
      <c r="E185" s="815" t="s">
        <v>272</v>
      </c>
      <c r="F185" s="815" t="s">
        <v>7968</v>
      </c>
      <c r="G185" s="971">
        <v>44005</v>
      </c>
      <c r="H185" s="973" t="s">
        <v>84</v>
      </c>
      <c r="I185" s="815" t="s">
        <v>7969</v>
      </c>
      <c r="J185" s="1428">
        <v>44008</v>
      </c>
      <c r="K185" s="1429" t="s">
        <v>3632</v>
      </c>
      <c r="L185" s="1429" t="s">
        <v>7449</v>
      </c>
      <c r="M185" s="1429" t="s">
        <v>2872</v>
      </c>
      <c r="O185" s="1431" t="s">
        <v>7066</v>
      </c>
    </row>
    <row r="186" spans="1:15" customFormat="1" ht="49.9" customHeight="1">
      <c r="A186" s="768">
        <v>10</v>
      </c>
      <c r="B186" s="815" t="s">
        <v>7970</v>
      </c>
      <c r="C186" s="971"/>
      <c r="D186" s="953">
        <v>9</v>
      </c>
      <c r="E186" s="815" t="s">
        <v>272</v>
      </c>
      <c r="F186" s="815" t="s">
        <v>7968</v>
      </c>
      <c r="G186" s="971">
        <v>44005</v>
      </c>
      <c r="H186" s="973" t="s">
        <v>84</v>
      </c>
      <c r="I186" s="815" t="s">
        <v>7969</v>
      </c>
      <c r="J186" s="1428">
        <v>44008</v>
      </c>
      <c r="K186" s="1429" t="s">
        <v>3632</v>
      </c>
      <c r="L186" s="1429" t="s">
        <v>7449</v>
      </c>
      <c r="M186" s="1429" t="s">
        <v>2872</v>
      </c>
      <c r="O186" s="1431" t="s">
        <v>7066</v>
      </c>
    </row>
    <row r="187" spans="1:15" customFormat="1" ht="49.9" customHeight="1">
      <c r="A187" s="768">
        <v>11</v>
      </c>
      <c r="B187" s="815" t="s">
        <v>7971</v>
      </c>
      <c r="C187" s="971"/>
      <c r="D187" s="953">
        <v>11</v>
      </c>
      <c r="E187" s="815" t="s">
        <v>272</v>
      </c>
      <c r="F187" s="815" t="s">
        <v>7968</v>
      </c>
      <c r="G187" s="971">
        <v>44005</v>
      </c>
      <c r="H187" s="973" t="s">
        <v>84</v>
      </c>
      <c r="I187" s="815" t="s">
        <v>7969</v>
      </c>
      <c r="J187" s="1428">
        <v>44008</v>
      </c>
      <c r="K187" s="1429" t="s">
        <v>3632</v>
      </c>
      <c r="L187" s="1429" t="s">
        <v>7449</v>
      </c>
      <c r="M187" s="1429" t="s">
        <v>2872</v>
      </c>
      <c r="O187" s="1431" t="s">
        <v>7066</v>
      </c>
    </row>
    <row r="188" spans="1:15" s="366" customFormat="1" ht="49.9" customHeight="1">
      <c r="A188" s="768">
        <v>12</v>
      </c>
      <c r="B188" s="815" t="s">
        <v>7978</v>
      </c>
      <c r="C188" s="971">
        <v>39314</v>
      </c>
      <c r="D188" s="953">
        <v>12</v>
      </c>
      <c r="E188" s="815" t="s">
        <v>321</v>
      </c>
      <c r="F188" s="815" t="s">
        <v>7979</v>
      </c>
      <c r="G188" s="971">
        <v>44010</v>
      </c>
      <c r="H188" s="973" t="s">
        <v>7980</v>
      </c>
      <c r="I188" s="815" t="s">
        <v>8068</v>
      </c>
      <c r="J188" s="1137">
        <v>44012</v>
      </c>
      <c r="K188" s="1138" t="s">
        <v>3632</v>
      </c>
      <c r="L188" s="1138" t="s">
        <v>2875</v>
      </c>
      <c r="M188" s="1138" t="s">
        <v>2872</v>
      </c>
      <c r="O188" s="484" t="s">
        <v>6748</v>
      </c>
    </row>
    <row r="189" spans="1:15" s="366" customFormat="1" ht="49.9" customHeight="1">
      <c r="A189" s="768">
        <v>13</v>
      </c>
      <c r="B189" s="815" t="s">
        <v>1732</v>
      </c>
      <c r="C189" s="971">
        <v>37450</v>
      </c>
      <c r="D189" s="953">
        <v>18</v>
      </c>
      <c r="E189" s="815" t="s">
        <v>272</v>
      </c>
      <c r="F189" s="815" t="s">
        <v>1733</v>
      </c>
      <c r="G189" s="971">
        <v>42467</v>
      </c>
      <c r="H189" s="973" t="s">
        <v>58</v>
      </c>
      <c r="I189" s="815" t="s">
        <v>1749</v>
      </c>
      <c r="J189" s="1137">
        <v>44025</v>
      </c>
      <c r="K189" s="1138" t="s">
        <v>2415</v>
      </c>
      <c r="L189" s="1138" t="s">
        <v>2870</v>
      </c>
      <c r="M189" s="1138" t="s">
        <v>3100</v>
      </c>
      <c r="O189" s="484" t="s">
        <v>6748</v>
      </c>
    </row>
    <row r="190" spans="1:15" s="366" customFormat="1" ht="49.9" customHeight="1">
      <c r="A190" s="768">
        <v>14</v>
      </c>
      <c r="B190" s="815" t="s">
        <v>7990</v>
      </c>
      <c r="C190" s="971"/>
      <c r="D190" s="953">
        <v>9</v>
      </c>
      <c r="E190" s="815" t="s">
        <v>272</v>
      </c>
      <c r="F190" s="815" t="s">
        <v>7991</v>
      </c>
      <c r="G190" s="971">
        <v>43991</v>
      </c>
      <c r="H190" s="973" t="s">
        <v>58</v>
      </c>
      <c r="I190" s="815"/>
      <c r="J190" s="1137">
        <v>43992</v>
      </c>
      <c r="K190" s="1136" t="s">
        <v>2127</v>
      </c>
      <c r="L190" s="1138" t="s">
        <v>2871</v>
      </c>
      <c r="M190" s="1138" t="s">
        <v>3025</v>
      </c>
      <c r="O190" s="484" t="s">
        <v>1103</v>
      </c>
    </row>
    <row r="191" spans="1:15" s="366" customFormat="1" ht="49.9" customHeight="1">
      <c r="A191" s="768">
        <v>15</v>
      </c>
      <c r="B191" s="815" t="s">
        <v>5793</v>
      </c>
      <c r="C191" s="971"/>
      <c r="D191" s="953">
        <v>15</v>
      </c>
      <c r="E191" s="815" t="s">
        <v>321</v>
      </c>
      <c r="F191" s="815" t="s">
        <v>6039</v>
      </c>
      <c r="G191" s="971" t="s">
        <v>6040</v>
      </c>
      <c r="H191" s="973" t="s">
        <v>716</v>
      </c>
      <c r="I191" s="815" t="s">
        <v>5885</v>
      </c>
      <c r="J191" s="1137">
        <v>43998</v>
      </c>
      <c r="K191" s="1138" t="s">
        <v>2373</v>
      </c>
      <c r="L191" s="1138" t="s">
        <v>2871</v>
      </c>
      <c r="M191" s="1138" t="s">
        <v>2881</v>
      </c>
      <c r="O191" s="484" t="s">
        <v>1103</v>
      </c>
    </row>
    <row r="192" spans="1:15" s="366" customFormat="1" ht="49.9" customHeight="1">
      <c r="A192" s="768">
        <v>16</v>
      </c>
      <c r="B192" s="815" t="s">
        <v>7925</v>
      </c>
      <c r="C192" s="971"/>
      <c r="D192" s="953">
        <v>17</v>
      </c>
      <c r="E192" s="815" t="s">
        <v>275</v>
      </c>
      <c r="F192" s="971" t="s">
        <v>7923</v>
      </c>
      <c r="G192" s="971">
        <v>43986</v>
      </c>
      <c r="H192" s="973" t="s">
        <v>716</v>
      </c>
      <c r="I192" s="815" t="s">
        <v>7924</v>
      </c>
      <c r="J192" s="1137">
        <v>43998</v>
      </c>
      <c r="K192" s="1138" t="s">
        <v>7992</v>
      </c>
      <c r="L192" s="1138" t="s">
        <v>7449</v>
      </c>
      <c r="M192" s="1138" t="s">
        <v>2881</v>
      </c>
      <c r="O192" s="484" t="s">
        <v>1103</v>
      </c>
    </row>
    <row r="193" spans="1:256" s="366" customFormat="1" ht="49.9" customHeight="1">
      <c r="A193" s="768">
        <v>17</v>
      </c>
      <c r="B193" s="225" t="s">
        <v>3034</v>
      </c>
      <c r="C193" s="308">
        <v>38739</v>
      </c>
      <c r="D193" s="81">
        <v>14</v>
      </c>
      <c r="E193" s="225" t="s">
        <v>272</v>
      </c>
      <c r="F193" s="225" t="s">
        <v>3035</v>
      </c>
      <c r="G193" s="308">
        <v>42867</v>
      </c>
      <c r="H193" s="334" t="s">
        <v>4535</v>
      </c>
      <c r="I193" s="225" t="s">
        <v>3109</v>
      </c>
      <c r="J193" s="1137">
        <v>44011</v>
      </c>
      <c r="K193" s="1138" t="s">
        <v>4428</v>
      </c>
      <c r="L193" s="1138" t="s">
        <v>2871</v>
      </c>
      <c r="M193" s="1138" t="s">
        <v>3365</v>
      </c>
      <c r="O193" s="484" t="s">
        <v>1103</v>
      </c>
    </row>
    <row r="194" spans="1:256" s="366" customFormat="1" ht="49.9" customHeight="1">
      <c r="A194" s="768">
        <v>18</v>
      </c>
      <c r="B194" s="815" t="s">
        <v>391</v>
      </c>
      <c r="C194" s="971">
        <v>37421</v>
      </c>
      <c r="D194" s="953">
        <v>18</v>
      </c>
      <c r="E194" s="815" t="s">
        <v>274</v>
      </c>
      <c r="F194" s="471" t="s">
        <v>388</v>
      </c>
      <c r="G194" s="971">
        <v>40320</v>
      </c>
      <c r="H194" s="471" t="s">
        <v>84</v>
      </c>
      <c r="I194" s="471" t="s">
        <v>788</v>
      </c>
      <c r="J194" s="1137">
        <v>43996</v>
      </c>
      <c r="K194" s="1138" t="s">
        <v>2130</v>
      </c>
      <c r="L194" s="1138" t="s">
        <v>2870</v>
      </c>
      <c r="M194" s="1138" t="s">
        <v>3100</v>
      </c>
      <c r="O194" s="484" t="s">
        <v>1495</v>
      </c>
    </row>
    <row r="195" spans="1:256" s="366" customFormat="1" ht="49.9" customHeight="1">
      <c r="A195" s="768">
        <v>19</v>
      </c>
      <c r="B195" s="815" t="s">
        <v>233</v>
      </c>
      <c r="C195" s="971">
        <v>37432</v>
      </c>
      <c r="D195" s="953">
        <v>18</v>
      </c>
      <c r="E195" s="815" t="s">
        <v>277</v>
      </c>
      <c r="F195" s="971" t="s">
        <v>234</v>
      </c>
      <c r="G195" s="971">
        <v>38018</v>
      </c>
      <c r="H195" s="471" t="s">
        <v>84</v>
      </c>
      <c r="I195" s="471"/>
      <c r="J195" s="1137">
        <v>44007</v>
      </c>
      <c r="K195" s="1138" t="s">
        <v>2522</v>
      </c>
      <c r="L195" s="1138" t="s">
        <v>2870</v>
      </c>
      <c r="M195" s="1138" t="s">
        <v>3100</v>
      </c>
      <c r="O195" s="484" t="s">
        <v>1495</v>
      </c>
    </row>
    <row r="196" spans="1:256" s="366" customFormat="1" ht="49.9" customHeight="1">
      <c r="A196" s="768">
        <v>20</v>
      </c>
      <c r="B196" s="815" t="s">
        <v>7</v>
      </c>
      <c r="C196" s="971">
        <v>37423</v>
      </c>
      <c r="D196" s="953">
        <v>18</v>
      </c>
      <c r="E196" s="815" t="s">
        <v>272</v>
      </c>
      <c r="F196" s="471" t="s">
        <v>9</v>
      </c>
      <c r="G196" s="971">
        <v>39062</v>
      </c>
      <c r="H196" s="471" t="s">
        <v>84</v>
      </c>
      <c r="I196" s="471"/>
      <c r="J196" s="1137">
        <v>43998</v>
      </c>
      <c r="K196" s="1138" t="s">
        <v>2372</v>
      </c>
      <c r="L196" s="1138" t="s">
        <v>2870</v>
      </c>
      <c r="M196" s="1138" t="s">
        <v>3100</v>
      </c>
      <c r="O196" s="484" t="s">
        <v>1495</v>
      </c>
    </row>
    <row r="197" spans="1:256" s="366" customFormat="1" ht="49.9" customHeight="1">
      <c r="A197" s="768">
        <v>21</v>
      </c>
      <c r="B197" s="815" t="s">
        <v>7884</v>
      </c>
      <c r="C197" s="971"/>
      <c r="D197" s="953">
        <v>8</v>
      </c>
      <c r="E197" s="815" t="s">
        <v>272</v>
      </c>
      <c r="F197" s="815" t="s">
        <v>7885</v>
      </c>
      <c r="G197" s="971">
        <v>43980</v>
      </c>
      <c r="H197" s="973" t="s">
        <v>58</v>
      </c>
      <c r="I197" s="815"/>
      <c r="J197" s="1137">
        <v>43986</v>
      </c>
      <c r="K197" s="1138" t="s">
        <v>2370</v>
      </c>
      <c r="L197" s="1138" t="s">
        <v>103</v>
      </c>
      <c r="M197" s="1138" t="s">
        <v>2872</v>
      </c>
      <c r="O197" s="484" t="s">
        <v>7066</v>
      </c>
    </row>
    <row r="198" spans="1:256" ht="60" customHeight="1">
      <c r="A198" s="587"/>
      <c r="B198" s="1522" t="s">
        <v>2699</v>
      </c>
      <c r="C198" s="1523"/>
      <c r="D198" s="1523"/>
      <c r="E198" s="1523"/>
      <c r="F198" s="1523"/>
      <c r="G198" s="1523"/>
      <c r="H198" s="1523"/>
      <c r="I198" s="1524"/>
      <c r="J198" s="1524"/>
      <c r="K198" s="1524"/>
      <c r="L198" s="1524"/>
      <c r="M198" s="1525"/>
      <c r="N198" s="587"/>
      <c r="O198" s="587"/>
      <c r="P198" s="587"/>
      <c r="Q198" s="587"/>
      <c r="R198" s="587"/>
      <c r="S198" s="587"/>
      <c r="T198" s="587"/>
      <c r="U198" s="587"/>
      <c r="V198" s="587"/>
      <c r="W198" s="587"/>
      <c r="X198" s="587"/>
      <c r="Y198" s="587"/>
      <c r="Z198" s="587"/>
      <c r="AA198" s="587"/>
      <c r="AB198" s="587"/>
      <c r="AC198" s="587"/>
      <c r="AD198" s="587"/>
      <c r="AE198" s="587"/>
      <c r="AF198" s="587"/>
      <c r="AG198" s="587"/>
      <c r="AH198" s="587"/>
      <c r="AI198" s="587"/>
      <c r="AJ198" s="587"/>
      <c r="AK198" s="587"/>
      <c r="AL198" s="587"/>
      <c r="AM198" s="587"/>
      <c r="AN198" s="587"/>
      <c r="AO198" s="587"/>
      <c r="AP198" s="587"/>
      <c r="AQ198" s="587"/>
      <c r="AR198" s="587"/>
      <c r="AS198" s="587"/>
      <c r="AT198" s="587"/>
      <c r="AU198" s="587"/>
      <c r="AV198" s="587"/>
      <c r="AW198" s="587"/>
      <c r="AX198" s="587"/>
      <c r="AY198" s="587"/>
      <c r="AZ198" s="587"/>
      <c r="BA198" s="587"/>
      <c r="BB198" s="587"/>
      <c r="BC198" s="587"/>
      <c r="BD198" s="587"/>
      <c r="BE198" s="587"/>
      <c r="BF198" s="587"/>
      <c r="BG198" s="587"/>
      <c r="BH198" s="587"/>
      <c r="BI198" s="587"/>
      <c r="BJ198" s="587"/>
      <c r="BK198" s="587"/>
      <c r="BL198" s="587"/>
      <c r="BM198" s="587"/>
      <c r="BN198" s="587"/>
      <c r="BO198" s="587"/>
      <c r="BP198" s="587"/>
      <c r="BQ198" s="587"/>
      <c r="BR198" s="587"/>
      <c r="BS198" s="587"/>
      <c r="BT198" s="587"/>
      <c r="BU198" s="587"/>
      <c r="BV198" s="587"/>
      <c r="BW198" s="587"/>
      <c r="BX198" s="587"/>
      <c r="BY198" s="587"/>
      <c r="BZ198" s="587"/>
      <c r="CA198" s="587"/>
      <c r="CB198" s="587"/>
      <c r="CC198" s="587"/>
      <c r="CD198" s="587"/>
      <c r="CE198" s="587"/>
      <c r="CF198" s="587"/>
      <c r="CG198" s="587"/>
      <c r="CH198" s="587"/>
      <c r="CI198" s="587"/>
      <c r="CJ198" s="587"/>
      <c r="CK198" s="587"/>
      <c r="CL198" s="587"/>
      <c r="CM198" s="587"/>
      <c r="CN198" s="587"/>
      <c r="CO198" s="587"/>
      <c r="CP198" s="587"/>
      <c r="CQ198" s="587"/>
      <c r="CR198" s="587"/>
      <c r="CS198" s="587"/>
      <c r="CT198" s="587"/>
      <c r="CU198" s="587"/>
      <c r="CV198" s="587"/>
      <c r="CW198" s="587"/>
      <c r="CX198" s="587"/>
      <c r="CY198" s="587"/>
      <c r="CZ198" s="587"/>
      <c r="DA198" s="587"/>
      <c r="DB198" s="587"/>
      <c r="DC198" s="587"/>
      <c r="DD198" s="587"/>
      <c r="DE198" s="587"/>
      <c r="DF198" s="587"/>
      <c r="DG198" s="587"/>
      <c r="DH198" s="587"/>
      <c r="DI198" s="587"/>
      <c r="DJ198" s="587"/>
      <c r="DK198" s="587"/>
      <c r="DL198" s="587"/>
      <c r="DM198" s="587"/>
      <c r="DN198" s="587"/>
      <c r="DO198" s="587"/>
      <c r="DP198" s="587"/>
      <c r="DQ198" s="587"/>
      <c r="DR198" s="587"/>
      <c r="DS198" s="587"/>
      <c r="DT198" s="587"/>
      <c r="DU198" s="587"/>
      <c r="DV198" s="587"/>
      <c r="DW198" s="587"/>
      <c r="DX198" s="587"/>
      <c r="DY198" s="587"/>
      <c r="DZ198" s="587"/>
      <c r="EA198" s="587"/>
      <c r="EB198" s="587"/>
      <c r="EC198" s="587"/>
      <c r="ED198" s="587"/>
      <c r="EE198" s="587"/>
      <c r="EF198" s="587"/>
      <c r="EG198" s="587"/>
      <c r="EH198" s="587"/>
      <c r="EI198" s="587"/>
      <c r="EJ198" s="587"/>
      <c r="EK198" s="587"/>
      <c r="EL198" s="587"/>
      <c r="EM198" s="587"/>
      <c r="EN198" s="587"/>
      <c r="EO198" s="587"/>
      <c r="EP198" s="587"/>
      <c r="EQ198" s="587"/>
      <c r="ER198" s="587"/>
      <c r="ES198" s="587"/>
      <c r="ET198" s="587"/>
      <c r="EU198" s="587"/>
      <c r="EV198" s="587"/>
      <c r="EW198" s="587"/>
      <c r="EX198" s="587"/>
      <c r="EY198" s="587"/>
      <c r="EZ198" s="587"/>
      <c r="FA198" s="587"/>
      <c r="FB198" s="587"/>
      <c r="FC198" s="587"/>
      <c r="FD198" s="587"/>
      <c r="FE198" s="587"/>
      <c r="FF198" s="587"/>
      <c r="FG198" s="587"/>
      <c r="FH198" s="587"/>
      <c r="FI198" s="587"/>
      <c r="FJ198" s="587"/>
      <c r="FK198" s="587"/>
      <c r="FL198" s="587"/>
      <c r="FM198" s="587"/>
      <c r="FN198" s="587"/>
      <c r="FO198" s="587"/>
      <c r="FP198" s="587"/>
      <c r="FQ198" s="587"/>
      <c r="FR198" s="587"/>
      <c r="FS198" s="587"/>
      <c r="FT198" s="587"/>
      <c r="FU198" s="587"/>
      <c r="FV198" s="587"/>
      <c r="FW198" s="587"/>
      <c r="FX198" s="587"/>
      <c r="FY198" s="587"/>
      <c r="FZ198" s="587"/>
      <c r="GA198" s="587"/>
      <c r="GB198" s="587"/>
      <c r="GC198" s="587"/>
      <c r="GD198" s="587"/>
      <c r="GE198" s="587"/>
      <c r="GF198" s="587"/>
      <c r="GG198" s="587"/>
      <c r="GH198" s="587"/>
      <c r="GI198" s="587"/>
      <c r="GJ198" s="587"/>
      <c r="GK198" s="587"/>
      <c r="GL198" s="587"/>
      <c r="GM198" s="587"/>
      <c r="GN198" s="587"/>
      <c r="GO198" s="587"/>
      <c r="GP198" s="587"/>
      <c r="GQ198" s="587"/>
      <c r="GR198" s="587"/>
      <c r="GS198" s="587"/>
      <c r="GT198" s="587"/>
      <c r="GU198" s="587"/>
      <c r="GV198" s="587"/>
      <c r="GW198" s="587"/>
      <c r="GX198" s="587"/>
      <c r="GY198" s="587"/>
      <c r="GZ198" s="587"/>
      <c r="HA198" s="587"/>
      <c r="HB198" s="587"/>
      <c r="HC198" s="587"/>
      <c r="HD198" s="587"/>
      <c r="HE198" s="587"/>
      <c r="HF198" s="587"/>
      <c r="HG198" s="587"/>
      <c r="HH198" s="587"/>
      <c r="HI198" s="587"/>
      <c r="HJ198" s="587"/>
      <c r="HK198" s="587"/>
      <c r="HL198" s="587"/>
      <c r="HM198" s="587"/>
      <c r="HN198" s="587"/>
      <c r="HO198" s="587"/>
      <c r="HP198" s="587"/>
      <c r="HQ198" s="587"/>
      <c r="HR198" s="587"/>
      <c r="HS198" s="587"/>
      <c r="HT198" s="587"/>
      <c r="HU198" s="587"/>
      <c r="HV198" s="587"/>
      <c r="HW198" s="587"/>
      <c r="HX198" s="587"/>
      <c r="HY198" s="587"/>
      <c r="HZ198" s="587"/>
      <c r="IA198" s="587"/>
      <c r="IB198" s="587"/>
      <c r="IC198" s="587"/>
      <c r="ID198" s="587"/>
      <c r="IE198" s="587"/>
      <c r="IF198" s="587"/>
      <c r="IG198" s="587"/>
      <c r="IH198" s="587"/>
      <c r="II198" s="587"/>
      <c r="IJ198" s="587"/>
      <c r="IK198" s="587"/>
      <c r="IL198" s="587"/>
      <c r="IM198" s="587"/>
      <c r="IN198" s="587"/>
      <c r="IO198" s="587"/>
      <c r="IP198" s="587"/>
      <c r="IQ198" s="587"/>
      <c r="IR198" s="587"/>
      <c r="IS198" s="587"/>
      <c r="IT198" s="587"/>
      <c r="IU198" s="587"/>
      <c r="IV198" s="587"/>
    </row>
    <row r="199" spans="1:256" ht="60" customHeight="1">
      <c r="A199" s="595"/>
      <c r="B199" s="601" t="s">
        <v>2684</v>
      </c>
      <c r="C199" s="601" t="s">
        <v>2379</v>
      </c>
      <c r="D199" s="601" t="s">
        <v>195</v>
      </c>
      <c r="E199" s="601" t="s">
        <v>2685</v>
      </c>
      <c r="F199" s="601" t="s">
        <v>2750</v>
      </c>
      <c r="G199" s="601" t="s">
        <v>301</v>
      </c>
      <c r="H199" s="601" t="s">
        <v>302</v>
      </c>
      <c r="I199" s="601" t="s">
        <v>2748</v>
      </c>
      <c r="J199" s="601" t="s">
        <v>2805</v>
      </c>
      <c r="K199" s="601" t="s">
        <v>2366</v>
      </c>
      <c r="L199" s="601" t="s">
        <v>2806</v>
      </c>
      <c r="M199" s="601" t="s">
        <v>2940</v>
      </c>
      <c r="N199" s="595"/>
      <c r="O199" s="595"/>
      <c r="P199" s="595"/>
      <c r="Q199" s="595"/>
      <c r="R199" s="595"/>
      <c r="S199" s="595"/>
      <c r="T199" s="595"/>
      <c r="U199" s="595"/>
      <c r="V199" s="595"/>
      <c r="W199" s="595"/>
      <c r="X199" s="595"/>
      <c r="Y199" s="595"/>
      <c r="Z199" s="595"/>
      <c r="AA199" s="595"/>
      <c r="AB199" s="595"/>
      <c r="AC199" s="595"/>
      <c r="AD199" s="595"/>
      <c r="AE199" s="595"/>
      <c r="AF199" s="595"/>
      <c r="AG199" s="595"/>
      <c r="AH199" s="595"/>
      <c r="AI199" s="595"/>
      <c r="AJ199" s="595"/>
      <c r="AK199" s="595"/>
      <c r="AL199" s="595"/>
      <c r="AM199" s="595"/>
      <c r="AN199" s="595"/>
      <c r="AO199" s="595"/>
      <c r="AP199" s="595"/>
      <c r="AQ199" s="595"/>
      <c r="AR199" s="595"/>
      <c r="AS199" s="595"/>
      <c r="AT199" s="595"/>
      <c r="AU199" s="595"/>
      <c r="AV199" s="595"/>
      <c r="AW199" s="595"/>
      <c r="AX199" s="595"/>
      <c r="AY199" s="595"/>
      <c r="AZ199" s="595"/>
      <c r="BA199" s="595"/>
      <c r="BB199" s="595"/>
      <c r="BC199" s="595"/>
      <c r="BD199" s="595"/>
      <c r="BE199" s="595"/>
      <c r="BF199" s="595"/>
      <c r="BG199" s="595"/>
      <c r="BH199" s="595"/>
      <c r="BI199" s="595"/>
      <c r="BJ199" s="595"/>
      <c r="BK199" s="595"/>
      <c r="BL199" s="595"/>
      <c r="BM199" s="595"/>
      <c r="BN199" s="595"/>
      <c r="BO199" s="595"/>
      <c r="BP199" s="595"/>
      <c r="BQ199" s="595"/>
      <c r="BR199" s="595"/>
      <c r="BS199" s="595"/>
      <c r="BT199" s="595"/>
      <c r="BU199" s="595"/>
      <c r="BV199" s="595"/>
      <c r="BW199" s="595"/>
      <c r="BX199" s="595"/>
      <c r="BY199" s="595"/>
      <c r="BZ199" s="595"/>
      <c r="CA199" s="595"/>
      <c r="CB199" s="595"/>
      <c r="CC199" s="595"/>
      <c r="CD199" s="595"/>
      <c r="CE199" s="595"/>
      <c r="CF199" s="595"/>
      <c r="CG199" s="595"/>
      <c r="CH199" s="595"/>
      <c r="CI199" s="595"/>
      <c r="CJ199" s="595"/>
      <c r="CK199" s="595"/>
      <c r="CL199" s="595"/>
      <c r="CM199" s="595"/>
      <c r="CN199" s="595"/>
      <c r="CO199" s="595"/>
      <c r="CP199" s="595"/>
      <c r="CQ199" s="595"/>
      <c r="CR199" s="595"/>
      <c r="CS199" s="595"/>
      <c r="CT199" s="595"/>
      <c r="CU199" s="595"/>
      <c r="CV199" s="595"/>
      <c r="CW199" s="595"/>
      <c r="CX199" s="595"/>
      <c r="CY199" s="595"/>
      <c r="CZ199" s="595"/>
      <c r="DA199" s="595"/>
      <c r="DB199" s="595"/>
      <c r="DC199" s="595"/>
      <c r="DD199" s="595"/>
      <c r="DE199" s="595"/>
      <c r="DF199" s="595"/>
      <c r="DG199" s="595"/>
      <c r="DH199" s="595"/>
      <c r="DI199" s="595"/>
      <c r="DJ199" s="595"/>
      <c r="DK199" s="595"/>
      <c r="DL199" s="595"/>
      <c r="DM199" s="595"/>
      <c r="DN199" s="595"/>
      <c r="DO199" s="595"/>
      <c r="DP199" s="595"/>
      <c r="DQ199" s="595"/>
      <c r="DR199" s="595"/>
      <c r="DS199" s="595"/>
      <c r="DT199" s="595"/>
      <c r="DU199" s="595"/>
      <c r="DV199" s="595"/>
      <c r="DW199" s="595"/>
      <c r="DX199" s="595"/>
      <c r="DY199" s="595"/>
      <c r="DZ199" s="595"/>
      <c r="EA199" s="595"/>
      <c r="EB199" s="595"/>
      <c r="EC199" s="595"/>
      <c r="ED199" s="595"/>
      <c r="EE199" s="595"/>
      <c r="EF199" s="595"/>
      <c r="EG199" s="595"/>
      <c r="EH199" s="595"/>
      <c r="EI199" s="595"/>
      <c r="EJ199" s="595"/>
      <c r="EK199" s="595"/>
      <c r="EL199" s="595"/>
      <c r="EM199" s="595"/>
      <c r="EN199" s="595"/>
      <c r="EO199" s="595"/>
      <c r="EP199" s="595"/>
      <c r="EQ199" s="595"/>
      <c r="ER199" s="595"/>
      <c r="ES199" s="595"/>
      <c r="ET199" s="595"/>
      <c r="EU199" s="595"/>
      <c r="EV199" s="595"/>
      <c r="EW199" s="595"/>
      <c r="EX199" s="595"/>
      <c r="EY199" s="595"/>
      <c r="EZ199" s="595"/>
      <c r="FA199" s="595"/>
      <c r="FB199" s="595"/>
      <c r="FC199" s="595"/>
      <c r="FD199" s="595"/>
      <c r="FE199" s="595"/>
      <c r="FF199" s="595"/>
      <c r="FG199" s="595"/>
      <c r="FH199" s="595"/>
      <c r="FI199" s="595"/>
      <c r="FJ199" s="595"/>
      <c r="FK199" s="595"/>
      <c r="FL199" s="595"/>
      <c r="FM199" s="595"/>
      <c r="FN199" s="595"/>
      <c r="FO199" s="595"/>
      <c r="FP199" s="595"/>
      <c r="FQ199" s="595"/>
      <c r="FR199" s="595"/>
      <c r="FS199" s="595"/>
      <c r="FT199" s="595"/>
      <c r="FU199" s="595"/>
      <c r="FV199" s="595"/>
      <c r="FW199" s="595"/>
      <c r="FX199" s="595"/>
      <c r="FY199" s="595"/>
      <c r="FZ199" s="595"/>
      <c r="GA199" s="595"/>
      <c r="GB199" s="595"/>
      <c r="GC199" s="595"/>
      <c r="GD199" s="595"/>
      <c r="GE199" s="595"/>
      <c r="GF199" s="595"/>
      <c r="GG199" s="595"/>
      <c r="GH199" s="595"/>
      <c r="GI199" s="595"/>
      <c r="GJ199" s="595"/>
      <c r="GK199" s="595"/>
      <c r="GL199" s="595"/>
      <c r="GM199" s="595"/>
      <c r="GN199" s="595"/>
      <c r="GO199" s="595"/>
      <c r="GP199" s="595"/>
      <c r="GQ199" s="595"/>
      <c r="GR199" s="595"/>
      <c r="GS199" s="595"/>
      <c r="GT199" s="595"/>
      <c r="GU199" s="595"/>
      <c r="GV199" s="595"/>
      <c r="GW199" s="595"/>
      <c r="GX199" s="595"/>
      <c r="GY199" s="595"/>
      <c r="GZ199" s="595"/>
      <c r="HA199" s="595"/>
      <c r="HB199" s="595"/>
      <c r="HC199" s="595"/>
      <c r="HD199" s="595"/>
      <c r="HE199" s="595"/>
      <c r="HF199" s="595"/>
      <c r="HG199" s="595"/>
      <c r="HH199" s="595"/>
      <c r="HI199" s="595"/>
      <c r="HJ199" s="595"/>
      <c r="HK199" s="595"/>
      <c r="HL199" s="595"/>
      <c r="HM199" s="595"/>
      <c r="HN199" s="595"/>
      <c r="HO199" s="595"/>
      <c r="HP199" s="595"/>
      <c r="HQ199" s="595"/>
      <c r="HR199" s="595"/>
      <c r="HS199" s="595"/>
      <c r="HT199" s="595"/>
      <c r="HU199" s="595"/>
      <c r="HV199" s="595"/>
      <c r="HW199" s="595"/>
      <c r="HX199" s="595"/>
      <c r="HY199" s="595"/>
      <c r="HZ199" s="595"/>
      <c r="IA199" s="595"/>
      <c r="IB199" s="595"/>
      <c r="IC199" s="595"/>
      <c r="ID199" s="595"/>
      <c r="IE199" s="595"/>
      <c r="IF199" s="595"/>
      <c r="IG199" s="595"/>
      <c r="IH199" s="595"/>
      <c r="II199" s="595"/>
      <c r="IJ199" s="595"/>
      <c r="IK199" s="595"/>
      <c r="IL199" s="595"/>
      <c r="IM199" s="595"/>
      <c r="IN199" s="595"/>
      <c r="IO199" s="595"/>
      <c r="IP199" s="595"/>
      <c r="IQ199" s="595"/>
      <c r="IR199" s="595"/>
      <c r="IS199" s="595"/>
      <c r="IT199" s="595"/>
      <c r="IU199" s="595"/>
      <c r="IV199" s="595"/>
    </row>
    <row r="200" spans="1:256" s="366" customFormat="1" ht="49.9" customHeight="1">
      <c r="A200" s="767">
        <v>1</v>
      </c>
      <c r="B200" s="815" t="s">
        <v>4064</v>
      </c>
      <c r="C200" s="971">
        <v>38936</v>
      </c>
      <c r="D200" s="953">
        <v>13</v>
      </c>
      <c r="E200" s="815" t="s">
        <v>166</v>
      </c>
      <c r="F200" s="815" t="s">
        <v>4065</v>
      </c>
      <c r="G200" s="971">
        <v>43231</v>
      </c>
      <c r="H200" s="973" t="s">
        <v>103</v>
      </c>
      <c r="I200" s="815" t="s">
        <v>4066</v>
      </c>
      <c r="J200" s="1137">
        <v>44013</v>
      </c>
      <c r="K200" s="1138" t="s">
        <v>2373</v>
      </c>
      <c r="L200" s="1138" t="s">
        <v>2871</v>
      </c>
      <c r="M200" s="1138" t="s">
        <v>2881</v>
      </c>
      <c r="O200" s="484" t="s">
        <v>1103</v>
      </c>
    </row>
    <row r="201" spans="1:256" s="366" customFormat="1" ht="49.9" customHeight="1">
      <c r="A201" s="768">
        <v>2</v>
      </c>
      <c r="B201" s="815" t="s">
        <v>619</v>
      </c>
      <c r="C201" s="971">
        <v>38269</v>
      </c>
      <c r="D201" s="953">
        <v>15</v>
      </c>
      <c r="E201" s="815" t="s">
        <v>143</v>
      </c>
      <c r="F201" s="471" t="s">
        <v>89</v>
      </c>
      <c r="G201" s="971">
        <v>38723</v>
      </c>
      <c r="H201" s="471" t="s">
        <v>626</v>
      </c>
      <c r="I201" s="471"/>
      <c r="J201" s="1137">
        <v>44012</v>
      </c>
      <c r="K201" s="1138" t="s">
        <v>2373</v>
      </c>
      <c r="L201" s="1138" t="s">
        <v>7449</v>
      </c>
      <c r="M201" s="1138" t="s">
        <v>3122</v>
      </c>
      <c r="O201" s="366" t="s">
        <v>1495</v>
      </c>
    </row>
    <row r="202" spans="1:256" s="366" customFormat="1" ht="49.9" customHeight="1">
      <c r="A202" s="767">
        <v>3</v>
      </c>
      <c r="B202" s="815" t="s">
        <v>8006</v>
      </c>
      <c r="C202" s="971"/>
      <c r="D202" s="953">
        <v>14</v>
      </c>
      <c r="E202" s="815" t="s">
        <v>272</v>
      </c>
      <c r="F202" s="815" t="s">
        <v>8007</v>
      </c>
      <c r="G202" s="971">
        <v>44019</v>
      </c>
      <c r="H202" s="973" t="s">
        <v>716</v>
      </c>
      <c r="I202" s="815" t="s">
        <v>8008</v>
      </c>
      <c r="J202" s="1137">
        <v>44027</v>
      </c>
      <c r="K202" s="1138" t="s">
        <v>8038</v>
      </c>
      <c r="L202" s="1138" t="s">
        <v>7449</v>
      </c>
      <c r="M202" s="1138" t="s">
        <v>3025</v>
      </c>
      <c r="O202" s="366" t="s">
        <v>6748</v>
      </c>
    </row>
    <row r="203" spans="1:256" s="767" customFormat="1" ht="79.900000000000006" customHeight="1">
      <c r="A203" s="768">
        <v>4</v>
      </c>
      <c r="B203" s="815" t="s">
        <v>8056</v>
      </c>
      <c r="C203" s="971"/>
      <c r="D203" s="953">
        <v>16</v>
      </c>
      <c r="E203" s="815" t="s">
        <v>272</v>
      </c>
      <c r="F203" s="815" t="s">
        <v>8026</v>
      </c>
      <c r="G203" s="971">
        <v>44026</v>
      </c>
      <c r="H203" s="973" t="s">
        <v>716</v>
      </c>
      <c r="I203" s="815" t="s">
        <v>8027</v>
      </c>
      <c r="J203" s="986">
        <v>44026</v>
      </c>
      <c r="K203" s="815" t="s">
        <v>3632</v>
      </c>
      <c r="L203" s="815" t="s">
        <v>8039</v>
      </c>
      <c r="M203" s="815" t="s">
        <v>2874</v>
      </c>
      <c r="N203" s="768"/>
      <c r="O203" s="768" t="s">
        <v>1103</v>
      </c>
      <c r="P203" s="768"/>
      <c r="Q203" s="768"/>
      <c r="R203" s="768"/>
      <c r="S203" s="768"/>
      <c r="T203" s="768"/>
      <c r="U203" s="768"/>
      <c r="V203" s="768"/>
      <c r="W203" s="768"/>
      <c r="X203" s="768"/>
      <c r="Y203" s="768"/>
      <c r="Z203" s="768"/>
      <c r="AA203" s="768"/>
      <c r="AB203" s="768"/>
      <c r="AC203" s="768"/>
      <c r="AD203" s="768"/>
      <c r="AE203" s="768"/>
      <c r="AF203" s="768"/>
      <c r="AG203" s="768"/>
      <c r="AH203" s="768"/>
      <c r="AI203" s="768"/>
      <c r="AJ203" s="768"/>
      <c r="AK203" s="768"/>
      <c r="AL203" s="768"/>
      <c r="AM203" s="768"/>
      <c r="AN203" s="768"/>
      <c r="AO203" s="768"/>
      <c r="AP203" s="768"/>
      <c r="AQ203" s="768"/>
      <c r="AR203" s="768"/>
      <c r="AS203" s="768"/>
      <c r="AT203" s="768"/>
      <c r="AU203" s="768"/>
      <c r="AV203" s="768"/>
      <c r="AW203" s="768"/>
      <c r="AX203" s="768"/>
      <c r="AY203" s="768"/>
      <c r="AZ203" s="768"/>
      <c r="BA203" s="768"/>
      <c r="BB203" s="768"/>
      <c r="BC203" s="768"/>
      <c r="BD203" s="768"/>
      <c r="BE203" s="768"/>
      <c r="BF203" s="768"/>
      <c r="BG203" s="768"/>
      <c r="BH203" s="768"/>
      <c r="BI203" s="768"/>
      <c r="BJ203" s="768"/>
      <c r="BK203" s="768"/>
      <c r="BL203" s="768"/>
      <c r="BM203" s="768"/>
      <c r="BN203" s="768"/>
      <c r="BO203" s="768"/>
      <c r="BP203" s="768"/>
      <c r="BQ203" s="768"/>
      <c r="BR203" s="768"/>
      <c r="BS203" s="768"/>
      <c r="BT203" s="768"/>
      <c r="BU203" s="768"/>
      <c r="BV203" s="768"/>
      <c r="BW203" s="768"/>
      <c r="BX203" s="768"/>
      <c r="BY203" s="768"/>
      <c r="BZ203" s="768"/>
      <c r="CA203" s="768"/>
      <c r="CB203" s="768"/>
      <c r="CC203" s="768"/>
      <c r="CD203" s="768"/>
      <c r="CE203" s="768"/>
      <c r="CF203" s="768"/>
      <c r="CG203" s="768"/>
      <c r="CH203" s="768"/>
      <c r="CI203" s="768"/>
      <c r="CJ203" s="768"/>
      <c r="CK203" s="768"/>
      <c r="CL203" s="768"/>
      <c r="CM203" s="768"/>
      <c r="CN203" s="768"/>
      <c r="CO203" s="768"/>
      <c r="CP203" s="768"/>
      <c r="CQ203" s="768"/>
      <c r="CR203" s="768"/>
      <c r="CS203" s="768"/>
      <c r="CT203" s="768"/>
      <c r="CU203" s="768"/>
      <c r="CV203" s="768"/>
      <c r="CW203" s="768"/>
      <c r="CX203" s="768"/>
      <c r="CY203" s="768"/>
      <c r="CZ203" s="768"/>
      <c r="DA203" s="768"/>
      <c r="DB203" s="768"/>
      <c r="DC203" s="768"/>
      <c r="DD203" s="768"/>
      <c r="DE203" s="768"/>
      <c r="DF203" s="768"/>
      <c r="DG203" s="768"/>
      <c r="DH203" s="768"/>
      <c r="DI203" s="768"/>
      <c r="DJ203" s="768"/>
      <c r="DK203" s="768"/>
      <c r="DL203" s="768"/>
      <c r="DM203" s="768"/>
      <c r="DN203" s="768"/>
      <c r="DO203" s="768"/>
      <c r="DP203" s="768"/>
      <c r="DQ203" s="768"/>
      <c r="DR203" s="768"/>
      <c r="DS203" s="768"/>
      <c r="DT203" s="768"/>
      <c r="DU203" s="768"/>
      <c r="DV203" s="768"/>
      <c r="DW203" s="768"/>
      <c r="DX203" s="768"/>
      <c r="DY203" s="768"/>
      <c r="DZ203" s="768"/>
      <c r="EA203" s="768"/>
      <c r="EB203" s="768"/>
      <c r="EC203" s="768"/>
      <c r="ED203" s="768"/>
      <c r="EE203" s="768"/>
      <c r="EF203" s="768"/>
      <c r="EG203" s="768"/>
      <c r="EH203" s="768"/>
      <c r="EI203" s="768"/>
      <c r="EJ203" s="768"/>
      <c r="EK203" s="768"/>
      <c r="EL203" s="768"/>
      <c r="EM203" s="768"/>
      <c r="EN203" s="768"/>
      <c r="EO203" s="768"/>
      <c r="EP203" s="768"/>
      <c r="EQ203" s="768"/>
      <c r="ER203" s="768"/>
      <c r="ES203" s="768"/>
      <c r="ET203" s="768"/>
      <c r="EU203" s="768"/>
      <c r="EV203" s="768"/>
      <c r="EW203" s="768"/>
      <c r="EX203" s="768"/>
      <c r="EY203" s="768"/>
      <c r="EZ203" s="768"/>
      <c r="FA203" s="768"/>
      <c r="FB203" s="768"/>
      <c r="FC203" s="768"/>
      <c r="FD203" s="768"/>
      <c r="FE203" s="768"/>
      <c r="FF203" s="768"/>
      <c r="FG203" s="768"/>
      <c r="FH203" s="768"/>
      <c r="FI203" s="768"/>
      <c r="FJ203" s="768"/>
      <c r="FK203" s="768"/>
      <c r="FL203" s="768"/>
      <c r="FM203" s="768"/>
      <c r="FN203" s="768"/>
      <c r="FO203" s="768"/>
      <c r="FP203" s="768"/>
      <c r="FQ203" s="768"/>
      <c r="FR203" s="768"/>
      <c r="FS203" s="768"/>
      <c r="FT203" s="768"/>
      <c r="FU203" s="768"/>
      <c r="FV203" s="768"/>
      <c r="FW203" s="768"/>
      <c r="FX203" s="768"/>
      <c r="FY203" s="768"/>
      <c r="FZ203" s="768"/>
      <c r="GA203" s="768"/>
      <c r="GB203" s="768"/>
      <c r="GC203" s="768"/>
      <c r="GD203" s="768"/>
      <c r="GE203" s="768"/>
      <c r="GF203" s="768"/>
      <c r="GG203" s="768"/>
      <c r="GH203" s="768"/>
      <c r="GI203" s="768"/>
      <c r="GJ203" s="768"/>
      <c r="GK203" s="768"/>
      <c r="GL203" s="768"/>
      <c r="GM203" s="768"/>
      <c r="GN203" s="768"/>
      <c r="GO203" s="768"/>
      <c r="GP203" s="768"/>
      <c r="GQ203" s="768"/>
      <c r="GR203" s="768"/>
      <c r="GS203" s="768"/>
      <c r="GT203" s="768"/>
      <c r="GU203" s="768"/>
      <c r="GV203" s="768"/>
      <c r="GW203" s="768"/>
      <c r="GX203" s="768"/>
      <c r="GY203" s="768"/>
      <c r="GZ203" s="768"/>
      <c r="HA203" s="768"/>
      <c r="HB203" s="768"/>
      <c r="HC203" s="768"/>
      <c r="HD203" s="768"/>
      <c r="HE203" s="768"/>
      <c r="HF203" s="768"/>
      <c r="HG203" s="768"/>
      <c r="HH203" s="768"/>
      <c r="HI203" s="768"/>
      <c r="HJ203" s="768"/>
      <c r="HK203" s="768"/>
      <c r="HL203" s="768"/>
      <c r="HM203" s="768"/>
      <c r="HN203" s="768"/>
      <c r="HO203" s="768"/>
      <c r="HP203" s="768"/>
      <c r="HQ203" s="768"/>
      <c r="HR203" s="768"/>
      <c r="HS203" s="768"/>
      <c r="HT203" s="768"/>
      <c r="HU203" s="768"/>
      <c r="HV203" s="768"/>
      <c r="HW203" s="768"/>
      <c r="HX203" s="768"/>
      <c r="HY203" s="768"/>
      <c r="HZ203" s="768"/>
      <c r="IA203" s="768"/>
      <c r="IB203" s="768"/>
      <c r="IC203" s="768"/>
      <c r="ID203" s="768"/>
      <c r="IE203" s="768"/>
      <c r="IF203" s="768"/>
      <c r="IG203" s="768"/>
      <c r="IH203" s="768"/>
      <c r="II203" s="768"/>
      <c r="IJ203" s="768"/>
    </row>
    <row r="204" spans="1:256" s="767" customFormat="1" ht="79.900000000000006" customHeight="1">
      <c r="A204" s="767">
        <v>5</v>
      </c>
      <c r="B204" s="815" t="s">
        <v>8060</v>
      </c>
      <c r="C204" s="971"/>
      <c r="D204" s="953">
        <v>17</v>
      </c>
      <c r="E204" s="815" t="s">
        <v>272</v>
      </c>
      <c r="F204" s="815" t="s">
        <v>8029</v>
      </c>
      <c r="G204" s="971">
        <v>44027</v>
      </c>
      <c r="H204" s="973" t="s">
        <v>58</v>
      </c>
      <c r="I204" s="815" t="s">
        <v>8030</v>
      </c>
      <c r="J204" s="986">
        <v>44027</v>
      </c>
      <c r="K204" s="815" t="s">
        <v>3632</v>
      </c>
      <c r="L204" s="815" t="s">
        <v>8039</v>
      </c>
      <c r="M204" s="815" t="s">
        <v>8040</v>
      </c>
      <c r="N204" s="768"/>
      <c r="O204" s="768" t="s">
        <v>1495</v>
      </c>
      <c r="P204" s="768"/>
      <c r="Q204" s="768"/>
      <c r="R204" s="768"/>
      <c r="S204" s="768"/>
      <c r="T204" s="768"/>
      <c r="U204" s="768"/>
      <c r="V204" s="768"/>
      <c r="W204" s="768"/>
      <c r="X204" s="768"/>
      <c r="Y204" s="768"/>
      <c r="Z204" s="768"/>
      <c r="AA204" s="768"/>
      <c r="AB204" s="768"/>
      <c r="AC204" s="768"/>
      <c r="AD204" s="768"/>
      <c r="AE204" s="768"/>
      <c r="AF204" s="768"/>
      <c r="AG204" s="768"/>
      <c r="AH204" s="768"/>
      <c r="AI204" s="768"/>
      <c r="AJ204" s="768"/>
      <c r="AK204" s="768"/>
      <c r="AL204" s="768"/>
      <c r="AM204" s="768"/>
      <c r="AN204" s="768"/>
      <c r="AO204" s="768"/>
      <c r="AP204" s="768"/>
      <c r="AQ204" s="768"/>
      <c r="AR204" s="768"/>
      <c r="AS204" s="768"/>
      <c r="AT204" s="768"/>
      <c r="AU204" s="768"/>
      <c r="AV204" s="768"/>
      <c r="AW204" s="768"/>
      <c r="AX204" s="768"/>
      <c r="AY204" s="768"/>
      <c r="AZ204" s="768"/>
      <c r="BA204" s="768"/>
      <c r="BB204" s="768"/>
      <c r="BC204" s="768"/>
      <c r="BD204" s="768"/>
      <c r="BE204" s="768"/>
      <c r="BF204" s="768"/>
      <c r="BG204" s="768"/>
      <c r="BH204" s="768"/>
      <c r="BI204" s="768"/>
      <c r="BJ204" s="768"/>
      <c r="BK204" s="768"/>
      <c r="BL204" s="768"/>
      <c r="BM204" s="768"/>
      <c r="BN204" s="768"/>
      <c r="BO204" s="768"/>
      <c r="BP204" s="768"/>
      <c r="BQ204" s="768"/>
      <c r="BR204" s="768"/>
      <c r="BS204" s="768"/>
      <c r="BT204" s="768"/>
      <c r="BU204" s="768"/>
      <c r="BV204" s="768"/>
      <c r="BW204" s="768"/>
      <c r="BX204" s="768"/>
      <c r="BY204" s="768"/>
      <c r="BZ204" s="768"/>
      <c r="CA204" s="768"/>
      <c r="CB204" s="768"/>
      <c r="CC204" s="768"/>
      <c r="CD204" s="768"/>
      <c r="CE204" s="768"/>
      <c r="CF204" s="768"/>
      <c r="CG204" s="768"/>
      <c r="CH204" s="768"/>
      <c r="CI204" s="768"/>
      <c r="CJ204" s="768"/>
      <c r="CK204" s="768"/>
      <c r="CL204" s="768"/>
      <c r="CM204" s="768"/>
      <c r="CN204" s="768"/>
      <c r="CO204" s="768"/>
      <c r="CP204" s="768"/>
      <c r="CQ204" s="768"/>
      <c r="CR204" s="768"/>
      <c r="CS204" s="768"/>
      <c r="CT204" s="768"/>
      <c r="CU204" s="768"/>
      <c r="CV204" s="768"/>
      <c r="CW204" s="768"/>
      <c r="CX204" s="768"/>
      <c r="CY204" s="768"/>
      <c r="CZ204" s="768"/>
      <c r="DA204" s="768"/>
      <c r="DB204" s="768"/>
      <c r="DC204" s="768"/>
      <c r="DD204" s="768"/>
      <c r="DE204" s="768"/>
      <c r="DF204" s="768"/>
      <c r="DG204" s="768"/>
      <c r="DH204" s="768"/>
      <c r="DI204" s="768"/>
      <c r="DJ204" s="768"/>
      <c r="DK204" s="768"/>
      <c r="DL204" s="768"/>
      <c r="DM204" s="768"/>
      <c r="DN204" s="768"/>
      <c r="DO204" s="768"/>
      <c r="DP204" s="768"/>
      <c r="DQ204" s="768"/>
      <c r="DR204" s="768"/>
      <c r="DS204" s="768"/>
      <c r="DT204" s="768"/>
      <c r="DU204" s="768"/>
      <c r="DV204" s="768"/>
      <c r="DW204" s="768"/>
      <c r="DX204" s="768"/>
      <c r="DY204" s="768"/>
      <c r="DZ204" s="768"/>
      <c r="EA204" s="768"/>
      <c r="EB204" s="768"/>
      <c r="EC204" s="768"/>
      <c r="ED204" s="768"/>
      <c r="EE204" s="768"/>
      <c r="EF204" s="768"/>
      <c r="EG204" s="768"/>
      <c r="EH204" s="768"/>
      <c r="EI204" s="768"/>
      <c r="EJ204" s="768"/>
      <c r="EK204" s="768"/>
      <c r="EL204" s="768"/>
      <c r="EM204" s="768"/>
      <c r="EN204" s="768"/>
      <c r="EO204" s="768"/>
      <c r="EP204" s="768"/>
      <c r="EQ204" s="768"/>
      <c r="ER204" s="768"/>
      <c r="ES204" s="768"/>
      <c r="ET204" s="768"/>
      <c r="EU204" s="768"/>
      <c r="EV204" s="768"/>
      <c r="EW204" s="768"/>
      <c r="EX204" s="768"/>
      <c r="EY204" s="768"/>
      <c r="EZ204" s="768"/>
      <c r="FA204" s="768"/>
      <c r="FB204" s="768"/>
      <c r="FC204" s="768"/>
      <c r="FD204" s="768"/>
      <c r="FE204" s="768"/>
      <c r="FF204" s="768"/>
      <c r="FG204" s="768"/>
      <c r="FH204" s="768"/>
      <c r="FI204" s="768"/>
      <c r="FJ204" s="768"/>
      <c r="FK204" s="768"/>
      <c r="FL204" s="768"/>
      <c r="FM204" s="768"/>
      <c r="FN204" s="768"/>
      <c r="FO204" s="768"/>
      <c r="FP204" s="768"/>
      <c r="FQ204" s="768"/>
      <c r="FR204" s="768"/>
      <c r="FS204" s="768"/>
      <c r="FT204" s="768"/>
      <c r="FU204" s="768"/>
      <c r="FV204" s="768"/>
      <c r="FW204" s="768"/>
      <c r="FX204" s="768"/>
      <c r="FY204" s="768"/>
      <c r="FZ204" s="768"/>
      <c r="GA204" s="768"/>
      <c r="GB204" s="768"/>
      <c r="GC204" s="768"/>
      <c r="GD204" s="768"/>
      <c r="GE204" s="768"/>
      <c r="GF204" s="768"/>
      <c r="GG204" s="768"/>
      <c r="GH204" s="768"/>
      <c r="GI204" s="768"/>
      <c r="GJ204" s="768"/>
      <c r="GK204" s="768"/>
      <c r="GL204" s="768"/>
      <c r="GM204" s="768"/>
      <c r="GN204" s="768"/>
      <c r="GO204" s="768"/>
      <c r="GP204" s="768"/>
      <c r="GQ204" s="768"/>
      <c r="GR204" s="768"/>
      <c r="GS204" s="768"/>
      <c r="GT204" s="768"/>
      <c r="GU204" s="768"/>
      <c r="GV204" s="768"/>
      <c r="GW204" s="768"/>
      <c r="GX204" s="768"/>
      <c r="GY204" s="768"/>
      <c r="GZ204" s="768"/>
      <c r="HA204" s="768"/>
      <c r="HB204" s="768"/>
      <c r="HC204" s="768"/>
      <c r="HD204" s="768"/>
      <c r="HE204" s="768"/>
      <c r="HF204" s="768"/>
      <c r="HG204" s="768"/>
      <c r="HH204" s="768"/>
      <c r="HI204" s="768"/>
      <c r="HJ204" s="768"/>
      <c r="HK204" s="768"/>
      <c r="HL204" s="768"/>
      <c r="HM204" s="768"/>
      <c r="HN204" s="768"/>
      <c r="HO204" s="768"/>
      <c r="HP204" s="768"/>
      <c r="HQ204" s="768"/>
      <c r="HR204" s="768"/>
      <c r="HS204" s="768"/>
      <c r="HT204" s="768"/>
      <c r="HU204" s="768"/>
      <c r="HV204" s="768"/>
      <c r="HW204" s="768"/>
      <c r="HX204" s="768"/>
      <c r="HY204" s="768"/>
      <c r="HZ204" s="768"/>
      <c r="IA204" s="768"/>
      <c r="IB204" s="768"/>
      <c r="IC204" s="768"/>
      <c r="ID204" s="768"/>
      <c r="IE204" s="768"/>
      <c r="IF204" s="768"/>
      <c r="IG204" s="768"/>
      <c r="IH204" s="768"/>
      <c r="II204" s="768"/>
      <c r="IJ204" s="768"/>
    </row>
    <row r="205" spans="1:256" s="767" customFormat="1" ht="79.900000000000006" customHeight="1">
      <c r="A205" s="768">
        <v>6</v>
      </c>
      <c r="B205" s="815" t="s">
        <v>8031</v>
      </c>
      <c r="C205" s="971"/>
      <c r="D205" s="953">
        <v>16</v>
      </c>
      <c r="E205" s="815" t="s">
        <v>272</v>
      </c>
      <c r="F205" s="815" t="s">
        <v>8032</v>
      </c>
      <c r="G205" s="971">
        <v>44027</v>
      </c>
      <c r="H205" s="973" t="s">
        <v>716</v>
      </c>
      <c r="I205" s="815" t="s">
        <v>8033</v>
      </c>
      <c r="J205" s="986">
        <v>44028</v>
      </c>
      <c r="K205" s="815" t="s">
        <v>3632</v>
      </c>
      <c r="L205" s="815" t="s">
        <v>8039</v>
      </c>
      <c r="M205" s="815" t="s">
        <v>2872</v>
      </c>
      <c r="N205" s="768"/>
      <c r="O205" s="768" t="s">
        <v>7374</v>
      </c>
      <c r="P205" s="768"/>
      <c r="Q205" s="768"/>
      <c r="R205" s="768"/>
      <c r="S205" s="768"/>
      <c r="T205" s="768"/>
      <c r="U205" s="768"/>
      <c r="V205" s="768"/>
      <c r="W205" s="768"/>
      <c r="X205" s="768"/>
      <c r="Y205" s="768"/>
      <c r="Z205" s="768"/>
      <c r="AA205" s="768"/>
      <c r="AB205" s="768"/>
      <c r="AC205" s="768"/>
      <c r="AD205" s="768"/>
      <c r="AE205" s="768"/>
      <c r="AF205" s="768"/>
      <c r="AG205" s="768"/>
      <c r="AH205" s="768"/>
      <c r="AI205" s="768"/>
      <c r="AJ205" s="768"/>
      <c r="AK205" s="768"/>
      <c r="AL205" s="768"/>
      <c r="AM205" s="768"/>
      <c r="AN205" s="768"/>
      <c r="AO205" s="768"/>
      <c r="AP205" s="768"/>
      <c r="AQ205" s="768"/>
      <c r="AR205" s="768"/>
      <c r="AS205" s="768"/>
      <c r="AT205" s="768"/>
      <c r="AU205" s="768"/>
      <c r="AV205" s="768"/>
      <c r="AW205" s="768"/>
      <c r="AX205" s="768"/>
      <c r="AY205" s="768"/>
      <c r="AZ205" s="768"/>
      <c r="BA205" s="768"/>
      <c r="BB205" s="768"/>
      <c r="BC205" s="768"/>
      <c r="BD205" s="768"/>
      <c r="BE205" s="768"/>
      <c r="BF205" s="768"/>
      <c r="BG205" s="768"/>
      <c r="BH205" s="768"/>
      <c r="BI205" s="768"/>
      <c r="BJ205" s="768"/>
      <c r="BK205" s="768"/>
      <c r="BL205" s="768"/>
      <c r="BM205" s="768"/>
      <c r="BN205" s="768"/>
      <c r="BO205" s="768"/>
      <c r="BP205" s="768"/>
      <c r="BQ205" s="768"/>
      <c r="BR205" s="768"/>
      <c r="BS205" s="768"/>
      <c r="BT205" s="768"/>
      <c r="BU205" s="768"/>
      <c r="BV205" s="768"/>
      <c r="BW205" s="768"/>
      <c r="BX205" s="768"/>
      <c r="BY205" s="768"/>
      <c r="BZ205" s="768"/>
      <c r="CA205" s="768"/>
      <c r="CB205" s="768"/>
      <c r="CC205" s="768"/>
      <c r="CD205" s="768"/>
      <c r="CE205" s="768"/>
      <c r="CF205" s="768"/>
      <c r="CG205" s="768"/>
      <c r="CH205" s="768"/>
      <c r="CI205" s="768"/>
      <c r="CJ205" s="768"/>
      <c r="CK205" s="768"/>
      <c r="CL205" s="768"/>
      <c r="CM205" s="768"/>
      <c r="CN205" s="768"/>
      <c r="CO205" s="768"/>
      <c r="CP205" s="768"/>
      <c r="CQ205" s="768"/>
      <c r="CR205" s="768"/>
      <c r="CS205" s="768"/>
      <c r="CT205" s="768"/>
      <c r="CU205" s="768"/>
      <c r="CV205" s="768"/>
      <c r="CW205" s="768"/>
      <c r="CX205" s="768"/>
      <c r="CY205" s="768"/>
      <c r="CZ205" s="768"/>
      <c r="DA205" s="768"/>
      <c r="DB205" s="768"/>
      <c r="DC205" s="768"/>
      <c r="DD205" s="768"/>
      <c r="DE205" s="768"/>
      <c r="DF205" s="768"/>
      <c r="DG205" s="768"/>
      <c r="DH205" s="768"/>
      <c r="DI205" s="768"/>
      <c r="DJ205" s="768"/>
      <c r="DK205" s="768"/>
      <c r="DL205" s="768"/>
      <c r="DM205" s="768"/>
      <c r="DN205" s="768"/>
      <c r="DO205" s="768"/>
      <c r="DP205" s="768"/>
      <c r="DQ205" s="768"/>
      <c r="DR205" s="768"/>
      <c r="DS205" s="768"/>
      <c r="DT205" s="768"/>
      <c r="DU205" s="768"/>
      <c r="DV205" s="768"/>
      <c r="DW205" s="768"/>
      <c r="DX205" s="768"/>
      <c r="DY205" s="768"/>
      <c r="DZ205" s="768"/>
      <c r="EA205" s="768"/>
      <c r="EB205" s="768"/>
      <c r="EC205" s="768"/>
      <c r="ED205" s="768"/>
      <c r="EE205" s="768"/>
      <c r="EF205" s="768"/>
      <c r="EG205" s="768"/>
      <c r="EH205" s="768"/>
      <c r="EI205" s="768"/>
      <c r="EJ205" s="768"/>
      <c r="EK205" s="768"/>
      <c r="EL205" s="768"/>
      <c r="EM205" s="768"/>
      <c r="EN205" s="768"/>
      <c r="EO205" s="768"/>
      <c r="EP205" s="768"/>
      <c r="EQ205" s="768"/>
      <c r="ER205" s="768"/>
      <c r="ES205" s="768"/>
      <c r="ET205" s="768"/>
      <c r="EU205" s="768"/>
      <c r="EV205" s="768"/>
      <c r="EW205" s="768"/>
      <c r="EX205" s="768"/>
      <c r="EY205" s="768"/>
      <c r="EZ205" s="768"/>
      <c r="FA205" s="768"/>
      <c r="FB205" s="768"/>
      <c r="FC205" s="768"/>
      <c r="FD205" s="768"/>
      <c r="FE205" s="768"/>
      <c r="FF205" s="768"/>
      <c r="FG205" s="768"/>
      <c r="FH205" s="768"/>
      <c r="FI205" s="768"/>
      <c r="FJ205" s="768"/>
      <c r="FK205" s="768"/>
      <c r="FL205" s="768"/>
      <c r="FM205" s="768"/>
      <c r="FN205" s="768"/>
      <c r="FO205" s="768"/>
      <c r="FP205" s="768"/>
      <c r="FQ205" s="768"/>
      <c r="FR205" s="768"/>
      <c r="FS205" s="768"/>
      <c r="FT205" s="768"/>
      <c r="FU205" s="768"/>
      <c r="FV205" s="768"/>
      <c r="FW205" s="768"/>
      <c r="FX205" s="768"/>
      <c r="FY205" s="768"/>
      <c r="FZ205" s="768"/>
      <c r="GA205" s="768"/>
      <c r="GB205" s="768"/>
      <c r="GC205" s="768"/>
      <c r="GD205" s="768"/>
      <c r="GE205" s="768"/>
      <c r="GF205" s="768"/>
      <c r="GG205" s="768"/>
      <c r="GH205" s="768"/>
      <c r="GI205" s="768"/>
      <c r="GJ205" s="768"/>
      <c r="GK205" s="768"/>
      <c r="GL205" s="768"/>
      <c r="GM205" s="768"/>
      <c r="GN205" s="768"/>
      <c r="GO205" s="768"/>
      <c r="GP205" s="768"/>
      <c r="GQ205" s="768"/>
      <c r="GR205" s="768"/>
      <c r="GS205" s="768"/>
      <c r="GT205" s="768"/>
      <c r="GU205" s="768"/>
      <c r="GV205" s="768"/>
      <c r="GW205" s="768"/>
      <c r="GX205" s="768"/>
      <c r="GY205" s="768"/>
      <c r="GZ205" s="768"/>
      <c r="HA205" s="768"/>
      <c r="HB205" s="768"/>
      <c r="HC205" s="768"/>
      <c r="HD205" s="768"/>
      <c r="HE205" s="768"/>
      <c r="HF205" s="768"/>
      <c r="HG205" s="768"/>
      <c r="HH205" s="768"/>
      <c r="HI205" s="768"/>
      <c r="HJ205" s="768"/>
      <c r="HK205" s="768"/>
      <c r="HL205" s="768"/>
      <c r="HM205" s="768"/>
      <c r="HN205" s="768"/>
      <c r="HO205" s="768"/>
      <c r="HP205" s="768"/>
      <c r="HQ205" s="768"/>
      <c r="HR205" s="768"/>
      <c r="HS205" s="768"/>
      <c r="HT205" s="768"/>
      <c r="HU205" s="768"/>
      <c r="HV205" s="768"/>
      <c r="HW205" s="768"/>
      <c r="HX205" s="768"/>
      <c r="HY205" s="768"/>
      <c r="HZ205" s="768"/>
      <c r="IA205" s="768"/>
      <c r="IB205" s="768"/>
      <c r="IC205" s="768"/>
      <c r="ID205" s="768"/>
      <c r="IE205" s="768"/>
      <c r="IF205" s="768"/>
      <c r="IG205" s="768"/>
      <c r="IH205" s="768"/>
      <c r="II205" s="768"/>
      <c r="IJ205" s="768"/>
    </row>
    <row r="206" spans="1:256" s="767" customFormat="1" ht="79.900000000000006" customHeight="1">
      <c r="A206" s="767">
        <v>7</v>
      </c>
      <c r="B206" s="815" t="s">
        <v>8034</v>
      </c>
      <c r="C206" s="971"/>
      <c r="D206" s="953">
        <v>16</v>
      </c>
      <c r="E206" s="815" t="s">
        <v>272</v>
      </c>
      <c r="F206" s="815" t="s">
        <v>8035</v>
      </c>
      <c r="G206" s="971">
        <v>44028</v>
      </c>
      <c r="H206" s="973" t="s">
        <v>58</v>
      </c>
      <c r="I206" s="815" t="s">
        <v>8036</v>
      </c>
      <c r="J206" s="986">
        <v>44028</v>
      </c>
      <c r="K206" s="815" t="s">
        <v>3632</v>
      </c>
      <c r="L206" s="815" t="s">
        <v>8039</v>
      </c>
      <c r="M206" s="815" t="s">
        <v>2872</v>
      </c>
      <c r="N206" s="768"/>
      <c r="O206" s="768" t="s">
        <v>6748</v>
      </c>
      <c r="P206" s="768"/>
      <c r="Q206" s="768"/>
      <c r="R206" s="768"/>
      <c r="S206" s="768"/>
      <c r="T206" s="768"/>
      <c r="U206" s="768"/>
      <c r="V206" s="768"/>
      <c r="W206" s="768"/>
      <c r="X206" s="768"/>
      <c r="Y206" s="768"/>
      <c r="Z206" s="768"/>
      <c r="AA206" s="768"/>
      <c r="AB206" s="768"/>
      <c r="AC206" s="768"/>
      <c r="AD206" s="768"/>
      <c r="AE206" s="768"/>
      <c r="AF206" s="768"/>
      <c r="AG206" s="768"/>
      <c r="AH206" s="768"/>
      <c r="AI206" s="768"/>
      <c r="AJ206" s="768"/>
      <c r="AK206" s="768"/>
      <c r="AL206" s="768"/>
      <c r="AM206" s="768"/>
      <c r="AN206" s="768"/>
      <c r="AO206" s="768"/>
      <c r="AP206" s="768"/>
      <c r="AQ206" s="768"/>
      <c r="AR206" s="768"/>
      <c r="AS206" s="768"/>
      <c r="AT206" s="768"/>
      <c r="AU206" s="768"/>
      <c r="AV206" s="768"/>
      <c r="AW206" s="768"/>
      <c r="AX206" s="768"/>
      <c r="AY206" s="768"/>
      <c r="AZ206" s="768"/>
      <c r="BA206" s="768"/>
      <c r="BB206" s="768"/>
      <c r="BC206" s="768"/>
      <c r="BD206" s="768"/>
      <c r="BE206" s="768"/>
      <c r="BF206" s="768"/>
      <c r="BG206" s="768"/>
      <c r="BH206" s="768"/>
      <c r="BI206" s="768"/>
      <c r="BJ206" s="768"/>
      <c r="BK206" s="768"/>
      <c r="BL206" s="768"/>
      <c r="BM206" s="768"/>
      <c r="BN206" s="768"/>
      <c r="BO206" s="768"/>
      <c r="BP206" s="768"/>
      <c r="BQ206" s="768"/>
      <c r="BR206" s="768"/>
      <c r="BS206" s="768"/>
      <c r="BT206" s="768"/>
      <c r="BU206" s="768"/>
      <c r="BV206" s="768"/>
      <c r="BW206" s="768"/>
      <c r="BX206" s="768"/>
      <c r="BY206" s="768"/>
      <c r="BZ206" s="768"/>
      <c r="CA206" s="768"/>
      <c r="CB206" s="768"/>
      <c r="CC206" s="768"/>
      <c r="CD206" s="768"/>
      <c r="CE206" s="768"/>
      <c r="CF206" s="768"/>
      <c r="CG206" s="768"/>
      <c r="CH206" s="768"/>
      <c r="CI206" s="768"/>
      <c r="CJ206" s="768"/>
      <c r="CK206" s="768"/>
      <c r="CL206" s="768"/>
      <c r="CM206" s="768"/>
      <c r="CN206" s="768"/>
      <c r="CO206" s="768"/>
      <c r="CP206" s="768"/>
      <c r="CQ206" s="768"/>
      <c r="CR206" s="768"/>
      <c r="CS206" s="768"/>
      <c r="CT206" s="768"/>
      <c r="CU206" s="768"/>
      <c r="CV206" s="768"/>
      <c r="CW206" s="768"/>
      <c r="CX206" s="768"/>
      <c r="CY206" s="768"/>
      <c r="CZ206" s="768"/>
      <c r="DA206" s="768"/>
      <c r="DB206" s="768"/>
      <c r="DC206" s="768"/>
      <c r="DD206" s="768"/>
      <c r="DE206" s="768"/>
      <c r="DF206" s="768"/>
      <c r="DG206" s="768"/>
      <c r="DH206" s="768"/>
      <c r="DI206" s="768"/>
      <c r="DJ206" s="768"/>
      <c r="DK206" s="768"/>
      <c r="DL206" s="768"/>
      <c r="DM206" s="768"/>
      <c r="DN206" s="768"/>
      <c r="DO206" s="768"/>
      <c r="DP206" s="768"/>
      <c r="DQ206" s="768"/>
      <c r="DR206" s="768"/>
      <c r="DS206" s="768"/>
      <c r="DT206" s="768"/>
      <c r="DU206" s="768"/>
      <c r="DV206" s="768"/>
      <c r="DW206" s="768"/>
      <c r="DX206" s="768"/>
      <c r="DY206" s="768"/>
      <c r="DZ206" s="768"/>
      <c r="EA206" s="768"/>
      <c r="EB206" s="768"/>
      <c r="EC206" s="768"/>
      <c r="ED206" s="768"/>
      <c r="EE206" s="768"/>
      <c r="EF206" s="768"/>
      <c r="EG206" s="768"/>
      <c r="EH206" s="768"/>
      <c r="EI206" s="768"/>
      <c r="EJ206" s="768"/>
      <c r="EK206" s="768"/>
      <c r="EL206" s="768"/>
      <c r="EM206" s="768"/>
      <c r="EN206" s="768"/>
      <c r="EO206" s="768"/>
      <c r="EP206" s="768"/>
      <c r="EQ206" s="768"/>
      <c r="ER206" s="768"/>
      <c r="ES206" s="768"/>
      <c r="ET206" s="768"/>
      <c r="EU206" s="768"/>
      <c r="EV206" s="768"/>
      <c r="EW206" s="768"/>
      <c r="EX206" s="768"/>
      <c r="EY206" s="768"/>
      <c r="EZ206" s="768"/>
      <c r="FA206" s="768"/>
      <c r="FB206" s="768"/>
      <c r="FC206" s="768"/>
      <c r="FD206" s="768"/>
      <c r="FE206" s="768"/>
      <c r="FF206" s="768"/>
      <c r="FG206" s="768"/>
      <c r="FH206" s="768"/>
      <c r="FI206" s="768"/>
      <c r="FJ206" s="768"/>
      <c r="FK206" s="768"/>
      <c r="FL206" s="768"/>
      <c r="FM206" s="768"/>
      <c r="FN206" s="768"/>
      <c r="FO206" s="768"/>
      <c r="FP206" s="768"/>
      <c r="FQ206" s="768"/>
      <c r="FR206" s="768"/>
      <c r="FS206" s="768"/>
      <c r="FT206" s="768"/>
      <c r="FU206" s="768"/>
      <c r="FV206" s="768"/>
      <c r="FW206" s="768"/>
      <c r="FX206" s="768"/>
      <c r="FY206" s="768"/>
      <c r="FZ206" s="768"/>
      <c r="GA206" s="768"/>
      <c r="GB206" s="768"/>
      <c r="GC206" s="768"/>
      <c r="GD206" s="768"/>
      <c r="GE206" s="768"/>
      <c r="GF206" s="768"/>
      <c r="GG206" s="768"/>
      <c r="GH206" s="768"/>
      <c r="GI206" s="768"/>
      <c r="GJ206" s="768"/>
      <c r="GK206" s="768"/>
      <c r="GL206" s="768"/>
      <c r="GM206" s="768"/>
      <c r="GN206" s="768"/>
      <c r="GO206" s="768"/>
      <c r="GP206" s="768"/>
      <c r="GQ206" s="768"/>
      <c r="GR206" s="768"/>
      <c r="GS206" s="768"/>
      <c r="GT206" s="768"/>
      <c r="GU206" s="768"/>
      <c r="GV206" s="768"/>
      <c r="GW206" s="768"/>
      <c r="GX206" s="768"/>
      <c r="GY206" s="768"/>
      <c r="GZ206" s="768"/>
      <c r="HA206" s="768"/>
      <c r="HB206" s="768"/>
      <c r="HC206" s="768"/>
      <c r="HD206" s="768"/>
      <c r="HE206" s="768"/>
      <c r="HF206" s="768"/>
      <c r="HG206" s="768"/>
      <c r="HH206" s="768"/>
      <c r="HI206" s="768"/>
      <c r="HJ206" s="768"/>
      <c r="HK206" s="768"/>
      <c r="HL206" s="768"/>
      <c r="HM206" s="768"/>
      <c r="HN206" s="768"/>
      <c r="HO206" s="768"/>
      <c r="HP206" s="768"/>
      <c r="HQ206" s="768"/>
      <c r="HR206" s="768"/>
      <c r="HS206" s="768"/>
      <c r="HT206" s="768"/>
      <c r="HU206" s="768"/>
      <c r="HV206" s="768"/>
      <c r="HW206" s="768"/>
      <c r="HX206" s="768"/>
      <c r="HY206" s="768"/>
      <c r="HZ206" s="768"/>
      <c r="IA206" s="768"/>
      <c r="IB206" s="768"/>
      <c r="IC206" s="768"/>
      <c r="ID206" s="768"/>
      <c r="IE206" s="768"/>
      <c r="IF206" s="768"/>
      <c r="IG206" s="768"/>
      <c r="IH206" s="768"/>
      <c r="II206" s="768"/>
      <c r="IJ206" s="768"/>
    </row>
    <row r="207" spans="1:256" s="767" customFormat="1" ht="79.900000000000006" customHeight="1">
      <c r="A207" s="768">
        <v>8</v>
      </c>
      <c r="B207" s="815" t="s">
        <v>8037</v>
      </c>
      <c r="C207" s="971"/>
      <c r="D207" s="953">
        <v>15</v>
      </c>
      <c r="E207" s="815" t="s">
        <v>272</v>
      </c>
      <c r="F207" s="815" t="s">
        <v>8035</v>
      </c>
      <c r="G207" s="971">
        <v>44028</v>
      </c>
      <c r="H207" s="973" t="s">
        <v>58</v>
      </c>
      <c r="I207" s="815" t="s">
        <v>8036</v>
      </c>
      <c r="J207" s="986">
        <v>44028</v>
      </c>
      <c r="K207" s="815" t="s">
        <v>3632</v>
      </c>
      <c r="L207" s="815" t="s">
        <v>8039</v>
      </c>
      <c r="M207" s="815" t="s">
        <v>2872</v>
      </c>
      <c r="N207" s="768"/>
      <c r="O207" s="768" t="s">
        <v>6748</v>
      </c>
      <c r="P207" s="768"/>
      <c r="Q207" s="768"/>
      <c r="R207" s="768"/>
      <c r="S207" s="768"/>
      <c r="T207" s="768"/>
      <c r="U207" s="768"/>
      <c r="V207" s="768"/>
      <c r="W207" s="768"/>
      <c r="X207" s="768"/>
      <c r="Y207" s="768"/>
      <c r="Z207" s="768"/>
      <c r="AA207" s="768"/>
      <c r="AB207" s="768"/>
      <c r="AC207" s="768"/>
      <c r="AD207" s="768"/>
      <c r="AE207" s="768"/>
      <c r="AF207" s="768"/>
      <c r="AG207" s="768"/>
      <c r="AH207" s="768"/>
      <c r="AI207" s="768"/>
      <c r="AJ207" s="768"/>
      <c r="AK207" s="768"/>
      <c r="AL207" s="768"/>
      <c r="AM207" s="768"/>
      <c r="AN207" s="768"/>
      <c r="AO207" s="768"/>
      <c r="AP207" s="768"/>
      <c r="AQ207" s="768"/>
      <c r="AR207" s="768"/>
      <c r="AS207" s="768"/>
      <c r="AT207" s="768"/>
      <c r="AU207" s="768"/>
      <c r="AV207" s="768"/>
      <c r="AW207" s="768"/>
      <c r="AX207" s="768"/>
      <c r="AY207" s="768"/>
      <c r="AZ207" s="768"/>
      <c r="BA207" s="768"/>
      <c r="BB207" s="768"/>
      <c r="BC207" s="768"/>
      <c r="BD207" s="768"/>
      <c r="BE207" s="768"/>
      <c r="BF207" s="768"/>
      <c r="BG207" s="768"/>
      <c r="BH207" s="768"/>
      <c r="BI207" s="768"/>
      <c r="BJ207" s="768"/>
      <c r="BK207" s="768"/>
      <c r="BL207" s="768"/>
      <c r="BM207" s="768"/>
      <c r="BN207" s="768"/>
      <c r="BO207" s="768"/>
      <c r="BP207" s="768"/>
      <c r="BQ207" s="768"/>
      <c r="BR207" s="768"/>
      <c r="BS207" s="768"/>
      <c r="BT207" s="768"/>
      <c r="BU207" s="768"/>
      <c r="BV207" s="768"/>
      <c r="BW207" s="768"/>
      <c r="BX207" s="768"/>
      <c r="BY207" s="768"/>
      <c r="BZ207" s="768"/>
      <c r="CA207" s="768"/>
      <c r="CB207" s="768"/>
      <c r="CC207" s="768"/>
      <c r="CD207" s="768"/>
      <c r="CE207" s="768"/>
      <c r="CF207" s="768"/>
      <c r="CG207" s="768"/>
      <c r="CH207" s="768"/>
      <c r="CI207" s="768"/>
      <c r="CJ207" s="768"/>
      <c r="CK207" s="768"/>
      <c r="CL207" s="768"/>
      <c r="CM207" s="768"/>
      <c r="CN207" s="768"/>
      <c r="CO207" s="768"/>
      <c r="CP207" s="768"/>
      <c r="CQ207" s="768"/>
      <c r="CR207" s="768"/>
      <c r="CS207" s="768"/>
      <c r="CT207" s="768"/>
      <c r="CU207" s="768"/>
      <c r="CV207" s="768"/>
      <c r="CW207" s="768"/>
      <c r="CX207" s="768"/>
      <c r="CY207" s="768"/>
      <c r="CZ207" s="768"/>
      <c r="DA207" s="768"/>
      <c r="DB207" s="768"/>
      <c r="DC207" s="768"/>
      <c r="DD207" s="768"/>
      <c r="DE207" s="768"/>
      <c r="DF207" s="768"/>
      <c r="DG207" s="768"/>
      <c r="DH207" s="768"/>
      <c r="DI207" s="768"/>
      <c r="DJ207" s="768"/>
      <c r="DK207" s="768"/>
      <c r="DL207" s="768"/>
      <c r="DM207" s="768"/>
      <c r="DN207" s="768"/>
      <c r="DO207" s="768"/>
      <c r="DP207" s="768"/>
      <c r="DQ207" s="768"/>
      <c r="DR207" s="768"/>
      <c r="DS207" s="768"/>
      <c r="DT207" s="768"/>
      <c r="DU207" s="768"/>
      <c r="DV207" s="768"/>
      <c r="DW207" s="768"/>
      <c r="DX207" s="768"/>
      <c r="DY207" s="768"/>
      <c r="DZ207" s="768"/>
      <c r="EA207" s="768"/>
      <c r="EB207" s="768"/>
      <c r="EC207" s="768"/>
      <c r="ED207" s="768"/>
      <c r="EE207" s="768"/>
      <c r="EF207" s="768"/>
      <c r="EG207" s="768"/>
      <c r="EH207" s="768"/>
      <c r="EI207" s="768"/>
      <c r="EJ207" s="768"/>
      <c r="EK207" s="768"/>
      <c r="EL207" s="768"/>
      <c r="EM207" s="768"/>
      <c r="EN207" s="768"/>
      <c r="EO207" s="768"/>
      <c r="EP207" s="768"/>
      <c r="EQ207" s="768"/>
      <c r="ER207" s="768"/>
      <c r="ES207" s="768"/>
      <c r="ET207" s="768"/>
      <c r="EU207" s="768"/>
      <c r="EV207" s="768"/>
      <c r="EW207" s="768"/>
      <c r="EX207" s="768"/>
      <c r="EY207" s="768"/>
      <c r="EZ207" s="768"/>
      <c r="FA207" s="768"/>
      <c r="FB207" s="768"/>
      <c r="FC207" s="768"/>
      <c r="FD207" s="768"/>
      <c r="FE207" s="768"/>
      <c r="FF207" s="768"/>
      <c r="FG207" s="768"/>
      <c r="FH207" s="768"/>
      <c r="FI207" s="768"/>
      <c r="FJ207" s="768"/>
      <c r="FK207" s="768"/>
      <c r="FL207" s="768"/>
      <c r="FM207" s="768"/>
      <c r="FN207" s="768"/>
      <c r="FO207" s="768"/>
      <c r="FP207" s="768"/>
      <c r="FQ207" s="768"/>
      <c r="FR207" s="768"/>
      <c r="FS207" s="768"/>
      <c r="FT207" s="768"/>
      <c r="FU207" s="768"/>
      <c r="FV207" s="768"/>
      <c r="FW207" s="768"/>
      <c r="FX207" s="768"/>
      <c r="FY207" s="768"/>
      <c r="FZ207" s="768"/>
      <c r="GA207" s="768"/>
      <c r="GB207" s="768"/>
      <c r="GC207" s="768"/>
      <c r="GD207" s="768"/>
      <c r="GE207" s="768"/>
      <c r="GF207" s="768"/>
      <c r="GG207" s="768"/>
      <c r="GH207" s="768"/>
      <c r="GI207" s="768"/>
      <c r="GJ207" s="768"/>
      <c r="GK207" s="768"/>
      <c r="GL207" s="768"/>
      <c r="GM207" s="768"/>
      <c r="GN207" s="768"/>
      <c r="GO207" s="768"/>
      <c r="GP207" s="768"/>
      <c r="GQ207" s="768"/>
      <c r="GR207" s="768"/>
      <c r="GS207" s="768"/>
      <c r="GT207" s="768"/>
      <c r="GU207" s="768"/>
      <c r="GV207" s="768"/>
      <c r="GW207" s="768"/>
      <c r="GX207" s="768"/>
      <c r="GY207" s="768"/>
      <c r="GZ207" s="768"/>
      <c r="HA207" s="768"/>
      <c r="HB207" s="768"/>
      <c r="HC207" s="768"/>
      <c r="HD207" s="768"/>
      <c r="HE207" s="768"/>
      <c r="HF207" s="768"/>
      <c r="HG207" s="768"/>
      <c r="HH207" s="768"/>
      <c r="HI207" s="768"/>
      <c r="HJ207" s="768"/>
      <c r="HK207" s="768"/>
      <c r="HL207" s="768"/>
      <c r="HM207" s="768"/>
      <c r="HN207" s="768"/>
      <c r="HO207" s="768"/>
      <c r="HP207" s="768"/>
      <c r="HQ207" s="768"/>
      <c r="HR207" s="768"/>
      <c r="HS207" s="768"/>
      <c r="HT207" s="768"/>
      <c r="HU207" s="768"/>
      <c r="HV207" s="768"/>
      <c r="HW207" s="768"/>
      <c r="HX207" s="768"/>
      <c r="HY207" s="768"/>
      <c r="HZ207" s="768"/>
      <c r="IA207" s="768"/>
      <c r="IB207" s="768"/>
      <c r="IC207" s="768"/>
      <c r="ID207" s="768"/>
      <c r="IE207" s="768"/>
      <c r="IF207" s="768"/>
      <c r="IG207" s="768"/>
      <c r="IH207" s="768"/>
      <c r="II207" s="768"/>
      <c r="IJ207" s="768"/>
    </row>
    <row r="208" spans="1:256" s="366" customFormat="1" ht="79.900000000000006" customHeight="1">
      <c r="A208" s="767">
        <v>9</v>
      </c>
      <c r="B208" s="815" t="s">
        <v>7964</v>
      </c>
      <c r="C208" s="971"/>
      <c r="D208" s="953">
        <v>17</v>
      </c>
      <c r="E208" s="815" t="s">
        <v>272</v>
      </c>
      <c r="F208" s="815" t="s">
        <v>7965</v>
      </c>
      <c r="G208" s="971">
        <v>44005</v>
      </c>
      <c r="H208" s="973" t="s">
        <v>103</v>
      </c>
      <c r="I208" s="815" t="s">
        <v>7966</v>
      </c>
      <c r="J208" s="639">
        <v>44028</v>
      </c>
      <c r="K208" s="1435" t="s">
        <v>3632</v>
      </c>
      <c r="L208" s="1435" t="s">
        <v>7449</v>
      </c>
      <c r="M208" s="1435" t="s">
        <v>2872</v>
      </c>
      <c r="O208" s="484" t="s">
        <v>1495</v>
      </c>
    </row>
    <row r="209" spans="1:256" s="768" customFormat="1" ht="79.900000000000006" customHeight="1">
      <c r="A209" s="768">
        <v>10</v>
      </c>
      <c r="B209" s="815" t="s">
        <v>8051</v>
      </c>
      <c r="C209" s="971"/>
      <c r="D209" s="953">
        <v>15</v>
      </c>
      <c r="E209" s="815" t="s">
        <v>272</v>
      </c>
      <c r="F209" s="971" t="s">
        <v>8052</v>
      </c>
      <c r="G209" s="971">
        <v>44031</v>
      </c>
      <c r="H209" s="973" t="s">
        <v>84</v>
      </c>
      <c r="I209" s="815" t="s">
        <v>8053</v>
      </c>
      <c r="J209" s="971">
        <v>44032</v>
      </c>
      <c r="K209" s="815" t="s">
        <v>3632</v>
      </c>
      <c r="L209" s="815" t="s">
        <v>2871</v>
      </c>
      <c r="M209" s="815" t="s">
        <v>2874</v>
      </c>
      <c r="O209" s="768" t="s">
        <v>7374</v>
      </c>
    </row>
    <row r="210" spans="1:256" s="366" customFormat="1" ht="79.900000000000006" customHeight="1">
      <c r="A210" s="767">
        <v>11</v>
      </c>
      <c r="B210" s="815" t="s">
        <v>8087</v>
      </c>
      <c r="C210" s="971"/>
      <c r="D210" s="953">
        <v>13</v>
      </c>
      <c r="E210" s="815" t="s">
        <v>272</v>
      </c>
      <c r="F210" s="815" t="s">
        <v>8083</v>
      </c>
      <c r="G210" s="971">
        <v>44041</v>
      </c>
      <c r="H210" s="973" t="s">
        <v>8084</v>
      </c>
      <c r="I210" s="815" t="s">
        <v>8085</v>
      </c>
      <c r="J210" s="639">
        <v>44042</v>
      </c>
      <c r="K210" s="1435" t="s">
        <v>3632</v>
      </c>
      <c r="L210" s="1435" t="s">
        <v>7449</v>
      </c>
      <c r="M210" s="1435" t="s">
        <v>3864</v>
      </c>
      <c r="O210" s="484" t="s">
        <v>1495</v>
      </c>
    </row>
    <row r="211" spans="1:256" s="366" customFormat="1" ht="49.9" customHeight="1">
      <c r="A211" s="768">
        <v>12</v>
      </c>
      <c r="B211" s="815" t="s">
        <v>8072</v>
      </c>
      <c r="C211" s="971">
        <v>38375</v>
      </c>
      <c r="D211" s="953">
        <v>15</v>
      </c>
      <c r="E211" s="815" t="s">
        <v>272</v>
      </c>
      <c r="F211" s="815" t="s">
        <v>8073</v>
      </c>
      <c r="G211" s="971">
        <v>44039</v>
      </c>
      <c r="H211" s="973" t="s">
        <v>716</v>
      </c>
      <c r="I211" s="815" t="s">
        <v>8074</v>
      </c>
      <c r="J211" s="1137">
        <v>44043</v>
      </c>
      <c r="K211" s="1138" t="s">
        <v>3632</v>
      </c>
      <c r="L211" s="1138" t="s">
        <v>2871</v>
      </c>
      <c r="M211" s="1138" t="s">
        <v>2872</v>
      </c>
      <c r="O211" s="366" t="s">
        <v>6748</v>
      </c>
    </row>
    <row r="212" spans="1:256" s="366" customFormat="1" ht="49.9" customHeight="1">
      <c r="A212" s="767">
        <v>13</v>
      </c>
      <c r="B212" s="815" t="s">
        <v>8079</v>
      </c>
      <c r="C212" s="971"/>
      <c r="D212" s="953">
        <v>13</v>
      </c>
      <c r="E212" s="815" t="s">
        <v>272</v>
      </c>
      <c r="F212" s="815" t="s">
        <v>8080</v>
      </c>
      <c r="G212" s="971">
        <v>44041</v>
      </c>
      <c r="H212" s="973" t="s">
        <v>84</v>
      </c>
      <c r="I212" s="815" t="s">
        <v>8081</v>
      </c>
      <c r="J212" s="1137">
        <v>44043</v>
      </c>
      <c r="K212" s="1138" t="s">
        <v>3632</v>
      </c>
      <c r="L212" s="1138" t="s">
        <v>7449</v>
      </c>
      <c r="M212" s="1138" t="s">
        <v>3796</v>
      </c>
      <c r="O212" s="366" t="s">
        <v>1103</v>
      </c>
    </row>
    <row r="213" spans="1:256" s="366" customFormat="1" ht="49.9" customHeight="1">
      <c r="A213" s="768">
        <v>14</v>
      </c>
      <c r="B213" s="815" t="s">
        <v>7993</v>
      </c>
      <c r="C213" s="971"/>
      <c r="D213" s="953">
        <v>10</v>
      </c>
      <c r="E213" s="815" t="s">
        <v>272</v>
      </c>
      <c r="F213" s="815" t="s">
        <v>7994</v>
      </c>
      <c r="G213" s="971">
        <v>44015</v>
      </c>
      <c r="H213" s="973" t="s">
        <v>7995</v>
      </c>
      <c r="I213" s="815" t="s">
        <v>7996</v>
      </c>
      <c r="J213" s="1137">
        <v>44043</v>
      </c>
      <c r="K213" s="1138" t="s">
        <v>2127</v>
      </c>
      <c r="L213" s="1138" t="s">
        <v>7449</v>
      </c>
      <c r="M213" s="1138" t="s">
        <v>2872</v>
      </c>
      <c r="O213" s="366" t="s">
        <v>7374</v>
      </c>
    </row>
    <row r="214" spans="1:256" s="366" customFormat="1" ht="49.9" customHeight="1">
      <c r="A214" s="767">
        <v>15</v>
      </c>
      <c r="B214" s="815" t="s">
        <v>7982</v>
      </c>
      <c r="C214" s="971">
        <v>38962</v>
      </c>
      <c r="D214" s="953">
        <v>14</v>
      </c>
      <c r="E214" s="815" t="s">
        <v>272</v>
      </c>
      <c r="F214" s="815" t="s">
        <v>7983</v>
      </c>
      <c r="G214" s="971">
        <v>44011</v>
      </c>
      <c r="H214" s="973" t="s">
        <v>31</v>
      </c>
      <c r="I214" s="815" t="s">
        <v>8024</v>
      </c>
      <c r="J214" s="1137">
        <v>44043</v>
      </c>
      <c r="K214" s="1138" t="s">
        <v>3492</v>
      </c>
      <c r="L214" s="1138" t="s">
        <v>3875</v>
      </c>
      <c r="M214" s="1138" t="s">
        <v>2874</v>
      </c>
      <c r="O214" s="366" t="s">
        <v>1103</v>
      </c>
    </row>
    <row r="215" spans="1:256" s="366" customFormat="1" ht="49.9" customHeight="1">
      <c r="A215" s="768">
        <v>16</v>
      </c>
      <c r="B215" s="815" t="s">
        <v>8088</v>
      </c>
      <c r="C215" s="971"/>
      <c r="D215" s="953">
        <v>16</v>
      </c>
      <c r="E215" s="815" t="s">
        <v>272</v>
      </c>
      <c r="F215" s="815" t="s">
        <v>8089</v>
      </c>
      <c r="G215" s="971">
        <v>44042</v>
      </c>
      <c r="H215" s="973" t="s">
        <v>716</v>
      </c>
      <c r="I215" s="815" t="s">
        <v>8090</v>
      </c>
      <c r="J215" s="1137">
        <v>44043</v>
      </c>
      <c r="K215" s="1138" t="s">
        <v>3632</v>
      </c>
      <c r="L215" s="1138" t="s">
        <v>8091</v>
      </c>
      <c r="M215" s="1138" t="s">
        <v>3025</v>
      </c>
      <c r="O215" s="366" t="s">
        <v>7374</v>
      </c>
    </row>
    <row r="216" spans="1:256" ht="60" customHeight="1">
      <c r="A216" s="587"/>
      <c r="B216" s="1522" t="s">
        <v>2700</v>
      </c>
      <c r="C216" s="1523"/>
      <c r="D216" s="1523"/>
      <c r="E216" s="1523"/>
      <c r="F216" s="1523"/>
      <c r="G216" s="1523"/>
      <c r="H216" s="1523"/>
      <c r="I216" s="1524"/>
      <c r="J216" s="1524"/>
      <c r="K216" s="1524"/>
      <c r="L216" s="1524"/>
      <c r="M216" s="1525"/>
      <c r="N216" s="587"/>
      <c r="O216" s="587"/>
      <c r="P216" s="587"/>
      <c r="Q216" s="587"/>
      <c r="R216" s="587"/>
      <c r="S216" s="587"/>
      <c r="T216" s="587"/>
      <c r="U216" s="587"/>
      <c r="V216" s="587"/>
      <c r="W216" s="587"/>
      <c r="X216" s="587"/>
      <c r="Y216" s="587"/>
      <c r="Z216" s="587"/>
      <c r="AA216" s="587"/>
      <c r="AB216" s="587"/>
      <c r="AC216" s="587"/>
      <c r="AD216" s="587"/>
      <c r="AE216" s="587"/>
      <c r="AF216" s="587"/>
      <c r="AG216" s="587"/>
      <c r="AH216" s="587"/>
      <c r="AI216" s="587"/>
      <c r="AJ216" s="587"/>
      <c r="AK216" s="587"/>
      <c r="AL216" s="587"/>
      <c r="AM216" s="587"/>
      <c r="AN216" s="587"/>
      <c r="AO216" s="587"/>
      <c r="AP216" s="587"/>
      <c r="AQ216" s="587"/>
      <c r="AR216" s="587"/>
      <c r="AS216" s="587"/>
      <c r="AT216" s="587"/>
      <c r="AU216" s="587"/>
      <c r="AV216" s="587"/>
      <c r="AW216" s="587"/>
      <c r="AX216" s="587"/>
      <c r="AY216" s="587"/>
      <c r="AZ216" s="587"/>
      <c r="BA216" s="587"/>
      <c r="BB216" s="587"/>
      <c r="BC216" s="587"/>
      <c r="BD216" s="587"/>
      <c r="BE216" s="587"/>
      <c r="BF216" s="587"/>
      <c r="BG216" s="587"/>
      <c r="BH216" s="587"/>
      <c r="BI216" s="587"/>
      <c r="BJ216" s="587"/>
      <c r="BK216" s="587"/>
      <c r="BL216" s="587"/>
      <c r="BM216" s="587"/>
      <c r="BN216" s="587"/>
      <c r="BO216" s="587"/>
      <c r="BP216" s="587"/>
      <c r="BQ216" s="587"/>
      <c r="BR216" s="587"/>
      <c r="BS216" s="587"/>
      <c r="BT216" s="587"/>
      <c r="BU216" s="587"/>
      <c r="BV216" s="587"/>
      <c r="BW216" s="587"/>
      <c r="BX216" s="587"/>
      <c r="BY216" s="587"/>
      <c r="BZ216" s="587"/>
      <c r="CA216" s="587"/>
      <c r="CB216" s="587"/>
      <c r="CC216" s="587"/>
      <c r="CD216" s="587"/>
      <c r="CE216" s="587"/>
      <c r="CF216" s="587"/>
      <c r="CG216" s="587"/>
      <c r="CH216" s="587"/>
      <c r="CI216" s="587"/>
      <c r="CJ216" s="587"/>
      <c r="CK216" s="587"/>
      <c r="CL216" s="587"/>
      <c r="CM216" s="587"/>
      <c r="CN216" s="587"/>
      <c r="CO216" s="587"/>
      <c r="CP216" s="587"/>
      <c r="CQ216" s="587"/>
      <c r="CR216" s="587"/>
      <c r="CS216" s="587"/>
      <c r="CT216" s="587"/>
      <c r="CU216" s="587"/>
      <c r="CV216" s="587"/>
      <c r="CW216" s="587"/>
      <c r="CX216" s="587"/>
      <c r="CY216" s="587"/>
      <c r="CZ216" s="587"/>
      <c r="DA216" s="587"/>
      <c r="DB216" s="587"/>
      <c r="DC216" s="587"/>
      <c r="DD216" s="587"/>
      <c r="DE216" s="587"/>
      <c r="DF216" s="587"/>
      <c r="DG216" s="587"/>
      <c r="DH216" s="587"/>
      <c r="DI216" s="587"/>
      <c r="DJ216" s="587"/>
      <c r="DK216" s="587"/>
      <c r="DL216" s="587"/>
      <c r="DM216" s="587"/>
      <c r="DN216" s="587"/>
      <c r="DO216" s="587"/>
      <c r="DP216" s="587"/>
      <c r="DQ216" s="587"/>
      <c r="DR216" s="587"/>
      <c r="DS216" s="587"/>
      <c r="DT216" s="587"/>
      <c r="DU216" s="587"/>
      <c r="DV216" s="587"/>
      <c r="DW216" s="587"/>
      <c r="DX216" s="587"/>
      <c r="DY216" s="587"/>
      <c r="DZ216" s="587"/>
      <c r="EA216" s="587"/>
      <c r="EB216" s="587"/>
      <c r="EC216" s="587"/>
      <c r="ED216" s="587"/>
      <c r="EE216" s="587"/>
      <c r="EF216" s="587"/>
      <c r="EG216" s="587"/>
      <c r="EH216" s="587"/>
      <c r="EI216" s="587"/>
      <c r="EJ216" s="587"/>
      <c r="EK216" s="587"/>
      <c r="EL216" s="587"/>
      <c r="EM216" s="587"/>
      <c r="EN216" s="587"/>
      <c r="EO216" s="587"/>
      <c r="EP216" s="587"/>
      <c r="EQ216" s="587"/>
      <c r="ER216" s="587"/>
      <c r="ES216" s="587"/>
      <c r="ET216" s="587"/>
      <c r="EU216" s="587"/>
      <c r="EV216" s="587"/>
      <c r="EW216" s="587"/>
      <c r="EX216" s="587"/>
      <c r="EY216" s="587"/>
      <c r="EZ216" s="587"/>
      <c r="FA216" s="587"/>
      <c r="FB216" s="587"/>
      <c r="FC216" s="587"/>
      <c r="FD216" s="587"/>
      <c r="FE216" s="587"/>
      <c r="FF216" s="587"/>
      <c r="FG216" s="587"/>
      <c r="FH216" s="587"/>
      <c r="FI216" s="587"/>
      <c r="FJ216" s="587"/>
      <c r="FK216" s="587"/>
      <c r="FL216" s="587"/>
      <c r="FM216" s="587"/>
      <c r="FN216" s="587"/>
      <c r="FO216" s="587"/>
      <c r="FP216" s="587"/>
      <c r="FQ216" s="587"/>
      <c r="FR216" s="587"/>
      <c r="FS216" s="587"/>
      <c r="FT216" s="587"/>
      <c r="FU216" s="587"/>
      <c r="FV216" s="587"/>
      <c r="FW216" s="587"/>
      <c r="FX216" s="587"/>
      <c r="FY216" s="587"/>
      <c r="FZ216" s="587"/>
      <c r="GA216" s="587"/>
      <c r="GB216" s="587"/>
      <c r="GC216" s="587"/>
      <c r="GD216" s="587"/>
      <c r="GE216" s="587"/>
      <c r="GF216" s="587"/>
      <c r="GG216" s="587"/>
      <c r="GH216" s="587"/>
      <c r="GI216" s="587"/>
      <c r="GJ216" s="587"/>
      <c r="GK216" s="587"/>
      <c r="GL216" s="587"/>
      <c r="GM216" s="587"/>
      <c r="GN216" s="587"/>
      <c r="GO216" s="587"/>
      <c r="GP216" s="587"/>
      <c r="GQ216" s="587"/>
      <c r="GR216" s="587"/>
      <c r="GS216" s="587"/>
      <c r="GT216" s="587"/>
      <c r="GU216" s="587"/>
      <c r="GV216" s="587"/>
      <c r="GW216" s="587"/>
      <c r="GX216" s="587"/>
      <c r="GY216" s="587"/>
      <c r="GZ216" s="587"/>
      <c r="HA216" s="587"/>
      <c r="HB216" s="587"/>
      <c r="HC216" s="587"/>
      <c r="HD216" s="587"/>
      <c r="HE216" s="587"/>
      <c r="HF216" s="587"/>
      <c r="HG216" s="587"/>
      <c r="HH216" s="587"/>
      <c r="HI216" s="587"/>
      <c r="HJ216" s="587"/>
      <c r="HK216" s="587"/>
      <c r="HL216" s="587"/>
      <c r="HM216" s="587"/>
      <c r="HN216" s="587"/>
      <c r="HO216" s="587"/>
      <c r="HP216" s="587"/>
      <c r="HQ216" s="587"/>
      <c r="HR216" s="587"/>
      <c r="HS216" s="587"/>
      <c r="HT216" s="587"/>
      <c r="HU216" s="587"/>
      <c r="HV216" s="587"/>
      <c r="HW216" s="587"/>
      <c r="HX216" s="587"/>
      <c r="HY216" s="587"/>
      <c r="HZ216" s="587"/>
      <c r="IA216" s="587"/>
      <c r="IB216" s="587"/>
      <c r="IC216" s="587"/>
      <c r="ID216" s="587"/>
      <c r="IE216" s="587"/>
      <c r="IF216" s="587"/>
      <c r="IG216" s="587"/>
      <c r="IH216" s="587"/>
      <c r="II216" s="587"/>
      <c r="IJ216" s="587"/>
      <c r="IK216" s="587"/>
      <c r="IL216" s="587"/>
      <c r="IM216" s="587"/>
      <c r="IN216" s="587"/>
      <c r="IO216" s="587"/>
      <c r="IP216" s="587"/>
      <c r="IQ216" s="587"/>
      <c r="IR216" s="587"/>
      <c r="IS216" s="587"/>
      <c r="IT216" s="587"/>
      <c r="IU216" s="587"/>
      <c r="IV216" s="587"/>
    </row>
    <row r="217" spans="1:256" ht="60" customHeight="1">
      <c r="A217" s="595"/>
      <c r="B217" s="601" t="s">
        <v>2684</v>
      </c>
      <c r="C217" s="601" t="s">
        <v>2379</v>
      </c>
      <c r="D217" s="601" t="s">
        <v>195</v>
      </c>
      <c r="E217" s="601" t="s">
        <v>2685</v>
      </c>
      <c r="F217" s="601" t="s">
        <v>2750</v>
      </c>
      <c r="G217" s="601" t="s">
        <v>301</v>
      </c>
      <c r="H217" s="601" t="s">
        <v>302</v>
      </c>
      <c r="I217" s="601" t="s">
        <v>2748</v>
      </c>
      <c r="J217" s="601" t="s">
        <v>2805</v>
      </c>
      <c r="K217" s="601" t="s">
        <v>2366</v>
      </c>
      <c r="L217" s="601" t="s">
        <v>2806</v>
      </c>
      <c r="M217" s="601" t="s">
        <v>2940</v>
      </c>
      <c r="N217" s="595"/>
      <c r="O217" s="595"/>
      <c r="P217" s="595"/>
      <c r="Q217" s="595"/>
      <c r="R217" s="595"/>
      <c r="S217" s="595"/>
      <c r="T217" s="595"/>
      <c r="U217" s="595"/>
      <c r="V217" s="595"/>
      <c r="W217" s="595"/>
      <c r="X217" s="595"/>
      <c r="Y217" s="595"/>
      <c r="Z217" s="595"/>
      <c r="AA217" s="595"/>
      <c r="AB217" s="595"/>
      <c r="AC217" s="595"/>
      <c r="AD217" s="595"/>
      <c r="AE217" s="595"/>
      <c r="AF217" s="595"/>
      <c r="AG217" s="595"/>
      <c r="AH217" s="595"/>
      <c r="AI217" s="595"/>
      <c r="AJ217" s="595"/>
      <c r="AK217" s="595"/>
      <c r="AL217" s="595"/>
      <c r="AM217" s="595"/>
      <c r="AN217" s="595"/>
      <c r="AO217" s="595"/>
      <c r="AP217" s="595"/>
      <c r="AQ217" s="595"/>
      <c r="AR217" s="595"/>
      <c r="AS217" s="595"/>
      <c r="AT217" s="595"/>
      <c r="AU217" s="595"/>
      <c r="AV217" s="595"/>
      <c r="AW217" s="595"/>
      <c r="AX217" s="595"/>
      <c r="AY217" s="595"/>
      <c r="AZ217" s="595"/>
      <c r="BA217" s="595"/>
      <c r="BB217" s="595"/>
      <c r="BC217" s="595"/>
      <c r="BD217" s="595"/>
      <c r="BE217" s="595"/>
      <c r="BF217" s="595"/>
      <c r="BG217" s="595"/>
      <c r="BH217" s="595"/>
      <c r="BI217" s="595"/>
      <c r="BJ217" s="595"/>
      <c r="BK217" s="595"/>
      <c r="BL217" s="595"/>
      <c r="BM217" s="595"/>
      <c r="BN217" s="595"/>
      <c r="BO217" s="595"/>
      <c r="BP217" s="595"/>
      <c r="BQ217" s="595"/>
      <c r="BR217" s="595"/>
      <c r="BS217" s="595"/>
      <c r="BT217" s="595"/>
      <c r="BU217" s="595"/>
      <c r="BV217" s="595"/>
      <c r="BW217" s="595"/>
      <c r="BX217" s="595"/>
      <c r="BY217" s="595"/>
      <c r="BZ217" s="595"/>
      <c r="CA217" s="595"/>
      <c r="CB217" s="595"/>
      <c r="CC217" s="595"/>
      <c r="CD217" s="595"/>
      <c r="CE217" s="595"/>
      <c r="CF217" s="595"/>
      <c r="CG217" s="595"/>
      <c r="CH217" s="595"/>
      <c r="CI217" s="595"/>
      <c r="CJ217" s="595"/>
      <c r="CK217" s="595"/>
      <c r="CL217" s="595"/>
      <c r="CM217" s="595"/>
      <c r="CN217" s="595"/>
      <c r="CO217" s="595"/>
      <c r="CP217" s="595"/>
      <c r="CQ217" s="595"/>
      <c r="CR217" s="595"/>
      <c r="CS217" s="595"/>
      <c r="CT217" s="595"/>
      <c r="CU217" s="595"/>
      <c r="CV217" s="595"/>
      <c r="CW217" s="595"/>
      <c r="CX217" s="595"/>
      <c r="CY217" s="595"/>
      <c r="CZ217" s="595"/>
      <c r="DA217" s="595"/>
      <c r="DB217" s="595"/>
      <c r="DC217" s="595"/>
      <c r="DD217" s="595"/>
      <c r="DE217" s="595"/>
      <c r="DF217" s="595"/>
      <c r="DG217" s="595"/>
      <c r="DH217" s="595"/>
      <c r="DI217" s="595"/>
      <c r="DJ217" s="595"/>
      <c r="DK217" s="595"/>
      <c r="DL217" s="595"/>
      <c r="DM217" s="595"/>
      <c r="DN217" s="595"/>
      <c r="DO217" s="595"/>
      <c r="DP217" s="595"/>
      <c r="DQ217" s="595"/>
      <c r="DR217" s="595"/>
      <c r="DS217" s="595"/>
      <c r="DT217" s="595"/>
      <c r="DU217" s="595"/>
      <c r="DV217" s="595"/>
      <c r="DW217" s="595"/>
      <c r="DX217" s="595"/>
      <c r="DY217" s="595"/>
      <c r="DZ217" s="595"/>
      <c r="EA217" s="595"/>
      <c r="EB217" s="595"/>
      <c r="EC217" s="595"/>
      <c r="ED217" s="595"/>
      <c r="EE217" s="595"/>
      <c r="EF217" s="595"/>
      <c r="EG217" s="595"/>
      <c r="EH217" s="595"/>
      <c r="EI217" s="595"/>
      <c r="EJ217" s="595"/>
      <c r="EK217" s="595"/>
      <c r="EL217" s="595"/>
      <c r="EM217" s="595"/>
      <c r="EN217" s="595"/>
      <c r="EO217" s="595"/>
      <c r="EP217" s="595"/>
      <c r="EQ217" s="595"/>
      <c r="ER217" s="595"/>
      <c r="ES217" s="595"/>
      <c r="ET217" s="595"/>
      <c r="EU217" s="595"/>
      <c r="EV217" s="595"/>
      <c r="EW217" s="595"/>
      <c r="EX217" s="595"/>
      <c r="EY217" s="595"/>
      <c r="EZ217" s="595"/>
      <c r="FA217" s="595"/>
      <c r="FB217" s="595"/>
      <c r="FC217" s="595"/>
      <c r="FD217" s="595"/>
      <c r="FE217" s="595"/>
      <c r="FF217" s="595"/>
      <c r="FG217" s="595"/>
      <c r="FH217" s="595"/>
      <c r="FI217" s="595"/>
      <c r="FJ217" s="595"/>
      <c r="FK217" s="595"/>
      <c r="FL217" s="595"/>
      <c r="FM217" s="595"/>
      <c r="FN217" s="595"/>
      <c r="FO217" s="595"/>
      <c r="FP217" s="595"/>
      <c r="FQ217" s="595"/>
      <c r="FR217" s="595"/>
      <c r="FS217" s="595"/>
      <c r="FT217" s="595"/>
      <c r="FU217" s="595"/>
      <c r="FV217" s="595"/>
      <c r="FW217" s="595"/>
      <c r="FX217" s="595"/>
      <c r="FY217" s="595"/>
      <c r="FZ217" s="595"/>
      <c r="GA217" s="595"/>
      <c r="GB217" s="595"/>
      <c r="GC217" s="595"/>
      <c r="GD217" s="595"/>
      <c r="GE217" s="595"/>
      <c r="GF217" s="595"/>
      <c r="GG217" s="595"/>
      <c r="GH217" s="595"/>
      <c r="GI217" s="595"/>
      <c r="GJ217" s="595"/>
      <c r="GK217" s="595"/>
      <c r="GL217" s="595"/>
      <c r="GM217" s="595"/>
      <c r="GN217" s="595"/>
      <c r="GO217" s="595"/>
      <c r="GP217" s="595"/>
      <c r="GQ217" s="595"/>
      <c r="GR217" s="595"/>
      <c r="GS217" s="595"/>
      <c r="GT217" s="595"/>
      <c r="GU217" s="595"/>
      <c r="GV217" s="595"/>
      <c r="GW217" s="595"/>
      <c r="GX217" s="595"/>
      <c r="GY217" s="595"/>
      <c r="GZ217" s="595"/>
      <c r="HA217" s="595"/>
      <c r="HB217" s="595"/>
      <c r="HC217" s="595"/>
      <c r="HD217" s="595"/>
      <c r="HE217" s="595"/>
      <c r="HF217" s="595"/>
      <c r="HG217" s="595"/>
      <c r="HH217" s="595"/>
      <c r="HI217" s="595"/>
      <c r="HJ217" s="595"/>
      <c r="HK217" s="595"/>
      <c r="HL217" s="595"/>
      <c r="HM217" s="595"/>
      <c r="HN217" s="595"/>
      <c r="HO217" s="595"/>
      <c r="HP217" s="595"/>
      <c r="HQ217" s="595"/>
      <c r="HR217" s="595"/>
      <c r="HS217" s="595"/>
      <c r="HT217" s="595"/>
      <c r="HU217" s="595"/>
      <c r="HV217" s="595"/>
      <c r="HW217" s="595"/>
      <c r="HX217" s="595"/>
      <c r="HY217" s="595"/>
      <c r="HZ217" s="595"/>
      <c r="IA217" s="595"/>
      <c r="IB217" s="595"/>
      <c r="IC217" s="595"/>
      <c r="ID217" s="595"/>
      <c r="IE217" s="595"/>
      <c r="IF217" s="595"/>
      <c r="IG217" s="595"/>
      <c r="IH217" s="595"/>
      <c r="II217" s="595"/>
      <c r="IJ217" s="595"/>
      <c r="IK217" s="595"/>
      <c r="IL217" s="595"/>
      <c r="IM217" s="595"/>
      <c r="IN217" s="595"/>
      <c r="IO217" s="595"/>
      <c r="IP217" s="595"/>
      <c r="IQ217" s="595"/>
      <c r="IR217" s="595"/>
      <c r="IS217" s="595"/>
      <c r="IT217" s="595"/>
      <c r="IU217" s="595"/>
      <c r="IV217" s="595"/>
    </row>
    <row r="218" spans="1:256" s="366" customFormat="1" ht="49.9" customHeight="1">
      <c r="A218" s="768">
        <v>1</v>
      </c>
      <c r="B218" s="815" t="s">
        <v>5548</v>
      </c>
      <c r="C218" s="971"/>
      <c r="D218" s="953">
        <v>3</v>
      </c>
      <c r="E218" s="815" t="s">
        <v>272</v>
      </c>
      <c r="F218" s="815" t="s">
        <v>5549</v>
      </c>
      <c r="G218" s="971">
        <v>43641</v>
      </c>
      <c r="H218" s="973" t="s">
        <v>5550</v>
      </c>
      <c r="I218" s="815"/>
      <c r="J218" s="1137">
        <v>44048</v>
      </c>
      <c r="K218" s="1138" t="s">
        <v>2211</v>
      </c>
      <c r="L218" s="1138" t="s">
        <v>3369</v>
      </c>
      <c r="M218" s="1138" t="s">
        <v>3864</v>
      </c>
      <c r="O218" s="366" t="s">
        <v>1423</v>
      </c>
    </row>
    <row r="219" spans="1:256" s="366" customFormat="1" ht="49.9" customHeight="1">
      <c r="A219" s="768">
        <v>2</v>
      </c>
      <c r="B219" s="815" t="s">
        <v>8107</v>
      </c>
      <c r="C219" s="971"/>
      <c r="D219" s="953">
        <v>16</v>
      </c>
      <c r="E219" s="815" t="s">
        <v>275</v>
      </c>
      <c r="F219" s="815" t="s">
        <v>8108</v>
      </c>
      <c r="G219" s="971">
        <v>44049</v>
      </c>
      <c r="H219" s="973" t="s">
        <v>58</v>
      </c>
      <c r="I219" s="815" t="s">
        <v>8109</v>
      </c>
      <c r="J219" s="1137">
        <v>44050</v>
      </c>
      <c r="K219" s="1138" t="s">
        <v>3632</v>
      </c>
      <c r="L219" s="1138" t="s">
        <v>7449</v>
      </c>
      <c r="M219" s="1138" t="s">
        <v>8111</v>
      </c>
      <c r="O219" s="366" t="s">
        <v>1495</v>
      </c>
    </row>
    <row r="220" spans="1:256" s="366" customFormat="1" ht="49.9" customHeight="1">
      <c r="A220" s="768">
        <v>3</v>
      </c>
      <c r="B220" s="815" t="s">
        <v>8110</v>
      </c>
      <c r="C220" s="971"/>
      <c r="D220" s="953">
        <v>14</v>
      </c>
      <c r="E220" s="815" t="s">
        <v>275</v>
      </c>
      <c r="F220" s="815" t="s">
        <v>8108</v>
      </c>
      <c r="G220" s="971">
        <v>44049</v>
      </c>
      <c r="H220" s="973" t="s">
        <v>58</v>
      </c>
      <c r="I220" s="815" t="s">
        <v>8109</v>
      </c>
      <c r="J220" s="1137">
        <v>44050</v>
      </c>
      <c r="K220" s="1138" t="s">
        <v>3632</v>
      </c>
      <c r="L220" s="1138" t="s">
        <v>7449</v>
      </c>
      <c r="M220" s="1138" t="s">
        <v>8111</v>
      </c>
      <c r="O220" s="366" t="s">
        <v>1495</v>
      </c>
    </row>
    <row r="221" spans="1:256" s="366" customFormat="1" ht="49.9" customHeight="1">
      <c r="A221" s="768">
        <v>4</v>
      </c>
      <c r="B221" s="815" t="s">
        <v>8043</v>
      </c>
      <c r="C221" s="971"/>
      <c r="D221" s="953">
        <v>10</v>
      </c>
      <c r="E221" s="815" t="s">
        <v>275</v>
      </c>
      <c r="F221" s="815" t="s">
        <v>8044</v>
      </c>
      <c r="G221" s="971">
        <v>44031</v>
      </c>
      <c r="H221" s="973" t="s">
        <v>84</v>
      </c>
      <c r="I221" s="815" t="s">
        <v>8045</v>
      </c>
      <c r="J221" s="1137">
        <v>44048</v>
      </c>
      <c r="K221" s="1138" t="s">
        <v>3632</v>
      </c>
      <c r="L221" s="1138" t="s">
        <v>8112</v>
      </c>
      <c r="M221" s="1138" t="s">
        <v>2872</v>
      </c>
      <c r="O221" s="366" t="s">
        <v>1103</v>
      </c>
    </row>
    <row r="222" spans="1:256" s="366" customFormat="1" ht="49.9" customHeight="1">
      <c r="A222" s="768">
        <v>5</v>
      </c>
      <c r="B222" s="815" t="s">
        <v>3436</v>
      </c>
      <c r="C222" s="971">
        <v>42790</v>
      </c>
      <c r="D222" s="953">
        <v>3</v>
      </c>
      <c r="E222" s="976" t="s">
        <v>272</v>
      </c>
      <c r="F222" s="815" t="s">
        <v>3437</v>
      </c>
      <c r="G222" s="986">
        <v>42989</v>
      </c>
      <c r="H222" s="976" t="s">
        <v>84</v>
      </c>
      <c r="I222" s="815" t="s">
        <v>4322</v>
      </c>
      <c r="J222" s="1137">
        <v>44048</v>
      </c>
      <c r="K222" s="1138" t="s">
        <v>2211</v>
      </c>
      <c r="L222" s="1138" t="s">
        <v>1228</v>
      </c>
      <c r="M222" s="1138" t="s">
        <v>2874</v>
      </c>
      <c r="O222" s="484" t="s">
        <v>1106</v>
      </c>
    </row>
    <row r="223" spans="1:256" s="366" customFormat="1" ht="49.9" customHeight="1">
      <c r="A223" s="768">
        <v>6</v>
      </c>
      <c r="B223" s="815" t="s">
        <v>4236</v>
      </c>
      <c r="C223" s="971">
        <v>41505</v>
      </c>
      <c r="D223" s="953">
        <v>6</v>
      </c>
      <c r="E223" s="815" t="s">
        <v>272</v>
      </c>
      <c r="F223" s="815" t="s">
        <v>4237</v>
      </c>
      <c r="G223" s="971">
        <v>43299</v>
      </c>
      <c r="H223" s="973" t="s">
        <v>58</v>
      </c>
      <c r="I223" s="815" t="s">
        <v>7433</v>
      </c>
      <c r="J223" s="1137">
        <v>44048</v>
      </c>
      <c r="K223" s="1138" t="s">
        <v>2211</v>
      </c>
      <c r="L223" s="1138" t="s">
        <v>1228</v>
      </c>
      <c r="M223" s="1138" t="s">
        <v>2874</v>
      </c>
      <c r="O223" s="484" t="s">
        <v>1423</v>
      </c>
    </row>
    <row r="224" spans="1:256" s="366" customFormat="1" ht="49.9" customHeight="1">
      <c r="A224" s="768">
        <v>7</v>
      </c>
      <c r="B224" s="815" t="s">
        <v>8096</v>
      </c>
      <c r="C224" s="971">
        <v>39371</v>
      </c>
      <c r="D224" s="953">
        <v>13</v>
      </c>
      <c r="E224" s="815" t="s">
        <v>272</v>
      </c>
      <c r="F224" s="815" t="s">
        <v>8097</v>
      </c>
      <c r="G224" s="971">
        <v>44046</v>
      </c>
      <c r="H224" s="973" t="s">
        <v>84</v>
      </c>
      <c r="I224" s="815" t="s">
        <v>8099</v>
      </c>
      <c r="J224" s="1137">
        <v>44054</v>
      </c>
      <c r="K224" s="1138" t="s">
        <v>3632</v>
      </c>
      <c r="L224" s="1138" t="s">
        <v>2871</v>
      </c>
      <c r="M224" s="1138" t="s">
        <v>3864</v>
      </c>
      <c r="O224" s="366" t="s">
        <v>7529</v>
      </c>
    </row>
    <row r="225" spans="1:15" s="366" customFormat="1" ht="49.9" customHeight="1">
      <c r="A225" s="768">
        <v>8</v>
      </c>
      <c r="B225" s="815" t="s">
        <v>8106</v>
      </c>
      <c r="C225" s="971">
        <v>40653</v>
      </c>
      <c r="D225" s="953">
        <v>9</v>
      </c>
      <c r="E225" s="815" t="s">
        <v>272</v>
      </c>
      <c r="F225" s="815" t="s">
        <v>8097</v>
      </c>
      <c r="G225" s="971">
        <v>44046</v>
      </c>
      <c r="H225" s="973" t="s">
        <v>84</v>
      </c>
      <c r="I225" s="815" t="s">
        <v>8099</v>
      </c>
      <c r="J225" s="1137">
        <v>44054</v>
      </c>
      <c r="K225" s="1138" t="s">
        <v>3632</v>
      </c>
      <c r="L225" s="1138" t="s">
        <v>2871</v>
      </c>
      <c r="M225" s="1138" t="s">
        <v>3864</v>
      </c>
      <c r="O225" s="366" t="s">
        <v>7529</v>
      </c>
    </row>
    <row r="226" spans="1:15" s="366" customFormat="1" ht="49.9" customHeight="1">
      <c r="A226" s="768">
        <v>9</v>
      </c>
      <c r="B226" s="815" t="s">
        <v>7985</v>
      </c>
      <c r="C226" s="971">
        <v>37537</v>
      </c>
      <c r="D226" s="953">
        <v>17</v>
      </c>
      <c r="E226" s="815" t="s">
        <v>268</v>
      </c>
      <c r="F226" s="815" t="s">
        <v>7986</v>
      </c>
      <c r="G226" s="971">
        <v>44012</v>
      </c>
      <c r="H226" s="973" t="s">
        <v>3350</v>
      </c>
      <c r="I226" s="815" t="s">
        <v>7987</v>
      </c>
      <c r="J226" s="1137">
        <v>44056</v>
      </c>
      <c r="K226" s="1138" t="s">
        <v>3632</v>
      </c>
      <c r="L226" s="1138" t="s">
        <v>7449</v>
      </c>
      <c r="M226" s="1138" t="s">
        <v>3025</v>
      </c>
      <c r="O226" s="366" t="s">
        <v>1495</v>
      </c>
    </row>
    <row r="227" spans="1:15" s="366" customFormat="1" ht="49.9" customHeight="1">
      <c r="A227" s="768">
        <v>10</v>
      </c>
      <c r="B227" s="815" t="s">
        <v>7988</v>
      </c>
      <c r="C227" s="971">
        <v>38889</v>
      </c>
      <c r="D227" s="953">
        <v>14</v>
      </c>
      <c r="E227" s="815" t="s">
        <v>268</v>
      </c>
      <c r="F227" s="815" t="s">
        <v>7986</v>
      </c>
      <c r="G227" s="971">
        <v>44012</v>
      </c>
      <c r="H227" s="973" t="s">
        <v>3350</v>
      </c>
      <c r="I227" s="815" t="s">
        <v>7987</v>
      </c>
      <c r="J227" s="1137">
        <v>44056</v>
      </c>
      <c r="K227" s="1138" t="s">
        <v>3632</v>
      </c>
      <c r="L227" s="1138" t="s">
        <v>7449</v>
      </c>
      <c r="M227" s="1138" t="s">
        <v>3025</v>
      </c>
      <c r="O227" s="366" t="s">
        <v>1495</v>
      </c>
    </row>
    <row r="228" spans="1:15" s="366" customFormat="1" ht="49.9" customHeight="1">
      <c r="A228" s="768">
        <v>11</v>
      </c>
      <c r="B228" s="815" t="s">
        <v>7061</v>
      </c>
      <c r="C228" s="971">
        <v>39315</v>
      </c>
      <c r="D228" s="953">
        <v>13</v>
      </c>
      <c r="E228" s="815" t="s">
        <v>272</v>
      </c>
      <c r="F228" s="815" t="s">
        <v>7062</v>
      </c>
      <c r="G228" s="971">
        <v>43818</v>
      </c>
      <c r="H228" s="973" t="s">
        <v>7063</v>
      </c>
      <c r="I228" s="815" t="s">
        <v>7131</v>
      </c>
      <c r="J228" s="1137">
        <v>44060</v>
      </c>
      <c r="K228" s="1138" t="s">
        <v>3632</v>
      </c>
      <c r="L228" s="1138" t="s">
        <v>7449</v>
      </c>
      <c r="M228" s="1138" t="s">
        <v>2872</v>
      </c>
      <c r="O228" s="484" t="s">
        <v>1103</v>
      </c>
    </row>
    <row r="229" spans="1:15" s="366" customFormat="1" ht="49.9" customHeight="1">
      <c r="A229" s="768">
        <v>12</v>
      </c>
      <c r="B229" s="815" t="s">
        <v>7380</v>
      </c>
      <c r="C229" s="971">
        <v>37709</v>
      </c>
      <c r="D229" s="953">
        <v>17</v>
      </c>
      <c r="E229" s="815" t="s">
        <v>272</v>
      </c>
      <c r="F229" s="815" t="s">
        <v>7062</v>
      </c>
      <c r="G229" s="971">
        <v>43818</v>
      </c>
      <c r="H229" s="973" t="s">
        <v>7063</v>
      </c>
      <c r="I229" s="815" t="s">
        <v>7131</v>
      </c>
      <c r="J229" s="1137">
        <v>44060</v>
      </c>
      <c r="K229" s="1138" t="s">
        <v>3632</v>
      </c>
      <c r="L229" s="1138" t="s">
        <v>7449</v>
      </c>
      <c r="M229" s="1138" t="s">
        <v>2872</v>
      </c>
      <c r="O229" s="484" t="s">
        <v>1103</v>
      </c>
    </row>
    <row r="230" spans="1:15" s="366" customFormat="1" ht="49.9" customHeight="1">
      <c r="A230" s="768">
        <v>13</v>
      </c>
      <c r="B230" s="815" t="s">
        <v>138</v>
      </c>
      <c r="C230" s="971">
        <v>38262</v>
      </c>
      <c r="D230" s="953">
        <v>16</v>
      </c>
      <c r="E230" s="815" t="s">
        <v>272</v>
      </c>
      <c r="F230" s="471"/>
      <c r="G230" s="971">
        <v>39832</v>
      </c>
      <c r="H230" s="471" t="s">
        <v>103</v>
      </c>
      <c r="I230" s="471" t="s">
        <v>839</v>
      </c>
      <c r="J230" s="1137">
        <v>44062</v>
      </c>
      <c r="K230" s="1138" t="s">
        <v>2370</v>
      </c>
      <c r="L230" s="1138" t="s">
        <v>2871</v>
      </c>
      <c r="M230" s="1138" t="s">
        <v>2872</v>
      </c>
      <c r="O230" s="366" t="s">
        <v>1495</v>
      </c>
    </row>
    <row r="231" spans="1:15" s="366" customFormat="1" ht="49.9" customHeight="1">
      <c r="A231" s="768">
        <v>14</v>
      </c>
      <c r="B231" s="815" t="s">
        <v>8138</v>
      </c>
      <c r="C231" s="971"/>
      <c r="D231" s="953">
        <v>8</v>
      </c>
      <c r="E231" s="815" t="s">
        <v>272</v>
      </c>
      <c r="F231" s="815" t="s">
        <v>8141</v>
      </c>
      <c r="G231" s="971">
        <v>44061</v>
      </c>
      <c r="H231" s="471" t="s">
        <v>84</v>
      </c>
      <c r="I231" s="471" t="s">
        <v>8142</v>
      </c>
      <c r="J231" s="1137">
        <v>44061</v>
      </c>
      <c r="K231" s="1138" t="s">
        <v>3632</v>
      </c>
      <c r="L231" s="1138" t="s">
        <v>2871</v>
      </c>
      <c r="M231" s="1138" t="s">
        <v>2872</v>
      </c>
      <c r="O231" s="366" t="s">
        <v>7374</v>
      </c>
    </row>
    <row r="232" spans="1:15" s="366" customFormat="1" ht="49.9" customHeight="1">
      <c r="A232" s="768">
        <v>15</v>
      </c>
      <c r="B232" s="815" t="s">
        <v>3689</v>
      </c>
      <c r="C232" s="971">
        <v>43094</v>
      </c>
      <c r="D232" s="953">
        <v>2</v>
      </c>
      <c r="E232" s="815" t="s">
        <v>272</v>
      </c>
      <c r="F232" s="815" t="s">
        <v>3687</v>
      </c>
      <c r="G232" s="971">
        <v>43102</v>
      </c>
      <c r="H232" s="973" t="s">
        <v>84</v>
      </c>
      <c r="I232" s="815" t="s">
        <v>3688</v>
      </c>
      <c r="J232" s="1137">
        <v>44063</v>
      </c>
      <c r="K232" s="1138" t="s">
        <v>2211</v>
      </c>
      <c r="L232" s="1138" t="s">
        <v>7449</v>
      </c>
      <c r="M232" s="1138" t="s">
        <v>3365</v>
      </c>
      <c r="O232" s="366" t="s">
        <v>1423</v>
      </c>
    </row>
    <row r="233" spans="1:15" s="366" customFormat="1" ht="49.9" customHeight="1">
      <c r="A233" s="768">
        <v>16</v>
      </c>
      <c r="B233" s="815" t="s">
        <v>7413</v>
      </c>
      <c r="C233" s="971">
        <v>42319</v>
      </c>
      <c r="D233" s="953">
        <v>4</v>
      </c>
      <c r="E233" s="815" t="s">
        <v>433</v>
      </c>
      <c r="F233" s="815" t="s">
        <v>7416</v>
      </c>
      <c r="G233" s="971">
        <v>43875</v>
      </c>
      <c r="H233" s="973" t="s">
        <v>3350</v>
      </c>
      <c r="I233" s="973" t="s">
        <v>7445</v>
      </c>
      <c r="J233" s="1137">
        <v>44062</v>
      </c>
      <c r="K233" s="1138" t="s">
        <v>3632</v>
      </c>
      <c r="L233" s="1138" t="s">
        <v>7449</v>
      </c>
      <c r="M233" s="1138" t="s">
        <v>2872</v>
      </c>
      <c r="O233" s="366" t="s">
        <v>1423</v>
      </c>
    </row>
    <row r="234" spans="1:15" s="366" customFormat="1" ht="49.9" customHeight="1">
      <c r="A234" s="768">
        <v>17</v>
      </c>
      <c r="B234" s="815" t="s">
        <v>7414</v>
      </c>
      <c r="C234" s="971">
        <v>43350</v>
      </c>
      <c r="D234" s="953">
        <v>2</v>
      </c>
      <c r="E234" s="815" t="s">
        <v>433</v>
      </c>
      <c r="F234" s="815" t="s">
        <v>7416</v>
      </c>
      <c r="G234" s="971">
        <v>43875</v>
      </c>
      <c r="H234" s="973" t="s">
        <v>3350</v>
      </c>
      <c r="I234" s="973" t="s">
        <v>7445</v>
      </c>
      <c r="J234" s="1137">
        <v>44062</v>
      </c>
      <c r="K234" s="1138" t="s">
        <v>3632</v>
      </c>
      <c r="L234" s="1138" t="s">
        <v>7449</v>
      </c>
      <c r="M234" s="1138" t="s">
        <v>2872</v>
      </c>
      <c r="O234" s="366" t="s">
        <v>1423</v>
      </c>
    </row>
    <row r="235" spans="1:15" s="366" customFormat="1" ht="49.9" customHeight="1">
      <c r="A235" s="768">
        <v>18</v>
      </c>
      <c r="B235" s="815" t="s">
        <v>7415</v>
      </c>
      <c r="C235" s="971">
        <v>40133</v>
      </c>
      <c r="D235" s="953">
        <v>11</v>
      </c>
      <c r="E235" s="815" t="s">
        <v>433</v>
      </c>
      <c r="F235" s="815" t="s">
        <v>7416</v>
      </c>
      <c r="G235" s="971">
        <v>43875</v>
      </c>
      <c r="H235" s="973" t="s">
        <v>3350</v>
      </c>
      <c r="I235" s="973" t="s">
        <v>7445</v>
      </c>
      <c r="J235" s="1137">
        <v>44062</v>
      </c>
      <c r="K235" s="1138" t="s">
        <v>3632</v>
      </c>
      <c r="L235" s="1138" t="s">
        <v>7449</v>
      </c>
      <c r="M235" s="1138" t="s">
        <v>2872</v>
      </c>
      <c r="O235" s="366" t="s">
        <v>1423</v>
      </c>
    </row>
    <row r="236" spans="1:15" s="366" customFormat="1" ht="49.9" customHeight="1">
      <c r="A236" s="768">
        <v>19</v>
      </c>
      <c r="B236" s="815" t="s">
        <v>7450</v>
      </c>
      <c r="C236" s="971">
        <v>38865</v>
      </c>
      <c r="D236" s="953">
        <v>14</v>
      </c>
      <c r="E236" s="815" t="s">
        <v>433</v>
      </c>
      <c r="F236" s="815" t="s">
        <v>7416</v>
      </c>
      <c r="G236" s="971">
        <v>43875</v>
      </c>
      <c r="H236" s="973" t="s">
        <v>3350</v>
      </c>
      <c r="I236" s="973" t="s">
        <v>7445</v>
      </c>
      <c r="J236" s="1137">
        <v>44062</v>
      </c>
      <c r="K236" s="1138" t="s">
        <v>3632</v>
      </c>
      <c r="L236" s="1138" t="s">
        <v>7449</v>
      </c>
      <c r="M236" s="1138" t="s">
        <v>2872</v>
      </c>
      <c r="O236" s="366" t="s">
        <v>1423</v>
      </c>
    </row>
    <row r="237" spans="1:15" s="366" customFormat="1" ht="49.9" customHeight="1">
      <c r="A237" s="768">
        <v>20</v>
      </c>
      <c r="B237" s="815" t="s">
        <v>525</v>
      </c>
      <c r="C237" s="971">
        <v>37486</v>
      </c>
      <c r="D237" s="953">
        <v>18</v>
      </c>
      <c r="E237" s="815" t="s">
        <v>272</v>
      </c>
      <c r="F237" s="1048" t="s">
        <v>526</v>
      </c>
      <c r="G237" s="975">
        <v>40854</v>
      </c>
      <c r="H237" s="471" t="s">
        <v>84</v>
      </c>
      <c r="I237" s="471" t="s">
        <v>778</v>
      </c>
      <c r="J237" s="1137">
        <v>44061</v>
      </c>
      <c r="K237" s="1138" t="s">
        <v>5232</v>
      </c>
      <c r="L237" s="1138" t="s">
        <v>2870</v>
      </c>
      <c r="M237" s="1138" t="s">
        <v>3100</v>
      </c>
      <c r="O237" s="366" t="s">
        <v>1495</v>
      </c>
    </row>
    <row r="238" spans="1:15" s="366" customFormat="1" ht="49.9" customHeight="1">
      <c r="A238" s="768">
        <v>21</v>
      </c>
      <c r="B238" s="815" t="s">
        <v>8003</v>
      </c>
      <c r="C238" s="971">
        <v>43789</v>
      </c>
      <c r="D238" s="953" t="e">
        <f>ABS((#REF!-C238)/365)</f>
        <v>#REF!</v>
      </c>
      <c r="E238" s="815" t="s">
        <v>272</v>
      </c>
      <c r="F238" s="1048" t="s">
        <v>526</v>
      </c>
      <c r="G238" s="975">
        <v>43789</v>
      </c>
      <c r="H238" s="471"/>
      <c r="I238" s="471" t="s">
        <v>8004</v>
      </c>
      <c r="J238" s="1137">
        <v>44061</v>
      </c>
      <c r="K238" s="1138" t="s">
        <v>5232</v>
      </c>
      <c r="L238" s="1138" t="s">
        <v>6571</v>
      </c>
      <c r="M238" s="1138" t="s">
        <v>2872</v>
      </c>
      <c r="O238" s="366" t="s">
        <v>1495</v>
      </c>
    </row>
    <row r="239" spans="1:15" s="366" customFormat="1" ht="49.9" customHeight="1">
      <c r="A239" s="767">
        <v>22</v>
      </c>
      <c r="B239" s="815" t="s">
        <v>4391</v>
      </c>
      <c r="C239" s="971">
        <v>40652</v>
      </c>
      <c r="D239" s="953">
        <v>9</v>
      </c>
      <c r="E239" s="815" t="s">
        <v>271</v>
      </c>
      <c r="F239" s="815" t="s">
        <v>4337</v>
      </c>
      <c r="G239" s="971">
        <v>43319</v>
      </c>
      <c r="H239" s="973" t="s">
        <v>103</v>
      </c>
      <c r="I239" s="815" t="s">
        <v>4419</v>
      </c>
      <c r="J239" s="1137">
        <v>44050</v>
      </c>
      <c r="K239" s="1138" t="s">
        <v>2100</v>
      </c>
      <c r="L239" s="1138" t="s">
        <v>7449</v>
      </c>
      <c r="M239" s="1138" t="s">
        <v>3365</v>
      </c>
      <c r="O239" s="366" t="s">
        <v>1423</v>
      </c>
    </row>
    <row r="240" spans="1:15" s="366" customFormat="1" ht="49.9" customHeight="1">
      <c r="A240" s="767">
        <v>23</v>
      </c>
      <c r="B240" s="815" t="s">
        <v>3274</v>
      </c>
      <c r="C240" s="971">
        <v>41940</v>
      </c>
      <c r="D240" s="953">
        <v>5</v>
      </c>
      <c r="E240" s="976" t="s">
        <v>274</v>
      </c>
      <c r="F240" s="815" t="s">
        <v>3275</v>
      </c>
      <c r="G240" s="986">
        <v>42927</v>
      </c>
      <c r="H240" s="976" t="s">
        <v>716</v>
      </c>
      <c r="I240" s="815" t="s">
        <v>4271</v>
      </c>
      <c r="J240" s="1137">
        <v>44050</v>
      </c>
      <c r="K240" s="1138" t="s">
        <v>2211</v>
      </c>
      <c r="L240" s="1138" t="s">
        <v>7449</v>
      </c>
      <c r="M240" s="1138" t="s">
        <v>3365</v>
      </c>
      <c r="O240" s="366" t="s">
        <v>1423</v>
      </c>
    </row>
    <row r="241" spans="1:256" s="366" customFormat="1" ht="49.9" customHeight="1">
      <c r="A241" s="768">
        <v>24</v>
      </c>
      <c r="B241" s="815" t="s">
        <v>2227</v>
      </c>
      <c r="C241" s="971">
        <v>38238</v>
      </c>
      <c r="D241" s="953">
        <v>16</v>
      </c>
      <c r="E241" s="815" t="s">
        <v>272</v>
      </c>
      <c r="F241" s="815" t="s">
        <v>2228</v>
      </c>
      <c r="G241" s="971">
        <v>42751</v>
      </c>
      <c r="H241" s="973" t="s">
        <v>464</v>
      </c>
      <c r="I241" s="815" t="s">
        <v>2399</v>
      </c>
      <c r="J241" s="1137">
        <v>44057</v>
      </c>
      <c r="K241" s="1138" t="s">
        <v>2415</v>
      </c>
      <c r="L241" s="1138" t="s">
        <v>2871</v>
      </c>
      <c r="M241" s="1138" t="s">
        <v>2881</v>
      </c>
      <c r="O241" s="366" t="s">
        <v>7529</v>
      </c>
    </row>
    <row r="242" spans="1:256" s="366" customFormat="1" ht="49.9" customHeight="1">
      <c r="A242" s="768">
        <v>25</v>
      </c>
      <c r="B242" s="815" t="s">
        <v>6980</v>
      </c>
      <c r="C242" s="971"/>
      <c r="D242" s="953">
        <v>4</v>
      </c>
      <c r="E242" s="815" t="s">
        <v>272</v>
      </c>
      <c r="F242" s="815" t="s">
        <v>6981</v>
      </c>
      <c r="G242" s="971">
        <v>43799</v>
      </c>
      <c r="H242" s="973" t="s">
        <v>716</v>
      </c>
      <c r="I242" s="815" t="s">
        <v>7035</v>
      </c>
      <c r="J242" s="1137">
        <v>44057</v>
      </c>
      <c r="K242" s="1138" t="s">
        <v>2098</v>
      </c>
      <c r="L242" s="1138" t="s">
        <v>7449</v>
      </c>
      <c r="M242" s="1138" t="s">
        <v>3122</v>
      </c>
      <c r="O242" s="366" t="s">
        <v>1495</v>
      </c>
    </row>
    <row r="243" spans="1:256" s="366" customFormat="1" ht="49.9" customHeight="1">
      <c r="A243" s="768">
        <v>26</v>
      </c>
      <c r="B243" s="815" t="s">
        <v>3916</v>
      </c>
      <c r="C243" s="971">
        <v>38713</v>
      </c>
      <c r="D243" s="953">
        <v>14</v>
      </c>
      <c r="E243" s="815" t="s">
        <v>274</v>
      </c>
      <c r="F243" s="815" t="s">
        <v>3912</v>
      </c>
      <c r="G243" s="971">
        <v>43178</v>
      </c>
      <c r="H243" s="973" t="s">
        <v>3913</v>
      </c>
      <c r="I243" s="815" t="s">
        <v>3914</v>
      </c>
      <c r="J243" s="1137">
        <v>44044</v>
      </c>
      <c r="K243" s="1138" t="s">
        <v>2415</v>
      </c>
      <c r="L243" s="1138" t="s">
        <v>7449</v>
      </c>
      <c r="M243" s="1138" t="s">
        <v>2874</v>
      </c>
      <c r="O243" s="366" t="s">
        <v>1103</v>
      </c>
    </row>
    <row r="244" spans="1:256" s="366" customFormat="1" ht="49.9" customHeight="1">
      <c r="A244" s="768">
        <v>27</v>
      </c>
      <c r="B244" s="815" t="s">
        <v>8131</v>
      </c>
      <c r="C244" s="971"/>
      <c r="D244" s="953">
        <v>10</v>
      </c>
      <c r="E244" s="815" t="s">
        <v>272</v>
      </c>
      <c r="F244" s="815" t="s">
        <v>8132</v>
      </c>
      <c r="G244" s="971">
        <v>44056</v>
      </c>
      <c r="H244" s="973" t="s">
        <v>330</v>
      </c>
      <c r="I244" s="815" t="s">
        <v>8133</v>
      </c>
      <c r="J244" s="1137">
        <v>44063</v>
      </c>
      <c r="K244" s="1138" t="s">
        <v>2100</v>
      </c>
      <c r="L244" s="1138" t="s">
        <v>2871</v>
      </c>
      <c r="M244" s="1138" t="s">
        <v>2874</v>
      </c>
      <c r="O244" s="366" t="s">
        <v>1495</v>
      </c>
    </row>
    <row r="245" spans="1:256" s="366" customFormat="1" ht="49.9" customHeight="1">
      <c r="A245" s="768">
        <v>28</v>
      </c>
      <c r="B245" s="815" t="s">
        <v>4045</v>
      </c>
      <c r="C245" s="971">
        <v>42363</v>
      </c>
      <c r="D245" s="953">
        <v>4</v>
      </c>
      <c r="E245" s="815" t="s">
        <v>272</v>
      </c>
      <c r="F245" s="815" t="s">
        <v>4060</v>
      </c>
      <c r="G245" s="971">
        <v>43221</v>
      </c>
      <c r="H245" s="973" t="s">
        <v>437</v>
      </c>
      <c r="I245" s="815" t="s">
        <v>4047</v>
      </c>
      <c r="J245" s="1137">
        <v>44054</v>
      </c>
      <c r="K245" s="1138" t="s">
        <v>2211</v>
      </c>
      <c r="L245" s="1138" t="s">
        <v>1228</v>
      </c>
      <c r="M245" s="1138" t="s">
        <v>2874</v>
      </c>
      <c r="O245" s="366" t="s">
        <v>1423</v>
      </c>
    </row>
    <row r="246" spans="1:256" s="366" customFormat="1" ht="49.9" customHeight="1">
      <c r="A246" s="768">
        <v>29</v>
      </c>
      <c r="B246" s="815" t="s">
        <v>4528</v>
      </c>
      <c r="C246" s="971">
        <v>42750</v>
      </c>
      <c r="D246" s="953">
        <v>3</v>
      </c>
      <c r="E246" s="815" t="s">
        <v>272</v>
      </c>
      <c r="F246" s="815" t="s">
        <v>4060</v>
      </c>
      <c r="G246" s="971">
        <v>43221</v>
      </c>
      <c r="H246" s="973" t="s">
        <v>437</v>
      </c>
      <c r="I246" s="815" t="s">
        <v>4047</v>
      </c>
      <c r="J246" s="1137">
        <v>44054</v>
      </c>
      <c r="K246" s="1138" t="s">
        <v>2211</v>
      </c>
      <c r="L246" s="1138" t="s">
        <v>1228</v>
      </c>
      <c r="M246" s="1138" t="s">
        <v>2874</v>
      </c>
      <c r="O246" s="366" t="s">
        <v>1423</v>
      </c>
    </row>
    <row r="247" spans="1:256" s="366" customFormat="1" ht="49.9" customHeight="1">
      <c r="A247" s="768">
        <v>30</v>
      </c>
      <c r="B247" s="815" t="s">
        <v>8098</v>
      </c>
      <c r="C247" s="971">
        <v>40020</v>
      </c>
      <c r="D247" s="953">
        <v>11</v>
      </c>
      <c r="E247" s="815" t="s">
        <v>272</v>
      </c>
      <c r="F247" s="815" t="s">
        <v>8097</v>
      </c>
      <c r="G247" s="971">
        <v>44046</v>
      </c>
      <c r="H247" s="973" t="s">
        <v>84</v>
      </c>
      <c r="I247" s="815" t="s">
        <v>8136</v>
      </c>
      <c r="J247" s="1137">
        <v>44064</v>
      </c>
      <c r="K247" s="1138" t="s">
        <v>3632</v>
      </c>
      <c r="L247" s="1138" t="s">
        <v>4937</v>
      </c>
      <c r="M247" s="1138" t="s">
        <v>3025</v>
      </c>
      <c r="O247" s="366" t="s">
        <v>7529</v>
      </c>
    </row>
    <row r="248" spans="1:256" s="366" customFormat="1" ht="49.9" customHeight="1">
      <c r="A248" s="768">
        <v>31</v>
      </c>
      <c r="B248" s="815" t="s">
        <v>5131</v>
      </c>
      <c r="C248" s="971">
        <v>38890</v>
      </c>
      <c r="D248" s="953">
        <v>14</v>
      </c>
      <c r="E248" s="815" t="s">
        <v>272</v>
      </c>
      <c r="F248" s="815" t="s">
        <v>5132</v>
      </c>
      <c r="G248" s="971">
        <v>43539</v>
      </c>
      <c r="H248" s="973" t="s">
        <v>716</v>
      </c>
      <c r="I248" s="815" t="s">
        <v>6146</v>
      </c>
      <c r="J248" s="1137">
        <v>44069</v>
      </c>
      <c r="K248" s="1138" t="s">
        <v>3632</v>
      </c>
      <c r="L248" s="1138" t="s">
        <v>4937</v>
      </c>
      <c r="M248" s="1138" t="s">
        <v>2881</v>
      </c>
      <c r="O248" s="366" t="s">
        <v>1103</v>
      </c>
    </row>
    <row r="249" spans="1:256" s="596" customFormat="1" ht="60" customHeight="1">
      <c r="A249" s="587"/>
      <c r="B249" s="1522" t="s">
        <v>3410</v>
      </c>
      <c r="C249" s="1523"/>
      <c r="D249" s="1523"/>
      <c r="E249" s="1523"/>
      <c r="F249" s="1523"/>
      <c r="G249" s="1523"/>
      <c r="H249" s="1523"/>
      <c r="I249" s="1524"/>
      <c r="J249" s="1524"/>
      <c r="K249" s="1524"/>
      <c r="L249" s="1524"/>
      <c r="M249" s="1525"/>
      <c r="N249" s="587"/>
      <c r="O249" s="587"/>
      <c r="P249" s="587"/>
      <c r="Q249" s="587"/>
      <c r="R249" s="587"/>
      <c r="S249" s="587"/>
      <c r="T249" s="587"/>
      <c r="U249" s="587"/>
      <c r="V249" s="587"/>
      <c r="W249" s="587"/>
      <c r="X249" s="587"/>
      <c r="Y249" s="587"/>
      <c r="Z249" s="587"/>
      <c r="AA249" s="587"/>
      <c r="AB249" s="587"/>
      <c r="AC249" s="587"/>
      <c r="AD249" s="587"/>
      <c r="AE249" s="587"/>
      <c r="AF249" s="587"/>
      <c r="AG249" s="587"/>
      <c r="AH249" s="587"/>
      <c r="AI249" s="587"/>
      <c r="AJ249" s="587"/>
      <c r="AK249" s="587"/>
      <c r="AL249" s="587"/>
      <c r="AM249" s="587"/>
      <c r="AN249" s="587"/>
      <c r="AO249" s="587"/>
      <c r="AP249" s="587"/>
      <c r="AQ249" s="587"/>
      <c r="AR249" s="587"/>
      <c r="AS249" s="587"/>
      <c r="AT249" s="587"/>
      <c r="AU249" s="587"/>
      <c r="AV249" s="587"/>
      <c r="AW249" s="587"/>
      <c r="AX249" s="587"/>
      <c r="AY249" s="587"/>
      <c r="AZ249" s="587"/>
      <c r="BA249" s="587"/>
      <c r="BB249" s="587"/>
      <c r="BC249" s="587"/>
      <c r="BD249" s="587"/>
      <c r="BE249" s="587"/>
      <c r="BF249" s="587"/>
      <c r="BG249" s="587"/>
      <c r="BH249" s="587"/>
      <c r="BI249" s="587"/>
      <c r="BJ249" s="587"/>
      <c r="BK249" s="587"/>
      <c r="BL249" s="587"/>
      <c r="BM249" s="587"/>
      <c r="BN249" s="587"/>
      <c r="BO249" s="587"/>
      <c r="BP249" s="587"/>
      <c r="BQ249" s="587"/>
      <c r="BR249" s="587"/>
      <c r="BS249" s="587"/>
      <c r="BT249" s="587"/>
      <c r="BU249" s="587"/>
      <c r="BV249" s="587"/>
      <c r="BW249" s="587"/>
      <c r="BX249" s="587"/>
      <c r="BY249" s="587"/>
      <c r="BZ249" s="587"/>
      <c r="CA249" s="587"/>
      <c r="CB249" s="587"/>
      <c r="CC249" s="587"/>
      <c r="CD249" s="587"/>
      <c r="CE249" s="587"/>
      <c r="CF249" s="587"/>
      <c r="CG249" s="587"/>
      <c r="CH249" s="587"/>
      <c r="CI249" s="587"/>
      <c r="CJ249" s="587"/>
      <c r="CK249" s="587"/>
      <c r="CL249" s="587"/>
      <c r="CM249" s="587"/>
      <c r="CN249" s="587"/>
      <c r="CO249" s="587"/>
      <c r="CP249" s="587"/>
      <c r="CQ249" s="587"/>
      <c r="CR249" s="587"/>
      <c r="CS249" s="587"/>
      <c r="CT249" s="587"/>
      <c r="CU249" s="587"/>
      <c r="CV249" s="587"/>
      <c r="CW249" s="587"/>
      <c r="CX249" s="587"/>
      <c r="CY249" s="587"/>
      <c r="CZ249" s="587"/>
      <c r="DA249" s="587"/>
      <c r="DB249" s="587"/>
      <c r="DC249" s="587"/>
      <c r="DD249" s="587"/>
      <c r="DE249" s="587"/>
      <c r="DF249" s="587"/>
      <c r="DG249" s="587"/>
      <c r="DH249" s="587"/>
      <c r="DI249" s="587"/>
      <c r="DJ249" s="587"/>
      <c r="DK249" s="587"/>
      <c r="DL249" s="587"/>
      <c r="DM249" s="587"/>
      <c r="DN249" s="587"/>
      <c r="DO249" s="587"/>
      <c r="DP249" s="587"/>
      <c r="DQ249" s="587"/>
      <c r="DR249" s="587"/>
      <c r="DS249" s="587"/>
      <c r="DT249" s="587"/>
      <c r="DU249" s="587"/>
      <c r="DV249" s="587"/>
      <c r="DW249" s="587"/>
      <c r="DX249" s="587"/>
      <c r="DY249" s="587"/>
      <c r="DZ249" s="587"/>
      <c r="EA249" s="587"/>
      <c r="EB249" s="587"/>
      <c r="EC249" s="587"/>
      <c r="ED249" s="587"/>
      <c r="EE249" s="587"/>
      <c r="EF249" s="587"/>
      <c r="EG249" s="587"/>
      <c r="EH249" s="587"/>
      <c r="EI249" s="587"/>
      <c r="EJ249" s="587"/>
      <c r="EK249" s="587"/>
      <c r="EL249" s="587"/>
      <c r="EM249" s="587"/>
      <c r="EN249" s="587"/>
      <c r="EO249" s="587"/>
      <c r="EP249" s="587"/>
      <c r="EQ249" s="587"/>
      <c r="ER249" s="587"/>
      <c r="ES249" s="587"/>
      <c r="ET249" s="587"/>
      <c r="EU249" s="587"/>
      <c r="EV249" s="587"/>
      <c r="EW249" s="587"/>
      <c r="EX249" s="587"/>
      <c r="EY249" s="587"/>
      <c r="EZ249" s="587"/>
      <c r="FA249" s="587"/>
      <c r="FB249" s="587"/>
      <c r="FC249" s="587"/>
      <c r="FD249" s="587"/>
      <c r="FE249" s="587"/>
      <c r="FF249" s="587"/>
      <c r="FG249" s="587"/>
      <c r="FH249" s="587"/>
      <c r="FI249" s="587"/>
      <c r="FJ249" s="587"/>
      <c r="FK249" s="587"/>
      <c r="FL249" s="587"/>
      <c r="FM249" s="587"/>
      <c r="FN249" s="587"/>
      <c r="FO249" s="587"/>
      <c r="FP249" s="587"/>
      <c r="FQ249" s="587"/>
      <c r="FR249" s="587"/>
      <c r="FS249" s="587"/>
      <c r="FT249" s="587"/>
      <c r="FU249" s="587"/>
      <c r="FV249" s="587"/>
      <c r="FW249" s="587"/>
      <c r="FX249" s="587"/>
      <c r="FY249" s="587"/>
      <c r="FZ249" s="587"/>
      <c r="GA249" s="587"/>
      <c r="GB249" s="587"/>
      <c r="GC249" s="587"/>
      <c r="GD249" s="587"/>
      <c r="GE249" s="587"/>
      <c r="GF249" s="587"/>
      <c r="GG249" s="587"/>
      <c r="GH249" s="587"/>
      <c r="GI249" s="587"/>
      <c r="GJ249" s="587"/>
      <c r="GK249" s="587"/>
      <c r="GL249" s="587"/>
      <c r="GM249" s="587"/>
      <c r="GN249" s="587"/>
      <c r="GO249" s="587"/>
      <c r="GP249" s="587"/>
      <c r="GQ249" s="587"/>
      <c r="GR249" s="587"/>
      <c r="GS249" s="587"/>
      <c r="GT249" s="587"/>
      <c r="GU249" s="587"/>
      <c r="GV249" s="587"/>
      <c r="GW249" s="587"/>
      <c r="GX249" s="587"/>
      <c r="GY249" s="587"/>
      <c r="GZ249" s="587"/>
      <c r="HA249" s="587"/>
      <c r="HB249" s="587"/>
      <c r="HC249" s="587"/>
      <c r="HD249" s="587"/>
      <c r="HE249" s="587"/>
      <c r="HF249" s="587"/>
      <c r="HG249" s="587"/>
      <c r="HH249" s="587"/>
      <c r="HI249" s="587"/>
      <c r="HJ249" s="587"/>
      <c r="HK249" s="587"/>
      <c r="HL249" s="587"/>
      <c r="HM249" s="587"/>
      <c r="HN249" s="587"/>
      <c r="HO249" s="587"/>
      <c r="HP249" s="587"/>
      <c r="HQ249" s="587"/>
      <c r="HR249" s="587"/>
      <c r="HS249" s="587"/>
      <c r="HT249" s="587"/>
      <c r="HU249" s="587"/>
      <c r="HV249" s="587"/>
      <c r="HW249" s="587"/>
      <c r="HX249" s="587"/>
      <c r="HY249" s="587"/>
      <c r="HZ249" s="587"/>
      <c r="IA249" s="587"/>
      <c r="IB249" s="587"/>
      <c r="IC249" s="587"/>
      <c r="ID249" s="587"/>
      <c r="IE249" s="587"/>
      <c r="IF249" s="587"/>
      <c r="IG249" s="587"/>
      <c r="IH249" s="587"/>
      <c r="II249" s="587"/>
      <c r="IJ249" s="587"/>
      <c r="IK249" s="587"/>
      <c r="IL249" s="587"/>
      <c r="IM249" s="587"/>
      <c r="IN249" s="587"/>
      <c r="IO249" s="587"/>
      <c r="IP249" s="587"/>
      <c r="IQ249" s="587"/>
      <c r="IR249" s="587"/>
      <c r="IS249" s="587"/>
      <c r="IT249" s="587"/>
      <c r="IU249" s="587"/>
      <c r="IV249" s="587"/>
    </row>
    <row r="250" spans="1:256" ht="60" customHeight="1">
      <c r="A250" s="595"/>
      <c r="B250" s="601" t="s">
        <v>2684</v>
      </c>
      <c r="C250" s="601" t="s">
        <v>2379</v>
      </c>
      <c r="D250" s="601" t="s">
        <v>195</v>
      </c>
      <c r="E250" s="601" t="s">
        <v>2685</v>
      </c>
      <c r="F250" s="601" t="s">
        <v>2750</v>
      </c>
      <c r="G250" s="601" t="s">
        <v>301</v>
      </c>
      <c r="H250" s="601" t="s">
        <v>302</v>
      </c>
      <c r="I250" s="601" t="s">
        <v>2748</v>
      </c>
      <c r="J250" s="601" t="s">
        <v>2805</v>
      </c>
      <c r="K250" s="601" t="s">
        <v>2366</v>
      </c>
      <c r="L250" s="601" t="s">
        <v>2806</v>
      </c>
      <c r="M250" s="601" t="s">
        <v>2940</v>
      </c>
      <c r="N250" s="595"/>
      <c r="O250" s="595"/>
      <c r="P250" s="595"/>
      <c r="Q250" s="595"/>
      <c r="R250" s="595"/>
      <c r="S250" s="595"/>
      <c r="T250" s="595"/>
      <c r="U250" s="595"/>
      <c r="V250" s="595"/>
    </row>
    <row r="251" spans="1:256" s="596" customFormat="1" ht="60" customHeight="1">
      <c r="A251" s="587"/>
      <c r="B251" s="1522" t="s">
        <v>3491</v>
      </c>
      <c r="C251" s="1523"/>
      <c r="D251" s="1523"/>
      <c r="E251" s="1523"/>
      <c r="F251" s="1523"/>
      <c r="G251" s="1523"/>
      <c r="H251" s="1523"/>
      <c r="I251" s="1524"/>
      <c r="J251" s="1524"/>
      <c r="K251" s="1524"/>
      <c r="L251" s="1524"/>
      <c r="M251" s="1525"/>
      <c r="N251" s="603"/>
      <c r="O251" s="603"/>
      <c r="P251" s="603"/>
      <c r="Q251" s="603"/>
      <c r="R251" s="603"/>
      <c r="S251" s="603"/>
      <c r="T251" s="603"/>
      <c r="U251" s="603"/>
      <c r="V251" s="603"/>
      <c r="W251" s="603"/>
      <c r="X251" s="603"/>
      <c r="Y251" s="603"/>
      <c r="Z251" s="603"/>
      <c r="AA251" s="603"/>
      <c r="AB251" s="603"/>
      <c r="AC251" s="603"/>
      <c r="AD251" s="603"/>
      <c r="AE251" s="603"/>
      <c r="AF251" s="603"/>
      <c r="AG251" s="603"/>
      <c r="AH251" s="603"/>
      <c r="AI251" s="603"/>
      <c r="AJ251" s="603"/>
      <c r="AK251" s="603"/>
      <c r="AL251" s="603"/>
      <c r="AM251" s="603"/>
      <c r="AN251" s="603"/>
      <c r="AO251" s="603"/>
      <c r="AP251" s="603"/>
      <c r="AQ251" s="603"/>
      <c r="AR251" s="603"/>
      <c r="AS251" s="603"/>
      <c r="AT251" s="603"/>
      <c r="AU251" s="603"/>
      <c r="AV251" s="603"/>
      <c r="AW251" s="603"/>
      <c r="AX251" s="603"/>
      <c r="AY251" s="603"/>
      <c r="AZ251" s="603"/>
      <c r="BA251" s="603"/>
      <c r="BB251" s="603"/>
      <c r="BC251" s="603"/>
      <c r="BD251" s="603"/>
      <c r="BE251" s="603"/>
      <c r="BF251" s="603"/>
      <c r="BG251" s="603"/>
      <c r="BH251" s="603"/>
      <c r="BI251" s="603"/>
      <c r="BJ251" s="603"/>
      <c r="BK251" s="603"/>
      <c r="BL251" s="603"/>
      <c r="BM251" s="603"/>
      <c r="BN251" s="603"/>
      <c r="BO251" s="603"/>
      <c r="BP251" s="603"/>
      <c r="BQ251" s="603"/>
      <c r="BR251" s="603"/>
      <c r="BS251" s="603"/>
      <c r="BT251" s="603"/>
      <c r="BU251" s="603"/>
      <c r="BV251" s="603"/>
      <c r="BW251" s="603"/>
      <c r="BX251" s="603"/>
      <c r="BY251" s="603"/>
      <c r="BZ251" s="603"/>
      <c r="CA251" s="603"/>
      <c r="CB251" s="603"/>
      <c r="CC251" s="603"/>
      <c r="CD251" s="603"/>
      <c r="CE251" s="603"/>
      <c r="CF251" s="603"/>
      <c r="CG251" s="603"/>
      <c r="CH251" s="603"/>
      <c r="CI251" s="603"/>
      <c r="CJ251" s="603"/>
      <c r="CK251" s="603"/>
      <c r="CL251" s="603"/>
      <c r="CM251" s="603"/>
      <c r="CN251" s="603"/>
      <c r="CO251" s="603"/>
      <c r="CP251" s="603"/>
      <c r="CQ251" s="603"/>
      <c r="CR251" s="603"/>
      <c r="CS251" s="603"/>
      <c r="CT251" s="603"/>
      <c r="CU251" s="603"/>
      <c r="CV251" s="603"/>
      <c r="CW251" s="603"/>
      <c r="CX251" s="603"/>
      <c r="CY251" s="603"/>
      <c r="CZ251" s="603"/>
      <c r="DA251" s="603"/>
      <c r="DB251" s="603"/>
      <c r="DC251" s="603"/>
      <c r="DD251" s="603"/>
      <c r="DE251" s="603"/>
      <c r="DF251" s="603"/>
      <c r="DG251" s="603"/>
      <c r="DH251" s="603"/>
      <c r="DI251" s="603"/>
      <c r="DJ251" s="603"/>
      <c r="DK251" s="603"/>
      <c r="DL251" s="603"/>
      <c r="DM251" s="603"/>
      <c r="DN251" s="603"/>
      <c r="DO251" s="603"/>
      <c r="DP251" s="603"/>
      <c r="DQ251" s="603"/>
      <c r="DR251" s="603"/>
      <c r="DS251" s="603"/>
      <c r="DT251" s="603"/>
      <c r="DU251" s="603"/>
      <c r="DV251" s="603"/>
      <c r="DW251" s="603"/>
      <c r="DX251" s="603"/>
      <c r="DY251" s="603"/>
      <c r="DZ251" s="603"/>
      <c r="EA251" s="603"/>
      <c r="EB251" s="603"/>
      <c r="EC251" s="603"/>
      <c r="ED251" s="603"/>
      <c r="EE251" s="603"/>
      <c r="EF251" s="603"/>
      <c r="EG251" s="603"/>
      <c r="EH251" s="603"/>
      <c r="EI251" s="603"/>
      <c r="EJ251" s="603"/>
      <c r="EK251" s="603"/>
      <c r="EL251" s="603"/>
      <c r="EM251" s="603"/>
      <c r="EN251" s="603"/>
      <c r="EO251" s="603"/>
      <c r="EP251" s="603"/>
      <c r="EQ251" s="603"/>
      <c r="ER251" s="603"/>
      <c r="ES251" s="603"/>
      <c r="ET251" s="603"/>
      <c r="EU251" s="603"/>
      <c r="EV251" s="603"/>
      <c r="EW251" s="603"/>
      <c r="EX251" s="603"/>
      <c r="EY251" s="603"/>
      <c r="EZ251" s="603"/>
      <c r="FA251" s="603"/>
      <c r="FB251" s="603"/>
      <c r="FC251" s="603"/>
      <c r="FD251" s="603"/>
      <c r="FE251" s="603"/>
      <c r="FF251" s="603"/>
      <c r="FG251" s="603"/>
      <c r="FH251" s="603"/>
      <c r="FI251" s="603"/>
      <c r="FJ251" s="603"/>
      <c r="FK251" s="603"/>
      <c r="FL251" s="603"/>
      <c r="FM251" s="603"/>
      <c r="FN251" s="603"/>
      <c r="FO251" s="603"/>
      <c r="FP251" s="603"/>
      <c r="FQ251" s="603"/>
      <c r="FR251" s="603"/>
      <c r="FS251" s="603"/>
      <c r="FT251" s="603"/>
      <c r="FU251" s="603"/>
      <c r="FV251" s="603"/>
      <c r="FW251" s="603"/>
      <c r="FX251" s="603"/>
      <c r="FY251" s="603"/>
      <c r="FZ251" s="603"/>
      <c r="GA251" s="603"/>
      <c r="GB251" s="603"/>
      <c r="GC251" s="603"/>
      <c r="GD251" s="603"/>
      <c r="GE251" s="603"/>
      <c r="GF251" s="603"/>
      <c r="GG251" s="603"/>
      <c r="GH251" s="603"/>
      <c r="GI251" s="603"/>
      <c r="GJ251" s="603"/>
      <c r="GK251" s="603"/>
      <c r="GL251" s="603"/>
      <c r="GM251" s="603"/>
      <c r="GN251" s="603"/>
      <c r="GO251" s="603"/>
      <c r="GP251" s="603"/>
      <c r="GQ251" s="603"/>
      <c r="GR251" s="603"/>
      <c r="GS251" s="603"/>
      <c r="GT251" s="603"/>
      <c r="GU251" s="603"/>
      <c r="GV251" s="603"/>
      <c r="GW251" s="603"/>
      <c r="GX251" s="603"/>
      <c r="GY251" s="603"/>
      <c r="GZ251" s="603"/>
      <c r="HA251" s="603"/>
      <c r="HB251" s="603"/>
      <c r="HC251" s="603"/>
      <c r="HD251" s="603"/>
      <c r="HE251" s="603"/>
      <c r="HF251" s="603"/>
      <c r="HG251" s="603"/>
      <c r="HH251" s="603"/>
      <c r="HI251" s="603"/>
      <c r="HJ251" s="603"/>
      <c r="HK251" s="603"/>
      <c r="HL251" s="603"/>
      <c r="HM251" s="603"/>
      <c r="HN251" s="603"/>
      <c r="HO251" s="603"/>
      <c r="HP251" s="603"/>
      <c r="HQ251" s="603"/>
      <c r="HR251" s="603"/>
      <c r="HS251" s="603"/>
      <c r="HT251" s="603"/>
      <c r="HU251" s="603"/>
      <c r="HV251" s="603"/>
      <c r="HW251" s="603"/>
      <c r="HX251" s="603"/>
      <c r="HY251" s="603"/>
      <c r="HZ251" s="603"/>
      <c r="IA251" s="603"/>
      <c r="IB251" s="603"/>
      <c r="IC251" s="603"/>
      <c r="ID251" s="603"/>
      <c r="IE251" s="603"/>
      <c r="IF251" s="603"/>
      <c r="IG251" s="603"/>
      <c r="IH251" s="603"/>
      <c r="II251" s="603"/>
      <c r="IJ251" s="603"/>
      <c r="IK251" s="603"/>
      <c r="IL251" s="603"/>
      <c r="IM251" s="603"/>
      <c r="IN251" s="603"/>
      <c r="IO251" s="603"/>
      <c r="IP251" s="603"/>
      <c r="IQ251" s="603"/>
      <c r="IR251" s="603"/>
      <c r="IS251" s="603"/>
      <c r="IT251" s="603"/>
      <c r="IU251" s="603"/>
      <c r="IV251" s="603"/>
    </row>
    <row r="252" spans="1:256" s="366" customFormat="1" ht="60" customHeight="1">
      <c r="A252" s="595"/>
      <c r="B252" s="601" t="s">
        <v>2684</v>
      </c>
      <c r="C252" s="601" t="s">
        <v>2379</v>
      </c>
      <c r="D252" s="601" t="s">
        <v>195</v>
      </c>
      <c r="E252" s="601" t="s">
        <v>2685</v>
      </c>
      <c r="F252" s="601" t="s">
        <v>2750</v>
      </c>
      <c r="G252" s="601" t="s">
        <v>301</v>
      </c>
      <c r="H252" s="601" t="s">
        <v>302</v>
      </c>
      <c r="I252" s="601" t="s">
        <v>2748</v>
      </c>
      <c r="J252" s="601" t="s">
        <v>2805</v>
      </c>
      <c r="K252" s="601" t="s">
        <v>2366</v>
      </c>
      <c r="L252" s="601" t="s">
        <v>2806</v>
      </c>
      <c r="M252" s="601" t="s">
        <v>2940</v>
      </c>
      <c r="N252" s="595"/>
      <c r="O252" s="595"/>
      <c r="P252" s="595"/>
      <c r="Q252" s="595"/>
      <c r="R252" s="595"/>
      <c r="S252" s="595"/>
      <c r="T252" s="595"/>
      <c r="U252" s="595"/>
      <c r="V252" s="595"/>
      <c r="W252" s="603"/>
      <c r="X252" s="603"/>
    </row>
    <row r="253" spans="1:256" s="664" customFormat="1" ht="60" customHeight="1">
      <c r="A253" s="594"/>
      <c r="B253" s="1522" t="s">
        <v>2702</v>
      </c>
      <c r="C253" s="1523"/>
      <c r="D253" s="1523"/>
      <c r="E253" s="1523"/>
      <c r="F253" s="1523"/>
      <c r="G253" s="1523"/>
      <c r="H253" s="1523"/>
      <c r="I253" s="1524"/>
      <c r="J253" s="1524"/>
      <c r="K253" s="1524"/>
      <c r="L253" s="1524"/>
      <c r="M253" s="1525"/>
      <c r="N253" s="587"/>
      <c r="O253" s="587"/>
      <c r="P253" s="587"/>
      <c r="Q253" s="587"/>
      <c r="R253" s="587"/>
      <c r="S253" s="587"/>
      <c r="T253" s="595"/>
      <c r="U253" s="595"/>
      <c r="V253" s="595"/>
      <c r="W253" s="603"/>
      <c r="X253" s="603"/>
    </row>
    <row r="254" spans="1:256" ht="60" customHeight="1">
      <c r="A254" s="594"/>
      <c r="B254" s="601" t="s">
        <v>2684</v>
      </c>
      <c r="C254" s="601" t="s">
        <v>2379</v>
      </c>
      <c r="D254" s="601" t="s">
        <v>195</v>
      </c>
      <c r="E254" s="601" t="s">
        <v>2685</v>
      </c>
      <c r="F254" s="601" t="s">
        <v>2750</v>
      </c>
      <c r="G254" s="601" t="s">
        <v>301</v>
      </c>
      <c r="H254" s="601" t="s">
        <v>302</v>
      </c>
      <c r="I254" s="601" t="s">
        <v>2748</v>
      </c>
      <c r="J254" s="601" t="s">
        <v>2805</v>
      </c>
      <c r="K254" s="601" t="s">
        <v>2366</v>
      </c>
      <c r="L254" s="601" t="s">
        <v>2806</v>
      </c>
      <c r="M254" s="601" t="s">
        <v>2940</v>
      </c>
      <c r="N254" s="595"/>
      <c r="O254" s="595"/>
      <c r="P254" s="595"/>
      <c r="Q254" s="595"/>
      <c r="R254" s="595"/>
      <c r="S254" s="595"/>
      <c r="T254" s="664"/>
      <c r="U254" s="664"/>
      <c r="V254" s="664"/>
      <c r="W254" s="664"/>
      <c r="X254" s="664"/>
      <c r="Y254" s="596"/>
      <c r="Z254" s="596"/>
      <c r="AA254" s="596"/>
      <c r="AB254" s="596"/>
      <c r="AC254" s="596"/>
      <c r="AD254" s="596"/>
      <c r="AE254" s="596"/>
      <c r="AF254" s="596"/>
      <c r="AG254" s="596"/>
      <c r="AH254" s="596"/>
      <c r="AI254" s="596"/>
      <c r="AJ254" s="596"/>
      <c r="AK254" s="596"/>
      <c r="AL254" s="596"/>
      <c r="AM254" s="596"/>
      <c r="AN254" s="596"/>
      <c r="AO254" s="596"/>
      <c r="AP254" s="596"/>
      <c r="AQ254" s="596"/>
      <c r="AR254" s="596"/>
      <c r="AS254" s="596"/>
      <c r="AT254" s="596"/>
      <c r="AU254" s="596"/>
      <c r="AV254" s="596"/>
      <c r="AW254" s="596"/>
      <c r="AX254" s="596"/>
      <c r="AY254" s="596"/>
      <c r="AZ254" s="596"/>
      <c r="BA254" s="596"/>
      <c r="BB254" s="596"/>
      <c r="BC254" s="596"/>
      <c r="BD254" s="596"/>
      <c r="BE254" s="596"/>
      <c r="BF254" s="596"/>
      <c r="BG254" s="596"/>
      <c r="BH254" s="596"/>
      <c r="BI254" s="596"/>
      <c r="BJ254" s="596"/>
      <c r="BK254" s="596"/>
      <c r="BL254" s="596"/>
      <c r="BM254" s="596"/>
      <c r="BN254" s="596"/>
      <c r="BO254" s="596"/>
      <c r="BP254" s="596"/>
      <c r="BQ254" s="596"/>
      <c r="BR254" s="596"/>
      <c r="BS254" s="596"/>
      <c r="BT254" s="596"/>
      <c r="BU254" s="596"/>
      <c r="BV254" s="596"/>
      <c r="BW254" s="596"/>
      <c r="BX254" s="596"/>
      <c r="BY254" s="596"/>
      <c r="BZ254" s="596"/>
      <c r="CA254" s="596"/>
      <c r="CB254" s="596"/>
      <c r="CC254" s="596"/>
      <c r="CD254" s="596"/>
      <c r="CE254" s="596"/>
      <c r="CF254" s="596"/>
      <c r="CG254" s="596"/>
      <c r="CH254" s="596"/>
      <c r="CI254" s="596"/>
      <c r="CJ254" s="596"/>
      <c r="CK254" s="596"/>
      <c r="CL254" s="596"/>
      <c r="CM254" s="596"/>
      <c r="CN254" s="596"/>
      <c r="CO254" s="596"/>
      <c r="CP254" s="596"/>
      <c r="CQ254" s="596"/>
      <c r="CR254" s="596"/>
      <c r="CS254" s="596"/>
      <c r="CT254" s="596"/>
      <c r="CU254" s="596"/>
      <c r="CV254" s="596"/>
      <c r="CW254" s="596"/>
      <c r="CX254" s="596"/>
      <c r="CY254" s="596"/>
      <c r="CZ254" s="596"/>
      <c r="DA254" s="596"/>
      <c r="DB254" s="596"/>
      <c r="DC254" s="596"/>
      <c r="DD254" s="596"/>
      <c r="DE254" s="596"/>
      <c r="DF254" s="596"/>
      <c r="DG254" s="596"/>
      <c r="DH254" s="596"/>
      <c r="DI254" s="596"/>
      <c r="DJ254" s="596"/>
      <c r="DK254" s="596"/>
      <c r="DL254" s="596"/>
      <c r="DM254" s="596"/>
      <c r="DN254" s="596"/>
      <c r="DO254" s="596"/>
      <c r="DP254" s="596"/>
      <c r="DQ254" s="596"/>
      <c r="DR254" s="596"/>
      <c r="DS254" s="596"/>
      <c r="DT254" s="596"/>
      <c r="DU254" s="596"/>
      <c r="DV254" s="596"/>
      <c r="DW254" s="596"/>
      <c r="DX254" s="596"/>
      <c r="DY254" s="596"/>
      <c r="DZ254" s="596"/>
      <c r="EA254" s="596"/>
      <c r="EB254" s="596"/>
      <c r="EC254" s="596"/>
      <c r="ED254" s="596"/>
      <c r="EE254" s="596"/>
      <c r="EF254" s="596"/>
      <c r="EG254" s="596"/>
      <c r="EH254" s="596"/>
      <c r="EI254" s="596"/>
      <c r="EJ254" s="596"/>
      <c r="EK254" s="596"/>
      <c r="EL254" s="596"/>
      <c r="EM254" s="596"/>
      <c r="EN254" s="596"/>
      <c r="EO254" s="596"/>
      <c r="EP254" s="596"/>
      <c r="EQ254" s="596"/>
      <c r="ER254" s="596"/>
      <c r="ES254" s="596"/>
      <c r="ET254" s="596"/>
      <c r="EU254" s="596"/>
      <c r="EV254" s="596"/>
      <c r="EW254" s="596"/>
      <c r="EX254" s="596"/>
      <c r="EY254" s="596"/>
      <c r="EZ254" s="596"/>
      <c r="FA254" s="596"/>
      <c r="FB254" s="596"/>
      <c r="FC254" s="596"/>
      <c r="FD254" s="596"/>
      <c r="FE254" s="596"/>
      <c r="FF254" s="596"/>
      <c r="FG254" s="596"/>
      <c r="FH254" s="596"/>
      <c r="FI254" s="596"/>
      <c r="FJ254" s="596"/>
      <c r="FK254" s="596"/>
      <c r="FL254" s="596"/>
      <c r="FM254" s="596"/>
      <c r="FN254" s="596"/>
      <c r="FO254" s="596"/>
      <c r="FP254" s="596"/>
      <c r="FQ254" s="596"/>
      <c r="FR254" s="596"/>
      <c r="FS254" s="596"/>
      <c r="FT254" s="596"/>
      <c r="FU254" s="596"/>
      <c r="FV254" s="596"/>
      <c r="FW254" s="596"/>
      <c r="FX254" s="596"/>
      <c r="FY254" s="596"/>
      <c r="FZ254" s="596"/>
      <c r="GA254" s="596"/>
      <c r="GB254" s="596"/>
      <c r="GC254" s="596"/>
      <c r="GD254" s="596"/>
      <c r="GE254" s="596"/>
      <c r="GF254" s="596"/>
      <c r="GG254" s="596"/>
      <c r="GH254" s="596"/>
      <c r="GI254" s="596"/>
      <c r="GJ254" s="596"/>
      <c r="GK254" s="596"/>
      <c r="GL254" s="596"/>
      <c r="GM254" s="596"/>
      <c r="GN254" s="596"/>
      <c r="GO254" s="596"/>
      <c r="GP254" s="596"/>
      <c r="GQ254" s="596"/>
      <c r="GR254" s="596"/>
      <c r="GS254" s="596"/>
      <c r="GT254" s="596"/>
      <c r="GU254" s="596"/>
      <c r="GV254" s="596"/>
      <c r="GW254" s="596"/>
      <c r="GX254" s="596"/>
      <c r="GY254" s="596"/>
      <c r="GZ254" s="596"/>
      <c r="HA254" s="596"/>
      <c r="HB254" s="596"/>
      <c r="HC254" s="596"/>
      <c r="HD254" s="596"/>
      <c r="HE254" s="596"/>
      <c r="HF254" s="596"/>
      <c r="HG254" s="596"/>
      <c r="HH254" s="596"/>
      <c r="HI254" s="596"/>
      <c r="HJ254" s="596"/>
      <c r="HK254" s="596"/>
      <c r="HL254" s="596"/>
      <c r="HM254" s="596"/>
      <c r="HN254" s="596"/>
      <c r="HO254" s="596"/>
      <c r="HP254" s="596"/>
      <c r="HQ254" s="596"/>
      <c r="HR254" s="596"/>
      <c r="HS254" s="596"/>
      <c r="HT254" s="596"/>
      <c r="HU254" s="596"/>
      <c r="HV254" s="596"/>
      <c r="HW254" s="596"/>
      <c r="HX254" s="596"/>
      <c r="HY254" s="596"/>
      <c r="HZ254" s="596"/>
      <c r="IA254" s="596"/>
      <c r="IB254" s="596"/>
      <c r="IC254" s="596"/>
      <c r="ID254" s="596"/>
      <c r="IE254" s="596"/>
      <c r="IF254" s="596"/>
      <c r="IG254" s="596"/>
      <c r="IH254" s="596"/>
      <c r="II254" s="596"/>
      <c r="IJ254" s="596"/>
      <c r="IK254" s="596"/>
      <c r="IL254" s="596"/>
      <c r="IM254" s="596"/>
      <c r="IN254" s="596"/>
      <c r="IO254" s="596"/>
      <c r="IP254" s="596"/>
      <c r="IQ254" s="596"/>
      <c r="IR254" s="596"/>
      <c r="IS254" s="596"/>
      <c r="IT254" s="596"/>
      <c r="IU254" s="596"/>
      <c r="IV254" s="596"/>
    </row>
    <row r="255" spans="1:256" s="596" customFormat="1" ht="60" customHeight="1">
      <c r="A255" s="587"/>
      <c r="B255" s="1514" t="s">
        <v>2701</v>
      </c>
      <c r="C255" s="1515"/>
      <c r="D255" s="1515"/>
      <c r="E255" s="1515"/>
      <c r="F255" s="1515"/>
      <c r="G255" s="1515"/>
      <c r="H255" s="1515"/>
      <c r="I255" s="1376"/>
      <c r="J255" s="1376"/>
      <c r="K255" s="1376"/>
      <c r="L255" s="1376"/>
      <c r="M255" s="600"/>
      <c r="N255" s="587"/>
      <c r="O255" s="587"/>
      <c r="P255" s="587"/>
      <c r="Q255" s="587"/>
      <c r="R255" s="587"/>
      <c r="S255" s="587"/>
      <c r="T255" s="595"/>
      <c r="U255" s="595"/>
      <c r="V255" s="595"/>
      <c r="W255" s="603"/>
      <c r="X255" s="603"/>
    </row>
    <row r="256" spans="1:256" s="664" customFormat="1" ht="60" customHeight="1">
      <c r="A256" s="595"/>
      <c r="B256" s="601" t="s">
        <v>2684</v>
      </c>
      <c r="C256" s="601" t="s">
        <v>2379</v>
      </c>
      <c r="D256" s="601" t="s">
        <v>195</v>
      </c>
      <c r="E256" s="601" t="s">
        <v>2685</v>
      </c>
      <c r="F256" s="601" t="s">
        <v>2750</v>
      </c>
      <c r="G256" s="601" t="s">
        <v>301</v>
      </c>
      <c r="H256" s="601" t="s">
        <v>302</v>
      </c>
      <c r="I256" s="601" t="s">
        <v>2748</v>
      </c>
      <c r="J256" s="601" t="s">
        <v>2805</v>
      </c>
      <c r="K256" s="601" t="s">
        <v>2366</v>
      </c>
      <c r="L256" s="601" t="s">
        <v>2806</v>
      </c>
      <c r="M256" s="601" t="s">
        <v>2940</v>
      </c>
      <c r="N256" s="595"/>
      <c r="O256" s="595"/>
      <c r="P256" s="595"/>
      <c r="Q256" s="595"/>
      <c r="R256" s="595"/>
      <c r="S256" s="595"/>
      <c r="T256" s="596"/>
      <c r="U256" s="596"/>
      <c r="V256" s="596"/>
      <c r="W256" s="596"/>
      <c r="X256" s="596"/>
    </row>
  </sheetData>
  <autoFilter ref="D1:D256"/>
  <mergeCells count="12">
    <mergeCell ref="B255:H255"/>
    <mergeCell ref="B2:M2"/>
    <mergeCell ref="B42:M42"/>
    <mergeCell ref="B72:M72"/>
    <mergeCell ref="B117:M117"/>
    <mergeCell ref="B154:M154"/>
    <mergeCell ref="B175:M175"/>
    <mergeCell ref="B198:M198"/>
    <mergeCell ref="B216:M216"/>
    <mergeCell ref="B249:M249"/>
    <mergeCell ref="B251:M251"/>
    <mergeCell ref="B253:M253"/>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396"/>
  <sheetViews>
    <sheetView zoomScale="50" zoomScaleNormal="50" workbookViewId="0">
      <selection activeCell="O4" sqref="O4"/>
    </sheetView>
  </sheetViews>
  <sheetFormatPr baseColWidth="10" defaultRowHeight="49.9" customHeight="1"/>
  <cols>
    <col min="1" max="1" width="7.140625" customWidth="1"/>
    <col min="2" max="10" width="25.7109375" customWidth="1"/>
  </cols>
  <sheetData>
    <row r="1" spans="1:244" s="44" customFormat="1" ht="49.9" customHeight="1">
      <c r="A1" s="91"/>
      <c r="B1" s="42"/>
      <c r="C1" s="42"/>
      <c r="D1" s="42"/>
      <c r="E1" s="42"/>
      <c r="F1" s="42"/>
      <c r="G1" s="42"/>
      <c r="H1" s="42"/>
      <c r="I1" s="42"/>
      <c r="J1" s="42"/>
      <c r="M1" s="813"/>
    </row>
    <row r="2" spans="1:244" s="45" customFormat="1" ht="49.9" customHeight="1">
      <c r="A2" s="135"/>
      <c r="B2" s="1511" t="s">
        <v>4866</v>
      </c>
      <c r="C2" s="1512"/>
      <c r="D2" s="1512"/>
      <c r="E2" s="1512"/>
      <c r="F2" s="1512"/>
      <c r="G2" s="1512"/>
      <c r="H2" s="1512"/>
      <c r="I2" s="1014"/>
      <c r="J2" s="256"/>
      <c r="M2" s="1146">
        <f ca="1">TODAY()</f>
        <v>44074</v>
      </c>
    </row>
    <row r="3" spans="1:244" s="242" customFormat="1" ht="49.9" customHeight="1">
      <c r="B3" s="254" t="s">
        <v>2684</v>
      </c>
      <c r="C3" s="255" t="s">
        <v>2379</v>
      </c>
      <c r="D3" s="254" t="s">
        <v>195</v>
      </c>
      <c r="E3" s="255" t="s">
        <v>2685</v>
      </c>
      <c r="F3" s="255" t="s">
        <v>2750</v>
      </c>
      <c r="G3" s="255" t="s">
        <v>301</v>
      </c>
      <c r="H3" s="255" t="s">
        <v>302</v>
      </c>
      <c r="I3" s="255" t="s">
        <v>2748</v>
      </c>
      <c r="J3" s="255" t="s">
        <v>2366</v>
      </c>
    </row>
    <row r="4" spans="1:244" s="744" customFormat="1" ht="49.9" customHeight="1">
      <c r="A4" s="768">
        <v>1</v>
      </c>
      <c r="B4" s="783" t="s">
        <v>4848</v>
      </c>
      <c r="C4" s="811"/>
      <c r="D4" s="813">
        <v>11</v>
      </c>
      <c r="E4" s="783" t="s">
        <v>272</v>
      </c>
      <c r="F4" s="783" t="s">
        <v>4849</v>
      </c>
      <c r="G4" s="811">
        <v>43102</v>
      </c>
      <c r="H4" s="814" t="s">
        <v>1836</v>
      </c>
      <c r="I4" s="783"/>
      <c r="J4" s="786" t="s">
        <v>3632</v>
      </c>
      <c r="K4" s="755"/>
      <c r="M4" s="744" t="s">
        <v>625</v>
      </c>
      <c r="II4" s="764"/>
    </row>
    <row r="5" spans="1:244" s="744" customFormat="1" ht="49.9" customHeight="1">
      <c r="A5" s="768">
        <v>2</v>
      </c>
      <c r="B5" s="783" t="s">
        <v>4850</v>
      </c>
      <c r="C5" s="811"/>
      <c r="D5" s="813">
        <v>2</v>
      </c>
      <c r="E5" s="783" t="s">
        <v>275</v>
      </c>
      <c r="F5" s="783" t="s">
        <v>4851</v>
      </c>
      <c r="G5" s="811">
        <v>43102</v>
      </c>
      <c r="H5" s="814" t="s">
        <v>4852</v>
      </c>
      <c r="I5" s="783"/>
      <c r="J5" s="786" t="s">
        <v>3632</v>
      </c>
      <c r="K5" s="755"/>
      <c r="M5" s="744" t="s">
        <v>625</v>
      </c>
      <c r="II5" s="764"/>
    </row>
    <row r="6" spans="1:244" s="744" customFormat="1" ht="49.9" customHeight="1">
      <c r="A6" s="768">
        <v>3</v>
      </c>
      <c r="B6" s="783" t="s">
        <v>4854</v>
      </c>
      <c r="C6" s="811"/>
      <c r="D6" s="813">
        <v>15</v>
      </c>
      <c r="E6" s="783" t="s">
        <v>270</v>
      </c>
      <c r="F6" s="783" t="s">
        <v>4855</v>
      </c>
      <c r="G6" s="811">
        <v>43467</v>
      </c>
      <c r="H6" s="814" t="s">
        <v>716</v>
      </c>
      <c r="I6" s="783" t="s">
        <v>4856</v>
      </c>
      <c r="J6" s="786" t="s">
        <v>3632</v>
      </c>
      <c r="K6" s="755"/>
      <c r="M6" s="744" t="s">
        <v>625</v>
      </c>
      <c r="II6" s="764"/>
    </row>
    <row r="7" spans="1:244" s="744" customFormat="1" ht="49.9" customHeight="1">
      <c r="A7" s="768">
        <v>4</v>
      </c>
      <c r="B7" s="783" t="s">
        <v>4863</v>
      </c>
      <c r="C7" s="811"/>
      <c r="D7" s="813">
        <v>16</v>
      </c>
      <c r="E7" s="783" t="s">
        <v>272</v>
      </c>
      <c r="F7" s="783" t="s">
        <v>4864</v>
      </c>
      <c r="G7" s="811">
        <v>43472</v>
      </c>
      <c r="H7" s="814" t="s">
        <v>716</v>
      </c>
      <c r="I7" s="783"/>
      <c r="J7" s="786" t="s">
        <v>3632</v>
      </c>
      <c r="K7" s="755"/>
      <c r="M7" s="744" t="s">
        <v>625</v>
      </c>
      <c r="II7" s="764"/>
    </row>
    <row r="8" spans="1:244" s="744" customFormat="1" ht="49.9" customHeight="1">
      <c r="A8" s="768">
        <v>5</v>
      </c>
      <c r="B8" s="783" t="s">
        <v>4873</v>
      </c>
      <c r="C8" s="811"/>
      <c r="D8" s="813">
        <v>15</v>
      </c>
      <c r="E8" s="783" t="s">
        <v>272</v>
      </c>
      <c r="F8" s="783" t="s">
        <v>4874</v>
      </c>
      <c r="G8" s="811">
        <v>43472</v>
      </c>
      <c r="H8" s="814" t="s">
        <v>716</v>
      </c>
      <c r="I8" s="783"/>
      <c r="J8" s="786" t="s">
        <v>3632</v>
      </c>
      <c r="K8" s="755"/>
      <c r="M8" s="744" t="s">
        <v>625</v>
      </c>
      <c r="II8" s="764"/>
    </row>
    <row r="9" spans="1:244" s="5" customFormat="1" ht="49.9" customHeight="1">
      <c r="A9" s="768">
        <v>6</v>
      </c>
      <c r="B9" s="164" t="s">
        <v>4933</v>
      </c>
      <c r="C9" s="1054"/>
      <c r="D9" s="1055">
        <v>16</v>
      </c>
      <c r="E9" s="164" t="s">
        <v>272</v>
      </c>
      <c r="F9" s="164" t="s">
        <v>4934</v>
      </c>
      <c r="G9" s="1054">
        <v>43434</v>
      </c>
      <c r="H9" s="1056" t="s">
        <v>4715</v>
      </c>
      <c r="I9" s="164"/>
      <c r="J9" s="162" t="s">
        <v>4935</v>
      </c>
      <c r="K9" s="44"/>
      <c r="L9" s="44"/>
      <c r="M9" s="44" t="s">
        <v>638</v>
      </c>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row>
    <row r="10" spans="1:244" s="5" customFormat="1" ht="49.9" customHeight="1">
      <c r="A10" s="768">
        <v>7</v>
      </c>
      <c r="B10" s="100" t="s">
        <v>4938</v>
      </c>
      <c r="C10" s="160"/>
      <c r="D10" s="194">
        <v>16</v>
      </c>
      <c r="E10" s="100" t="s">
        <v>272</v>
      </c>
      <c r="F10" s="100" t="s">
        <v>4939</v>
      </c>
      <c r="G10" s="160">
        <v>43440</v>
      </c>
      <c r="H10" s="195" t="s">
        <v>3522</v>
      </c>
      <c r="I10" s="100"/>
      <c r="J10" s="169" t="s">
        <v>4935</v>
      </c>
      <c r="K10" s="44"/>
      <c r="L10" s="44"/>
      <c r="M10" s="48" t="s">
        <v>638</v>
      </c>
      <c r="N10" s="48"/>
      <c r="O10" s="48"/>
      <c r="P10" s="48"/>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row>
    <row r="11" spans="1:244" s="5" customFormat="1" ht="49.9" customHeight="1">
      <c r="A11" s="768">
        <v>8</v>
      </c>
      <c r="B11" s="100" t="s">
        <v>5314</v>
      </c>
      <c r="C11" s="160">
        <v>36996</v>
      </c>
      <c r="D11" s="813">
        <f ca="1">ABS((M2-C11)/365)</f>
        <v>19.391780821917809</v>
      </c>
      <c r="E11" s="100" t="s">
        <v>272</v>
      </c>
      <c r="F11" s="100" t="s">
        <v>5315</v>
      </c>
      <c r="G11" s="160">
        <v>43476</v>
      </c>
      <c r="H11" s="195" t="s">
        <v>5316</v>
      </c>
      <c r="I11" s="100"/>
      <c r="J11" s="169" t="s">
        <v>4935</v>
      </c>
      <c r="K11" s="44"/>
      <c r="L11" s="44"/>
      <c r="M11" s="48" t="s">
        <v>638</v>
      </c>
      <c r="N11" s="48"/>
      <c r="O11" s="48"/>
      <c r="P11" s="48"/>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row>
    <row r="12" spans="1:244" s="5" customFormat="1" ht="49.9" customHeight="1">
      <c r="A12" s="768">
        <v>9</v>
      </c>
      <c r="B12" s="100" t="s">
        <v>5317</v>
      </c>
      <c r="C12" s="160">
        <v>36674</v>
      </c>
      <c r="D12" s="813">
        <f ca="1">ABS((M2-C12)/365)</f>
        <v>20.273972602739725</v>
      </c>
      <c r="E12" s="100" t="s">
        <v>272</v>
      </c>
      <c r="F12" s="100" t="s">
        <v>5318</v>
      </c>
      <c r="G12" s="160">
        <v>43483</v>
      </c>
      <c r="H12" s="195" t="s">
        <v>5319</v>
      </c>
      <c r="I12" s="100"/>
      <c r="J12" s="169" t="s">
        <v>4935</v>
      </c>
      <c r="K12" s="44"/>
      <c r="L12" s="44"/>
      <c r="M12" s="48" t="s">
        <v>638</v>
      </c>
      <c r="N12" s="48"/>
      <c r="O12" s="48"/>
      <c r="P12" s="48"/>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V12" s="44"/>
      <c r="CW12" s="44"/>
      <c r="CX12" s="44"/>
      <c r="CY12" s="44"/>
      <c r="CZ12" s="44"/>
      <c r="DA12" s="44"/>
      <c r="DB12" s="44"/>
      <c r="DC12" s="44"/>
      <c r="DD12" s="44"/>
      <c r="DE12" s="44"/>
      <c r="DF12" s="44"/>
      <c r="DG12" s="44"/>
      <c r="DH12" s="44"/>
      <c r="DI12" s="44"/>
      <c r="DJ12" s="44"/>
      <c r="DK12" s="44"/>
      <c r="DL12" s="44"/>
      <c r="DM12" s="44"/>
      <c r="DN12" s="44"/>
      <c r="DO12" s="44"/>
      <c r="DP12" s="44"/>
      <c r="DQ12" s="44"/>
      <c r="DR12" s="44"/>
      <c r="DS12" s="44"/>
      <c r="DT12" s="44"/>
      <c r="DU12" s="44"/>
      <c r="DV12" s="44"/>
      <c r="DW12" s="44"/>
      <c r="DX12" s="44"/>
      <c r="DY12" s="44"/>
      <c r="DZ12" s="44"/>
      <c r="EA12" s="44"/>
      <c r="EB12" s="44"/>
      <c r="EC12" s="44"/>
      <c r="ED12" s="44"/>
      <c r="EE12" s="44"/>
      <c r="EF12" s="44"/>
      <c r="EG12" s="44"/>
      <c r="EH12" s="44"/>
      <c r="EI12" s="44"/>
      <c r="EJ12" s="44"/>
      <c r="EK12" s="44"/>
      <c r="EL12" s="44"/>
      <c r="EM12" s="44"/>
      <c r="EN12" s="44"/>
      <c r="EO12" s="44"/>
      <c r="EP12" s="44"/>
      <c r="EQ12" s="44"/>
      <c r="ER12" s="44"/>
      <c r="ES12" s="44"/>
      <c r="ET12" s="44"/>
      <c r="EU12" s="44"/>
      <c r="EV12" s="44"/>
      <c r="EW12" s="44"/>
      <c r="EX12" s="44"/>
      <c r="EY12" s="44"/>
      <c r="EZ12" s="44"/>
      <c r="FA12" s="44"/>
      <c r="FB12" s="44"/>
      <c r="FC12" s="44"/>
      <c r="FD12" s="44"/>
      <c r="FE12" s="44"/>
      <c r="FF12" s="44"/>
      <c r="FG12" s="44"/>
      <c r="FH12" s="44"/>
      <c r="FI12" s="44"/>
      <c r="FJ12" s="44"/>
      <c r="FK12" s="44"/>
      <c r="FL12" s="44"/>
      <c r="FM12" s="44"/>
      <c r="FN12" s="44"/>
      <c r="FO12" s="44"/>
      <c r="FP12" s="44"/>
      <c r="FQ12" s="44"/>
      <c r="FR12" s="44"/>
      <c r="FS12" s="44"/>
      <c r="FT12" s="44"/>
      <c r="FU12" s="44"/>
      <c r="FV12" s="44"/>
      <c r="FW12" s="44"/>
      <c r="FX12" s="44"/>
      <c r="FY12" s="44"/>
      <c r="FZ12" s="44"/>
      <c r="GA12" s="44"/>
      <c r="GB12" s="44"/>
      <c r="GC12" s="44"/>
      <c r="GD12" s="44"/>
      <c r="GE12" s="44"/>
      <c r="GF12" s="44"/>
      <c r="GG12" s="44"/>
      <c r="GH12" s="44"/>
      <c r="GI12" s="44"/>
      <c r="GJ12" s="44"/>
      <c r="GK12" s="44"/>
      <c r="GL12" s="44"/>
      <c r="GM12" s="44"/>
      <c r="GN12" s="44"/>
      <c r="GO12" s="44"/>
      <c r="GP12" s="44"/>
      <c r="GQ12" s="44"/>
      <c r="GR12" s="44"/>
      <c r="GS12" s="44"/>
      <c r="GT12" s="44"/>
      <c r="GU12" s="44"/>
      <c r="GV12" s="44"/>
      <c r="GW12" s="44"/>
      <c r="GX12" s="44"/>
      <c r="GY12" s="44"/>
      <c r="GZ12" s="44"/>
      <c r="HA12" s="44"/>
      <c r="HB12" s="44"/>
      <c r="HC12" s="44"/>
      <c r="HD12" s="44"/>
      <c r="HE12" s="44"/>
      <c r="HF12" s="44"/>
      <c r="HG12" s="44"/>
      <c r="HH12" s="44"/>
      <c r="HI12" s="44"/>
      <c r="HJ12" s="44"/>
      <c r="HK12" s="44"/>
      <c r="HL12" s="44"/>
      <c r="HM12" s="44"/>
      <c r="HN12" s="44"/>
      <c r="HO12" s="44"/>
      <c r="HP12" s="44"/>
      <c r="HQ12" s="44"/>
      <c r="HR12" s="44"/>
      <c r="HS12" s="44"/>
      <c r="HT12" s="44"/>
      <c r="HU12" s="44"/>
      <c r="HV12" s="44"/>
      <c r="HW12" s="44"/>
      <c r="HX12" s="44"/>
      <c r="HY12" s="44"/>
      <c r="HZ12" s="44"/>
      <c r="IA12" s="44"/>
      <c r="IB12" s="44"/>
      <c r="IC12" s="44"/>
      <c r="ID12" s="44"/>
      <c r="IE12" s="44"/>
      <c r="IF12" s="44"/>
      <c r="IG12" s="44"/>
      <c r="IH12" s="44"/>
      <c r="II12" s="44"/>
      <c r="IJ12" s="44"/>
    </row>
    <row r="13" spans="1:244" s="744" customFormat="1" ht="49.9" customHeight="1">
      <c r="A13" s="768">
        <v>10</v>
      </c>
      <c r="B13" s="783" t="s">
        <v>4941</v>
      </c>
      <c r="C13" s="811"/>
      <c r="D13" s="813">
        <v>15</v>
      </c>
      <c r="E13" s="783" t="s">
        <v>272</v>
      </c>
      <c r="F13" s="783" t="s">
        <v>4942</v>
      </c>
      <c r="G13" s="811">
        <v>43484</v>
      </c>
      <c r="H13" s="814" t="s">
        <v>1836</v>
      </c>
      <c r="I13" s="783" t="s">
        <v>4943</v>
      </c>
      <c r="J13" s="783" t="s">
        <v>3632</v>
      </c>
      <c r="K13" s="788"/>
      <c r="M13" s="744" t="s">
        <v>625</v>
      </c>
    </row>
    <row r="14" spans="1:244" s="744" customFormat="1" ht="49.9" customHeight="1">
      <c r="A14" s="768">
        <v>11</v>
      </c>
      <c r="B14" s="783" t="s">
        <v>4944</v>
      </c>
      <c r="C14" s="811">
        <v>38622</v>
      </c>
      <c r="D14" s="813">
        <f ca="1">ABS((M2-C14)/365)</f>
        <v>14.936986301369863</v>
      </c>
      <c r="E14" s="783" t="s">
        <v>272</v>
      </c>
      <c r="F14" s="783" t="s">
        <v>4945</v>
      </c>
      <c r="G14" s="811">
        <v>43484</v>
      </c>
      <c r="H14" s="814" t="s">
        <v>716</v>
      </c>
      <c r="I14" s="783"/>
      <c r="J14" s="783" t="s">
        <v>3632</v>
      </c>
      <c r="K14" s="788"/>
      <c r="M14" s="744" t="s">
        <v>625</v>
      </c>
    </row>
    <row r="15" spans="1:244" s="744" customFormat="1" ht="49.9" customHeight="1">
      <c r="A15" s="768">
        <v>12</v>
      </c>
      <c r="B15" s="783" t="s">
        <v>4946</v>
      </c>
      <c r="C15" s="811">
        <v>38602</v>
      </c>
      <c r="D15" s="813">
        <f ca="1">ABS((M2-C15)/365)</f>
        <v>14.991780821917809</v>
      </c>
      <c r="E15" s="783" t="s">
        <v>272</v>
      </c>
      <c r="F15" s="783" t="s">
        <v>4945</v>
      </c>
      <c r="G15" s="811">
        <v>43484</v>
      </c>
      <c r="H15" s="814" t="s">
        <v>716</v>
      </c>
      <c r="I15" s="783"/>
      <c r="J15" s="783" t="s">
        <v>3632</v>
      </c>
      <c r="K15" s="788"/>
      <c r="M15" s="744" t="s">
        <v>625</v>
      </c>
    </row>
    <row r="16" spans="1:244" s="744" customFormat="1" ht="49.9" customHeight="1">
      <c r="A16" s="768">
        <v>13</v>
      </c>
      <c r="B16" s="783" t="s">
        <v>4948</v>
      </c>
      <c r="C16" s="811">
        <v>36946</v>
      </c>
      <c r="D16" s="813">
        <f ca="1">ABS((M2-C16)/365)</f>
        <v>19.528767123287672</v>
      </c>
      <c r="E16" s="783" t="s">
        <v>272</v>
      </c>
      <c r="F16" s="783" t="s">
        <v>4949</v>
      </c>
      <c r="G16" s="811">
        <v>43484</v>
      </c>
      <c r="H16" s="814" t="s">
        <v>716</v>
      </c>
      <c r="I16" s="783" t="s">
        <v>4950</v>
      </c>
      <c r="J16" s="783" t="s">
        <v>3632</v>
      </c>
      <c r="K16" s="788"/>
      <c r="M16" s="744" t="s">
        <v>625</v>
      </c>
    </row>
    <row r="17" spans="1:13" s="744" customFormat="1" ht="49.9" customHeight="1">
      <c r="A17" s="768">
        <v>14</v>
      </c>
      <c r="B17" s="783" t="s">
        <v>4954</v>
      </c>
      <c r="C17" s="933"/>
      <c r="D17" s="813">
        <v>3</v>
      </c>
      <c r="E17" s="784" t="s">
        <v>272</v>
      </c>
      <c r="F17" s="784" t="s">
        <v>4754</v>
      </c>
      <c r="G17" s="935">
        <v>43486</v>
      </c>
      <c r="H17" s="783" t="s">
        <v>4955</v>
      </c>
      <c r="I17" s="783" t="s">
        <v>4956</v>
      </c>
      <c r="J17" s="783" t="s">
        <v>2211</v>
      </c>
      <c r="M17" s="744" t="s">
        <v>625</v>
      </c>
    </row>
    <row r="18" spans="1:13" s="744" customFormat="1" ht="49.9" customHeight="1">
      <c r="A18" s="768">
        <v>15</v>
      </c>
      <c r="B18" s="783" t="s">
        <v>4960</v>
      </c>
      <c r="C18" s="811">
        <v>37342</v>
      </c>
      <c r="D18" s="813">
        <v>16</v>
      </c>
      <c r="E18" s="783" t="s">
        <v>275</v>
      </c>
      <c r="F18" s="783" t="s">
        <v>4961</v>
      </c>
      <c r="G18" s="811">
        <v>43492</v>
      </c>
      <c r="H18" s="814" t="s">
        <v>716</v>
      </c>
      <c r="I18" s="783" t="s">
        <v>4962</v>
      </c>
      <c r="J18" s="783" t="s">
        <v>3632</v>
      </c>
      <c r="K18" s="788"/>
      <c r="M18" s="744" t="s">
        <v>625</v>
      </c>
    </row>
    <row r="19" spans="1:13" s="744" customFormat="1" ht="49.9" customHeight="1">
      <c r="A19" s="768">
        <v>16</v>
      </c>
      <c r="B19" s="783" t="s">
        <v>4963</v>
      </c>
      <c r="C19" s="811">
        <v>37796</v>
      </c>
      <c r="D19" s="813">
        <v>15</v>
      </c>
      <c r="E19" s="783" t="s">
        <v>275</v>
      </c>
      <c r="F19" s="783" t="s">
        <v>4961</v>
      </c>
      <c r="G19" s="811">
        <v>43492</v>
      </c>
      <c r="H19" s="814" t="s">
        <v>716</v>
      </c>
      <c r="I19" s="783" t="s">
        <v>4962</v>
      </c>
      <c r="J19" s="783" t="s">
        <v>3632</v>
      </c>
      <c r="K19" s="788"/>
      <c r="M19" s="744" t="s">
        <v>625</v>
      </c>
    </row>
    <row r="20" spans="1:13" s="744" customFormat="1" ht="49.9" customHeight="1">
      <c r="A20" s="768">
        <v>17</v>
      </c>
      <c r="B20" s="783" t="s">
        <v>4966</v>
      </c>
      <c r="C20" s="933"/>
      <c r="D20" s="813">
        <v>0.2</v>
      </c>
      <c r="E20" s="784" t="s">
        <v>275</v>
      </c>
      <c r="F20" s="784" t="s">
        <v>4967</v>
      </c>
      <c r="G20" s="935">
        <v>43487</v>
      </c>
      <c r="H20" s="784" t="s">
        <v>2913</v>
      </c>
      <c r="I20" s="769" t="s">
        <v>4968</v>
      </c>
      <c r="J20" s="783" t="s">
        <v>2211</v>
      </c>
      <c r="M20" s="744" t="s">
        <v>638</v>
      </c>
    </row>
    <row r="21" spans="1:13" s="744" customFormat="1" ht="49.9" customHeight="1">
      <c r="A21" s="768">
        <v>18</v>
      </c>
      <c r="B21" s="783" t="s">
        <v>4970</v>
      </c>
      <c r="C21" s="811"/>
      <c r="D21" s="813">
        <v>17</v>
      </c>
      <c r="E21" s="783" t="s">
        <v>272</v>
      </c>
      <c r="F21" s="783" t="s">
        <v>4971</v>
      </c>
      <c r="G21" s="811">
        <v>43495</v>
      </c>
      <c r="H21" s="814" t="s">
        <v>4972</v>
      </c>
      <c r="I21" s="783" t="s">
        <v>4973</v>
      </c>
      <c r="J21" s="783" t="s">
        <v>3632</v>
      </c>
      <c r="K21" s="788"/>
      <c r="M21" s="744" t="s">
        <v>638</v>
      </c>
    </row>
    <row r="22" spans="1:13" s="744" customFormat="1" ht="49.9" customHeight="1">
      <c r="A22" s="768">
        <v>19</v>
      </c>
      <c r="B22" s="783" t="s">
        <v>4974</v>
      </c>
      <c r="C22" s="811"/>
      <c r="D22" s="813">
        <v>6</v>
      </c>
      <c r="E22" s="783" t="s">
        <v>272</v>
      </c>
      <c r="F22" s="783" t="s">
        <v>4975</v>
      </c>
      <c r="G22" s="811">
        <v>43496</v>
      </c>
      <c r="H22" s="814" t="s">
        <v>58</v>
      </c>
      <c r="I22" s="783"/>
      <c r="J22" s="783" t="s">
        <v>3632</v>
      </c>
      <c r="K22" s="788"/>
      <c r="M22" s="744" t="s">
        <v>625</v>
      </c>
    </row>
    <row r="23" spans="1:13" s="744" customFormat="1" ht="49.9" customHeight="1">
      <c r="A23" s="768">
        <v>20</v>
      </c>
      <c r="B23" s="783" t="s">
        <v>4976</v>
      </c>
      <c r="C23" s="811"/>
      <c r="D23" s="813">
        <v>6</v>
      </c>
      <c r="E23" s="783" t="s">
        <v>272</v>
      </c>
      <c r="F23" s="783" t="s">
        <v>4975</v>
      </c>
      <c r="G23" s="811">
        <v>43496</v>
      </c>
      <c r="H23" s="814" t="s">
        <v>58</v>
      </c>
      <c r="I23" s="783"/>
      <c r="J23" s="783" t="s">
        <v>3632</v>
      </c>
      <c r="K23" s="788"/>
      <c r="M23" s="744" t="s">
        <v>638</v>
      </c>
    </row>
    <row r="24" spans="1:13" s="744" customFormat="1" ht="49.9" customHeight="1">
      <c r="A24" s="768">
        <v>21</v>
      </c>
      <c r="B24" s="783" t="s">
        <v>4977</v>
      </c>
      <c r="C24" s="811"/>
      <c r="D24" s="813">
        <v>6</v>
      </c>
      <c r="E24" s="783" t="s">
        <v>272</v>
      </c>
      <c r="F24" s="783" t="s">
        <v>4975</v>
      </c>
      <c r="G24" s="811">
        <v>43496</v>
      </c>
      <c r="H24" s="814" t="s">
        <v>58</v>
      </c>
      <c r="I24" s="783"/>
      <c r="J24" s="783" t="s">
        <v>3632</v>
      </c>
      <c r="K24" s="788"/>
      <c r="M24" s="744" t="s">
        <v>638</v>
      </c>
    </row>
    <row r="25" spans="1:13" s="744" customFormat="1" ht="49.9" customHeight="1">
      <c r="A25" s="768">
        <v>22</v>
      </c>
      <c r="B25" s="783" t="s">
        <v>4979</v>
      </c>
      <c r="C25" s="811"/>
      <c r="D25" s="813">
        <v>15</v>
      </c>
      <c r="E25" s="783" t="s">
        <v>272</v>
      </c>
      <c r="F25" s="783" t="s">
        <v>4980</v>
      </c>
      <c r="G25" s="811">
        <v>43496</v>
      </c>
      <c r="H25" s="814" t="s">
        <v>1836</v>
      </c>
      <c r="I25" s="783"/>
      <c r="J25" s="783" t="s">
        <v>3632</v>
      </c>
      <c r="K25" s="788"/>
      <c r="M25" s="744" t="s">
        <v>625</v>
      </c>
    </row>
    <row r="26" spans="1:13" s="45" customFormat="1" ht="49.9" customHeight="1">
      <c r="A26" s="135"/>
      <c r="B26" s="1510" t="s">
        <v>2686</v>
      </c>
      <c r="C26" s="1510"/>
      <c r="D26" s="1510"/>
      <c r="E26" s="1510"/>
      <c r="F26" s="1510"/>
      <c r="G26" s="1510"/>
      <c r="H26" s="1510"/>
      <c r="I26" s="257"/>
      <c r="J26" s="253"/>
    </row>
    <row r="27" spans="1:13" s="242" customFormat="1" ht="49.9" customHeight="1">
      <c r="B27" s="254" t="s">
        <v>2684</v>
      </c>
      <c r="C27" s="255" t="s">
        <v>2379</v>
      </c>
      <c r="D27" s="254" t="s">
        <v>195</v>
      </c>
      <c r="E27" s="255" t="s">
        <v>2685</v>
      </c>
      <c r="F27" s="255" t="s">
        <v>2750</v>
      </c>
      <c r="G27" s="255" t="s">
        <v>301</v>
      </c>
      <c r="H27" s="255" t="s">
        <v>302</v>
      </c>
      <c r="I27" s="255" t="s">
        <v>2748</v>
      </c>
      <c r="J27" s="255" t="s">
        <v>2366</v>
      </c>
    </row>
    <row r="28" spans="1:13" s="744" customFormat="1" ht="49.9" customHeight="1">
      <c r="A28" s="768">
        <v>1</v>
      </c>
      <c r="B28" s="783" t="s">
        <v>4981</v>
      </c>
      <c r="C28" s="811"/>
      <c r="D28" s="813">
        <v>12</v>
      </c>
      <c r="E28" s="783" t="s">
        <v>272</v>
      </c>
      <c r="F28" s="783" t="s">
        <v>4982</v>
      </c>
      <c r="G28" s="811">
        <v>43499</v>
      </c>
      <c r="H28" s="814" t="s">
        <v>716</v>
      </c>
      <c r="I28" s="783"/>
      <c r="J28" s="783" t="s">
        <v>3632</v>
      </c>
      <c r="K28" s="788"/>
      <c r="M28" s="744" t="s">
        <v>638</v>
      </c>
    </row>
    <row r="29" spans="1:13" s="744" customFormat="1" ht="49.9" customHeight="1">
      <c r="A29" s="768">
        <v>2</v>
      </c>
      <c r="B29" s="783" t="s">
        <v>4984</v>
      </c>
      <c r="C29" s="811"/>
      <c r="D29" s="813">
        <v>2</v>
      </c>
      <c r="E29" s="783" t="s">
        <v>272</v>
      </c>
      <c r="F29" s="783" t="s">
        <v>4985</v>
      </c>
      <c r="G29" s="811">
        <v>43500</v>
      </c>
      <c r="H29" s="814" t="s">
        <v>437</v>
      </c>
      <c r="I29" s="783"/>
      <c r="J29" s="783" t="s">
        <v>3632</v>
      </c>
      <c r="K29" s="788"/>
      <c r="M29" s="744" t="s">
        <v>625</v>
      </c>
    </row>
    <row r="30" spans="1:13" s="744" customFormat="1" ht="49.9" customHeight="1">
      <c r="A30" s="768">
        <v>3</v>
      </c>
      <c r="B30" s="783" t="s">
        <v>5322</v>
      </c>
      <c r="C30" s="811">
        <v>37195</v>
      </c>
      <c r="D30" s="813">
        <v>17</v>
      </c>
      <c r="E30" s="783" t="s">
        <v>275</v>
      </c>
      <c r="F30" s="783" t="s">
        <v>5323</v>
      </c>
      <c r="G30" s="811">
        <v>43501</v>
      </c>
      <c r="H30" s="814" t="s">
        <v>4715</v>
      </c>
      <c r="I30" s="783"/>
      <c r="J30" s="783" t="s">
        <v>4935</v>
      </c>
      <c r="K30" s="788"/>
      <c r="M30" s="744" t="s">
        <v>638</v>
      </c>
    </row>
    <row r="31" spans="1:13" s="744" customFormat="1" ht="49.9" customHeight="1">
      <c r="A31" s="768">
        <v>4</v>
      </c>
      <c r="B31" s="783" t="s">
        <v>4990</v>
      </c>
      <c r="C31" s="811"/>
      <c r="D31" s="813">
        <v>16</v>
      </c>
      <c r="E31" s="783" t="s">
        <v>272</v>
      </c>
      <c r="F31" s="783" t="s">
        <v>4991</v>
      </c>
      <c r="G31" s="811">
        <v>43502</v>
      </c>
      <c r="H31" s="814" t="s">
        <v>716</v>
      </c>
      <c r="I31" s="783"/>
      <c r="J31" s="783" t="s">
        <v>3632</v>
      </c>
      <c r="K31" s="788"/>
      <c r="M31" s="744" t="s">
        <v>625</v>
      </c>
    </row>
    <row r="32" spans="1:13" s="744" customFormat="1" ht="49.9" customHeight="1">
      <c r="A32" s="768">
        <v>5</v>
      </c>
      <c r="B32" s="783" t="s">
        <v>4997</v>
      </c>
      <c r="C32" s="811"/>
      <c r="D32" s="813">
        <v>12</v>
      </c>
      <c r="E32" s="783" t="s">
        <v>275</v>
      </c>
      <c r="F32" s="783" t="s">
        <v>4998</v>
      </c>
      <c r="G32" s="811">
        <v>43503</v>
      </c>
      <c r="H32" s="814" t="s">
        <v>31</v>
      </c>
      <c r="I32" s="783"/>
      <c r="J32" s="783" t="s">
        <v>3632</v>
      </c>
      <c r="K32" s="788"/>
      <c r="M32" s="744" t="s">
        <v>625</v>
      </c>
    </row>
    <row r="33" spans="1:13" s="500" customFormat="1" ht="49.9" customHeight="1">
      <c r="A33" s="768">
        <v>6</v>
      </c>
      <c r="B33" s="783" t="s">
        <v>5008</v>
      </c>
      <c r="C33" s="811">
        <v>37763</v>
      </c>
      <c r="D33" s="813">
        <v>15</v>
      </c>
      <c r="E33" s="783" t="s">
        <v>272</v>
      </c>
      <c r="F33" s="769" t="s">
        <v>5009</v>
      </c>
      <c r="G33" s="811">
        <v>43491</v>
      </c>
      <c r="H33" s="769" t="s">
        <v>5010</v>
      </c>
      <c r="I33" s="769"/>
      <c r="J33" s="783" t="s">
        <v>3632</v>
      </c>
      <c r="M33" s="500" t="s">
        <v>638</v>
      </c>
    </row>
    <row r="34" spans="1:13" s="744" customFormat="1" ht="49.9" customHeight="1">
      <c r="A34" s="768">
        <v>7</v>
      </c>
      <c r="B34" s="1072" t="s">
        <v>1396</v>
      </c>
      <c r="C34" s="177">
        <v>37737</v>
      </c>
      <c r="D34" s="813">
        <v>15</v>
      </c>
      <c r="E34" s="1072" t="s">
        <v>272</v>
      </c>
      <c r="F34" s="1072" t="s">
        <v>1397</v>
      </c>
      <c r="G34" s="1073">
        <v>41390</v>
      </c>
      <c r="H34" s="101" t="s">
        <v>58</v>
      </c>
      <c r="I34" s="100"/>
      <c r="J34" s="1074" t="s">
        <v>3632</v>
      </c>
      <c r="K34" s="766"/>
      <c r="L34" s="788"/>
      <c r="M34" s="744" t="s">
        <v>638</v>
      </c>
    </row>
    <row r="35" spans="1:13" s="744" customFormat="1" ht="49.9" customHeight="1">
      <c r="A35" s="768">
        <v>8</v>
      </c>
      <c r="B35" s="783" t="s">
        <v>2803</v>
      </c>
      <c r="C35" s="811"/>
      <c r="D35" s="813">
        <v>16</v>
      </c>
      <c r="E35" s="783" t="s">
        <v>272</v>
      </c>
      <c r="F35" s="783" t="s">
        <v>5032</v>
      </c>
      <c r="G35" s="811">
        <v>43509</v>
      </c>
      <c r="H35" s="814" t="s">
        <v>716</v>
      </c>
      <c r="I35" s="783"/>
      <c r="J35" s="783" t="s">
        <v>3632</v>
      </c>
      <c r="K35" s="788"/>
      <c r="M35" s="744" t="s">
        <v>625</v>
      </c>
    </row>
    <row r="36" spans="1:13" s="744" customFormat="1" ht="49.9" customHeight="1">
      <c r="A36" s="768">
        <v>9</v>
      </c>
      <c r="B36" s="783" t="s">
        <v>5034</v>
      </c>
      <c r="C36" s="811"/>
      <c r="D36" s="813">
        <v>10</v>
      </c>
      <c r="E36" s="783" t="s">
        <v>272</v>
      </c>
      <c r="F36" s="783" t="s">
        <v>5035</v>
      </c>
      <c r="G36" s="811">
        <v>43509</v>
      </c>
      <c r="H36" s="814" t="s">
        <v>150</v>
      </c>
      <c r="I36" s="783"/>
      <c r="J36" s="783" t="s">
        <v>3632</v>
      </c>
      <c r="K36" s="788"/>
      <c r="M36" s="744" t="s">
        <v>625</v>
      </c>
    </row>
    <row r="37" spans="1:13" s="744" customFormat="1" ht="49.9" customHeight="1">
      <c r="A37" s="768">
        <v>10</v>
      </c>
      <c r="B37" s="783" t="s">
        <v>5036</v>
      </c>
      <c r="C37" s="811"/>
      <c r="D37" s="813">
        <v>9</v>
      </c>
      <c r="E37" s="783" t="s">
        <v>272</v>
      </c>
      <c r="F37" s="783" t="s">
        <v>5037</v>
      </c>
      <c r="G37" s="811">
        <v>43510</v>
      </c>
      <c r="H37" s="814" t="s">
        <v>5038</v>
      </c>
      <c r="I37" s="783"/>
      <c r="J37" s="783" t="s">
        <v>3632</v>
      </c>
      <c r="K37" s="788"/>
      <c r="M37" s="744" t="s">
        <v>625</v>
      </c>
    </row>
    <row r="38" spans="1:13" s="744" customFormat="1" ht="49.9" customHeight="1">
      <c r="A38" s="768">
        <v>11</v>
      </c>
      <c r="B38" s="783" t="s">
        <v>5048</v>
      </c>
      <c r="C38" s="811"/>
      <c r="D38" s="813">
        <v>6</v>
      </c>
      <c r="E38" s="783" t="s">
        <v>272</v>
      </c>
      <c r="F38" s="783" t="s">
        <v>5049</v>
      </c>
      <c r="G38" s="811">
        <v>43511</v>
      </c>
      <c r="H38" s="814" t="s">
        <v>84</v>
      </c>
      <c r="I38" s="783"/>
      <c r="J38" s="783" t="s">
        <v>3632</v>
      </c>
      <c r="K38" s="788"/>
      <c r="M38" s="744" t="s">
        <v>638</v>
      </c>
    </row>
    <row r="39" spans="1:13" s="744" customFormat="1" ht="49.9" customHeight="1">
      <c r="A39" s="768">
        <v>12</v>
      </c>
      <c r="B39" s="783" t="s">
        <v>5050</v>
      </c>
      <c r="C39" s="811"/>
      <c r="D39" s="813">
        <v>6</v>
      </c>
      <c r="E39" s="783" t="s">
        <v>272</v>
      </c>
      <c r="F39" s="783" t="s">
        <v>5049</v>
      </c>
      <c r="G39" s="811">
        <v>43511</v>
      </c>
      <c r="H39" s="814" t="s">
        <v>84</v>
      </c>
      <c r="I39" s="783"/>
      <c r="J39" s="783" t="s">
        <v>3632</v>
      </c>
      <c r="K39" s="788"/>
      <c r="M39" s="744" t="s">
        <v>625</v>
      </c>
    </row>
    <row r="40" spans="1:13" s="744" customFormat="1" ht="49.9" customHeight="1">
      <c r="A40" s="768">
        <v>13</v>
      </c>
      <c r="B40" s="783" t="s">
        <v>5051</v>
      </c>
      <c r="C40" s="811"/>
      <c r="D40" s="813">
        <v>4</v>
      </c>
      <c r="E40" s="783" t="s">
        <v>272</v>
      </c>
      <c r="F40" s="783" t="s">
        <v>5049</v>
      </c>
      <c r="G40" s="811">
        <v>43511</v>
      </c>
      <c r="H40" s="814" t="s">
        <v>84</v>
      </c>
      <c r="I40" s="783"/>
      <c r="J40" s="783" t="s">
        <v>3632</v>
      </c>
      <c r="K40" s="788"/>
      <c r="M40" s="744" t="s">
        <v>638</v>
      </c>
    </row>
    <row r="41" spans="1:13" s="744" customFormat="1" ht="49.9" customHeight="1">
      <c r="A41" s="768">
        <v>14</v>
      </c>
      <c r="B41" s="783" t="s">
        <v>5052</v>
      </c>
      <c r="C41" s="811"/>
      <c r="D41" s="813">
        <v>7</v>
      </c>
      <c r="E41" s="783" t="s">
        <v>272</v>
      </c>
      <c r="F41" s="783" t="s">
        <v>5049</v>
      </c>
      <c r="G41" s="811">
        <v>43511</v>
      </c>
      <c r="H41" s="814" t="s">
        <v>84</v>
      </c>
      <c r="I41" s="783"/>
      <c r="J41" s="783" t="s">
        <v>3632</v>
      </c>
      <c r="K41" s="788"/>
      <c r="M41" s="744" t="s">
        <v>638</v>
      </c>
    </row>
    <row r="42" spans="1:13" s="744" customFormat="1" ht="49.9" customHeight="1">
      <c r="A42" s="768">
        <v>15</v>
      </c>
      <c r="B42" s="783" t="s">
        <v>5053</v>
      </c>
      <c r="C42" s="811"/>
      <c r="D42" s="813">
        <v>12</v>
      </c>
      <c r="E42" s="783" t="s">
        <v>272</v>
      </c>
      <c r="F42" s="783" t="s">
        <v>5054</v>
      </c>
      <c r="G42" s="811">
        <v>43512</v>
      </c>
      <c r="H42" s="814" t="s">
        <v>716</v>
      </c>
      <c r="I42" s="783"/>
      <c r="J42" s="783" t="s">
        <v>3632</v>
      </c>
      <c r="K42" s="788"/>
      <c r="M42" s="744" t="s">
        <v>638</v>
      </c>
    </row>
    <row r="43" spans="1:13" s="744" customFormat="1" ht="49.9" customHeight="1">
      <c r="A43" s="768">
        <v>16</v>
      </c>
      <c r="B43" s="783" t="s">
        <v>5055</v>
      </c>
      <c r="C43" s="811"/>
      <c r="D43" s="813">
        <v>14</v>
      </c>
      <c r="E43" s="783" t="s">
        <v>272</v>
      </c>
      <c r="F43" s="783" t="s">
        <v>5056</v>
      </c>
      <c r="G43" s="811">
        <v>43513</v>
      </c>
      <c r="H43" s="814" t="s">
        <v>716</v>
      </c>
      <c r="I43" s="783"/>
      <c r="J43" s="783" t="s">
        <v>3632</v>
      </c>
      <c r="K43" s="788"/>
      <c r="M43" s="744" t="s">
        <v>625</v>
      </c>
    </row>
    <row r="44" spans="1:13" s="744" customFormat="1" ht="49.9" customHeight="1">
      <c r="A44" s="768">
        <v>17</v>
      </c>
      <c r="B44" s="783" t="s">
        <v>5061</v>
      </c>
      <c r="C44" s="811"/>
      <c r="D44" s="813">
        <v>10</v>
      </c>
      <c r="E44" s="783" t="s">
        <v>272</v>
      </c>
      <c r="F44" s="783" t="s">
        <v>5062</v>
      </c>
      <c r="G44" s="811">
        <v>43514</v>
      </c>
      <c r="H44" s="814" t="s">
        <v>4151</v>
      </c>
      <c r="I44" s="783"/>
      <c r="J44" s="783" t="s">
        <v>3632</v>
      </c>
      <c r="K44" s="788"/>
      <c r="M44" s="744" t="s">
        <v>638</v>
      </c>
    </row>
    <row r="45" spans="1:13" s="744" customFormat="1" ht="49.9" customHeight="1">
      <c r="A45" s="768">
        <v>18</v>
      </c>
      <c r="B45" s="783" t="s">
        <v>5064</v>
      </c>
      <c r="C45" s="933"/>
      <c r="D45" s="813">
        <v>2</v>
      </c>
      <c r="E45" s="784" t="s">
        <v>272</v>
      </c>
      <c r="F45" s="784" t="s">
        <v>5065</v>
      </c>
      <c r="G45" s="935">
        <v>43514</v>
      </c>
      <c r="H45" s="784" t="s">
        <v>716</v>
      </c>
      <c r="I45" s="769" t="s">
        <v>5066</v>
      </c>
      <c r="J45" s="783" t="s">
        <v>3632</v>
      </c>
      <c r="M45" s="744" t="s">
        <v>625</v>
      </c>
    </row>
    <row r="46" spans="1:13" s="744" customFormat="1" ht="49.9" customHeight="1">
      <c r="A46" s="768">
        <v>19</v>
      </c>
      <c r="B46" s="783" t="s">
        <v>5069</v>
      </c>
      <c r="C46" s="811"/>
      <c r="D46" s="813">
        <v>10</v>
      </c>
      <c r="E46" s="783" t="s">
        <v>272</v>
      </c>
      <c r="F46" s="783" t="s">
        <v>5065</v>
      </c>
      <c r="G46" s="811">
        <v>43515</v>
      </c>
      <c r="H46" s="814" t="s">
        <v>716</v>
      </c>
      <c r="I46" s="783"/>
      <c r="J46" s="783" t="s">
        <v>3632</v>
      </c>
      <c r="K46" s="788"/>
      <c r="M46" s="744" t="s">
        <v>638</v>
      </c>
    </row>
    <row r="47" spans="1:13" s="744" customFormat="1" ht="49.9" customHeight="1">
      <c r="A47" s="768">
        <v>20</v>
      </c>
      <c r="B47" s="783" t="s">
        <v>5070</v>
      </c>
      <c r="C47" s="811"/>
      <c r="D47" s="813">
        <v>5</v>
      </c>
      <c r="E47" s="783" t="s">
        <v>272</v>
      </c>
      <c r="F47" s="783" t="s">
        <v>5071</v>
      </c>
      <c r="G47" s="811">
        <v>43515</v>
      </c>
      <c r="H47" s="814" t="s">
        <v>716</v>
      </c>
      <c r="I47" s="783"/>
      <c r="J47" s="783" t="s">
        <v>3632</v>
      </c>
      <c r="K47" s="788"/>
      <c r="M47" s="744" t="s">
        <v>638</v>
      </c>
    </row>
    <row r="48" spans="1:13" s="744" customFormat="1" ht="49.9" customHeight="1">
      <c r="A48" s="768">
        <v>21</v>
      </c>
      <c r="B48" s="783" t="s">
        <v>5073</v>
      </c>
      <c r="C48" s="811"/>
      <c r="D48" s="813">
        <v>14</v>
      </c>
      <c r="E48" s="783" t="s">
        <v>272</v>
      </c>
      <c r="F48" s="783"/>
      <c r="G48" s="811">
        <v>43511</v>
      </c>
      <c r="H48" s="814" t="s">
        <v>5074</v>
      </c>
      <c r="I48" s="783" t="s">
        <v>5075</v>
      </c>
      <c r="J48" s="783" t="s">
        <v>4567</v>
      </c>
      <c r="K48" s="788"/>
      <c r="M48" s="744" t="s">
        <v>625</v>
      </c>
    </row>
    <row r="49" spans="1:244" s="744" customFormat="1" ht="49.9" customHeight="1">
      <c r="A49" s="768">
        <v>22</v>
      </c>
      <c r="B49" s="783" t="s">
        <v>5077</v>
      </c>
      <c r="C49" s="811"/>
      <c r="D49" s="813">
        <v>8</v>
      </c>
      <c r="E49" s="783" t="s">
        <v>272</v>
      </c>
      <c r="F49" s="783" t="s">
        <v>5078</v>
      </c>
      <c r="G49" s="811">
        <v>43522</v>
      </c>
      <c r="H49" s="814" t="s">
        <v>84</v>
      </c>
      <c r="I49" s="783"/>
      <c r="J49" s="783" t="s">
        <v>3632</v>
      </c>
      <c r="K49" s="788"/>
      <c r="M49" s="744" t="s">
        <v>638</v>
      </c>
    </row>
    <row r="50" spans="1:244" s="744" customFormat="1" ht="49.9" customHeight="1">
      <c r="A50" s="768">
        <v>23</v>
      </c>
      <c r="B50" s="783" t="s">
        <v>5079</v>
      </c>
      <c r="C50" s="811"/>
      <c r="D50" s="813">
        <v>9</v>
      </c>
      <c r="E50" s="783" t="s">
        <v>272</v>
      </c>
      <c r="F50" s="783" t="s">
        <v>5078</v>
      </c>
      <c r="G50" s="811">
        <v>43522</v>
      </c>
      <c r="H50" s="814" t="s">
        <v>84</v>
      </c>
      <c r="I50" s="783"/>
      <c r="J50" s="783" t="s">
        <v>3632</v>
      </c>
      <c r="K50" s="788"/>
      <c r="M50" s="744" t="s">
        <v>625</v>
      </c>
    </row>
    <row r="51" spans="1:244" s="500" customFormat="1" ht="49.9" customHeight="1">
      <c r="A51" s="768">
        <v>24</v>
      </c>
      <c r="B51" s="783" t="s">
        <v>5081</v>
      </c>
      <c r="C51" s="811"/>
      <c r="D51" s="813">
        <v>17</v>
      </c>
      <c r="E51" s="783" t="s">
        <v>272</v>
      </c>
      <c r="F51" s="769" t="s">
        <v>5082</v>
      </c>
      <c r="G51" s="811">
        <v>43516</v>
      </c>
      <c r="H51" s="769" t="s">
        <v>5083</v>
      </c>
      <c r="I51" s="769" t="s">
        <v>5080</v>
      </c>
      <c r="J51" s="783" t="s">
        <v>4935</v>
      </c>
      <c r="M51" s="500" t="s">
        <v>638</v>
      </c>
    </row>
    <row r="52" spans="1:244" s="500" customFormat="1" ht="49.9" customHeight="1">
      <c r="A52" s="768">
        <v>25</v>
      </c>
      <c r="B52" s="783" t="s">
        <v>5084</v>
      </c>
      <c r="C52" s="811"/>
      <c r="D52" s="813">
        <v>17</v>
      </c>
      <c r="E52" s="783" t="s">
        <v>272</v>
      </c>
      <c r="F52" s="769" t="s">
        <v>5085</v>
      </c>
      <c r="G52" s="811">
        <v>43516</v>
      </c>
      <c r="H52" s="769" t="s">
        <v>5086</v>
      </c>
      <c r="I52" s="769" t="s">
        <v>5080</v>
      </c>
      <c r="J52" s="783" t="s">
        <v>4935</v>
      </c>
      <c r="M52" s="500" t="s">
        <v>638</v>
      </c>
    </row>
    <row r="53" spans="1:244" s="45" customFormat="1" ht="49.9" customHeight="1">
      <c r="A53" s="135"/>
      <c r="B53" s="1510" t="s">
        <v>2681</v>
      </c>
      <c r="C53" s="1510"/>
      <c r="D53" s="1510"/>
      <c r="E53" s="1510"/>
      <c r="F53" s="1510"/>
      <c r="G53" s="1510"/>
      <c r="H53" s="1510"/>
      <c r="I53" s="257"/>
      <c r="J53" s="253"/>
    </row>
    <row r="54" spans="1:244" s="242" customFormat="1" ht="49.9" customHeight="1">
      <c r="B54" s="254" t="s">
        <v>2684</v>
      </c>
      <c r="C54" s="255" t="s">
        <v>2379</v>
      </c>
      <c r="D54" s="254" t="s">
        <v>195</v>
      </c>
      <c r="E54" s="255" t="s">
        <v>2685</v>
      </c>
      <c r="F54" s="255" t="s">
        <v>2750</v>
      </c>
      <c r="G54" s="255" t="s">
        <v>301</v>
      </c>
      <c r="H54" s="255" t="s">
        <v>302</v>
      </c>
      <c r="I54" s="255" t="s">
        <v>2748</v>
      </c>
      <c r="J54" s="255" t="s">
        <v>2366</v>
      </c>
    </row>
    <row r="55" spans="1:244" s="744" customFormat="1" ht="49.9" customHeight="1">
      <c r="A55" s="768">
        <v>1</v>
      </c>
      <c r="B55" s="783" t="s">
        <v>5095</v>
      </c>
      <c r="C55" s="811"/>
      <c r="D55" s="813">
        <v>12</v>
      </c>
      <c r="E55" s="783" t="s">
        <v>272</v>
      </c>
      <c r="F55" s="783" t="s">
        <v>5096</v>
      </c>
      <c r="G55" s="811">
        <v>43525</v>
      </c>
      <c r="H55" s="814" t="s">
        <v>716</v>
      </c>
      <c r="I55" s="783"/>
      <c r="J55" s="783" t="s">
        <v>4567</v>
      </c>
      <c r="K55" s="788"/>
      <c r="M55" s="744" t="s">
        <v>625</v>
      </c>
    </row>
    <row r="56" spans="1:244" s="744" customFormat="1" ht="49.9" customHeight="1">
      <c r="A56" s="768">
        <v>2</v>
      </c>
      <c r="B56" s="783" t="s">
        <v>5324</v>
      </c>
      <c r="C56" s="811">
        <v>38370</v>
      </c>
      <c r="D56" s="813">
        <v>14</v>
      </c>
      <c r="E56" s="783" t="s">
        <v>272</v>
      </c>
      <c r="F56" s="783" t="s">
        <v>5325</v>
      </c>
      <c r="G56" s="811">
        <v>43527</v>
      </c>
      <c r="H56" s="814" t="s">
        <v>5326</v>
      </c>
      <c r="I56" s="783"/>
      <c r="J56" s="783" t="s">
        <v>4935</v>
      </c>
      <c r="K56" s="788"/>
      <c r="M56" s="744" t="s">
        <v>638</v>
      </c>
    </row>
    <row r="57" spans="1:244" s="744" customFormat="1" ht="49.9" customHeight="1">
      <c r="A57" s="768">
        <v>3</v>
      </c>
      <c r="B57" s="776" t="s">
        <v>1487</v>
      </c>
      <c r="C57" s="780">
        <v>37058</v>
      </c>
      <c r="D57" s="781">
        <v>17</v>
      </c>
      <c r="E57" s="762" t="s">
        <v>272</v>
      </c>
      <c r="F57" s="776" t="s">
        <v>1488</v>
      </c>
      <c r="G57" s="778" t="s">
        <v>1489</v>
      </c>
      <c r="H57" s="762" t="s">
        <v>253</v>
      </c>
      <c r="I57" s="776" t="s">
        <v>1605</v>
      </c>
      <c r="J57" s="776" t="s">
        <v>3632</v>
      </c>
      <c r="K57" s="768"/>
      <c r="M57" s="744" t="s">
        <v>625</v>
      </c>
    </row>
    <row r="58" spans="1:244" s="767" customFormat="1" ht="49.9" customHeight="1">
      <c r="A58" s="768">
        <v>4</v>
      </c>
      <c r="B58" s="776" t="s">
        <v>525</v>
      </c>
      <c r="C58" s="780">
        <v>37486</v>
      </c>
      <c r="D58" s="781">
        <v>17</v>
      </c>
      <c r="E58" s="776" t="s">
        <v>272</v>
      </c>
      <c r="F58" s="1024" t="s">
        <v>526</v>
      </c>
      <c r="G58" s="753">
        <v>40854</v>
      </c>
      <c r="H58" s="456" t="s">
        <v>84</v>
      </c>
      <c r="I58" s="456" t="s">
        <v>778</v>
      </c>
      <c r="J58" s="776" t="s">
        <v>3632</v>
      </c>
      <c r="K58" s="744"/>
      <c r="L58" s="744"/>
      <c r="M58" s="744" t="s">
        <v>625</v>
      </c>
      <c r="N58" s="744"/>
      <c r="O58" s="744"/>
      <c r="P58" s="744"/>
      <c r="Q58" s="744"/>
      <c r="R58" s="744"/>
      <c r="S58" s="744"/>
      <c r="T58" s="744"/>
      <c r="U58" s="744"/>
      <c r="V58" s="744"/>
      <c r="W58" s="744"/>
      <c r="X58" s="744"/>
      <c r="Y58" s="744"/>
      <c r="Z58" s="744"/>
      <c r="AA58" s="744"/>
      <c r="AB58" s="744"/>
      <c r="AC58" s="744"/>
      <c r="AD58" s="744"/>
      <c r="AE58" s="744"/>
      <c r="AF58" s="744"/>
      <c r="AG58" s="744"/>
      <c r="AH58" s="744"/>
      <c r="AI58" s="744"/>
      <c r="AJ58" s="744"/>
      <c r="AK58" s="744"/>
      <c r="AL58" s="744"/>
      <c r="AM58" s="744"/>
      <c r="AN58" s="744"/>
      <c r="AO58" s="744"/>
      <c r="AP58" s="744"/>
      <c r="AQ58" s="744"/>
      <c r="AR58" s="744"/>
      <c r="AS58" s="744"/>
      <c r="AT58" s="744"/>
      <c r="AU58" s="744"/>
      <c r="AV58" s="744"/>
      <c r="AW58" s="744"/>
      <c r="AX58" s="744"/>
      <c r="AY58" s="744"/>
      <c r="AZ58" s="744"/>
      <c r="BA58" s="744"/>
      <c r="BB58" s="744"/>
      <c r="BC58" s="744"/>
      <c r="BD58" s="744"/>
      <c r="BE58" s="744"/>
      <c r="BF58" s="744"/>
      <c r="BG58" s="744"/>
      <c r="BH58" s="744"/>
      <c r="BI58" s="744"/>
      <c r="BJ58" s="744"/>
      <c r="BK58" s="744"/>
      <c r="BL58" s="744"/>
      <c r="BM58" s="744"/>
      <c r="BN58" s="744"/>
      <c r="BO58" s="744"/>
      <c r="BP58" s="744"/>
      <c r="BQ58" s="744"/>
      <c r="BR58" s="744"/>
      <c r="BS58" s="744"/>
      <c r="BT58" s="744"/>
      <c r="BU58" s="744"/>
      <c r="BV58" s="744"/>
      <c r="BW58" s="744"/>
      <c r="BX58" s="744"/>
      <c r="BY58" s="744"/>
      <c r="BZ58" s="744"/>
      <c r="CA58" s="744"/>
      <c r="CB58" s="744"/>
      <c r="CC58" s="744"/>
      <c r="CD58" s="744"/>
      <c r="CE58" s="744"/>
      <c r="CF58" s="744"/>
      <c r="CG58" s="744"/>
      <c r="CH58" s="744"/>
      <c r="CI58" s="744"/>
      <c r="CJ58" s="744"/>
      <c r="CK58" s="744"/>
      <c r="CL58" s="744"/>
      <c r="CM58" s="744"/>
      <c r="CN58" s="744"/>
      <c r="CO58" s="744"/>
      <c r="CP58" s="744"/>
      <c r="CQ58" s="744"/>
      <c r="CR58" s="744"/>
      <c r="CS58" s="744"/>
      <c r="CT58" s="744"/>
      <c r="CU58" s="744"/>
      <c r="CV58" s="744"/>
      <c r="CW58" s="744"/>
      <c r="CX58" s="744"/>
      <c r="CY58" s="744"/>
      <c r="CZ58" s="744"/>
      <c r="DA58" s="744"/>
      <c r="DB58" s="744"/>
      <c r="DC58" s="744"/>
      <c r="DD58" s="744"/>
      <c r="DE58" s="744"/>
      <c r="DF58" s="744"/>
      <c r="DG58" s="744"/>
      <c r="DH58" s="744"/>
      <c r="DI58" s="744"/>
      <c r="DJ58" s="744"/>
      <c r="DK58" s="744"/>
      <c r="DL58" s="744"/>
      <c r="DM58" s="744"/>
      <c r="DN58" s="744"/>
      <c r="DO58" s="744"/>
      <c r="DP58" s="744"/>
      <c r="DQ58" s="744"/>
      <c r="DR58" s="744"/>
      <c r="DS58" s="744"/>
      <c r="DT58" s="744"/>
      <c r="DU58" s="744"/>
      <c r="DV58" s="744"/>
      <c r="DW58" s="744"/>
      <c r="DX58" s="744"/>
      <c r="DY58" s="744"/>
      <c r="DZ58" s="744"/>
      <c r="EA58" s="744"/>
      <c r="EB58" s="744"/>
      <c r="EC58" s="744"/>
      <c r="ED58" s="744"/>
      <c r="EE58" s="744"/>
      <c r="EF58" s="744"/>
      <c r="EG58" s="744"/>
      <c r="EH58" s="744"/>
      <c r="EI58" s="744"/>
      <c r="EJ58" s="744"/>
      <c r="EK58" s="744"/>
      <c r="EL58" s="744"/>
      <c r="EM58" s="744"/>
      <c r="EN58" s="744"/>
      <c r="EO58" s="744"/>
      <c r="EP58" s="744"/>
      <c r="EQ58" s="744"/>
      <c r="ER58" s="744"/>
      <c r="ES58" s="744"/>
      <c r="ET58" s="744"/>
      <c r="EU58" s="744"/>
      <c r="EV58" s="744"/>
      <c r="EW58" s="744"/>
      <c r="EX58" s="744"/>
      <c r="EY58" s="744"/>
      <c r="EZ58" s="744"/>
      <c r="FA58" s="744"/>
      <c r="FB58" s="744"/>
      <c r="FC58" s="744"/>
      <c r="FD58" s="744"/>
      <c r="FE58" s="744"/>
      <c r="FF58" s="744"/>
      <c r="FG58" s="744"/>
      <c r="FH58" s="744"/>
      <c r="FI58" s="744"/>
      <c r="FJ58" s="744"/>
      <c r="FK58" s="744"/>
      <c r="FL58" s="744"/>
      <c r="FM58" s="744"/>
      <c r="FN58" s="744"/>
      <c r="FO58" s="744"/>
      <c r="FP58" s="744"/>
      <c r="FQ58" s="744"/>
      <c r="FR58" s="744"/>
      <c r="FS58" s="744"/>
      <c r="FT58" s="744"/>
      <c r="FU58" s="744"/>
      <c r="FV58" s="744"/>
      <c r="FW58" s="744"/>
      <c r="FX58" s="744"/>
      <c r="FY58" s="744"/>
      <c r="FZ58" s="744"/>
      <c r="GA58" s="744"/>
      <c r="GB58" s="744"/>
      <c r="GC58" s="744"/>
      <c r="GD58" s="744"/>
      <c r="GE58" s="744"/>
      <c r="GF58" s="744"/>
      <c r="GG58" s="744"/>
      <c r="GH58" s="744"/>
      <c r="GI58" s="744"/>
      <c r="GJ58" s="744"/>
      <c r="GK58" s="744"/>
      <c r="GL58" s="744"/>
      <c r="GM58" s="744"/>
      <c r="GN58" s="744"/>
      <c r="GO58" s="744"/>
      <c r="GP58" s="744"/>
      <c r="GQ58" s="744"/>
      <c r="GR58" s="744"/>
      <c r="GS58" s="744"/>
      <c r="GT58" s="744"/>
      <c r="GU58" s="744"/>
      <c r="GV58" s="744"/>
      <c r="GW58" s="744"/>
      <c r="GX58" s="744"/>
      <c r="GY58" s="744"/>
      <c r="GZ58" s="744"/>
      <c r="HA58" s="744"/>
      <c r="HB58" s="744"/>
      <c r="HC58" s="744"/>
      <c r="HD58" s="744"/>
      <c r="HE58" s="744"/>
      <c r="HF58" s="744"/>
      <c r="HG58" s="744"/>
      <c r="HH58" s="744"/>
      <c r="HI58" s="744"/>
      <c r="HJ58" s="744"/>
      <c r="HK58" s="744"/>
      <c r="HL58" s="744"/>
      <c r="HM58" s="744"/>
      <c r="HN58" s="744"/>
      <c r="HO58" s="744"/>
      <c r="HP58" s="744"/>
      <c r="HQ58" s="744"/>
      <c r="HR58" s="744"/>
      <c r="HS58" s="744"/>
      <c r="HT58" s="744"/>
      <c r="HU58" s="744"/>
      <c r="HV58" s="744"/>
      <c r="HW58" s="744"/>
      <c r="HX58" s="744"/>
      <c r="HY58" s="744"/>
      <c r="HZ58" s="744"/>
      <c r="IA58" s="744"/>
      <c r="IB58" s="744"/>
      <c r="IC58" s="744"/>
      <c r="ID58" s="744"/>
      <c r="IE58" s="744"/>
      <c r="IF58" s="744"/>
      <c r="IG58" s="744"/>
      <c r="IH58" s="744"/>
      <c r="II58" s="744"/>
      <c r="IJ58" s="768"/>
    </row>
    <row r="59" spans="1:244" s="744" customFormat="1" ht="49.9" customHeight="1">
      <c r="A59" s="768">
        <v>5</v>
      </c>
      <c r="B59" s="783" t="s">
        <v>5101</v>
      </c>
      <c r="C59" s="811"/>
      <c r="D59" s="813">
        <v>11</v>
      </c>
      <c r="E59" s="783" t="s">
        <v>272</v>
      </c>
      <c r="F59" s="783" t="s">
        <v>5102</v>
      </c>
      <c r="G59" s="811">
        <v>43535</v>
      </c>
      <c r="H59" s="814" t="s">
        <v>58</v>
      </c>
      <c r="I59" s="783"/>
      <c r="J59" s="783" t="s">
        <v>3632</v>
      </c>
      <c r="K59" s="788"/>
      <c r="M59" s="744" t="s">
        <v>638</v>
      </c>
    </row>
    <row r="60" spans="1:244" s="744" customFormat="1" ht="49.9" customHeight="1">
      <c r="A60" s="768">
        <v>6</v>
      </c>
      <c r="B60" s="783" t="s">
        <v>5120</v>
      </c>
      <c r="C60" s="811"/>
      <c r="D60" s="813">
        <v>0</v>
      </c>
      <c r="E60" s="783" t="s">
        <v>275</v>
      </c>
      <c r="F60" s="783" t="s">
        <v>5121</v>
      </c>
      <c r="G60" s="811">
        <v>43536</v>
      </c>
      <c r="H60" s="814" t="s">
        <v>84</v>
      </c>
      <c r="I60" s="783"/>
      <c r="J60" s="783" t="s">
        <v>3632</v>
      </c>
      <c r="K60" s="788"/>
      <c r="M60" s="744" t="s">
        <v>638</v>
      </c>
    </row>
    <row r="61" spans="1:244" s="744" customFormat="1" ht="49.9" customHeight="1">
      <c r="A61" s="768">
        <v>7</v>
      </c>
      <c r="B61" s="783" t="s">
        <v>5122</v>
      </c>
      <c r="C61" s="811"/>
      <c r="D61" s="813">
        <v>8</v>
      </c>
      <c r="E61" s="783" t="s">
        <v>275</v>
      </c>
      <c r="F61" s="783" t="s">
        <v>5121</v>
      </c>
      <c r="G61" s="811">
        <v>43536</v>
      </c>
      <c r="H61" s="814" t="s">
        <v>84</v>
      </c>
      <c r="I61" s="783"/>
      <c r="J61" s="783" t="s">
        <v>3632</v>
      </c>
      <c r="K61" s="788"/>
      <c r="M61" s="744" t="s">
        <v>625</v>
      </c>
    </row>
    <row r="62" spans="1:244" s="744" customFormat="1" ht="49.9" customHeight="1">
      <c r="A62" s="768">
        <v>8</v>
      </c>
      <c r="B62" s="783" t="s">
        <v>5123</v>
      </c>
      <c r="C62" s="811"/>
      <c r="D62" s="813">
        <v>1</v>
      </c>
      <c r="E62" s="783" t="s">
        <v>275</v>
      </c>
      <c r="F62" s="783" t="s">
        <v>5121</v>
      </c>
      <c r="G62" s="811">
        <v>43536</v>
      </c>
      <c r="H62" s="814" t="s">
        <v>84</v>
      </c>
      <c r="I62" s="783"/>
      <c r="J62" s="783" t="s">
        <v>3632</v>
      </c>
      <c r="K62" s="788"/>
      <c r="M62" s="744" t="s">
        <v>625</v>
      </c>
    </row>
    <row r="63" spans="1:244" s="744" customFormat="1" ht="49.9" customHeight="1">
      <c r="A63" s="768">
        <v>9</v>
      </c>
      <c r="B63" s="783" t="s">
        <v>5124</v>
      </c>
      <c r="C63" s="811"/>
      <c r="D63" s="813">
        <v>6</v>
      </c>
      <c r="E63" s="783" t="s">
        <v>275</v>
      </c>
      <c r="F63" s="783" t="s">
        <v>5121</v>
      </c>
      <c r="G63" s="811">
        <v>43536</v>
      </c>
      <c r="H63" s="814" t="s">
        <v>84</v>
      </c>
      <c r="I63" s="783"/>
      <c r="J63" s="783" t="s">
        <v>3632</v>
      </c>
      <c r="K63" s="788"/>
      <c r="M63" s="744" t="s">
        <v>638</v>
      </c>
    </row>
    <row r="64" spans="1:244" s="744" customFormat="1" ht="49.9" customHeight="1">
      <c r="A64" s="768">
        <v>10</v>
      </c>
      <c r="B64" s="783" t="s">
        <v>5327</v>
      </c>
      <c r="C64" s="811">
        <v>37057</v>
      </c>
      <c r="D64" s="813">
        <v>17</v>
      </c>
      <c r="E64" s="783" t="s">
        <v>272</v>
      </c>
      <c r="F64" s="783" t="s">
        <v>5328</v>
      </c>
      <c r="G64" s="811">
        <v>43536</v>
      </c>
      <c r="H64" s="814"/>
      <c r="I64" s="783"/>
      <c r="J64" s="783" t="s">
        <v>4935</v>
      </c>
      <c r="K64" s="788"/>
      <c r="M64" s="744" t="s">
        <v>638</v>
      </c>
    </row>
    <row r="65" spans="1:13" s="744" customFormat="1" ht="49.9" customHeight="1">
      <c r="A65" s="768">
        <v>11</v>
      </c>
      <c r="B65" s="783" t="s">
        <v>5125</v>
      </c>
      <c r="C65" s="811"/>
      <c r="D65" s="813">
        <v>14</v>
      </c>
      <c r="E65" s="783" t="s">
        <v>275</v>
      </c>
      <c r="F65" s="783" t="s">
        <v>5126</v>
      </c>
      <c r="G65" s="811">
        <v>43537</v>
      </c>
      <c r="H65" s="814" t="s">
        <v>58</v>
      </c>
      <c r="I65" s="783"/>
      <c r="J65" s="783" t="s">
        <v>3632</v>
      </c>
      <c r="K65" s="788"/>
      <c r="M65" s="744" t="s">
        <v>638</v>
      </c>
    </row>
    <row r="66" spans="1:13" s="744" customFormat="1" ht="49.9" customHeight="1">
      <c r="A66" s="768">
        <v>12</v>
      </c>
      <c r="B66" s="783" t="s">
        <v>5129</v>
      </c>
      <c r="C66" s="811"/>
      <c r="D66" s="813">
        <v>14</v>
      </c>
      <c r="E66" s="783" t="s">
        <v>272</v>
      </c>
      <c r="F66" s="783" t="s">
        <v>5130</v>
      </c>
      <c r="G66" s="811">
        <v>43538</v>
      </c>
      <c r="H66" s="814" t="s">
        <v>716</v>
      </c>
      <c r="I66" s="783"/>
      <c r="J66" s="783" t="s">
        <v>3632</v>
      </c>
      <c r="K66" s="788"/>
      <c r="M66" s="744" t="s">
        <v>625</v>
      </c>
    </row>
    <row r="67" spans="1:13" s="744" customFormat="1" ht="49.9" customHeight="1">
      <c r="A67" s="768">
        <v>13</v>
      </c>
      <c r="B67" s="783" t="s">
        <v>5131</v>
      </c>
      <c r="C67" s="811"/>
      <c r="D67" s="813">
        <v>12</v>
      </c>
      <c r="E67" s="783" t="s">
        <v>272</v>
      </c>
      <c r="F67" s="783" t="s">
        <v>5132</v>
      </c>
      <c r="G67" s="811">
        <v>43539</v>
      </c>
      <c r="H67" s="814" t="s">
        <v>716</v>
      </c>
      <c r="I67" s="783"/>
      <c r="J67" s="783" t="s">
        <v>3632</v>
      </c>
      <c r="K67" s="788"/>
      <c r="M67" s="744" t="s">
        <v>625</v>
      </c>
    </row>
    <row r="68" spans="1:13" s="744" customFormat="1" ht="49.9" customHeight="1">
      <c r="A68" s="768">
        <v>14</v>
      </c>
      <c r="B68" s="783" t="s">
        <v>5329</v>
      </c>
      <c r="C68" s="811">
        <v>36995</v>
      </c>
      <c r="D68" s="813">
        <v>17</v>
      </c>
      <c r="E68" s="783" t="s">
        <v>272</v>
      </c>
      <c r="F68" s="783" t="s">
        <v>5330</v>
      </c>
      <c r="G68" s="811">
        <v>43570</v>
      </c>
      <c r="H68" s="814" t="s">
        <v>5331</v>
      </c>
      <c r="I68" s="783"/>
      <c r="J68" s="783" t="s">
        <v>4935</v>
      </c>
      <c r="K68" s="788"/>
      <c r="M68" s="744" t="s">
        <v>638</v>
      </c>
    </row>
    <row r="69" spans="1:13" s="744" customFormat="1" ht="49.9" customHeight="1">
      <c r="A69" s="768">
        <v>15</v>
      </c>
      <c r="B69" s="783" t="s">
        <v>5133</v>
      </c>
      <c r="C69" s="811"/>
      <c r="D69" s="813">
        <v>11</v>
      </c>
      <c r="E69" s="783" t="s">
        <v>272</v>
      </c>
      <c r="F69" s="783" t="s">
        <v>5134</v>
      </c>
      <c r="G69" s="811">
        <v>43541</v>
      </c>
      <c r="H69" s="814" t="s">
        <v>58</v>
      </c>
      <c r="I69" s="783"/>
      <c r="J69" s="783" t="s">
        <v>3632</v>
      </c>
      <c r="K69" s="788"/>
      <c r="M69" s="744" t="s">
        <v>625</v>
      </c>
    </row>
    <row r="70" spans="1:13" s="744" customFormat="1" ht="49.9" customHeight="1">
      <c r="A70" s="768">
        <v>16</v>
      </c>
      <c r="B70" s="776" t="s">
        <v>5147</v>
      </c>
      <c r="C70" s="780">
        <v>43528</v>
      </c>
      <c r="D70" s="781">
        <v>0.1</v>
      </c>
      <c r="E70" s="776" t="s">
        <v>272</v>
      </c>
      <c r="F70" s="776" t="s">
        <v>3100</v>
      </c>
      <c r="G70" s="780">
        <v>43528</v>
      </c>
      <c r="H70" s="782" t="s">
        <v>77</v>
      </c>
      <c r="I70" s="776"/>
      <c r="J70" s="776" t="s">
        <v>2211</v>
      </c>
      <c r="K70" s="788"/>
      <c r="M70" s="744" t="s">
        <v>625</v>
      </c>
    </row>
    <row r="71" spans="1:13" s="744" customFormat="1" ht="49.9" customHeight="1">
      <c r="A71" s="768">
        <v>17</v>
      </c>
      <c r="B71" s="783" t="s">
        <v>5151</v>
      </c>
      <c r="C71" s="811"/>
      <c r="D71" s="813">
        <v>1</v>
      </c>
      <c r="E71" s="783" t="s">
        <v>276</v>
      </c>
      <c r="F71" s="783" t="s">
        <v>5149</v>
      </c>
      <c r="G71" s="811">
        <v>43544</v>
      </c>
      <c r="H71" s="814" t="s">
        <v>84</v>
      </c>
      <c r="I71" s="783" t="s">
        <v>5150</v>
      </c>
      <c r="J71" s="783" t="s">
        <v>3632</v>
      </c>
      <c r="K71" s="788"/>
      <c r="M71" s="744" t="s">
        <v>625</v>
      </c>
    </row>
    <row r="72" spans="1:13" s="744" customFormat="1" ht="49.9" customHeight="1">
      <c r="A72" s="768">
        <v>18</v>
      </c>
      <c r="B72" s="783" t="s">
        <v>5152</v>
      </c>
      <c r="C72" s="811"/>
      <c r="D72" s="813">
        <v>2</v>
      </c>
      <c r="E72" s="783" t="s">
        <v>276</v>
      </c>
      <c r="F72" s="783" t="s">
        <v>5149</v>
      </c>
      <c r="G72" s="811">
        <v>43544</v>
      </c>
      <c r="H72" s="814" t="s">
        <v>84</v>
      </c>
      <c r="I72" s="783" t="s">
        <v>5150</v>
      </c>
      <c r="J72" s="783" t="s">
        <v>3632</v>
      </c>
      <c r="K72" s="788"/>
      <c r="M72" s="744" t="s">
        <v>638</v>
      </c>
    </row>
    <row r="73" spans="1:13" s="744" customFormat="1" ht="49.9" customHeight="1">
      <c r="A73" s="768">
        <v>19</v>
      </c>
      <c r="B73" s="783" t="s">
        <v>5153</v>
      </c>
      <c r="C73" s="811"/>
      <c r="D73" s="813">
        <v>5</v>
      </c>
      <c r="E73" s="783" t="s">
        <v>276</v>
      </c>
      <c r="F73" s="783" t="s">
        <v>5149</v>
      </c>
      <c r="G73" s="811">
        <v>43544</v>
      </c>
      <c r="H73" s="814" t="s">
        <v>84</v>
      </c>
      <c r="I73" s="783" t="s">
        <v>5150</v>
      </c>
      <c r="J73" s="783" t="s">
        <v>3632</v>
      </c>
      <c r="K73" s="788"/>
      <c r="M73" s="744" t="s">
        <v>625</v>
      </c>
    </row>
    <row r="74" spans="1:13" s="744" customFormat="1" ht="49.9" customHeight="1">
      <c r="A74" s="768">
        <v>20</v>
      </c>
      <c r="B74" s="783" t="s">
        <v>5155</v>
      </c>
      <c r="C74" s="811"/>
      <c r="D74" s="813">
        <v>11</v>
      </c>
      <c r="E74" s="783" t="s">
        <v>272</v>
      </c>
      <c r="F74" s="783" t="s">
        <v>5156</v>
      </c>
      <c r="G74" s="811">
        <v>43545</v>
      </c>
      <c r="H74" s="814" t="s">
        <v>84</v>
      </c>
      <c r="I74" s="783" t="s">
        <v>5157</v>
      </c>
      <c r="J74" s="783" t="s">
        <v>3632</v>
      </c>
      <c r="K74" s="788"/>
      <c r="M74" s="744" t="s">
        <v>638</v>
      </c>
    </row>
    <row r="75" spans="1:13" s="744" customFormat="1" ht="49.9" customHeight="1">
      <c r="A75" s="768">
        <v>21</v>
      </c>
      <c r="B75" s="783" t="s">
        <v>5158</v>
      </c>
      <c r="C75" s="811"/>
      <c r="D75" s="813">
        <v>3</v>
      </c>
      <c r="E75" s="783" t="s">
        <v>272</v>
      </c>
      <c r="F75" s="783" t="s">
        <v>5159</v>
      </c>
      <c r="G75" s="811">
        <v>43545</v>
      </c>
      <c r="H75" s="814" t="s">
        <v>84</v>
      </c>
      <c r="I75" s="783" t="s">
        <v>5160</v>
      </c>
      <c r="J75" s="783" t="s">
        <v>3632</v>
      </c>
      <c r="K75" s="788"/>
      <c r="M75" s="744" t="s">
        <v>638</v>
      </c>
    </row>
    <row r="76" spans="1:13" s="744" customFormat="1" ht="49.9" customHeight="1">
      <c r="A76" s="768">
        <v>22</v>
      </c>
      <c r="B76" s="783" t="s">
        <v>5162</v>
      </c>
      <c r="C76" s="811"/>
      <c r="D76" s="813">
        <v>3</v>
      </c>
      <c r="E76" s="783" t="s">
        <v>272</v>
      </c>
      <c r="F76" s="783" t="s">
        <v>5163</v>
      </c>
      <c r="G76" s="811">
        <v>43546</v>
      </c>
      <c r="H76" s="814" t="s">
        <v>716</v>
      </c>
      <c r="I76" s="783" t="s">
        <v>5164</v>
      </c>
      <c r="J76" s="783" t="s">
        <v>3632</v>
      </c>
      <c r="K76" s="788"/>
      <c r="M76" s="744" t="s">
        <v>625</v>
      </c>
    </row>
    <row r="77" spans="1:13" s="744" customFormat="1" ht="49.9" customHeight="1">
      <c r="A77" s="768">
        <v>23</v>
      </c>
      <c r="B77" s="783" t="s">
        <v>5332</v>
      </c>
      <c r="C77" s="811">
        <v>43543</v>
      </c>
      <c r="D77" s="813">
        <v>14</v>
      </c>
      <c r="E77" s="783" t="s">
        <v>272</v>
      </c>
      <c r="F77" s="783" t="s">
        <v>5333</v>
      </c>
      <c r="G77" s="811">
        <v>43550</v>
      </c>
      <c r="H77" s="814" t="s">
        <v>3383</v>
      </c>
      <c r="I77" s="783"/>
      <c r="J77" s="783" t="s">
        <v>4935</v>
      </c>
      <c r="K77" s="788"/>
      <c r="M77" s="744" t="s">
        <v>638</v>
      </c>
    </row>
    <row r="78" spans="1:13" s="744" customFormat="1" ht="49.9" customHeight="1">
      <c r="A78" s="768">
        <v>24</v>
      </c>
      <c r="B78" s="783" t="s">
        <v>5176</v>
      </c>
      <c r="C78" s="811"/>
      <c r="D78" s="813">
        <v>16</v>
      </c>
      <c r="E78" s="783" t="s">
        <v>272</v>
      </c>
      <c r="F78" s="783" t="s">
        <v>5177</v>
      </c>
      <c r="G78" s="811">
        <v>43551</v>
      </c>
      <c r="H78" s="814" t="s">
        <v>103</v>
      </c>
      <c r="I78" s="783" t="s">
        <v>5178</v>
      </c>
      <c r="J78" s="783" t="s">
        <v>3632</v>
      </c>
      <c r="K78" s="788"/>
      <c r="M78" s="744" t="s">
        <v>625</v>
      </c>
    </row>
    <row r="79" spans="1:13" s="744" customFormat="1" ht="49.9" customHeight="1">
      <c r="A79" s="768">
        <v>25</v>
      </c>
      <c r="B79" s="783" t="s">
        <v>5180</v>
      </c>
      <c r="C79" s="811">
        <v>39630</v>
      </c>
      <c r="D79" s="813">
        <v>10</v>
      </c>
      <c r="E79" s="783" t="s">
        <v>278</v>
      </c>
      <c r="F79" s="783" t="s">
        <v>5181</v>
      </c>
      <c r="G79" s="811">
        <v>43551</v>
      </c>
      <c r="H79" s="814" t="s">
        <v>103</v>
      </c>
      <c r="I79" s="783" t="s">
        <v>5182</v>
      </c>
      <c r="J79" s="783" t="s">
        <v>3632</v>
      </c>
      <c r="K79" s="788"/>
      <c r="M79" s="744" t="s">
        <v>625</v>
      </c>
    </row>
    <row r="80" spans="1:13" s="744" customFormat="1" ht="49.9" customHeight="1">
      <c r="A80" s="768">
        <v>26</v>
      </c>
      <c r="B80" s="783" t="s">
        <v>5185</v>
      </c>
      <c r="C80" s="811"/>
      <c r="D80" s="813">
        <v>4</v>
      </c>
      <c r="E80" s="783" t="s">
        <v>5186</v>
      </c>
      <c r="F80" s="783" t="s">
        <v>5187</v>
      </c>
      <c r="G80" s="811">
        <v>43552</v>
      </c>
      <c r="H80" s="814" t="s">
        <v>58</v>
      </c>
      <c r="I80" s="783" t="s">
        <v>5188</v>
      </c>
      <c r="J80" s="783" t="s">
        <v>3632</v>
      </c>
      <c r="K80" s="788"/>
      <c r="M80" s="744" t="s">
        <v>638</v>
      </c>
    </row>
    <row r="81" spans="1:244" s="744" customFormat="1" ht="49.9" customHeight="1">
      <c r="A81" s="768">
        <v>27</v>
      </c>
      <c r="B81" s="783" t="s">
        <v>5189</v>
      </c>
      <c r="C81" s="811"/>
      <c r="D81" s="813">
        <v>14</v>
      </c>
      <c r="E81" s="783" t="s">
        <v>272</v>
      </c>
      <c r="F81" s="783" t="s">
        <v>5190</v>
      </c>
      <c r="G81" s="811">
        <v>43552</v>
      </c>
      <c r="H81" s="814" t="s">
        <v>716</v>
      </c>
      <c r="I81" s="783"/>
      <c r="J81" s="783" t="s">
        <v>3632</v>
      </c>
      <c r="K81" s="788"/>
      <c r="M81" s="744" t="s">
        <v>625</v>
      </c>
    </row>
    <row r="82" spans="1:244" s="744" customFormat="1" ht="49.9" customHeight="1">
      <c r="A82" s="768">
        <v>28</v>
      </c>
      <c r="B82" s="783" t="s">
        <v>5191</v>
      </c>
      <c r="C82" s="811"/>
      <c r="D82" s="813">
        <v>10</v>
      </c>
      <c r="E82" s="783" t="s">
        <v>272</v>
      </c>
      <c r="F82" s="783" t="s">
        <v>5192</v>
      </c>
      <c r="G82" s="811">
        <v>43552</v>
      </c>
      <c r="H82" s="814" t="s">
        <v>330</v>
      </c>
      <c r="I82" s="783"/>
      <c r="J82" s="783" t="s">
        <v>3632</v>
      </c>
      <c r="K82" s="788"/>
      <c r="M82" s="744" t="s">
        <v>625</v>
      </c>
    </row>
    <row r="83" spans="1:244" s="744" customFormat="1" ht="49.9" customHeight="1">
      <c r="A83" s="768">
        <v>29</v>
      </c>
      <c r="B83" s="783" t="s">
        <v>5334</v>
      </c>
      <c r="C83" s="811">
        <v>37540</v>
      </c>
      <c r="D83" s="813">
        <v>16</v>
      </c>
      <c r="E83" s="783" t="s">
        <v>275</v>
      </c>
      <c r="F83" s="783" t="s">
        <v>5335</v>
      </c>
      <c r="G83" s="811">
        <v>43552</v>
      </c>
      <c r="H83" s="814" t="s">
        <v>3585</v>
      </c>
      <c r="I83" s="783"/>
      <c r="J83" s="783" t="s">
        <v>4935</v>
      </c>
      <c r="K83" s="788"/>
      <c r="M83" s="744" t="s">
        <v>638</v>
      </c>
    </row>
    <row r="84" spans="1:244" s="744" customFormat="1" ht="49.9" customHeight="1">
      <c r="A84" s="768">
        <v>30</v>
      </c>
      <c r="B84" s="783" t="s">
        <v>5193</v>
      </c>
      <c r="C84" s="811"/>
      <c r="D84" s="813">
        <v>15</v>
      </c>
      <c r="E84" s="783" t="s">
        <v>272</v>
      </c>
      <c r="F84" s="783" t="s">
        <v>5194</v>
      </c>
      <c r="G84" s="811">
        <v>43555</v>
      </c>
      <c r="H84" s="814" t="s">
        <v>716</v>
      </c>
      <c r="I84" s="783"/>
      <c r="J84" s="783" t="s">
        <v>3632</v>
      </c>
      <c r="K84" s="788"/>
      <c r="M84" s="744" t="s">
        <v>625</v>
      </c>
    </row>
    <row r="85" spans="1:244" s="744" customFormat="1" ht="49.9" customHeight="1">
      <c r="A85" s="768">
        <v>31</v>
      </c>
      <c r="B85" s="783" t="s">
        <v>5195</v>
      </c>
      <c r="C85" s="811"/>
      <c r="D85" s="813">
        <v>7</v>
      </c>
      <c r="E85" s="783" t="s">
        <v>272</v>
      </c>
      <c r="F85" s="783" t="s">
        <v>5196</v>
      </c>
      <c r="G85" s="811">
        <v>43555</v>
      </c>
      <c r="H85" s="814" t="s">
        <v>58</v>
      </c>
      <c r="I85" s="783"/>
      <c r="J85" s="783" t="s">
        <v>3632</v>
      </c>
      <c r="K85" s="788"/>
      <c r="M85" s="744" t="s">
        <v>638</v>
      </c>
    </row>
    <row r="86" spans="1:244" s="45" customFormat="1" ht="49.9" customHeight="1">
      <c r="A86" s="135"/>
      <c r="B86" s="1510" t="s">
        <v>2683</v>
      </c>
      <c r="C86" s="1510"/>
      <c r="D86" s="1510"/>
      <c r="E86" s="1510"/>
      <c r="F86" s="1510"/>
      <c r="G86" s="1510"/>
      <c r="H86" s="1510"/>
      <c r="I86" s="257"/>
      <c r="J86" s="253"/>
    </row>
    <row r="87" spans="1:244" s="242" customFormat="1" ht="49.9" customHeight="1">
      <c r="B87" s="254" t="s">
        <v>2684</v>
      </c>
      <c r="C87" s="255" t="s">
        <v>2379</v>
      </c>
      <c r="D87" s="254" t="s">
        <v>195</v>
      </c>
      <c r="E87" s="255" t="s">
        <v>2685</v>
      </c>
      <c r="F87" s="255" t="s">
        <v>2750</v>
      </c>
      <c r="G87" s="255" t="s">
        <v>301</v>
      </c>
      <c r="H87" s="255" t="s">
        <v>302</v>
      </c>
      <c r="I87" s="255" t="s">
        <v>2748</v>
      </c>
      <c r="J87" s="255" t="s">
        <v>2366</v>
      </c>
    </row>
    <row r="88" spans="1:244" s="744" customFormat="1" ht="49.9" customHeight="1">
      <c r="A88" s="768">
        <v>1</v>
      </c>
      <c r="B88" s="783" t="s">
        <v>3171</v>
      </c>
      <c r="C88" s="811"/>
      <c r="D88" s="813">
        <v>15</v>
      </c>
      <c r="E88" s="783" t="s">
        <v>272</v>
      </c>
      <c r="F88" s="783" t="s">
        <v>5201</v>
      </c>
      <c r="G88" s="811">
        <v>43556</v>
      </c>
      <c r="H88" s="814" t="s">
        <v>716</v>
      </c>
      <c r="I88" s="783"/>
      <c r="J88" s="783" t="s">
        <v>3632</v>
      </c>
      <c r="K88" s="788"/>
      <c r="M88" s="744" t="s">
        <v>638</v>
      </c>
    </row>
    <row r="89" spans="1:244" s="744" customFormat="1" ht="49.9" customHeight="1">
      <c r="A89" s="768">
        <v>2</v>
      </c>
      <c r="B89" s="783" t="s">
        <v>5336</v>
      </c>
      <c r="C89" s="811" t="s">
        <v>5337</v>
      </c>
      <c r="D89" s="813">
        <v>17</v>
      </c>
      <c r="E89" s="783" t="s">
        <v>272</v>
      </c>
      <c r="F89" s="783" t="s">
        <v>5338</v>
      </c>
      <c r="G89" s="811">
        <v>43556</v>
      </c>
      <c r="H89" s="814" t="s">
        <v>5339</v>
      </c>
      <c r="I89" s="783"/>
      <c r="J89" s="783" t="s">
        <v>4935</v>
      </c>
      <c r="K89" s="788"/>
      <c r="M89" s="744" t="s">
        <v>638</v>
      </c>
    </row>
    <row r="90" spans="1:244" s="744" customFormat="1" ht="49.9" customHeight="1">
      <c r="A90" s="768">
        <v>3</v>
      </c>
      <c r="B90" s="783" t="s">
        <v>5202</v>
      </c>
      <c r="C90" s="811"/>
      <c r="D90" s="813">
        <v>15</v>
      </c>
      <c r="E90" s="783" t="s">
        <v>272</v>
      </c>
      <c r="F90" s="783" t="s">
        <v>5203</v>
      </c>
      <c r="G90" s="811">
        <v>43556</v>
      </c>
      <c r="H90" s="814" t="s">
        <v>58</v>
      </c>
      <c r="I90" s="783"/>
      <c r="J90" s="783" t="s">
        <v>3632</v>
      </c>
      <c r="K90" s="788"/>
      <c r="M90" s="744" t="s">
        <v>638</v>
      </c>
    </row>
    <row r="91" spans="1:244" s="744" customFormat="1" ht="49.9" customHeight="1">
      <c r="A91" s="768">
        <v>4</v>
      </c>
      <c r="B91" s="783" t="s">
        <v>5204</v>
      </c>
      <c r="C91" s="811"/>
      <c r="D91" s="813">
        <v>5</v>
      </c>
      <c r="E91" s="783" t="s">
        <v>272</v>
      </c>
      <c r="F91" s="783" t="s">
        <v>5205</v>
      </c>
      <c r="G91" s="811">
        <v>43557</v>
      </c>
      <c r="H91" s="814" t="s">
        <v>84</v>
      </c>
      <c r="I91" s="783"/>
      <c r="J91" s="783" t="s">
        <v>3632</v>
      </c>
      <c r="K91" s="788"/>
      <c r="M91" s="744" t="s">
        <v>625</v>
      </c>
    </row>
    <row r="92" spans="1:244" s="744" customFormat="1" ht="49.9" customHeight="1">
      <c r="A92" s="768">
        <v>5</v>
      </c>
      <c r="B92" s="783" t="s">
        <v>5206</v>
      </c>
      <c r="C92" s="811"/>
      <c r="D92" s="813">
        <v>7</v>
      </c>
      <c r="E92" s="783" t="s">
        <v>272</v>
      </c>
      <c r="F92" s="783" t="s">
        <v>5205</v>
      </c>
      <c r="G92" s="811">
        <v>43557</v>
      </c>
      <c r="H92" s="814" t="s">
        <v>84</v>
      </c>
      <c r="I92" s="783"/>
      <c r="J92" s="783" t="s">
        <v>3632</v>
      </c>
      <c r="K92" s="788"/>
      <c r="M92" s="744" t="s">
        <v>638</v>
      </c>
    </row>
    <row r="93" spans="1:244" s="744" customFormat="1" ht="49.9" customHeight="1">
      <c r="A93" s="768">
        <v>6</v>
      </c>
      <c r="B93" s="783" t="s">
        <v>5207</v>
      </c>
      <c r="C93" s="811"/>
      <c r="D93" s="813">
        <v>16</v>
      </c>
      <c r="E93" s="783" t="s">
        <v>272</v>
      </c>
      <c r="F93" s="783" t="s">
        <v>5208</v>
      </c>
      <c r="G93" s="811" t="s">
        <v>5209</v>
      </c>
      <c r="H93" s="814" t="s">
        <v>716</v>
      </c>
      <c r="I93" s="783"/>
      <c r="J93" s="783" t="s">
        <v>3632</v>
      </c>
      <c r="K93" s="788"/>
      <c r="M93" s="744" t="s">
        <v>625</v>
      </c>
    </row>
    <row r="94" spans="1:244" s="766" customFormat="1" ht="49.9" customHeight="1">
      <c r="A94" s="768">
        <v>7</v>
      </c>
      <c r="B94" s="776" t="s">
        <v>5218</v>
      </c>
      <c r="C94" s="780">
        <v>43550</v>
      </c>
      <c r="D94" s="781">
        <v>0.1</v>
      </c>
      <c r="E94" s="776" t="s">
        <v>275</v>
      </c>
      <c r="F94" s="776" t="s">
        <v>3100</v>
      </c>
      <c r="G94" s="780">
        <v>43556</v>
      </c>
      <c r="H94" s="782" t="s">
        <v>77</v>
      </c>
      <c r="I94" s="776"/>
      <c r="J94" s="776" t="s">
        <v>2211</v>
      </c>
      <c r="K94" s="744"/>
      <c r="L94" s="744"/>
      <c r="M94" s="744" t="s">
        <v>638</v>
      </c>
      <c r="N94" s="744"/>
      <c r="O94" s="744"/>
      <c r="P94" s="744"/>
      <c r="Q94" s="744"/>
      <c r="R94" s="744"/>
      <c r="S94" s="744"/>
      <c r="T94" s="744"/>
      <c r="U94" s="744"/>
      <c r="V94" s="744"/>
      <c r="W94" s="744"/>
      <c r="X94" s="744"/>
      <c r="Y94" s="744"/>
      <c r="Z94" s="744"/>
      <c r="AA94" s="744"/>
      <c r="AB94" s="744"/>
      <c r="AC94" s="744"/>
      <c r="AD94" s="744"/>
      <c r="AE94" s="744"/>
      <c r="AF94" s="744"/>
      <c r="AG94" s="744"/>
      <c r="AH94" s="744"/>
      <c r="AI94" s="744"/>
      <c r="AJ94" s="744"/>
      <c r="AK94" s="744"/>
      <c r="AL94" s="744"/>
      <c r="AM94" s="744"/>
      <c r="AN94" s="744"/>
      <c r="AO94" s="744"/>
      <c r="AP94" s="744"/>
      <c r="AQ94" s="744"/>
      <c r="AR94" s="744"/>
      <c r="AS94" s="744"/>
      <c r="AT94" s="744"/>
      <c r="AU94" s="744"/>
      <c r="AV94" s="744"/>
      <c r="AW94" s="744"/>
      <c r="AX94" s="744"/>
      <c r="AY94" s="744"/>
      <c r="AZ94" s="744"/>
      <c r="BA94" s="744"/>
      <c r="BB94" s="744"/>
      <c r="BC94" s="744"/>
      <c r="BD94" s="744"/>
      <c r="BE94" s="744"/>
      <c r="BF94" s="744"/>
      <c r="BG94" s="744"/>
      <c r="BH94" s="744"/>
      <c r="BI94" s="744"/>
      <c r="BJ94" s="744"/>
      <c r="BK94" s="744"/>
      <c r="BL94" s="744"/>
      <c r="BM94" s="744"/>
      <c r="BN94" s="744"/>
      <c r="BO94" s="744"/>
      <c r="BP94" s="744"/>
      <c r="BQ94" s="744"/>
      <c r="BR94" s="744"/>
      <c r="BS94" s="744"/>
      <c r="BT94" s="744"/>
      <c r="BU94" s="744"/>
      <c r="BV94" s="744"/>
      <c r="BW94" s="744"/>
      <c r="BX94" s="744"/>
      <c r="BY94" s="744"/>
      <c r="BZ94" s="744"/>
      <c r="CA94" s="744"/>
      <c r="CB94" s="744"/>
      <c r="CC94" s="744"/>
      <c r="CD94" s="744"/>
      <c r="CE94" s="744"/>
      <c r="CF94" s="744"/>
      <c r="CG94" s="744"/>
      <c r="CH94" s="744"/>
      <c r="CI94" s="744"/>
      <c r="CJ94" s="744"/>
      <c r="CK94" s="744"/>
      <c r="CL94" s="744"/>
      <c r="CM94" s="744"/>
      <c r="CN94" s="744"/>
      <c r="CO94" s="744"/>
      <c r="CP94" s="744"/>
      <c r="CQ94" s="744"/>
      <c r="CR94" s="744"/>
      <c r="CS94" s="744"/>
      <c r="CT94" s="744"/>
      <c r="CU94" s="744"/>
      <c r="CV94" s="744"/>
      <c r="CW94" s="744"/>
      <c r="CX94" s="744"/>
      <c r="CY94" s="744"/>
      <c r="CZ94" s="744"/>
      <c r="DA94" s="744"/>
      <c r="DB94" s="744"/>
      <c r="DC94" s="744"/>
      <c r="DD94" s="744"/>
      <c r="DE94" s="744"/>
      <c r="DF94" s="744"/>
      <c r="DG94" s="744"/>
      <c r="DH94" s="744"/>
      <c r="DI94" s="744"/>
      <c r="DJ94" s="744"/>
      <c r="DK94" s="744"/>
      <c r="DL94" s="744"/>
      <c r="DM94" s="744"/>
      <c r="DN94" s="744"/>
      <c r="DO94" s="744"/>
      <c r="DP94" s="744"/>
      <c r="DQ94" s="744"/>
      <c r="DR94" s="744"/>
      <c r="DS94" s="744"/>
      <c r="DT94" s="744"/>
      <c r="DU94" s="744"/>
      <c r="DV94" s="744"/>
      <c r="DW94" s="744"/>
      <c r="DX94" s="744"/>
      <c r="DY94" s="744"/>
      <c r="DZ94" s="744"/>
      <c r="EA94" s="744"/>
      <c r="EB94" s="744"/>
      <c r="EC94" s="744"/>
      <c r="ED94" s="744"/>
      <c r="EE94" s="744"/>
      <c r="EF94" s="744"/>
      <c r="EG94" s="744"/>
      <c r="EH94" s="744"/>
      <c r="EI94" s="744"/>
      <c r="EJ94" s="744"/>
      <c r="EK94" s="744"/>
      <c r="EL94" s="744"/>
      <c r="EM94" s="744"/>
      <c r="EN94" s="744"/>
      <c r="EO94" s="744"/>
      <c r="EP94" s="744"/>
      <c r="EQ94" s="744"/>
      <c r="ER94" s="744"/>
      <c r="ES94" s="744"/>
      <c r="ET94" s="744"/>
      <c r="EU94" s="744"/>
      <c r="EV94" s="744"/>
      <c r="EW94" s="744"/>
      <c r="EX94" s="744"/>
      <c r="EY94" s="744"/>
      <c r="EZ94" s="744"/>
      <c r="FA94" s="744"/>
      <c r="FB94" s="744"/>
      <c r="FC94" s="744"/>
      <c r="FD94" s="744"/>
      <c r="FE94" s="744"/>
      <c r="FF94" s="744"/>
      <c r="FG94" s="744"/>
      <c r="FH94" s="744"/>
      <c r="FI94" s="744"/>
      <c r="FJ94" s="744"/>
      <c r="FK94" s="744"/>
      <c r="FL94" s="744"/>
      <c r="FM94" s="744"/>
      <c r="FN94" s="744"/>
      <c r="FO94" s="744"/>
      <c r="FP94" s="744"/>
      <c r="FQ94" s="744"/>
      <c r="FR94" s="744"/>
      <c r="FS94" s="744"/>
      <c r="FT94" s="744"/>
      <c r="FU94" s="744"/>
      <c r="FV94" s="744"/>
      <c r="FW94" s="744"/>
      <c r="FX94" s="744"/>
      <c r="FY94" s="744"/>
      <c r="FZ94" s="744"/>
      <c r="GA94" s="744"/>
      <c r="GB94" s="744"/>
      <c r="GC94" s="744"/>
      <c r="GD94" s="744"/>
      <c r="GE94" s="744"/>
      <c r="GF94" s="744"/>
      <c r="GG94" s="744"/>
      <c r="GH94" s="744"/>
      <c r="GI94" s="744"/>
      <c r="GJ94" s="744"/>
      <c r="GK94" s="744"/>
      <c r="GL94" s="744"/>
      <c r="GM94" s="744"/>
      <c r="GN94" s="744"/>
      <c r="GO94" s="744"/>
      <c r="GP94" s="744"/>
      <c r="GQ94" s="744"/>
      <c r="GR94" s="744"/>
      <c r="GS94" s="744"/>
      <c r="GT94" s="744"/>
      <c r="GU94" s="744"/>
      <c r="GV94" s="744"/>
      <c r="GW94" s="744"/>
      <c r="GX94" s="744"/>
      <c r="GY94" s="744"/>
      <c r="GZ94" s="744"/>
      <c r="HA94" s="744"/>
      <c r="HB94" s="744"/>
      <c r="HC94" s="744"/>
      <c r="HD94" s="744"/>
      <c r="HE94" s="744"/>
      <c r="HF94" s="744"/>
      <c r="HG94" s="744"/>
      <c r="HH94" s="744"/>
      <c r="HI94" s="744"/>
      <c r="HJ94" s="744"/>
      <c r="HK94" s="744"/>
      <c r="HL94" s="744"/>
      <c r="HM94" s="744"/>
      <c r="HN94" s="744"/>
      <c r="HO94" s="744"/>
      <c r="HP94" s="744"/>
      <c r="HQ94" s="744"/>
      <c r="HR94" s="744"/>
      <c r="HS94" s="744"/>
      <c r="HT94" s="744"/>
      <c r="HU94" s="744"/>
      <c r="HV94" s="744"/>
      <c r="HW94" s="744"/>
      <c r="HX94" s="744"/>
      <c r="HY94" s="744"/>
      <c r="HZ94" s="744"/>
      <c r="IA94" s="744"/>
      <c r="IB94" s="744"/>
      <c r="IC94" s="744"/>
      <c r="ID94" s="744"/>
      <c r="IE94" s="744"/>
      <c r="IF94" s="744"/>
      <c r="IG94" s="744"/>
      <c r="IH94" s="744"/>
      <c r="II94" s="744"/>
      <c r="IJ94" s="744"/>
    </row>
    <row r="95" spans="1:244" s="744" customFormat="1" ht="49.9" customHeight="1">
      <c r="A95" s="768">
        <v>8</v>
      </c>
      <c r="B95" s="783" t="s">
        <v>5219</v>
      </c>
      <c r="C95" s="811">
        <v>38506</v>
      </c>
      <c r="D95" s="813">
        <v>13</v>
      </c>
      <c r="E95" s="783" t="s">
        <v>272</v>
      </c>
      <c r="F95" s="783" t="s">
        <v>5220</v>
      </c>
      <c r="G95" s="811">
        <v>43560</v>
      </c>
      <c r="H95" s="814" t="s">
        <v>5221</v>
      </c>
      <c r="I95" s="783"/>
      <c r="J95" s="783" t="s">
        <v>3632</v>
      </c>
      <c r="K95" s="788"/>
      <c r="M95" s="744" t="s">
        <v>625</v>
      </c>
    </row>
    <row r="96" spans="1:244" s="744" customFormat="1" ht="49.9" customHeight="1">
      <c r="A96" s="768">
        <v>9</v>
      </c>
      <c r="B96" s="783" t="s">
        <v>5222</v>
      </c>
      <c r="C96" s="811">
        <v>39121</v>
      </c>
      <c r="D96" s="813">
        <v>12</v>
      </c>
      <c r="E96" s="783" t="s">
        <v>272</v>
      </c>
      <c r="F96" s="783" t="s">
        <v>5220</v>
      </c>
      <c r="G96" s="811">
        <v>43560</v>
      </c>
      <c r="H96" s="814" t="s">
        <v>5221</v>
      </c>
      <c r="I96" s="783"/>
      <c r="J96" s="783" t="s">
        <v>3632</v>
      </c>
      <c r="K96" s="788"/>
      <c r="M96" s="744" t="s">
        <v>625</v>
      </c>
    </row>
    <row r="97" spans="1:244" s="744" customFormat="1" ht="49.9" customHeight="1">
      <c r="A97" s="768">
        <v>10</v>
      </c>
      <c r="B97" s="783" t="s">
        <v>5223</v>
      </c>
      <c r="C97" s="811">
        <v>40507</v>
      </c>
      <c r="D97" s="813">
        <v>9</v>
      </c>
      <c r="E97" s="783" t="s">
        <v>272</v>
      </c>
      <c r="F97" s="783" t="s">
        <v>5220</v>
      </c>
      <c r="G97" s="811">
        <v>43560</v>
      </c>
      <c r="H97" s="814" t="s">
        <v>5221</v>
      </c>
      <c r="I97" s="783"/>
      <c r="J97" s="783" t="s">
        <v>3632</v>
      </c>
      <c r="K97" s="788"/>
      <c r="M97" s="744" t="s">
        <v>638</v>
      </c>
    </row>
    <row r="98" spans="1:244" s="744" customFormat="1" ht="49.9" customHeight="1">
      <c r="A98" s="768">
        <v>11</v>
      </c>
      <c r="B98" s="783" t="s">
        <v>5224</v>
      </c>
      <c r="C98" s="811">
        <v>37520</v>
      </c>
      <c r="D98" s="813">
        <v>16</v>
      </c>
      <c r="E98" s="783" t="s">
        <v>272</v>
      </c>
      <c r="F98" s="783" t="s">
        <v>5225</v>
      </c>
      <c r="G98" s="811">
        <v>43560</v>
      </c>
      <c r="H98" s="814" t="s">
        <v>716</v>
      </c>
      <c r="I98" s="783"/>
      <c r="J98" s="783" t="s">
        <v>3632</v>
      </c>
      <c r="K98" s="788"/>
      <c r="M98" s="744" t="s">
        <v>625</v>
      </c>
    </row>
    <row r="99" spans="1:244" s="744" customFormat="1" ht="49.9" customHeight="1">
      <c r="A99" s="768">
        <v>12</v>
      </c>
      <c r="B99" s="783" t="s">
        <v>5228</v>
      </c>
      <c r="C99" s="811"/>
      <c r="D99" s="813">
        <v>17</v>
      </c>
      <c r="E99" s="783" t="s">
        <v>5229</v>
      </c>
      <c r="F99" s="811" t="s">
        <v>5230</v>
      </c>
      <c r="G99" s="811">
        <v>43562</v>
      </c>
      <c r="H99" s="814" t="s">
        <v>1836</v>
      </c>
      <c r="I99" s="814" t="s">
        <v>5231</v>
      </c>
      <c r="J99" s="769" t="s">
        <v>5232</v>
      </c>
      <c r="K99" s="1022"/>
      <c r="M99" s="744" t="s">
        <v>625</v>
      </c>
      <c r="IJ99" s="768"/>
    </row>
    <row r="100" spans="1:244" s="744" customFormat="1" ht="49.9" customHeight="1">
      <c r="A100" s="768">
        <v>13</v>
      </c>
      <c r="B100" s="783" t="s">
        <v>5233</v>
      </c>
      <c r="C100" s="811"/>
      <c r="D100" s="813">
        <v>15</v>
      </c>
      <c r="E100" s="783" t="s">
        <v>272</v>
      </c>
      <c r="F100" s="783"/>
      <c r="G100" s="811">
        <v>43563</v>
      </c>
      <c r="H100" s="814" t="s">
        <v>716</v>
      </c>
      <c r="I100" s="783" t="s">
        <v>5234</v>
      </c>
      <c r="J100" s="783" t="s">
        <v>4935</v>
      </c>
      <c r="K100" s="788"/>
      <c r="M100" s="744" t="s">
        <v>638</v>
      </c>
    </row>
    <row r="101" spans="1:244" s="744" customFormat="1" ht="49.9" customHeight="1">
      <c r="A101" s="768">
        <v>14</v>
      </c>
      <c r="B101" s="783" t="s">
        <v>5235</v>
      </c>
      <c r="C101" s="811">
        <v>38939</v>
      </c>
      <c r="D101" s="813">
        <v>13</v>
      </c>
      <c r="E101" s="783" t="s">
        <v>272</v>
      </c>
      <c r="F101" s="783" t="s">
        <v>5236</v>
      </c>
      <c r="G101" s="811">
        <v>43564</v>
      </c>
      <c r="H101" s="814" t="s">
        <v>4151</v>
      </c>
      <c r="I101" s="783"/>
      <c r="J101" s="783" t="s">
        <v>3632</v>
      </c>
      <c r="K101" s="788"/>
      <c r="M101" s="744" t="s">
        <v>625</v>
      </c>
    </row>
    <row r="102" spans="1:244" s="744" customFormat="1" ht="49.9" customHeight="1">
      <c r="A102" s="768">
        <v>15</v>
      </c>
      <c r="B102" s="783" t="s">
        <v>5240</v>
      </c>
      <c r="C102" s="811"/>
      <c r="D102" s="813">
        <v>11</v>
      </c>
      <c r="E102" s="783" t="s">
        <v>272</v>
      </c>
      <c r="F102" s="783" t="s">
        <v>5241</v>
      </c>
      <c r="G102" s="811">
        <v>43564</v>
      </c>
      <c r="H102" s="814" t="s">
        <v>84</v>
      </c>
      <c r="I102" s="783"/>
      <c r="J102" s="783" t="s">
        <v>3632</v>
      </c>
      <c r="K102" s="788"/>
      <c r="M102" s="744" t="s">
        <v>638</v>
      </c>
    </row>
    <row r="103" spans="1:244" s="744" customFormat="1" ht="49.9" customHeight="1">
      <c r="A103" s="768">
        <v>16</v>
      </c>
      <c r="B103" s="783" t="s">
        <v>5242</v>
      </c>
      <c r="C103" s="811">
        <v>38397</v>
      </c>
      <c r="D103" s="813">
        <v>14</v>
      </c>
      <c r="E103" s="783" t="s">
        <v>272</v>
      </c>
      <c r="F103" s="783" t="s">
        <v>5243</v>
      </c>
      <c r="G103" s="811">
        <v>43567</v>
      </c>
      <c r="H103" s="814" t="s">
        <v>716</v>
      </c>
      <c r="I103" s="783" t="s">
        <v>5244</v>
      </c>
      <c r="J103" s="783" t="s">
        <v>3632</v>
      </c>
      <c r="K103" s="788"/>
      <c r="M103" s="744" t="s">
        <v>638</v>
      </c>
    </row>
    <row r="104" spans="1:244" s="744" customFormat="1" ht="49.9" customHeight="1">
      <c r="A104" s="768">
        <v>17</v>
      </c>
      <c r="B104" s="783" t="s">
        <v>5247</v>
      </c>
      <c r="C104" s="811"/>
      <c r="D104" s="813">
        <v>17</v>
      </c>
      <c r="E104" s="783" t="s">
        <v>272</v>
      </c>
      <c r="F104" s="783" t="s">
        <v>5248</v>
      </c>
      <c r="G104" s="811">
        <v>43568</v>
      </c>
      <c r="H104" s="814" t="s">
        <v>5249</v>
      </c>
      <c r="I104" s="783" t="s">
        <v>5250</v>
      </c>
      <c r="J104" s="783" t="s">
        <v>3632</v>
      </c>
      <c r="K104" s="788"/>
      <c r="M104" s="744" t="s">
        <v>625</v>
      </c>
    </row>
    <row r="105" spans="1:244" s="744" customFormat="1" ht="49.9" customHeight="1">
      <c r="A105" s="768">
        <v>18</v>
      </c>
      <c r="B105" s="783" t="s">
        <v>5251</v>
      </c>
      <c r="C105" s="811"/>
      <c r="D105" s="813">
        <v>10</v>
      </c>
      <c r="E105" s="783" t="s">
        <v>275</v>
      </c>
      <c r="F105" s="783" t="s">
        <v>5252</v>
      </c>
      <c r="G105" s="811">
        <v>43569</v>
      </c>
      <c r="H105" s="814" t="s">
        <v>5253</v>
      </c>
      <c r="I105" s="783"/>
      <c r="J105" s="783" t="s">
        <v>3632</v>
      </c>
      <c r="K105" s="788"/>
      <c r="M105" s="744" t="s">
        <v>638</v>
      </c>
    </row>
    <row r="106" spans="1:244" s="744" customFormat="1" ht="49.9" customHeight="1">
      <c r="A106" s="768">
        <v>19</v>
      </c>
      <c r="B106" s="783" t="s">
        <v>5254</v>
      </c>
      <c r="C106" s="811"/>
      <c r="D106" s="813">
        <v>8</v>
      </c>
      <c r="E106" s="783" t="s">
        <v>275</v>
      </c>
      <c r="F106" s="783" t="s">
        <v>5252</v>
      </c>
      <c r="G106" s="811">
        <v>43569</v>
      </c>
      <c r="H106" s="814" t="s">
        <v>5253</v>
      </c>
      <c r="I106" s="783"/>
      <c r="J106" s="783" t="s">
        <v>3632</v>
      </c>
      <c r="K106" s="788"/>
      <c r="M106" s="744" t="s">
        <v>638</v>
      </c>
    </row>
    <row r="107" spans="1:244" s="744" customFormat="1" ht="49.9" customHeight="1">
      <c r="A107" s="768">
        <v>20</v>
      </c>
      <c r="B107" s="783" t="s">
        <v>5255</v>
      </c>
      <c r="C107" s="811"/>
      <c r="D107" s="813">
        <v>7</v>
      </c>
      <c r="E107" s="783" t="s">
        <v>275</v>
      </c>
      <c r="F107" s="783" t="s">
        <v>5252</v>
      </c>
      <c r="G107" s="811">
        <v>43569</v>
      </c>
      <c r="H107" s="814" t="s">
        <v>5253</v>
      </c>
      <c r="I107" s="783"/>
      <c r="J107" s="783" t="s">
        <v>3632</v>
      </c>
      <c r="K107" s="788"/>
      <c r="M107" s="744" t="s">
        <v>625</v>
      </c>
    </row>
    <row r="108" spans="1:244" s="744" customFormat="1" ht="49.9" customHeight="1">
      <c r="A108" s="768">
        <v>21</v>
      </c>
      <c r="B108" s="783" t="s">
        <v>5256</v>
      </c>
      <c r="C108" s="811"/>
      <c r="D108" s="813">
        <v>7</v>
      </c>
      <c r="E108" s="783" t="s">
        <v>275</v>
      </c>
      <c r="F108" s="783" t="s">
        <v>5252</v>
      </c>
      <c r="G108" s="811">
        <v>43569</v>
      </c>
      <c r="H108" s="814" t="s">
        <v>5253</v>
      </c>
      <c r="I108" s="783"/>
      <c r="J108" s="783" t="s">
        <v>3632</v>
      </c>
      <c r="K108" s="788"/>
      <c r="M108" s="744" t="s">
        <v>625</v>
      </c>
    </row>
    <row r="109" spans="1:244" s="744" customFormat="1" ht="49.9" customHeight="1">
      <c r="A109" s="768">
        <v>22</v>
      </c>
      <c r="B109" s="783" t="s">
        <v>5257</v>
      </c>
      <c r="C109" s="811"/>
      <c r="D109" s="813">
        <v>14</v>
      </c>
      <c r="E109" s="783" t="s">
        <v>272</v>
      </c>
      <c r="F109" s="783" t="s">
        <v>5258</v>
      </c>
      <c r="G109" s="811">
        <v>43570</v>
      </c>
      <c r="H109" s="814" t="s">
        <v>58</v>
      </c>
      <c r="I109" s="783"/>
      <c r="J109" s="783" t="s">
        <v>3632</v>
      </c>
      <c r="K109" s="788"/>
      <c r="M109" s="744" t="s">
        <v>625</v>
      </c>
    </row>
    <row r="110" spans="1:244" s="744" customFormat="1" ht="49.9" customHeight="1">
      <c r="A110" s="768">
        <v>23</v>
      </c>
      <c r="B110" s="783" t="s">
        <v>5268</v>
      </c>
      <c r="C110" s="811"/>
      <c r="D110" s="813">
        <v>4</v>
      </c>
      <c r="E110" s="783" t="s">
        <v>272</v>
      </c>
      <c r="F110" s="783" t="s">
        <v>5269</v>
      </c>
      <c r="G110" s="811">
        <v>43571</v>
      </c>
      <c r="H110" s="814" t="s">
        <v>58</v>
      </c>
      <c r="I110" s="783" t="s">
        <v>5270</v>
      </c>
      <c r="J110" s="783" t="s">
        <v>3632</v>
      </c>
      <c r="K110" s="788"/>
      <c r="M110" s="744" t="s">
        <v>638</v>
      </c>
    </row>
    <row r="111" spans="1:244" s="744" customFormat="1" ht="49.9" customHeight="1">
      <c r="A111" s="768">
        <v>24</v>
      </c>
      <c r="B111" s="783" t="s">
        <v>5271</v>
      </c>
      <c r="C111" s="811"/>
      <c r="D111" s="813">
        <v>1</v>
      </c>
      <c r="E111" s="783" t="s">
        <v>275</v>
      </c>
      <c r="F111" s="783" t="s">
        <v>5272</v>
      </c>
      <c r="G111" s="811">
        <v>43572</v>
      </c>
      <c r="H111" s="814" t="s">
        <v>84</v>
      </c>
      <c r="I111" s="783" t="s">
        <v>5273</v>
      </c>
      <c r="J111" s="783" t="s">
        <v>3632</v>
      </c>
      <c r="K111" s="788"/>
      <c r="M111" s="744" t="s">
        <v>625</v>
      </c>
    </row>
    <row r="112" spans="1:244" s="744" customFormat="1" ht="49.9" customHeight="1">
      <c r="A112" s="768">
        <v>25</v>
      </c>
      <c r="B112" s="783" t="s">
        <v>5274</v>
      </c>
      <c r="C112" s="811">
        <v>39316</v>
      </c>
      <c r="D112" s="813">
        <v>11</v>
      </c>
      <c r="E112" s="783" t="s">
        <v>275</v>
      </c>
      <c r="F112" s="783" t="s">
        <v>5272</v>
      </c>
      <c r="G112" s="811">
        <v>43572</v>
      </c>
      <c r="H112" s="814" t="s">
        <v>84</v>
      </c>
      <c r="I112" s="783" t="s">
        <v>5273</v>
      </c>
      <c r="J112" s="783" t="s">
        <v>3632</v>
      </c>
      <c r="K112" s="788"/>
      <c r="M112" s="744" t="s">
        <v>625</v>
      </c>
    </row>
    <row r="113" spans="1:244" s="744" customFormat="1" ht="49.9" customHeight="1">
      <c r="A113" s="768">
        <v>26</v>
      </c>
      <c r="B113" s="783" t="s">
        <v>5340</v>
      </c>
      <c r="C113" s="811">
        <v>37579</v>
      </c>
      <c r="D113" s="813">
        <v>16</v>
      </c>
      <c r="E113" s="783" t="s">
        <v>272</v>
      </c>
      <c r="F113" s="783" t="s">
        <v>5341</v>
      </c>
      <c r="G113" s="811">
        <v>43573</v>
      </c>
      <c r="H113" s="814" t="s">
        <v>3383</v>
      </c>
      <c r="I113" s="783"/>
      <c r="J113" s="783" t="s">
        <v>4935</v>
      </c>
      <c r="K113" s="788"/>
      <c r="M113" s="744" t="s">
        <v>625</v>
      </c>
    </row>
    <row r="114" spans="1:244" s="744" customFormat="1" ht="49.9" customHeight="1">
      <c r="A114" s="768">
        <v>27</v>
      </c>
      <c r="B114" s="783" t="s">
        <v>5275</v>
      </c>
      <c r="C114" s="811"/>
      <c r="D114" s="813">
        <v>11</v>
      </c>
      <c r="E114" s="783" t="s">
        <v>272</v>
      </c>
      <c r="F114" s="783" t="s">
        <v>5276</v>
      </c>
      <c r="G114" s="811">
        <v>43574</v>
      </c>
      <c r="H114" s="814" t="s">
        <v>716</v>
      </c>
      <c r="I114" s="783"/>
      <c r="J114" s="783"/>
      <c r="K114" s="788"/>
      <c r="M114" s="744" t="s">
        <v>625</v>
      </c>
    </row>
    <row r="115" spans="1:244" s="744" customFormat="1" ht="49.9" customHeight="1">
      <c r="A115" s="768">
        <v>28</v>
      </c>
      <c r="B115" s="783" t="s">
        <v>5300</v>
      </c>
      <c r="C115" s="811"/>
      <c r="D115" s="813">
        <v>13</v>
      </c>
      <c r="E115" s="783" t="s">
        <v>278</v>
      </c>
      <c r="F115" s="783" t="s">
        <v>5301</v>
      </c>
      <c r="G115" s="811">
        <v>43578</v>
      </c>
      <c r="H115" s="814" t="s">
        <v>716</v>
      </c>
      <c r="I115" s="783" t="s">
        <v>5302</v>
      </c>
      <c r="J115" s="783" t="s">
        <v>3632</v>
      </c>
      <c r="K115" s="788"/>
      <c r="M115" s="744" t="s">
        <v>638</v>
      </c>
    </row>
    <row r="116" spans="1:244" s="744" customFormat="1" ht="49.9" customHeight="1">
      <c r="A116" s="768">
        <v>29</v>
      </c>
      <c r="B116" s="783" t="s">
        <v>5303</v>
      </c>
      <c r="C116" s="811"/>
      <c r="D116" s="813">
        <v>2</v>
      </c>
      <c r="E116" s="783" t="s">
        <v>272</v>
      </c>
      <c r="F116" s="783" t="s">
        <v>5304</v>
      </c>
      <c r="G116" s="811">
        <v>43578</v>
      </c>
      <c r="H116" s="814" t="s">
        <v>716</v>
      </c>
      <c r="I116" s="783" t="s">
        <v>5305</v>
      </c>
      <c r="J116" s="783" t="s">
        <v>3632</v>
      </c>
      <c r="K116" s="788"/>
      <c r="M116" s="744" t="s">
        <v>638</v>
      </c>
    </row>
    <row r="117" spans="1:244" s="744" customFormat="1" ht="49.9" customHeight="1">
      <c r="A117" s="768">
        <v>30</v>
      </c>
      <c r="B117" s="783" t="s">
        <v>5306</v>
      </c>
      <c r="C117" s="811">
        <v>38252</v>
      </c>
      <c r="D117" s="813">
        <v>14</v>
      </c>
      <c r="E117" s="783" t="s">
        <v>5307</v>
      </c>
      <c r="F117" s="783" t="s">
        <v>5308</v>
      </c>
      <c r="G117" s="811">
        <v>43581</v>
      </c>
      <c r="H117" s="814" t="s">
        <v>1836</v>
      </c>
      <c r="I117" s="783"/>
      <c r="J117" s="783" t="s">
        <v>3632</v>
      </c>
      <c r="K117" s="788"/>
      <c r="M117" s="744" t="s">
        <v>638</v>
      </c>
    </row>
    <row r="118" spans="1:244" s="744" customFormat="1" ht="49.9" customHeight="1">
      <c r="A118" s="768">
        <v>31</v>
      </c>
      <c r="B118" s="783" t="s">
        <v>5334</v>
      </c>
      <c r="C118" s="811">
        <v>37540</v>
      </c>
      <c r="D118" s="813">
        <v>16</v>
      </c>
      <c r="E118" s="783" t="s">
        <v>275</v>
      </c>
      <c r="F118" s="783" t="s">
        <v>5343</v>
      </c>
      <c r="G118" s="811">
        <v>43552</v>
      </c>
      <c r="H118" s="814"/>
      <c r="I118" s="783"/>
      <c r="J118" s="783" t="s">
        <v>4935</v>
      </c>
      <c r="K118" s="788"/>
      <c r="M118" s="744" t="s">
        <v>638</v>
      </c>
    </row>
    <row r="119" spans="1:244" s="768" customFormat="1" ht="49.9" customHeight="1">
      <c r="A119" s="768">
        <v>33</v>
      </c>
      <c r="B119" s="783" t="s">
        <v>5340</v>
      </c>
      <c r="C119" s="811">
        <v>37579</v>
      </c>
      <c r="D119" s="813">
        <v>16</v>
      </c>
      <c r="E119" s="783" t="s">
        <v>272</v>
      </c>
      <c r="F119" s="783" t="s">
        <v>5346</v>
      </c>
      <c r="G119" s="811">
        <v>43573</v>
      </c>
      <c r="H119" s="814" t="s">
        <v>3383</v>
      </c>
      <c r="I119" s="783"/>
      <c r="J119" s="783" t="s">
        <v>4935</v>
      </c>
      <c r="K119" s="767"/>
      <c r="L119" s="767"/>
      <c r="M119" s="767" t="s">
        <v>625</v>
      </c>
      <c r="N119" s="767"/>
      <c r="O119" s="767"/>
      <c r="P119" s="767"/>
      <c r="Q119" s="767"/>
      <c r="R119" s="767"/>
      <c r="S119" s="767"/>
      <c r="T119" s="767"/>
      <c r="U119" s="767"/>
      <c r="V119" s="767"/>
      <c r="W119" s="767"/>
      <c r="X119" s="767"/>
      <c r="Y119" s="767"/>
      <c r="Z119" s="767"/>
      <c r="AA119" s="767"/>
      <c r="AB119" s="767"/>
      <c r="AC119" s="767"/>
      <c r="AD119" s="767"/>
      <c r="AE119" s="767"/>
      <c r="AF119" s="767"/>
      <c r="AG119" s="767"/>
      <c r="AH119" s="767"/>
      <c r="AI119" s="767"/>
      <c r="AJ119" s="767"/>
      <c r="AK119" s="767"/>
      <c r="AL119" s="767"/>
      <c r="AM119" s="767"/>
      <c r="AN119" s="767"/>
      <c r="AO119" s="767"/>
      <c r="AP119" s="767"/>
      <c r="AQ119" s="767"/>
      <c r="AR119" s="767"/>
      <c r="AS119" s="767"/>
      <c r="AT119" s="767"/>
      <c r="AU119" s="767"/>
      <c r="AV119" s="767"/>
      <c r="AW119" s="767"/>
      <c r="AX119" s="767"/>
      <c r="AY119" s="767"/>
      <c r="AZ119" s="767"/>
      <c r="BA119" s="767"/>
      <c r="BB119" s="767"/>
      <c r="BC119" s="767"/>
      <c r="BD119" s="767"/>
      <c r="BE119" s="767"/>
      <c r="BF119" s="767"/>
      <c r="BG119" s="767"/>
      <c r="BH119" s="767"/>
      <c r="BI119" s="767"/>
      <c r="BJ119" s="767"/>
      <c r="BK119" s="767"/>
      <c r="BL119" s="767"/>
      <c r="BM119" s="767"/>
      <c r="BN119" s="767"/>
      <c r="BO119" s="767"/>
      <c r="BP119" s="767"/>
      <c r="BQ119" s="767"/>
      <c r="BR119" s="767"/>
      <c r="BS119" s="767"/>
      <c r="BT119" s="767"/>
      <c r="BU119" s="767"/>
      <c r="BV119" s="767"/>
      <c r="BW119" s="767"/>
      <c r="BX119" s="767"/>
      <c r="BY119" s="767"/>
      <c r="BZ119" s="767"/>
      <c r="CA119" s="767"/>
      <c r="CB119" s="767"/>
      <c r="CC119" s="767"/>
      <c r="CD119" s="767"/>
      <c r="CE119" s="767"/>
      <c r="CF119" s="767"/>
      <c r="CG119" s="767"/>
      <c r="CH119" s="767"/>
      <c r="CI119" s="767"/>
      <c r="CJ119" s="767"/>
      <c r="CK119" s="767"/>
      <c r="CL119" s="767"/>
      <c r="CM119" s="767"/>
      <c r="CN119" s="767"/>
      <c r="CO119" s="767"/>
      <c r="CP119" s="767"/>
      <c r="CQ119" s="767"/>
      <c r="CR119" s="767"/>
      <c r="CS119" s="767"/>
      <c r="CT119" s="767"/>
      <c r="CU119" s="767"/>
      <c r="CV119" s="767"/>
      <c r="CW119" s="767"/>
      <c r="CX119" s="767"/>
      <c r="CY119" s="767"/>
      <c r="CZ119" s="767"/>
      <c r="DA119" s="767"/>
      <c r="DB119" s="767"/>
      <c r="DC119" s="767"/>
      <c r="DD119" s="767"/>
      <c r="DE119" s="767"/>
      <c r="DF119" s="767"/>
      <c r="DG119" s="767"/>
      <c r="DH119" s="767"/>
      <c r="DI119" s="767"/>
      <c r="DJ119" s="767"/>
      <c r="DK119" s="767"/>
      <c r="DL119" s="767"/>
      <c r="DM119" s="767"/>
      <c r="DN119" s="767"/>
      <c r="DO119" s="767"/>
      <c r="DP119" s="767"/>
      <c r="DQ119" s="767"/>
      <c r="DR119" s="767"/>
      <c r="DS119" s="767"/>
      <c r="DT119" s="767"/>
      <c r="DU119" s="767"/>
      <c r="DV119" s="767"/>
      <c r="DW119" s="767"/>
      <c r="DX119" s="767"/>
      <c r="DY119" s="767"/>
      <c r="DZ119" s="767"/>
      <c r="EA119" s="767"/>
      <c r="EB119" s="767"/>
      <c r="EC119" s="767"/>
      <c r="ED119" s="767"/>
      <c r="EE119" s="767"/>
      <c r="EF119" s="767"/>
      <c r="EG119" s="767"/>
      <c r="EH119" s="767"/>
      <c r="EI119" s="767"/>
      <c r="EJ119" s="767"/>
      <c r="EK119" s="767"/>
      <c r="EL119" s="767"/>
      <c r="EM119" s="767"/>
      <c r="EN119" s="767"/>
      <c r="EO119" s="767"/>
      <c r="EP119" s="767"/>
      <c r="EQ119" s="767"/>
      <c r="ER119" s="767"/>
      <c r="ES119" s="767"/>
      <c r="ET119" s="767"/>
      <c r="EU119" s="767"/>
      <c r="EV119" s="767"/>
      <c r="EW119" s="767"/>
      <c r="EX119" s="767"/>
      <c r="EY119" s="767"/>
      <c r="EZ119" s="767"/>
      <c r="FA119" s="767"/>
      <c r="FB119" s="767"/>
      <c r="FC119" s="767"/>
      <c r="FD119" s="767"/>
      <c r="FE119" s="767"/>
      <c r="FF119" s="767"/>
      <c r="FG119" s="767"/>
      <c r="FH119" s="767"/>
      <c r="FI119" s="767"/>
      <c r="FJ119" s="767"/>
      <c r="FK119" s="767"/>
      <c r="FL119" s="767"/>
      <c r="FM119" s="767"/>
      <c r="FN119" s="767"/>
      <c r="FO119" s="767"/>
      <c r="FP119" s="767"/>
      <c r="FQ119" s="767"/>
      <c r="FR119" s="767"/>
      <c r="FS119" s="767"/>
      <c r="FT119" s="767"/>
      <c r="FU119" s="767"/>
      <c r="FV119" s="767"/>
      <c r="FW119" s="767"/>
      <c r="FX119" s="767"/>
      <c r="FY119" s="767"/>
      <c r="FZ119" s="767"/>
      <c r="GA119" s="767"/>
      <c r="GB119" s="767"/>
      <c r="GC119" s="767"/>
      <c r="GD119" s="767"/>
      <c r="GE119" s="767"/>
      <c r="GF119" s="767"/>
      <c r="GG119" s="767"/>
      <c r="GH119" s="767"/>
      <c r="GI119" s="767"/>
      <c r="GJ119" s="767"/>
      <c r="GK119" s="767"/>
      <c r="GL119" s="767"/>
      <c r="GM119" s="767"/>
      <c r="GN119" s="767"/>
      <c r="GO119" s="767"/>
      <c r="GP119" s="767"/>
      <c r="GQ119" s="767"/>
      <c r="GR119" s="767"/>
      <c r="GS119" s="767"/>
      <c r="GT119" s="767"/>
      <c r="GU119" s="767"/>
      <c r="GV119" s="767"/>
      <c r="GW119" s="767"/>
      <c r="GX119" s="767"/>
      <c r="GY119" s="767"/>
      <c r="GZ119" s="767"/>
      <c r="HA119" s="767"/>
      <c r="HB119" s="767"/>
      <c r="HC119" s="767"/>
      <c r="HD119" s="767"/>
      <c r="HE119" s="767"/>
      <c r="HF119" s="767"/>
      <c r="HG119" s="767"/>
      <c r="HH119" s="767"/>
      <c r="HI119" s="767"/>
      <c r="HJ119" s="767"/>
      <c r="HK119" s="767"/>
      <c r="HL119" s="767"/>
      <c r="HM119" s="767"/>
      <c r="HN119" s="767"/>
      <c r="HO119" s="767"/>
      <c r="HP119" s="767"/>
      <c r="HQ119" s="767"/>
      <c r="HR119" s="767"/>
      <c r="HS119" s="767"/>
      <c r="HT119" s="767"/>
      <c r="HU119" s="767"/>
      <c r="HV119" s="767"/>
      <c r="HW119" s="767"/>
      <c r="HX119" s="767"/>
      <c r="HY119" s="767"/>
      <c r="HZ119" s="767"/>
      <c r="IA119" s="767"/>
      <c r="IB119" s="767"/>
      <c r="IC119" s="767"/>
      <c r="ID119" s="767"/>
      <c r="IE119" s="767"/>
      <c r="IF119" s="767"/>
      <c r="IG119" s="767"/>
      <c r="IH119" s="767"/>
      <c r="II119" s="767"/>
      <c r="IJ119" s="744"/>
    </row>
    <row r="120" spans="1:244" s="744" customFormat="1" ht="49.9" customHeight="1">
      <c r="A120" s="768">
        <v>34</v>
      </c>
      <c r="B120" s="783" t="s">
        <v>5354</v>
      </c>
      <c r="C120" s="811"/>
      <c r="D120" s="813">
        <v>3</v>
      </c>
      <c r="E120" s="783" t="s">
        <v>272</v>
      </c>
      <c r="F120" s="783" t="s">
        <v>5348</v>
      </c>
      <c r="G120" s="811">
        <v>43585</v>
      </c>
      <c r="H120" s="814" t="s">
        <v>716</v>
      </c>
      <c r="I120" s="783"/>
      <c r="J120" s="783" t="s">
        <v>3632</v>
      </c>
      <c r="K120" s="768"/>
      <c r="L120" s="788"/>
      <c r="M120" s="744" t="s">
        <v>625</v>
      </c>
    </row>
    <row r="121" spans="1:244" s="766" customFormat="1" ht="49.9" customHeight="1">
      <c r="A121" s="768">
        <v>35</v>
      </c>
      <c r="B121" s="783" t="s">
        <v>5350</v>
      </c>
      <c r="C121" s="811"/>
      <c r="D121" s="813">
        <v>0.1</v>
      </c>
      <c r="E121" s="783" t="s">
        <v>272</v>
      </c>
      <c r="F121" s="783" t="s">
        <v>5352</v>
      </c>
      <c r="G121" s="811">
        <v>43577</v>
      </c>
      <c r="H121" s="814" t="s">
        <v>84</v>
      </c>
      <c r="I121" s="783" t="s">
        <v>5353</v>
      </c>
      <c r="J121" s="783" t="s">
        <v>3632</v>
      </c>
      <c r="K121" s="744"/>
      <c r="L121" s="744"/>
      <c r="M121" s="744" t="s">
        <v>625</v>
      </c>
      <c r="N121" s="744"/>
      <c r="O121" s="744"/>
      <c r="P121" s="744"/>
      <c r="Q121" s="744"/>
      <c r="R121" s="744"/>
      <c r="S121" s="744"/>
      <c r="T121" s="744"/>
      <c r="U121" s="744"/>
      <c r="V121" s="744"/>
      <c r="W121" s="744"/>
      <c r="X121" s="744"/>
      <c r="Y121" s="744"/>
      <c r="Z121" s="744"/>
      <c r="AA121" s="744"/>
      <c r="AB121" s="744"/>
      <c r="AC121" s="744"/>
      <c r="AD121" s="744"/>
      <c r="AE121" s="744"/>
      <c r="AF121" s="744"/>
      <c r="AG121" s="744"/>
      <c r="AH121" s="744"/>
      <c r="AI121" s="744"/>
      <c r="AJ121" s="744"/>
      <c r="AK121" s="744"/>
      <c r="AL121" s="744"/>
      <c r="AM121" s="744"/>
      <c r="AN121" s="744"/>
      <c r="AO121" s="744"/>
      <c r="AP121" s="744"/>
      <c r="AQ121" s="744"/>
      <c r="AR121" s="744"/>
      <c r="AS121" s="744"/>
      <c r="AT121" s="744"/>
      <c r="AU121" s="744"/>
      <c r="AV121" s="744"/>
      <c r="AW121" s="744"/>
      <c r="AX121" s="744"/>
      <c r="AY121" s="744"/>
      <c r="AZ121" s="744"/>
      <c r="BA121" s="744"/>
      <c r="BB121" s="744"/>
      <c r="BC121" s="744"/>
      <c r="BD121" s="744"/>
      <c r="BE121" s="744"/>
      <c r="BF121" s="744"/>
      <c r="BG121" s="744"/>
      <c r="BH121" s="744"/>
      <c r="BI121" s="744"/>
      <c r="BJ121" s="744"/>
      <c r="BK121" s="744"/>
      <c r="BL121" s="744"/>
      <c r="BM121" s="744"/>
      <c r="BN121" s="744"/>
      <c r="BO121" s="744"/>
      <c r="BP121" s="744"/>
      <c r="BQ121" s="744"/>
      <c r="BR121" s="744"/>
      <c r="BS121" s="744"/>
      <c r="BT121" s="744"/>
      <c r="BU121" s="744"/>
      <c r="BV121" s="744"/>
      <c r="BW121" s="744"/>
      <c r="BX121" s="744"/>
      <c r="BY121" s="744"/>
      <c r="BZ121" s="744"/>
      <c r="CA121" s="744"/>
      <c r="CB121" s="744"/>
      <c r="CC121" s="744"/>
      <c r="CD121" s="744"/>
      <c r="CE121" s="744"/>
      <c r="CF121" s="744"/>
      <c r="CG121" s="744"/>
      <c r="CH121" s="744"/>
      <c r="CI121" s="744"/>
      <c r="CJ121" s="744"/>
      <c r="CK121" s="744"/>
      <c r="CL121" s="744"/>
      <c r="CM121" s="744"/>
      <c r="CN121" s="744"/>
      <c r="CO121" s="744"/>
      <c r="CP121" s="744"/>
      <c r="CQ121" s="744"/>
      <c r="CR121" s="744"/>
      <c r="CS121" s="744"/>
      <c r="CT121" s="744"/>
      <c r="CU121" s="744"/>
      <c r="CV121" s="744"/>
      <c r="CW121" s="744"/>
      <c r="CX121" s="744"/>
      <c r="CY121" s="744"/>
      <c r="CZ121" s="744"/>
      <c r="DA121" s="744"/>
      <c r="DB121" s="744"/>
      <c r="DC121" s="744"/>
      <c r="DD121" s="744"/>
      <c r="DE121" s="744"/>
      <c r="DF121" s="744"/>
      <c r="DG121" s="744"/>
      <c r="DH121" s="744"/>
      <c r="DI121" s="744"/>
      <c r="DJ121" s="744"/>
      <c r="DK121" s="744"/>
      <c r="DL121" s="744"/>
      <c r="DM121" s="744"/>
      <c r="DN121" s="744"/>
      <c r="DO121" s="744"/>
      <c r="DP121" s="744"/>
      <c r="DQ121" s="744"/>
      <c r="DR121" s="744"/>
      <c r="DS121" s="744"/>
      <c r="DT121" s="744"/>
      <c r="DU121" s="744"/>
      <c r="DV121" s="744"/>
      <c r="DW121" s="744"/>
      <c r="DX121" s="744"/>
      <c r="DY121" s="744"/>
      <c r="DZ121" s="744"/>
      <c r="EA121" s="744"/>
      <c r="EB121" s="744"/>
      <c r="EC121" s="744"/>
      <c r="ED121" s="744"/>
      <c r="EE121" s="744"/>
      <c r="EF121" s="744"/>
      <c r="EG121" s="744"/>
      <c r="EH121" s="744"/>
      <c r="EI121" s="744"/>
      <c r="EJ121" s="744"/>
      <c r="EK121" s="744"/>
      <c r="EL121" s="744"/>
      <c r="EM121" s="744"/>
      <c r="EN121" s="744"/>
      <c r="EO121" s="744"/>
      <c r="EP121" s="744"/>
      <c r="EQ121" s="744"/>
      <c r="ER121" s="744"/>
      <c r="ES121" s="744"/>
      <c r="ET121" s="744"/>
      <c r="EU121" s="744"/>
      <c r="EV121" s="744"/>
      <c r="EW121" s="744"/>
      <c r="EX121" s="744"/>
      <c r="EY121" s="744"/>
      <c r="EZ121" s="744"/>
      <c r="FA121" s="744"/>
      <c r="FB121" s="744"/>
      <c r="FC121" s="744"/>
      <c r="FD121" s="744"/>
      <c r="FE121" s="744"/>
      <c r="FF121" s="744"/>
      <c r="FG121" s="744"/>
      <c r="FH121" s="744"/>
      <c r="FI121" s="744"/>
      <c r="FJ121" s="744"/>
      <c r="FK121" s="744"/>
      <c r="FL121" s="744"/>
      <c r="FM121" s="744"/>
      <c r="FN121" s="744"/>
      <c r="FO121" s="744"/>
      <c r="FP121" s="744"/>
      <c r="FQ121" s="744"/>
      <c r="FR121" s="744"/>
      <c r="FS121" s="744"/>
      <c r="FT121" s="744"/>
      <c r="FU121" s="744"/>
      <c r="FV121" s="744"/>
      <c r="FW121" s="744"/>
      <c r="FX121" s="744"/>
      <c r="FY121" s="744"/>
      <c r="FZ121" s="744"/>
      <c r="GA121" s="744"/>
      <c r="GB121" s="744"/>
      <c r="GC121" s="744"/>
      <c r="GD121" s="744"/>
      <c r="GE121" s="744"/>
      <c r="GF121" s="744"/>
      <c r="GG121" s="744"/>
      <c r="GH121" s="744"/>
      <c r="GI121" s="744"/>
      <c r="GJ121" s="744"/>
      <c r="GK121" s="744"/>
      <c r="GL121" s="744"/>
      <c r="GM121" s="744"/>
      <c r="GN121" s="744"/>
      <c r="GO121" s="744"/>
      <c r="GP121" s="744"/>
      <c r="GQ121" s="744"/>
      <c r="GR121" s="744"/>
      <c r="GS121" s="744"/>
      <c r="GT121" s="744"/>
      <c r="GU121" s="744"/>
      <c r="GV121" s="744"/>
      <c r="GW121" s="744"/>
      <c r="GX121" s="744"/>
      <c r="GY121" s="744"/>
      <c r="GZ121" s="744"/>
      <c r="HA121" s="744"/>
      <c r="HB121" s="744"/>
      <c r="HC121" s="744"/>
      <c r="HD121" s="744"/>
      <c r="HE121" s="744"/>
      <c r="HF121" s="744"/>
      <c r="HG121" s="744"/>
      <c r="HH121" s="744"/>
      <c r="HI121" s="744"/>
      <c r="HJ121" s="744"/>
      <c r="HK121" s="744"/>
      <c r="HL121" s="744"/>
      <c r="HM121" s="744"/>
      <c r="HN121" s="744"/>
      <c r="HO121" s="744"/>
      <c r="HP121" s="744"/>
      <c r="HQ121" s="744"/>
      <c r="HR121" s="744"/>
      <c r="HS121" s="744"/>
      <c r="HT121" s="744"/>
      <c r="HU121" s="744"/>
      <c r="HV121" s="744"/>
      <c r="HW121" s="744"/>
      <c r="HX121" s="744"/>
      <c r="HY121" s="744"/>
      <c r="HZ121" s="744"/>
      <c r="IA121" s="744"/>
      <c r="IB121" s="744"/>
      <c r="IC121" s="744"/>
      <c r="ID121" s="744"/>
      <c r="IE121" s="744"/>
      <c r="IF121" s="744"/>
      <c r="IG121" s="744"/>
      <c r="IH121" s="744"/>
      <c r="II121" s="744"/>
      <c r="IJ121" s="744"/>
    </row>
    <row r="122" spans="1:244" s="766" customFormat="1" ht="49.9" customHeight="1">
      <c r="A122" s="768">
        <v>36</v>
      </c>
      <c r="B122" s="783" t="s">
        <v>5351</v>
      </c>
      <c r="C122" s="811"/>
      <c r="D122" s="813">
        <v>1.8</v>
      </c>
      <c r="E122" s="783" t="s">
        <v>272</v>
      </c>
      <c r="F122" s="783" t="s">
        <v>5352</v>
      </c>
      <c r="G122" s="811">
        <v>43577</v>
      </c>
      <c r="H122" s="814" t="s">
        <v>84</v>
      </c>
      <c r="I122" s="783" t="s">
        <v>5353</v>
      </c>
      <c r="J122" s="783" t="s">
        <v>3632</v>
      </c>
      <c r="K122" s="744"/>
      <c r="L122" s="744"/>
      <c r="M122" s="744" t="s">
        <v>625</v>
      </c>
      <c r="N122" s="744"/>
      <c r="O122" s="744"/>
      <c r="P122" s="744"/>
      <c r="Q122" s="744"/>
      <c r="R122" s="744"/>
      <c r="S122" s="744"/>
      <c r="T122" s="744"/>
      <c r="U122" s="744"/>
      <c r="V122" s="744"/>
      <c r="W122" s="744"/>
      <c r="X122" s="744"/>
      <c r="Y122" s="744"/>
      <c r="Z122" s="744"/>
      <c r="AA122" s="744"/>
      <c r="AB122" s="744"/>
      <c r="AC122" s="744"/>
      <c r="AD122" s="744"/>
      <c r="AE122" s="744"/>
      <c r="AF122" s="744"/>
      <c r="AG122" s="744"/>
      <c r="AH122" s="744"/>
      <c r="AI122" s="744"/>
      <c r="AJ122" s="744"/>
      <c r="AK122" s="744"/>
      <c r="AL122" s="744"/>
      <c r="AM122" s="744"/>
      <c r="AN122" s="744"/>
      <c r="AO122" s="744"/>
      <c r="AP122" s="744"/>
      <c r="AQ122" s="744"/>
      <c r="AR122" s="744"/>
      <c r="AS122" s="744"/>
      <c r="AT122" s="744"/>
      <c r="AU122" s="744"/>
      <c r="AV122" s="744"/>
      <c r="AW122" s="744"/>
      <c r="AX122" s="744"/>
      <c r="AY122" s="744"/>
      <c r="AZ122" s="744"/>
      <c r="BA122" s="744"/>
      <c r="BB122" s="744"/>
      <c r="BC122" s="744"/>
      <c r="BD122" s="744"/>
      <c r="BE122" s="744"/>
      <c r="BF122" s="744"/>
      <c r="BG122" s="744"/>
      <c r="BH122" s="744"/>
      <c r="BI122" s="744"/>
      <c r="BJ122" s="744"/>
      <c r="BK122" s="744"/>
      <c r="BL122" s="744"/>
      <c r="BM122" s="744"/>
      <c r="BN122" s="744"/>
      <c r="BO122" s="744"/>
      <c r="BP122" s="744"/>
      <c r="BQ122" s="744"/>
      <c r="BR122" s="744"/>
      <c r="BS122" s="744"/>
      <c r="BT122" s="744"/>
      <c r="BU122" s="744"/>
      <c r="BV122" s="744"/>
      <c r="BW122" s="744"/>
      <c r="BX122" s="744"/>
      <c r="BY122" s="744"/>
      <c r="BZ122" s="744"/>
      <c r="CA122" s="744"/>
      <c r="CB122" s="744"/>
      <c r="CC122" s="744"/>
      <c r="CD122" s="744"/>
      <c r="CE122" s="744"/>
      <c r="CF122" s="744"/>
      <c r="CG122" s="744"/>
      <c r="CH122" s="744"/>
      <c r="CI122" s="744"/>
      <c r="CJ122" s="744"/>
      <c r="CK122" s="744"/>
      <c r="CL122" s="744"/>
      <c r="CM122" s="744"/>
      <c r="CN122" s="744"/>
      <c r="CO122" s="744"/>
      <c r="CP122" s="744"/>
      <c r="CQ122" s="744"/>
      <c r="CR122" s="744"/>
      <c r="CS122" s="744"/>
      <c r="CT122" s="744"/>
      <c r="CU122" s="744"/>
      <c r="CV122" s="744"/>
      <c r="CW122" s="744"/>
      <c r="CX122" s="744"/>
      <c r="CY122" s="744"/>
      <c r="CZ122" s="744"/>
      <c r="DA122" s="744"/>
      <c r="DB122" s="744"/>
      <c r="DC122" s="744"/>
      <c r="DD122" s="744"/>
      <c r="DE122" s="744"/>
      <c r="DF122" s="744"/>
      <c r="DG122" s="744"/>
      <c r="DH122" s="744"/>
      <c r="DI122" s="744"/>
      <c r="DJ122" s="744"/>
      <c r="DK122" s="744"/>
      <c r="DL122" s="744"/>
      <c r="DM122" s="744"/>
      <c r="DN122" s="744"/>
      <c r="DO122" s="744"/>
      <c r="DP122" s="744"/>
      <c r="DQ122" s="744"/>
      <c r="DR122" s="744"/>
      <c r="DS122" s="744"/>
      <c r="DT122" s="744"/>
      <c r="DU122" s="744"/>
      <c r="DV122" s="744"/>
      <c r="DW122" s="744"/>
      <c r="DX122" s="744"/>
      <c r="DY122" s="744"/>
      <c r="DZ122" s="744"/>
      <c r="EA122" s="744"/>
      <c r="EB122" s="744"/>
      <c r="EC122" s="744"/>
      <c r="ED122" s="744"/>
      <c r="EE122" s="744"/>
      <c r="EF122" s="744"/>
      <c r="EG122" s="744"/>
      <c r="EH122" s="744"/>
      <c r="EI122" s="744"/>
      <c r="EJ122" s="744"/>
      <c r="EK122" s="744"/>
      <c r="EL122" s="744"/>
      <c r="EM122" s="744"/>
      <c r="EN122" s="744"/>
      <c r="EO122" s="744"/>
      <c r="EP122" s="744"/>
      <c r="EQ122" s="744"/>
      <c r="ER122" s="744"/>
      <c r="ES122" s="744"/>
      <c r="ET122" s="744"/>
      <c r="EU122" s="744"/>
      <c r="EV122" s="744"/>
      <c r="EW122" s="744"/>
      <c r="EX122" s="744"/>
      <c r="EY122" s="744"/>
      <c r="EZ122" s="744"/>
      <c r="FA122" s="744"/>
      <c r="FB122" s="744"/>
      <c r="FC122" s="744"/>
      <c r="FD122" s="744"/>
      <c r="FE122" s="744"/>
      <c r="FF122" s="744"/>
      <c r="FG122" s="744"/>
      <c r="FH122" s="744"/>
      <c r="FI122" s="744"/>
      <c r="FJ122" s="744"/>
      <c r="FK122" s="744"/>
      <c r="FL122" s="744"/>
      <c r="FM122" s="744"/>
      <c r="FN122" s="744"/>
      <c r="FO122" s="744"/>
      <c r="FP122" s="744"/>
      <c r="FQ122" s="744"/>
      <c r="FR122" s="744"/>
      <c r="FS122" s="744"/>
      <c r="FT122" s="744"/>
      <c r="FU122" s="744"/>
      <c r="FV122" s="744"/>
      <c r="FW122" s="744"/>
      <c r="FX122" s="744"/>
      <c r="FY122" s="744"/>
      <c r="FZ122" s="744"/>
      <c r="GA122" s="744"/>
      <c r="GB122" s="744"/>
      <c r="GC122" s="744"/>
      <c r="GD122" s="744"/>
      <c r="GE122" s="744"/>
      <c r="GF122" s="744"/>
      <c r="GG122" s="744"/>
      <c r="GH122" s="744"/>
      <c r="GI122" s="744"/>
      <c r="GJ122" s="744"/>
      <c r="GK122" s="744"/>
      <c r="GL122" s="744"/>
      <c r="GM122" s="744"/>
      <c r="GN122" s="744"/>
      <c r="GO122" s="744"/>
      <c r="GP122" s="744"/>
      <c r="GQ122" s="744"/>
      <c r="GR122" s="744"/>
      <c r="GS122" s="744"/>
      <c r="GT122" s="744"/>
      <c r="GU122" s="744"/>
      <c r="GV122" s="744"/>
      <c r="GW122" s="744"/>
      <c r="GX122" s="744"/>
      <c r="GY122" s="744"/>
      <c r="GZ122" s="744"/>
      <c r="HA122" s="744"/>
      <c r="HB122" s="744"/>
      <c r="HC122" s="744"/>
      <c r="HD122" s="744"/>
      <c r="HE122" s="744"/>
      <c r="HF122" s="744"/>
      <c r="HG122" s="744"/>
      <c r="HH122" s="744"/>
      <c r="HI122" s="744"/>
      <c r="HJ122" s="744"/>
      <c r="HK122" s="744"/>
      <c r="HL122" s="744"/>
      <c r="HM122" s="744"/>
      <c r="HN122" s="744"/>
      <c r="HO122" s="744"/>
      <c r="HP122" s="744"/>
      <c r="HQ122" s="744"/>
      <c r="HR122" s="744"/>
      <c r="HS122" s="744"/>
      <c r="HT122" s="744"/>
      <c r="HU122" s="744"/>
      <c r="HV122" s="744"/>
      <c r="HW122" s="744"/>
      <c r="HX122" s="744"/>
      <c r="HY122" s="744"/>
      <c r="HZ122" s="744"/>
      <c r="IA122" s="744"/>
      <c r="IB122" s="744"/>
      <c r="IC122" s="744"/>
      <c r="ID122" s="744"/>
      <c r="IE122" s="744"/>
      <c r="IF122" s="744"/>
      <c r="IG122" s="744"/>
      <c r="IH122" s="744"/>
      <c r="II122" s="744"/>
      <c r="IJ122" s="744"/>
    </row>
    <row r="123" spans="1:244" s="45" customFormat="1" ht="49.9" customHeight="1">
      <c r="A123" s="135"/>
      <c r="B123" s="1513" t="s">
        <v>2687</v>
      </c>
      <c r="C123" s="1513"/>
      <c r="D123" s="1513"/>
      <c r="E123" s="1513"/>
      <c r="F123" s="1513"/>
      <c r="G123" s="1513"/>
      <c r="H123" s="1513"/>
      <c r="I123" s="257"/>
      <c r="J123" s="253"/>
    </row>
    <row r="124" spans="1:244" s="242" customFormat="1" ht="49.9" customHeight="1">
      <c r="B124" s="254" t="s">
        <v>2684</v>
      </c>
      <c r="C124" s="255" t="s">
        <v>2379</v>
      </c>
      <c r="D124" s="254" t="s">
        <v>195</v>
      </c>
      <c r="E124" s="255" t="s">
        <v>2685</v>
      </c>
      <c r="F124" s="255" t="s">
        <v>2750</v>
      </c>
      <c r="G124" s="255" t="s">
        <v>301</v>
      </c>
      <c r="H124" s="255" t="s">
        <v>302</v>
      </c>
      <c r="I124" s="255" t="s">
        <v>2748</v>
      </c>
      <c r="J124" s="255" t="s">
        <v>2366</v>
      </c>
    </row>
    <row r="125" spans="1:244" s="788" customFormat="1" ht="49.9" customHeight="1">
      <c r="A125" s="768">
        <v>1</v>
      </c>
      <c r="B125" s="783" t="s">
        <v>5355</v>
      </c>
      <c r="C125" s="811"/>
      <c r="D125" s="813">
        <v>15</v>
      </c>
      <c r="E125" s="783" t="s">
        <v>272</v>
      </c>
      <c r="F125" s="783" t="s">
        <v>5356</v>
      </c>
      <c r="G125" s="811">
        <v>43592</v>
      </c>
      <c r="H125" s="814" t="s">
        <v>716</v>
      </c>
      <c r="I125" s="783"/>
      <c r="J125" s="783" t="s">
        <v>3632</v>
      </c>
      <c r="K125" s="744"/>
      <c r="L125" s="768"/>
      <c r="M125" s="768" t="s">
        <v>625</v>
      </c>
      <c r="N125" s="768"/>
      <c r="O125" s="768"/>
      <c r="P125" s="768"/>
      <c r="Q125" s="768"/>
      <c r="R125" s="768"/>
      <c r="S125" s="768"/>
      <c r="T125" s="768"/>
      <c r="U125" s="768"/>
      <c r="V125" s="768"/>
      <c r="W125" s="768"/>
      <c r="X125" s="768"/>
      <c r="Y125" s="768"/>
      <c r="Z125" s="768"/>
      <c r="AA125" s="768"/>
      <c r="AB125" s="768"/>
      <c r="AC125" s="768"/>
      <c r="AD125" s="768"/>
      <c r="AE125" s="768"/>
      <c r="AF125" s="768"/>
      <c r="AG125" s="768"/>
      <c r="AH125" s="768"/>
      <c r="AI125" s="768"/>
      <c r="AJ125" s="768"/>
      <c r="AK125" s="768"/>
      <c r="AL125" s="768"/>
      <c r="AM125" s="768"/>
      <c r="AN125" s="768"/>
      <c r="AO125" s="768"/>
      <c r="AP125" s="768"/>
      <c r="AQ125" s="768"/>
      <c r="AR125" s="768"/>
      <c r="AS125" s="768"/>
      <c r="AT125" s="768"/>
      <c r="AU125" s="768"/>
      <c r="AV125" s="768"/>
      <c r="AW125" s="768"/>
      <c r="AX125" s="768"/>
      <c r="AY125" s="768"/>
      <c r="AZ125" s="768"/>
      <c r="BA125" s="768"/>
      <c r="BB125" s="768"/>
      <c r="BC125" s="768"/>
      <c r="BD125" s="768"/>
      <c r="BE125" s="768"/>
      <c r="BF125" s="768"/>
      <c r="BG125" s="768"/>
      <c r="BH125" s="768"/>
      <c r="BI125" s="768"/>
      <c r="BJ125" s="768"/>
      <c r="BK125" s="768"/>
      <c r="BL125" s="768"/>
      <c r="BM125" s="768"/>
      <c r="BN125" s="768"/>
      <c r="BO125" s="768"/>
      <c r="BP125" s="768"/>
      <c r="BQ125" s="768"/>
      <c r="BR125" s="768"/>
      <c r="BS125" s="768"/>
      <c r="BT125" s="768"/>
      <c r="BU125" s="768"/>
      <c r="BV125" s="768"/>
      <c r="BW125" s="768"/>
      <c r="BX125" s="768"/>
      <c r="BY125" s="768"/>
      <c r="BZ125" s="768"/>
      <c r="CA125" s="768"/>
      <c r="CB125" s="768"/>
      <c r="CC125" s="768"/>
      <c r="CD125" s="768"/>
      <c r="CE125" s="768"/>
      <c r="CF125" s="768"/>
      <c r="CG125" s="768"/>
      <c r="CH125" s="768"/>
      <c r="CI125" s="768"/>
      <c r="CJ125" s="768"/>
      <c r="CK125" s="768"/>
      <c r="CL125" s="768"/>
      <c r="CM125" s="768"/>
      <c r="CN125" s="768"/>
      <c r="CO125" s="768"/>
      <c r="CP125" s="768"/>
      <c r="CQ125" s="768"/>
      <c r="CR125" s="768"/>
      <c r="CS125" s="768"/>
      <c r="CT125" s="768"/>
      <c r="CU125" s="768"/>
      <c r="CV125" s="768"/>
      <c r="CW125" s="768"/>
      <c r="CX125" s="768"/>
      <c r="CY125" s="768"/>
      <c r="CZ125" s="768"/>
      <c r="DA125" s="768"/>
      <c r="DB125" s="768"/>
      <c r="DC125" s="768"/>
      <c r="DD125" s="768"/>
      <c r="DE125" s="768"/>
      <c r="DF125" s="768"/>
      <c r="DG125" s="768"/>
      <c r="DH125" s="768"/>
      <c r="DI125" s="768"/>
      <c r="DJ125" s="768"/>
      <c r="DK125" s="768"/>
      <c r="DL125" s="768"/>
      <c r="DM125" s="768"/>
      <c r="DN125" s="768"/>
      <c r="DO125" s="768"/>
      <c r="DP125" s="768"/>
      <c r="DQ125" s="768"/>
      <c r="DR125" s="768"/>
      <c r="DS125" s="768"/>
      <c r="DT125" s="768"/>
      <c r="DU125" s="768"/>
      <c r="DV125" s="768"/>
      <c r="DW125" s="768"/>
      <c r="DX125" s="768"/>
      <c r="DY125" s="768"/>
      <c r="DZ125" s="768"/>
      <c r="EA125" s="768"/>
      <c r="EB125" s="768"/>
      <c r="EC125" s="768"/>
      <c r="ED125" s="768"/>
      <c r="EE125" s="768"/>
      <c r="EF125" s="768"/>
      <c r="EG125" s="768"/>
      <c r="EH125" s="768"/>
      <c r="EI125" s="768"/>
      <c r="EJ125" s="768"/>
      <c r="EK125" s="768"/>
      <c r="EL125" s="768"/>
      <c r="EM125" s="768"/>
      <c r="EN125" s="768"/>
      <c r="EO125" s="768"/>
      <c r="EP125" s="768"/>
      <c r="EQ125" s="768"/>
      <c r="ER125" s="768"/>
      <c r="ES125" s="768"/>
      <c r="ET125" s="768"/>
      <c r="EU125" s="768"/>
      <c r="EV125" s="768"/>
      <c r="EW125" s="768"/>
      <c r="EX125" s="768"/>
      <c r="EY125" s="768"/>
      <c r="EZ125" s="768"/>
      <c r="FA125" s="768"/>
      <c r="FB125" s="768"/>
      <c r="FC125" s="768"/>
      <c r="FD125" s="768"/>
      <c r="FE125" s="768"/>
      <c r="FF125" s="768"/>
      <c r="FG125" s="768"/>
      <c r="FH125" s="768"/>
      <c r="FI125" s="768"/>
      <c r="FJ125" s="768"/>
      <c r="FK125" s="768"/>
      <c r="FL125" s="768"/>
      <c r="FM125" s="768"/>
      <c r="FN125" s="768"/>
      <c r="FO125" s="768"/>
      <c r="FP125" s="768"/>
      <c r="FQ125" s="768"/>
      <c r="FR125" s="768"/>
      <c r="FS125" s="768"/>
      <c r="FT125" s="768"/>
      <c r="FU125" s="768"/>
      <c r="FV125" s="768"/>
      <c r="FW125" s="768"/>
      <c r="FX125" s="768"/>
      <c r="FY125" s="768"/>
      <c r="FZ125" s="768"/>
      <c r="GA125" s="768"/>
      <c r="GB125" s="768"/>
      <c r="GC125" s="768"/>
      <c r="GD125" s="768"/>
      <c r="GE125" s="768"/>
      <c r="GF125" s="768"/>
      <c r="GG125" s="768"/>
      <c r="GH125" s="768"/>
      <c r="GI125" s="768"/>
      <c r="GJ125" s="768"/>
      <c r="GK125" s="768"/>
      <c r="GL125" s="768"/>
      <c r="GM125" s="768"/>
      <c r="GN125" s="768"/>
      <c r="GO125" s="768"/>
      <c r="GP125" s="768"/>
      <c r="GQ125" s="768"/>
      <c r="GR125" s="768"/>
      <c r="GS125" s="768"/>
      <c r="GT125" s="768"/>
      <c r="GU125" s="768"/>
      <c r="GV125" s="768"/>
      <c r="GW125" s="768"/>
      <c r="GX125" s="768"/>
      <c r="GY125" s="768"/>
      <c r="GZ125" s="768"/>
      <c r="HA125" s="768"/>
      <c r="HB125" s="768"/>
      <c r="HC125" s="768"/>
      <c r="HD125" s="768"/>
      <c r="HE125" s="768"/>
      <c r="HF125" s="768"/>
      <c r="HG125" s="768"/>
      <c r="HH125" s="768"/>
      <c r="HI125" s="768"/>
      <c r="HJ125" s="768"/>
      <c r="HK125" s="768"/>
      <c r="HL125" s="768"/>
      <c r="HM125" s="768"/>
      <c r="HN125" s="768"/>
      <c r="HO125" s="768"/>
      <c r="HP125" s="768"/>
      <c r="HQ125" s="768"/>
      <c r="HR125" s="768"/>
      <c r="HS125" s="768"/>
      <c r="HT125" s="768"/>
      <c r="HU125" s="768"/>
      <c r="HV125" s="768"/>
      <c r="HW125" s="768"/>
      <c r="HX125" s="768"/>
      <c r="HY125" s="768"/>
      <c r="HZ125" s="768"/>
      <c r="IA125" s="768"/>
      <c r="IB125" s="768"/>
      <c r="IC125" s="768"/>
      <c r="ID125" s="768"/>
      <c r="IE125" s="768"/>
      <c r="IF125" s="768"/>
      <c r="IG125" s="768"/>
      <c r="IH125" s="768"/>
      <c r="II125" s="767"/>
    </row>
    <row r="126" spans="1:244" s="788" customFormat="1" ht="49.9" customHeight="1">
      <c r="A126" s="768">
        <v>2</v>
      </c>
      <c r="B126" s="783" t="s">
        <v>5357</v>
      </c>
      <c r="C126" s="811">
        <v>38665</v>
      </c>
      <c r="D126" s="813">
        <v>13</v>
      </c>
      <c r="E126" s="783" t="s">
        <v>272</v>
      </c>
      <c r="F126" s="783" t="s">
        <v>5358</v>
      </c>
      <c r="G126" s="811">
        <v>43592</v>
      </c>
      <c r="H126" s="814" t="s">
        <v>58</v>
      </c>
      <c r="I126" s="783"/>
      <c r="J126" s="783" t="s">
        <v>3632</v>
      </c>
      <c r="K126" s="744"/>
      <c r="L126" s="768"/>
      <c r="M126" s="768" t="s">
        <v>625</v>
      </c>
      <c r="N126" s="768"/>
      <c r="O126" s="768"/>
      <c r="P126" s="768"/>
      <c r="Q126" s="768"/>
      <c r="R126" s="768"/>
      <c r="S126" s="768"/>
      <c r="T126" s="768"/>
      <c r="U126" s="768"/>
      <c r="V126" s="768"/>
      <c r="W126" s="768"/>
      <c r="X126" s="768"/>
      <c r="Y126" s="768"/>
      <c r="Z126" s="768"/>
      <c r="AA126" s="768"/>
      <c r="AB126" s="768"/>
      <c r="AC126" s="768"/>
      <c r="AD126" s="768"/>
      <c r="AE126" s="768"/>
      <c r="AF126" s="768"/>
      <c r="AG126" s="768"/>
      <c r="AH126" s="768"/>
      <c r="AI126" s="768"/>
      <c r="AJ126" s="768"/>
      <c r="AK126" s="768"/>
      <c r="AL126" s="768"/>
      <c r="AM126" s="768"/>
      <c r="AN126" s="768"/>
      <c r="AO126" s="768"/>
      <c r="AP126" s="768"/>
      <c r="AQ126" s="768"/>
      <c r="AR126" s="768"/>
      <c r="AS126" s="768"/>
      <c r="AT126" s="768"/>
      <c r="AU126" s="768"/>
      <c r="AV126" s="768"/>
      <c r="AW126" s="768"/>
      <c r="AX126" s="768"/>
      <c r="AY126" s="768"/>
      <c r="AZ126" s="768"/>
      <c r="BA126" s="768"/>
      <c r="BB126" s="768"/>
      <c r="BC126" s="768"/>
      <c r="BD126" s="768"/>
      <c r="BE126" s="768"/>
      <c r="BF126" s="768"/>
      <c r="BG126" s="768"/>
      <c r="BH126" s="768"/>
      <c r="BI126" s="768"/>
      <c r="BJ126" s="768"/>
      <c r="BK126" s="768"/>
      <c r="BL126" s="768"/>
      <c r="BM126" s="768"/>
      <c r="BN126" s="768"/>
      <c r="BO126" s="768"/>
      <c r="BP126" s="768"/>
      <c r="BQ126" s="768"/>
      <c r="BR126" s="768"/>
      <c r="BS126" s="768"/>
      <c r="BT126" s="768"/>
      <c r="BU126" s="768"/>
      <c r="BV126" s="768"/>
      <c r="BW126" s="768"/>
      <c r="BX126" s="768"/>
      <c r="BY126" s="768"/>
      <c r="BZ126" s="768"/>
      <c r="CA126" s="768"/>
      <c r="CB126" s="768"/>
      <c r="CC126" s="768"/>
      <c r="CD126" s="768"/>
      <c r="CE126" s="768"/>
      <c r="CF126" s="768"/>
      <c r="CG126" s="768"/>
      <c r="CH126" s="768"/>
      <c r="CI126" s="768"/>
      <c r="CJ126" s="768"/>
      <c r="CK126" s="768"/>
      <c r="CL126" s="768"/>
      <c r="CM126" s="768"/>
      <c r="CN126" s="768"/>
      <c r="CO126" s="768"/>
      <c r="CP126" s="768"/>
      <c r="CQ126" s="768"/>
      <c r="CR126" s="768"/>
      <c r="CS126" s="768"/>
      <c r="CT126" s="768"/>
      <c r="CU126" s="768"/>
      <c r="CV126" s="768"/>
      <c r="CW126" s="768"/>
      <c r="CX126" s="768"/>
      <c r="CY126" s="768"/>
      <c r="CZ126" s="768"/>
      <c r="DA126" s="768"/>
      <c r="DB126" s="768"/>
      <c r="DC126" s="768"/>
      <c r="DD126" s="768"/>
      <c r="DE126" s="768"/>
      <c r="DF126" s="768"/>
      <c r="DG126" s="768"/>
      <c r="DH126" s="768"/>
      <c r="DI126" s="768"/>
      <c r="DJ126" s="768"/>
      <c r="DK126" s="768"/>
      <c r="DL126" s="768"/>
      <c r="DM126" s="768"/>
      <c r="DN126" s="768"/>
      <c r="DO126" s="768"/>
      <c r="DP126" s="768"/>
      <c r="DQ126" s="768"/>
      <c r="DR126" s="768"/>
      <c r="DS126" s="768"/>
      <c r="DT126" s="768"/>
      <c r="DU126" s="768"/>
      <c r="DV126" s="768"/>
      <c r="DW126" s="768"/>
      <c r="DX126" s="768"/>
      <c r="DY126" s="768"/>
      <c r="DZ126" s="768"/>
      <c r="EA126" s="768"/>
      <c r="EB126" s="768"/>
      <c r="EC126" s="768"/>
      <c r="ED126" s="768"/>
      <c r="EE126" s="768"/>
      <c r="EF126" s="768"/>
      <c r="EG126" s="768"/>
      <c r="EH126" s="768"/>
      <c r="EI126" s="768"/>
      <c r="EJ126" s="768"/>
      <c r="EK126" s="768"/>
      <c r="EL126" s="768"/>
      <c r="EM126" s="768"/>
      <c r="EN126" s="768"/>
      <c r="EO126" s="768"/>
      <c r="EP126" s="768"/>
      <c r="EQ126" s="768"/>
      <c r="ER126" s="768"/>
      <c r="ES126" s="768"/>
      <c r="ET126" s="768"/>
      <c r="EU126" s="768"/>
      <c r="EV126" s="768"/>
      <c r="EW126" s="768"/>
      <c r="EX126" s="768"/>
      <c r="EY126" s="768"/>
      <c r="EZ126" s="768"/>
      <c r="FA126" s="768"/>
      <c r="FB126" s="768"/>
      <c r="FC126" s="768"/>
      <c r="FD126" s="768"/>
      <c r="FE126" s="768"/>
      <c r="FF126" s="768"/>
      <c r="FG126" s="768"/>
      <c r="FH126" s="768"/>
      <c r="FI126" s="768"/>
      <c r="FJ126" s="768"/>
      <c r="FK126" s="768"/>
      <c r="FL126" s="768"/>
      <c r="FM126" s="768"/>
      <c r="FN126" s="768"/>
      <c r="FO126" s="768"/>
      <c r="FP126" s="768"/>
      <c r="FQ126" s="768"/>
      <c r="FR126" s="768"/>
      <c r="FS126" s="768"/>
      <c r="FT126" s="768"/>
      <c r="FU126" s="768"/>
      <c r="FV126" s="768"/>
      <c r="FW126" s="768"/>
      <c r="FX126" s="768"/>
      <c r="FY126" s="768"/>
      <c r="FZ126" s="768"/>
      <c r="GA126" s="768"/>
      <c r="GB126" s="768"/>
      <c r="GC126" s="768"/>
      <c r="GD126" s="768"/>
      <c r="GE126" s="768"/>
      <c r="GF126" s="768"/>
      <c r="GG126" s="768"/>
      <c r="GH126" s="768"/>
      <c r="GI126" s="768"/>
      <c r="GJ126" s="768"/>
      <c r="GK126" s="768"/>
      <c r="GL126" s="768"/>
      <c r="GM126" s="768"/>
      <c r="GN126" s="768"/>
      <c r="GO126" s="768"/>
      <c r="GP126" s="768"/>
      <c r="GQ126" s="768"/>
      <c r="GR126" s="768"/>
      <c r="GS126" s="768"/>
      <c r="GT126" s="768"/>
      <c r="GU126" s="768"/>
      <c r="GV126" s="768"/>
      <c r="GW126" s="768"/>
      <c r="GX126" s="768"/>
      <c r="GY126" s="768"/>
      <c r="GZ126" s="768"/>
      <c r="HA126" s="768"/>
      <c r="HB126" s="768"/>
      <c r="HC126" s="768"/>
      <c r="HD126" s="768"/>
      <c r="HE126" s="768"/>
      <c r="HF126" s="768"/>
      <c r="HG126" s="768"/>
      <c r="HH126" s="768"/>
      <c r="HI126" s="768"/>
      <c r="HJ126" s="768"/>
      <c r="HK126" s="768"/>
      <c r="HL126" s="768"/>
      <c r="HM126" s="768"/>
      <c r="HN126" s="768"/>
      <c r="HO126" s="768"/>
      <c r="HP126" s="768"/>
      <c r="HQ126" s="768"/>
      <c r="HR126" s="768"/>
      <c r="HS126" s="768"/>
      <c r="HT126" s="768"/>
      <c r="HU126" s="768"/>
      <c r="HV126" s="768"/>
      <c r="HW126" s="768"/>
      <c r="HX126" s="768"/>
      <c r="HY126" s="768"/>
      <c r="HZ126" s="768"/>
      <c r="IA126" s="768"/>
      <c r="IB126" s="768"/>
      <c r="IC126" s="768"/>
      <c r="ID126" s="768"/>
      <c r="IE126" s="768"/>
      <c r="IF126" s="768"/>
      <c r="IG126" s="768"/>
      <c r="IH126" s="768"/>
      <c r="II126" s="767"/>
    </row>
    <row r="127" spans="1:244" s="5" customFormat="1" ht="49.9" customHeight="1">
      <c r="A127" s="38">
        <v>3</v>
      </c>
      <c r="B127" s="100" t="s">
        <v>5361</v>
      </c>
      <c r="C127" s="160"/>
      <c r="D127" s="194">
        <v>17</v>
      </c>
      <c r="E127" s="100" t="s">
        <v>2587</v>
      </c>
      <c r="F127" s="100"/>
      <c r="G127" s="160">
        <v>43586</v>
      </c>
      <c r="H127" s="195" t="s">
        <v>934</v>
      </c>
      <c r="I127" s="100"/>
      <c r="J127" s="169" t="s">
        <v>3632</v>
      </c>
      <c r="K127" s="44"/>
      <c r="L127" s="44"/>
      <c r="M127" s="48" t="s">
        <v>625</v>
      </c>
      <c r="N127" s="48"/>
      <c r="O127" s="48"/>
      <c r="P127" s="48"/>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c r="BY127" s="44"/>
      <c r="BZ127" s="44"/>
      <c r="CA127" s="44"/>
      <c r="CB127" s="44"/>
      <c r="CC127" s="44"/>
      <c r="CD127" s="44"/>
      <c r="CE127" s="44"/>
      <c r="CF127" s="44"/>
      <c r="CG127" s="44"/>
      <c r="CH127" s="44"/>
      <c r="CI127" s="44"/>
      <c r="CJ127" s="44"/>
      <c r="CK127" s="44"/>
      <c r="CL127" s="44"/>
      <c r="CM127" s="44"/>
      <c r="CN127" s="44"/>
      <c r="CO127" s="44"/>
      <c r="CP127" s="44"/>
      <c r="CQ127" s="44"/>
      <c r="CR127" s="44"/>
      <c r="CS127" s="44"/>
      <c r="CT127" s="44"/>
      <c r="CU127" s="44"/>
      <c r="CV127" s="44"/>
      <c r="CW127" s="44"/>
      <c r="CX127" s="44"/>
      <c r="CY127" s="44"/>
      <c r="CZ127" s="44"/>
      <c r="DA127" s="44"/>
      <c r="DB127" s="44"/>
      <c r="DC127" s="44"/>
      <c r="DD127" s="44"/>
      <c r="DE127" s="44"/>
      <c r="DF127" s="44"/>
      <c r="DG127" s="44"/>
      <c r="DH127" s="44"/>
      <c r="DI127" s="44"/>
      <c r="DJ127" s="44"/>
      <c r="DK127" s="44"/>
      <c r="DL127" s="44"/>
      <c r="DM127" s="44"/>
      <c r="DN127" s="44"/>
      <c r="DO127" s="44"/>
      <c r="DP127" s="44"/>
      <c r="DQ127" s="44"/>
      <c r="DR127" s="44"/>
      <c r="DS127" s="44"/>
      <c r="DT127" s="44"/>
      <c r="DU127" s="44"/>
      <c r="DV127" s="44"/>
      <c r="DW127" s="44"/>
      <c r="DX127" s="44"/>
      <c r="DY127" s="44"/>
      <c r="DZ127" s="44"/>
      <c r="EA127" s="44"/>
      <c r="EB127" s="44"/>
      <c r="EC127" s="44"/>
      <c r="ED127" s="44"/>
      <c r="EE127" s="44"/>
      <c r="EF127" s="44"/>
      <c r="EG127" s="44"/>
      <c r="EH127" s="44"/>
      <c r="EI127" s="44"/>
      <c r="EJ127" s="44"/>
      <c r="EK127" s="44"/>
      <c r="EL127" s="44"/>
      <c r="EM127" s="44"/>
      <c r="EN127" s="44"/>
      <c r="EO127" s="44"/>
      <c r="EP127" s="44"/>
      <c r="EQ127" s="44"/>
      <c r="ER127" s="44"/>
      <c r="ES127" s="44"/>
      <c r="ET127" s="44"/>
      <c r="EU127" s="44"/>
      <c r="EV127" s="44"/>
      <c r="EW127" s="44"/>
      <c r="EX127" s="44"/>
      <c r="EY127" s="44"/>
      <c r="EZ127" s="44"/>
      <c r="FA127" s="44"/>
      <c r="FB127" s="44"/>
      <c r="FC127" s="44"/>
      <c r="FD127" s="44"/>
      <c r="FE127" s="44"/>
      <c r="FF127" s="44"/>
      <c r="FG127" s="44"/>
      <c r="FH127" s="44"/>
      <c r="FI127" s="44"/>
      <c r="FJ127" s="44"/>
      <c r="FK127" s="44"/>
      <c r="FL127" s="44"/>
      <c r="FM127" s="44"/>
      <c r="FN127" s="44"/>
      <c r="FO127" s="44"/>
      <c r="FP127" s="44"/>
      <c r="FQ127" s="44"/>
      <c r="FR127" s="44"/>
      <c r="FS127" s="44"/>
      <c r="FT127" s="44"/>
      <c r="FU127" s="44"/>
      <c r="FV127" s="44"/>
      <c r="FW127" s="44"/>
      <c r="FX127" s="44"/>
      <c r="FY127" s="44"/>
      <c r="FZ127" s="44"/>
      <c r="GA127" s="44"/>
      <c r="GB127" s="44"/>
      <c r="GC127" s="44"/>
      <c r="GD127" s="44"/>
      <c r="GE127" s="44"/>
      <c r="GF127" s="44"/>
      <c r="GG127" s="44"/>
      <c r="GH127" s="44"/>
      <c r="GI127" s="44"/>
      <c r="GJ127" s="44"/>
      <c r="GK127" s="44"/>
      <c r="GL127" s="44"/>
      <c r="GM127" s="44"/>
      <c r="GN127" s="44"/>
      <c r="GO127" s="44"/>
      <c r="GP127" s="44"/>
      <c r="GQ127" s="44"/>
      <c r="GR127" s="44"/>
      <c r="GS127" s="44"/>
      <c r="GT127" s="44"/>
      <c r="GU127" s="44"/>
      <c r="GV127" s="44"/>
      <c r="GW127" s="44"/>
      <c r="GX127" s="44"/>
      <c r="GY127" s="44"/>
      <c r="GZ127" s="44"/>
      <c r="HA127" s="44"/>
      <c r="HB127" s="44"/>
      <c r="HC127" s="44"/>
      <c r="HD127" s="44"/>
      <c r="HE127" s="44"/>
      <c r="HF127" s="44"/>
      <c r="HG127" s="44"/>
      <c r="HH127" s="44"/>
      <c r="HI127" s="44"/>
      <c r="HJ127" s="44"/>
      <c r="HK127" s="44"/>
      <c r="HL127" s="44"/>
      <c r="HM127" s="44"/>
      <c r="HN127" s="44"/>
      <c r="HO127" s="44"/>
      <c r="HP127" s="44"/>
      <c r="HQ127" s="44"/>
      <c r="HR127" s="44"/>
      <c r="HS127" s="44"/>
      <c r="HT127" s="44"/>
      <c r="HU127" s="44"/>
      <c r="HV127" s="44"/>
      <c r="HW127" s="44"/>
      <c r="HX127" s="44"/>
      <c r="HY127" s="44"/>
      <c r="HZ127" s="44"/>
      <c r="IA127" s="44"/>
      <c r="IB127" s="44"/>
      <c r="IC127" s="44"/>
      <c r="ID127" s="44"/>
      <c r="IE127" s="44"/>
      <c r="IF127" s="44"/>
      <c r="IG127" s="44"/>
      <c r="IH127" s="44"/>
      <c r="II127" s="44"/>
      <c r="IJ127" s="44"/>
    </row>
    <row r="128" spans="1:244" s="5" customFormat="1" ht="49.9" customHeight="1">
      <c r="A128" s="38">
        <v>4</v>
      </c>
      <c r="B128" s="100" t="s">
        <v>5362</v>
      </c>
      <c r="C128" s="160"/>
      <c r="D128" s="194">
        <v>17</v>
      </c>
      <c r="E128" s="100" t="s">
        <v>2587</v>
      </c>
      <c r="F128" s="100"/>
      <c r="G128" s="160">
        <v>43586</v>
      </c>
      <c r="H128" s="195" t="s">
        <v>934</v>
      </c>
      <c r="I128" s="100"/>
      <c r="J128" s="169" t="s">
        <v>3632</v>
      </c>
      <c r="K128" s="44"/>
      <c r="L128" s="44"/>
      <c r="M128" s="48" t="s">
        <v>638</v>
      </c>
      <c r="N128" s="48"/>
      <c r="O128" s="48"/>
      <c r="P128" s="48"/>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44"/>
      <c r="BH128" s="44"/>
      <c r="BI128" s="44"/>
      <c r="BJ128" s="44"/>
      <c r="BK128" s="44"/>
      <c r="BL128" s="44"/>
      <c r="BM128" s="44"/>
      <c r="BN128" s="44"/>
      <c r="BO128" s="44"/>
      <c r="BP128" s="44"/>
      <c r="BQ128" s="44"/>
      <c r="BR128" s="44"/>
      <c r="BS128" s="44"/>
      <c r="BT128" s="44"/>
      <c r="BU128" s="44"/>
      <c r="BV128" s="44"/>
      <c r="BW128" s="44"/>
      <c r="BX128" s="44"/>
      <c r="BY128" s="44"/>
      <c r="BZ128" s="44"/>
      <c r="CA128" s="44"/>
      <c r="CB128" s="44"/>
      <c r="CC128" s="44"/>
      <c r="CD128" s="44"/>
      <c r="CE128" s="44"/>
      <c r="CF128" s="44"/>
      <c r="CG128" s="44"/>
      <c r="CH128" s="44"/>
      <c r="CI128" s="44"/>
      <c r="CJ128" s="44"/>
      <c r="CK128" s="44"/>
      <c r="CL128" s="44"/>
      <c r="CM128" s="44"/>
      <c r="CN128" s="44"/>
      <c r="CO128" s="44"/>
      <c r="CP128" s="44"/>
      <c r="CQ128" s="44"/>
      <c r="CR128" s="44"/>
      <c r="CS128" s="44"/>
      <c r="CT128" s="44"/>
      <c r="CU128" s="44"/>
      <c r="CV128" s="44"/>
      <c r="CW128" s="44"/>
      <c r="CX128" s="44"/>
      <c r="CY128" s="44"/>
      <c r="CZ128" s="44"/>
      <c r="DA128" s="44"/>
      <c r="DB128" s="44"/>
      <c r="DC128" s="44"/>
      <c r="DD128" s="44"/>
      <c r="DE128" s="44"/>
      <c r="DF128" s="44"/>
      <c r="DG128" s="44"/>
      <c r="DH128" s="44"/>
      <c r="DI128" s="44"/>
      <c r="DJ128" s="44"/>
      <c r="DK128" s="44"/>
      <c r="DL128" s="44"/>
      <c r="DM128" s="44"/>
      <c r="DN128" s="44"/>
      <c r="DO128" s="44"/>
      <c r="DP128" s="44"/>
      <c r="DQ128" s="44"/>
      <c r="DR128" s="44"/>
      <c r="DS128" s="44"/>
      <c r="DT128" s="44"/>
      <c r="DU128" s="44"/>
      <c r="DV128" s="44"/>
      <c r="DW128" s="44"/>
      <c r="DX128" s="44"/>
      <c r="DY128" s="44"/>
      <c r="DZ128" s="44"/>
      <c r="EA128" s="44"/>
      <c r="EB128" s="44"/>
      <c r="EC128" s="44"/>
      <c r="ED128" s="44"/>
      <c r="EE128" s="44"/>
      <c r="EF128" s="44"/>
      <c r="EG128" s="44"/>
      <c r="EH128" s="44"/>
      <c r="EI128" s="44"/>
      <c r="EJ128" s="44"/>
      <c r="EK128" s="44"/>
      <c r="EL128" s="44"/>
      <c r="EM128" s="44"/>
      <c r="EN128" s="44"/>
      <c r="EO128" s="44"/>
      <c r="EP128" s="44"/>
      <c r="EQ128" s="44"/>
      <c r="ER128" s="44"/>
      <c r="ES128" s="44"/>
      <c r="ET128" s="44"/>
      <c r="EU128" s="44"/>
      <c r="EV128" s="44"/>
      <c r="EW128" s="44"/>
      <c r="EX128" s="44"/>
      <c r="EY128" s="44"/>
      <c r="EZ128" s="44"/>
      <c r="FA128" s="44"/>
      <c r="FB128" s="44"/>
      <c r="FC128" s="44"/>
      <c r="FD128" s="44"/>
      <c r="FE128" s="44"/>
      <c r="FF128" s="44"/>
      <c r="FG128" s="44"/>
      <c r="FH128" s="44"/>
      <c r="FI128" s="44"/>
      <c r="FJ128" s="44"/>
      <c r="FK128" s="44"/>
      <c r="FL128" s="44"/>
      <c r="FM128" s="44"/>
      <c r="FN128" s="44"/>
      <c r="FO128" s="44"/>
      <c r="FP128" s="44"/>
      <c r="FQ128" s="44"/>
      <c r="FR128" s="44"/>
      <c r="FS128" s="44"/>
      <c r="FT128" s="44"/>
      <c r="FU128" s="44"/>
      <c r="FV128" s="44"/>
      <c r="FW128" s="44"/>
      <c r="FX128" s="44"/>
      <c r="FY128" s="44"/>
      <c r="FZ128" s="44"/>
      <c r="GA128" s="44"/>
      <c r="GB128" s="44"/>
      <c r="GC128" s="44"/>
      <c r="GD128" s="44"/>
      <c r="GE128" s="44"/>
      <c r="GF128" s="44"/>
      <c r="GG128" s="44"/>
      <c r="GH128" s="44"/>
      <c r="GI128" s="44"/>
      <c r="GJ128" s="44"/>
      <c r="GK128" s="44"/>
      <c r="GL128" s="44"/>
      <c r="GM128" s="44"/>
      <c r="GN128" s="44"/>
      <c r="GO128" s="44"/>
      <c r="GP128" s="44"/>
      <c r="GQ128" s="44"/>
      <c r="GR128" s="44"/>
      <c r="GS128" s="44"/>
      <c r="GT128" s="44"/>
      <c r="GU128" s="44"/>
      <c r="GV128" s="44"/>
      <c r="GW128" s="44"/>
      <c r="GX128" s="44"/>
      <c r="GY128" s="44"/>
      <c r="GZ128" s="44"/>
      <c r="HA128" s="44"/>
      <c r="HB128" s="44"/>
      <c r="HC128" s="44"/>
      <c r="HD128" s="44"/>
      <c r="HE128" s="44"/>
      <c r="HF128" s="44"/>
      <c r="HG128" s="44"/>
      <c r="HH128" s="44"/>
      <c r="HI128" s="44"/>
      <c r="HJ128" s="44"/>
      <c r="HK128" s="44"/>
      <c r="HL128" s="44"/>
      <c r="HM128" s="44"/>
      <c r="HN128" s="44"/>
      <c r="HO128" s="44"/>
      <c r="HP128" s="44"/>
      <c r="HQ128" s="44"/>
      <c r="HR128" s="44"/>
      <c r="HS128" s="44"/>
      <c r="HT128" s="44"/>
      <c r="HU128" s="44"/>
      <c r="HV128" s="44"/>
      <c r="HW128" s="44"/>
      <c r="HX128" s="44"/>
      <c r="HY128" s="44"/>
      <c r="HZ128" s="44"/>
      <c r="IA128" s="44"/>
      <c r="IB128" s="44"/>
      <c r="IC128" s="44"/>
      <c r="ID128" s="44"/>
      <c r="IE128" s="44"/>
      <c r="IF128" s="44"/>
      <c r="IG128" s="44"/>
      <c r="IH128" s="44"/>
      <c r="II128" s="44"/>
      <c r="IJ128" s="44"/>
    </row>
    <row r="129" spans="1:244" s="744" customFormat="1" ht="49.9" customHeight="1">
      <c r="A129" s="768">
        <v>5</v>
      </c>
      <c r="B129" s="783" t="s">
        <v>5365</v>
      </c>
      <c r="C129" s="811"/>
      <c r="D129" s="813">
        <v>13</v>
      </c>
      <c r="E129" s="783" t="s">
        <v>272</v>
      </c>
      <c r="F129" s="783" t="s">
        <v>5366</v>
      </c>
      <c r="G129" s="811">
        <v>43597</v>
      </c>
      <c r="H129" s="814" t="s">
        <v>1772</v>
      </c>
      <c r="I129" s="783"/>
      <c r="J129" s="783" t="s">
        <v>3632</v>
      </c>
      <c r="K129" s="788"/>
      <c r="M129" s="744" t="s">
        <v>625</v>
      </c>
    </row>
    <row r="130" spans="1:244" s="744" customFormat="1" ht="49.9" customHeight="1">
      <c r="A130" s="768">
        <v>6</v>
      </c>
      <c r="B130" s="783" t="s">
        <v>5367</v>
      </c>
      <c r="C130" s="811"/>
      <c r="D130" s="813">
        <v>13</v>
      </c>
      <c r="E130" s="783" t="s">
        <v>272</v>
      </c>
      <c r="F130" s="783" t="s">
        <v>5366</v>
      </c>
      <c r="G130" s="811">
        <v>43597</v>
      </c>
      <c r="H130" s="814" t="s">
        <v>1772</v>
      </c>
      <c r="I130" s="783"/>
      <c r="J130" s="783" t="s">
        <v>3632</v>
      </c>
      <c r="K130" s="788"/>
      <c r="M130" s="744" t="s">
        <v>638</v>
      </c>
    </row>
    <row r="131" spans="1:244" s="744" customFormat="1" ht="49.9" customHeight="1">
      <c r="A131" s="768">
        <v>7</v>
      </c>
      <c r="B131" s="783" t="s">
        <v>5368</v>
      </c>
      <c r="C131" s="811">
        <v>42033</v>
      </c>
      <c r="D131" s="813">
        <v>4</v>
      </c>
      <c r="E131" s="783" t="s">
        <v>272</v>
      </c>
      <c r="F131" s="783" t="s">
        <v>5369</v>
      </c>
      <c r="G131" s="811">
        <v>43599</v>
      </c>
      <c r="H131" s="814" t="s">
        <v>84</v>
      </c>
      <c r="I131" s="783"/>
      <c r="J131" s="783" t="s">
        <v>3632</v>
      </c>
      <c r="K131" s="788"/>
      <c r="M131" s="744" t="s">
        <v>625</v>
      </c>
    </row>
    <row r="132" spans="1:244" s="744" customFormat="1" ht="49.9" customHeight="1">
      <c r="A132" s="768">
        <v>8</v>
      </c>
      <c r="B132" s="783" t="s">
        <v>5370</v>
      </c>
      <c r="C132" s="811">
        <v>39021</v>
      </c>
      <c r="D132" s="813">
        <v>12</v>
      </c>
      <c r="E132" s="783" t="s">
        <v>272</v>
      </c>
      <c r="F132" s="783" t="s">
        <v>5371</v>
      </c>
      <c r="G132" s="811">
        <v>43599</v>
      </c>
      <c r="H132" s="814" t="s">
        <v>58</v>
      </c>
      <c r="I132" s="783"/>
      <c r="J132" s="783" t="s">
        <v>3632</v>
      </c>
      <c r="K132" s="788"/>
      <c r="M132" s="744" t="s">
        <v>625</v>
      </c>
    </row>
    <row r="133" spans="1:244" s="744" customFormat="1" ht="49.9" customHeight="1">
      <c r="A133" s="768">
        <v>9</v>
      </c>
      <c r="B133" s="783" t="s">
        <v>5374</v>
      </c>
      <c r="C133" s="811">
        <v>41326</v>
      </c>
      <c r="D133" s="813">
        <v>6</v>
      </c>
      <c r="E133" s="783" t="s">
        <v>272</v>
      </c>
      <c r="F133" s="783" t="s">
        <v>5376</v>
      </c>
      <c r="G133" s="811">
        <v>43600</v>
      </c>
      <c r="H133" s="814" t="s">
        <v>84</v>
      </c>
      <c r="I133" s="783"/>
      <c r="J133" s="783" t="s">
        <v>3632</v>
      </c>
      <c r="K133" s="788"/>
      <c r="M133" s="744" t="s">
        <v>638</v>
      </c>
    </row>
    <row r="134" spans="1:244" s="744" customFormat="1" ht="49.9" customHeight="1">
      <c r="A134" s="768">
        <v>10</v>
      </c>
      <c r="B134" s="783" t="s">
        <v>5375</v>
      </c>
      <c r="C134" s="811">
        <v>41273</v>
      </c>
      <c r="D134" s="813">
        <v>6</v>
      </c>
      <c r="E134" s="783" t="s">
        <v>272</v>
      </c>
      <c r="F134" s="783" t="s">
        <v>5376</v>
      </c>
      <c r="G134" s="811">
        <v>43600</v>
      </c>
      <c r="H134" s="814" t="s">
        <v>84</v>
      </c>
      <c r="I134" s="783"/>
      <c r="J134" s="783" t="s">
        <v>3632</v>
      </c>
      <c r="K134" s="788"/>
      <c r="M134" s="744" t="s">
        <v>638</v>
      </c>
    </row>
    <row r="135" spans="1:244" s="744" customFormat="1" ht="49.9" customHeight="1">
      <c r="A135" s="768">
        <v>11</v>
      </c>
      <c r="B135" s="783" t="s">
        <v>5378</v>
      </c>
      <c r="C135" s="811">
        <v>39670</v>
      </c>
      <c r="D135" s="813">
        <v>10</v>
      </c>
      <c r="E135" s="783" t="s">
        <v>272</v>
      </c>
      <c r="F135" s="783" t="s">
        <v>5379</v>
      </c>
      <c r="G135" s="811">
        <v>43601</v>
      </c>
      <c r="H135" s="814" t="s">
        <v>5380</v>
      </c>
      <c r="I135" s="783"/>
      <c r="J135" s="783" t="s">
        <v>3632</v>
      </c>
      <c r="K135" s="788"/>
      <c r="M135" s="744" t="s">
        <v>625</v>
      </c>
    </row>
    <row r="136" spans="1:244" s="744" customFormat="1" ht="49.9" customHeight="1">
      <c r="A136" s="768">
        <v>12</v>
      </c>
      <c r="B136" s="783" t="s">
        <v>5381</v>
      </c>
      <c r="C136" s="811">
        <v>41000</v>
      </c>
      <c r="D136" s="813">
        <v>7</v>
      </c>
      <c r="E136" s="783" t="s">
        <v>272</v>
      </c>
      <c r="F136" s="783" t="s">
        <v>5379</v>
      </c>
      <c r="G136" s="811">
        <v>43601</v>
      </c>
      <c r="H136" s="814" t="s">
        <v>5380</v>
      </c>
      <c r="I136" s="783"/>
      <c r="J136" s="783" t="s">
        <v>3632</v>
      </c>
      <c r="K136" s="788"/>
      <c r="M136" s="744" t="s">
        <v>625</v>
      </c>
    </row>
    <row r="137" spans="1:244" s="744" customFormat="1" ht="49.9" customHeight="1">
      <c r="A137" s="768">
        <v>13</v>
      </c>
      <c r="B137" s="783" t="s">
        <v>5382</v>
      </c>
      <c r="C137" s="811">
        <v>40272</v>
      </c>
      <c r="D137" s="813">
        <v>9</v>
      </c>
      <c r="E137" s="783" t="s">
        <v>272</v>
      </c>
      <c r="F137" s="783" t="s">
        <v>5379</v>
      </c>
      <c r="G137" s="811">
        <v>43601</v>
      </c>
      <c r="H137" s="814" t="s">
        <v>5380</v>
      </c>
      <c r="I137" s="783"/>
      <c r="J137" s="783" t="s">
        <v>3632</v>
      </c>
      <c r="K137" s="788"/>
      <c r="M137" s="744" t="s">
        <v>625</v>
      </c>
    </row>
    <row r="138" spans="1:244" s="744" customFormat="1" ht="49.9" customHeight="1">
      <c r="A138" s="768">
        <v>14</v>
      </c>
      <c r="B138" s="783" t="s">
        <v>5383</v>
      </c>
      <c r="C138" s="811">
        <v>41657</v>
      </c>
      <c r="D138" s="813">
        <v>5</v>
      </c>
      <c r="E138" s="783" t="s">
        <v>272</v>
      </c>
      <c r="F138" s="783" t="s">
        <v>5379</v>
      </c>
      <c r="G138" s="811">
        <v>43601</v>
      </c>
      <c r="H138" s="814" t="s">
        <v>5380</v>
      </c>
      <c r="I138" s="783"/>
      <c r="J138" s="783" t="s">
        <v>3632</v>
      </c>
      <c r="K138" s="788"/>
      <c r="M138" s="744" t="s">
        <v>638</v>
      </c>
    </row>
    <row r="139" spans="1:244" s="744" customFormat="1" ht="49.9" customHeight="1">
      <c r="A139" s="768">
        <v>15</v>
      </c>
      <c r="B139" s="783" t="s">
        <v>5384</v>
      </c>
      <c r="C139" s="811">
        <v>39923</v>
      </c>
      <c r="D139" s="813">
        <v>10</v>
      </c>
      <c r="E139" s="783" t="s">
        <v>272</v>
      </c>
      <c r="F139" s="783" t="s">
        <v>5385</v>
      </c>
      <c r="G139" s="811">
        <v>43603</v>
      </c>
      <c r="H139" s="814" t="s">
        <v>716</v>
      </c>
      <c r="I139" s="783"/>
      <c r="J139" s="783" t="s">
        <v>3632</v>
      </c>
      <c r="K139" s="788"/>
      <c r="M139" s="744" t="s">
        <v>625</v>
      </c>
    </row>
    <row r="140" spans="1:244" s="744" customFormat="1" ht="49.9" customHeight="1">
      <c r="A140" s="768">
        <v>16</v>
      </c>
      <c r="B140" s="783" t="s">
        <v>5386</v>
      </c>
      <c r="C140" s="811">
        <v>39267</v>
      </c>
      <c r="D140" s="813">
        <v>12</v>
      </c>
      <c r="E140" s="783" t="s">
        <v>272</v>
      </c>
      <c r="F140" s="783" t="s">
        <v>5387</v>
      </c>
      <c r="G140" s="811">
        <v>43664</v>
      </c>
      <c r="H140" s="814" t="s">
        <v>84</v>
      </c>
      <c r="I140" s="783"/>
      <c r="J140" s="783" t="s">
        <v>3632</v>
      </c>
      <c r="K140" s="788"/>
      <c r="M140" s="744" t="s">
        <v>638</v>
      </c>
    </row>
    <row r="141" spans="1:244" s="744" customFormat="1" ht="49.9" customHeight="1">
      <c r="A141" s="768">
        <v>17</v>
      </c>
      <c r="B141" s="783" t="s">
        <v>5393</v>
      </c>
      <c r="C141" s="811"/>
      <c r="D141" s="813">
        <v>9</v>
      </c>
      <c r="E141" s="783" t="s">
        <v>272</v>
      </c>
      <c r="F141" s="783" t="s">
        <v>5391</v>
      </c>
      <c r="G141" s="811">
        <v>43602</v>
      </c>
      <c r="H141" s="814" t="s">
        <v>1845</v>
      </c>
      <c r="I141" s="783" t="s">
        <v>5392</v>
      </c>
      <c r="J141" s="783" t="s">
        <v>4935</v>
      </c>
      <c r="K141" s="788"/>
      <c r="M141" s="744" t="s">
        <v>625</v>
      </c>
    </row>
    <row r="142" spans="1:244" s="768" customFormat="1" ht="49.9" customHeight="1">
      <c r="A142" s="768">
        <v>18</v>
      </c>
      <c r="B142" s="783" t="s">
        <v>5394</v>
      </c>
      <c r="C142" s="811"/>
      <c r="D142" s="813">
        <v>16</v>
      </c>
      <c r="E142" s="783" t="s">
        <v>272</v>
      </c>
      <c r="F142" s="783" t="s">
        <v>5395</v>
      </c>
      <c r="G142" s="811">
        <v>43601</v>
      </c>
      <c r="H142" s="814" t="s">
        <v>716</v>
      </c>
      <c r="I142" s="783" t="s">
        <v>5396</v>
      </c>
      <c r="J142" s="783" t="s">
        <v>4935</v>
      </c>
      <c r="K142" s="767"/>
      <c r="L142" s="767"/>
      <c r="M142" s="767" t="s">
        <v>638</v>
      </c>
      <c r="N142" s="767"/>
      <c r="O142" s="767"/>
      <c r="P142" s="767"/>
      <c r="Q142" s="767"/>
      <c r="R142" s="767"/>
      <c r="S142" s="767"/>
      <c r="T142" s="767"/>
      <c r="U142" s="767"/>
      <c r="V142" s="767"/>
      <c r="W142" s="767"/>
      <c r="X142" s="767"/>
      <c r="Y142" s="767"/>
      <c r="Z142" s="767"/>
      <c r="AA142" s="767"/>
      <c r="AB142" s="767"/>
      <c r="AC142" s="767"/>
      <c r="AD142" s="767"/>
      <c r="AE142" s="767"/>
      <c r="AF142" s="767"/>
      <c r="AG142" s="767"/>
      <c r="AH142" s="767"/>
      <c r="AI142" s="767"/>
      <c r="AJ142" s="767"/>
      <c r="AK142" s="767"/>
      <c r="AL142" s="767"/>
      <c r="AM142" s="767"/>
      <c r="AN142" s="767"/>
      <c r="AO142" s="767"/>
      <c r="AP142" s="767"/>
      <c r="AQ142" s="767"/>
      <c r="AR142" s="767"/>
      <c r="AS142" s="767"/>
      <c r="AT142" s="767"/>
      <c r="AU142" s="767"/>
      <c r="AV142" s="767"/>
      <c r="AW142" s="767"/>
      <c r="AX142" s="767"/>
      <c r="AY142" s="767"/>
      <c r="AZ142" s="767"/>
      <c r="BA142" s="767"/>
      <c r="BB142" s="767"/>
      <c r="BC142" s="767"/>
      <c r="BD142" s="767"/>
      <c r="BE142" s="767"/>
      <c r="BF142" s="767"/>
      <c r="BG142" s="767"/>
      <c r="BH142" s="767"/>
      <c r="BI142" s="767"/>
      <c r="BJ142" s="767"/>
      <c r="BK142" s="767"/>
      <c r="BL142" s="767"/>
      <c r="BM142" s="767"/>
      <c r="BN142" s="767"/>
      <c r="BO142" s="767"/>
      <c r="BP142" s="767"/>
      <c r="BQ142" s="767"/>
      <c r="BR142" s="767"/>
      <c r="BS142" s="767"/>
      <c r="BT142" s="767"/>
      <c r="BU142" s="767"/>
      <c r="BV142" s="767"/>
      <c r="BW142" s="767"/>
      <c r="BX142" s="767"/>
      <c r="BY142" s="767"/>
      <c r="BZ142" s="767"/>
      <c r="CA142" s="767"/>
      <c r="CB142" s="767"/>
      <c r="CC142" s="767"/>
      <c r="CD142" s="767"/>
      <c r="CE142" s="767"/>
      <c r="CF142" s="767"/>
      <c r="CG142" s="767"/>
      <c r="CH142" s="767"/>
      <c r="CI142" s="767"/>
      <c r="CJ142" s="767"/>
      <c r="CK142" s="767"/>
      <c r="CL142" s="767"/>
      <c r="CM142" s="767"/>
      <c r="CN142" s="767"/>
      <c r="CO142" s="767"/>
      <c r="CP142" s="767"/>
      <c r="CQ142" s="767"/>
      <c r="CR142" s="767"/>
      <c r="CS142" s="767"/>
      <c r="CT142" s="767"/>
      <c r="CU142" s="767"/>
      <c r="CV142" s="767"/>
      <c r="CW142" s="767"/>
      <c r="CX142" s="767"/>
      <c r="CY142" s="767"/>
      <c r="CZ142" s="767"/>
      <c r="DA142" s="767"/>
      <c r="DB142" s="767"/>
      <c r="DC142" s="767"/>
      <c r="DD142" s="767"/>
      <c r="DE142" s="767"/>
      <c r="DF142" s="767"/>
      <c r="DG142" s="767"/>
      <c r="DH142" s="767"/>
      <c r="DI142" s="767"/>
      <c r="DJ142" s="767"/>
      <c r="DK142" s="767"/>
      <c r="DL142" s="767"/>
      <c r="DM142" s="767"/>
      <c r="DN142" s="767"/>
      <c r="DO142" s="767"/>
      <c r="DP142" s="767"/>
      <c r="DQ142" s="767"/>
      <c r="DR142" s="767"/>
      <c r="DS142" s="767"/>
      <c r="DT142" s="767"/>
      <c r="DU142" s="767"/>
      <c r="DV142" s="767"/>
      <c r="DW142" s="767"/>
      <c r="DX142" s="767"/>
      <c r="DY142" s="767"/>
      <c r="DZ142" s="767"/>
      <c r="EA142" s="767"/>
      <c r="EB142" s="767"/>
      <c r="EC142" s="767"/>
      <c r="ED142" s="767"/>
      <c r="EE142" s="767"/>
      <c r="EF142" s="767"/>
      <c r="EG142" s="767"/>
      <c r="EH142" s="767"/>
      <c r="EI142" s="767"/>
      <c r="EJ142" s="767"/>
      <c r="EK142" s="767"/>
      <c r="EL142" s="767"/>
      <c r="EM142" s="767"/>
      <c r="EN142" s="767"/>
      <c r="EO142" s="767"/>
      <c r="EP142" s="767"/>
      <c r="EQ142" s="767"/>
      <c r="ER142" s="767"/>
      <c r="ES142" s="767"/>
      <c r="ET142" s="767"/>
      <c r="EU142" s="767"/>
      <c r="EV142" s="767"/>
      <c r="EW142" s="767"/>
      <c r="EX142" s="767"/>
      <c r="EY142" s="767"/>
      <c r="EZ142" s="767"/>
      <c r="FA142" s="767"/>
      <c r="FB142" s="767"/>
      <c r="FC142" s="767"/>
      <c r="FD142" s="767"/>
      <c r="FE142" s="767"/>
      <c r="FF142" s="767"/>
      <c r="FG142" s="767"/>
      <c r="FH142" s="767"/>
      <c r="FI142" s="767"/>
      <c r="FJ142" s="767"/>
      <c r="FK142" s="767"/>
      <c r="FL142" s="767"/>
      <c r="FM142" s="767"/>
      <c r="FN142" s="767"/>
      <c r="FO142" s="767"/>
      <c r="FP142" s="767"/>
      <c r="FQ142" s="767"/>
      <c r="FR142" s="767"/>
      <c r="FS142" s="767"/>
      <c r="FT142" s="767"/>
      <c r="FU142" s="767"/>
      <c r="FV142" s="767"/>
      <c r="FW142" s="767"/>
      <c r="FX142" s="767"/>
      <c r="FY142" s="767"/>
      <c r="FZ142" s="767"/>
      <c r="GA142" s="767"/>
      <c r="GB142" s="767"/>
      <c r="GC142" s="767"/>
      <c r="GD142" s="767"/>
      <c r="GE142" s="767"/>
      <c r="GF142" s="767"/>
      <c r="GG142" s="767"/>
      <c r="GH142" s="767"/>
      <c r="GI142" s="767"/>
      <c r="GJ142" s="767"/>
      <c r="GK142" s="767"/>
      <c r="GL142" s="767"/>
      <c r="GM142" s="767"/>
      <c r="GN142" s="767"/>
      <c r="GO142" s="767"/>
      <c r="GP142" s="767"/>
      <c r="GQ142" s="767"/>
      <c r="GR142" s="767"/>
      <c r="GS142" s="767"/>
      <c r="GT142" s="767"/>
      <c r="GU142" s="767"/>
      <c r="GV142" s="767"/>
      <c r="GW142" s="767"/>
      <c r="GX142" s="767"/>
      <c r="GY142" s="767"/>
      <c r="GZ142" s="767"/>
      <c r="HA142" s="767"/>
      <c r="HB142" s="767"/>
      <c r="HC142" s="767"/>
      <c r="HD142" s="767"/>
      <c r="HE142" s="767"/>
      <c r="HF142" s="767"/>
      <c r="HG142" s="767"/>
      <c r="HH142" s="767"/>
      <c r="HI142" s="767"/>
      <c r="HJ142" s="767"/>
      <c r="HK142" s="767"/>
      <c r="HL142" s="767"/>
      <c r="HM142" s="767"/>
      <c r="HN142" s="767"/>
      <c r="HO142" s="767"/>
      <c r="HP142" s="767"/>
      <c r="HQ142" s="767"/>
      <c r="HR142" s="767"/>
      <c r="HS142" s="767"/>
      <c r="HT142" s="767"/>
      <c r="HU142" s="767"/>
      <c r="HV142" s="767"/>
      <c r="HW142" s="767"/>
      <c r="HX142" s="767"/>
      <c r="HY142" s="767"/>
      <c r="HZ142" s="767"/>
      <c r="IA142" s="767"/>
      <c r="IB142" s="767"/>
      <c r="IC142" s="767"/>
      <c r="ID142" s="767"/>
      <c r="IE142" s="767"/>
      <c r="IF142" s="767"/>
      <c r="IG142" s="767"/>
      <c r="IH142" s="767"/>
      <c r="II142" s="767"/>
      <c r="IJ142" s="744"/>
    </row>
    <row r="143" spans="1:244" s="744" customFormat="1" ht="49.9" customHeight="1">
      <c r="A143" s="768">
        <v>19</v>
      </c>
      <c r="B143" s="783" t="s">
        <v>5397</v>
      </c>
      <c r="C143" s="811">
        <v>40884</v>
      </c>
      <c r="D143" s="813">
        <v>8</v>
      </c>
      <c r="E143" s="783" t="s">
        <v>166</v>
      </c>
      <c r="F143" s="783" t="s">
        <v>5398</v>
      </c>
      <c r="G143" s="811">
        <v>43602</v>
      </c>
      <c r="H143" s="814" t="s">
        <v>58</v>
      </c>
      <c r="I143" s="783"/>
      <c r="J143" s="783" t="s">
        <v>3632</v>
      </c>
      <c r="K143" s="788"/>
      <c r="M143" s="744" t="s">
        <v>638</v>
      </c>
    </row>
    <row r="144" spans="1:244" s="744" customFormat="1" ht="49.9" customHeight="1">
      <c r="A144" s="768">
        <v>20</v>
      </c>
      <c r="B144" s="783" t="s">
        <v>3085</v>
      </c>
      <c r="C144" s="811"/>
      <c r="D144" s="813">
        <v>1</v>
      </c>
      <c r="E144" s="783" t="s">
        <v>272</v>
      </c>
      <c r="F144" s="783" t="s">
        <v>5399</v>
      </c>
      <c r="G144" s="811">
        <v>43606</v>
      </c>
      <c r="H144" s="814" t="s">
        <v>58</v>
      </c>
      <c r="I144" s="783"/>
      <c r="J144" s="783" t="s">
        <v>3632</v>
      </c>
      <c r="K144" s="788"/>
      <c r="M144" s="744" t="s">
        <v>638</v>
      </c>
    </row>
    <row r="145" spans="1:244" s="744" customFormat="1" ht="49.9" customHeight="1">
      <c r="A145" s="768">
        <v>21</v>
      </c>
      <c r="B145" s="783" t="s">
        <v>5405</v>
      </c>
      <c r="C145" s="811"/>
      <c r="D145" s="813">
        <v>8</v>
      </c>
      <c r="E145" s="783" t="s">
        <v>272</v>
      </c>
      <c r="F145" s="783" t="s">
        <v>5406</v>
      </c>
      <c r="G145" s="811">
        <v>43608</v>
      </c>
      <c r="H145" s="814" t="s">
        <v>50</v>
      </c>
      <c r="I145" s="783"/>
      <c r="J145" s="783" t="s">
        <v>3632</v>
      </c>
      <c r="M145" s="744" t="s">
        <v>638</v>
      </c>
    </row>
    <row r="146" spans="1:244" s="744" customFormat="1" ht="49.9" customHeight="1">
      <c r="A146" s="768">
        <v>22</v>
      </c>
      <c r="B146" s="783" t="s">
        <v>5407</v>
      </c>
      <c r="C146" s="811"/>
      <c r="D146" s="813">
        <v>6</v>
      </c>
      <c r="E146" s="783" t="s">
        <v>272</v>
      </c>
      <c r="F146" s="783" t="s">
        <v>5406</v>
      </c>
      <c r="G146" s="811">
        <v>43608</v>
      </c>
      <c r="H146" s="814" t="s">
        <v>50</v>
      </c>
      <c r="I146" s="783"/>
      <c r="J146" s="783" t="s">
        <v>3632</v>
      </c>
      <c r="M146" s="744" t="s">
        <v>638</v>
      </c>
    </row>
    <row r="147" spans="1:244" s="744" customFormat="1" ht="49.9" customHeight="1">
      <c r="A147" s="768">
        <v>23</v>
      </c>
      <c r="B147" s="783" t="s">
        <v>5408</v>
      </c>
      <c r="C147" s="811"/>
      <c r="D147" s="813">
        <v>4</v>
      </c>
      <c r="E147" s="783" t="s">
        <v>272</v>
      </c>
      <c r="F147" s="783" t="s">
        <v>5406</v>
      </c>
      <c r="G147" s="811">
        <v>43608</v>
      </c>
      <c r="H147" s="814" t="s">
        <v>50</v>
      </c>
      <c r="I147" s="783"/>
      <c r="J147" s="783" t="s">
        <v>3632</v>
      </c>
      <c r="M147" s="744" t="s">
        <v>625</v>
      </c>
    </row>
    <row r="148" spans="1:244" s="744" customFormat="1" ht="49.9" customHeight="1">
      <c r="A148" s="768">
        <v>24</v>
      </c>
      <c r="B148" s="783" t="s">
        <v>5409</v>
      </c>
      <c r="C148" s="811"/>
      <c r="D148" s="813">
        <v>1</v>
      </c>
      <c r="E148" s="783" t="s">
        <v>272</v>
      </c>
      <c r="F148" s="783" t="s">
        <v>5406</v>
      </c>
      <c r="G148" s="811">
        <v>43608</v>
      </c>
      <c r="H148" s="814" t="s">
        <v>50</v>
      </c>
      <c r="I148" s="783"/>
      <c r="J148" s="783" t="s">
        <v>3632</v>
      </c>
      <c r="M148" s="744" t="s">
        <v>625</v>
      </c>
    </row>
    <row r="149" spans="1:244" s="744" customFormat="1" ht="49.9" customHeight="1">
      <c r="A149" s="768">
        <v>25</v>
      </c>
      <c r="B149" s="783" t="s">
        <v>5410</v>
      </c>
      <c r="C149" s="811">
        <v>40513</v>
      </c>
      <c r="D149" s="813">
        <v>9</v>
      </c>
      <c r="E149" s="783" t="s">
        <v>272</v>
      </c>
      <c r="F149" s="783" t="s">
        <v>5411</v>
      </c>
      <c r="G149" s="811">
        <v>43612</v>
      </c>
      <c r="H149" s="814" t="s">
        <v>5412</v>
      </c>
      <c r="I149" s="783"/>
      <c r="J149" s="783" t="s">
        <v>3632</v>
      </c>
      <c r="K149" s="788"/>
      <c r="M149" s="744" t="s">
        <v>638</v>
      </c>
    </row>
    <row r="150" spans="1:244" s="744" customFormat="1" ht="49.9" customHeight="1">
      <c r="A150" s="768">
        <v>26</v>
      </c>
      <c r="B150" s="783" t="s">
        <v>5413</v>
      </c>
      <c r="C150" s="811">
        <v>38805</v>
      </c>
      <c r="D150" s="813">
        <v>13</v>
      </c>
      <c r="E150" s="783" t="s">
        <v>272</v>
      </c>
      <c r="F150" s="783" t="s">
        <v>5411</v>
      </c>
      <c r="G150" s="811">
        <v>43612</v>
      </c>
      <c r="H150" s="814" t="s">
        <v>5412</v>
      </c>
      <c r="I150" s="783"/>
      <c r="J150" s="783" t="s">
        <v>3632</v>
      </c>
      <c r="K150" s="788"/>
      <c r="M150" s="744" t="s">
        <v>625</v>
      </c>
    </row>
    <row r="151" spans="1:244" s="768" customFormat="1" ht="49.9" customHeight="1">
      <c r="A151" s="768">
        <v>27</v>
      </c>
      <c r="B151" s="783" t="s">
        <v>5419</v>
      </c>
      <c r="C151" s="811"/>
      <c r="D151" s="813">
        <v>15</v>
      </c>
      <c r="E151" s="783" t="s">
        <v>272</v>
      </c>
      <c r="F151" s="783" t="s">
        <v>5420</v>
      </c>
      <c r="G151" s="811">
        <v>43607</v>
      </c>
      <c r="H151" s="814" t="s">
        <v>5421</v>
      </c>
      <c r="I151" s="783"/>
      <c r="J151" s="783" t="s">
        <v>3632</v>
      </c>
      <c r="K151" s="767"/>
      <c r="L151" s="767"/>
      <c r="M151" s="767" t="s">
        <v>638</v>
      </c>
      <c r="N151" s="767"/>
      <c r="O151" s="767"/>
      <c r="P151" s="767"/>
      <c r="Q151" s="767"/>
      <c r="R151" s="767"/>
      <c r="S151" s="767"/>
      <c r="T151" s="767"/>
      <c r="U151" s="767"/>
      <c r="V151" s="767"/>
      <c r="W151" s="767"/>
      <c r="X151" s="767"/>
      <c r="Y151" s="767"/>
      <c r="Z151" s="767"/>
      <c r="AA151" s="767"/>
      <c r="AB151" s="767"/>
      <c r="AC151" s="767"/>
      <c r="AD151" s="767"/>
      <c r="AE151" s="767"/>
      <c r="AF151" s="767"/>
      <c r="AG151" s="767"/>
      <c r="AH151" s="767"/>
      <c r="AI151" s="767"/>
      <c r="AJ151" s="767"/>
      <c r="AK151" s="767"/>
      <c r="AL151" s="767"/>
      <c r="AM151" s="767"/>
      <c r="AN151" s="767"/>
      <c r="AO151" s="767"/>
      <c r="AP151" s="767"/>
      <c r="AQ151" s="767"/>
      <c r="AR151" s="767"/>
      <c r="AS151" s="767"/>
      <c r="AT151" s="767"/>
      <c r="AU151" s="767"/>
      <c r="AV151" s="767"/>
      <c r="AW151" s="767"/>
      <c r="AX151" s="767"/>
      <c r="AY151" s="767"/>
      <c r="AZ151" s="767"/>
      <c r="BA151" s="767"/>
      <c r="BB151" s="767"/>
      <c r="BC151" s="767"/>
      <c r="BD151" s="767"/>
      <c r="BE151" s="767"/>
      <c r="BF151" s="767"/>
      <c r="BG151" s="767"/>
      <c r="BH151" s="767"/>
      <c r="BI151" s="767"/>
      <c r="BJ151" s="767"/>
      <c r="BK151" s="767"/>
      <c r="BL151" s="767"/>
      <c r="BM151" s="767"/>
      <c r="BN151" s="767"/>
      <c r="BO151" s="767"/>
      <c r="BP151" s="767"/>
      <c r="BQ151" s="767"/>
      <c r="BR151" s="767"/>
      <c r="BS151" s="767"/>
      <c r="BT151" s="767"/>
      <c r="BU151" s="767"/>
      <c r="BV151" s="767"/>
      <c r="BW151" s="767"/>
      <c r="BX151" s="767"/>
      <c r="BY151" s="767"/>
      <c r="BZ151" s="767"/>
      <c r="CA151" s="767"/>
      <c r="CB151" s="767"/>
      <c r="CC151" s="767"/>
      <c r="CD151" s="767"/>
      <c r="CE151" s="767"/>
      <c r="CF151" s="767"/>
      <c r="CG151" s="767"/>
      <c r="CH151" s="767"/>
      <c r="CI151" s="767"/>
      <c r="CJ151" s="767"/>
      <c r="CK151" s="767"/>
      <c r="CL151" s="767"/>
      <c r="CM151" s="767"/>
      <c r="CN151" s="767"/>
      <c r="CO151" s="767"/>
      <c r="CP151" s="767"/>
      <c r="CQ151" s="767"/>
      <c r="CR151" s="767"/>
      <c r="CS151" s="767"/>
      <c r="CT151" s="767"/>
      <c r="CU151" s="767"/>
      <c r="CV151" s="767"/>
      <c r="CW151" s="767"/>
      <c r="CX151" s="767"/>
      <c r="CY151" s="767"/>
      <c r="CZ151" s="767"/>
      <c r="DA151" s="767"/>
      <c r="DB151" s="767"/>
      <c r="DC151" s="767"/>
      <c r="DD151" s="767"/>
      <c r="DE151" s="767"/>
      <c r="DF151" s="767"/>
      <c r="DG151" s="767"/>
      <c r="DH151" s="767"/>
      <c r="DI151" s="767"/>
      <c r="DJ151" s="767"/>
      <c r="DK151" s="767"/>
      <c r="DL151" s="767"/>
      <c r="DM151" s="767"/>
      <c r="DN151" s="767"/>
      <c r="DO151" s="767"/>
      <c r="DP151" s="767"/>
      <c r="DQ151" s="767"/>
      <c r="DR151" s="767"/>
      <c r="DS151" s="767"/>
      <c r="DT151" s="767"/>
      <c r="DU151" s="767"/>
      <c r="DV151" s="767"/>
      <c r="DW151" s="767"/>
      <c r="DX151" s="767"/>
      <c r="DY151" s="767"/>
      <c r="DZ151" s="767"/>
      <c r="EA151" s="767"/>
      <c r="EB151" s="767"/>
      <c r="EC151" s="767"/>
      <c r="ED151" s="767"/>
      <c r="EE151" s="767"/>
      <c r="EF151" s="767"/>
      <c r="EG151" s="767"/>
      <c r="EH151" s="767"/>
      <c r="EI151" s="767"/>
      <c r="EJ151" s="767"/>
      <c r="EK151" s="767"/>
      <c r="EL151" s="767"/>
      <c r="EM151" s="767"/>
      <c r="EN151" s="767"/>
      <c r="EO151" s="767"/>
      <c r="EP151" s="767"/>
      <c r="EQ151" s="767"/>
      <c r="ER151" s="767"/>
      <c r="ES151" s="767"/>
      <c r="ET151" s="767"/>
      <c r="EU151" s="767"/>
      <c r="EV151" s="767"/>
      <c r="EW151" s="767"/>
      <c r="EX151" s="767"/>
      <c r="EY151" s="767"/>
      <c r="EZ151" s="767"/>
      <c r="FA151" s="767"/>
      <c r="FB151" s="767"/>
      <c r="FC151" s="767"/>
      <c r="FD151" s="767"/>
      <c r="FE151" s="767"/>
      <c r="FF151" s="767"/>
      <c r="FG151" s="767"/>
      <c r="FH151" s="767"/>
      <c r="FI151" s="767"/>
      <c r="FJ151" s="767"/>
      <c r="FK151" s="767"/>
      <c r="FL151" s="767"/>
      <c r="FM151" s="767"/>
      <c r="FN151" s="767"/>
      <c r="FO151" s="767"/>
      <c r="FP151" s="767"/>
      <c r="FQ151" s="767"/>
      <c r="FR151" s="767"/>
      <c r="FS151" s="767"/>
      <c r="FT151" s="767"/>
      <c r="FU151" s="767"/>
      <c r="FV151" s="767"/>
      <c r="FW151" s="767"/>
      <c r="FX151" s="767"/>
      <c r="FY151" s="767"/>
      <c r="FZ151" s="767"/>
      <c r="GA151" s="767"/>
      <c r="GB151" s="767"/>
      <c r="GC151" s="767"/>
      <c r="GD151" s="767"/>
      <c r="GE151" s="767"/>
      <c r="GF151" s="767"/>
      <c r="GG151" s="767"/>
      <c r="GH151" s="767"/>
      <c r="GI151" s="767"/>
      <c r="GJ151" s="767"/>
      <c r="GK151" s="767"/>
      <c r="GL151" s="767"/>
      <c r="GM151" s="767"/>
      <c r="GN151" s="767"/>
      <c r="GO151" s="767"/>
      <c r="GP151" s="767"/>
      <c r="GQ151" s="767"/>
      <c r="GR151" s="767"/>
      <c r="GS151" s="767"/>
      <c r="GT151" s="767"/>
      <c r="GU151" s="767"/>
      <c r="GV151" s="767"/>
      <c r="GW151" s="767"/>
      <c r="GX151" s="767"/>
      <c r="GY151" s="767"/>
      <c r="GZ151" s="767"/>
      <c r="HA151" s="767"/>
      <c r="HB151" s="767"/>
      <c r="HC151" s="767"/>
      <c r="HD151" s="767"/>
      <c r="HE151" s="767"/>
      <c r="HF151" s="767"/>
      <c r="HG151" s="767"/>
      <c r="HH151" s="767"/>
      <c r="HI151" s="767"/>
      <c r="HJ151" s="767"/>
      <c r="HK151" s="767"/>
      <c r="HL151" s="767"/>
      <c r="HM151" s="767"/>
      <c r="HN151" s="767"/>
      <c r="HO151" s="767"/>
      <c r="HP151" s="767"/>
      <c r="HQ151" s="767"/>
      <c r="HR151" s="767"/>
      <c r="HS151" s="767"/>
      <c r="HT151" s="767"/>
      <c r="HU151" s="767"/>
      <c r="HV151" s="767"/>
      <c r="HW151" s="767"/>
      <c r="HX151" s="767"/>
      <c r="HY151" s="767"/>
      <c r="HZ151" s="767"/>
      <c r="IA151" s="767"/>
      <c r="IB151" s="767"/>
      <c r="IC151" s="767"/>
      <c r="ID151" s="767"/>
      <c r="IE151" s="767"/>
      <c r="IF151" s="767"/>
      <c r="IG151" s="767"/>
      <c r="IH151" s="767"/>
      <c r="II151" s="767"/>
      <c r="IJ151" s="744"/>
    </row>
    <row r="152" spans="1:244" s="744" customFormat="1" ht="49.9" customHeight="1">
      <c r="A152" s="768">
        <v>28</v>
      </c>
      <c r="B152" s="783" t="s">
        <v>5429</v>
      </c>
      <c r="C152" s="811"/>
      <c r="D152" s="813">
        <v>9</v>
      </c>
      <c r="E152" s="783" t="s">
        <v>276</v>
      </c>
      <c r="F152" s="783" t="s">
        <v>5430</v>
      </c>
      <c r="G152" s="811">
        <v>43614</v>
      </c>
      <c r="H152" s="814" t="s">
        <v>84</v>
      </c>
      <c r="I152" s="783"/>
      <c r="J152" s="783" t="s">
        <v>3632</v>
      </c>
      <c r="K152" s="788"/>
      <c r="M152" s="744" t="s">
        <v>625</v>
      </c>
    </row>
    <row r="153" spans="1:244" s="744" customFormat="1" ht="49.9" customHeight="1">
      <c r="A153" s="768">
        <v>29</v>
      </c>
      <c r="B153" s="783" t="s">
        <v>5431</v>
      </c>
      <c r="C153" s="811"/>
      <c r="D153" s="813">
        <v>7</v>
      </c>
      <c r="E153" s="783" t="s">
        <v>276</v>
      </c>
      <c r="F153" s="783" t="s">
        <v>5430</v>
      </c>
      <c r="G153" s="811">
        <v>43614</v>
      </c>
      <c r="H153" s="814" t="s">
        <v>84</v>
      </c>
      <c r="I153" s="783"/>
      <c r="J153" s="783" t="s">
        <v>3632</v>
      </c>
      <c r="K153" s="788"/>
      <c r="M153" s="744" t="s">
        <v>625</v>
      </c>
    </row>
    <row r="154" spans="1:244" s="744" customFormat="1" ht="49.9" customHeight="1">
      <c r="A154" s="768">
        <v>30</v>
      </c>
      <c r="B154" s="783" t="s">
        <v>5432</v>
      </c>
      <c r="C154" s="811"/>
      <c r="D154" s="813">
        <v>12</v>
      </c>
      <c r="E154" s="783" t="s">
        <v>275</v>
      </c>
      <c r="F154" s="783" t="s">
        <v>5433</v>
      </c>
      <c r="G154" s="811">
        <v>43615</v>
      </c>
      <c r="H154" s="814" t="s">
        <v>716</v>
      </c>
      <c r="I154" s="783"/>
      <c r="J154" s="783" t="s">
        <v>3632</v>
      </c>
      <c r="K154" s="788"/>
      <c r="M154" s="744" t="s">
        <v>638</v>
      </c>
    </row>
    <row r="155" spans="1:244" s="744" customFormat="1" ht="49.9" customHeight="1">
      <c r="A155" s="768">
        <v>31</v>
      </c>
      <c r="B155" s="783" t="s">
        <v>5434</v>
      </c>
      <c r="C155" s="811"/>
      <c r="D155" s="813">
        <v>1</v>
      </c>
      <c r="E155" s="783" t="s">
        <v>275</v>
      </c>
      <c r="F155" s="783" t="s">
        <v>5433</v>
      </c>
      <c r="G155" s="811">
        <v>43615</v>
      </c>
      <c r="H155" s="814" t="s">
        <v>716</v>
      </c>
      <c r="I155" s="783"/>
      <c r="J155" s="783" t="s">
        <v>3632</v>
      </c>
      <c r="K155" s="788"/>
      <c r="M155" s="744" t="s">
        <v>625</v>
      </c>
    </row>
    <row r="156" spans="1:244" s="45" customFormat="1" ht="49.9" customHeight="1">
      <c r="A156" s="135"/>
      <c r="B156" s="1510" t="s">
        <v>2688</v>
      </c>
      <c r="C156" s="1510"/>
      <c r="D156" s="1510"/>
      <c r="E156" s="1510"/>
      <c r="F156" s="1510"/>
      <c r="G156" s="1510"/>
      <c r="H156" s="1510"/>
      <c r="I156" s="257"/>
      <c r="J156" s="253"/>
    </row>
    <row r="157" spans="1:244" s="242" customFormat="1" ht="49.9" customHeight="1">
      <c r="B157" s="254" t="s">
        <v>2684</v>
      </c>
      <c r="C157" s="255" t="s">
        <v>2379</v>
      </c>
      <c r="D157" s="254" t="s">
        <v>195</v>
      </c>
      <c r="E157" s="255" t="s">
        <v>2685</v>
      </c>
      <c r="F157" s="255" t="s">
        <v>2750</v>
      </c>
      <c r="G157" s="255" t="s">
        <v>301</v>
      </c>
      <c r="H157" s="255" t="s">
        <v>302</v>
      </c>
      <c r="I157" s="255" t="s">
        <v>2748</v>
      </c>
      <c r="J157" s="255" t="s">
        <v>2366</v>
      </c>
    </row>
    <row r="158" spans="1:244" s="744" customFormat="1" ht="49.9" customHeight="1">
      <c r="A158" s="768">
        <v>1</v>
      </c>
      <c r="B158" s="783" t="s">
        <v>5441</v>
      </c>
      <c r="C158" s="811">
        <v>42915</v>
      </c>
      <c r="D158" s="813">
        <v>1</v>
      </c>
      <c r="E158" s="783" t="s">
        <v>275</v>
      </c>
      <c r="F158" s="783" t="s">
        <v>5442</v>
      </c>
      <c r="G158" s="811">
        <v>43618</v>
      </c>
      <c r="H158" s="814" t="s">
        <v>84</v>
      </c>
      <c r="I158" s="783"/>
      <c r="J158" s="783" t="s">
        <v>3632</v>
      </c>
      <c r="K158" s="788"/>
      <c r="M158" s="744" t="s">
        <v>625</v>
      </c>
    </row>
    <row r="159" spans="1:244" s="744" customFormat="1" ht="49.9" customHeight="1">
      <c r="A159" s="768">
        <v>2</v>
      </c>
      <c r="B159" s="783" t="s">
        <v>5444</v>
      </c>
      <c r="C159" s="811">
        <v>39153</v>
      </c>
      <c r="D159" s="813">
        <v>12</v>
      </c>
      <c r="E159" s="783" t="s">
        <v>272</v>
      </c>
      <c r="F159" s="783" t="s">
        <v>5445</v>
      </c>
      <c r="G159" s="811">
        <v>43618</v>
      </c>
      <c r="H159" s="814" t="s">
        <v>5446</v>
      </c>
      <c r="I159" s="783"/>
      <c r="J159" s="783" t="s">
        <v>3632</v>
      </c>
      <c r="K159" s="788"/>
      <c r="M159" s="744" t="s">
        <v>625</v>
      </c>
    </row>
    <row r="160" spans="1:244" s="744" customFormat="1" ht="49.9" customHeight="1">
      <c r="A160" s="768">
        <v>3</v>
      </c>
      <c r="B160" s="783" t="s">
        <v>5447</v>
      </c>
      <c r="C160" s="811">
        <v>38997</v>
      </c>
      <c r="D160" s="813">
        <v>12</v>
      </c>
      <c r="E160" s="783" t="s">
        <v>272</v>
      </c>
      <c r="F160" s="783" t="s">
        <v>5445</v>
      </c>
      <c r="G160" s="811">
        <v>43618</v>
      </c>
      <c r="H160" s="814" t="s">
        <v>5446</v>
      </c>
      <c r="I160" s="783"/>
      <c r="J160" s="783" t="s">
        <v>3632</v>
      </c>
      <c r="K160" s="788"/>
      <c r="M160" s="744" t="s">
        <v>625</v>
      </c>
    </row>
    <row r="161" spans="1:244" s="744" customFormat="1" ht="49.9" customHeight="1">
      <c r="A161" s="768">
        <v>4</v>
      </c>
      <c r="B161" s="783" t="s">
        <v>5448</v>
      </c>
      <c r="C161" s="811">
        <v>43259</v>
      </c>
      <c r="D161" s="813">
        <v>1</v>
      </c>
      <c r="E161" s="783" t="s">
        <v>272</v>
      </c>
      <c r="F161" s="783" t="s">
        <v>5449</v>
      </c>
      <c r="G161" s="811">
        <v>43619</v>
      </c>
      <c r="H161" s="814" t="s">
        <v>716</v>
      </c>
      <c r="I161" s="783"/>
      <c r="J161" s="783" t="s">
        <v>3632</v>
      </c>
      <c r="K161" s="788"/>
      <c r="M161" s="744" t="s">
        <v>625</v>
      </c>
    </row>
    <row r="162" spans="1:244" s="744" customFormat="1" ht="49.9" customHeight="1">
      <c r="A162" s="768">
        <v>5</v>
      </c>
      <c r="B162" s="783" t="s">
        <v>5450</v>
      </c>
      <c r="C162" s="811">
        <v>38038</v>
      </c>
      <c r="D162" s="813">
        <v>15</v>
      </c>
      <c r="E162" s="783" t="s">
        <v>272</v>
      </c>
      <c r="F162" s="783" t="s">
        <v>5449</v>
      </c>
      <c r="G162" s="811">
        <v>43619</v>
      </c>
      <c r="H162" s="814" t="s">
        <v>716</v>
      </c>
      <c r="I162" s="783"/>
      <c r="J162" s="783" t="s">
        <v>3632</v>
      </c>
      <c r="K162" s="788"/>
      <c r="M162" s="744" t="s">
        <v>625</v>
      </c>
    </row>
    <row r="163" spans="1:244" s="5" customFormat="1" ht="49.9" customHeight="1">
      <c r="A163" s="768">
        <v>6</v>
      </c>
      <c r="B163" s="100" t="s">
        <v>5464</v>
      </c>
      <c r="C163" s="160"/>
      <c r="D163" s="194">
        <v>0</v>
      </c>
      <c r="E163" s="100" t="s">
        <v>272</v>
      </c>
      <c r="F163" s="100" t="s">
        <v>77</v>
      </c>
      <c r="G163" s="160" t="s">
        <v>5465</v>
      </c>
      <c r="H163" s="195" t="s">
        <v>77</v>
      </c>
      <c r="I163" s="100" t="s">
        <v>5466</v>
      </c>
      <c r="J163" s="169" t="s">
        <v>2211</v>
      </c>
      <c r="K163" s="44"/>
      <c r="L163" s="44"/>
      <c r="M163" s="48" t="s">
        <v>638</v>
      </c>
      <c r="N163" s="48"/>
      <c r="O163" s="48"/>
      <c r="P163" s="48"/>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44"/>
      <c r="BH163" s="44"/>
      <c r="BI163" s="44"/>
      <c r="BJ163" s="44"/>
      <c r="BK163" s="44"/>
      <c r="BL163" s="44"/>
      <c r="BM163" s="44"/>
      <c r="BN163" s="44"/>
      <c r="BO163" s="44"/>
      <c r="BP163" s="44"/>
      <c r="BQ163" s="44"/>
      <c r="BR163" s="44"/>
      <c r="BS163" s="44"/>
      <c r="BT163" s="44"/>
      <c r="BU163" s="44"/>
      <c r="BV163" s="44"/>
      <c r="BW163" s="44"/>
      <c r="BX163" s="44"/>
      <c r="BY163" s="44"/>
      <c r="BZ163" s="44"/>
      <c r="CA163" s="44"/>
      <c r="CB163" s="44"/>
      <c r="CC163" s="44"/>
      <c r="CD163" s="44"/>
      <c r="CE163" s="44"/>
      <c r="CF163" s="44"/>
      <c r="CG163" s="44"/>
      <c r="CH163" s="44"/>
      <c r="CI163" s="44"/>
      <c r="CJ163" s="44"/>
      <c r="CK163" s="44"/>
      <c r="CL163" s="44"/>
      <c r="CM163" s="44"/>
      <c r="CN163" s="44"/>
      <c r="CO163" s="44"/>
      <c r="CP163" s="44"/>
      <c r="CQ163" s="44"/>
      <c r="CR163" s="44"/>
      <c r="CS163" s="44"/>
      <c r="CT163" s="44"/>
      <c r="CU163" s="44"/>
      <c r="CV163" s="44"/>
      <c r="CW163" s="44"/>
      <c r="CX163" s="44"/>
      <c r="CY163" s="44"/>
      <c r="CZ163" s="44"/>
      <c r="DA163" s="44"/>
      <c r="DB163" s="44"/>
      <c r="DC163" s="44"/>
      <c r="DD163" s="44"/>
      <c r="DE163" s="44"/>
      <c r="DF163" s="44"/>
      <c r="DG163" s="44"/>
      <c r="DH163" s="44"/>
      <c r="DI163" s="44"/>
      <c r="DJ163" s="44"/>
      <c r="DK163" s="44"/>
      <c r="DL163" s="44"/>
      <c r="DM163" s="44"/>
      <c r="DN163" s="44"/>
      <c r="DO163" s="44"/>
      <c r="DP163" s="44"/>
      <c r="DQ163" s="44"/>
      <c r="DR163" s="44"/>
      <c r="DS163" s="44"/>
      <c r="DT163" s="44"/>
      <c r="DU163" s="44"/>
      <c r="DV163" s="44"/>
      <c r="DW163" s="44"/>
      <c r="DX163" s="44"/>
      <c r="DY163" s="44"/>
      <c r="DZ163" s="44"/>
      <c r="EA163" s="44"/>
      <c r="EB163" s="44"/>
      <c r="EC163" s="44"/>
      <c r="ED163" s="44"/>
      <c r="EE163" s="44"/>
      <c r="EF163" s="44"/>
      <c r="EG163" s="44"/>
      <c r="EH163" s="44"/>
      <c r="EI163" s="44"/>
      <c r="EJ163" s="44"/>
      <c r="EK163" s="44"/>
      <c r="EL163" s="44"/>
      <c r="EM163" s="44"/>
      <c r="EN163" s="44"/>
      <c r="EO163" s="44"/>
      <c r="EP163" s="44"/>
      <c r="EQ163" s="44"/>
      <c r="ER163" s="44"/>
      <c r="ES163" s="44"/>
      <c r="ET163" s="44"/>
      <c r="EU163" s="44"/>
      <c r="EV163" s="44"/>
      <c r="EW163" s="44"/>
      <c r="EX163" s="44"/>
      <c r="EY163" s="44"/>
      <c r="EZ163" s="44"/>
      <c r="FA163" s="44"/>
      <c r="FB163" s="44"/>
      <c r="FC163" s="44"/>
      <c r="FD163" s="44"/>
      <c r="FE163" s="44"/>
      <c r="FF163" s="44"/>
      <c r="FG163" s="44"/>
      <c r="FH163" s="44"/>
      <c r="FI163" s="44"/>
      <c r="FJ163" s="44"/>
      <c r="FK163" s="44"/>
      <c r="FL163" s="44"/>
      <c r="FM163" s="44"/>
      <c r="FN163" s="44"/>
      <c r="FO163" s="44"/>
      <c r="FP163" s="44"/>
      <c r="FQ163" s="44"/>
      <c r="FR163" s="44"/>
      <c r="FS163" s="44"/>
      <c r="FT163" s="44"/>
      <c r="FU163" s="44"/>
      <c r="FV163" s="44"/>
      <c r="FW163" s="44"/>
      <c r="FX163" s="44"/>
      <c r="FY163" s="44"/>
      <c r="FZ163" s="44"/>
      <c r="GA163" s="44"/>
      <c r="GB163" s="44"/>
      <c r="GC163" s="44"/>
      <c r="GD163" s="44"/>
      <c r="GE163" s="44"/>
      <c r="GF163" s="44"/>
      <c r="GG163" s="44"/>
      <c r="GH163" s="44"/>
      <c r="GI163" s="44"/>
      <c r="GJ163" s="44"/>
      <c r="GK163" s="44"/>
      <c r="GL163" s="44"/>
      <c r="GM163" s="44"/>
      <c r="GN163" s="44"/>
      <c r="GO163" s="44"/>
      <c r="GP163" s="44"/>
      <c r="GQ163" s="44"/>
      <c r="GR163" s="44"/>
      <c r="GS163" s="44"/>
      <c r="GT163" s="44"/>
      <c r="GU163" s="44"/>
      <c r="GV163" s="44"/>
      <c r="GW163" s="44"/>
      <c r="GX163" s="44"/>
      <c r="GY163" s="44"/>
      <c r="GZ163" s="44"/>
      <c r="HA163" s="44"/>
      <c r="HB163" s="44"/>
      <c r="HC163" s="44"/>
      <c r="HD163" s="44"/>
      <c r="HE163" s="44"/>
      <c r="HF163" s="44"/>
      <c r="HG163" s="44"/>
      <c r="HH163" s="44"/>
      <c r="HI163" s="44"/>
      <c r="HJ163" s="44"/>
      <c r="HK163" s="44"/>
      <c r="HL163" s="44"/>
      <c r="HM163" s="44"/>
      <c r="HN163" s="44"/>
      <c r="HO163" s="44"/>
      <c r="HP163" s="44"/>
      <c r="HQ163" s="44"/>
      <c r="HR163" s="44"/>
      <c r="HS163" s="44"/>
      <c r="HT163" s="44"/>
      <c r="HU163" s="44"/>
      <c r="HV163" s="44"/>
      <c r="HW163" s="44"/>
      <c r="HX163" s="44"/>
      <c r="HY163" s="44"/>
      <c r="HZ163" s="44"/>
      <c r="IA163" s="44"/>
      <c r="IB163" s="44"/>
      <c r="IC163" s="44"/>
      <c r="ID163" s="44"/>
      <c r="IE163" s="44"/>
      <c r="IF163" s="44"/>
      <c r="IG163" s="44"/>
      <c r="IH163" s="44"/>
      <c r="II163" s="44"/>
      <c r="IJ163" s="44"/>
    </row>
    <row r="164" spans="1:244" s="744" customFormat="1" ht="49.9" customHeight="1">
      <c r="A164" s="768">
        <v>7</v>
      </c>
      <c r="B164" s="783" t="s">
        <v>2973</v>
      </c>
      <c r="C164" s="811">
        <v>43577</v>
      </c>
      <c r="D164" s="813">
        <v>0.1</v>
      </c>
      <c r="E164" s="783" t="s">
        <v>272</v>
      </c>
      <c r="F164" s="783" t="s">
        <v>5469</v>
      </c>
      <c r="G164" s="811">
        <v>43624</v>
      </c>
      <c r="H164" s="814" t="s">
        <v>84</v>
      </c>
      <c r="I164" s="783"/>
      <c r="J164" s="783" t="s">
        <v>3632</v>
      </c>
      <c r="K164" s="788"/>
      <c r="M164" s="744" t="s">
        <v>625</v>
      </c>
    </row>
    <row r="165" spans="1:244" s="744" customFormat="1" ht="49.9" customHeight="1">
      <c r="A165" s="768">
        <v>8</v>
      </c>
      <c r="B165" s="783" t="s">
        <v>5482</v>
      </c>
      <c r="C165" s="811"/>
      <c r="D165" s="813">
        <v>4</v>
      </c>
      <c r="E165" s="783" t="s">
        <v>272</v>
      </c>
      <c r="F165" s="783" t="s">
        <v>5483</v>
      </c>
      <c r="G165" s="811">
        <v>43627</v>
      </c>
      <c r="H165" s="814" t="s">
        <v>84</v>
      </c>
      <c r="I165" s="783"/>
      <c r="J165" s="783" t="s">
        <v>3632</v>
      </c>
      <c r="K165" s="788"/>
      <c r="M165" s="744" t="s">
        <v>625</v>
      </c>
    </row>
    <row r="166" spans="1:244" s="744" customFormat="1" ht="49.9" customHeight="1">
      <c r="A166" s="768">
        <v>9</v>
      </c>
      <c r="B166" s="783" t="s">
        <v>5484</v>
      </c>
      <c r="C166" s="811"/>
      <c r="D166" s="813">
        <v>6</v>
      </c>
      <c r="E166" s="783" t="s">
        <v>272</v>
      </c>
      <c r="F166" s="783" t="s">
        <v>5483</v>
      </c>
      <c r="G166" s="811">
        <v>43627</v>
      </c>
      <c r="H166" s="814" t="s">
        <v>84</v>
      </c>
      <c r="I166" s="783"/>
      <c r="J166" s="783" t="s">
        <v>3632</v>
      </c>
      <c r="K166" s="788"/>
      <c r="M166" s="744" t="s">
        <v>625</v>
      </c>
    </row>
    <row r="167" spans="1:244" s="744" customFormat="1" ht="49.9" customHeight="1">
      <c r="A167" s="768">
        <v>10</v>
      </c>
      <c r="B167" s="783" t="s">
        <v>5485</v>
      </c>
      <c r="C167" s="811"/>
      <c r="D167" s="813">
        <v>15</v>
      </c>
      <c r="E167" s="783" t="s">
        <v>272</v>
      </c>
      <c r="F167" s="783" t="s">
        <v>5486</v>
      </c>
      <c r="G167" s="811">
        <v>43627</v>
      </c>
      <c r="H167" s="814" t="s">
        <v>31</v>
      </c>
      <c r="I167" s="783"/>
      <c r="J167" s="783" t="s">
        <v>3632</v>
      </c>
      <c r="K167" s="788"/>
      <c r="M167" s="744" t="s">
        <v>625</v>
      </c>
    </row>
    <row r="168" spans="1:244" s="744" customFormat="1" ht="49.9" customHeight="1">
      <c r="A168" s="768">
        <v>11</v>
      </c>
      <c r="B168" s="783" t="s">
        <v>5487</v>
      </c>
      <c r="C168" s="811"/>
      <c r="D168" s="813">
        <v>15</v>
      </c>
      <c r="E168" s="783" t="s">
        <v>272</v>
      </c>
      <c r="F168" s="783" t="s">
        <v>5488</v>
      </c>
      <c r="G168" s="811">
        <v>43638</v>
      </c>
      <c r="H168" s="814" t="s">
        <v>716</v>
      </c>
      <c r="I168" s="783"/>
      <c r="J168" s="783" t="s">
        <v>3632</v>
      </c>
      <c r="K168" s="788"/>
      <c r="M168" s="744" t="s">
        <v>625</v>
      </c>
    </row>
    <row r="169" spans="1:244" s="744" customFormat="1" ht="49.9" customHeight="1">
      <c r="A169" s="768">
        <v>12</v>
      </c>
      <c r="B169" s="783" t="s">
        <v>5490</v>
      </c>
      <c r="C169" s="811">
        <v>38946</v>
      </c>
      <c r="D169" s="813">
        <v>12</v>
      </c>
      <c r="E169" s="783" t="s">
        <v>275</v>
      </c>
      <c r="F169" s="783" t="s">
        <v>5491</v>
      </c>
      <c r="G169" s="811">
        <v>43628</v>
      </c>
      <c r="H169" s="814" t="s">
        <v>716</v>
      </c>
      <c r="I169" s="783"/>
      <c r="J169" s="783" t="s">
        <v>3632</v>
      </c>
      <c r="K169" s="788"/>
      <c r="M169" s="744" t="s">
        <v>625</v>
      </c>
    </row>
    <row r="170" spans="1:244" s="744" customFormat="1" ht="49.9" customHeight="1">
      <c r="A170" s="768">
        <v>13</v>
      </c>
      <c r="B170" s="783" t="s">
        <v>5492</v>
      </c>
      <c r="C170" s="811">
        <v>38636</v>
      </c>
      <c r="D170" s="813">
        <v>13</v>
      </c>
      <c r="E170" s="783" t="s">
        <v>276</v>
      </c>
      <c r="F170" s="783" t="s">
        <v>5493</v>
      </c>
      <c r="G170" s="811">
        <v>43628</v>
      </c>
      <c r="H170" s="814" t="s">
        <v>1461</v>
      </c>
      <c r="I170" s="783" t="s">
        <v>5494</v>
      </c>
      <c r="J170" s="783" t="s">
        <v>3632</v>
      </c>
      <c r="K170" s="788"/>
      <c r="M170" s="744" t="s">
        <v>638</v>
      </c>
    </row>
    <row r="171" spans="1:244" s="5" customFormat="1" ht="49.9" customHeight="1">
      <c r="A171" s="768">
        <v>14</v>
      </c>
      <c r="B171" s="100" t="s">
        <v>5495</v>
      </c>
      <c r="C171" s="160"/>
      <c r="D171" s="194">
        <v>16</v>
      </c>
      <c r="E171" s="100" t="s">
        <v>272</v>
      </c>
      <c r="F171" s="100" t="s">
        <v>3100</v>
      </c>
      <c r="G171" s="160">
        <v>43626</v>
      </c>
      <c r="H171" s="195" t="s">
        <v>3100</v>
      </c>
      <c r="I171" s="100" t="s">
        <v>5496</v>
      </c>
      <c r="J171" s="169" t="s">
        <v>3632</v>
      </c>
      <c r="K171" s="44"/>
      <c r="L171" s="44"/>
      <c r="M171" s="48" t="s">
        <v>638</v>
      </c>
      <c r="N171" s="48"/>
      <c r="O171" s="48"/>
      <c r="P171" s="48"/>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44"/>
      <c r="BH171" s="44"/>
      <c r="BI171" s="44"/>
      <c r="BJ171" s="44"/>
      <c r="BK171" s="44"/>
      <c r="BL171" s="44"/>
      <c r="BM171" s="44"/>
      <c r="BN171" s="44"/>
      <c r="BO171" s="44"/>
      <c r="BP171" s="44"/>
      <c r="BQ171" s="44"/>
      <c r="BR171" s="44"/>
      <c r="BS171" s="44"/>
      <c r="BT171" s="44"/>
      <c r="BU171" s="44"/>
      <c r="BV171" s="44"/>
      <c r="BW171" s="44"/>
      <c r="BX171" s="44"/>
      <c r="BY171" s="44"/>
      <c r="BZ171" s="44"/>
      <c r="CA171" s="44"/>
      <c r="CB171" s="44"/>
      <c r="CC171" s="44"/>
      <c r="CD171" s="44"/>
      <c r="CE171" s="44"/>
      <c r="CF171" s="44"/>
      <c r="CG171" s="44"/>
      <c r="CH171" s="44"/>
      <c r="CI171" s="44"/>
      <c r="CJ171" s="44"/>
      <c r="CK171" s="44"/>
      <c r="CL171" s="44"/>
      <c r="CM171" s="44"/>
      <c r="CN171" s="44"/>
      <c r="CO171" s="44"/>
      <c r="CP171" s="44"/>
      <c r="CQ171" s="44"/>
      <c r="CR171" s="44"/>
      <c r="CS171" s="44"/>
      <c r="CT171" s="44"/>
      <c r="CU171" s="44"/>
      <c r="CV171" s="44"/>
      <c r="CW171" s="44"/>
      <c r="CX171" s="44"/>
      <c r="CY171" s="44"/>
      <c r="CZ171" s="44"/>
      <c r="DA171" s="44"/>
      <c r="DB171" s="44"/>
      <c r="DC171" s="44"/>
      <c r="DD171" s="44"/>
      <c r="DE171" s="44"/>
      <c r="DF171" s="44"/>
      <c r="DG171" s="44"/>
      <c r="DH171" s="44"/>
      <c r="DI171" s="44"/>
      <c r="DJ171" s="44"/>
      <c r="DK171" s="44"/>
      <c r="DL171" s="44"/>
      <c r="DM171" s="44"/>
      <c r="DN171" s="44"/>
      <c r="DO171" s="44"/>
      <c r="DP171" s="44"/>
      <c r="DQ171" s="44"/>
      <c r="DR171" s="44"/>
      <c r="DS171" s="44"/>
      <c r="DT171" s="44"/>
      <c r="DU171" s="44"/>
      <c r="DV171" s="44"/>
      <c r="DW171" s="44"/>
      <c r="DX171" s="44"/>
      <c r="DY171" s="44"/>
      <c r="DZ171" s="44"/>
      <c r="EA171" s="44"/>
      <c r="EB171" s="44"/>
      <c r="EC171" s="44"/>
      <c r="ED171" s="44"/>
      <c r="EE171" s="44"/>
      <c r="EF171" s="44"/>
      <c r="EG171" s="44"/>
      <c r="EH171" s="44"/>
      <c r="EI171" s="44"/>
      <c r="EJ171" s="44"/>
      <c r="EK171" s="44"/>
      <c r="EL171" s="44"/>
      <c r="EM171" s="44"/>
      <c r="EN171" s="44"/>
      <c r="EO171" s="44"/>
      <c r="EP171" s="44"/>
      <c r="EQ171" s="44"/>
      <c r="ER171" s="44"/>
      <c r="ES171" s="44"/>
      <c r="ET171" s="44"/>
      <c r="EU171" s="44"/>
      <c r="EV171" s="44"/>
      <c r="EW171" s="44"/>
      <c r="EX171" s="44"/>
      <c r="EY171" s="44"/>
      <c r="EZ171" s="44"/>
      <c r="FA171" s="44"/>
      <c r="FB171" s="44"/>
      <c r="FC171" s="44"/>
      <c r="FD171" s="44"/>
      <c r="FE171" s="44"/>
      <c r="FF171" s="44"/>
      <c r="FG171" s="44"/>
      <c r="FH171" s="44"/>
      <c r="FI171" s="44"/>
      <c r="FJ171" s="44"/>
      <c r="FK171" s="44"/>
      <c r="FL171" s="44"/>
      <c r="FM171" s="44"/>
      <c r="FN171" s="44"/>
      <c r="FO171" s="44"/>
      <c r="FP171" s="44"/>
      <c r="FQ171" s="44"/>
      <c r="FR171" s="44"/>
      <c r="FS171" s="44"/>
      <c r="FT171" s="44"/>
      <c r="FU171" s="44"/>
      <c r="FV171" s="44"/>
      <c r="FW171" s="44"/>
      <c r="FX171" s="44"/>
      <c r="FY171" s="44"/>
      <c r="FZ171" s="44"/>
      <c r="GA171" s="44"/>
      <c r="GB171" s="44"/>
      <c r="GC171" s="44"/>
      <c r="GD171" s="44"/>
      <c r="GE171" s="44"/>
      <c r="GF171" s="44"/>
      <c r="GG171" s="44"/>
      <c r="GH171" s="44"/>
      <c r="GI171" s="44"/>
      <c r="GJ171" s="44"/>
      <c r="GK171" s="44"/>
      <c r="GL171" s="44"/>
      <c r="GM171" s="44"/>
      <c r="GN171" s="44"/>
      <c r="GO171" s="44"/>
      <c r="GP171" s="44"/>
      <c r="GQ171" s="44"/>
      <c r="GR171" s="44"/>
      <c r="GS171" s="44"/>
      <c r="GT171" s="44"/>
      <c r="GU171" s="44"/>
      <c r="GV171" s="44"/>
      <c r="GW171" s="44"/>
      <c r="GX171" s="44"/>
      <c r="GY171" s="44"/>
      <c r="GZ171" s="44"/>
      <c r="HA171" s="44"/>
      <c r="HB171" s="44"/>
      <c r="HC171" s="44"/>
      <c r="HD171" s="44"/>
      <c r="HE171" s="44"/>
      <c r="HF171" s="44"/>
      <c r="HG171" s="44"/>
      <c r="HH171" s="44"/>
      <c r="HI171" s="44"/>
      <c r="HJ171" s="44"/>
      <c r="HK171" s="44"/>
      <c r="HL171" s="44"/>
      <c r="HM171" s="44"/>
      <c r="HN171" s="44"/>
      <c r="HO171" s="44"/>
      <c r="HP171" s="44"/>
      <c r="HQ171" s="44"/>
      <c r="HR171" s="44"/>
      <c r="HS171" s="44"/>
      <c r="HT171" s="44"/>
      <c r="HU171" s="44"/>
      <c r="HV171" s="44"/>
      <c r="HW171" s="44"/>
      <c r="HX171" s="44"/>
      <c r="HY171" s="44"/>
      <c r="HZ171" s="44"/>
      <c r="IA171" s="44"/>
      <c r="IB171" s="44"/>
      <c r="IC171" s="44"/>
      <c r="ID171" s="44"/>
      <c r="IE171" s="44"/>
      <c r="IF171" s="44"/>
      <c r="IG171" s="44"/>
      <c r="IH171" s="44"/>
      <c r="II171" s="44"/>
      <c r="IJ171" s="44"/>
    </row>
    <row r="172" spans="1:244" s="662" customFormat="1" ht="49.9" customHeight="1">
      <c r="A172" s="768">
        <v>15</v>
      </c>
      <c r="B172" s="100" t="s">
        <v>5497</v>
      </c>
      <c r="C172" s="160"/>
      <c r="D172" s="194">
        <v>16</v>
      </c>
      <c r="E172" s="100" t="s">
        <v>272</v>
      </c>
      <c r="F172" s="100" t="s">
        <v>3100</v>
      </c>
      <c r="G172" s="160">
        <v>43626</v>
      </c>
      <c r="H172" s="195" t="s">
        <v>3100</v>
      </c>
      <c r="I172" s="100" t="s">
        <v>5496</v>
      </c>
      <c r="J172" s="169" t="s">
        <v>3632</v>
      </c>
      <c r="M172" s="662" t="s">
        <v>638</v>
      </c>
    </row>
    <row r="173" spans="1:244" s="662" customFormat="1" ht="49.9" customHeight="1">
      <c r="A173" s="768">
        <v>16</v>
      </c>
      <c r="B173" s="100" t="s">
        <v>5498</v>
      </c>
      <c r="C173" s="160"/>
      <c r="D173" s="194">
        <v>17</v>
      </c>
      <c r="E173" s="100" t="s">
        <v>272</v>
      </c>
      <c r="F173" s="100" t="s">
        <v>3100</v>
      </c>
      <c r="G173" s="160">
        <v>43626</v>
      </c>
      <c r="H173" s="195" t="s">
        <v>3100</v>
      </c>
      <c r="I173" s="100" t="s">
        <v>5496</v>
      </c>
      <c r="J173" s="169" t="s">
        <v>3632</v>
      </c>
      <c r="M173" s="662" t="s">
        <v>638</v>
      </c>
    </row>
    <row r="174" spans="1:244" s="662" customFormat="1" ht="49.9" customHeight="1">
      <c r="A174" s="768">
        <v>17</v>
      </c>
      <c r="B174" s="100" t="s">
        <v>5499</v>
      </c>
      <c r="C174" s="160"/>
      <c r="D174" s="194">
        <v>17</v>
      </c>
      <c r="E174" s="100" t="s">
        <v>272</v>
      </c>
      <c r="F174" s="100" t="s">
        <v>3100</v>
      </c>
      <c r="G174" s="160">
        <v>43626</v>
      </c>
      <c r="H174" s="195" t="s">
        <v>3100</v>
      </c>
      <c r="I174" s="100" t="s">
        <v>5496</v>
      </c>
      <c r="J174" s="169" t="s">
        <v>3632</v>
      </c>
      <c r="M174" s="662" t="s">
        <v>638</v>
      </c>
    </row>
    <row r="175" spans="1:244" s="662" customFormat="1" ht="49.9" customHeight="1">
      <c r="A175" s="768">
        <v>18</v>
      </c>
      <c r="B175" s="100" t="s">
        <v>5500</v>
      </c>
      <c r="C175" s="160"/>
      <c r="D175" s="194">
        <v>17</v>
      </c>
      <c r="E175" s="100" t="s">
        <v>272</v>
      </c>
      <c r="F175" s="100" t="s">
        <v>3100</v>
      </c>
      <c r="G175" s="160">
        <v>43626</v>
      </c>
      <c r="H175" s="195" t="s">
        <v>3100</v>
      </c>
      <c r="I175" s="100" t="s">
        <v>5496</v>
      </c>
      <c r="J175" s="169" t="s">
        <v>3632</v>
      </c>
      <c r="M175" s="662" t="s">
        <v>638</v>
      </c>
    </row>
    <row r="176" spans="1:244" s="744" customFormat="1" ht="49.9" customHeight="1">
      <c r="A176" s="768">
        <v>19</v>
      </c>
      <c r="B176" s="783" t="s">
        <v>5501</v>
      </c>
      <c r="C176" s="811"/>
      <c r="D176" s="813">
        <v>11</v>
      </c>
      <c r="E176" s="783" t="s">
        <v>3637</v>
      </c>
      <c r="F176" s="783" t="s">
        <v>3100</v>
      </c>
      <c r="G176" s="811">
        <v>43629</v>
      </c>
      <c r="H176" s="814" t="s">
        <v>3100</v>
      </c>
      <c r="I176" s="783" t="s">
        <v>5502</v>
      </c>
      <c r="J176" s="783" t="s">
        <v>3632</v>
      </c>
      <c r="K176" s="788"/>
      <c r="M176" s="744" t="s">
        <v>625</v>
      </c>
    </row>
    <row r="177" spans="1:13" s="744" customFormat="1" ht="49.9" customHeight="1">
      <c r="A177" s="768">
        <v>20</v>
      </c>
      <c r="B177" s="783" t="s">
        <v>5503</v>
      </c>
      <c r="C177" s="811"/>
      <c r="D177" s="813">
        <v>10</v>
      </c>
      <c r="E177" s="783" t="s">
        <v>3637</v>
      </c>
      <c r="F177" s="783" t="s">
        <v>3100</v>
      </c>
      <c r="G177" s="811">
        <v>43629</v>
      </c>
      <c r="H177" s="814" t="s">
        <v>3100</v>
      </c>
      <c r="I177" s="783" t="s">
        <v>5502</v>
      </c>
      <c r="J177" s="783" t="s">
        <v>3632</v>
      </c>
      <c r="K177" s="788"/>
      <c r="M177" s="744" t="s">
        <v>625</v>
      </c>
    </row>
    <row r="178" spans="1:13" s="744" customFormat="1" ht="49.9" customHeight="1">
      <c r="A178" s="768">
        <v>21</v>
      </c>
      <c r="B178" s="783" t="s">
        <v>5504</v>
      </c>
      <c r="C178" s="811"/>
      <c r="D178" s="813">
        <v>7</v>
      </c>
      <c r="E178" s="783" t="s">
        <v>272</v>
      </c>
      <c r="F178" s="783" t="s">
        <v>5505</v>
      </c>
      <c r="G178" s="811">
        <v>43629</v>
      </c>
      <c r="H178" s="814" t="s">
        <v>5506</v>
      </c>
      <c r="I178" s="783"/>
      <c r="J178" s="783" t="s">
        <v>3632</v>
      </c>
      <c r="K178" s="788"/>
      <c r="M178" s="744" t="s">
        <v>625</v>
      </c>
    </row>
    <row r="179" spans="1:13" s="744" customFormat="1" ht="49.9" customHeight="1">
      <c r="A179" s="768">
        <v>22</v>
      </c>
      <c r="B179" s="783" t="s">
        <v>5507</v>
      </c>
      <c r="C179" s="811"/>
      <c r="D179" s="813">
        <v>13</v>
      </c>
      <c r="E179" s="783" t="s">
        <v>272</v>
      </c>
      <c r="F179" s="783" t="s">
        <v>5508</v>
      </c>
      <c r="G179" s="811">
        <v>43634</v>
      </c>
      <c r="H179" s="814" t="s">
        <v>84</v>
      </c>
      <c r="I179" s="783"/>
      <c r="J179" s="783" t="s">
        <v>3632</v>
      </c>
      <c r="K179" s="788"/>
      <c r="M179" s="744" t="s">
        <v>625</v>
      </c>
    </row>
    <row r="180" spans="1:13" s="744" customFormat="1" ht="49.9" customHeight="1">
      <c r="A180" s="768">
        <v>23</v>
      </c>
      <c r="B180" s="783" t="s">
        <v>5509</v>
      </c>
      <c r="C180" s="811">
        <v>38094</v>
      </c>
      <c r="D180" s="813">
        <v>15</v>
      </c>
      <c r="E180" s="783" t="s">
        <v>5510</v>
      </c>
      <c r="F180" s="783" t="s">
        <v>5511</v>
      </c>
      <c r="G180" s="811">
        <v>43634</v>
      </c>
      <c r="H180" s="814" t="s">
        <v>5512</v>
      </c>
      <c r="I180" s="783" t="s">
        <v>5516</v>
      </c>
      <c r="J180" s="783" t="s">
        <v>3632</v>
      </c>
      <c r="K180" s="788"/>
      <c r="M180" s="744" t="s">
        <v>638</v>
      </c>
    </row>
    <row r="181" spans="1:13" s="744" customFormat="1" ht="49.9" customHeight="1">
      <c r="A181" s="768">
        <v>24</v>
      </c>
      <c r="B181" s="783" t="s">
        <v>5513</v>
      </c>
      <c r="C181" s="811">
        <v>40872</v>
      </c>
      <c r="D181" s="813">
        <v>8</v>
      </c>
      <c r="E181" s="783" t="s">
        <v>272</v>
      </c>
      <c r="F181" s="783" t="s">
        <v>5514</v>
      </c>
      <c r="G181" s="811">
        <v>43634</v>
      </c>
      <c r="H181" s="814" t="s">
        <v>50</v>
      </c>
      <c r="I181" s="783" t="s">
        <v>5515</v>
      </c>
      <c r="J181" s="783" t="s">
        <v>3632</v>
      </c>
      <c r="K181" s="788"/>
      <c r="M181" s="744" t="s">
        <v>638</v>
      </c>
    </row>
    <row r="182" spans="1:13" s="744" customFormat="1" ht="49.9" customHeight="1">
      <c r="A182" s="768">
        <v>25</v>
      </c>
      <c r="B182" s="783" t="s">
        <v>5533</v>
      </c>
      <c r="C182" s="811">
        <v>38833</v>
      </c>
      <c r="D182" s="813">
        <v>13</v>
      </c>
      <c r="E182" s="783" t="s">
        <v>268</v>
      </c>
      <c r="F182" s="783" t="s">
        <v>5534</v>
      </c>
      <c r="G182" s="811">
        <v>43637</v>
      </c>
      <c r="H182" s="814" t="s">
        <v>330</v>
      </c>
      <c r="I182" s="783"/>
      <c r="J182" s="783" t="s">
        <v>3632</v>
      </c>
      <c r="K182" s="788"/>
      <c r="M182" s="744" t="s">
        <v>625</v>
      </c>
    </row>
    <row r="183" spans="1:13" s="744" customFormat="1" ht="49.9" customHeight="1">
      <c r="A183" s="768">
        <v>26</v>
      </c>
      <c r="B183" s="783" t="s">
        <v>5535</v>
      </c>
      <c r="C183" s="811"/>
      <c r="D183" s="813">
        <v>2</v>
      </c>
      <c r="E183" s="783" t="s">
        <v>272</v>
      </c>
      <c r="F183" s="783" t="s">
        <v>5536</v>
      </c>
      <c r="G183" s="811">
        <v>43637</v>
      </c>
      <c r="H183" s="814" t="s">
        <v>5537</v>
      </c>
      <c r="I183" s="783"/>
      <c r="J183" s="783" t="s">
        <v>3632</v>
      </c>
      <c r="K183" s="788"/>
      <c r="M183" s="744" t="s">
        <v>638</v>
      </c>
    </row>
    <row r="184" spans="1:13" s="744" customFormat="1" ht="49.9" customHeight="1">
      <c r="A184" s="768">
        <v>27</v>
      </c>
      <c r="B184" s="783" t="s">
        <v>5538</v>
      </c>
      <c r="C184" s="811"/>
      <c r="D184" s="813">
        <v>16</v>
      </c>
      <c r="E184" s="783" t="s">
        <v>272</v>
      </c>
      <c r="F184" s="783" t="s">
        <v>5539</v>
      </c>
      <c r="G184" s="811">
        <v>43639</v>
      </c>
      <c r="H184" s="814" t="s">
        <v>716</v>
      </c>
      <c r="I184" s="783"/>
      <c r="J184" s="783" t="s">
        <v>3632</v>
      </c>
      <c r="K184" s="788"/>
      <c r="M184" s="744" t="s">
        <v>625</v>
      </c>
    </row>
    <row r="185" spans="1:13" s="744" customFormat="1" ht="49.9" customHeight="1">
      <c r="A185" s="768">
        <v>28</v>
      </c>
      <c r="B185" s="783" t="s">
        <v>5540</v>
      </c>
      <c r="C185" s="811"/>
      <c r="D185" s="813">
        <v>10</v>
      </c>
      <c r="E185" s="783" t="s">
        <v>256</v>
      </c>
      <c r="F185" s="783" t="s">
        <v>5541</v>
      </c>
      <c r="G185" s="811">
        <v>43639</v>
      </c>
      <c r="H185" s="814" t="s">
        <v>5542</v>
      </c>
      <c r="I185" s="783"/>
      <c r="J185" s="783" t="s">
        <v>3632</v>
      </c>
      <c r="K185" s="788"/>
      <c r="M185" s="744" t="s">
        <v>625</v>
      </c>
    </row>
    <row r="186" spans="1:13" s="744" customFormat="1" ht="49.9" customHeight="1">
      <c r="A186" s="768">
        <v>29</v>
      </c>
      <c r="B186" s="783" t="s">
        <v>5545</v>
      </c>
      <c r="C186" s="811">
        <v>37675</v>
      </c>
      <c r="D186" s="813">
        <v>16</v>
      </c>
      <c r="E186" s="783" t="s">
        <v>272</v>
      </c>
      <c r="F186" s="783" t="s">
        <v>5546</v>
      </c>
      <c r="G186" s="811" t="s">
        <v>5547</v>
      </c>
      <c r="H186" s="814" t="s">
        <v>58</v>
      </c>
      <c r="I186" s="783"/>
      <c r="J186" s="783" t="s">
        <v>3632</v>
      </c>
      <c r="M186" s="744" t="s">
        <v>625</v>
      </c>
    </row>
    <row r="187" spans="1:13" s="744" customFormat="1" ht="49.9" customHeight="1">
      <c r="A187" s="768">
        <v>30</v>
      </c>
      <c r="B187" s="783" t="s">
        <v>5548</v>
      </c>
      <c r="C187" s="811"/>
      <c r="D187" s="813">
        <v>3</v>
      </c>
      <c r="E187" s="783" t="s">
        <v>272</v>
      </c>
      <c r="F187" s="783" t="s">
        <v>5549</v>
      </c>
      <c r="G187" s="811">
        <v>43641</v>
      </c>
      <c r="H187" s="814" t="s">
        <v>5550</v>
      </c>
      <c r="I187" s="783"/>
      <c r="J187" s="783" t="s">
        <v>3632</v>
      </c>
      <c r="M187" s="744" t="s">
        <v>625</v>
      </c>
    </row>
    <row r="188" spans="1:13" s="744" customFormat="1" ht="49.9" customHeight="1">
      <c r="A188" s="768">
        <v>31</v>
      </c>
      <c r="B188" s="783" t="s">
        <v>5551</v>
      </c>
      <c r="C188" s="811"/>
      <c r="D188" s="813">
        <v>16</v>
      </c>
      <c r="E188" s="783" t="s">
        <v>272</v>
      </c>
      <c r="F188" s="783" t="s">
        <v>5552</v>
      </c>
      <c r="G188" s="811">
        <v>43641</v>
      </c>
      <c r="H188" s="814"/>
      <c r="I188" s="783"/>
      <c r="J188" s="783" t="s">
        <v>3632</v>
      </c>
      <c r="K188" s="788"/>
      <c r="M188" s="744" t="s">
        <v>625</v>
      </c>
    </row>
    <row r="189" spans="1:13" s="744" customFormat="1" ht="49.9" customHeight="1">
      <c r="A189" s="768">
        <v>32</v>
      </c>
      <c r="B189" s="783" t="s">
        <v>5553</v>
      </c>
      <c r="C189" s="811"/>
      <c r="D189" s="813">
        <v>14</v>
      </c>
      <c r="E189" s="783" t="s">
        <v>272</v>
      </c>
      <c r="F189" s="783" t="s">
        <v>5552</v>
      </c>
      <c r="G189" s="811">
        <v>43641</v>
      </c>
      <c r="H189" s="814"/>
      <c r="I189" s="783"/>
      <c r="J189" s="783" t="s">
        <v>3632</v>
      </c>
      <c r="K189" s="788"/>
      <c r="M189" s="744" t="s">
        <v>638</v>
      </c>
    </row>
    <row r="190" spans="1:13" s="744" customFormat="1" ht="49.9" customHeight="1">
      <c r="A190" s="768">
        <v>33</v>
      </c>
      <c r="B190" s="783" t="s">
        <v>5554</v>
      </c>
      <c r="C190" s="811"/>
      <c r="D190" s="813">
        <v>16</v>
      </c>
      <c r="E190" s="783" t="s">
        <v>2587</v>
      </c>
      <c r="F190" s="783" t="s">
        <v>3100</v>
      </c>
      <c r="G190" s="811">
        <v>43641</v>
      </c>
      <c r="H190" s="814" t="s">
        <v>934</v>
      </c>
      <c r="I190" s="783"/>
      <c r="J190" s="783" t="s">
        <v>3632</v>
      </c>
      <c r="K190" s="788"/>
      <c r="M190" s="744" t="s">
        <v>638</v>
      </c>
    </row>
    <row r="191" spans="1:13" s="744" customFormat="1" ht="49.9" customHeight="1">
      <c r="A191" s="768">
        <v>34</v>
      </c>
      <c r="B191" s="783" t="s">
        <v>5555</v>
      </c>
      <c r="C191" s="811"/>
      <c r="D191" s="813">
        <v>16</v>
      </c>
      <c r="E191" s="783" t="s">
        <v>272</v>
      </c>
      <c r="F191" s="783" t="s">
        <v>5556</v>
      </c>
      <c r="G191" s="811">
        <v>43644</v>
      </c>
      <c r="H191" s="814" t="s">
        <v>5557</v>
      </c>
      <c r="I191" s="783"/>
      <c r="J191" s="783" t="s">
        <v>3863</v>
      </c>
      <c r="K191" s="788"/>
      <c r="M191" s="744" t="s">
        <v>625</v>
      </c>
    </row>
    <row r="192" spans="1:13" s="744" customFormat="1" ht="49.9" customHeight="1">
      <c r="A192" s="768">
        <v>35</v>
      </c>
      <c r="B192" s="783" t="s">
        <v>5563</v>
      </c>
      <c r="C192" s="811">
        <v>39353</v>
      </c>
      <c r="D192" s="813">
        <v>11</v>
      </c>
      <c r="E192" s="783" t="s">
        <v>272</v>
      </c>
      <c r="F192" s="783" t="s">
        <v>5564</v>
      </c>
      <c r="G192" s="811">
        <v>43646</v>
      </c>
      <c r="H192" s="814" t="s">
        <v>716</v>
      </c>
      <c r="I192" s="783" t="s">
        <v>5565</v>
      </c>
      <c r="J192" s="783" t="s">
        <v>2373</v>
      </c>
      <c r="M192" s="744" t="s">
        <v>638</v>
      </c>
    </row>
    <row r="193" spans="1:244" s="45" customFormat="1" ht="49.9" customHeight="1">
      <c r="A193" s="91"/>
      <c r="B193" s="1510" t="s">
        <v>2689</v>
      </c>
      <c r="C193" s="1510"/>
      <c r="D193" s="1510"/>
      <c r="E193" s="1510"/>
      <c r="F193" s="1510"/>
      <c r="G193" s="1510"/>
      <c r="H193" s="1510"/>
      <c r="I193" s="257"/>
      <c r="J193" s="253"/>
    </row>
    <row r="194" spans="1:244" s="242" customFormat="1" ht="49.9" customHeight="1">
      <c r="A194" s="135"/>
      <c r="B194" s="254" t="s">
        <v>2684</v>
      </c>
      <c r="C194" s="255" t="s">
        <v>2379</v>
      </c>
      <c r="D194" s="254" t="s">
        <v>195</v>
      </c>
      <c r="E194" s="255" t="s">
        <v>2685</v>
      </c>
      <c r="F194" s="255" t="s">
        <v>2750</v>
      </c>
      <c r="G194" s="255" t="s">
        <v>301</v>
      </c>
      <c r="H194" s="255" t="s">
        <v>302</v>
      </c>
      <c r="I194" s="255" t="s">
        <v>2748</v>
      </c>
      <c r="J194" s="255" t="s">
        <v>2366</v>
      </c>
    </row>
    <row r="195" spans="1:244" s="242" customFormat="1" ht="49.9" customHeight="1">
      <c r="A195" s="135">
        <v>1</v>
      </c>
      <c r="B195" s="1147" t="s">
        <v>5703</v>
      </c>
      <c r="C195" s="1148"/>
      <c r="D195" s="1147">
        <v>17</v>
      </c>
      <c r="E195" s="1148" t="s">
        <v>275</v>
      </c>
      <c r="F195" s="1148" t="s">
        <v>5704</v>
      </c>
      <c r="G195" s="1149">
        <v>43639</v>
      </c>
      <c r="H195" s="1148" t="s">
        <v>3137</v>
      </c>
      <c r="I195" s="1148"/>
      <c r="J195" s="1148" t="s">
        <v>4935</v>
      </c>
      <c r="M195" s="242" t="s">
        <v>638</v>
      </c>
    </row>
    <row r="196" spans="1:244" s="768" customFormat="1" ht="49.9" customHeight="1">
      <c r="A196" s="744">
        <v>2</v>
      </c>
      <c r="B196" s="783" t="s">
        <v>5710</v>
      </c>
      <c r="C196" s="811"/>
      <c r="D196" s="813">
        <v>17</v>
      </c>
      <c r="E196" s="783" t="s">
        <v>272</v>
      </c>
      <c r="F196" s="783" t="s">
        <v>5711</v>
      </c>
      <c r="G196" s="811">
        <v>43626</v>
      </c>
      <c r="H196" s="814" t="s">
        <v>3383</v>
      </c>
      <c r="I196" s="783"/>
      <c r="J196" s="783" t="s">
        <v>4935</v>
      </c>
      <c r="K196" s="767"/>
      <c r="L196" s="767"/>
      <c r="M196" s="767" t="s">
        <v>638</v>
      </c>
      <c r="N196" s="767"/>
      <c r="O196" s="767"/>
      <c r="P196" s="767"/>
      <c r="Q196" s="767"/>
      <c r="R196" s="767"/>
      <c r="S196" s="767"/>
      <c r="T196" s="767"/>
      <c r="U196" s="767"/>
      <c r="V196" s="767"/>
      <c r="W196" s="767"/>
      <c r="X196" s="767"/>
      <c r="Y196" s="767"/>
      <c r="Z196" s="767"/>
      <c r="AA196" s="767"/>
      <c r="AB196" s="767"/>
      <c r="AC196" s="767"/>
      <c r="AD196" s="767"/>
      <c r="AE196" s="767"/>
      <c r="AF196" s="767"/>
      <c r="AG196" s="767"/>
      <c r="AH196" s="767"/>
      <c r="AI196" s="767"/>
      <c r="AJ196" s="767"/>
      <c r="AK196" s="767"/>
      <c r="AL196" s="767"/>
      <c r="AM196" s="767"/>
      <c r="AN196" s="767"/>
      <c r="AO196" s="767"/>
      <c r="AP196" s="767"/>
      <c r="AQ196" s="767"/>
      <c r="AR196" s="767"/>
      <c r="AS196" s="767"/>
      <c r="AT196" s="767"/>
      <c r="AU196" s="767"/>
      <c r="AV196" s="767"/>
      <c r="AW196" s="767"/>
      <c r="AX196" s="767"/>
      <c r="AY196" s="767"/>
      <c r="AZ196" s="767"/>
      <c r="BA196" s="767"/>
      <c r="BB196" s="767"/>
      <c r="BC196" s="767"/>
      <c r="BD196" s="767"/>
      <c r="BE196" s="767"/>
      <c r="BF196" s="767"/>
      <c r="BG196" s="767"/>
      <c r="BH196" s="767"/>
      <c r="BI196" s="767"/>
      <c r="BJ196" s="767"/>
      <c r="BK196" s="767"/>
      <c r="BL196" s="767"/>
      <c r="BM196" s="767"/>
      <c r="BN196" s="767"/>
      <c r="BO196" s="767"/>
      <c r="BP196" s="767"/>
      <c r="BQ196" s="767"/>
      <c r="BR196" s="767"/>
      <c r="BS196" s="767"/>
      <c r="BT196" s="767"/>
      <c r="BU196" s="767"/>
      <c r="BV196" s="767"/>
      <c r="BW196" s="767"/>
      <c r="BX196" s="767"/>
      <c r="BY196" s="767"/>
      <c r="BZ196" s="767"/>
      <c r="CA196" s="767"/>
      <c r="CB196" s="767"/>
      <c r="CC196" s="767"/>
      <c r="CD196" s="767"/>
      <c r="CE196" s="767"/>
      <c r="CF196" s="767"/>
      <c r="CG196" s="767"/>
      <c r="CH196" s="767"/>
      <c r="CI196" s="767"/>
      <c r="CJ196" s="767"/>
      <c r="CK196" s="767"/>
      <c r="CL196" s="767"/>
      <c r="CM196" s="767"/>
      <c r="CN196" s="767"/>
      <c r="CO196" s="767"/>
      <c r="CP196" s="767"/>
      <c r="CQ196" s="767"/>
      <c r="CR196" s="767"/>
      <c r="CS196" s="767"/>
      <c r="CT196" s="767"/>
      <c r="CU196" s="767"/>
      <c r="CV196" s="767"/>
      <c r="CW196" s="767"/>
      <c r="CX196" s="767"/>
      <c r="CY196" s="767"/>
      <c r="CZ196" s="767"/>
      <c r="DA196" s="767"/>
      <c r="DB196" s="767"/>
      <c r="DC196" s="767"/>
      <c r="DD196" s="767"/>
      <c r="DE196" s="767"/>
      <c r="DF196" s="767"/>
      <c r="DG196" s="767"/>
      <c r="DH196" s="767"/>
      <c r="DI196" s="767"/>
      <c r="DJ196" s="767"/>
      <c r="DK196" s="767"/>
      <c r="DL196" s="767"/>
      <c r="DM196" s="767"/>
      <c r="DN196" s="767"/>
      <c r="DO196" s="767"/>
      <c r="DP196" s="767"/>
      <c r="DQ196" s="767"/>
      <c r="DR196" s="767"/>
      <c r="DS196" s="767"/>
      <c r="DT196" s="767"/>
      <c r="DU196" s="767"/>
      <c r="DV196" s="767"/>
      <c r="DW196" s="767"/>
      <c r="DX196" s="767"/>
      <c r="DY196" s="767"/>
      <c r="DZ196" s="767"/>
      <c r="EA196" s="767"/>
      <c r="EB196" s="767"/>
      <c r="EC196" s="767"/>
      <c r="ED196" s="767"/>
      <c r="EE196" s="767"/>
      <c r="EF196" s="767"/>
      <c r="EG196" s="767"/>
      <c r="EH196" s="767"/>
      <c r="EI196" s="767"/>
      <c r="EJ196" s="767"/>
      <c r="EK196" s="767"/>
      <c r="EL196" s="767"/>
      <c r="EM196" s="767"/>
      <c r="EN196" s="767"/>
      <c r="EO196" s="767"/>
      <c r="EP196" s="767"/>
      <c r="EQ196" s="767"/>
      <c r="ER196" s="767"/>
      <c r="ES196" s="767"/>
      <c r="ET196" s="767"/>
      <c r="EU196" s="767"/>
      <c r="EV196" s="767"/>
      <c r="EW196" s="767"/>
      <c r="EX196" s="767"/>
      <c r="EY196" s="767"/>
      <c r="EZ196" s="767"/>
      <c r="FA196" s="767"/>
      <c r="FB196" s="767"/>
      <c r="FC196" s="767"/>
      <c r="FD196" s="767"/>
      <c r="FE196" s="767"/>
      <c r="FF196" s="767"/>
      <c r="FG196" s="767"/>
      <c r="FH196" s="767"/>
      <c r="FI196" s="767"/>
      <c r="FJ196" s="767"/>
      <c r="FK196" s="767"/>
      <c r="FL196" s="767"/>
      <c r="FM196" s="767"/>
      <c r="FN196" s="767"/>
      <c r="FO196" s="767"/>
      <c r="FP196" s="767"/>
      <c r="FQ196" s="767"/>
      <c r="FR196" s="767"/>
      <c r="FS196" s="767"/>
      <c r="FT196" s="767"/>
      <c r="FU196" s="767"/>
      <c r="FV196" s="767"/>
      <c r="FW196" s="767"/>
      <c r="FX196" s="767"/>
      <c r="FY196" s="767"/>
      <c r="FZ196" s="767"/>
      <c r="GA196" s="767"/>
      <c r="GB196" s="767"/>
      <c r="GC196" s="767"/>
      <c r="GD196" s="767"/>
      <c r="GE196" s="767"/>
      <c r="GF196" s="767"/>
      <c r="GG196" s="767"/>
      <c r="GH196" s="767"/>
      <c r="GI196" s="767"/>
      <c r="GJ196" s="767"/>
      <c r="GK196" s="767"/>
      <c r="GL196" s="767"/>
      <c r="GM196" s="767"/>
      <c r="GN196" s="767"/>
      <c r="GO196" s="767"/>
      <c r="GP196" s="767"/>
      <c r="GQ196" s="767"/>
      <c r="GR196" s="767"/>
      <c r="GS196" s="767"/>
      <c r="GT196" s="767"/>
      <c r="GU196" s="767"/>
      <c r="GV196" s="767"/>
      <c r="GW196" s="767"/>
      <c r="GX196" s="767"/>
      <c r="GY196" s="767"/>
      <c r="GZ196" s="767"/>
      <c r="HA196" s="767"/>
      <c r="HB196" s="767"/>
      <c r="HC196" s="767"/>
      <c r="HD196" s="767"/>
      <c r="HE196" s="767"/>
      <c r="HF196" s="767"/>
      <c r="HG196" s="767"/>
      <c r="HH196" s="767"/>
      <c r="HI196" s="767"/>
      <c r="HJ196" s="767"/>
      <c r="HK196" s="767"/>
      <c r="HL196" s="767"/>
      <c r="HM196" s="767"/>
      <c r="HN196" s="767"/>
      <c r="HO196" s="767"/>
      <c r="HP196" s="767"/>
      <c r="HQ196" s="767"/>
      <c r="HR196" s="767"/>
      <c r="HS196" s="767"/>
      <c r="HT196" s="767"/>
      <c r="HU196" s="767"/>
      <c r="HV196" s="767"/>
      <c r="HW196" s="767"/>
      <c r="HX196" s="767"/>
      <c r="HY196" s="767"/>
      <c r="HZ196" s="767"/>
      <c r="IA196" s="767"/>
      <c r="IB196" s="767"/>
      <c r="IC196" s="767"/>
      <c r="ID196" s="767"/>
      <c r="IE196" s="767"/>
      <c r="IF196" s="767"/>
      <c r="IG196" s="767"/>
      <c r="IH196" s="767"/>
      <c r="II196" s="744"/>
    </row>
    <row r="197" spans="1:244" s="744" customFormat="1" ht="49.9" customHeight="1">
      <c r="A197" s="135">
        <v>3</v>
      </c>
      <c r="B197" s="783" t="s">
        <v>5713</v>
      </c>
      <c r="C197" s="811"/>
      <c r="D197" s="813">
        <v>1.2</v>
      </c>
      <c r="E197" s="783" t="s">
        <v>275</v>
      </c>
      <c r="F197" s="783" t="s">
        <v>5714</v>
      </c>
      <c r="G197" s="811">
        <v>43656</v>
      </c>
      <c r="H197" s="814" t="s">
        <v>84</v>
      </c>
      <c r="I197" s="783" t="s">
        <v>5715</v>
      </c>
      <c r="J197" s="783" t="s">
        <v>2211</v>
      </c>
      <c r="M197" s="744" t="s">
        <v>625</v>
      </c>
    </row>
    <row r="198" spans="1:244" s="744" customFormat="1" ht="49.9" customHeight="1">
      <c r="A198" s="744">
        <v>4</v>
      </c>
      <c r="B198" s="783" t="s">
        <v>5582</v>
      </c>
      <c r="C198" s="811"/>
      <c r="D198" s="813">
        <v>13</v>
      </c>
      <c r="E198" s="783" t="s">
        <v>272</v>
      </c>
      <c r="F198" s="783" t="s">
        <v>5583</v>
      </c>
      <c r="G198" s="811">
        <v>43648</v>
      </c>
      <c r="H198" s="814"/>
      <c r="I198" s="783"/>
      <c r="J198" s="783" t="s">
        <v>3632</v>
      </c>
      <c r="K198" s="788"/>
      <c r="M198" s="744" t="s">
        <v>625</v>
      </c>
    </row>
    <row r="199" spans="1:244" s="744" customFormat="1" ht="49.9" customHeight="1">
      <c r="A199" s="135">
        <v>5</v>
      </c>
      <c r="B199" s="783" t="s">
        <v>5584</v>
      </c>
      <c r="C199" s="811"/>
      <c r="D199" s="813">
        <v>17</v>
      </c>
      <c r="E199" s="783" t="s">
        <v>2587</v>
      </c>
      <c r="F199" s="783" t="s">
        <v>3100</v>
      </c>
      <c r="G199" s="811">
        <v>43651</v>
      </c>
      <c r="H199" s="814"/>
      <c r="I199" s="783"/>
      <c r="J199" s="783" t="s">
        <v>3632</v>
      </c>
      <c r="K199" s="788"/>
      <c r="M199" s="744" t="s">
        <v>625</v>
      </c>
    </row>
    <row r="200" spans="1:244" s="744" customFormat="1" ht="49.9" customHeight="1">
      <c r="A200" s="744">
        <v>6</v>
      </c>
      <c r="B200" s="783" t="s">
        <v>5586</v>
      </c>
      <c r="C200" s="811"/>
      <c r="D200" s="813">
        <v>16</v>
      </c>
      <c r="E200" s="783" t="s">
        <v>256</v>
      </c>
      <c r="F200" s="783" t="s">
        <v>5587</v>
      </c>
      <c r="G200" s="811">
        <v>43654</v>
      </c>
      <c r="H200" s="814" t="s">
        <v>437</v>
      </c>
      <c r="I200" s="783" t="s">
        <v>5588</v>
      </c>
      <c r="J200" s="783" t="s">
        <v>3632</v>
      </c>
      <c r="K200" s="788"/>
      <c r="M200" s="744" t="s">
        <v>638</v>
      </c>
    </row>
    <row r="201" spans="1:244" s="744" customFormat="1" ht="49.9" customHeight="1">
      <c r="A201" s="135">
        <v>7</v>
      </c>
      <c r="B201" s="776" t="s">
        <v>1255</v>
      </c>
      <c r="C201" s="778">
        <v>37825</v>
      </c>
      <c r="D201" s="781">
        <v>16</v>
      </c>
      <c r="E201" s="776" t="s">
        <v>275</v>
      </c>
      <c r="F201" s="776" t="s">
        <v>1256</v>
      </c>
      <c r="G201" s="778">
        <v>42044</v>
      </c>
      <c r="H201" s="456" t="s">
        <v>5593</v>
      </c>
      <c r="I201" s="776" t="s">
        <v>1295</v>
      </c>
      <c r="J201" s="776" t="s">
        <v>3632</v>
      </c>
      <c r="K201" s="788"/>
      <c r="M201" s="744" t="s">
        <v>625</v>
      </c>
    </row>
    <row r="202" spans="1:244" s="744" customFormat="1" ht="49.9" customHeight="1">
      <c r="A202" s="744">
        <v>8</v>
      </c>
      <c r="B202" s="783" t="s">
        <v>5594</v>
      </c>
      <c r="C202" s="811"/>
      <c r="D202" s="813">
        <v>17</v>
      </c>
      <c r="E202" s="783" t="s">
        <v>275</v>
      </c>
      <c r="F202" s="783" t="s">
        <v>5595</v>
      </c>
      <c r="G202" s="811">
        <v>43656</v>
      </c>
      <c r="H202" s="814" t="s">
        <v>716</v>
      </c>
      <c r="I202" s="783"/>
      <c r="J202" s="783" t="s">
        <v>3632</v>
      </c>
      <c r="M202" s="744" t="s">
        <v>625</v>
      </c>
    </row>
    <row r="203" spans="1:244" s="744" customFormat="1" ht="49.9" customHeight="1">
      <c r="A203" s="135">
        <v>9</v>
      </c>
      <c r="B203" s="783" t="s">
        <v>5706</v>
      </c>
      <c r="C203" s="811"/>
      <c r="D203" s="813">
        <v>0</v>
      </c>
      <c r="E203" s="783" t="s">
        <v>272</v>
      </c>
      <c r="F203" s="783" t="s">
        <v>3100</v>
      </c>
      <c r="G203" s="811">
        <v>43657</v>
      </c>
      <c r="H203" s="814" t="s">
        <v>77</v>
      </c>
      <c r="I203" s="783"/>
      <c r="J203" s="783" t="s">
        <v>2211</v>
      </c>
      <c r="M203" s="744" t="s">
        <v>638</v>
      </c>
    </row>
    <row r="204" spans="1:244" s="744" customFormat="1" ht="49.9" customHeight="1">
      <c r="A204" s="744">
        <v>10</v>
      </c>
      <c r="B204" s="783" t="s">
        <v>5597</v>
      </c>
      <c r="C204" s="811"/>
      <c r="D204" s="813">
        <v>16</v>
      </c>
      <c r="E204" s="783" t="s">
        <v>272</v>
      </c>
      <c r="F204" s="783" t="s">
        <v>5598</v>
      </c>
      <c r="G204" s="811">
        <v>43657</v>
      </c>
      <c r="H204" s="814" t="s">
        <v>58</v>
      </c>
      <c r="I204" s="783"/>
      <c r="J204" s="783" t="s">
        <v>3632</v>
      </c>
      <c r="M204" s="744" t="s">
        <v>625</v>
      </c>
    </row>
    <row r="205" spans="1:244" s="76" customFormat="1" ht="49.9" customHeight="1">
      <c r="A205" s="135">
        <v>11</v>
      </c>
      <c r="B205" s="100" t="s">
        <v>5603</v>
      </c>
      <c r="C205" s="160"/>
      <c r="D205" s="194">
        <v>1</v>
      </c>
      <c r="E205" s="100" t="s">
        <v>272</v>
      </c>
      <c r="F205" s="100"/>
      <c r="G205" s="160">
        <v>43657</v>
      </c>
      <c r="H205" s="195" t="s">
        <v>84</v>
      </c>
      <c r="I205" s="100"/>
      <c r="J205" s="169" t="s">
        <v>3632</v>
      </c>
      <c r="K205" s="189"/>
      <c r="L205" s="44"/>
      <c r="M205" s="5" t="s">
        <v>625</v>
      </c>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c r="CD205" s="5"/>
      <c r="CE205" s="5"/>
      <c r="CF205" s="5"/>
      <c r="CG205" s="5"/>
      <c r="CH205" s="5"/>
      <c r="CI205" s="5"/>
      <c r="CJ205" s="5"/>
      <c r="CK205" s="5"/>
      <c r="CL205" s="5"/>
      <c r="CM205" s="5"/>
      <c r="CN205" s="5"/>
      <c r="CO205" s="5"/>
      <c r="CP205" s="5"/>
      <c r="CQ205" s="5"/>
      <c r="CR205" s="5"/>
      <c r="CS205" s="5"/>
      <c r="CT205" s="5"/>
      <c r="CU205" s="5"/>
      <c r="CV205" s="5"/>
      <c r="CW205" s="5"/>
      <c r="CX205" s="5"/>
      <c r="CY205" s="5"/>
      <c r="CZ205" s="5"/>
      <c r="DA205" s="5"/>
      <c r="DB205" s="5"/>
      <c r="DC205" s="5"/>
      <c r="DD205" s="5"/>
      <c r="DE205" s="5"/>
      <c r="DF205" s="5"/>
      <c r="DG205" s="5"/>
      <c r="DH205" s="5"/>
      <c r="DI205" s="5"/>
      <c r="DJ205" s="5"/>
      <c r="DK205" s="5"/>
      <c r="DL205" s="5"/>
      <c r="DM205" s="5"/>
      <c r="DN205" s="5"/>
      <c r="DO205" s="5"/>
      <c r="DP205" s="5"/>
      <c r="DQ205" s="5"/>
      <c r="DR205" s="5"/>
      <c r="DS205" s="5"/>
      <c r="DT205" s="5"/>
      <c r="DU205" s="5"/>
      <c r="DV205" s="5"/>
      <c r="DW205" s="5"/>
      <c r="DX205" s="5"/>
      <c r="DY205" s="5"/>
      <c r="DZ205" s="5"/>
      <c r="EA205" s="5"/>
      <c r="EB205" s="5"/>
      <c r="EC205" s="5"/>
      <c r="ED205" s="5"/>
      <c r="EE205" s="5"/>
      <c r="EF205" s="5"/>
      <c r="EG205" s="5"/>
      <c r="EH205" s="5"/>
      <c r="EI205" s="5"/>
      <c r="EJ205" s="5"/>
      <c r="EK205" s="5"/>
      <c r="EL205" s="5"/>
      <c r="EM205" s="5"/>
      <c r="EN205" s="5"/>
      <c r="EO205" s="5"/>
      <c r="EP205" s="5"/>
      <c r="EQ205" s="5"/>
      <c r="ER205" s="5"/>
      <c r="ES205" s="5"/>
      <c r="ET205" s="5"/>
      <c r="EU205" s="5"/>
      <c r="EV205" s="5"/>
      <c r="EW205" s="5"/>
      <c r="EX205" s="5"/>
      <c r="EY205" s="5"/>
      <c r="EZ205" s="5"/>
      <c r="FA205" s="5"/>
      <c r="FB205" s="5"/>
      <c r="FC205" s="5"/>
      <c r="FD205" s="5"/>
      <c r="FE205" s="5"/>
      <c r="FF205" s="5"/>
      <c r="FG205" s="5"/>
      <c r="FH205" s="5"/>
      <c r="FI205" s="5"/>
      <c r="FJ205" s="5"/>
      <c r="FK205" s="5"/>
      <c r="FL205" s="5"/>
      <c r="FM205" s="5"/>
      <c r="FN205" s="5"/>
      <c r="FO205" s="5"/>
      <c r="FP205" s="5"/>
      <c r="FQ205" s="5"/>
      <c r="FR205" s="5"/>
      <c r="FS205" s="5"/>
      <c r="FT205" s="5"/>
      <c r="FU205" s="5"/>
      <c r="FV205" s="5"/>
      <c r="FW205" s="5"/>
      <c r="FX205" s="5"/>
      <c r="FY205" s="5"/>
      <c r="FZ205" s="5"/>
      <c r="GA205" s="5"/>
      <c r="GB205" s="5"/>
      <c r="GC205" s="5"/>
      <c r="GD205" s="5"/>
      <c r="GE205" s="5"/>
      <c r="GF205" s="5"/>
      <c r="GG205" s="5"/>
      <c r="GH205" s="5"/>
      <c r="GI205" s="5"/>
      <c r="GJ205" s="5"/>
      <c r="GK205" s="5"/>
      <c r="GL205" s="5"/>
      <c r="GM205" s="5"/>
      <c r="GN205" s="5"/>
      <c r="GO205" s="5"/>
      <c r="GP205" s="5"/>
      <c r="GQ205" s="5"/>
      <c r="GR205" s="5"/>
      <c r="GS205" s="5"/>
      <c r="GT205" s="5"/>
      <c r="GU205" s="5"/>
      <c r="GV205" s="5"/>
      <c r="GW205" s="5"/>
      <c r="GX205" s="5"/>
      <c r="GY205" s="5"/>
      <c r="GZ205" s="5"/>
      <c r="HA205" s="5"/>
      <c r="HB205" s="5"/>
      <c r="HC205" s="5"/>
      <c r="HD205" s="5"/>
      <c r="HE205" s="5"/>
      <c r="HF205" s="5"/>
      <c r="HG205" s="5"/>
      <c r="HH205" s="5"/>
      <c r="HI205" s="5"/>
      <c r="HJ205" s="5"/>
      <c r="HK205" s="5"/>
      <c r="HL205" s="5"/>
      <c r="HM205" s="5"/>
      <c r="HN205" s="5"/>
      <c r="HO205" s="5"/>
      <c r="HP205" s="5"/>
      <c r="HQ205" s="5"/>
      <c r="HR205" s="5"/>
      <c r="HS205" s="5"/>
      <c r="HT205" s="5"/>
      <c r="HU205" s="5"/>
      <c r="HV205" s="5"/>
      <c r="HW205" s="5"/>
      <c r="HX205" s="5"/>
      <c r="HY205" s="5"/>
      <c r="HZ205" s="5"/>
      <c r="IA205" s="5"/>
      <c r="IB205" s="5"/>
      <c r="IC205" s="5"/>
      <c r="ID205" s="5"/>
      <c r="IE205" s="5"/>
      <c r="IF205" s="5"/>
      <c r="IG205" s="5"/>
      <c r="IH205" s="5"/>
      <c r="II205" s="5"/>
      <c r="IJ205" s="5"/>
    </row>
    <row r="206" spans="1:244" s="76" customFormat="1" ht="49.9" customHeight="1">
      <c r="A206" s="744">
        <v>12</v>
      </c>
      <c r="B206" s="100" t="s">
        <v>5600</v>
      </c>
      <c r="C206" s="160"/>
      <c r="D206" s="194">
        <v>15</v>
      </c>
      <c r="E206" s="100" t="s">
        <v>272</v>
      </c>
      <c r="F206" s="100" t="s">
        <v>5604</v>
      </c>
      <c r="G206" s="160">
        <v>43657</v>
      </c>
      <c r="H206" s="195" t="s">
        <v>716</v>
      </c>
      <c r="I206" s="100"/>
      <c r="J206" s="169" t="s">
        <v>3632</v>
      </c>
      <c r="K206" s="189"/>
      <c r="L206" s="44"/>
      <c r="M206" s="5" t="s">
        <v>625</v>
      </c>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c r="CD206" s="5"/>
      <c r="CE206" s="5"/>
      <c r="CF206" s="5"/>
      <c r="CG206" s="5"/>
      <c r="CH206" s="5"/>
      <c r="CI206" s="5"/>
      <c r="CJ206" s="5"/>
      <c r="CK206" s="5"/>
      <c r="CL206" s="5"/>
      <c r="CM206" s="5"/>
      <c r="CN206" s="5"/>
      <c r="CO206" s="5"/>
      <c r="CP206" s="5"/>
      <c r="CQ206" s="5"/>
      <c r="CR206" s="5"/>
      <c r="CS206" s="5"/>
      <c r="CT206" s="5"/>
      <c r="CU206" s="5"/>
      <c r="CV206" s="5"/>
      <c r="CW206" s="5"/>
      <c r="CX206" s="5"/>
      <c r="CY206" s="5"/>
      <c r="CZ206" s="5"/>
      <c r="DA206" s="5"/>
      <c r="DB206" s="5"/>
      <c r="DC206" s="5"/>
      <c r="DD206" s="5"/>
      <c r="DE206" s="5"/>
      <c r="DF206" s="5"/>
      <c r="DG206" s="5"/>
      <c r="DH206" s="5"/>
      <c r="DI206" s="5"/>
      <c r="DJ206" s="5"/>
      <c r="DK206" s="5"/>
      <c r="DL206" s="5"/>
      <c r="DM206" s="5"/>
      <c r="DN206" s="5"/>
      <c r="DO206" s="5"/>
      <c r="DP206" s="5"/>
      <c r="DQ206" s="5"/>
      <c r="DR206" s="5"/>
      <c r="DS206" s="5"/>
      <c r="DT206" s="5"/>
      <c r="DU206" s="5"/>
      <c r="DV206" s="5"/>
      <c r="DW206" s="5"/>
      <c r="DX206" s="5"/>
      <c r="DY206" s="5"/>
      <c r="DZ206" s="5"/>
      <c r="EA206" s="5"/>
      <c r="EB206" s="5"/>
      <c r="EC206" s="5"/>
      <c r="ED206" s="5"/>
      <c r="EE206" s="5"/>
      <c r="EF206" s="5"/>
      <c r="EG206" s="5"/>
      <c r="EH206" s="5"/>
      <c r="EI206" s="5"/>
      <c r="EJ206" s="5"/>
      <c r="EK206" s="5"/>
      <c r="EL206" s="5"/>
      <c r="EM206" s="5"/>
      <c r="EN206" s="5"/>
      <c r="EO206" s="5"/>
      <c r="EP206" s="5"/>
      <c r="EQ206" s="5"/>
      <c r="ER206" s="5"/>
      <c r="ES206" s="5"/>
      <c r="ET206" s="5"/>
      <c r="EU206" s="5"/>
      <c r="EV206" s="5"/>
      <c r="EW206" s="5"/>
      <c r="EX206" s="5"/>
      <c r="EY206" s="5"/>
      <c r="EZ206" s="5"/>
      <c r="FA206" s="5"/>
      <c r="FB206" s="5"/>
      <c r="FC206" s="5"/>
      <c r="FD206" s="5"/>
      <c r="FE206" s="5"/>
      <c r="FF206" s="5"/>
      <c r="FG206" s="5"/>
      <c r="FH206" s="5"/>
      <c r="FI206" s="5"/>
      <c r="FJ206" s="5"/>
      <c r="FK206" s="5"/>
      <c r="FL206" s="5"/>
      <c r="FM206" s="5"/>
      <c r="FN206" s="5"/>
      <c r="FO206" s="5"/>
      <c r="FP206" s="5"/>
      <c r="FQ206" s="5"/>
      <c r="FR206" s="5"/>
      <c r="FS206" s="5"/>
      <c r="FT206" s="5"/>
      <c r="FU206" s="5"/>
      <c r="FV206" s="5"/>
      <c r="FW206" s="5"/>
      <c r="FX206" s="5"/>
      <c r="FY206" s="5"/>
      <c r="FZ206" s="5"/>
      <c r="GA206" s="5"/>
      <c r="GB206" s="5"/>
      <c r="GC206" s="5"/>
      <c r="GD206" s="5"/>
      <c r="GE206" s="5"/>
      <c r="GF206" s="5"/>
      <c r="GG206" s="5"/>
      <c r="GH206" s="5"/>
      <c r="GI206" s="5"/>
      <c r="GJ206" s="5"/>
      <c r="GK206" s="5"/>
      <c r="GL206" s="5"/>
      <c r="GM206" s="5"/>
      <c r="GN206" s="5"/>
      <c r="GO206" s="5"/>
      <c r="GP206" s="5"/>
      <c r="GQ206" s="5"/>
      <c r="GR206" s="5"/>
      <c r="GS206" s="5"/>
      <c r="GT206" s="5"/>
      <c r="GU206" s="5"/>
      <c r="GV206" s="5"/>
      <c r="GW206" s="5"/>
      <c r="GX206" s="5"/>
      <c r="GY206" s="5"/>
      <c r="GZ206" s="5"/>
      <c r="HA206" s="5"/>
      <c r="HB206" s="5"/>
      <c r="HC206" s="5"/>
      <c r="HD206" s="5"/>
      <c r="HE206" s="5"/>
      <c r="HF206" s="5"/>
      <c r="HG206" s="5"/>
      <c r="HH206" s="5"/>
      <c r="HI206" s="5"/>
      <c r="HJ206" s="5"/>
      <c r="HK206" s="5"/>
      <c r="HL206" s="5"/>
      <c r="HM206" s="5"/>
      <c r="HN206" s="5"/>
      <c r="HO206" s="5"/>
      <c r="HP206" s="5"/>
      <c r="HQ206" s="5"/>
      <c r="HR206" s="5"/>
      <c r="HS206" s="5"/>
      <c r="HT206" s="5"/>
      <c r="HU206" s="5"/>
      <c r="HV206" s="5"/>
      <c r="HW206" s="5"/>
      <c r="HX206" s="5"/>
      <c r="HY206" s="5"/>
      <c r="HZ206" s="5"/>
      <c r="IA206" s="5"/>
      <c r="IB206" s="5"/>
      <c r="IC206" s="5"/>
      <c r="ID206" s="5"/>
      <c r="IE206" s="5"/>
      <c r="IF206" s="5"/>
      <c r="IG206" s="5"/>
      <c r="IH206" s="5"/>
      <c r="II206" s="5"/>
      <c r="IJ206" s="5"/>
    </row>
    <row r="207" spans="1:244" s="744" customFormat="1" ht="49.9" customHeight="1">
      <c r="A207" s="135">
        <v>13</v>
      </c>
      <c r="B207" s="783" t="s">
        <v>5606</v>
      </c>
      <c r="C207" s="811"/>
      <c r="D207" s="813">
        <v>7</v>
      </c>
      <c r="E207" s="783" t="s">
        <v>272</v>
      </c>
      <c r="F207" s="783" t="s">
        <v>5607</v>
      </c>
      <c r="G207" s="811">
        <v>43658</v>
      </c>
      <c r="H207" s="814" t="s">
        <v>84</v>
      </c>
      <c r="I207" s="783"/>
      <c r="J207" s="783" t="s">
        <v>3632</v>
      </c>
      <c r="K207" s="788"/>
      <c r="M207" s="744" t="s">
        <v>625</v>
      </c>
    </row>
    <row r="208" spans="1:244" s="744" customFormat="1" ht="49.9" customHeight="1">
      <c r="A208" s="744">
        <v>14</v>
      </c>
      <c r="B208" s="783" t="s">
        <v>5609</v>
      </c>
      <c r="C208" s="811"/>
      <c r="D208" s="813">
        <v>15</v>
      </c>
      <c r="E208" s="783" t="s">
        <v>272</v>
      </c>
      <c r="F208" s="783" t="s">
        <v>5610</v>
      </c>
      <c r="G208" s="811">
        <v>43659</v>
      </c>
      <c r="H208" s="814" t="s">
        <v>1836</v>
      </c>
      <c r="I208" s="783"/>
      <c r="J208" s="783" t="s">
        <v>3632</v>
      </c>
      <c r="K208" s="788"/>
      <c r="M208" s="744" t="s">
        <v>638</v>
      </c>
    </row>
    <row r="209" spans="1:244" s="744" customFormat="1" ht="49.9" customHeight="1">
      <c r="A209" s="135">
        <v>15</v>
      </c>
      <c r="B209" s="783" t="s">
        <v>5611</v>
      </c>
      <c r="C209" s="811"/>
      <c r="D209" s="813">
        <v>15</v>
      </c>
      <c r="E209" s="783" t="s">
        <v>272</v>
      </c>
      <c r="F209" s="783" t="s">
        <v>5612</v>
      </c>
      <c r="G209" s="811">
        <v>43659</v>
      </c>
      <c r="H209" s="814" t="s">
        <v>397</v>
      </c>
      <c r="I209" s="783"/>
      <c r="J209" s="783" t="s">
        <v>3632</v>
      </c>
      <c r="K209" s="788"/>
      <c r="M209" s="744" t="s">
        <v>625</v>
      </c>
    </row>
    <row r="210" spans="1:244" s="76" customFormat="1" ht="49.9" customHeight="1">
      <c r="A210" s="744">
        <v>16</v>
      </c>
      <c r="B210" s="100" t="s">
        <v>5625</v>
      </c>
      <c r="C210" s="160"/>
      <c r="D210" s="194">
        <v>13</v>
      </c>
      <c r="E210" s="100" t="s">
        <v>272</v>
      </c>
      <c r="F210" s="100" t="s">
        <v>5626</v>
      </c>
      <c r="G210" s="160">
        <v>43660</v>
      </c>
      <c r="H210" s="195" t="s">
        <v>1836</v>
      </c>
      <c r="I210" s="100"/>
      <c r="J210" s="169" t="s">
        <v>4567</v>
      </c>
      <c r="K210" s="5"/>
      <c r="L210" s="5"/>
      <c r="M210" s="5" t="s">
        <v>625</v>
      </c>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c r="CD210" s="5"/>
      <c r="CE210" s="5"/>
      <c r="CF210" s="5"/>
      <c r="CG210" s="5"/>
      <c r="CH210" s="5"/>
      <c r="CI210" s="5"/>
      <c r="CJ210" s="5"/>
      <c r="CK210" s="5"/>
      <c r="CL210" s="5"/>
      <c r="CM210" s="5"/>
      <c r="CN210" s="5"/>
      <c r="CO210" s="5"/>
      <c r="CP210" s="5"/>
      <c r="CQ210" s="5"/>
      <c r="CR210" s="5"/>
      <c r="CS210" s="5"/>
      <c r="CT210" s="5"/>
      <c r="CU210" s="5"/>
      <c r="CV210" s="5"/>
      <c r="CW210" s="5"/>
      <c r="CX210" s="5"/>
      <c r="CY210" s="5"/>
      <c r="CZ210" s="5"/>
      <c r="DA210" s="5"/>
      <c r="DB210" s="5"/>
      <c r="DC210" s="5"/>
      <c r="DD210" s="5"/>
      <c r="DE210" s="5"/>
      <c r="DF210" s="5"/>
      <c r="DG210" s="5"/>
      <c r="DH210" s="5"/>
      <c r="DI210" s="5"/>
      <c r="DJ210" s="5"/>
      <c r="DK210" s="5"/>
      <c r="DL210" s="5"/>
      <c r="DM210" s="5"/>
      <c r="DN210" s="5"/>
      <c r="DO210" s="5"/>
      <c r="DP210" s="5"/>
      <c r="DQ210" s="5"/>
      <c r="DR210" s="5"/>
      <c r="DS210" s="5"/>
      <c r="DT210" s="5"/>
      <c r="DU210" s="5"/>
      <c r="DV210" s="5"/>
      <c r="DW210" s="5"/>
      <c r="DX210" s="5"/>
      <c r="DY210" s="5"/>
      <c r="DZ210" s="5"/>
      <c r="EA210" s="5"/>
      <c r="EB210" s="5"/>
      <c r="EC210" s="5"/>
      <c r="ED210" s="5"/>
      <c r="EE210" s="5"/>
      <c r="EF210" s="5"/>
      <c r="EG210" s="5"/>
      <c r="EH210" s="5"/>
      <c r="EI210" s="5"/>
      <c r="EJ210" s="5"/>
      <c r="EK210" s="5"/>
      <c r="EL210" s="5"/>
      <c r="EM210" s="5"/>
      <c r="EN210" s="5"/>
      <c r="EO210" s="5"/>
      <c r="EP210" s="5"/>
      <c r="EQ210" s="5"/>
      <c r="ER210" s="5"/>
      <c r="ES210" s="5"/>
      <c r="ET210" s="5"/>
      <c r="EU210" s="5"/>
      <c r="EV210" s="5"/>
      <c r="EW210" s="5"/>
      <c r="EX210" s="5"/>
      <c r="EY210" s="5"/>
      <c r="EZ210" s="5"/>
      <c r="FA210" s="5"/>
      <c r="FB210" s="5"/>
      <c r="FC210" s="5"/>
      <c r="FD210" s="5"/>
      <c r="FE210" s="5"/>
      <c r="FF210" s="5"/>
      <c r="FG210" s="5"/>
      <c r="FH210" s="5"/>
      <c r="FI210" s="5"/>
      <c r="FJ210" s="5"/>
      <c r="FK210" s="5"/>
      <c r="FL210" s="5"/>
      <c r="FM210" s="5"/>
      <c r="FN210" s="5"/>
      <c r="FO210" s="5"/>
      <c r="FP210" s="5"/>
      <c r="FQ210" s="5"/>
      <c r="FR210" s="5"/>
      <c r="FS210" s="5"/>
      <c r="FT210" s="5"/>
      <c r="FU210" s="5"/>
      <c r="FV210" s="5"/>
      <c r="FW210" s="5"/>
      <c r="FX210" s="5"/>
      <c r="FY210" s="5"/>
      <c r="FZ210" s="5"/>
      <c r="GA210" s="5"/>
      <c r="GB210" s="5"/>
      <c r="GC210" s="5"/>
      <c r="GD210" s="5"/>
      <c r="GE210" s="5"/>
      <c r="GF210" s="5"/>
      <c r="GG210" s="5"/>
      <c r="GH210" s="5"/>
      <c r="GI210" s="5"/>
      <c r="GJ210" s="5"/>
      <c r="GK210" s="5"/>
      <c r="GL210" s="5"/>
      <c r="GM210" s="5"/>
      <c r="GN210" s="5"/>
      <c r="GO210" s="5"/>
      <c r="GP210" s="5"/>
      <c r="GQ210" s="5"/>
      <c r="GR210" s="5"/>
      <c r="GS210" s="5"/>
      <c r="GT210" s="5"/>
      <c r="GU210" s="5"/>
      <c r="GV210" s="5"/>
      <c r="GW210" s="5"/>
      <c r="GX210" s="5"/>
      <c r="GY210" s="5"/>
      <c r="GZ210" s="5"/>
      <c r="HA210" s="5"/>
      <c r="HB210" s="5"/>
      <c r="HC210" s="5"/>
      <c r="HD210" s="5"/>
      <c r="HE210" s="5"/>
      <c r="HF210" s="5"/>
      <c r="HG210" s="5"/>
      <c r="HH210" s="5"/>
      <c r="HI210" s="5"/>
      <c r="HJ210" s="5"/>
      <c r="HK210" s="5"/>
      <c r="HL210" s="5"/>
      <c r="HM210" s="5"/>
      <c r="HN210" s="5"/>
      <c r="HO210" s="5"/>
      <c r="HP210" s="5"/>
      <c r="HQ210" s="5"/>
      <c r="HR210" s="5"/>
      <c r="HS210" s="5"/>
      <c r="HT210" s="5"/>
      <c r="HU210" s="5"/>
      <c r="HV210" s="5"/>
      <c r="HW210" s="5"/>
      <c r="HX210" s="5"/>
      <c r="HY210" s="5"/>
    </row>
    <row r="211" spans="1:244" s="744" customFormat="1" ht="49.9" customHeight="1">
      <c r="A211" s="135">
        <v>17</v>
      </c>
      <c r="B211" s="783" t="s">
        <v>5628</v>
      </c>
      <c r="C211" s="811"/>
      <c r="D211" s="813">
        <v>16</v>
      </c>
      <c r="E211" s="783" t="s">
        <v>274</v>
      </c>
      <c r="F211" s="783" t="s">
        <v>5629</v>
      </c>
      <c r="G211" s="811">
        <v>43661</v>
      </c>
      <c r="H211" s="814" t="s">
        <v>84</v>
      </c>
      <c r="I211" s="783"/>
      <c r="J211" s="783" t="s">
        <v>3632</v>
      </c>
      <c r="K211" s="788"/>
      <c r="M211" s="744" t="s">
        <v>625</v>
      </c>
    </row>
    <row r="212" spans="1:244" s="744" customFormat="1" ht="49.9" customHeight="1">
      <c r="A212" s="744">
        <v>18</v>
      </c>
      <c r="B212" s="783" t="s">
        <v>5630</v>
      </c>
      <c r="C212" s="811"/>
      <c r="D212" s="813">
        <v>1</v>
      </c>
      <c r="E212" s="783" t="s">
        <v>274</v>
      </c>
      <c r="F212" s="783" t="s">
        <v>5629</v>
      </c>
      <c r="G212" s="811">
        <v>43661</v>
      </c>
      <c r="H212" s="814" t="s">
        <v>84</v>
      </c>
      <c r="I212" s="783"/>
      <c r="J212" s="783" t="s">
        <v>3632</v>
      </c>
      <c r="K212" s="788"/>
      <c r="M212" s="744" t="s">
        <v>625</v>
      </c>
    </row>
    <row r="213" spans="1:244" s="766" customFormat="1" ht="49.9" customHeight="1">
      <c r="A213" s="135">
        <v>19</v>
      </c>
      <c r="B213" s="783" t="s">
        <v>5634</v>
      </c>
      <c r="C213" s="811"/>
      <c r="D213" s="813">
        <v>2</v>
      </c>
      <c r="E213" s="783" t="s">
        <v>272</v>
      </c>
      <c r="F213" s="783" t="s">
        <v>5635</v>
      </c>
      <c r="G213" s="811">
        <v>43664</v>
      </c>
      <c r="H213" s="814" t="s">
        <v>84</v>
      </c>
      <c r="I213" s="783"/>
      <c r="J213" s="783" t="s">
        <v>3632</v>
      </c>
      <c r="K213" s="744"/>
      <c r="L213" s="744"/>
      <c r="M213" s="744" t="s">
        <v>638</v>
      </c>
      <c r="N213" s="744"/>
      <c r="O213" s="744"/>
      <c r="P213" s="744"/>
      <c r="Q213" s="744"/>
      <c r="R213" s="744"/>
      <c r="S213" s="744"/>
      <c r="T213" s="744"/>
      <c r="U213" s="744"/>
      <c r="V213" s="744"/>
      <c r="W213" s="744"/>
      <c r="X213" s="744"/>
      <c r="Y213" s="744"/>
      <c r="Z213" s="744"/>
      <c r="AA213" s="744"/>
      <c r="AB213" s="744"/>
      <c r="AC213" s="744"/>
      <c r="AD213" s="744"/>
      <c r="AE213" s="744"/>
      <c r="AF213" s="744"/>
      <c r="AG213" s="744"/>
      <c r="AH213" s="744"/>
      <c r="AI213" s="744"/>
      <c r="AJ213" s="744"/>
      <c r="AK213" s="744"/>
      <c r="AL213" s="744"/>
      <c r="AM213" s="744"/>
      <c r="AN213" s="744"/>
      <c r="AO213" s="744"/>
      <c r="AP213" s="744"/>
      <c r="AQ213" s="744"/>
      <c r="AR213" s="744"/>
      <c r="AS213" s="744"/>
      <c r="AT213" s="744"/>
      <c r="AU213" s="744"/>
      <c r="AV213" s="744"/>
      <c r="AW213" s="744"/>
      <c r="AX213" s="744"/>
      <c r="AY213" s="744"/>
      <c r="AZ213" s="744"/>
      <c r="BA213" s="744"/>
      <c r="BB213" s="744"/>
      <c r="BC213" s="744"/>
      <c r="BD213" s="744"/>
      <c r="BE213" s="744"/>
      <c r="BF213" s="744"/>
      <c r="BG213" s="744"/>
      <c r="BH213" s="744"/>
      <c r="BI213" s="744"/>
      <c r="BJ213" s="744"/>
      <c r="BK213" s="744"/>
      <c r="BL213" s="744"/>
      <c r="BM213" s="744"/>
      <c r="BN213" s="744"/>
      <c r="BO213" s="744"/>
      <c r="BP213" s="744"/>
      <c r="BQ213" s="744"/>
      <c r="BR213" s="744"/>
      <c r="BS213" s="744"/>
      <c r="BT213" s="744"/>
      <c r="BU213" s="744"/>
      <c r="BV213" s="744"/>
      <c r="BW213" s="744"/>
      <c r="BX213" s="744"/>
      <c r="BY213" s="744"/>
      <c r="BZ213" s="744"/>
      <c r="CA213" s="744"/>
      <c r="CB213" s="744"/>
      <c r="CC213" s="744"/>
      <c r="CD213" s="744"/>
      <c r="CE213" s="744"/>
      <c r="CF213" s="744"/>
      <c r="CG213" s="744"/>
      <c r="CH213" s="744"/>
      <c r="CI213" s="744"/>
      <c r="CJ213" s="744"/>
      <c r="CK213" s="744"/>
      <c r="CL213" s="744"/>
      <c r="CM213" s="744"/>
      <c r="CN213" s="744"/>
      <c r="CO213" s="744"/>
      <c r="CP213" s="744"/>
      <c r="CQ213" s="744"/>
      <c r="CR213" s="744"/>
      <c r="CS213" s="744"/>
      <c r="CT213" s="744"/>
      <c r="CU213" s="744"/>
      <c r="CV213" s="744"/>
      <c r="CW213" s="744"/>
      <c r="CX213" s="744"/>
      <c r="CY213" s="744"/>
      <c r="CZ213" s="744"/>
      <c r="DA213" s="744"/>
      <c r="DB213" s="744"/>
      <c r="DC213" s="744"/>
      <c r="DD213" s="744"/>
      <c r="DE213" s="744"/>
      <c r="DF213" s="744"/>
      <c r="DG213" s="744"/>
      <c r="DH213" s="744"/>
      <c r="DI213" s="744"/>
      <c r="DJ213" s="744"/>
      <c r="DK213" s="744"/>
      <c r="DL213" s="744"/>
      <c r="DM213" s="744"/>
      <c r="DN213" s="744"/>
      <c r="DO213" s="744"/>
      <c r="DP213" s="744"/>
      <c r="DQ213" s="744"/>
      <c r="DR213" s="744"/>
      <c r="DS213" s="744"/>
      <c r="DT213" s="744"/>
      <c r="DU213" s="744"/>
      <c r="DV213" s="744"/>
      <c r="DW213" s="744"/>
      <c r="DX213" s="744"/>
      <c r="DY213" s="744"/>
      <c r="DZ213" s="744"/>
      <c r="EA213" s="744"/>
      <c r="EB213" s="744"/>
      <c r="EC213" s="744"/>
      <c r="ED213" s="744"/>
      <c r="EE213" s="744"/>
      <c r="EF213" s="744"/>
      <c r="EG213" s="744"/>
      <c r="EH213" s="744"/>
      <c r="EI213" s="744"/>
      <c r="EJ213" s="744"/>
      <c r="EK213" s="744"/>
      <c r="EL213" s="744"/>
      <c r="EM213" s="744"/>
      <c r="EN213" s="744"/>
      <c r="EO213" s="744"/>
      <c r="EP213" s="744"/>
      <c r="EQ213" s="744"/>
      <c r="ER213" s="744"/>
      <c r="ES213" s="744"/>
      <c r="ET213" s="744"/>
      <c r="EU213" s="744"/>
      <c r="EV213" s="744"/>
      <c r="EW213" s="744"/>
      <c r="EX213" s="744"/>
      <c r="EY213" s="744"/>
      <c r="EZ213" s="744"/>
      <c r="FA213" s="744"/>
      <c r="FB213" s="744"/>
      <c r="FC213" s="744"/>
      <c r="FD213" s="744"/>
      <c r="FE213" s="744"/>
      <c r="FF213" s="744"/>
      <c r="FG213" s="744"/>
      <c r="FH213" s="744"/>
      <c r="FI213" s="744"/>
      <c r="FJ213" s="744"/>
      <c r="FK213" s="744"/>
      <c r="FL213" s="744"/>
      <c r="FM213" s="744"/>
      <c r="FN213" s="744"/>
      <c r="FO213" s="744"/>
      <c r="FP213" s="744"/>
      <c r="FQ213" s="744"/>
      <c r="FR213" s="744"/>
      <c r="FS213" s="744"/>
      <c r="FT213" s="744"/>
      <c r="FU213" s="744"/>
      <c r="FV213" s="744"/>
      <c r="FW213" s="744"/>
      <c r="FX213" s="744"/>
      <c r="FY213" s="744"/>
      <c r="FZ213" s="744"/>
      <c r="GA213" s="744"/>
      <c r="GB213" s="744"/>
      <c r="GC213" s="744"/>
      <c r="GD213" s="744"/>
      <c r="GE213" s="744"/>
      <c r="GF213" s="744"/>
      <c r="GG213" s="744"/>
      <c r="GH213" s="744"/>
      <c r="GI213" s="744"/>
      <c r="GJ213" s="744"/>
      <c r="GK213" s="744"/>
      <c r="GL213" s="744"/>
      <c r="GM213" s="744"/>
      <c r="GN213" s="744"/>
      <c r="GO213" s="744"/>
      <c r="GP213" s="744"/>
      <c r="GQ213" s="744"/>
      <c r="GR213" s="744"/>
      <c r="GS213" s="744"/>
      <c r="GT213" s="744"/>
      <c r="GU213" s="744"/>
      <c r="GV213" s="744"/>
      <c r="GW213" s="744"/>
      <c r="GX213" s="744"/>
      <c r="GY213" s="744"/>
      <c r="GZ213" s="744"/>
      <c r="HA213" s="744"/>
      <c r="HB213" s="744"/>
      <c r="HC213" s="744"/>
      <c r="HD213" s="744"/>
      <c r="HE213" s="744"/>
      <c r="HF213" s="744"/>
      <c r="HG213" s="744"/>
      <c r="HH213" s="744"/>
      <c r="HI213" s="744"/>
      <c r="HJ213" s="744"/>
      <c r="HK213" s="744"/>
      <c r="HL213" s="744"/>
      <c r="HM213" s="744"/>
      <c r="HN213" s="744"/>
      <c r="HO213" s="744"/>
      <c r="HP213" s="744"/>
      <c r="HQ213" s="744"/>
      <c r="HR213" s="744"/>
      <c r="HS213" s="744"/>
      <c r="HT213" s="744"/>
      <c r="HU213" s="744"/>
      <c r="HV213" s="744"/>
      <c r="HW213" s="744"/>
      <c r="HX213" s="744"/>
      <c r="HY213" s="744"/>
      <c r="HZ213" s="744"/>
      <c r="IA213" s="744"/>
      <c r="IB213" s="744"/>
      <c r="IC213" s="744"/>
      <c r="ID213" s="744"/>
      <c r="IE213" s="744"/>
      <c r="IF213" s="744"/>
      <c r="IG213" s="744"/>
      <c r="IH213" s="744"/>
      <c r="II213" s="744"/>
      <c r="IJ213" s="744"/>
    </row>
    <row r="214" spans="1:244" s="766" customFormat="1" ht="49.9" customHeight="1">
      <c r="A214" s="744">
        <v>20</v>
      </c>
      <c r="B214" s="783" t="s">
        <v>5636</v>
      </c>
      <c r="C214" s="811"/>
      <c r="D214" s="813">
        <v>1</v>
      </c>
      <c r="E214" s="783" t="s">
        <v>272</v>
      </c>
      <c r="F214" s="783" t="s">
        <v>5635</v>
      </c>
      <c r="G214" s="811">
        <v>43664</v>
      </c>
      <c r="H214" s="814" t="s">
        <v>84</v>
      </c>
      <c r="I214" s="783"/>
      <c r="J214" s="783" t="s">
        <v>3632</v>
      </c>
      <c r="K214" s="744"/>
      <c r="L214" s="744"/>
      <c r="M214" s="744" t="s">
        <v>638</v>
      </c>
      <c r="N214" s="744"/>
      <c r="O214" s="744"/>
      <c r="P214" s="744"/>
      <c r="Q214" s="744"/>
      <c r="R214" s="744"/>
      <c r="S214" s="744"/>
      <c r="T214" s="744"/>
      <c r="U214" s="744"/>
      <c r="V214" s="744"/>
      <c r="W214" s="744"/>
      <c r="X214" s="744"/>
      <c r="Y214" s="744"/>
      <c r="Z214" s="744"/>
      <c r="AA214" s="744"/>
      <c r="AB214" s="744"/>
      <c r="AC214" s="744"/>
      <c r="AD214" s="744"/>
      <c r="AE214" s="744"/>
      <c r="AF214" s="744"/>
      <c r="AG214" s="744"/>
      <c r="AH214" s="744"/>
      <c r="AI214" s="744"/>
      <c r="AJ214" s="744"/>
      <c r="AK214" s="744"/>
      <c r="AL214" s="744"/>
      <c r="AM214" s="744"/>
      <c r="AN214" s="744"/>
      <c r="AO214" s="744"/>
      <c r="AP214" s="744"/>
      <c r="AQ214" s="744"/>
      <c r="AR214" s="744"/>
      <c r="AS214" s="744"/>
      <c r="AT214" s="744"/>
      <c r="AU214" s="744"/>
      <c r="AV214" s="744"/>
      <c r="AW214" s="744"/>
      <c r="AX214" s="744"/>
      <c r="AY214" s="744"/>
      <c r="AZ214" s="744"/>
      <c r="BA214" s="744"/>
      <c r="BB214" s="744"/>
      <c r="BC214" s="744"/>
      <c r="BD214" s="744"/>
      <c r="BE214" s="744"/>
      <c r="BF214" s="744"/>
      <c r="BG214" s="744"/>
      <c r="BH214" s="744"/>
      <c r="BI214" s="744"/>
      <c r="BJ214" s="744"/>
      <c r="BK214" s="744"/>
      <c r="BL214" s="744"/>
      <c r="BM214" s="744"/>
      <c r="BN214" s="744"/>
      <c r="BO214" s="744"/>
      <c r="BP214" s="744"/>
      <c r="BQ214" s="744"/>
      <c r="BR214" s="744"/>
      <c r="BS214" s="744"/>
      <c r="BT214" s="744"/>
      <c r="BU214" s="744"/>
      <c r="BV214" s="744"/>
      <c r="BW214" s="744"/>
      <c r="BX214" s="744"/>
      <c r="BY214" s="744"/>
      <c r="BZ214" s="744"/>
      <c r="CA214" s="744"/>
      <c r="CB214" s="744"/>
      <c r="CC214" s="744"/>
      <c r="CD214" s="744"/>
      <c r="CE214" s="744"/>
      <c r="CF214" s="744"/>
      <c r="CG214" s="744"/>
      <c r="CH214" s="744"/>
      <c r="CI214" s="744"/>
      <c r="CJ214" s="744"/>
      <c r="CK214" s="744"/>
      <c r="CL214" s="744"/>
      <c r="CM214" s="744"/>
      <c r="CN214" s="744"/>
      <c r="CO214" s="744"/>
      <c r="CP214" s="744"/>
      <c r="CQ214" s="744"/>
      <c r="CR214" s="744"/>
      <c r="CS214" s="744"/>
      <c r="CT214" s="744"/>
      <c r="CU214" s="744"/>
      <c r="CV214" s="744"/>
      <c r="CW214" s="744"/>
      <c r="CX214" s="744"/>
      <c r="CY214" s="744"/>
      <c r="CZ214" s="744"/>
      <c r="DA214" s="744"/>
      <c r="DB214" s="744"/>
      <c r="DC214" s="744"/>
      <c r="DD214" s="744"/>
      <c r="DE214" s="744"/>
      <c r="DF214" s="744"/>
      <c r="DG214" s="744"/>
      <c r="DH214" s="744"/>
      <c r="DI214" s="744"/>
      <c r="DJ214" s="744"/>
      <c r="DK214" s="744"/>
      <c r="DL214" s="744"/>
      <c r="DM214" s="744"/>
      <c r="DN214" s="744"/>
      <c r="DO214" s="744"/>
      <c r="DP214" s="744"/>
      <c r="DQ214" s="744"/>
      <c r="DR214" s="744"/>
      <c r="DS214" s="744"/>
      <c r="DT214" s="744"/>
      <c r="DU214" s="744"/>
      <c r="DV214" s="744"/>
      <c r="DW214" s="744"/>
      <c r="DX214" s="744"/>
      <c r="DY214" s="744"/>
      <c r="DZ214" s="744"/>
      <c r="EA214" s="744"/>
      <c r="EB214" s="744"/>
      <c r="EC214" s="744"/>
      <c r="ED214" s="744"/>
      <c r="EE214" s="744"/>
      <c r="EF214" s="744"/>
      <c r="EG214" s="744"/>
      <c r="EH214" s="744"/>
      <c r="EI214" s="744"/>
      <c r="EJ214" s="744"/>
      <c r="EK214" s="744"/>
      <c r="EL214" s="744"/>
      <c r="EM214" s="744"/>
      <c r="EN214" s="744"/>
      <c r="EO214" s="744"/>
      <c r="EP214" s="744"/>
      <c r="EQ214" s="744"/>
      <c r="ER214" s="744"/>
      <c r="ES214" s="744"/>
      <c r="ET214" s="744"/>
      <c r="EU214" s="744"/>
      <c r="EV214" s="744"/>
      <c r="EW214" s="744"/>
      <c r="EX214" s="744"/>
      <c r="EY214" s="744"/>
      <c r="EZ214" s="744"/>
      <c r="FA214" s="744"/>
      <c r="FB214" s="744"/>
      <c r="FC214" s="744"/>
      <c r="FD214" s="744"/>
      <c r="FE214" s="744"/>
      <c r="FF214" s="744"/>
      <c r="FG214" s="744"/>
      <c r="FH214" s="744"/>
      <c r="FI214" s="744"/>
      <c r="FJ214" s="744"/>
      <c r="FK214" s="744"/>
      <c r="FL214" s="744"/>
      <c r="FM214" s="744"/>
      <c r="FN214" s="744"/>
      <c r="FO214" s="744"/>
      <c r="FP214" s="744"/>
      <c r="FQ214" s="744"/>
      <c r="FR214" s="744"/>
      <c r="FS214" s="744"/>
      <c r="FT214" s="744"/>
      <c r="FU214" s="744"/>
      <c r="FV214" s="744"/>
      <c r="FW214" s="744"/>
      <c r="FX214" s="744"/>
      <c r="FY214" s="744"/>
      <c r="FZ214" s="744"/>
      <c r="GA214" s="744"/>
      <c r="GB214" s="744"/>
      <c r="GC214" s="744"/>
      <c r="GD214" s="744"/>
      <c r="GE214" s="744"/>
      <c r="GF214" s="744"/>
      <c r="GG214" s="744"/>
      <c r="GH214" s="744"/>
      <c r="GI214" s="744"/>
      <c r="GJ214" s="744"/>
      <c r="GK214" s="744"/>
      <c r="GL214" s="744"/>
      <c r="GM214" s="744"/>
      <c r="GN214" s="744"/>
      <c r="GO214" s="744"/>
      <c r="GP214" s="744"/>
      <c r="GQ214" s="744"/>
      <c r="GR214" s="744"/>
      <c r="GS214" s="744"/>
      <c r="GT214" s="744"/>
      <c r="GU214" s="744"/>
      <c r="GV214" s="744"/>
      <c r="GW214" s="744"/>
      <c r="GX214" s="744"/>
      <c r="GY214" s="744"/>
      <c r="GZ214" s="744"/>
      <c r="HA214" s="744"/>
      <c r="HB214" s="744"/>
      <c r="HC214" s="744"/>
      <c r="HD214" s="744"/>
      <c r="HE214" s="744"/>
      <c r="HF214" s="744"/>
      <c r="HG214" s="744"/>
      <c r="HH214" s="744"/>
      <c r="HI214" s="744"/>
      <c r="HJ214" s="744"/>
      <c r="HK214" s="744"/>
      <c r="HL214" s="744"/>
      <c r="HM214" s="744"/>
      <c r="HN214" s="744"/>
      <c r="HO214" s="744"/>
      <c r="HP214" s="744"/>
      <c r="HQ214" s="744"/>
      <c r="HR214" s="744"/>
      <c r="HS214" s="744"/>
      <c r="HT214" s="744"/>
      <c r="HU214" s="744"/>
      <c r="HV214" s="744"/>
      <c r="HW214" s="744"/>
      <c r="HX214" s="744"/>
      <c r="HY214" s="744"/>
      <c r="HZ214" s="744"/>
      <c r="IA214" s="744"/>
      <c r="IB214" s="744"/>
      <c r="IC214" s="744"/>
      <c r="ID214" s="744"/>
      <c r="IE214" s="744"/>
      <c r="IF214" s="744"/>
      <c r="IG214" s="744"/>
      <c r="IH214" s="744"/>
      <c r="II214" s="744"/>
      <c r="IJ214" s="744"/>
    </row>
    <row r="215" spans="1:244" s="766" customFormat="1" ht="49.9" customHeight="1">
      <c r="A215" s="135">
        <v>21</v>
      </c>
      <c r="B215" s="783" t="s">
        <v>5637</v>
      </c>
      <c r="C215" s="811"/>
      <c r="D215" s="813">
        <v>13</v>
      </c>
      <c r="E215" s="783" t="s">
        <v>272</v>
      </c>
      <c r="F215" s="783" t="s">
        <v>5635</v>
      </c>
      <c r="G215" s="811">
        <v>43664</v>
      </c>
      <c r="H215" s="814" t="s">
        <v>84</v>
      </c>
      <c r="I215" s="783"/>
      <c r="J215" s="783" t="s">
        <v>3632</v>
      </c>
      <c r="K215" s="744"/>
      <c r="L215" s="744"/>
      <c r="M215" s="744" t="s">
        <v>638</v>
      </c>
      <c r="N215" s="744"/>
      <c r="O215" s="744"/>
      <c r="P215" s="744"/>
      <c r="Q215" s="744"/>
      <c r="R215" s="744"/>
      <c r="S215" s="744"/>
      <c r="T215" s="744"/>
      <c r="U215" s="744"/>
      <c r="V215" s="744"/>
      <c r="W215" s="744"/>
      <c r="X215" s="744"/>
      <c r="Y215" s="744"/>
      <c r="Z215" s="744"/>
      <c r="AA215" s="744"/>
      <c r="AB215" s="744"/>
      <c r="AC215" s="744"/>
      <c r="AD215" s="744"/>
      <c r="AE215" s="744"/>
      <c r="AF215" s="744"/>
      <c r="AG215" s="744"/>
      <c r="AH215" s="744"/>
      <c r="AI215" s="744"/>
      <c r="AJ215" s="744"/>
      <c r="AK215" s="744"/>
      <c r="AL215" s="744"/>
      <c r="AM215" s="744"/>
      <c r="AN215" s="744"/>
      <c r="AO215" s="744"/>
      <c r="AP215" s="744"/>
      <c r="AQ215" s="744"/>
      <c r="AR215" s="744"/>
      <c r="AS215" s="744"/>
      <c r="AT215" s="744"/>
      <c r="AU215" s="744"/>
      <c r="AV215" s="744"/>
      <c r="AW215" s="744"/>
      <c r="AX215" s="744"/>
      <c r="AY215" s="744"/>
      <c r="AZ215" s="744"/>
      <c r="BA215" s="744"/>
      <c r="BB215" s="744"/>
      <c r="BC215" s="744"/>
      <c r="BD215" s="744"/>
      <c r="BE215" s="744"/>
      <c r="BF215" s="744"/>
      <c r="BG215" s="744"/>
      <c r="BH215" s="744"/>
      <c r="BI215" s="744"/>
      <c r="BJ215" s="744"/>
      <c r="BK215" s="744"/>
      <c r="BL215" s="744"/>
      <c r="BM215" s="744"/>
      <c r="BN215" s="744"/>
      <c r="BO215" s="744"/>
      <c r="BP215" s="744"/>
      <c r="BQ215" s="744"/>
      <c r="BR215" s="744"/>
      <c r="BS215" s="744"/>
      <c r="BT215" s="744"/>
      <c r="BU215" s="744"/>
      <c r="BV215" s="744"/>
      <c r="BW215" s="744"/>
      <c r="BX215" s="744"/>
      <c r="BY215" s="744"/>
      <c r="BZ215" s="744"/>
      <c r="CA215" s="744"/>
      <c r="CB215" s="744"/>
      <c r="CC215" s="744"/>
      <c r="CD215" s="744"/>
      <c r="CE215" s="744"/>
      <c r="CF215" s="744"/>
      <c r="CG215" s="744"/>
      <c r="CH215" s="744"/>
      <c r="CI215" s="744"/>
      <c r="CJ215" s="744"/>
      <c r="CK215" s="744"/>
      <c r="CL215" s="744"/>
      <c r="CM215" s="744"/>
      <c r="CN215" s="744"/>
      <c r="CO215" s="744"/>
      <c r="CP215" s="744"/>
      <c r="CQ215" s="744"/>
      <c r="CR215" s="744"/>
      <c r="CS215" s="744"/>
      <c r="CT215" s="744"/>
      <c r="CU215" s="744"/>
      <c r="CV215" s="744"/>
      <c r="CW215" s="744"/>
      <c r="CX215" s="744"/>
      <c r="CY215" s="744"/>
      <c r="CZ215" s="744"/>
      <c r="DA215" s="744"/>
      <c r="DB215" s="744"/>
      <c r="DC215" s="744"/>
      <c r="DD215" s="744"/>
      <c r="DE215" s="744"/>
      <c r="DF215" s="744"/>
      <c r="DG215" s="744"/>
      <c r="DH215" s="744"/>
      <c r="DI215" s="744"/>
      <c r="DJ215" s="744"/>
      <c r="DK215" s="744"/>
      <c r="DL215" s="744"/>
      <c r="DM215" s="744"/>
      <c r="DN215" s="744"/>
      <c r="DO215" s="744"/>
      <c r="DP215" s="744"/>
      <c r="DQ215" s="744"/>
      <c r="DR215" s="744"/>
      <c r="DS215" s="744"/>
      <c r="DT215" s="744"/>
      <c r="DU215" s="744"/>
      <c r="DV215" s="744"/>
      <c r="DW215" s="744"/>
      <c r="DX215" s="744"/>
      <c r="DY215" s="744"/>
      <c r="DZ215" s="744"/>
      <c r="EA215" s="744"/>
      <c r="EB215" s="744"/>
      <c r="EC215" s="744"/>
      <c r="ED215" s="744"/>
      <c r="EE215" s="744"/>
      <c r="EF215" s="744"/>
      <c r="EG215" s="744"/>
      <c r="EH215" s="744"/>
      <c r="EI215" s="744"/>
      <c r="EJ215" s="744"/>
      <c r="EK215" s="744"/>
      <c r="EL215" s="744"/>
      <c r="EM215" s="744"/>
      <c r="EN215" s="744"/>
      <c r="EO215" s="744"/>
      <c r="EP215" s="744"/>
      <c r="EQ215" s="744"/>
      <c r="ER215" s="744"/>
      <c r="ES215" s="744"/>
      <c r="ET215" s="744"/>
      <c r="EU215" s="744"/>
      <c r="EV215" s="744"/>
      <c r="EW215" s="744"/>
      <c r="EX215" s="744"/>
      <c r="EY215" s="744"/>
      <c r="EZ215" s="744"/>
      <c r="FA215" s="744"/>
      <c r="FB215" s="744"/>
      <c r="FC215" s="744"/>
      <c r="FD215" s="744"/>
      <c r="FE215" s="744"/>
      <c r="FF215" s="744"/>
      <c r="FG215" s="744"/>
      <c r="FH215" s="744"/>
      <c r="FI215" s="744"/>
      <c r="FJ215" s="744"/>
      <c r="FK215" s="744"/>
      <c r="FL215" s="744"/>
      <c r="FM215" s="744"/>
      <c r="FN215" s="744"/>
      <c r="FO215" s="744"/>
      <c r="FP215" s="744"/>
      <c r="FQ215" s="744"/>
      <c r="FR215" s="744"/>
      <c r="FS215" s="744"/>
      <c r="FT215" s="744"/>
      <c r="FU215" s="744"/>
      <c r="FV215" s="744"/>
      <c r="FW215" s="744"/>
      <c r="FX215" s="744"/>
      <c r="FY215" s="744"/>
      <c r="FZ215" s="744"/>
      <c r="GA215" s="744"/>
      <c r="GB215" s="744"/>
      <c r="GC215" s="744"/>
      <c r="GD215" s="744"/>
      <c r="GE215" s="744"/>
      <c r="GF215" s="744"/>
      <c r="GG215" s="744"/>
      <c r="GH215" s="744"/>
      <c r="GI215" s="744"/>
      <c r="GJ215" s="744"/>
      <c r="GK215" s="744"/>
      <c r="GL215" s="744"/>
      <c r="GM215" s="744"/>
      <c r="GN215" s="744"/>
      <c r="GO215" s="744"/>
      <c r="GP215" s="744"/>
      <c r="GQ215" s="744"/>
      <c r="GR215" s="744"/>
      <c r="GS215" s="744"/>
      <c r="GT215" s="744"/>
      <c r="GU215" s="744"/>
      <c r="GV215" s="744"/>
      <c r="GW215" s="744"/>
      <c r="GX215" s="744"/>
      <c r="GY215" s="744"/>
      <c r="GZ215" s="744"/>
      <c r="HA215" s="744"/>
      <c r="HB215" s="744"/>
      <c r="HC215" s="744"/>
      <c r="HD215" s="744"/>
      <c r="HE215" s="744"/>
      <c r="HF215" s="744"/>
      <c r="HG215" s="744"/>
      <c r="HH215" s="744"/>
      <c r="HI215" s="744"/>
      <c r="HJ215" s="744"/>
      <c r="HK215" s="744"/>
      <c r="HL215" s="744"/>
      <c r="HM215" s="744"/>
      <c r="HN215" s="744"/>
      <c r="HO215" s="744"/>
      <c r="HP215" s="744"/>
      <c r="HQ215" s="744"/>
      <c r="HR215" s="744"/>
      <c r="HS215" s="744"/>
      <c r="HT215" s="744"/>
      <c r="HU215" s="744"/>
      <c r="HV215" s="744"/>
      <c r="HW215" s="744"/>
      <c r="HX215" s="744"/>
      <c r="HY215" s="744"/>
      <c r="HZ215" s="744"/>
      <c r="IA215" s="744"/>
      <c r="IB215" s="744"/>
      <c r="IC215" s="744"/>
      <c r="ID215" s="744"/>
      <c r="IE215" s="744"/>
      <c r="IF215" s="744"/>
      <c r="IG215" s="744"/>
      <c r="IH215" s="744"/>
      <c r="II215" s="744"/>
      <c r="IJ215" s="744"/>
    </row>
    <row r="216" spans="1:244" s="766" customFormat="1" ht="49.9" customHeight="1">
      <c r="A216" s="744">
        <v>22</v>
      </c>
      <c r="B216" s="783" t="s">
        <v>5639</v>
      </c>
      <c r="C216" s="811"/>
      <c r="D216" s="813">
        <v>14</v>
      </c>
      <c r="E216" s="783" t="s">
        <v>272</v>
      </c>
      <c r="F216" s="783" t="s">
        <v>5640</v>
      </c>
      <c r="G216" s="811">
        <v>43667</v>
      </c>
      <c r="H216" s="814" t="s">
        <v>716</v>
      </c>
      <c r="I216" s="783" t="s">
        <v>5641</v>
      </c>
      <c r="J216" s="783" t="s">
        <v>3632</v>
      </c>
      <c r="K216" s="744"/>
      <c r="L216" s="744"/>
      <c r="M216" s="744" t="s">
        <v>625</v>
      </c>
      <c r="N216" s="744"/>
      <c r="O216" s="744"/>
      <c r="P216" s="744"/>
      <c r="Q216" s="744"/>
      <c r="R216" s="744"/>
      <c r="S216" s="744"/>
      <c r="T216" s="744"/>
      <c r="U216" s="744"/>
      <c r="V216" s="744"/>
      <c r="W216" s="744"/>
      <c r="X216" s="744"/>
      <c r="Y216" s="744"/>
      <c r="Z216" s="744"/>
      <c r="AA216" s="744"/>
      <c r="AB216" s="744"/>
      <c r="AC216" s="744"/>
      <c r="AD216" s="744"/>
      <c r="AE216" s="744"/>
      <c r="AF216" s="744"/>
      <c r="AG216" s="744"/>
      <c r="AH216" s="744"/>
      <c r="AI216" s="744"/>
      <c r="AJ216" s="744"/>
      <c r="AK216" s="744"/>
      <c r="AL216" s="744"/>
      <c r="AM216" s="744"/>
      <c r="AN216" s="744"/>
      <c r="AO216" s="744"/>
      <c r="AP216" s="744"/>
      <c r="AQ216" s="744"/>
      <c r="AR216" s="744"/>
      <c r="AS216" s="744"/>
      <c r="AT216" s="744"/>
      <c r="AU216" s="744"/>
      <c r="AV216" s="744"/>
      <c r="AW216" s="744"/>
      <c r="AX216" s="744"/>
      <c r="AY216" s="744"/>
      <c r="AZ216" s="744"/>
      <c r="BA216" s="744"/>
      <c r="BB216" s="744"/>
      <c r="BC216" s="744"/>
      <c r="BD216" s="744"/>
      <c r="BE216" s="744"/>
      <c r="BF216" s="744"/>
      <c r="BG216" s="744"/>
      <c r="BH216" s="744"/>
      <c r="BI216" s="744"/>
      <c r="BJ216" s="744"/>
      <c r="BK216" s="744"/>
      <c r="BL216" s="744"/>
      <c r="BM216" s="744"/>
      <c r="BN216" s="744"/>
      <c r="BO216" s="744"/>
      <c r="BP216" s="744"/>
      <c r="BQ216" s="744"/>
      <c r="BR216" s="744"/>
      <c r="BS216" s="744"/>
      <c r="BT216" s="744"/>
      <c r="BU216" s="744"/>
      <c r="BV216" s="744"/>
      <c r="BW216" s="744"/>
      <c r="BX216" s="744"/>
      <c r="BY216" s="744"/>
      <c r="BZ216" s="744"/>
      <c r="CA216" s="744"/>
      <c r="CB216" s="744"/>
      <c r="CC216" s="744"/>
      <c r="CD216" s="744"/>
      <c r="CE216" s="744"/>
      <c r="CF216" s="744"/>
      <c r="CG216" s="744"/>
      <c r="CH216" s="744"/>
      <c r="CI216" s="744"/>
      <c r="CJ216" s="744"/>
      <c r="CK216" s="744"/>
      <c r="CL216" s="744"/>
      <c r="CM216" s="744"/>
      <c r="CN216" s="744"/>
      <c r="CO216" s="744"/>
      <c r="CP216" s="744"/>
      <c r="CQ216" s="744"/>
      <c r="CR216" s="744"/>
      <c r="CS216" s="744"/>
      <c r="CT216" s="744"/>
      <c r="CU216" s="744"/>
      <c r="CV216" s="744"/>
      <c r="CW216" s="744"/>
      <c r="CX216" s="744"/>
      <c r="CY216" s="744"/>
      <c r="CZ216" s="744"/>
      <c r="DA216" s="744"/>
      <c r="DB216" s="744"/>
      <c r="DC216" s="744"/>
      <c r="DD216" s="744"/>
      <c r="DE216" s="744"/>
      <c r="DF216" s="744"/>
      <c r="DG216" s="744"/>
      <c r="DH216" s="744"/>
      <c r="DI216" s="744"/>
      <c r="DJ216" s="744"/>
      <c r="DK216" s="744"/>
      <c r="DL216" s="744"/>
      <c r="DM216" s="744"/>
      <c r="DN216" s="744"/>
      <c r="DO216" s="744"/>
      <c r="DP216" s="744"/>
      <c r="DQ216" s="744"/>
      <c r="DR216" s="744"/>
      <c r="DS216" s="744"/>
      <c r="DT216" s="744"/>
      <c r="DU216" s="744"/>
      <c r="DV216" s="744"/>
      <c r="DW216" s="744"/>
      <c r="DX216" s="744"/>
      <c r="DY216" s="744"/>
      <c r="DZ216" s="744"/>
      <c r="EA216" s="744"/>
      <c r="EB216" s="744"/>
      <c r="EC216" s="744"/>
      <c r="ED216" s="744"/>
      <c r="EE216" s="744"/>
      <c r="EF216" s="744"/>
      <c r="EG216" s="744"/>
      <c r="EH216" s="744"/>
      <c r="EI216" s="744"/>
      <c r="EJ216" s="744"/>
      <c r="EK216" s="744"/>
      <c r="EL216" s="744"/>
      <c r="EM216" s="744"/>
      <c r="EN216" s="744"/>
      <c r="EO216" s="744"/>
      <c r="EP216" s="744"/>
      <c r="EQ216" s="744"/>
      <c r="ER216" s="744"/>
      <c r="ES216" s="744"/>
      <c r="ET216" s="744"/>
      <c r="EU216" s="744"/>
      <c r="EV216" s="744"/>
      <c r="EW216" s="744"/>
      <c r="EX216" s="744"/>
      <c r="EY216" s="744"/>
      <c r="EZ216" s="744"/>
      <c r="FA216" s="744"/>
      <c r="FB216" s="744"/>
      <c r="FC216" s="744"/>
      <c r="FD216" s="744"/>
      <c r="FE216" s="744"/>
      <c r="FF216" s="744"/>
      <c r="FG216" s="744"/>
      <c r="FH216" s="744"/>
      <c r="FI216" s="744"/>
      <c r="FJ216" s="744"/>
      <c r="FK216" s="744"/>
      <c r="FL216" s="744"/>
      <c r="FM216" s="744"/>
      <c r="FN216" s="744"/>
      <c r="FO216" s="744"/>
      <c r="FP216" s="744"/>
      <c r="FQ216" s="744"/>
      <c r="FR216" s="744"/>
      <c r="FS216" s="744"/>
      <c r="FT216" s="744"/>
      <c r="FU216" s="744"/>
      <c r="FV216" s="744"/>
      <c r="FW216" s="744"/>
      <c r="FX216" s="744"/>
      <c r="FY216" s="744"/>
      <c r="FZ216" s="744"/>
      <c r="GA216" s="744"/>
      <c r="GB216" s="744"/>
      <c r="GC216" s="744"/>
      <c r="GD216" s="744"/>
      <c r="GE216" s="744"/>
      <c r="GF216" s="744"/>
      <c r="GG216" s="744"/>
      <c r="GH216" s="744"/>
      <c r="GI216" s="744"/>
      <c r="GJ216" s="744"/>
      <c r="GK216" s="744"/>
      <c r="GL216" s="744"/>
      <c r="GM216" s="744"/>
      <c r="GN216" s="744"/>
      <c r="GO216" s="744"/>
      <c r="GP216" s="744"/>
      <c r="GQ216" s="744"/>
      <c r="GR216" s="744"/>
      <c r="GS216" s="744"/>
      <c r="GT216" s="744"/>
      <c r="GU216" s="744"/>
      <c r="GV216" s="744"/>
      <c r="GW216" s="744"/>
      <c r="GX216" s="744"/>
      <c r="GY216" s="744"/>
      <c r="GZ216" s="744"/>
      <c r="HA216" s="744"/>
      <c r="HB216" s="744"/>
      <c r="HC216" s="744"/>
      <c r="HD216" s="744"/>
      <c r="HE216" s="744"/>
      <c r="HF216" s="744"/>
      <c r="HG216" s="744"/>
      <c r="HH216" s="744"/>
      <c r="HI216" s="744"/>
      <c r="HJ216" s="744"/>
      <c r="HK216" s="744"/>
      <c r="HL216" s="744"/>
      <c r="HM216" s="744"/>
      <c r="HN216" s="744"/>
      <c r="HO216" s="744"/>
      <c r="HP216" s="744"/>
      <c r="HQ216" s="744"/>
      <c r="HR216" s="744"/>
      <c r="HS216" s="744"/>
      <c r="HT216" s="744"/>
      <c r="HU216" s="744"/>
      <c r="HV216" s="744"/>
      <c r="HW216" s="744"/>
      <c r="HX216" s="744"/>
      <c r="HY216" s="744"/>
      <c r="HZ216" s="744"/>
      <c r="IA216" s="744"/>
      <c r="IB216" s="744"/>
      <c r="IC216" s="744"/>
      <c r="ID216" s="744"/>
      <c r="IE216" s="744"/>
      <c r="IF216" s="744"/>
      <c r="IG216" s="744"/>
      <c r="IH216" s="744"/>
      <c r="II216" s="744"/>
      <c r="IJ216" s="744"/>
    </row>
    <row r="217" spans="1:244" s="766" customFormat="1" ht="49.9" customHeight="1">
      <c r="A217" s="135">
        <v>23</v>
      </c>
      <c r="B217" s="783" t="s">
        <v>5642</v>
      </c>
      <c r="C217" s="811"/>
      <c r="D217" s="813">
        <v>15</v>
      </c>
      <c r="E217" s="783" t="s">
        <v>272</v>
      </c>
      <c r="F217" s="783" t="s">
        <v>5643</v>
      </c>
      <c r="G217" s="811">
        <v>43668</v>
      </c>
      <c r="H217" s="814" t="s">
        <v>716</v>
      </c>
      <c r="I217" s="783"/>
      <c r="J217" s="783" t="s">
        <v>3632</v>
      </c>
      <c r="K217" s="744"/>
      <c r="L217" s="744"/>
      <c r="M217" s="744" t="s">
        <v>638</v>
      </c>
      <c r="N217" s="744"/>
      <c r="O217" s="744"/>
      <c r="P217" s="744"/>
      <c r="Q217" s="744"/>
      <c r="R217" s="744"/>
      <c r="S217" s="744"/>
      <c r="T217" s="744"/>
      <c r="U217" s="744"/>
      <c r="V217" s="744"/>
      <c r="W217" s="744"/>
      <c r="X217" s="744"/>
      <c r="Y217" s="744"/>
      <c r="Z217" s="744"/>
      <c r="AA217" s="744"/>
      <c r="AB217" s="744"/>
      <c r="AC217" s="744"/>
      <c r="AD217" s="744"/>
      <c r="AE217" s="744"/>
      <c r="AF217" s="744"/>
      <c r="AG217" s="744"/>
      <c r="AH217" s="744"/>
      <c r="AI217" s="744"/>
      <c r="AJ217" s="744"/>
      <c r="AK217" s="744"/>
      <c r="AL217" s="744"/>
      <c r="AM217" s="744"/>
      <c r="AN217" s="744"/>
      <c r="AO217" s="744"/>
      <c r="AP217" s="744"/>
      <c r="AQ217" s="744"/>
      <c r="AR217" s="744"/>
      <c r="AS217" s="744"/>
      <c r="AT217" s="744"/>
      <c r="AU217" s="744"/>
      <c r="AV217" s="744"/>
      <c r="AW217" s="744"/>
      <c r="AX217" s="744"/>
      <c r="AY217" s="744"/>
      <c r="AZ217" s="744"/>
      <c r="BA217" s="744"/>
      <c r="BB217" s="744"/>
      <c r="BC217" s="744"/>
      <c r="BD217" s="744"/>
      <c r="BE217" s="744"/>
      <c r="BF217" s="744"/>
      <c r="BG217" s="744"/>
      <c r="BH217" s="744"/>
      <c r="BI217" s="744"/>
      <c r="BJ217" s="744"/>
      <c r="BK217" s="744"/>
      <c r="BL217" s="744"/>
      <c r="BM217" s="744"/>
      <c r="BN217" s="744"/>
      <c r="BO217" s="744"/>
      <c r="BP217" s="744"/>
      <c r="BQ217" s="744"/>
      <c r="BR217" s="744"/>
      <c r="BS217" s="744"/>
      <c r="BT217" s="744"/>
      <c r="BU217" s="744"/>
      <c r="BV217" s="744"/>
      <c r="BW217" s="744"/>
      <c r="BX217" s="744"/>
      <c r="BY217" s="744"/>
      <c r="BZ217" s="744"/>
      <c r="CA217" s="744"/>
      <c r="CB217" s="744"/>
      <c r="CC217" s="744"/>
      <c r="CD217" s="744"/>
      <c r="CE217" s="744"/>
      <c r="CF217" s="744"/>
      <c r="CG217" s="744"/>
      <c r="CH217" s="744"/>
      <c r="CI217" s="744"/>
      <c r="CJ217" s="744"/>
      <c r="CK217" s="744"/>
      <c r="CL217" s="744"/>
      <c r="CM217" s="744"/>
      <c r="CN217" s="744"/>
      <c r="CO217" s="744"/>
      <c r="CP217" s="744"/>
      <c r="CQ217" s="744"/>
      <c r="CR217" s="744"/>
      <c r="CS217" s="744"/>
      <c r="CT217" s="744"/>
      <c r="CU217" s="744"/>
      <c r="CV217" s="744"/>
      <c r="CW217" s="744"/>
      <c r="CX217" s="744"/>
      <c r="CY217" s="744"/>
      <c r="CZ217" s="744"/>
      <c r="DA217" s="744"/>
      <c r="DB217" s="744"/>
      <c r="DC217" s="744"/>
      <c r="DD217" s="744"/>
      <c r="DE217" s="744"/>
      <c r="DF217" s="744"/>
      <c r="DG217" s="744"/>
      <c r="DH217" s="744"/>
      <c r="DI217" s="744"/>
      <c r="DJ217" s="744"/>
      <c r="DK217" s="744"/>
      <c r="DL217" s="744"/>
      <c r="DM217" s="744"/>
      <c r="DN217" s="744"/>
      <c r="DO217" s="744"/>
      <c r="DP217" s="744"/>
      <c r="DQ217" s="744"/>
      <c r="DR217" s="744"/>
      <c r="DS217" s="744"/>
      <c r="DT217" s="744"/>
      <c r="DU217" s="744"/>
      <c r="DV217" s="744"/>
      <c r="DW217" s="744"/>
      <c r="DX217" s="744"/>
      <c r="DY217" s="744"/>
      <c r="DZ217" s="744"/>
      <c r="EA217" s="744"/>
      <c r="EB217" s="744"/>
      <c r="EC217" s="744"/>
      <c r="ED217" s="744"/>
      <c r="EE217" s="744"/>
      <c r="EF217" s="744"/>
      <c r="EG217" s="744"/>
      <c r="EH217" s="744"/>
      <c r="EI217" s="744"/>
      <c r="EJ217" s="744"/>
      <c r="EK217" s="744"/>
      <c r="EL217" s="744"/>
      <c r="EM217" s="744"/>
      <c r="EN217" s="744"/>
      <c r="EO217" s="744"/>
      <c r="EP217" s="744"/>
      <c r="EQ217" s="744"/>
      <c r="ER217" s="744"/>
      <c r="ES217" s="744"/>
      <c r="ET217" s="744"/>
      <c r="EU217" s="744"/>
      <c r="EV217" s="744"/>
      <c r="EW217" s="744"/>
      <c r="EX217" s="744"/>
      <c r="EY217" s="744"/>
      <c r="EZ217" s="744"/>
      <c r="FA217" s="744"/>
      <c r="FB217" s="744"/>
      <c r="FC217" s="744"/>
      <c r="FD217" s="744"/>
      <c r="FE217" s="744"/>
      <c r="FF217" s="744"/>
      <c r="FG217" s="744"/>
      <c r="FH217" s="744"/>
      <c r="FI217" s="744"/>
      <c r="FJ217" s="744"/>
      <c r="FK217" s="744"/>
      <c r="FL217" s="744"/>
      <c r="FM217" s="744"/>
      <c r="FN217" s="744"/>
      <c r="FO217" s="744"/>
      <c r="FP217" s="744"/>
      <c r="FQ217" s="744"/>
      <c r="FR217" s="744"/>
      <c r="FS217" s="744"/>
      <c r="FT217" s="744"/>
      <c r="FU217" s="744"/>
      <c r="FV217" s="744"/>
      <c r="FW217" s="744"/>
      <c r="FX217" s="744"/>
      <c r="FY217" s="744"/>
      <c r="FZ217" s="744"/>
      <c r="GA217" s="744"/>
      <c r="GB217" s="744"/>
      <c r="GC217" s="744"/>
      <c r="GD217" s="744"/>
      <c r="GE217" s="744"/>
      <c r="GF217" s="744"/>
      <c r="GG217" s="744"/>
      <c r="GH217" s="744"/>
      <c r="GI217" s="744"/>
      <c r="GJ217" s="744"/>
      <c r="GK217" s="744"/>
      <c r="GL217" s="744"/>
      <c r="GM217" s="744"/>
      <c r="GN217" s="744"/>
      <c r="GO217" s="744"/>
      <c r="GP217" s="744"/>
      <c r="GQ217" s="744"/>
      <c r="GR217" s="744"/>
      <c r="GS217" s="744"/>
      <c r="GT217" s="744"/>
      <c r="GU217" s="744"/>
      <c r="GV217" s="744"/>
      <c r="GW217" s="744"/>
      <c r="GX217" s="744"/>
      <c r="GY217" s="744"/>
      <c r="GZ217" s="744"/>
      <c r="HA217" s="744"/>
      <c r="HB217" s="744"/>
      <c r="HC217" s="744"/>
      <c r="HD217" s="744"/>
      <c r="HE217" s="744"/>
      <c r="HF217" s="744"/>
      <c r="HG217" s="744"/>
      <c r="HH217" s="744"/>
      <c r="HI217" s="744"/>
      <c r="HJ217" s="744"/>
      <c r="HK217" s="744"/>
      <c r="HL217" s="744"/>
      <c r="HM217" s="744"/>
      <c r="HN217" s="744"/>
      <c r="HO217" s="744"/>
      <c r="HP217" s="744"/>
      <c r="HQ217" s="744"/>
      <c r="HR217" s="744"/>
      <c r="HS217" s="744"/>
      <c r="HT217" s="744"/>
      <c r="HU217" s="744"/>
      <c r="HV217" s="744"/>
      <c r="HW217" s="744"/>
      <c r="HX217" s="744"/>
      <c r="HY217" s="744"/>
      <c r="HZ217" s="744"/>
      <c r="IA217" s="744"/>
      <c r="IB217" s="744"/>
      <c r="IC217" s="744"/>
      <c r="ID217" s="744"/>
      <c r="IE217" s="744"/>
      <c r="IF217" s="744"/>
      <c r="IG217" s="744"/>
      <c r="IH217" s="744"/>
      <c r="II217" s="744"/>
      <c r="IJ217" s="744"/>
    </row>
    <row r="218" spans="1:244" s="766" customFormat="1" ht="49.9" customHeight="1">
      <c r="A218" s="744">
        <v>24</v>
      </c>
      <c r="B218" s="783" t="s">
        <v>5645</v>
      </c>
      <c r="C218" s="811"/>
      <c r="D218" s="813">
        <v>3</v>
      </c>
      <c r="E218" s="783" t="s">
        <v>275</v>
      </c>
      <c r="F218" s="783" t="s">
        <v>5644</v>
      </c>
      <c r="G218" s="811">
        <v>43670</v>
      </c>
      <c r="H218" s="814" t="s">
        <v>716</v>
      </c>
      <c r="I218" s="783"/>
      <c r="J218" s="783" t="s">
        <v>3632</v>
      </c>
      <c r="K218" s="744"/>
      <c r="L218" s="744"/>
      <c r="M218" s="744" t="s">
        <v>625</v>
      </c>
      <c r="N218" s="744"/>
      <c r="O218" s="744"/>
      <c r="P218" s="744"/>
      <c r="Q218" s="744"/>
      <c r="R218" s="744"/>
      <c r="S218" s="744"/>
      <c r="T218" s="744"/>
      <c r="U218" s="744"/>
      <c r="V218" s="744"/>
      <c r="W218" s="744"/>
      <c r="X218" s="744"/>
      <c r="Y218" s="744"/>
      <c r="Z218" s="744"/>
      <c r="AA218" s="744"/>
      <c r="AB218" s="744"/>
      <c r="AC218" s="744"/>
      <c r="AD218" s="744"/>
      <c r="AE218" s="744"/>
      <c r="AF218" s="744"/>
      <c r="AG218" s="744"/>
      <c r="AH218" s="744"/>
      <c r="AI218" s="744"/>
      <c r="AJ218" s="744"/>
      <c r="AK218" s="744"/>
      <c r="AL218" s="744"/>
      <c r="AM218" s="744"/>
      <c r="AN218" s="744"/>
      <c r="AO218" s="744"/>
      <c r="AP218" s="744"/>
      <c r="AQ218" s="744"/>
      <c r="AR218" s="744"/>
      <c r="AS218" s="744"/>
      <c r="AT218" s="744"/>
      <c r="AU218" s="744"/>
      <c r="AV218" s="744"/>
      <c r="AW218" s="744"/>
      <c r="AX218" s="744"/>
      <c r="AY218" s="744"/>
      <c r="AZ218" s="744"/>
      <c r="BA218" s="744"/>
      <c r="BB218" s="744"/>
      <c r="BC218" s="744"/>
      <c r="BD218" s="744"/>
      <c r="BE218" s="744"/>
      <c r="BF218" s="744"/>
      <c r="BG218" s="744"/>
      <c r="BH218" s="744"/>
      <c r="BI218" s="744"/>
      <c r="BJ218" s="744"/>
      <c r="BK218" s="744"/>
      <c r="BL218" s="744"/>
      <c r="BM218" s="744"/>
      <c r="BN218" s="744"/>
      <c r="BO218" s="744"/>
      <c r="BP218" s="744"/>
      <c r="BQ218" s="744"/>
      <c r="BR218" s="744"/>
      <c r="BS218" s="744"/>
      <c r="BT218" s="744"/>
      <c r="BU218" s="744"/>
      <c r="BV218" s="744"/>
      <c r="BW218" s="744"/>
      <c r="BX218" s="744"/>
      <c r="BY218" s="744"/>
      <c r="BZ218" s="744"/>
      <c r="CA218" s="744"/>
      <c r="CB218" s="744"/>
      <c r="CC218" s="744"/>
      <c r="CD218" s="744"/>
      <c r="CE218" s="744"/>
      <c r="CF218" s="744"/>
      <c r="CG218" s="744"/>
      <c r="CH218" s="744"/>
      <c r="CI218" s="744"/>
      <c r="CJ218" s="744"/>
      <c r="CK218" s="744"/>
      <c r="CL218" s="744"/>
      <c r="CM218" s="744"/>
      <c r="CN218" s="744"/>
      <c r="CO218" s="744"/>
      <c r="CP218" s="744"/>
      <c r="CQ218" s="744"/>
      <c r="CR218" s="744"/>
      <c r="CS218" s="744"/>
      <c r="CT218" s="744"/>
      <c r="CU218" s="744"/>
      <c r="CV218" s="744"/>
      <c r="CW218" s="744"/>
      <c r="CX218" s="744"/>
      <c r="CY218" s="744"/>
      <c r="CZ218" s="744"/>
      <c r="DA218" s="744"/>
      <c r="DB218" s="744"/>
      <c r="DC218" s="744"/>
      <c r="DD218" s="744"/>
      <c r="DE218" s="744"/>
      <c r="DF218" s="744"/>
      <c r="DG218" s="744"/>
      <c r="DH218" s="744"/>
      <c r="DI218" s="744"/>
      <c r="DJ218" s="744"/>
      <c r="DK218" s="744"/>
      <c r="DL218" s="744"/>
      <c r="DM218" s="744"/>
      <c r="DN218" s="744"/>
      <c r="DO218" s="744"/>
      <c r="DP218" s="744"/>
      <c r="DQ218" s="744"/>
      <c r="DR218" s="744"/>
      <c r="DS218" s="744"/>
      <c r="DT218" s="744"/>
      <c r="DU218" s="744"/>
      <c r="DV218" s="744"/>
      <c r="DW218" s="744"/>
      <c r="DX218" s="744"/>
      <c r="DY218" s="744"/>
      <c r="DZ218" s="744"/>
      <c r="EA218" s="744"/>
      <c r="EB218" s="744"/>
      <c r="EC218" s="744"/>
      <c r="ED218" s="744"/>
      <c r="EE218" s="744"/>
      <c r="EF218" s="744"/>
      <c r="EG218" s="744"/>
      <c r="EH218" s="744"/>
      <c r="EI218" s="744"/>
      <c r="EJ218" s="744"/>
      <c r="EK218" s="744"/>
      <c r="EL218" s="744"/>
      <c r="EM218" s="744"/>
      <c r="EN218" s="744"/>
      <c r="EO218" s="744"/>
      <c r="EP218" s="744"/>
      <c r="EQ218" s="744"/>
      <c r="ER218" s="744"/>
      <c r="ES218" s="744"/>
      <c r="ET218" s="744"/>
      <c r="EU218" s="744"/>
      <c r="EV218" s="744"/>
      <c r="EW218" s="744"/>
      <c r="EX218" s="744"/>
      <c r="EY218" s="744"/>
      <c r="EZ218" s="744"/>
      <c r="FA218" s="744"/>
      <c r="FB218" s="744"/>
      <c r="FC218" s="744"/>
      <c r="FD218" s="744"/>
      <c r="FE218" s="744"/>
      <c r="FF218" s="744"/>
      <c r="FG218" s="744"/>
      <c r="FH218" s="744"/>
      <c r="FI218" s="744"/>
      <c r="FJ218" s="744"/>
      <c r="FK218" s="744"/>
      <c r="FL218" s="744"/>
      <c r="FM218" s="744"/>
      <c r="FN218" s="744"/>
      <c r="FO218" s="744"/>
      <c r="FP218" s="744"/>
      <c r="FQ218" s="744"/>
      <c r="FR218" s="744"/>
      <c r="FS218" s="744"/>
      <c r="FT218" s="744"/>
      <c r="FU218" s="744"/>
      <c r="FV218" s="744"/>
      <c r="FW218" s="744"/>
      <c r="FX218" s="744"/>
      <c r="FY218" s="744"/>
      <c r="FZ218" s="744"/>
      <c r="GA218" s="744"/>
      <c r="GB218" s="744"/>
      <c r="GC218" s="744"/>
      <c r="GD218" s="744"/>
      <c r="GE218" s="744"/>
      <c r="GF218" s="744"/>
      <c r="GG218" s="744"/>
      <c r="GH218" s="744"/>
      <c r="GI218" s="744"/>
      <c r="GJ218" s="744"/>
      <c r="GK218" s="744"/>
      <c r="GL218" s="744"/>
      <c r="GM218" s="744"/>
      <c r="GN218" s="744"/>
      <c r="GO218" s="744"/>
      <c r="GP218" s="744"/>
      <c r="GQ218" s="744"/>
      <c r="GR218" s="744"/>
      <c r="GS218" s="744"/>
      <c r="GT218" s="744"/>
      <c r="GU218" s="744"/>
      <c r="GV218" s="744"/>
      <c r="GW218" s="744"/>
      <c r="GX218" s="744"/>
      <c r="GY218" s="744"/>
      <c r="GZ218" s="744"/>
      <c r="HA218" s="744"/>
      <c r="HB218" s="744"/>
      <c r="HC218" s="744"/>
      <c r="HD218" s="744"/>
      <c r="HE218" s="744"/>
      <c r="HF218" s="744"/>
      <c r="HG218" s="744"/>
      <c r="HH218" s="744"/>
      <c r="HI218" s="744"/>
      <c r="HJ218" s="744"/>
      <c r="HK218" s="744"/>
      <c r="HL218" s="744"/>
      <c r="HM218" s="744"/>
      <c r="HN218" s="744"/>
      <c r="HO218" s="744"/>
      <c r="HP218" s="744"/>
      <c r="HQ218" s="744"/>
      <c r="HR218" s="744"/>
      <c r="HS218" s="744"/>
      <c r="HT218" s="744"/>
      <c r="HU218" s="744"/>
      <c r="HV218" s="744"/>
      <c r="HW218" s="744"/>
      <c r="HX218" s="744"/>
      <c r="HY218" s="744"/>
      <c r="HZ218" s="744"/>
      <c r="IA218" s="744"/>
      <c r="IB218" s="744"/>
      <c r="IC218" s="744"/>
      <c r="ID218" s="744"/>
      <c r="IE218" s="744"/>
      <c r="IF218" s="744"/>
      <c r="IG218" s="744"/>
      <c r="IH218" s="744"/>
      <c r="II218" s="744"/>
      <c r="IJ218" s="744"/>
    </row>
    <row r="219" spans="1:244" s="766" customFormat="1" ht="49.9" customHeight="1">
      <c r="A219" s="135">
        <v>25</v>
      </c>
      <c r="B219" s="783" t="s">
        <v>5690</v>
      </c>
      <c r="C219" s="811"/>
      <c r="D219" s="813">
        <v>12</v>
      </c>
      <c r="E219" s="783" t="s">
        <v>272</v>
      </c>
      <c r="F219" s="783" t="s">
        <v>5646</v>
      </c>
      <c r="G219" s="811">
        <v>43671</v>
      </c>
      <c r="H219" s="814" t="s">
        <v>716</v>
      </c>
      <c r="I219" s="783"/>
      <c r="J219" s="783" t="s">
        <v>3632</v>
      </c>
      <c r="K219" s="744"/>
      <c r="L219" s="744"/>
      <c r="M219" s="744" t="s">
        <v>638</v>
      </c>
      <c r="N219" s="744"/>
      <c r="O219" s="744"/>
      <c r="P219" s="744"/>
      <c r="Q219" s="744"/>
      <c r="R219" s="744"/>
      <c r="S219" s="744"/>
      <c r="T219" s="744"/>
      <c r="U219" s="744"/>
      <c r="V219" s="744"/>
      <c r="W219" s="744"/>
      <c r="X219" s="744"/>
      <c r="Y219" s="744"/>
      <c r="Z219" s="744"/>
      <c r="AA219" s="744"/>
      <c r="AB219" s="744"/>
      <c r="AC219" s="744"/>
      <c r="AD219" s="744"/>
      <c r="AE219" s="744"/>
      <c r="AF219" s="744"/>
      <c r="AG219" s="744"/>
      <c r="AH219" s="744"/>
      <c r="AI219" s="744"/>
      <c r="AJ219" s="744"/>
      <c r="AK219" s="744"/>
      <c r="AL219" s="744"/>
      <c r="AM219" s="744"/>
      <c r="AN219" s="744"/>
      <c r="AO219" s="744"/>
      <c r="AP219" s="744"/>
      <c r="AQ219" s="744"/>
      <c r="AR219" s="744"/>
      <c r="AS219" s="744"/>
      <c r="AT219" s="744"/>
      <c r="AU219" s="744"/>
      <c r="AV219" s="744"/>
      <c r="AW219" s="744"/>
      <c r="AX219" s="744"/>
      <c r="AY219" s="744"/>
      <c r="AZ219" s="744"/>
      <c r="BA219" s="744"/>
      <c r="BB219" s="744"/>
      <c r="BC219" s="744"/>
      <c r="BD219" s="744"/>
      <c r="BE219" s="744"/>
      <c r="BF219" s="744"/>
      <c r="BG219" s="744"/>
      <c r="BH219" s="744"/>
      <c r="BI219" s="744"/>
      <c r="BJ219" s="744"/>
      <c r="BK219" s="744"/>
      <c r="BL219" s="744"/>
      <c r="BM219" s="744"/>
      <c r="BN219" s="744"/>
      <c r="BO219" s="744"/>
      <c r="BP219" s="744"/>
      <c r="BQ219" s="744"/>
      <c r="BR219" s="744"/>
      <c r="BS219" s="744"/>
      <c r="BT219" s="744"/>
      <c r="BU219" s="744"/>
      <c r="BV219" s="744"/>
      <c r="BW219" s="744"/>
      <c r="BX219" s="744"/>
      <c r="BY219" s="744"/>
      <c r="BZ219" s="744"/>
      <c r="CA219" s="744"/>
      <c r="CB219" s="744"/>
      <c r="CC219" s="744"/>
      <c r="CD219" s="744"/>
      <c r="CE219" s="744"/>
      <c r="CF219" s="744"/>
      <c r="CG219" s="744"/>
      <c r="CH219" s="744"/>
      <c r="CI219" s="744"/>
      <c r="CJ219" s="744"/>
      <c r="CK219" s="744"/>
      <c r="CL219" s="744"/>
      <c r="CM219" s="744"/>
      <c r="CN219" s="744"/>
      <c r="CO219" s="744"/>
      <c r="CP219" s="744"/>
      <c r="CQ219" s="744"/>
      <c r="CR219" s="744"/>
      <c r="CS219" s="744"/>
      <c r="CT219" s="744"/>
      <c r="CU219" s="744"/>
      <c r="CV219" s="744"/>
      <c r="CW219" s="744"/>
      <c r="CX219" s="744"/>
      <c r="CY219" s="744"/>
      <c r="CZ219" s="744"/>
      <c r="DA219" s="744"/>
      <c r="DB219" s="744"/>
      <c r="DC219" s="744"/>
      <c r="DD219" s="744"/>
      <c r="DE219" s="744"/>
      <c r="DF219" s="744"/>
      <c r="DG219" s="744"/>
      <c r="DH219" s="744"/>
      <c r="DI219" s="744"/>
      <c r="DJ219" s="744"/>
      <c r="DK219" s="744"/>
      <c r="DL219" s="744"/>
      <c r="DM219" s="744"/>
      <c r="DN219" s="744"/>
      <c r="DO219" s="744"/>
      <c r="DP219" s="744"/>
      <c r="DQ219" s="744"/>
      <c r="DR219" s="744"/>
      <c r="DS219" s="744"/>
      <c r="DT219" s="744"/>
      <c r="DU219" s="744"/>
      <c r="DV219" s="744"/>
      <c r="DW219" s="744"/>
      <c r="DX219" s="744"/>
      <c r="DY219" s="744"/>
      <c r="DZ219" s="744"/>
      <c r="EA219" s="744"/>
      <c r="EB219" s="744"/>
      <c r="EC219" s="744"/>
      <c r="ED219" s="744"/>
      <c r="EE219" s="744"/>
      <c r="EF219" s="744"/>
      <c r="EG219" s="744"/>
      <c r="EH219" s="744"/>
      <c r="EI219" s="744"/>
      <c r="EJ219" s="744"/>
      <c r="EK219" s="744"/>
      <c r="EL219" s="744"/>
      <c r="EM219" s="744"/>
      <c r="EN219" s="744"/>
      <c r="EO219" s="744"/>
      <c r="EP219" s="744"/>
      <c r="EQ219" s="744"/>
      <c r="ER219" s="744"/>
      <c r="ES219" s="744"/>
      <c r="ET219" s="744"/>
      <c r="EU219" s="744"/>
      <c r="EV219" s="744"/>
      <c r="EW219" s="744"/>
      <c r="EX219" s="744"/>
      <c r="EY219" s="744"/>
      <c r="EZ219" s="744"/>
      <c r="FA219" s="744"/>
      <c r="FB219" s="744"/>
      <c r="FC219" s="744"/>
      <c r="FD219" s="744"/>
      <c r="FE219" s="744"/>
      <c r="FF219" s="744"/>
      <c r="FG219" s="744"/>
      <c r="FH219" s="744"/>
      <c r="FI219" s="744"/>
      <c r="FJ219" s="744"/>
      <c r="FK219" s="744"/>
      <c r="FL219" s="744"/>
      <c r="FM219" s="744"/>
      <c r="FN219" s="744"/>
      <c r="FO219" s="744"/>
      <c r="FP219" s="744"/>
      <c r="FQ219" s="744"/>
      <c r="FR219" s="744"/>
      <c r="FS219" s="744"/>
      <c r="FT219" s="744"/>
      <c r="FU219" s="744"/>
      <c r="FV219" s="744"/>
      <c r="FW219" s="744"/>
      <c r="FX219" s="744"/>
      <c r="FY219" s="744"/>
      <c r="FZ219" s="744"/>
      <c r="GA219" s="744"/>
      <c r="GB219" s="744"/>
      <c r="GC219" s="744"/>
      <c r="GD219" s="744"/>
      <c r="GE219" s="744"/>
      <c r="GF219" s="744"/>
      <c r="GG219" s="744"/>
      <c r="GH219" s="744"/>
      <c r="GI219" s="744"/>
      <c r="GJ219" s="744"/>
      <c r="GK219" s="744"/>
      <c r="GL219" s="744"/>
      <c r="GM219" s="744"/>
      <c r="GN219" s="744"/>
      <c r="GO219" s="744"/>
      <c r="GP219" s="744"/>
      <c r="GQ219" s="744"/>
      <c r="GR219" s="744"/>
      <c r="GS219" s="744"/>
      <c r="GT219" s="744"/>
      <c r="GU219" s="744"/>
      <c r="GV219" s="744"/>
      <c r="GW219" s="744"/>
      <c r="GX219" s="744"/>
      <c r="GY219" s="744"/>
      <c r="GZ219" s="744"/>
      <c r="HA219" s="744"/>
      <c r="HB219" s="744"/>
      <c r="HC219" s="744"/>
      <c r="HD219" s="744"/>
      <c r="HE219" s="744"/>
      <c r="HF219" s="744"/>
      <c r="HG219" s="744"/>
      <c r="HH219" s="744"/>
      <c r="HI219" s="744"/>
      <c r="HJ219" s="744"/>
      <c r="HK219" s="744"/>
      <c r="HL219" s="744"/>
      <c r="HM219" s="744"/>
      <c r="HN219" s="744"/>
      <c r="HO219" s="744"/>
      <c r="HP219" s="744"/>
      <c r="HQ219" s="744"/>
      <c r="HR219" s="744"/>
      <c r="HS219" s="744"/>
      <c r="HT219" s="744"/>
      <c r="HU219" s="744"/>
      <c r="HV219" s="744"/>
      <c r="HW219" s="744"/>
      <c r="HX219" s="744"/>
      <c r="HY219" s="744"/>
      <c r="HZ219" s="744"/>
      <c r="IA219" s="744"/>
      <c r="IB219" s="744"/>
      <c r="IC219" s="744"/>
      <c r="ID219" s="744"/>
      <c r="IE219" s="744"/>
      <c r="IF219" s="744"/>
      <c r="IG219" s="744"/>
      <c r="IH219" s="744"/>
      <c r="II219" s="744"/>
      <c r="IJ219" s="744"/>
    </row>
    <row r="220" spans="1:244" s="766" customFormat="1" ht="49.9" customHeight="1">
      <c r="A220" s="744">
        <v>26</v>
      </c>
      <c r="B220" s="783" t="s">
        <v>5647</v>
      </c>
      <c r="C220" s="811"/>
      <c r="D220" s="813">
        <v>9</v>
      </c>
      <c r="E220" s="783" t="s">
        <v>272</v>
      </c>
      <c r="F220" s="783" t="s">
        <v>5648</v>
      </c>
      <c r="G220" s="811">
        <v>43672</v>
      </c>
      <c r="H220" s="814" t="s">
        <v>1836</v>
      </c>
      <c r="I220" s="783"/>
      <c r="J220" s="783" t="s">
        <v>3632</v>
      </c>
      <c r="K220" s="744"/>
      <c r="L220" s="744"/>
      <c r="M220" s="744" t="s">
        <v>625</v>
      </c>
      <c r="N220" s="744"/>
      <c r="O220" s="744"/>
      <c r="P220" s="744"/>
      <c r="Q220" s="744"/>
      <c r="R220" s="744"/>
      <c r="S220" s="744"/>
      <c r="T220" s="744"/>
      <c r="U220" s="744"/>
      <c r="V220" s="744"/>
      <c r="W220" s="744"/>
      <c r="X220" s="744"/>
      <c r="Y220" s="744"/>
      <c r="Z220" s="744"/>
      <c r="AA220" s="744"/>
      <c r="AB220" s="744"/>
      <c r="AC220" s="744"/>
      <c r="AD220" s="744"/>
      <c r="AE220" s="744"/>
      <c r="AF220" s="744"/>
      <c r="AG220" s="744"/>
      <c r="AH220" s="744"/>
      <c r="AI220" s="744"/>
      <c r="AJ220" s="744"/>
      <c r="AK220" s="744"/>
      <c r="AL220" s="744"/>
      <c r="AM220" s="744"/>
      <c r="AN220" s="744"/>
      <c r="AO220" s="744"/>
      <c r="AP220" s="744"/>
      <c r="AQ220" s="744"/>
      <c r="AR220" s="744"/>
      <c r="AS220" s="744"/>
      <c r="AT220" s="744"/>
      <c r="AU220" s="744"/>
      <c r="AV220" s="744"/>
      <c r="AW220" s="744"/>
      <c r="AX220" s="744"/>
      <c r="AY220" s="744"/>
      <c r="AZ220" s="744"/>
      <c r="BA220" s="744"/>
      <c r="BB220" s="744"/>
      <c r="BC220" s="744"/>
      <c r="BD220" s="744"/>
      <c r="BE220" s="744"/>
      <c r="BF220" s="744"/>
      <c r="BG220" s="744"/>
      <c r="BH220" s="744"/>
      <c r="BI220" s="744"/>
      <c r="BJ220" s="744"/>
      <c r="BK220" s="744"/>
      <c r="BL220" s="744"/>
      <c r="BM220" s="744"/>
      <c r="BN220" s="744"/>
      <c r="BO220" s="744"/>
      <c r="BP220" s="744"/>
      <c r="BQ220" s="744"/>
      <c r="BR220" s="744"/>
      <c r="BS220" s="744"/>
      <c r="BT220" s="744"/>
      <c r="BU220" s="744"/>
      <c r="BV220" s="744"/>
      <c r="BW220" s="744"/>
      <c r="BX220" s="744"/>
      <c r="BY220" s="744"/>
      <c r="BZ220" s="744"/>
      <c r="CA220" s="744"/>
      <c r="CB220" s="744"/>
      <c r="CC220" s="744"/>
      <c r="CD220" s="744"/>
      <c r="CE220" s="744"/>
      <c r="CF220" s="744"/>
      <c r="CG220" s="744"/>
      <c r="CH220" s="744"/>
      <c r="CI220" s="744"/>
      <c r="CJ220" s="744"/>
      <c r="CK220" s="744"/>
      <c r="CL220" s="744"/>
      <c r="CM220" s="744"/>
      <c r="CN220" s="744"/>
      <c r="CO220" s="744"/>
      <c r="CP220" s="744"/>
      <c r="CQ220" s="744"/>
      <c r="CR220" s="744"/>
      <c r="CS220" s="744"/>
      <c r="CT220" s="744"/>
      <c r="CU220" s="744"/>
      <c r="CV220" s="744"/>
      <c r="CW220" s="744"/>
      <c r="CX220" s="744"/>
      <c r="CY220" s="744"/>
      <c r="CZ220" s="744"/>
      <c r="DA220" s="744"/>
      <c r="DB220" s="744"/>
      <c r="DC220" s="744"/>
      <c r="DD220" s="744"/>
      <c r="DE220" s="744"/>
      <c r="DF220" s="744"/>
      <c r="DG220" s="744"/>
      <c r="DH220" s="744"/>
      <c r="DI220" s="744"/>
      <c r="DJ220" s="744"/>
      <c r="DK220" s="744"/>
      <c r="DL220" s="744"/>
      <c r="DM220" s="744"/>
      <c r="DN220" s="744"/>
      <c r="DO220" s="744"/>
      <c r="DP220" s="744"/>
      <c r="DQ220" s="744"/>
      <c r="DR220" s="744"/>
      <c r="DS220" s="744"/>
      <c r="DT220" s="744"/>
      <c r="DU220" s="744"/>
      <c r="DV220" s="744"/>
      <c r="DW220" s="744"/>
      <c r="DX220" s="744"/>
      <c r="DY220" s="744"/>
      <c r="DZ220" s="744"/>
      <c r="EA220" s="744"/>
      <c r="EB220" s="744"/>
      <c r="EC220" s="744"/>
      <c r="ED220" s="744"/>
      <c r="EE220" s="744"/>
      <c r="EF220" s="744"/>
      <c r="EG220" s="744"/>
      <c r="EH220" s="744"/>
      <c r="EI220" s="744"/>
      <c r="EJ220" s="744"/>
      <c r="EK220" s="744"/>
      <c r="EL220" s="744"/>
      <c r="EM220" s="744"/>
      <c r="EN220" s="744"/>
      <c r="EO220" s="744"/>
      <c r="EP220" s="744"/>
      <c r="EQ220" s="744"/>
      <c r="ER220" s="744"/>
      <c r="ES220" s="744"/>
      <c r="ET220" s="744"/>
      <c r="EU220" s="744"/>
      <c r="EV220" s="744"/>
      <c r="EW220" s="744"/>
      <c r="EX220" s="744"/>
      <c r="EY220" s="744"/>
      <c r="EZ220" s="744"/>
      <c r="FA220" s="744"/>
      <c r="FB220" s="744"/>
      <c r="FC220" s="744"/>
      <c r="FD220" s="744"/>
      <c r="FE220" s="744"/>
      <c r="FF220" s="744"/>
      <c r="FG220" s="744"/>
      <c r="FH220" s="744"/>
      <c r="FI220" s="744"/>
      <c r="FJ220" s="744"/>
      <c r="FK220" s="744"/>
      <c r="FL220" s="744"/>
      <c r="FM220" s="744"/>
      <c r="FN220" s="744"/>
      <c r="FO220" s="744"/>
      <c r="FP220" s="744"/>
      <c r="FQ220" s="744"/>
      <c r="FR220" s="744"/>
      <c r="FS220" s="744"/>
      <c r="FT220" s="744"/>
      <c r="FU220" s="744"/>
      <c r="FV220" s="744"/>
      <c r="FW220" s="744"/>
      <c r="FX220" s="744"/>
      <c r="FY220" s="744"/>
      <c r="FZ220" s="744"/>
      <c r="GA220" s="744"/>
      <c r="GB220" s="744"/>
      <c r="GC220" s="744"/>
      <c r="GD220" s="744"/>
      <c r="GE220" s="744"/>
      <c r="GF220" s="744"/>
      <c r="GG220" s="744"/>
      <c r="GH220" s="744"/>
      <c r="GI220" s="744"/>
      <c r="GJ220" s="744"/>
      <c r="GK220" s="744"/>
      <c r="GL220" s="744"/>
      <c r="GM220" s="744"/>
      <c r="GN220" s="744"/>
      <c r="GO220" s="744"/>
      <c r="GP220" s="744"/>
      <c r="GQ220" s="744"/>
      <c r="GR220" s="744"/>
      <c r="GS220" s="744"/>
      <c r="GT220" s="744"/>
      <c r="GU220" s="744"/>
      <c r="GV220" s="744"/>
      <c r="GW220" s="744"/>
      <c r="GX220" s="744"/>
      <c r="GY220" s="744"/>
      <c r="GZ220" s="744"/>
      <c r="HA220" s="744"/>
      <c r="HB220" s="744"/>
      <c r="HC220" s="744"/>
      <c r="HD220" s="744"/>
      <c r="HE220" s="744"/>
      <c r="HF220" s="744"/>
      <c r="HG220" s="744"/>
      <c r="HH220" s="744"/>
      <c r="HI220" s="744"/>
      <c r="HJ220" s="744"/>
      <c r="HK220" s="744"/>
      <c r="HL220" s="744"/>
      <c r="HM220" s="744"/>
      <c r="HN220" s="744"/>
      <c r="HO220" s="744"/>
      <c r="HP220" s="744"/>
      <c r="HQ220" s="744"/>
      <c r="HR220" s="744"/>
      <c r="HS220" s="744"/>
      <c r="HT220" s="744"/>
      <c r="HU220" s="744"/>
      <c r="HV220" s="744"/>
      <c r="HW220" s="744"/>
      <c r="HX220" s="744"/>
      <c r="HY220" s="744"/>
      <c r="HZ220" s="744"/>
      <c r="IA220" s="744"/>
      <c r="IB220" s="744"/>
      <c r="IC220" s="744"/>
      <c r="ID220" s="744"/>
      <c r="IE220" s="744"/>
      <c r="IF220" s="744"/>
      <c r="IG220" s="744"/>
      <c r="IH220" s="744"/>
      <c r="II220" s="744"/>
      <c r="IJ220" s="744"/>
    </row>
    <row r="221" spans="1:244" s="766" customFormat="1" ht="49.9" customHeight="1">
      <c r="A221" s="135">
        <v>27</v>
      </c>
      <c r="B221" s="783" t="s">
        <v>5649</v>
      </c>
      <c r="C221" s="811"/>
      <c r="D221" s="813">
        <v>8</v>
      </c>
      <c r="E221" s="783" t="s">
        <v>321</v>
      </c>
      <c r="F221" s="783" t="s">
        <v>5648</v>
      </c>
      <c r="G221" s="811">
        <v>43672</v>
      </c>
      <c r="H221" s="814" t="s">
        <v>1836</v>
      </c>
      <c r="I221" s="783"/>
      <c r="J221" s="783" t="s">
        <v>3632</v>
      </c>
      <c r="K221" s="744"/>
      <c r="L221" s="744"/>
      <c r="M221" s="744" t="s">
        <v>625</v>
      </c>
      <c r="N221" s="744"/>
      <c r="O221" s="744"/>
      <c r="P221" s="744"/>
      <c r="Q221" s="744"/>
      <c r="R221" s="744"/>
      <c r="S221" s="744"/>
      <c r="T221" s="744"/>
      <c r="U221" s="744"/>
      <c r="V221" s="744"/>
      <c r="W221" s="744"/>
      <c r="X221" s="744"/>
      <c r="Y221" s="744"/>
      <c r="Z221" s="744"/>
      <c r="AA221" s="744"/>
      <c r="AB221" s="744"/>
      <c r="AC221" s="744"/>
      <c r="AD221" s="744"/>
      <c r="AE221" s="744"/>
      <c r="AF221" s="744"/>
      <c r="AG221" s="744"/>
      <c r="AH221" s="744"/>
      <c r="AI221" s="744"/>
      <c r="AJ221" s="744"/>
      <c r="AK221" s="744"/>
      <c r="AL221" s="744"/>
      <c r="AM221" s="744"/>
      <c r="AN221" s="744"/>
      <c r="AO221" s="744"/>
      <c r="AP221" s="744"/>
      <c r="AQ221" s="744"/>
      <c r="AR221" s="744"/>
      <c r="AS221" s="744"/>
      <c r="AT221" s="744"/>
      <c r="AU221" s="744"/>
      <c r="AV221" s="744"/>
      <c r="AW221" s="744"/>
      <c r="AX221" s="744"/>
      <c r="AY221" s="744"/>
      <c r="AZ221" s="744"/>
      <c r="BA221" s="744"/>
      <c r="BB221" s="744"/>
      <c r="BC221" s="744"/>
      <c r="BD221" s="744"/>
      <c r="BE221" s="744"/>
      <c r="BF221" s="744"/>
      <c r="BG221" s="744"/>
      <c r="BH221" s="744"/>
      <c r="BI221" s="744"/>
      <c r="BJ221" s="744"/>
      <c r="BK221" s="744"/>
      <c r="BL221" s="744"/>
      <c r="BM221" s="744"/>
      <c r="BN221" s="744"/>
      <c r="BO221" s="744"/>
      <c r="BP221" s="744"/>
      <c r="BQ221" s="744"/>
      <c r="BR221" s="744"/>
      <c r="BS221" s="744"/>
      <c r="BT221" s="744"/>
      <c r="BU221" s="744"/>
      <c r="BV221" s="744"/>
      <c r="BW221" s="744"/>
      <c r="BX221" s="744"/>
      <c r="BY221" s="744"/>
      <c r="BZ221" s="744"/>
      <c r="CA221" s="744"/>
      <c r="CB221" s="744"/>
      <c r="CC221" s="744"/>
      <c r="CD221" s="744"/>
      <c r="CE221" s="744"/>
      <c r="CF221" s="744"/>
      <c r="CG221" s="744"/>
      <c r="CH221" s="744"/>
      <c r="CI221" s="744"/>
      <c r="CJ221" s="744"/>
      <c r="CK221" s="744"/>
      <c r="CL221" s="744"/>
      <c r="CM221" s="744"/>
      <c r="CN221" s="744"/>
      <c r="CO221" s="744"/>
      <c r="CP221" s="744"/>
      <c r="CQ221" s="744"/>
      <c r="CR221" s="744"/>
      <c r="CS221" s="744"/>
      <c r="CT221" s="744"/>
      <c r="CU221" s="744"/>
      <c r="CV221" s="744"/>
      <c r="CW221" s="744"/>
      <c r="CX221" s="744"/>
      <c r="CY221" s="744"/>
      <c r="CZ221" s="744"/>
      <c r="DA221" s="744"/>
      <c r="DB221" s="744"/>
      <c r="DC221" s="744"/>
      <c r="DD221" s="744"/>
      <c r="DE221" s="744"/>
      <c r="DF221" s="744"/>
      <c r="DG221" s="744"/>
      <c r="DH221" s="744"/>
      <c r="DI221" s="744"/>
      <c r="DJ221" s="744"/>
      <c r="DK221" s="744"/>
      <c r="DL221" s="744"/>
      <c r="DM221" s="744"/>
      <c r="DN221" s="744"/>
      <c r="DO221" s="744"/>
      <c r="DP221" s="744"/>
      <c r="DQ221" s="744"/>
      <c r="DR221" s="744"/>
      <c r="DS221" s="744"/>
      <c r="DT221" s="744"/>
      <c r="DU221" s="744"/>
      <c r="DV221" s="744"/>
      <c r="DW221" s="744"/>
      <c r="DX221" s="744"/>
      <c r="DY221" s="744"/>
      <c r="DZ221" s="744"/>
      <c r="EA221" s="744"/>
      <c r="EB221" s="744"/>
      <c r="EC221" s="744"/>
      <c r="ED221" s="744"/>
      <c r="EE221" s="744"/>
      <c r="EF221" s="744"/>
      <c r="EG221" s="744"/>
      <c r="EH221" s="744"/>
      <c r="EI221" s="744"/>
      <c r="EJ221" s="744"/>
      <c r="EK221" s="744"/>
      <c r="EL221" s="744"/>
      <c r="EM221" s="744"/>
      <c r="EN221" s="744"/>
      <c r="EO221" s="744"/>
      <c r="EP221" s="744"/>
      <c r="EQ221" s="744"/>
      <c r="ER221" s="744"/>
      <c r="ES221" s="744"/>
      <c r="ET221" s="744"/>
      <c r="EU221" s="744"/>
      <c r="EV221" s="744"/>
      <c r="EW221" s="744"/>
      <c r="EX221" s="744"/>
      <c r="EY221" s="744"/>
      <c r="EZ221" s="744"/>
      <c r="FA221" s="744"/>
      <c r="FB221" s="744"/>
      <c r="FC221" s="744"/>
      <c r="FD221" s="744"/>
      <c r="FE221" s="744"/>
      <c r="FF221" s="744"/>
      <c r="FG221" s="744"/>
      <c r="FH221" s="744"/>
      <c r="FI221" s="744"/>
      <c r="FJ221" s="744"/>
      <c r="FK221" s="744"/>
      <c r="FL221" s="744"/>
      <c r="FM221" s="744"/>
      <c r="FN221" s="744"/>
      <c r="FO221" s="744"/>
      <c r="FP221" s="744"/>
      <c r="FQ221" s="744"/>
      <c r="FR221" s="744"/>
      <c r="FS221" s="744"/>
      <c r="FT221" s="744"/>
      <c r="FU221" s="744"/>
      <c r="FV221" s="744"/>
      <c r="FW221" s="744"/>
      <c r="FX221" s="744"/>
      <c r="FY221" s="744"/>
      <c r="FZ221" s="744"/>
      <c r="GA221" s="744"/>
      <c r="GB221" s="744"/>
      <c r="GC221" s="744"/>
      <c r="GD221" s="744"/>
      <c r="GE221" s="744"/>
      <c r="GF221" s="744"/>
      <c r="GG221" s="744"/>
      <c r="GH221" s="744"/>
      <c r="GI221" s="744"/>
      <c r="GJ221" s="744"/>
      <c r="GK221" s="744"/>
      <c r="GL221" s="744"/>
      <c r="GM221" s="744"/>
      <c r="GN221" s="744"/>
      <c r="GO221" s="744"/>
      <c r="GP221" s="744"/>
      <c r="GQ221" s="744"/>
      <c r="GR221" s="744"/>
      <c r="GS221" s="744"/>
      <c r="GT221" s="744"/>
      <c r="GU221" s="744"/>
      <c r="GV221" s="744"/>
      <c r="GW221" s="744"/>
      <c r="GX221" s="744"/>
      <c r="GY221" s="744"/>
      <c r="GZ221" s="744"/>
      <c r="HA221" s="744"/>
      <c r="HB221" s="744"/>
      <c r="HC221" s="744"/>
      <c r="HD221" s="744"/>
      <c r="HE221" s="744"/>
      <c r="HF221" s="744"/>
      <c r="HG221" s="744"/>
      <c r="HH221" s="744"/>
      <c r="HI221" s="744"/>
      <c r="HJ221" s="744"/>
      <c r="HK221" s="744"/>
      <c r="HL221" s="744"/>
      <c r="HM221" s="744"/>
      <c r="HN221" s="744"/>
      <c r="HO221" s="744"/>
      <c r="HP221" s="744"/>
      <c r="HQ221" s="744"/>
      <c r="HR221" s="744"/>
      <c r="HS221" s="744"/>
      <c r="HT221" s="744"/>
      <c r="HU221" s="744"/>
      <c r="HV221" s="744"/>
      <c r="HW221" s="744"/>
      <c r="HX221" s="744"/>
      <c r="HY221" s="744"/>
      <c r="HZ221" s="744"/>
      <c r="IA221" s="744"/>
      <c r="IB221" s="744"/>
      <c r="IC221" s="744"/>
      <c r="ID221" s="744"/>
      <c r="IE221" s="744"/>
      <c r="IF221" s="744"/>
      <c r="IG221" s="744"/>
      <c r="IH221" s="744"/>
      <c r="II221" s="744"/>
      <c r="IJ221" s="744"/>
    </row>
    <row r="222" spans="1:244" s="766" customFormat="1" ht="49.9" customHeight="1">
      <c r="A222" s="744">
        <v>28</v>
      </c>
      <c r="B222" s="783" t="s">
        <v>5650</v>
      </c>
      <c r="C222" s="811"/>
      <c r="D222" s="813">
        <v>5</v>
      </c>
      <c r="E222" s="783" t="s">
        <v>272</v>
      </c>
      <c r="F222" s="783" t="s">
        <v>5651</v>
      </c>
      <c r="G222" s="811">
        <v>43674</v>
      </c>
      <c r="H222" s="814" t="s">
        <v>84</v>
      </c>
      <c r="I222" s="783"/>
      <c r="J222" s="783" t="s">
        <v>3632</v>
      </c>
      <c r="K222" s="744"/>
      <c r="L222" s="744"/>
      <c r="M222" s="744" t="s">
        <v>638</v>
      </c>
      <c r="N222" s="744"/>
      <c r="O222" s="744"/>
      <c r="P222" s="744"/>
      <c r="Q222" s="744"/>
      <c r="R222" s="744"/>
      <c r="S222" s="744"/>
      <c r="T222" s="744"/>
      <c r="U222" s="744"/>
      <c r="V222" s="744"/>
      <c r="W222" s="744"/>
      <c r="X222" s="744"/>
      <c r="Y222" s="744"/>
      <c r="Z222" s="744"/>
      <c r="AA222" s="744"/>
      <c r="AB222" s="744"/>
      <c r="AC222" s="744"/>
      <c r="AD222" s="744"/>
      <c r="AE222" s="744"/>
      <c r="AF222" s="744"/>
      <c r="AG222" s="744"/>
      <c r="AH222" s="744"/>
      <c r="AI222" s="744"/>
      <c r="AJ222" s="744"/>
      <c r="AK222" s="744"/>
      <c r="AL222" s="744"/>
      <c r="AM222" s="744"/>
      <c r="AN222" s="744"/>
      <c r="AO222" s="744"/>
      <c r="AP222" s="744"/>
      <c r="AQ222" s="744"/>
      <c r="AR222" s="744"/>
      <c r="AS222" s="744"/>
      <c r="AT222" s="744"/>
      <c r="AU222" s="744"/>
      <c r="AV222" s="744"/>
      <c r="AW222" s="744"/>
      <c r="AX222" s="744"/>
      <c r="AY222" s="744"/>
      <c r="AZ222" s="744"/>
      <c r="BA222" s="744"/>
      <c r="BB222" s="744"/>
      <c r="BC222" s="744"/>
      <c r="BD222" s="744"/>
      <c r="BE222" s="744"/>
      <c r="BF222" s="744"/>
      <c r="BG222" s="744"/>
      <c r="BH222" s="744"/>
      <c r="BI222" s="744"/>
      <c r="BJ222" s="744"/>
      <c r="BK222" s="744"/>
      <c r="BL222" s="744"/>
      <c r="BM222" s="744"/>
      <c r="BN222" s="744"/>
      <c r="BO222" s="744"/>
      <c r="BP222" s="744"/>
      <c r="BQ222" s="744"/>
      <c r="BR222" s="744"/>
      <c r="BS222" s="744"/>
      <c r="BT222" s="744"/>
      <c r="BU222" s="744"/>
      <c r="BV222" s="744"/>
      <c r="BW222" s="744"/>
      <c r="BX222" s="744"/>
      <c r="BY222" s="744"/>
      <c r="BZ222" s="744"/>
      <c r="CA222" s="744"/>
      <c r="CB222" s="744"/>
      <c r="CC222" s="744"/>
      <c r="CD222" s="744"/>
      <c r="CE222" s="744"/>
      <c r="CF222" s="744"/>
      <c r="CG222" s="744"/>
      <c r="CH222" s="744"/>
      <c r="CI222" s="744"/>
      <c r="CJ222" s="744"/>
      <c r="CK222" s="744"/>
      <c r="CL222" s="744"/>
      <c r="CM222" s="744"/>
      <c r="CN222" s="744"/>
      <c r="CO222" s="744"/>
      <c r="CP222" s="744"/>
      <c r="CQ222" s="744"/>
      <c r="CR222" s="744"/>
      <c r="CS222" s="744"/>
      <c r="CT222" s="744"/>
      <c r="CU222" s="744"/>
      <c r="CV222" s="744"/>
      <c r="CW222" s="744"/>
      <c r="CX222" s="744"/>
      <c r="CY222" s="744"/>
      <c r="CZ222" s="744"/>
      <c r="DA222" s="744"/>
      <c r="DB222" s="744"/>
      <c r="DC222" s="744"/>
      <c r="DD222" s="744"/>
      <c r="DE222" s="744"/>
      <c r="DF222" s="744"/>
      <c r="DG222" s="744"/>
      <c r="DH222" s="744"/>
      <c r="DI222" s="744"/>
      <c r="DJ222" s="744"/>
      <c r="DK222" s="744"/>
      <c r="DL222" s="744"/>
      <c r="DM222" s="744"/>
      <c r="DN222" s="744"/>
      <c r="DO222" s="744"/>
      <c r="DP222" s="744"/>
      <c r="DQ222" s="744"/>
      <c r="DR222" s="744"/>
      <c r="DS222" s="744"/>
      <c r="DT222" s="744"/>
      <c r="DU222" s="744"/>
      <c r="DV222" s="744"/>
      <c r="DW222" s="744"/>
      <c r="DX222" s="744"/>
      <c r="DY222" s="744"/>
      <c r="DZ222" s="744"/>
      <c r="EA222" s="744"/>
      <c r="EB222" s="744"/>
      <c r="EC222" s="744"/>
      <c r="ED222" s="744"/>
      <c r="EE222" s="744"/>
      <c r="EF222" s="744"/>
      <c r="EG222" s="744"/>
      <c r="EH222" s="744"/>
      <c r="EI222" s="744"/>
      <c r="EJ222" s="744"/>
      <c r="EK222" s="744"/>
      <c r="EL222" s="744"/>
      <c r="EM222" s="744"/>
      <c r="EN222" s="744"/>
      <c r="EO222" s="744"/>
      <c r="EP222" s="744"/>
      <c r="EQ222" s="744"/>
      <c r="ER222" s="744"/>
      <c r="ES222" s="744"/>
      <c r="ET222" s="744"/>
      <c r="EU222" s="744"/>
      <c r="EV222" s="744"/>
      <c r="EW222" s="744"/>
      <c r="EX222" s="744"/>
      <c r="EY222" s="744"/>
      <c r="EZ222" s="744"/>
      <c r="FA222" s="744"/>
      <c r="FB222" s="744"/>
      <c r="FC222" s="744"/>
      <c r="FD222" s="744"/>
      <c r="FE222" s="744"/>
      <c r="FF222" s="744"/>
      <c r="FG222" s="744"/>
      <c r="FH222" s="744"/>
      <c r="FI222" s="744"/>
      <c r="FJ222" s="744"/>
      <c r="FK222" s="744"/>
      <c r="FL222" s="744"/>
      <c r="FM222" s="744"/>
      <c r="FN222" s="744"/>
      <c r="FO222" s="744"/>
      <c r="FP222" s="744"/>
      <c r="FQ222" s="744"/>
      <c r="FR222" s="744"/>
      <c r="FS222" s="744"/>
      <c r="FT222" s="744"/>
      <c r="FU222" s="744"/>
      <c r="FV222" s="744"/>
      <c r="FW222" s="744"/>
      <c r="FX222" s="744"/>
      <c r="FY222" s="744"/>
      <c r="FZ222" s="744"/>
      <c r="GA222" s="744"/>
      <c r="GB222" s="744"/>
      <c r="GC222" s="744"/>
      <c r="GD222" s="744"/>
      <c r="GE222" s="744"/>
      <c r="GF222" s="744"/>
      <c r="GG222" s="744"/>
      <c r="GH222" s="744"/>
      <c r="GI222" s="744"/>
      <c r="GJ222" s="744"/>
      <c r="GK222" s="744"/>
      <c r="GL222" s="744"/>
      <c r="GM222" s="744"/>
      <c r="GN222" s="744"/>
      <c r="GO222" s="744"/>
      <c r="GP222" s="744"/>
      <c r="GQ222" s="744"/>
      <c r="GR222" s="744"/>
      <c r="GS222" s="744"/>
      <c r="GT222" s="744"/>
      <c r="GU222" s="744"/>
      <c r="GV222" s="744"/>
      <c r="GW222" s="744"/>
      <c r="GX222" s="744"/>
      <c r="GY222" s="744"/>
      <c r="GZ222" s="744"/>
      <c r="HA222" s="744"/>
      <c r="HB222" s="744"/>
      <c r="HC222" s="744"/>
      <c r="HD222" s="744"/>
      <c r="HE222" s="744"/>
      <c r="HF222" s="744"/>
      <c r="HG222" s="744"/>
      <c r="HH222" s="744"/>
      <c r="HI222" s="744"/>
      <c r="HJ222" s="744"/>
      <c r="HK222" s="744"/>
      <c r="HL222" s="744"/>
      <c r="HM222" s="744"/>
      <c r="HN222" s="744"/>
      <c r="HO222" s="744"/>
      <c r="HP222" s="744"/>
      <c r="HQ222" s="744"/>
      <c r="HR222" s="744"/>
      <c r="HS222" s="744"/>
      <c r="HT222" s="744"/>
      <c r="HU222" s="744"/>
      <c r="HV222" s="744"/>
      <c r="HW222" s="744"/>
      <c r="HX222" s="744"/>
      <c r="HY222" s="744"/>
      <c r="HZ222" s="744"/>
      <c r="IA222" s="744"/>
      <c r="IB222" s="744"/>
      <c r="IC222" s="744"/>
      <c r="ID222" s="744"/>
      <c r="IE222" s="744"/>
      <c r="IF222" s="744"/>
      <c r="IG222" s="744"/>
      <c r="IH222" s="744"/>
      <c r="II222" s="744"/>
      <c r="IJ222" s="744"/>
    </row>
    <row r="223" spans="1:244" s="766" customFormat="1" ht="49.9" customHeight="1">
      <c r="A223" s="135">
        <v>29</v>
      </c>
      <c r="B223" s="783" t="s">
        <v>5652</v>
      </c>
      <c r="C223" s="811"/>
      <c r="D223" s="813">
        <v>2</v>
      </c>
      <c r="E223" s="783" t="s">
        <v>272</v>
      </c>
      <c r="F223" s="783" t="s">
        <v>5651</v>
      </c>
      <c r="G223" s="811">
        <v>43674</v>
      </c>
      <c r="H223" s="814" t="s">
        <v>84</v>
      </c>
      <c r="I223" s="783"/>
      <c r="J223" s="783" t="s">
        <v>3632</v>
      </c>
      <c r="K223" s="744"/>
      <c r="L223" s="744"/>
      <c r="M223" s="744" t="s">
        <v>625</v>
      </c>
      <c r="N223" s="744"/>
      <c r="O223" s="744"/>
      <c r="P223" s="744"/>
      <c r="Q223" s="744"/>
      <c r="R223" s="744"/>
      <c r="S223" s="744"/>
      <c r="T223" s="744"/>
      <c r="U223" s="744"/>
      <c r="V223" s="744"/>
      <c r="W223" s="744"/>
      <c r="X223" s="744"/>
      <c r="Y223" s="744"/>
      <c r="Z223" s="744"/>
      <c r="AA223" s="744"/>
      <c r="AB223" s="744"/>
      <c r="AC223" s="744"/>
      <c r="AD223" s="744"/>
      <c r="AE223" s="744"/>
      <c r="AF223" s="744"/>
      <c r="AG223" s="744"/>
      <c r="AH223" s="744"/>
      <c r="AI223" s="744"/>
      <c r="AJ223" s="744"/>
      <c r="AK223" s="744"/>
      <c r="AL223" s="744"/>
      <c r="AM223" s="744"/>
      <c r="AN223" s="744"/>
      <c r="AO223" s="744"/>
      <c r="AP223" s="744"/>
      <c r="AQ223" s="744"/>
      <c r="AR223" s="744"/>
      <c r="AS223" s="744"/>
      <c r="AT223" s="744"/>
      <c r="AU223" s="744"/>
      <c r="AV223" s="744"/>
      <c r="AW223" s="744"/>
      <c r="AX223" s="744"/>
      <c r="AY223" s="744"/>
      <c r="AZ223" s="744"/>
      <c r="BA223" s="744"/>
      <c r="BB223" s="744"/>
      <c r="BC223" s="744"/>
      <c r="BD223" s="744"/>
      <c r="BE223" s="744"/>
      <c r="BF223" s="744"/>
      <c r="BG223" s="744"/>
      <c r="BH223" s="744"/>
      <c r="BI223" s="744"/>
      <c r="BJ223" s="744"/>
      <c r="BK223" s="744"/>
      <c r="BL223" s="744"/>
      <c r="BM223" s="744"/>
      <c r="BN223" s="744"/>
      <c r="BO223" s="744"/>
      <c r="BP223" s="744"/>
      <c r="BQ223" s="744"/>
      <c r="BR223" s="744"/>
      <c r="BS223" s="744"/>
      <c r="BT223" s="744"/>
      <c r="BU223" s="744"/>
      <c r="BV223" s="744"/>
      <c r="BW223" s="744"/>
      <c r="BX223" s="744"/>
      <c r="BY223" s="744"/>
      <c r="BZ223" s="744"/>
      <c r="CA223" s="744"/>
      <c r="CB223" s="744"/>
      <c r="CC223" s="744"/>
      <c r="CD223" s="744"/>
      <c r="CE223" s="744"/>
      <c r="CF223" s="744"/>
      <c r="CG223" s="744"/>
      <c r="CH223" s="744"/>
      <c r="CI223" s="744"/>
      <c r="CJ223" s="744"/>
      <c r="CK223" s="744"/>
      <c r="CL223" s="744"/>
      <c r="CM223" s="744"/>
      <c r="CN223" s="744"/>
      <c r="CO223" s="744"/>
      <c r="CP223" s="744"/>
      <c r="CQ223" s="744"/>
      <c r="CR223" s="744"/>
      <c r="CS223" s="744"/>
      <c r="CT223" s="744"/>
      <c r="CU223" s="744"/>
      <c r="CV223" s="744"/>
      <c r="CW223" s="744"/>
      <c r="CX223" s="744"/>
      <c r="CY223" s="744"/>
      <c r="CZ223" s="744"/>
      <c r="DA223" s="744"/>
      <c r="DB223" s="744"/>
      <c r="DC223" s="744"/>
      <c r="DD223" s="744"/>
      <c r="DE223" s="744"/>
      <c r="DF223" s="744"/>
      <c r="DG223" s="744"/>
      <c r="DH223" s="744"/>
      <c r="DI223" s="744"/>
      <c r="DJ223" s="744"/>
      <c r="DK223" s="744"/>
      <c r="DL223" s="744"/>
      <c r="DM223" s="744"/>
      <c r="DN223" s="744"/>
      <c r="DO223" s="744"/>
      <c r="DP223" s="744"/>
      <c r="DQ223" s="744"/>
      <c r="DR223" s="744"/>
      <c r="DS223" s="744"/>
      <c r="DT223" s="744"/>
      <c r="DU223" s="744"/>
      <c r="DV223" s="744"/>
      <c r="DW223" s="744"/>
      <c r="DX223" s="744"/>
      <c r="DY223" s="744"/>
      <c r="DZ223" s="744"/>
      <c r="EA223" s="744"/>
      <c r="EB223" s="744"/>
      <c r="EC223" s="744"/>
      <c r="ED223" s="744"/>
      <c r="EE223" s="744"/>
      <c r="EF223" s="744"/>
      <c r="EG223" s="744"/>
      <c r="EH223" s="744"/>
      <c r="EI223" s="744"/>
      <c r="EJ223" s="744"/>
      <c r="EK223" s="744"/>
      <c r="EL223" s="744"/>
      <c r="EM223" s="744"/>
      <c r="EN223" s="744"/>
      <c r="EO223" s="744"/>
      <c r="EP223" s="744"/>
      <c r="EQ223" s="744"/>
      <c r="ER223" s="744"/>
      <c r="ES223" s="744"/>
      <c r="ET223" s="744"/>
      <c r="EU223" s="744"/>
      <c r="EV223" s="744"/>
      <c r="EW223" s="744"/>
      <c r="EX223" s="744"/>
      <c r="EY223" s="744"/>
      <c r="EZ223" s="744"/>
      <c r="FA223" s="744"/>
      <c r="FB223" s="744"/>
      <c r="FC223" s="744"/>
      <c r="FD223" s="744"/>
      <c r="FE223" s="744"/>
      <c r="FF223" s="744"/>
      <c r="FG223" s="744"/>
      <c r="FH223" s="744"/>
      <c r="FI223" s="744"/>
      <c r="FJ223" s="744"/>
      <c r="FK223" s="744"/>
      <c r="FL223" s="744"/>
      <c r="FM223" s="744"/>
      <c r="FN223" s="744"/>
      <c r="FO223" s="744"/>
      <c r="FP223" s="744"/>
      <c r="FQ223" s="744"/>
      <c r="FR223" s="744"/>
      <c r="FS223" s="744"/>
      <c r="FT223" s="744"/>
      <c r="FU223" s="744"/>
      <c r="FV223" s="744"/>
      <c r="FW223" s="744"/>
      <c r="FX223" s="744"/>
      <c r="FY223" s="744"/>
      <c r="FZ223" s="744"/>
      <c r="GA223" s="744"/>
      <c r="GB223" s="744"/>
      <c r="GC223" s="744"/>
      <c r="GD223" s="744"/>
      <c r="GE223" s="744"/>
      <c r="GF223" s="744"/>
      <c r="GG223" s="744"/>
      <c r="GH223" s="744"/>
      <c r="GI223" s="744"/>
      <c r="GJ223" s="744"/>
      <c r="GK223" s="744"/>
      <c r="GL223" s="744"/>
      <c r="GM223" s="744"/>
      <c r="GN223" s="744"/>
      <c r="GO223" s="744"/>
      <c r="GP223" s="744"/>
      <c r="GQ223" s="744"/>
      <c r="GR223" s="744"/>
      <c r="GS223" s="744"/>
      <c r="GT223" s="744"/>
      <c r="GU223" s="744"/>
      <c r="GV223" s="744"/>
      <c r="GW223" s="744"/>
      <c r="GX223" s="744"/>
      <c r="GY223" s="744"/>
      <c r="GZ223" s="744"/>
      <c r="HA223" s="744"/>
      <c r="HB223" s="744"/>
      <c r="HC223" s="744"/>
      <c r="HD223" s="744"/>
      <c r="HE223" s="744"/>
      <c r="HF223" s="744"/>
      <c r="HG223" s="744"/>
      <c r="HH223" s="744"/>
      <c r="HI223" s="744"/>
      <c r="HJ223" s="744"/>
      <c r="HK223" s="744"/>
      <c r="HL223" s="744"/>
      <c r="HM223" s="744"/>
      <c r="HN223" s="744"/>
      <c r="HO223" s="744"/>
      <c r="HP223" s="744"/>
      <c r="HQ223" s="744"/>
      <c r="HR223" s="744"/>
      <c r="HS223" s="744"/>
      <c r="HT223" s="744"/>
      <c r="HU223" s="744"/>
      <c r="HV223" s="744"/>
      <c r="HW223" s="744"/>
      <c r="HX223" s="744"/>
      <c r="HY223" s="744"/>
      <c r="HZ223" s="744"/>
      <c r="IA223" s="744"/>
      <c r="IB223" s="744"/>
      <c r="IC223" s="744"/>
      <c r="ID223" s="744"/>
      <c r="IE223" s="744"/>
      <c r="IF223" s="744"/>
      <c r="IG223" s="744"/>
      <c r="IH223" s="744"/>
      <c r="II223" s="744"/>
      <c r="IJ223" s="744"/>
    </row>
    <row r="224" spans="1:244" s="766" customFormat="1" ht="49.9" customHeight="1">
      <c r="A224" s="744">
        <v>30</v>
      </c>
      <c r="B224" s="783" t="s">
        <v>5653</v>
      </c>
      <c r="C224" s="811"/>
      <c r="D224" s="813">
        <v>15</v>
      </c>
      <c r="E224" s="783" t="s">
        <v>272</v>
      </c>
      <c r="F224" s="783" t="s">
        <v>5654</v>
      </c>
      <c r="G224" s="811">
        <v>43676</v>
      </c>
      <c r="H224" s="814" t="s">
        <v>58</v>
      </c>
      <c r="I224" s="783"/>
      <c r="J224" s="783" t="s">
        <v>3632</v>
      </c>
      <c r="K224" s="744"/>
      <c r="L224" s="744"/>
      <c r="M224" s="744" t="s">
        <v>638</v>
      </c>
      <c r="N224" s="744"/>
      <c r="O224" s="744"/>
      <c r="P224" s="744"/>
      <c r="Q224" s="744"/>
      <c r="R224" s="744"/>
      <c r="S224" s="744"/>
      <c r="T224" s="744"/>
      <c r="U224" s="744"/>
      <c r="V224" s="744"/>
      <c r="W224" s="744"/>
      <c r="X224" s="744"/>
      <c r="Y224" s="744"/>
      <c r="Z224" s="744"/>
      <c r="AA224" s="744"/>
      <c r="AB224" s="744"/>
      <c r="AC224" s="744"/>
      <c r="AD224" s="744"/>
      <c r="AE224" s="744"/>
      <c r="AF224" s="744"/>
      <c r="AG224" s="744"/>
      <c r="AH224" s="744"/>
      <c r="AI224" s="744"/>
      <c r="AJ224" s="744"/>
      <c r="AK224" s="744"/>
      <c r="AL224" s="744"/>
      <c r="AM224" s="744"/>
      <c r="AN224" s="744"/>
      <c r="AO224" s="744"/>
      <c r="AP224" s="744"/>
      <c r="AQ224" s="744"/>
      <c r="AR224" s="744"/>
      <c r="AS224" s="744"/>
      <c r="AT224" s="744"/>
      <c r="AU224" s="744"/>
      <c r="AV224" s="744"/>
      <c r="AW224" s="744"/>
      <c r="AX224" s="744"/>
      <c r="AY224" s="744"/>
      <c r="AZ224" s="744"/>
      <c r="BA224" s="744"/>
      <c r="BB224" s="744"/>
      <c r="BC224" s="744"/>
      <c r="BD224" s="744"/>
      <c r="BE224" s="744"/>
      <c r="BF224" s="744"/>
      <c r="BG224" s="744"/>
      <c r="BH224" s="744"/>
      <c r="BI224" s="744"/>
      <c r="BJ224" s="744"/>
      <c r="BK224" s="744"/>
      <c r="BL224" s="744"/>
      <c r="BM224" s="744"/>
      <c r="BN224" s="744"/>
      <c r="BO224" s="744"/>
      <c r="BP224" s="744"/>
      <c r="BQ224" s="744"/>
      <c r="BR224" s="744"/>
      <c r="BS224" s="744"/>
      <c r="BT224" s="744"/>
      <c r="BU224" s="744"/>
      <c r="BV224" s="744"/>
      <c r="BW224" s="744"/>
      <c r="BX224" s="744"/>
      <c r="BY224" s="744"/>
      <c r="BZ224" s="744"/>
      <c r="CA224" s="744"/>
      <c r="CB224" s="744"/>
      <c r="CC224" s="744"/>
      <c r="CD224" s="744"/>
      <c r="CE224" s="744"/>
      <c r="CF224" s="744"/>
      <c r="CG224" s="744"/>
      <c r="CH224" s="744"/>
      <c r="CI224" s="744"/>
      <c r="CJ224" s="744"/>
      <c r="CK224" s="744"/>
      <c r="CL224" s="744"/>
      <c r="CM224" s="744"/>
      <c r="CN224" s="744"/>
      <c r="CO224" s="744"/>
      <c r="CP224" s="744"/>
      <c r="CQ224" s="744"/>
      <c r="CR224" s="744"/>
      <c r="CS224" s="744"/>
      <c r="CT224" s="744"/>
      <c r="CU224" s="744"/>
      <c r="CV224" s="744"/>
      <c r="CW224" s="744"/>
      <c r="CX224" s="744"/>
      <c r="CY224" s="744"/>
      <c r="CZ224" s="744"/>
      <c r="DA224" s="744"/>
      <c r="DB224" s="744"/>
      <c r="DC224" s="744"/>
      <c r="DD224" s="744"/>
      <c r="DE224" s="744"/>
      <c r="DF224" s="744"/>
      <c r="DG224" s="744"/>
      <c r="DH224" s="744"/>
      <c r="DI224" s="744"/>
      <c r="DJ224" s="744"/>
      <c r="DK224" s="744"/>
      <c r="DL224" s="744"/>
      <c r="DM224" s="744"/>
      <c r="DN224" s="744"/>
      <c r="DO224" s="744"/>
      <c r="DP224" s="744"/>
      <c r="DQ224" s="744"/>
      <c r="DR224" s="744"/>
      <c r="DS224" s="744"/>
      <c r="DT224" s="744"/>
      <c r="DU224" s="744"/>
      <c r="DV224" s="744"/>
      <c r="DW224" s="744"/>
      <c r="DX224" s="744"/>
      <c r="DY224" s="744"/>
      <c r="DZ224" s="744"/>
      <c r="EA224" s="744"/>
      <c r="EB224" s="744"/>
      <c r="EC224" s="744"/>
      <c r="ED224" s="744"/>
      <c r="EE224" s="744"/>
      <c r="EF224" s="744"/>
      <c r="EG224" s="744"/>
      <c r="EH224" s="744"/>
      <c r="EI224" s="744"/>
      <c r="EJ224" s="744"/>
      <c r="EK224" s="744"/>
      <c r="EL224" s="744"/>
      <c r="EM224" s="744"/>
      <c r="EN224" s="744"/>
      <c r="EO224" s="744"/>
      <c r="EP224" s="744"/>
      <c r="EQ224" s="744"/>
      <c r="ER224" s="744"/>
      <c r="ES224" s="744"/>
      <c r="ET224" s="744"/>
      <c r="EU224" s="744"/>
      <c r="EV224" s="744"/>
      <c r="EW224" s="744"/>
      <c r="EX224" s="744"/>
      <c r="EY224" s="744"/>
      <c r="EZ224" s="744"/>
      <c r="FA224" s="744"/>
      <c r="FB224" s="744"/>
      <c r="FC224" s="744"/>
      <c r="FD224" s="744"/>
      <c r="FE224" s="744"/>
      <c r="FF224" s="744"/>
      <c r="FG224" s="744"/>
      <c r="FH224" s="744"/>
      <c r="FI224" s="744"/>
      <c r="FJ224" s="744"/>
      <c r="FK224" s="744"/>
      <c r="FL224" s="744"/>
      <c r="FM224" s="744"/>
      <c r="FN224" s="744"/>
      <c r="FO224" s="744"/>
      <c r="FP224" s="744"/>
      <c r="FQ224" s="744"/>
      <c r="FR224" s="744"/>
      <c r="FS224" s="744"/>
      <c r="FT224" s="744"/>
      <c r="FU224" s="744"/>
      <c r="FV224" s="744"/>
      <c r="FW224" s="744"/>
      <c r="FX224" s="744"/>
      <c r="FY224" s="744"/>
      <c r="FZ224" s="744"/>
      <c r="GA224" s="744"/>
      <c r="GB224" s="744"/>
      <c r="GC224" s="744"/>
      <c r="GD224" s="744"/>
      <c r="GE224" s="744"/>
      <c r="GF224" s="744"/>
      <c r="GG224" s="744"/>
      <c r="GH224" s="744"/>
      <c r="GI224" s="744"/>
      <c r="GJ224" s="744"/>
      <c r="GK224" s="744"/>
      <c r="GL224" s="744"/>
      <c r="GM224" s="744"/>
      <c r="GN224" s="744"/>
      <c r="GO224" s="744"/>
      <c r="GP224" s="744"/>
      <c r="GQ224" s="744"/>
      <c r="GR224" s="744"/>
      <c r="GS224" s="744"/>
      <c r="GT224" s="744"/>
      <c r="GU224" s="744"/>
      <c r="GV224" s="744"/>
      <c r="GW224" s="744"/>
      <c r="GX224" s="744"/>
      <c r="GY224" s="744"/>
      <c r="GZ224" s="744"/>
      <c r="HA224" s="744"/>
      <c r="HB224" s="744"/>
      <c r="HC224" s="744"/>
      <c r="HD224" s="744"/>
      <c r="HE224" s="744"/>
      <c r="HF224" s="744"/>
      <c r="HG224" s="744"/>
      <c r="HH224" s="744"/>
      <c r="HI224" s="744"/>
      <c r="HJ224" s="744"/>
      <c r="HK224" s="744"/>
      <c r="HL224" s="744"/>
      <c r="HM224" s="744"/>
      <c r="HN224" s="744"/>
      <c r="HO224" s="744"/>
      <c r="HP224" s="744"/>
      <c r="HQ224" s="744"/>
      <c r="HR224" s="744"/>
      <c r="HS224" s="744"/>
      <c r="HT224" s="744"/>
      <c r="HU224" s="744"/>
      <c r="HV224" s="744"/>
      <c r="HW224" s="744"/>
      <c r="HX224" s="744"/>
      <c r="HY224" s="744"/>
      <c r="HZ224" s="744"/>
      <c r="IA224" s="744"/>
      <c r="IB224" s="744"/>
      <c r="IC224" s="744"/>
      <c r="ID224" s="744"/>
      <c r="IE224" s="744"/>
      <c r="IF224" s="744"/>
      <c r="IG224" s="744"/>
      <c r="IH224" s="744"/>
      <c r="II224" s="744"/>
      <c r="IJ224" s="744"/>
    </row>
    <row r="225" spans="1:244" ht="49.9" customHeight="1">
      <c r="A225" s="135">
        <v>31</v>
      </c>
      <c r="B225" s="783" t="s">
        <v>5300</v>
      </c>
      <c r="C225" s="811"/>
      <c r="D225" s="813">
        <v>13</v>
      </c>
      <c r="E225" s="783" t="s">
        <v>278</v>
      </c>
      <c r="F225" s="783" t="s">
        <v>5655</v>
      </c>
      <c r="G225" s="811">
        <v>43676</v>
      </c>
      <c r="H225" s="814" t="s">
        <v>716</v>
      </c>
      <c r="I225" s="783" t="s">
        <v>5302</v>
      </c>
      <c r="J225" s="783" t="s">
        <v>3632</v>
      </c>
      <c r="M225" s="744" t="s">
        <v>638</v>
      </c>
    </row>
    <row r="226" spans="1:244" s="766" customFormat="1" ht="49.9" customHeight="1">
      <c r="A226" s="744">
        <v>32</v>
      </c>
      <c r="B226" s="783" t="s">
        <v>5656</v>
      </c>
      <c r="C226" s="811"/>
      <c r="D226" s="813">
        <v>16</v>
      </c>
      <c r="E226" s="783" t="s">
        <v>272</v>
      </c>
      <c r="F226" s="783" t="s">
        <v>5657</v>
      </c>
      <c r="G226" s="811">
        <v>43677</v>
      </c>
      <c r="H226" s="814" t="s">
        <v>716</v>
      </c>
      <c r="I226" s="783" t="s">
        <v>5658</v>
      </c>
      <c r="J226" s="783" t="s">
        <v>3632</v>
      </c>
      <c r="K226" s="744"/>
      <c r="L226" s="744"/>
      <c r="M226" s="744" t="s">
        <v>638</v>
      </c>
      <c r="N226" s="744"/>
      <c r="O226" s="744"/>
      <c r="P226" s="744"/>
      <c r="Q226" s="744"/>
      <c r="R226" s="744"/>
      <c r="S226" s="744"/>
      <c r="T226" s="744"/>
      <c r="U226" s="744"/>
      <c r="V226" s="744"/>
      <c r="W226" s="744"/>
      <c r="X226" s="744"/>
      <c r="Y226" s="744"/>
      <c r="Z226" s="744"/>
      <c r="AA226" s="744"/>
      <c r="AB226" s="744"/>
      <c r="AC226" s="744"/>
      <c r="AD226" s="744"/>
      <c r="AE226" s="744"/>
      <c r="AF226" s="744"/>
      <c r="AG226" s="744"/>
      <c r="AH226" s="744"/>
      <c r="AI226" s="744"/>
      <c r="AJ226" s="744"/>
      <c r="AK226" s="744"/>
      <c r="AL226" s="744"/>
      <c r="AM226" s="744"/>
      <c r="AN226" s="744"/>
      <c r="AO226" s="744"/>
      <c r="AP226" s="744"/>
      <c r="AQ226" s="744"/>
      <c r="AR226" s="744"/>
      <c r="AS226" s="744"/>
      <c r="AT226" s="744"/>
      <c r="AU226" s="744"/>
      <c r="AV226" s="744"/>
      <c r="AW226" s="744"/>
      <c r="AX226" s="744"/>
      <c r="AY226" s="744"/>
      <c r="AZ226" s="744"/>
      <c r="BA226" s="744"/>
      <c r="BB226" s="744"/>
      <c r="BC226" s="744"/>
      <c r="BD226" s="744"/>
      <c r="BE226" s="744"/>
      <c r="BF226" s="744"/>
      <c r="BG226" s="744"/>
      <c r="BH226" s="744"/>
      <c r="BI226" s="744"/>
      <c r="BJ226" s="744"/>
      <c r="BK226" s="744"/>
      <c r="BL226" s="744"/>
      <c r="BM226" s="744"/>
      <c r="BN226" s="744"/>
      <c r="BO226" s="744"/>
      <c r="BP226" s="744"/>
      <c r="BQ226" s="744"/>
      <c r="BR226" s="744"/>
      <c r="BS226" s="744"/>
      <c r="BT226" s="744"/>
      <c r="BU226" s="744"/>
      <c r="BV226" s="744"/>
      <c r="BW226" s="744"/>
      <c r="BX226" s="744"/>
      <c r="BY226" s="744"/>
      <c r="BZ226" s="744"/>
      <c r="CA226" s="744"/>
      <c r="CB226" s="744"/>
      <c r="CC226" s="744"/>
      <c r="CD226" s="744"/>
      <c r="CE226" s="744"/>
      <c r="CF226" s="744"/>
      <c r="CG226" s="744"/>
      <c r="CH226" s="744"/>
      <c r="CI226" s="744"/>
      <c r="CJ226" s="744"/>
      <c r="CK226" s="744"/>
      <c r="CL226" s="744"/>
      <c r="CM226" s="744"/>
      <c r="CN226" s="744"/>
      <c r="CO226" s="744"/>
      <c r="CP226" s="744"/>
      <c r="CQ226" s="744"/>
      <c r="CR226" s="744"/>
      <c r="CS226" s="744"/>
      <c r="CT226" s="744"/>
      <c r="CU226" s="744"/>
      <c r="CV226" s="744"/>
      <c r="CW226" s="744"/>
      <c r="CX226" s="744"/>
      <c r="CY226" s="744"/>
      <c r="CZ226" s="744"/>
      <c r="DA226" s="744"/>
      <c r="DB226" s="744"/>
      <c r="DC226" s="744"/>
      <c r="DD226" s="744"/>
      <c r="DE226" s="744"/>
      <c r="DF226" s="744"/>
      <c r="DG226" s="744"/>
      <c r="DH226" s="744"/>
      <c r="DI226" s="744"/>
      <c r="DJ226" s="744"/>
      <c r="DK226" s="744"/>
      <c r="DL226" s="744"/>
      <c r="DM226" s="744"/>
      <c r="DN226" s="744"/>
      <c r="DO226" s="744"/>
      <c r="DP226" s="744"/>
      <c r="DQ226" s="744"/>
      <c r="DR226" s="744"/>
      <c r="DS226" s="744"/>
      <c r="DT226" s="744"/>
      <c r="DU226" s="744"/>
      <c r="DV226" s="744"/>
      <c r="DW226" s="744"/>
      <c r="DX226" s="744"/>
      <c r="DY226" s="744"/>
      <c r="DZ226" s="744"/>
      <c r="EA226" s="744"/>
      <c r="EB226" s="744"/>
      <c r="EC226" s="744"/>
      <c r="ED226" s="744"/>
      <c r="EE226" s="744"/>
      <c r="EF226" s="744"/>
      <c r="EG226" s="744"/>
      <c r="EH226" s="744"/>
      <c r="EI226" s="744"/>
      <c r="EJ226" s="744"/>
      <c r="EK226" s="744"/>
      <c r="EL226" s="744"/>
      <c r="EM226" s="744"/>
      <c r="EN226" s="744"/>
      <c r="EO226" s="744"/>
      <c r="EP226" s="744"/>
      <c r="EQ226" s="744"/>
      <c r="ER226" s="744"/>
      <c r="ES226" s="744"/>
      <c r="ET226" s="744"/>
      <c r="EU226" s="744"/>
      <c r="EV226" s="744"/>
      <c r="EW226" s="744"/>
      <c r="EX226" s="744"/>
      <c r="EY226" s="744"/>
      <c r="EZ226" s="744"/>
      <c r="FA226" s="744"/>
      <c r="FB226" s="744"/>
      <c r="FC226" s="744"/>
      <c r="FD226" s="744"/>
      <c r="FE226" s="744"/>
      <c r="FF226" s="744"/>
      <c r="FG226" s="744"/>
      <c r="FH226" s="744"/>
      <c r="FI226" s="744"/>
      <c r="FJ226" s="744"/>
      <c r="FK226" s="744"/>
      <c r="FL226" s="744"/>
      <c r="FM226" s="744"/>
      <c r="FN226" s="744"/>
      <c r="FO226" s="744"/>
      <c r="FP226" s="744"/>
      <c r="FQ226" s="744"/>
      <c r="FR226" s="744"/>
      <c r="FS226" s="744"/>
      <c r="FT226" s="744"/>
      <c r="FU226" s="744"/>
      <c r="FV226" s="744"/>
      <c r="FW226" s="744"/>
      <c r="FX226" s="744"/>
      <c r="FY226" s="744"/>
      <c r="FZ226" s="744"/>
      <c r="GA226" s="744"/>
      <c r="GB226" s="744"/>
      <c r="GC226" s="744"/>
      <c r="GD226" s="744"/>
      <c r="GE226" s="744"/>
      <c r="GF226" s="744"/>
      <c r="GG226" s="744"/>
      <c r="GH226" s="744"/>
      <c r="GI226" s="744"/>
      <c r="GJ226" s="744"/>
      <c r="GK226" s="744"/>
      <c r="GL226" s="744"/>
      <c r="GM226" s="744"/>
      <c r="GN226" s="744"/>
      <c r="GO226" s="744"/>
      <c r="GP226" s="744"/>
      <c r="GQ226" s="744"/>
      <c r="GR226" s="744"/>
      <c r="GS226" s="744"/>
      <c r="GT226" s="744"/>
      <c r="GU226" s="744"/>
      <c r="GV226" s="744"/>
      <c r="GW226" s="744"/>
      <c r="GX226" s="744"/>
      <c r="GY226" s="744"/>
      <c r="GZ226" s="744"/>
      <c r="HA226" s="744"/>
      <c r="HB226" s="744"/>
      <c r="HC226" s="744"/>
      <c r="HD226" s="744"/>
      <c r="HE226" s="744"/>
      <c r="HF226" s="744"/>
      <c r="HG226" s="744"/>
      <c r="HH226" s="744"/>
      <c r="HI226" s="744"/>
      <c r="HJ226" s="744"/>
      <c r="HK226" s="744"/>
      <c r="HL226" s="744"/>
      <c r="HM226" s="744"/>
      <c r="HN226" s="744"/>
      <c r="HO226" s="744"/>
      <c r="HP226" s="744"/>
      <c r="HQ226" s="744"/>
      <c r="HR226" s="744"/>
      <c r="HS226" s="744"/>
      <c r="HT226" s="744"/>
      <c r="HU226" s="744"/>
      <c r="HV226" s="744"/>
      <c r="HW226" s="744"/>
      <c r="HX226" s="744"/>
      <c r="HY226" s="744"/>
      <c r="HZ226" s="744"/>
      <c r="IA226" s="744"/>
      <c r="IB226" s="744"/>
      <c r="IC226" s="744"/>
      <c r="ID226" s="744"/>
      <c r="IE226" s="744"/>
      <c r="IF226" s="744"/>
      <c r="IG226" s="744"/>
      <c r="IH226" s="744"/>
      <c r="II226" s="744"/>
      <c r="IJ226" s="744"/>
    </row>
    <row r="227" spans="1:244" s="45" customFormat="1" ht="49.9" customHeight="1">
      <c r="A227" s="242"/>
      <c r="B227" s="1510" t="s">
        <v>2690</v>
      </c>
      <c r="C227" s="1510"/>
      <c r="D227" s="1510"/>
      <c r="E227" s="1510"/>
      <c r="F227" s="1510"/>
      <c r="G227" s="1510"/>
      <c r="H227" s="1510"/>
      <c r="I227" s="257"/>
      <c r="J227" s="253"/>
    </row>
    <row r="228" spans="1:244" s="242" customFormat="1" ht="49.9" customHeight="1">
      <c r="A228" s="135"/>
      <c r="B228" s="254" t="s">
        <v>2684</v>
      </c>
      <c r="C228" s="255" t="s">
        <v>2379</v>
      </c>
      <c r="D228" s="254" t="s">
        <v>195</v>
      </c>
      <c r="E228" s="255" t="s">
        <v>2685</v>
      </c>
      <c r="F228" s="255" t="s">
        <v>2750</v>
      </c>
      <c r="G228" s="255" t="s">
        <v>301</v>
      </c>
      <c r="H228" s="255" t="s">
        <v>302</v>
      </c>
      <c r="I228" s="255" t="s">
        <v>2748</v>
      </c>
      <c r="J228" s="255" t="s">
        <v>2366</v>
      </c>
    </row>
    <row r="229" spans="1:244" s="766" customFormat="1" ht="49.9" customHeight="1">
      <c r="A229" s="768">
        <v>1</v>
      </c>
      <c r="B229" s="783" t="s">
        <v>5659</v>
      </c>
      <c r="C229" s="811"/>
      <c r="D229" s="813">
        <v>12</v>
      </c>
      <c r="E229" s="783" t="s">
        <v>272</v>
      </c>
      <c r="F229" s="783" t="s">
        <v>5660</v>
      </c>
      <c r="G229" s="811">
        <v>43678</v>
      </c>
      <c r="H229" s="814" t="s">
        <v>716</v>
      </c>
      <c r="I229" s="783" t="s">
        <v>5661</v>
      </c>
      <c r="J229" s="783" t="s">
        <v>3632</v>
      </c>
      <c r="K229" s="744"/>
      <c r="L229" s="744"/>
      <c r="M229" s="744" t="s">
        <v>638</v>
      </c>
      <c r="N229" s="744"/>
      <c r="O229" s="744"/>
      <c r="P229" s="744"/>
      <c r="Q229" s="744"/>
      <c r="R229" s="744"/>
      <c r="S229" s="744"/>
      <c r="T229" s="744"/>
      <c r="U229" s="744"/>
      <c r="V229" s="744"/>
      <c r="W229" s="744"/>
      <c r="X229" s="744"/>
      <c r="Y229" s="744"/>
      <c r="Z229" s="744"/>
      <c r="AA229" s="744"/>
      <c r="AB229" s="744"/>
      <c r="AC229" s="744"/>
      <c r="AD229" s="744"/>
      <c r="AE229" s="744"/>
      <c r="AF229" s="744"/>
      <c r="AG229" s="744"/>
      <c r="AH229" s="744"/>
      <c r="AI229" s="744"/>
      <c r="AJ229" s="744"/>
      <c r="AK229" s="744"/>
      <c r="AL229" s="744"/>
      <c r="AM229" s="744"/>
      <c r="AN229" s="744"/>
      <c r="AO229" s="744"/>
      <c r="AP229" s="744"/>
      <c r="AQ229" s="744"/>
      <c r="AR229" s="744"/>
      <c r="AS229" s="744"/>
      <c r="AT229" s="744"/>
      <c r="AU229" s="744"/>
      <c r="AV229" s="744"/>
      <c r="AW229" s="744"/>
      <c r="AX229" s="744"/>
      <c r="AY229" s="744"/>
      <c r="AZ229" s="744"/>
      <c r="BA229" s="744"/>
      <c r="BB229" s="744"/>
      <c r="BC229" s="744"/>
      <c r="BD229" s="744"/>
      <c r="BE229" s="744"/>
      <c r="BF229" s="744"/>
      <c r="BG229" s="744"/>
      <c r="BH229" s="744"/>
      <c r="BI229" s="744"/>
      <c r="BJ229" s="744"/>
      <c r="BK229" s="744"/>
      <c r="BL229" s="744"/>
      <c r="BM229" s="744"/>
      <c r="BN229" s="744"/>
      <c r="BO229" s="744"/>
      <c r="BP229" s="744"/>
      <c r="BQ229" s="744"/>
      <c r="BR229" s="744"/>
      <c r="BS229" s="744"/>
      <c r="BT229" s="744"/>
      <c r="BU229" s="744"/>
      <c r="BV229" s="744"/>
      <c r="BW229" s="744"/>
      <c r="BX229" s="744"/>
      <c r="BY229" s="744"/>
      <c r="BZ229" s="744"/>
      <c r="CA229" s="744"/>
      <c r="CB229" s="744"/>
      <c r="CC229" s="744"/>
      <c r="CD229" s="744"/>
      <c r="CE229" s="744"/>
      <c r="CF229" s="744"/>
      <c r="CG229" s="744"/>
      <c r="CH229" s="744"/>
      <c r="CI229" s="744"/>
      <c r="CJ229" s="744"/>
      <c r="CK229" s="744"/>
      <c r="CL229" s="744"/>
      <c r="CM229" s="744"/>
      <c r="CN229" s="744"/>
      <c r="CO229" s="744"/>
      <c r="CP229" s="744"/>
      <c r="CQ229" s="744"/>
      <c r="CR229" s="744"/>
      <c r="CS229" s="744"/>
      <c r="CT229" s="744"/>
      <c r="CU229" s="744"/>
      <c r="CV229" s="744"/>
      <c r="CW229" s="744"/>
      <c r="CX229" s="744"/>
      <c r="CY229" s="744"/>
      <c r="CZ229" s="744"/>
      <c r="DA229" s="744"/>
      <c r="DB229" s="744"/>
      <c r="DC229" s="744"/>
      <c r="DD229" s="744"/>
      <c r="DE229" s="744"/>
      <c r="DF229" s="744"/>
      <c r="DG229" s="744"/>
      <c r="DH229" s="744"/>
      <c r="DI229" s="744"/>
      <c r="DJ229" s="744"/>
      <c r="DK229" s="744"/>
      <c r="DL229" s="744"/>
      <c r="DM229" s="744"/>
      <c r="DN229" s="744"/>
      <c r="DO229" s="744"/>
      <c r="DP229" s="744"/>
      <c r="DQ229" s="744"/>
      <c r="DR229" s="744"/>
      <c r="DS229" s="744"/>
      <c r="DT229" s="744"/>
      <c r="DU229" s="744"/>
      <c r="DV229" s="744"/>
      <c r="DW229" s="744"/>
      <c r="DX229" s="744"/>
      <c r="DY229" s="744"/>
      <c r="DZ229" s="744"/>
      <c r="EA229" s="744"/>
      <c r="EB229" s="744"/>
      <c r="EC229" s="744"/>
      <c r="ED229" s="744"/>
      <c r="EE229" s="744"/>
      <c r="EF229" s="744"/>
      <c r="EG229" s="744"/>
      <c r="EH229" s="744"/>
      <c r="EI229" s="744"/>
      <c r="EJ229" s="744"/>
      <c r="EK229" s="744"/>
      <c r="EL229" s="744"/>
      <c r="EM229" s="744"/>
      <c r="EN229" s="744"/>
      <c r="EO229" s="744"/>
      <c r="EP229" s="744"/>
      <c r="EQ229" s="744"/>
      <c r="ER229" s="744"/>
      <c r="ES229" s="744"/>
      <c r="ET229" s="744"/>
      <c r="EU229" s="744"/>
      <c r="EV229" s="744"/>
      <c r="EW229" s="744"/>
      <c r="EX229" s="744"/>
      <c r="EY229" s="744"/>
      <c r="EZ229" s="744"/>
      <c r="FA229" s="744"/>
      <c r="FB229" s="744"/>
      <c r="FC229" s="744"/>
      <c r="FD229" s="744"/>
      <c r="FE229" s="744"/>
      <c r="FF229" s="744"/>
      <c r="FG229" s="744"/>
      <c r="FH229" s="744"/>
      <c r="FI229" s="744"/>
      <c r="FJ229" s="744"/>
      <c r="FK229" s="744"/>
      <c r="FL229" s="744"/>
      <c r="FM229" s="744"/>
      <c r="FN229" s="744"/>
      <c r="FO229" s="744"/>
      <c r="FP229" s="744"/>
      <c r="FQ229" s="744"/>
      <c r="FR229" s="744"/>
      <c r="FS229" s="744"/>
      <c r="FT229" s="744"/>
      <c r="FU229" s="744"/>
      <c r="FV229" s="744"/>
      <c r="FW229" s="744"/>
      <c r="FX229" s="744"/>
      <c r="FY229" s="744"/>
      <c r="FZ229" s="744"/>
      <c r="GA229" s="744"/>
      <c r="GB229" s="744"/>
      <c r="GC229" s="744"/>
      <c r="GD229" s="744"/>
      <c r="GE229" s="744"/>
      <c r="GF229" s="744"/>
      <c r="GG229" s="744"/>
      <c r="GH229" s="744"/>
      <c r="GI229" s="744"/>
      <c r="GJ229" s="744"/>
      <c r="GK229" s="744"/>
      <c r="GL229" s="744"/>
      <c r="GM229" s="744"/>
      <c r="GN229" s="744"/>
      <c r="GO229" s="744"/>
      <c r="GP229" s="744"/>
      <c r="GQ229" s="744"/>
      <c r="GR229" s="744"/>
      <c r="GS229" s="744"/>
      <c r="GT229" s="744"/>
      <c r="GU229" s="744"/>
      <c r="GV229" s="744"/>
      <c r="GW229" s="744"/>
      <c r="GX229" s="744"/>
      <c r="GY229" s="744"/>
      <c r="GZ229" s="744"/>
      <c r="HA229" s="744"/>
      <c r="HB229" s="744"/>
      <c r="HC229" s="744"/>
      <c r="HD229" s="744"/>
      <c r="HE229" s="744"/>
      <c r="HF229" s="744"/>
      <c r="HG229" s="744"/>
      <c r="HH229" s="744"/>
      <c r="HI229" s="744"/>
      <c r="HJ229" s="744"/>
      <c r="HK229" s="744"/>
      <c r="HL229" s="744"/>
      <c r="HM229" s="744"/>
      <c r="HN229" s="744"/>
      <c r="HO229" s="744"/>
      <c r="HP229" s="744"/>
      <c r="HQ229" s="744"/>
      <c r="HR229" s="744"/>
      <c r="HS229" s="744"/>
      <c r="HT229" s="744"/>
      <c r="HU229" s="744"/>
      <c r="HV229" s="744"/>
      <c r="HW229" s="744"/>
      <c r="HX229" s="744"/>
      <c r="HY229" s="744"/>
      <c r="HZ229" s="744"/>
      <c r="IA229" s="744"/>
      <c r="IB229" s="744"/>
      <c r="IC229" s="744"/>
      <c r="ID229" s="744"/>
      <c r="IE229" s="744"/>
      <c r="IF229" s="744"/>
      <c r="IG229" s="744"/>
      <c r="IH229" s="744"/>
      <c r="II229" s="744"/>
      <c r="IJ229" s="744"/>
    </row>
    <row r="230" spans="1:244" s="766" customFormat="1" ht="49.9" customHeight="1">
      <c r="A230" s="768">
        <v>2</v>
      </c>
      <c r="B230" s="783" t="s">
        <v>5662</v>
      </c>
      <c r="C230" s="811"/>
      <c r="D230" s="813">
        <v>14</v>
      </c>
      <c r="E230" s="783" t="s">
        <v>272</v>
      </c>
      <c r="F230" s="783" t="s">
        <v>5660</v>
      </c>
      <c r="G230" s="811">
        <v>43678</v>
      </c>
      <c r="H230" s="814" t="s">
        <v>716</v>
      </c>
      <c r="I230" s="783" t="s">
        <v>5661</v>
      </c>
      <c r="J230" s="783" t="s">
        <v>3632</v>
      </c>
      <c r="K230" s="744"/>
      <c r="L230" s="744"/>
      <c r="M230" s="744" t="s">
        <v>638</v>
      </c>
      <c r="N230" s="744"/>
      <c r="O230" s="744"/>
      <c r="P230" s="744"/>
      <c r="Q230" s="744"/>
      <c r="R230" s="744"/>
      <c r="S230" s="744"/>
      <c r="T230" s="744"/>
      <c r="U230" s="744"/>
      <c r="V230" s="744"/>
      <c r="W230" s="744"/>
      <c r="X230" s="744"/>
      <c r="Y230" s="744"/>
      <c r="Z230" s="744"/>
      <c r="AA230" s="744"/>
      <c r="AB230" s="744"/>
      <c r="AC230" s="744"/>
      <c r="AD230" s="744"/>
      <c r="AE230" s="744"/>
      <c r="AF230" s="744"/>
      <c r="AG230" s="744"/>
      <c r="AH230" s="744"/>
      <c r="AI230" s="744"/>
      <c r="AJ230" s="744"/>
      <c r="AK230" s="744"/>
      <c r="AL230" s="744"/>
      <c r="AM230" s="744"/>
      <c r="AN230" s="744"/>
      <c r="AO230" s="744"/>
      <c r="AP230" s="744"/>
      <c r="AQ230" s="744"/>
      <c r="AR230" s="744"/>
      <c r="AS230" s="744"/>
      <c r="AT230" s="744"/>
      <c r="AU230" s="744"/>
      <c r="AV230" s="744"/>
      <c r="AW230" s="744"/>
      <c r="AX230" s="744"/>
      <c r="AY230" s="744"/>
      <c r="AZ230" s="744"/>
      <c r="BA230" s="744"/>
      <c r="BB230" s="744"/>
      <c r="BC230" s="744"/>
      <c r="BD230" s="744"/>
      <c r="BE230" s="744"/>
      <c r="BF230" s="744"/>
      <c r="BG230" s="744"/>
      <c r="BH230" s="744"/>
      <c r="BI230" s="744"/>
      <c r="BJ230" s="744"/>
      <c r="BK230" s="744"/>
      <c r="BL230" s="744"/>
      <c r="BM230" s="744"/>
      <c r="BN230" s="744"/>
      <c r="BO230" s="744"/>
      <c r="BP230" s="744"/>
      <c r="BQ230" s="744"/>
      <c r="BR230" s="744"/>
      <c r="BS230" s="744"/>
      <c r="BT230" s="744"/>
      <c r="BU230" s="744"/>
      <c r="BV230" s="744"/>
      <c r="BW230" s="744"/>
      <c r="BX230" s="744"/>
      <c r="BY230" s="744"/>
      <c r="BZ230" s="744"/>
      <c r="CA230" s="744"/>
      <c r="CB230" s="744"/>
      <c r="CC230" s="744"/>
      <c r="CD230" s="744"/>
      <c r="CE230" s="744"/>
      <c r="CF230" s="744"/>
      <c r="CG230" s="744"/>
      <c r="CH230" s="744"/>
      <c r="CI230" s="744"/>
      <c r="CJ230" s="744"/>
      <c r="CK230" s="744"/>
      <c r="CL230" s="744"/>
      <c r="CM230" s="744"/>
      <c r="CN230" s="744"/>
      <c r="CO230" s="744"/>
      <c r="CP230" s="744"/>
      <c r="CQ230" s="744"/>
      <c r="CR230" s="744"/>
      <c r="CS230" s="744"/>
      <c r="CT230" s="744"/>
      <c r="CU230" s="744"/>
      <c r="CV230" s="744"/>
      <c r="CW230" s="744"/>
      <c r="CX230" s="744"/>
      <c r="CY230" s="744"/>
      <c r="CZ230" s="744"/>
      <c r="DA230" s="744"/>
      <c r="DB230" s="744"/>
      <c r="DC230" s="744"/>
      <c r="DD230" s="744"/>
      <c r="DE230" s="744"/>
      <c r="DF230" s="744"/>
      <c r="DG230" s="744"/>
      <c r="DH230" s="744"/>
      <c r="DI230" s="744"/>
      <c r="DJ230" s="744"/>
      <c r="DK230" s="744"/>
      <c r="DL230" s="744"/>
      <c r="DM230" s="744"/>
      <c r="DN230" s="744"/>
      <c r="DO230" s="744"/>
      <c r="DP230" s="744"/>
      <c r="DQ230" s="744"/>
      <c r="DR230" s="744"/>
      <c r="DS230" s="744"/>
      <c r="DT230" s="744"/>
      <c r="DU230" s="744"/>
      <c r="DV230" s="744"/>
      <c r="DW230" s="744"/>
      <c r="DX230" s="744"/>
      <c r="DY230" s="744"/>
      <c r="DZ230" s="744"/>
      <c r="EA230" s="744"/>
      <c r="EB230" s="744"/>
      <c r="EC230" s="744"/>
      <c r="ED230" s="744"/>
      <c r="EE230" s="744"/>
      <c r="EF230" s="744"/>
      <c r="EG230" s="744"/>
      <c r="EH230" s="744"/>
      <c r="EI230" s="744"/>
      <c r="EJ230" s="744"/>
      <c r="EK230" s="744"/>
      <c r="EL230" s="744"/>
      <c r="EM230" s="744"/>
      <c r="EN230" s="744"/>
      <c r="EO230" s="744"/>
      <c r="EP230" s="744"/>
      <c r="EQ230" s="744"/>
      <c r="ER230" s="744"/>
      <c r="ES230" s="744"/>
      <c r="ET230" s="744"/>
      <c r="EU230" s="744"/>
      <c r="EV230" s="744"/>
      <c r="EW230" s="744"/>
      <c r="EX230" s="744"/>
      <c r="EY230" s="744"/>
      <c r="EZ230" s="744"/>
      <c r="FA230" s="744"/>
      <c r="FB230" s="744"/>
      <c r="FC230" s="744"/>
      <c r="FD230" s="744"/>
      <c r="FE230" s="744"/>
      <c r="FF230" s="744"/>
      <c r="FG230" s="744"/>
      <c r="FH230" s="744"/>
      <c r="FI230" s="744"/>
      <c r="FJ230" s="744"/>
      <c r="FK230" s="744"/>
      <c r="FL230" s="744"/>
      <c r="FM230" s="744"/>
      <c r="FN230" s="744"/>
      <c r="FO230" s="744"/>
      <c r="FP230" s="744"/>
      <c r="FQ230" s="744"/>
      <c r="FR230" s="744"/>
      <c r="FS230" s="744"/>
      <c r="FT230" s="744"/>
      <c r="FU230" s="744"/>
      <c r="FV230" s="744"/>
      <c r="FW230" s="744"/>
      <c r="FX230" s="744"/>
      <c r="FY230" s="744"/>
      <c r="FZ230" s="744"/>
      <c r="GA230" s="744"/>
      <c r="GB230" s="744"/>
      <c r="GC230" s="744"/>
      <c r="GD230" s="744"/>
      <c r="GE230" s="744"/>
      <c r="GF230" s="744"/>
      <c r="GG230" s="744"/>
      <c r="GH230" s="744"/>
      <c r="GI230" s="744"/>
      <c r="GJ230" s="744"/>
      <c r="GK230" s="744"/>
      <c r="GL230" s="744"/>
      <c r="GM230" s="744"/>
      <c r="GN230" s="744"/>
      <c r="GO230" s="744"/>
      <c r="GP230" s="744"/>
      <c r="GQ230" s="744"/>
      <c r="GR230" s="744"/>
      <c r="GS230" s="744"/>
      <c r="GT230" s="744"/>
      <c r="GU230" s="744"/>
      <c r="GV230" s="744"/>
      <c r="GW230" s="744"/>
      <c r="GX230" s="744"/>
      <c r="GY230" s="744"/>
      <c r="GZ230" s="744"/>
      <c r="HA230" s="744"/>
      <c r="HB230" s="744"/>
      <c r="HC230" s="744"/>
      <c r="HD230" s="744"/>
      <c r="HE230" s="744"/>
      <c r="HF230" s="744"/>
      <c r="HG230" s="744"/>
      <c r="HH230" s="744"/>
      <c r="HI230" s="744"/>
      <c r="HJ230" s="744"/>
      <c r="HK230" s="744"/>
      <c r="HL230" s="744"/>
      <c r="HM230" s="744"/>
      <c r="HN230" s="744"/>
      <c r="HO230" s="744"/>
      <c r="HP230" s="744"/>
      <c r="HQ230" s="744"/>
      <c r="HR230" s="744"/>
      <c r="HS230" s="744"/>
      <c r="HT230" s="744"/>
      <c r="HU230" s="744"/>
      <c r="HV230" s="744"/>
      <c r="HW230" s="744"/>
      <c r="HX230" s="744"/>
      <c r="HY230" s="744"/>
      <c r="HZ230" s="744"/>
      <c r="IA230" s="744"/>
      <c r="IB230" s="744"/>
      <c r="IC230" s="744"/>
      <c r="ID230" s="744"/>
      <c r="IE230" s="744"/>
      <c r="IF230" s="744"/>
      <c r="IG230" s="744"/>
      <c r="IH230" s="744"/>
      <c r="II230" s="744"/>
      <c r="IJ230" s="744"/>
    </row>
    <row r="231" spans="1:244" s="766" customFormat="1" ht="49.9" customHeight="1">
      <c r="A231" s="768">
        <v>3</v>
      </c>
      <c r="B231" s="783" t="s">
        <v>5663</v>
      </c>
      <c r="C231" s="811"/>
      <c r="D231" s="813">
        <v>14</v>
      </c>
      <c r="E231" s="783" t="s">
        <v>275</v>
      </c>
      <c r="F231" s="783" t="s">
        <v>5664</v>
      </c>
      <c r="G231" s="811">
        <v>43679</v>
      </c>
      <c r="H231" s="814" t="s">
        <v>1836</v>
      </c>
      <c r="I231" s="783" t="s">
        <v>5665</v>
      </c>
      <c r="J231" s="783" t="s">
        <v>3632</v>
      </c>
      <c r="K231" s="744"/>
      <c r="L231" s="744"/>
      <c r="M231" s="744" t="s">
        <v>625</v>
      </c>
      <c r="N231" s="744"/>
      <c r="O231" s="744"/>
      <c r="P231" s="744"/>
      <c r="Q231" s="744"/>
      <c r="R231" s="744"/>
      <c r="S231" s="744"/>
      <c r="T231" s="744"/>
      <c r="U231" s="744"/>
      <c r="V231" s="744"/>
      <c r="W231" s="744"/>
      <c r="X231" s="744"/>
      <c r="Y231" s="744"/>
      <c r="Z231" s="744"/>
      <c r="AA231" s="744"/>
      <c r="AB231" s="744"/>
      <c r="AC231" s="744"/>
      <c r="AD231" s="744"/>
      <c r="AE231" s="744"/>
      <c r="AF231" s="744"/>
      <c r="AG231" s="744"/>
      <c r="AH231" s="744"/>
      <c r="AI231" s="744"/>
      <c r="AJ231" s="744"/>
      <c r="AK231" s="744"/>
      <c r="AL231" s="744"/>
      <c r="AM231" s="744"/>
      <c r="AN231" s="744"/>
      <c r="AO231" s="744"/>
      <c r="AP231" s="744"/>
      <c r="AQ231" s="744"/>
      <c r="AR231" s="744"/>
      <c r="AS231" s="744"/>
      <c r="AT231" s="744"/>
      <c r="AU231" s="744"/>
      <c r="AV231" s="744"/>
      <c r="AW231" s="744"/>
      <c r="AX231" s="744"/>
      <c r="AY231" s="744"/>
      <c r="AZ231" s="744"/>
      <c r="BA231" s="744"/>
      <c r="BB231" s="744"/>
      <c r="BC231" s="744"/>
      <c r="BD231" s="744"/>
      <c r="BE231" s="744"/>
      <c r="BF231" s="744"/>
      <c r="BG231" s="744"/>
      <c r="BH231" s="744"/>
      <c r="BI231" s="744"/>
      <c r="BJ231" s="744"/>
      <c r="BK231" s="744"/>
      <c r="BL231" s="744"/>
      <c r="BM231" s="744"/>
      <c r="BN231" s="744"/>
      <c r="BO231" s="744"/>
      <c r="BP231" s="744"/>
      <c r="BQ231" s="744"/>
      <c r="BR231" s="744"/>
      <c r="BS231" s="744"/>
      <c r="BT231" s="744"/>
      <c r="BU231" s="744"/>
      <c r="BV231" s="744"/>
      <c r="BW231" s="744"/>
      <c r="BX231" s="744"/>
      <c r="BY231" s="744"/>
      <c r="BZ231" s="744"/>
      <c r="CA231" s="744"/>
      <c r="CB231" s="744"/>
      <c r="CC231" s="744"/>
      <c r="CD231" s="744"/>
      <c r="CE231" s="744"/>
      <c r="CF231" s="744"/>
      <c r="CG231" s="744"/>
      <c r="CH231" s="744"/>
      <c r="CI231" s="744"/>
      <c r="CJ231" s="744"/>
      <c r="CK231" s="744"/>
      <c r="CL231" s="744"/>
      <c r="CM231" s="744"/>
      <c r="CN231" s="744"/>
      <c r="CO231" s="744"/>
      <c r="CP231" s="744"/>
      <c r="CQ231" s="744"/>
      <c r="CR231" s="744"/>
      <c r="CS231" s="744"/>
      <c r="CT231" s="744"/>
      <c r="CU231" s="744"/>
      <c r="CV231" s="744"/>
      <c r="CW231" s="744"/>
      <c r="CX231" s="744"/>
      <c r="CY231" s="744"/>
      <c r="CZ231" s="744"/>
      <c r="DA231" s="744"/>
      <c r="DB231" s="744"/>
      <c r="DC231" s="744"/>
      <c r="DD231" s="744"/>
      <c r="DE231" s="744"/>
      <c r="DF231" s="744"/>
      <c r="DG231" s="744"/>
      <c r="DH231" s="744"/>
      <c r="DI231" s="744"/>
      <c r="DJ231" s="744"/>
      <c r="DK231" s="744"/>
      <c r="DL231" s="744"/>
      <c r="DM231" s="744"/>
      <c r="DN231" s="744"/>
      <c r="DO231" s="744"/>
      <c r="DP231" s="744"/>
      <c r="DQ231" s="744"/>
      <c r="DR231" s="744"/>
      <c r="DS231" s="744"/>
      <c r="DT231" s="744"/>
      <c r="DU231" s="744"/>
      <c r="DV231" s="744"/>
      <c r="DW231" s="744"/>
      <c r="DX231" s="744"/>
      <c r="DY231" s="744"/>
      <c r="DZ231" s="744"/>
      <c r="EA231" s="744"/>
      <c r="EB231" s="744"/>
      <c r="EC231" s="744"/>
      <c r="ED231" s="744"/>
      <c r="EE231" s="744"/>
      <c r="EF231" s="744"/>
      <c r="EG231" s="744"/>
      <c r="EH231" s="744"/>
      <c r="EI231" s="744"/>
      <c r="EJ231" s="744"/>
      <c r="EK231" s="744"/>
      <c r="EL231" s="744"/>
      <c r="EM231" s="744"/>
      <c r="EN231" s="744"/>
      <c r="EO231" s="744"/>
      <c r="EP231" s="744"/>
      <c r="EQ231" s="744"/>
      <c r="ER231" s="744"/>
      <c r="ES231" s="744"/>
      <c r="ET231" s="744"/>
      <c r="EU231" s="744"/>
      <c r="EV231" s="744"/>
      <c r="EW231" s="744"/>
      <c r="EX231" s="744"/>
      <c r="EY231" s="744"/>
      <c r="EZ231" s="744"/>
      <c r="FA231" s="744"/>
      <c r="FB231" s="744"/>
      <c r="FC231" s="744"/>
      <c r="FD231" s="744"/>
      <c r="FE231" s="744"/>
      <c r="FF231" s="744"/>
      <c r="FG231" s="744"/>
      <c r="FH231" s="744"/>
      <c r="FI231" s="744"/>
      <c r="FJ231" s="744"/>
      <c r="FK231" s="744"/>
      <c r="FL231" s="744"/>
      <c r="FM231" s="744"/>
      <c r="FN231" s="744"/>
      <c r="FO231" s="744"/>
      <c r="FP231" s="744"/>
      <c r="FQ231" s="744"/>
      <c r="FR231" s="744"/>
      <c r="FS231" s="744"/>
      <c r="FT231" s="744"/>
      <c r="FU231" s="744"/>
      <c r="FV231" s="744"/>
      <c r="FW231" s="744"/>
      <c r="FX231" s="744"/>
      <c r="FY231" s="744"/>
      <c r="FZ231" s="744"/>
      <c r="GA231" s="744"/>
      <c r="GB231" s="744"/>
      <c r="GC231" s="744"/>
      <c r="GD231" s="744"/>
      <c r="GE231" s="744"/>
      <c r="GF231" s="744"/>
      <c r="GG231" s="744"/>
      <c r="GH231" s="744"/>
      <c r="GI231" s="744"/>
      <c r="GJ231" s="744"/>
      <c r="GK231" s="744"/>
      <c r="GL231" s="744"/>
      <c r="GM231" s="744"/>
      <c r="GN231" s="744"/>
      <c r="GO231" s="744"/>
      <c r="GP231" s="744"/>
      <c r="GQ231" s="744"/>
      <c r="GR231" s="744"/>
      <c r="GS231" s="744"/>
      <c r="GT231" s="744"/>
      <c r="GU231" s="744"/>
      <c r="GV231" s="744"/>
      <c r="GW231" s="744"/>
      <c r="GX231" s="744"/>
      <c r="GY231" s="744"/>
      <c r="GZ231" s="744"/>
      <c r="HA231" s="744"/>
      <c r="HB231" s="744"/>
      <c r="HC231" s="744"/>
      <c r="HD231" s="744"/>
      <c r="HE231" s="744"/>
      <c r="HF231" s="744"/>
      <c r="HG231" s="744"/>
      <c r="HH231" s="744"/>
      <c r="HI231" s="744"/>
      <c r="HJ231" s="744"/>
      <c r="HK231" s="744"/>
      <c r="HL231" s="744"/>
      <c r="HM231" s="744"/>
      <c r="HN231" s="744"/>
      <c r="HO231" s="744"/>
      <c r="HP231" s="744"/>
      <c r="HQ231" s="744"/>
      <c r="HR231" s="744"/>
      <c r="HS231" s="744"/>
      <c r="HT231" s="744"/>
      <c r="HU231" s="744"/>
      <c r="HV231" s="744"/>
      <c r="HW231" s="744"/>
      <c r="HX231" s="744"/>
      <c r="HY231" s="744"/>
      <c r="HZ231" s="744"/>
      <c r="IA231" s="744"/>
      <c r="IB231" s="744"/>
      <c r="IC231" s="744"/>
      <c r="ID231" s="744"/>
      <c r="IE231" s="744"/>
      <c r="IF231" s="744"/>
      <c r="IG231" s="744"/>
      <c r="IH231" s="744"/>
      <c r="II231" s="744"/>
      <c r="IJ231" s="744"/>
    </row>
    <row r="232" spans="1:244" s="766" customFormat="1" ht="49.9" customHeight="1">
      <c r="A232" s="768">
        <v>4</v>
      </c>
      <c r="B232" s="783" t="s">
        <v>5666</v>
      </c>
      <c r="C232" s="811"/>
      <c r="D232" s="813">
        <v>16</v>
      </c>
      <c r="E232" s="783" t="s">
        <v>275</v>
      </c>
      <c r="F232" s="783" t="s">
        <v>5664</v>
      </c>
      <c r="G232" s="811">
        <v>43679</v>
      </c>
      <c r="H232" s="814" t="s">
        <v>1836</v>
      </c>
      <c r="I232" s="783" t="s">
        <v>5667</v>
      </c>
      <c r="J232" s="783" t="s">
        <v>3632</v>
      </c>
      <c r="K232" s="744"/>
      <c r="L232" s="744"/>
      <c r="M232" s="744" t="s">
        <v>625</v>
      </c>
      <c r="N232" s="744"/>
      <c r="O232" s="744"/>
      <c r="P232" s="744"/>
      <c r="Q232" s="744"/>
      <c r="R232" s="744"/>
      <c r="S232" s="744"/>
      <c r="T232" s="744"/>
      <c r="U232" s="744"/>
      <c r="V232" s="744"/>
      <c r="W232" s="744"/>
      <c r="X232" s="744"/>
      <c r="Y232" s="744"/>
      <c r="Z232" s="744"/>
      <c r="AA232" s="744"/>
      <c r="AB232" s="744"/>
      <c r="AC232" s="744"/>
      <c r="AD232" s="744"/>
      <c r="AE232" s="744"/>
      <c r="AF232" s="744"/>
      <c r="AG232" s="744"/>
      <c r="AH232" s="744"/>
      <c r="AI232" s="744"/>
      <c r="AJ232" s="744"/>
      <c r="AK232" s="744"/>
      <c r="AL232" s="744"/>
      <c r="AM232" s="744"/>
      <c r="AN232" s="744"/>
      <c r="AO232" s="744"/>
      <c r="AP232" s="744"/>
      <c r="AQ232" s="744"/>
      <c r="AR232" s="744"/>
      <c r="AS232" s="744"/>
      <c r="AT232" s="744"/>
      <c r="AU232" s="744"/>
      <c r="AV232" s="744"/>
      <c r="AW232" s="744"/>
      <c r="AX232" s="744"/>
      <c r="AY232" s="744"/>
      <c r="AZ232" s="744"/>
      <c r="BA232" s="744"/>
      <c r="BB232" s="744"/>
      <c r="BC232" s="744"/>
      <c r="BD232" s="744"/>
      <c r="BE232" s="744"/>
      <c r="BF232" s="744"/>
      <c r="BG232" s="744"/>
      <c r="BH232" s="744"/>
      <c r="BI232" s="744"/>
      <c r="BJ232" s="744"/>
      <c r="BK232" s="744"/>
      <c r="BL232" s="744"/>
      <c r="BM232" s="744"/>
      <c r="BN232" s="744"/>
      <c r="BO232" s="744"/>
      <c r="BP232" s="744"/>
      <c r="BQ232" s="744"/>
      <c r="BR232" s="744"/>
      <c r="BS232" s="744"/>
      <c r="BT232" s="744"/>
      <c r="BU232" s="744"/>
      <c r="BV232" s="744"/>
      <c r="BW232" s="744"/>
      <c r="BX232" s="744"/>
      <c r="BY232" s="744"/>
      <c r="BZ232" s="744"/>
      <c r="CA232" s="744"/>
      <c r="CB232" s="744"/>
      <c r="CC232" s="744"/>
      <c r="CD232" s="744"/>
      <c r="CE232" s="744"/>
      <c r="CF232" s="744"/>
      <c r="CG232" s="744"/>
      <c r="CH232" s="744"/>
      <c r="CI232" s="744"/>
      <c r="CJ232" s="744"/>
      <c r="CK232" s="744"/>
      <c r="CL232" s="744"/>
      <c r="CM232" s="744"/>
      <c r="CN232" s="744"/>
      <c r="CO232" s="744"/>
      <c r="CP232" s="744"/>
      <c r="CQ232" s="744"/>
      <c r="CR232" s="744"/>
      <c r="CS232" s="744"/>
      <c r="CT232" s="744"/>
      <c r="CU232" s="744"/>
      <c r="CV232" s="744"/>
      <c r="CW232" s="744"/>
      <c r="CX232" s="744"/>
      <c r="CY232" s="744"/>
      <c r="CZ232" s="744"/>
      <c r="DA232" s="744"/>
      <c r="DB232" s="744"/>
      <c r="DC232" s="744"/>
      <c r="DD232" s="744"/>
      <c r="DE232" s="744"/>
      <c r="DF232" s="744"/>
      <c r="DG232" s="744"/>
      <c r="DH232" s="744"/>
      <c r="DI232" s="744"/>
      <c r="DJ232" s="744"/>
      <c r="DK232" s="744"/>
      <c r="DL232" s="744"/>
      <c r="DM232" s="744"/>
      <c r="DN232" s="744"/>
      <c r="DO232" s="744"/>
      <c r="DP232" s="744"/>
      <c r="DQ232" s="744"/>
      <c r="DR232" s="744"/>
      <c r="DS232" s="744"/>
      <c r="DT232" s="744"/>
      <c r="DU232" s="744"/>
      <c r="DV232" s="744"/>
      <c r="DW232" s="744"/>
      <c r="DX232" s="744"/>
      <c r="DY232" s="744"/>
      <c r="DZ232" s="744"/>
      <c r="EA232" s="744"/>
      <c r="EB232" s="744"/>
      <c r="EC232" s="744"/>
      <c r="ED232" s="744"/>
      <c r="EE232" s="744"/>
      <c r="EF232" s="744"/>
      <c r="EG232" s="744"/>
      <c r="EH232" s="744"/>
      <c r="EI232" s="744"/>
      <c r="EJ232" s="744"/>
      <c r="EK232" s="744"/>
      <c r="EL232" s="744"/>
      <c r="EM232" s="744"/>
      <c r="EN232" s="744"/>
      <c r="EO232" s="744"/>
      <c r="EP232" s="744"/>
      <c r="EQ232" s="744"/>
      <c r="ER232" s="744"/>
      <c r="ES232" s="744"/>
      <c r="ET232" s="744"/>
      <c r="EU232" s="744"/>
      <c r="EV232" s="744"/>
      <c r="EW232" s="744"/>
      <c r="EX232" s="744"/>
      <c r="EY232" s="744"/>
      <c r="EZ232" s="744"/>
      <c r="FA232" s="744"/>
      <c r="FB232" s="744"/>
      <c r="FC232" s="744"/>
      <c r="FD232" s="744"/>
      <c r="FE232" s="744"/>
      <c r="FF232" s="744"/>
      <c r="FG232" s="744"/>
      <c r="FH232" s="744"/>
      <c r="FI232" s="744"/>
      <c r="FJ232" s="744"/>
      <c r="FK232" s="744"/>
      <c r="FL232" s="744"/>
      <c r="FM232" s="744"/>
      <c r="FN232" s="744"/>
      <c r="FO232" s="744"/>
      <c r="FP232" s="744"/>
      <c r="FQ232" s="744"/>
      <c r="FR232" s="744"/>
      <c r="FS232" s="744"/>
      <c r="FT232" s="744"/>
      <c r="FU232" s="744"/>
      <c r="FV232" s="744"/>
      <c r="FW232" s="744"/>
      <c r="FX232" s="744"/>
      <c r="FY232" s="744"/>
      <c r="FZ232" s="744"/>
      <c r="GA232" s="744"/>
      <c r="GB232" s="744"/>
      <c r="GC232" s="744"/>
      <c r="GD232" s="744"/>
      <c r="GE232" s="744"/>
      <c r="GF232" s="744"/>
      <c r="GG232" s="744"/>
      <c r="GH232" s="744"/>
      <c r="GI232" s="744"/>
      <c r="GJ232" s="744"/>
      <c r="GK232" s="744"/>
      <c r="GL232" s="744"/>
      <c r="GM232" s="744"/>
      <c r="GN232" s="744"/>
      <c r="GO232" s="744"/>
      <c r="GP232" s="744"/>
      <c r="GQ232" s="744"/>
      <c r="GR232" s="744"/>
      <c r="GS232" s="744"/>
      <c r="GT232" s="744"/>
      <c r="GU232" s="744"/>
      <c r="GV232" s="744"/>
      <c r="GW232" s="744"/>
      <c r="GX232" s="744"/>
      <c r="GY232" s="744"/>
      <c r="GZ232" s="744"/>
      <c r="HA232" s="744"/>
      <c r="HB232" s="744"/>
      <c r="HC232" s="744"/>
      <c r="HD232" s="744"/>
      <c r="HE232" s="744"/>
      <c r="HF232" s="744"/>
      <c r="HG232" s="744"/>
      <c r="HH232" s="744"/>
      <c r="HI232" s="744"/>
      <c r="HJ232" s="744"/>
      <c r="HK232" s="744"/>
      <c r="HL232" s="744"/>
      <c r="HM232" s="744"/>
      <c r="HN232" s="744"/>
      <c r="HO232" s="744"/>
      <c r="HP232" s="744"/>
      <c r="HQ232" s="744"/>
      <c r="HR232" s="744"/>
      <c r="HS232" s="744"/>
      <c r="HT232" s="744"/>
      <c r="HU232" s="744"/>
      <c r="HV232" s="744"/>
      <c r="HW232" s="744"/>
      <c r="HX232" s="744"/>
      <c r="HY232" s="744"/>
      <c r="HZ232" s="744"/>
      <c r="IA232" s="744"/>
      <c r="IB232" s="744"/>
      <c r="IC232" s="744"/>
      <c r="ID232" s="744"/>
      <c r="IE232" s="744"/>
      <c r="IF232" s="744"/>
      <c r="IG232" s="744"/>
      <c r="IH232" s="744"/>
      <c r="II232" s="744"/>
      <c r="IJ232" s="744"/>
    </row>
    <row r="233" spans="1:244" s="766" customFormat="1" ht="49.9" customHeight="1">
      <c r="A233" s="768">
        <v>5</v>
      </c>
      <c r="B233" s="783" t="s">
        <v>5689</v>
      </c>
      <c r="C233" s="811">
        <v>38680</v>
      </c>
      <c r="D233" s="813">
        <v>14</v>
      </c>
      <c r="E233" s="783" t="s">
        <v>272</v>
      </c>
      <c r="F233" s="783"/>
      <c r="G233" s="811">
        <v>43680</v>
      </c>
      <c r="H233" s="814" t="s">
        <v>1836</v>
      </c>
      <c r="I233" s="783" t="s">
        <v>5668</v>
      </c>
      <c r="J233" s="783" t="s">
        <v>3632</v>
      </c>
      <c r="K233" s="744"/>
      <c r="L233" s="744"/>
      <c r="M233" s="744" t="s">
        <v>625</v>
      </c>
      <c r="N233" s="744"/>
      <c r="O233" s="744"/>
      <c r="P233" s="744"/>
      <c r="Q233" s="744"/>
      <c r="R233" s="744"/>
      <c r="S233" s="744"/>
      <c r="T233" s="744"/>
      <c r="U233" s="744"/>
      <c r="V233" s="744"/>
      <c r="W233" s="744"/>
      <c r="X233" s="744"/>
      <c r="Y233" s="744"/>
      <c r="Z233" s="744"/>
      <c r="AA233" s="744"/>
      <c r="AB233" s="744"/>
      <c r="AC233" s="744"/>
      <c r="AD233" s="744"/>
      <c r="AE233" s="744"/>
      <c r="AF233" s="744"/>
      <c r="AG233" s="744"/>
      <c r="AH233" s="744"/>
      <c r="AI233" s="744"/>
      <c r="AJ233" s="744"/>
      <c r="AK233" s="744"/>
      <c r="AL233" s="744"/>
      <c r="AM233" s="744"/>
      <c r="AN233" s="744"/>
      <c r="AO233" s="744"/>
      <c r="AP233" s="744"/>
      <c r="AQ233" s="744"/>
      <c r="AR233" s="744"/>
      <c r="AS233" s="744"/>
      <c r="AT233" s="744"/>
      <c r="AU233" s="744"/>
      <c r="AV233" s="744"/>
      <c r="AW233" s="744"/>
      <c r="AX233" s="744"/>
      <c r="AY233" s="744"/>
      <c r="AZ233" s="744"/>
      <c r="BA233" s="744"/>
      <c r="BB233" s="744"/>
      <c r="BC233" s="744"/>
      <c r="BD233" s="744"/>
      <c r="BE233" s="744"/>
      <c r="BF233" s="744"/>
      <c r="BG233" s="744"/>
      <c r="BH233" s="744"/>
      <c r="BI233" s="744"/>
      <c r="BJ233" s="744"/>
      <c r="BK233" s="744"/>
      <c r="BL233" s="744"/>
      <c r="BM233" s="744"/>
      <c r="BN233" s="744"/>
      <c r="BO233" s="744"/>
      <c r="BP233" s="744"/>
      <c r="BQ233" s="744"/>
      <c r="BR233" s="744"/>
      <c r="BS233" s="744"/>
      <c r="BT233" s="744"/>
      <c r="BU233" s="744"/>
      <c r="BV233" s="744"/>
      <c r="BW233" s="744"/>
      <c r="BX233" s="744"/>
      <c r="BY233" s="744"/>
      <c r="BZ233" s="744"/>
      <c r="CA233" s="744"/>
      <c r="CB233" s="744"/>
      <c r="CC233" s="744"/>
      <c r="CD233" s="744"/>
      <c r="CE233" s="744"/>
      <c r="CF233" s="744"/>
      <c r="CG233" s="744"/>
      <c r="CH233" s="744"/>
      <c r="CI233" s="744"/>
      <c r="CJ233" s="744"/>
      <c r="CK233" s="744"/>
      <c r="CL233" s="744"/>
      <c r="CM233" s="744"/>
      <c r="CN233" s="744"/>
      <c r="CO233" s="744"/>
      <c r="CP233" s="744"/>
      <c r="CQ233" s="744"/>
      <c r="CR233" s="744"/>
      <c r="CS233" s="744"/>
      <c r="CT233" s="744"/>
      <c r="CU233" s="744"/>
      <c r="CV233" s="744"/>
      <c r="CW233" s="744"/>
      <c r="CX233" s="744"/>
      <c r="CY233" s="744"/>
      <c r="CZ233" s="744"/>
      <c r="DA233" s="744"/>
      <c r="DB233" s="744"/>
      <c r="DC233" s="744"/>
      <c r="DD233" s="744"/>
      <c r="DE233" s="744"/>
      <c r="DF233" s="744"/>
      <c r="DG233" s="744"/>
      <c r="DH233" s="744"/>
      <c r="DI233" s="744"/>
      <c r="DJ233" s="744"/>
      <c r="DK233" s="744"/>
      <c r="DL233" s="744"/>
      <c r="DM233" s="744"/>
      <c r="DN233" s="744"/>
      <c r="DO233" s="744"/>
      <c r="DP233" s="744"/>
      <c r="DQ233" s="744"/>
      <c r="DR233" s="744"/>
      <c r="DS233" s="744"/>
      <c r="DT233" s="744"/>
      <c r="DU233" s="744"/>
      <c r="DV233" s="744"/>
      <c r="DW233" s="744"/>
      <c r="DX233" s="744"/>
      <c r="DY233" s="744"/>
      <c r="DZ233" s="744"/>
      <c r="EA233" s="744"/>
      <c r="EB233" s="744"/>
      <c r="EC233" s="744"/>
      <c r="ED233" s="744"/>
      <c r="EE233" s="744"/>
      <c r="EF233" s="744"/>
      <c r="EG233" s="744"/>
      <c r="EH233" s="744"/>
      <c r="EI233" s="744"/>
      <c r="EJ233" s="744"/>
      <c r="EK233" s="744"/>
      <c r="EL233" s="744"/>
      <c r="EM233" s="744"/>
      <c r="EN233" s="744"/>
      <c r="EO233" s="744"/>
      <c r="EP233" s="744"/>
      <c r="EQ233" s="744"/>
      <c r="ER233" s="744"/>
      <c r="ES233" s="744"/>
      <c r="ET233" s="744"/>
      <c r="EU233" s="744"/>
      <c r="EV233" s="744"/>
      <c r="EW233" s="744"/>
      <c r="EX233" s="744"/>
      <c r="EY233" s="744"/>
      <c r="EZ233" s="744"/>
      <c r="FA233" s="744"/>
      <c r="FB233" s="744"/>
      <c r="FC233" s="744"/>
      <c r="FD233" s="744"/>
      <c r="FE233" s="744"/>
      <c r="FF233" s="744"/>
      <c r="FG233" s="744"/>
      <c r="FH233" s="744"/>
      <c r="FI233" s="744"/>
      <c r="FJ233" s="744"/>
      <c r="FK233" s="744"/>
      <c r="FL233" s="744"/>
      <c r="FM233" s="744"/>
      <c r="FN233" s="744"/>
      <c r="FO233" s="744"/>
      <c r="FP233" s="744"/>
      <c r="FQ233" s="744"/>
      <c r="FR233" s="744"/>
      <c r="FS233" s="744"/>
      <c r="FT233" s="744"/>
      <c r="FU233" s="744"/>
      <c r="FV233" s="744"/>
      <c r="FW233" s="744"/>
      <c r="FX233" s="744"/>
      <c r="FY233" s="744"/>
      <c r="FZ233" s="744"/>
      <c r="GA233" s="744"/>
      <c r="GB233" s="744"/>
      <c r="GC233" s="744"/>
      <c r="GD233" s="744"/>
      <c r="GE233" s="744"/>
      <c r="GF233" s="744"/>
      <c r="GG233" s="744"/>
      <c r="GH233" s="744"/>
      <c r="GI233" s="744"/>
      <c r="GJ233" s="744"/>
      <c r="GK233" s="744"/>
      <c r="GL233" s="744"/>
      <c r="GM233" s="744"/>
      <c r="GN233" s="744"/>
      <c r="GO233" s="744"/>
      <c r="GP233" s="744"/>
      <c r="GQ233" s="744"/>
      <c r="GR233" s="744"/>
      <c r="GS233" s="744"/>
      <c r="GT233" s="744"/>
      <c r="GU233" s="744"/>
      <c r="GV233" s="744"/>
      <c r="GW233" s="744"/>
      <c r="GX233" s="744"/>
      <c r="GY233" s="744"/>
      <c r="GZ233" s="744"/>
      <c r="HA233" s="744"/>
      <c r="HB233" s="744"/>
      <c r="HC233" s="744"/>
      <c r="HD233" s="744"/>
      <c r="HE233" s="744"/>
      <c r="HF233" s="744"/>
      <c r="HG233" s="744"/>
      <c r="HH233" s="744"/>
      <c r="HI233" s="744"/>
      <c r="HJ233" s="744"/>
      <c r="HK233" s="744"/>
      <c r="HL233" s="744"/>
      <c r="HM233" s="744"/>
      <c r="HN233" s="744"/>
      <c r="HO233" s="744"/>
      <c r="HP233" s="744"/>
      <c r="HQ233" s="744"/>
      <c r="HR233" s="744"/>
      <c r="HS233" s="744"/>
      <c r="HT233" s="744"/>
      <c r="HU233" s="744"/>
      <c r="HV233" s="744"/>
      <c r="HW233" s="744"/>
      <c r="HX233" s="744"/>
      <c r="HY233" s="744"/>
      <c r="HZ233" s="744"/>
      <c r="IA233" s="744"/>
      <c r="IB233" s="744"/>
      <c r="IC233" s="744"/>
      <c r="ID233" s="744"/>
      <c r="IE233" s="744"/>
      <c r="IF233" s="744"/>
      <c r="IG233" s="744"/>
      <c r="IH233" s="744"/>
      <c r="II233" s="744"/>
      <c r="IJ233" s="744"/>
    </row>
    <row r="234" spans="1:244" s="766" customFormat="1" ht="49.9" customHeight="1">
      <c r="A234" s="768">
        <v>6</v>
      </c>
      <c r="B234" s="783" t="s">
        <v>5669</v>
      </c>
      <c r="C234" s="811"/>
      <c r="D234" s="813">
        <v>6</v>
      </c>
      <c r="E234" s="783" t="s">
        <v>272</v>
      </c>
      <c r="F234" s="783" t="s">
        <v>5670</v>
      </c>
      <c r="G234" s="811">
        <v>43681</v>
      </c>
      <c r="H234" s="814" t="s">
        <v>84</v>
      </c>
      <c r="I234" s="783" t="s">
        <v>5671</v>
      </c>
      <c r="J234" s="783" t="s">
        <v>3632</v>
      </c>
      <c r="K234" s="744"/>
      <c r="L234" s="744"/>
      <c r="M234" s="744" t="s">
        <v>638</v>
      </c>
      <c r="N234" s="744"/>
      <c r="O234" s="744"/>
      <c r="P234" s="744"/>
      <c r="Q234" s="744"/>
      <c r="R234" s="744"/>
      <c r="S234" s="744"/>
      <c r="T234" s="744"/>
      <c r="U234" s="744"/>
      <c r="V234" s="744"/>
      <c r="W234" s="744"/>
      <c r="X234" s="744"/>
      <c r="Y234" s="744"/>
      <c r="Z234" s="744"/>
      <c r="AA234" s="744"/>
      <c r="AB234" s="744"/>
      <c r="AC234" s="744"/>
      <c r="AD234" s="744"/>
      <c r="AE234" s="744"/>
      <c r="AF234" s="744"/>
      <c r="AG234" s="744"/>
      <c r="AH234" s="744"/>
      <c r="AI234" s="744"/>
      <c r="AJ234" s="744"/>
      <c r="AK234" s="744"/>
      <c r="AL234" s="744"/>
      <c r="AM234" s="744"/>
      <c r="AN234" s="744"/>
      <c r="AO234" s="744"/>
      <c r="AP234" s="744"/>
      <c r="AQ234" s="744"/>
      <c r="AR234" s="744"/>
      <c r="AS234" s="744"/>
      <c r="AT234" s="744"/>
      <c r="AU234" s="744"/>
      <c r="AV234" s="744"/>
      <c r="AW234" s="744"/>
      <c r="AX234" s="744"/>
      <c r="AY234" s="744"/>
      <c r="AZ234" s="744"/>
      <c r="BA234" s="744"/>
      <c r="BB234" s="744"/>
      <c r="BC234" s="744"/>
      <c r="BD234" s="744"/>
      <c r="BE234" s="744"/>
      <c r="BF234" s="744"/>
      <c r="BG234" s="744"/>
      <c r="BH234" s="744"/>
      <c r="BI234" s="744"/>
      <c r="BJ234" s="744"/>
      <c r="BK234" s="744"/>
      <c r="BL234" s="744"/>
      <c r="BM234" s="744"/>
      <c r="BN234" s="744"/>
      <c r="BO234" s="744"/>
      <c r="BP234" s="744"/>
      <c r="BQ234" s="744"/>
      <c r="BR234" s="744"/>
      <c r="BS234" s="744"/>
      <c r="BT234" s="744"/>
      <c r="BU234" s="744"/>
      <c r="BV234" s="744"/>
      <c r="BW234" s="744"/>
      <c r="BX234" s="744"/>
      <c r="BY234" s="744"/>
      <c r="BZ234" s="744"/>
      <c r="CA234" s="744"/>
      <c r="CB234" s="744"/>
      <c r="CC234" s="744"/>
      <c r="CD234" s="744"/>
      <c r="CE234" s="744"/>
      <c r="CF234" s="744"/>
      <c r="CG234" s="744"/>
      <c r="CH234" s="744"/>
      <c r="CI234" s="744"/>
      <c r="CJ234" s="744"/>
      <c r="CK234" s="744"/>
      <c r="CL234" s="744"/>
      <c r="CM234" s="744"/>
      <c r="CN234" s="744"/>
      <c r="CO234" s="744"/>
      <c r="CP234" s="744"/>
      <c r="CQ234" s="744"/>
      <c r="CR234" s="744"/>
      <c r="CS234" s="744"/>
      <c r="CT234" s="744"/>
      <c r="CU234" s="744"/>
      <c r="CV234" s="744"/>
      <c r="CW234" s="744"/>
      <c r="CX234" s="744"/>
      <c r="CY234" s="744"/>
      <c r="CZ234" s="744"/>
      <c r="DA234" s="744"/>
      <c r="DB234" s="744"/>
      <c r="DC234" s="744"/>
      <c r="DD234" s="744"/>
      <c r="DE234" s="744"/>
      <c r="DF234" s="744"/>
      <c r="DG234" s="744"/>
      <c r="DH234" s="744"/>
      <c r="DI234" s="744"/>
      <c r="DJ234" s="744"/>
      <c r="DK234" s="744"/>
      <c r="DL234" s="744"/>
      <c r="DM234" s="744"/>
      <c r="DN234" s="744"/>
      <c r="DO234" s="744"/>
      <c r="DP234" s="744"/>
      <c r="DQ234" s="744"/>
      <c r="DR234" s="744"/>
      <c r="DS234" s="744"/>
      <c r="DT234" s="744"/>
      <c r="DU234" s="744"/>
      <c r="DV234" s="744"/>
      <c r="DW234" s="744"/>
      <c r="DX234" s="744"/>
      <c r="DY234" s="744"/>
      <c r="DZ234" s="744"/>
      <c r="EA234" s="744"/>
      <c r="EB234" s="744"/>
      <c r="EC234" s="744"/>
      <c r="ED234" s="744"/>
      <c r="EE234" s="744"/>
      <c r="EF234" s="744"/>
      <c r="EG234" s="744"/>
      <c r="EH234" s="744"/>
      <c r="EI234" s="744"/>
      <c r="EJ234" s="744"/>
      <c r="EK234" s="744"/>
      <c r="EL234" s="744"/>
      <c r="EM234" s="744"/>
      <c r="EN234" s="744"/>
      <c r="EO234" s="744"/>
      <c r="EP234" s="744"/>
      <c r="EQ234" s="744"/>
      <c r="ER234" s="744"/>
      <c r="ES234" s="744"/>
      <c r="ET234" s="744"/>
      <c r="EU234" s="744"/>
      <c r="EV234" s="744"/>
      <c r="EW234" s="744"/>
      <c r="EX234" s="744"/>
      <c r="EY234" s="744"/>
      <c r="EZ234" s="744"/>
      <c r="FA234" s="744"/>
      <c r="FB234" s="744"/>
      <c r="FC234" s="744"/>
      <c r="FD234" s="744"/>
      <c r="FE234" s="744"/>
      <c r="FF234" s="744"/>
      <c r="FG234" s="744"/>
      <c r="FH234" s="744"/>
      <c r="FI234" s="744"/>
      <c r="FJ234" s="744"/>
      <c r="FK234" s="744"/>
      <c r="FL234" s="744"/>
      <c r="FM234" s="744"/>
      <c r="FN234" s="744"/>
      <c r="FO234" s="744"/>
      <c r="FP234" s="744"/>
      <c r="FQ234" s="744"/>
      <c r="FR234" s="744"/>
      <c r="FS234" s="744"/>
      <c r="FT234" s="744"/>
      <c r="FU234" s="744"/>
      <c r="FV234" s="744"/>
      <c r="FW234" s="744"/>
      <c r="FX234" s="744"/>
      <c r="FY234" s="744"/>
      <c r="FZ234" s="744"/>
      <c r="GA234" s="744"/>
      <c r="GB234" s="744"/>
      <c r="GC234" s="744"/>
      <c r="GD234" s="744"/>
      <c r="GE234" s="744"/>
      <c r="GF234" s="744"/>
      <c r="GG234" s="744"/>
      <c r="GH234" s="744"/>
      <c r="GI234" s="744"/>
      <c r="GJ234" s="744"/>
      <c r="GK234" s="744"/>
      <c r="GL234" s="744"/>
      <c r="GM234" s="744"/>
      <c r="GN234" s="744"/>
      <c r="GO234" s="744"/>
      <c r="GP234" s="744"/>
      <c r="GQ234" s="744"/>
      <c r="GR234" s="744"/>
      <c r="GS234" s="744"/>
      <c r="GT234" s="744"/>
      <c r="GU234" s="744"/>
      <c r="GV234" s="744"/>
      <c r="GW234" s="744"/>
      <c r="GX234" s="744"/>
      <c r="GY234" s="744"/>
      <c r="GZ234" s="744"/>
      <c r="HA234" s="744"/>
      <c r="HB234" s="744"/>
      <c r="HC234" s="744"/>
      <c r="HD234" s="744"/>
      <c r="HE234" s="744"/>
      <c r="HF234" s="744"/>
      <c r="HG234" s="744"/>
      <c r="HH234" s="744"/>
      <c r="HI234" s="744"/>
      <c r="HJ234" s="744"/>
      <c r="HK234" s="744"/>
      <c r="HL234" s="744"/>
      <c r="HM234" s="744"/>
      <c r="HN234" s="744"/>
      <c r="HO234" s="744"/>
      <c r="HP234" s="744"/>
      <c r="HQ234" s="744"/>
      <c r="HR234" s="744"/>
      <c r="HS234" s="744"/>
      <c r="HT234" s="744"/>
      <c r="HU234" s="744"/>
      <c r="HV234" s="744"/>
      <c r="HW234" s="744"/>
      <c r="HX234" s="744"/>
      <c r="HY234" s="744"/>
      <c r="HZ234" s="744"/>
      <c r="IA234" s="744"/>
      <c r="IB234" s="744"/>
      <c r="IC234" s="744"/>
      <c r="ID234" s="744"/>
      <c r="IE234" s="744"/>
      <c r="IF234" s="744"/>
      <c r="IG234" s="744"/>
      <c r="IH234" s="744"/>
      <c r="II234" s="744"/>
      <c r="IJ234" s="744"/>
    </row>
    <row r="235" spans="1:244" s="766" customFormat="1" ht="49.9" customHeight="1">
      <c r="A235" s="768">
        <v>7</v>
      </c>
      <c r="B235" s="783" t="s">
        <v>5672</v>
      </c>
      <c r="C235" s="811"/>
      <c r="D235" s="813">
        <v>14</v>
      </c>
      <c r="E235" s="783" t="s">
        <v>272</v>
      </c>
      <c r="F235" s="783" t="s">
        <v>5673</v>
      </c>
      <c r="G235" s="811">
        <v>43683</v>
      </c>
      <c r="H235" s="814" t="s">
        <v>58</v>
      </c>
      <c r="I235" s="783" t="s">
        <v>5674</v>
      </c>
      <c r="J235" s="783" t="s">
        <v>3632</v>
      </c>
      <c r="K235" s="744"/>
      <c r="L235" s="744"/>
      <c r="M235" s="744" t="s">
        <v>638</v>
      </c>
      <c r="N235" s="744"/>
      <c r="O235" s="744"/>
      <c r="P235" s="744"/>
      <c r="Q235" s="744"/>
      <c r="R235" s="744"/>
      <c r="S235" s="744"/>
      <c r="T235" s="744"/>
      <c r="U235" s="744"/>
      <c r="V235" s="744"/>
      <c r="W235" s="744"/>
      <c r="X235" s="744"/>
      <c r="Y235" s="744"/>
      <c r="Z235" s="744"/>
      <c r="AA235" s="744"/>
      <c r="AB235" s="744"/>
      <c r="AC235" s="744"/>
      <c r="AD235" s="744"/>
      <c r="AE235" s="744"/>
      <c r="AF235" s="744"/>
      <c r="AG235" s="744"/>
      <c r="AH235" s="744"/>
      <c r="AI235" s="744"/>
      <c r="AJ235" s="744"/>
      <c r="AK235" s="744"/>
      <c r="AL235" s="744"/>
      <c r="AM235" s="744"/>
      <c r="AN235" s="744"/>
      <c r="AO235" s="744"/>
      <c r="AP235" s="744"/>
      <c r="AQ235" s="744"/>
      <c r="AR235" s="744"/>
      <c r="AS235" s="744"/>
      <c r="AT235" s="744"/>
      <c r="AU235" s="744"/>
      <c r="AV235" s="744"/>
      <c r="AW235" s="744"/>
      <c r="AX235" s="744"/>
      <c r="AY235" s="744"/>
      <c r="AZ235" s="744"/>
      <c r="BA235" s="744"/>
      <c r="BB235" s="744"/>
      <c r="BC235" s="744"/>
      <c r="BD235" s="744"/>
      <c r="BE235" s="744"/>
      <c r="BF235" s="744"/>
      <c r="BG235" s="744"/>
      <c r="BH235" s="744"/>
      <c r="BI235" s="744"/>
      <c r="BJ235" s="744"/>
      <c r="BK235" s="744"/>
      <c r="BL235" s="744"/>
      <c r="BM235" s="744"/>
      <c r="BN235" s="744"/>
      <c r="BO235" s="744"/>
      <c r="BP235" s="744"/>
      <c r="BQ235" s="744"/>
      <c r="BR235" s="744"/>
      <c r="BS235" s="744"/>
      <c r="BT235" s="744"/>
      <c r="BU235" s="744"/>
      <c r="BV235" s="744"/>
      <c r="BW235" s="744"/>
      <c r="BX235" s="744"/>
      <c r="BY235" s="744"/>
      <c r="BZ235" s="744"/>
      <c r="CA235" s="744"/>
      <c r="CB235" s="744"/>
      <c r="CC235" s="744"/>
      <c r="CD235" s="744"/>
      <c r="CE235" s="744"/>
      <c r="CF235" s="744"/>
      <c r="CG235" s="744"/>
      <c r="CH235" s="744"/>
      <c r="CI235" s="744"/>
      <c r="CJ235" s="744"/>
      <c r="CK235" s="744"/>
      <c r="CL235" s="744"/>
      <c r="CM235" s="744"/>
      <c r="CN235" s="744"/>
      <c r="CO235" s="744"/>
      <c r="CP235" s="744"/>
      <c r="CQ235" s="744"/>
      <c r="CR235" s="744"/>
      <c r="CS235" s="744"/>
      <c r="CT235" s="744"/>
      <c r="CU235" s="744"/>
      <c r="CV235" s="744"/>
      <c r="CW235" s="744"/>
      <c r="CX235" s="744"/>
      <c r="CY235" s="744"/>
      <c r="CZ235" s="744"/>
      <c r="DA235" s="744"/>
      <c r="DB235" s="744"/>
      <c r="DC235" s="744"/>
      <c r="DD235" s="744"/>
      <c r="DE235" s="744"/>
      <c r="DF235" s="744"/>
      <c r="DG235" s="744"/>
      <c r="DH235" s="744"/>
      <c r="DI235" s="744"/>
      <c r="DJ235" s="744"/>
      <c r="DK235" s="744"/>
      <c r="DL235" s="744"/>
      <c r="DM235" s="744"/>
      <c r="DN235" s="744"/>
      <c r="DO235" s="744"/>
      <c r="DP235" s="744"/>
      <c r="DQ235" s="744"/>
      <c r="DR235" s="744"/>
      <c r="DS235" s="744"/>
      <c r="DT235" s="744"/>
      <c r="DU235" s="744"/>
      <c r="DV235" s="744"/>
      <c r="DW235" s="744"/>
      <c r="DX235" s="744"/>
      <c r="DY235" s="744"/>
      <c r="DZ235" s="744"/>
      <c r="EA235" s="744"/>
      <c r="EB235" s="744"/>
      <c r="EC235" s="744"/>
      <c r="ED235" s="744"/>
      <c r="EE235" s="744"/>
      <c r="EF235" s="744"/>
      <c r="EG235" s="744"/>
      <c r="EH235" s="744"/>
      <c r="EI235" s="744"/>
      <c r="EJ235" s="744"/>
      <c r="EK235" s="744"/>
      <c r="EL235" s="744"/>
      <c r="EM235" s="744"/>
      <c r="EN235" s="744"/>
      <c r="EO235" s="744"/>
      <c r="EP235" s="744"/>
      <c r="EQ235" s="744"/>
      <c r="ER235" s="744"/>
      <c r="ES235" s="744"/>
      <c r="ET235" s="744"/>
      <c r="EU235" s="744"/>
      <c r="EV235" s="744"/>
      <c r="EW235" s="744"/>
      <c r="EX235" s="744"/>
      <c r="EY235" s="744"/>
      <c r="EZ235" s="744"/>
      <c r="FA235" s="744"/>
      <c r="FB235" s="744"/>
      <c r="FC235" s="744"/>
      <c r="FD235" s="744"/>
      <c r="FE235" s="744"/>
      <c r="FF235" s="744"/>
      <c r="FG235" s="744"/>
      <c r="FH235" s="744"/>
      <c r="FI235" s="744"/>
      <c r="FJ235" s="744"/>
      <c r="FK235" s="744"/>
      <c r="FL235" s="744"/>
      <c r="FM235" s="744"/>
      <c r="FN235" s="744"/>
      <c r="FO235" s="744"/>
      <c r="FP235" s="744"/>
      <c r="FQ235" s="744"/>
      <c r="FR235" s="744"/>
      <c r="FS235" s="744"/>
      <c r="FT235" s="744"/>
      <c r="FU235" s="744"/>
      <c r="FV235" s="744"/>
      <c r="FW235" s="744"/>
      <c r="FX235" s="744"/>
      <c r="FY235" s="744"/>
      <c r="FZ235" s="744"/>
      <c r="GA235" s="744"/>
      <c r="GB235" s="744"/>
      <c r="GC235" s="744"/>
      <c r="GD235" s="744"/>
      <c r="GE235" s="744"/>
      <c r="GF235" s="744"/>
      <c r="GG235" s="744"/>
      <c r="GH235" s="744"/>
      <c r="GI235" s="744"/>
      <c r="GJ235" s="744"/>
      <c r="GK235" s="744"/>
      <c r="GL235" s="744"/>
      <c r="GM235" s="744"/>
      <c r="GN235" s="744"/>
      <c r="GO235" s="744"/>
      <c r="GP235" s="744"/>
      <c r="GQ235" s="744"/>
      <c r="GR235" s="744"/>
      <c r="GS235" s="744"/>
      <c r="GT235" s="744"/>
      <c r="GU235" s="744"/>
      <c r="GV235" s="744"/>
      <c r="GW235" s="744"/>
      <c r="GX235" s="744"/>
      <c r="GY235" s="744"/>
      <c r="GZ235" s="744"/>
      <c r="HA235" s="744"/>
      <c r="HB235" s="744"/>
      <c r="HC235" s="744"/>
      <c r="HD235" s="744"/>
      <c r="HE235" s="744"/>
      <c r="HF235" s="744"/>
      <c r="HG235" s="744"/>
      <c r="HH235" s="744"/>
      <c r="HI235" s="744"/>
      <c r="HJ235" s="744"/>
      <c r="HK235" s="744"/>
      <c r="HL235" s="744"/>
      <c r="HM235" s="744"/>
      <c r="HN235" s="744"/>
      <c r="HO235" s="744"/>
      <c r="HP235" s="744"/>
      <c r="HQ235" s="744"/>
      <c r="HR235" s="744"/>
      <c r="HS235" s="744"/>
      <c r="HT235" s="744"/>
      <c r="HU235" s="744"/>
      <c r="HV235" s="744"/>
      <c r="HW235" s="744"/>
      <c r="HX235" s="744"/>
      <c r="HY235" s="744"/>
      <c r="HZ235" s="744"/>
      <c r="IA235" s="744"/>
      <c r="IB235" s="744"/>
      <c r="IC235" s="744"/>
      <c r="ID235" s="744"/>
      <c r="IE235" s="744"/>
      <c r="IF235" s="744"/>
      <c r="IG235" s="744"/>
      <c r="IH235" s="744"/>
      <c r="II235" s="744"/>
      <c r="IJ235" s="744"/>
    </row>
    <row r="236" spans="1:244" s="766" customFormat="1" ht="49.9" customHeight="1">
      <c r="A236" s="768">
        <v>8</v>
      </c>
      <c r="B236" s="783" t="s">
        <v>5675</v>
      </c>
      <c r="C236" s="811"/>
      <c r="D236" s="813">
        <v>16</v>
      </c>
      <c r="E236" s="783" t="s">
        <v>272</v>
      </c>
      <c r="F236" s="783" t="s">
        <v>5676</v>
      </c>
      <c r="G236" s="811">
        <v>43683</v>
      </c>
      <c r="H236" s="814" t="s">
        <v>716</v>
      </c>
      <c r="I236" s="783" t="s">
        <v>5677</v>
      </c>
      <c r="J236" s="783" t="s">
        <v>3632</v>
      </c>
      <c r="K236" s="744"/>
      <c r="L236" s="744"/>
      <c r="M236" s="744" t="s">
        <v>625</v>
      </c>
      <c r="N236" s="744"/>
      <c r="O236" s="744"/>
      <c r="P236" s="744"/>
      <c r="Q236" s="744"/>
      <c r="R236" s="744"/>
      <c r="S236" s="744"/>
      <c r="T236" s="744"/>
      <c r="U236" s="744"/>
      <c r="V236" s="744"/>
      <c r="W236" s="744"/>
      <c r="X236" s="744"/>
      <c r="Y236" s="744"/>
      <c r="Z236" s="744"/>
      <c r="AA236" s="744"/>
      <c r="AB236" s="744"/>
      <c r="AC236" s="744"/>
      <c r="AD236" s="744"/>
      <c r="AE236" s="744"/>
      <c r="AF236" s="744"/>
      <c r="AG236" s="744"/>
      <c r="AH236" s="744"/>
      <c r="AI236" s="744"/>
      <c r="AJ236" s="744"/>
      <c r="AK236" s="744"/>
      <c r="AL236" s="744"/>
      <c r="AM236" s="744"/>
      <c r="AN236" s="744"/>
      <c r="AO236" s="744"/>
      <c r="AP236" s="744"/>
      <c r="AQ236" s="744"/>
      <c r="AR236" s="744"/>
      <c r="AS236" s="744"/>
      <c r="AT236" s="744"/>
      <c r="AU236" s="744"/>
      <c r="AV236" s="744"/>
      <c r="AW236" s="744"/>
      <c r="AX236" s="744"/>
      <c r="AY236" s="744"/>
      <c r="AZ236" s="744"/>
      <c r="BA236" s="744"/>
      <c r="BB236" s="744"/>
      <c r="BC236" s="744"/>
      <c r="BD236" s="744"/>
      <c r="BE236" s="744"/>
      <c r="BF236" s="744"/>
      <c r="BG236" s="744"/>
      <c r="BH236" s="744"/>
      <c r="BI236" s="744"/>
      <c r="BJ236" s="744"/>
      <c r="BK236" s="744"/>
      <c r="BL236" s="744"/>
      <c r="BM236" s="744"/>
      <c r="BN236" s="744"/>
      <c r="BO236" s="744"/>
      <c r="BP236" s="744"/>
      <c r="BQ236" s="744"/>
      <c r="BR236" s="744"/>
      <c r="BS236" s="744"/>
      <c r="BT236" s="744"/>
      <c r="BU236" s="744"/>
      <c r="BV236" s="744"/>
      <c r="BW236" s="744"/>
      <c r="BX236" s="744"/>
      <c r="BY236" s="744"/>
      <c r="BZ236" s="744"/>
      <c r="CA236" s="744"/>
      <c r="CB236" s="744"/>
      <c r="CC236" s="744"/>
      <c r="CD236" s="744"/>
      <c r="CE236" s="744"/>
      <c r="CF236" s="744"/>
      <c r="CG236" s="744"/>
      <c r="CH236" s="744"/>
      <c r="CI236" s="744"/>
      <c r="CJ236" s="744"/>
      <c r="CK236" s="744"/>
      <c r="CL236" s="744"/>
      <c r="CM236" s="744"/>
      <c r="CN236" s="744"/>
      <c r="CO236" s="744"/>
      <c r="CP236" s="744"/>
      <c r="CQ236" s="744"/>
      <c r="CR236" s="744"/>
      <c r="CS236" s="744"/>
      <c r="CT236" s="744"/>
      <c r="CU236" s="744"/>
      <c r="CV236" s="744"/>
      <c r="CW236" s="744"/>
      <c r="CX236" s="744"/>
      <c r="CY236" s="744"/>
      <c r="CZ236" s="744"/>
      <c r="DA236" s="744"/>
      <c r="DB236" s="744"/>
      <c r="DC236" s="744"/>
      <c r="DD236" s="744"/>
      <c r="DE236" s="744"/>
      <c r="DF236" s="744"/>
      <c r="DG236" s="744"/>
      <c r="DH236" s="744"/>
      <c r="DI236" s="744"/>
      <c r="DJ236" s="744"/>
      <c r="DK236" s="744"/>
      <c r="DL236" s="744"/>
      <c r="DM236" s="744"/>
      <c r="DN236" s="744"/>
      <c r="DO236" s="744"/>
      <c r="DP236" s="744"/>
      <c r="DQ236" s="744"/>
      <c r="DR236" s="744"/>
      <c r="DS236" s="744"/>
      <c r="DT236" s="744"/>
      <c r="DU236" s="744"/>
      <c r="DV236" s="744"/>
      <c r="DW236" s="744"/>
      <c r="DX236" s="744"/>
      <c r="DY236" s="744"/>
      <c r="DZ236" s="744"/>
      <c r="EA236" s="744"/>
      <c r="EB236" s="744"/>
      <c r="EC236" s="744"/>
      <c r="ED236" s="744"/>
      <c r="EE236" s="744"/>
      <c r="EF236" s="744"/>
      <c r="EG236" s="744"/>
      <c r="EH236" s="744"/>
      <c r="EI236" s="744"/>
      <c r="EJ236" s="744"/>
      <c r="EK236" s="744"/>
      <c r="EL236" s="744"/>
      <c r="EM236" s="744"/>
      <c r="EN236" s="744"/>
      <c r="EO236" s="744"/>
      <c r="EP236" s="744"/>
      <c r="EQ236" s="744"/>
      <c r="ER236" s="744"/>
      <c r="ES236" s="744"/>
      <c r="ET236" s="744"/>
      <c r="EU236" s="744"/>
      <c r="EV236" s="744"/>
      <c r="EW236" s="744"/>
      <c r="EX236" s="744"/>
      <c r="EY236" s="744"/>
      <c r="EZ236" s="744"/>
      <c r="FA236" s="744"/>
      <c r="FB236" s="744"/>
      <c r="FC236" s="744"/>
      <c r="FD236" s="744"/>
      <c r="FE236" s="744"/>
      <c r="FF236" s="744"/>
      <c r="FG236" s="744"/>
      <c r="FH236" s="744"/>
      <c r="FI236" s="744"/>
      <c r="FJ236" s="744"/>
      <c r="FK236" s="744"/>
      <c r="FL236" s="744"/>
      <c r="FM236" s="744"/>
      <c r="FN236" s="744"/>
      <c r="FO236" s="744"/>
      <c r="FP236" s="744"/>
      <c r="FQ236" s="744"/>
      <c r="FR236" s="744"/>
      <c r="FS236" s="744"/>
      <c r="FT236" s="744"/>
      <c r="FU236" s="744"/>
      <c r="FV236" s="744"/>
      <c r="FW236" s="744"/>
      <c r="FX236" s="744"/>
      <c r="FY236" s="744"/>
      <c r="FZ236" s="744"/>
      <c r="GA236" s="744"/>
      <c r="GB236" s="744"/>
      <c r="GC236" s="744"/>
      <c r="GD236" s="744"/>
      <c r="GE236" s="744"/>
      <c r="GF236" s="744"/>
      <c r="GG236" s="744"/>
      <c r="GH236" s="744"/>
      <c r="GI236" s="744"/>
      <c r="GJ236" s="744"/>
      <c r="GK236" s="744"/>
      <c r="GL236" s="744"/>
      <c r="GM236" s="744"/>
      <c r="GN236" s="744"/>
      <c r="GO236" s="744"/>
      <c r="GP236" s="744"/>
      <c r="GQ236" s="744"/>
      <c r="GR236" s="744"/>
      <c r="GS236" s="744"/>
      <c r="GT236" s="744"/>
      <c r="GU236" s="744"/>
      <c r="GV236" s="744"/>
      <c r="GW236" s="744"/>
      <c r="GX236" s="744"/>
      <c r="GY236" s="744"/>
      <c r="GZ236" s="744"/>
      <c r="HA236" s="744"/>
      <c r="HB236" s="744"/>
      <c r="HC236" s="744"/>
      <c r="HD236" s="744"/>
      <c r="HE236" s="744"/>
      <c r="HF236" s="744"/>
      <c r="HG236" s="744"/>
      <c r="HH236" s="744"/>
      <c r="HI236" s="744"/>
      <c r="HJ236" s="744"/>
      <c r="HK236" s="744"/>
      <c r="HL236" s="744"/>
      <c r="HM236" s="744"/>
      <c r="HN236" s="744"/>
      <c r="HO236" s="744"/>
      <c r="HP236" s="744"/>
      <c r="HQ236" s="744"/>
      <c r="HR236" s="744"/>
      <c r="HS236" s="744"/>
      <c r="HT236" s="744"/>
      <c r="HU236" s="744"/>
      <c r="HV236" s="744"/>
      <c r="HW236" s="744"/>
      <c r="HX236" s="744"/>
      <c r="HY236" s="744"/>
      <c r="HZ236" s="744"/>
      <c r="IA236" s="744"/>
      <c r="IB236" s="744"/>
      <c r="IC236" s="744"/>
      <c r="ID236" s="744"/>
      <c r="IE236" s="744"/>
      <c r="IF236" s="744"/>
      <c r="IG236" s="744"/>
      <c r="IH236" s="744"/>
      <c r="II236" s="744"/>
      <c r="IJ236" s="744"/>
    </row>
    <row r="237" spans="1:244" s="766" customFormat="1" ht="49.9" customHeight="1">
      <c r="A237" s="768">
        <v>9</v>
      </c>
      <c r="B237" s="783" t="s">
        <v>5679</v>
      </c>
      <c r="C237" s="811"/>
      <c r="D237" s="813">
        <v>14</v>
      </c>
      <c r="E237" s="783" t="s">
        <v>5186</v>
      </c>
      <c r="F237" s="783" t="s">
        <v>5680</v>
      </c>
      <c r="G237" s="811">
        <v>43683</v>
      </c>
      <c r="H237" s="814" t="s">
        <v>58</v>
      </c>
      <c r="I237" s="783" t="s">
        <v>5681</v>
      </c>
      <c r="J237" s="783" t="s">
        <v>3632</v>
      </c>
      <c r="K237" s="744"/>
      <c r="L237" s="744"/>
      <c r="M237" s="744" t="s">
        <v>625</v>
      </c>
      <c r="N237" s="744"/>
      <c r="O237" s="744"/>
      <c r="P237" s="744"/>
      <c r="Q237" s="744"/>
      <c r="R237" s="744"/>
      <c r="S237" s="744"/>
      <c r="T237" s="744"/>
      <c r="U237" s="744"/>
      <c r="V237" s="744"/>
      <c r="W237" s="744"/>
      <c r="X237" s="744"/>
      <c r="Y237" s="744"/>
      <c r="Z237" s="744"/>
      <c r="AA237" s="744"/>
      <c r="AB237" s="744"/>
      <c r="AC237" s="744"/>
      <c r="AD237" s="744"/>
      <c r="AE237" s="744"/>
      <c r="AF237" s="744"/>
      <c r="AG237" s="744"/>
      <c r="AH237" s="744"/>
      <c r="AI237" s="744"/>
      <c r="AJ237" s="744"/>
      <c r="AK237" s="744"/>
      <c r="AL237" s="744"/>
      <c r="AM237" s="744"/>
      <c r="AN237" s="744"/>
      <c r="AO237" s="744"/>
      <c r="AP237" s="744"/>
      <c r="AQ237" s="744"/>
      <c r="AR237" s="744"/>
      <c r="AS237" s="744"/>
      <c r="AT237" s="744"/>
      <c r="AU237" s="744"/>
      <c r="AV237" s="744"/>
      <c r="AW237" s="744"/>
      <c r="AX237" s="744"/>
      <c r="AY237" s="744"/>
      <c r="AZ237" s="744"/>
      <c r="BA237" s="744"/>
      <c r="BB237" s="744"/>
      <c r="BC237" s="744"/>
      <c r="BD237" s="744"/>
      <c r="BE237" s="744"/>
      <c r="BF237" s="744"/>
      <c r="BG237" s="744"/>
      <c r="BH237" s="744"/>
      <c r="BI237" s="744"/>
      <c r="BJ237" s="744"/>
      <c r="BK237" s="744"/>
      <c r="BL237" s="744"/>
      <c r="BM237" s="744"/>
      <c r="BN237" s="744"/>
      <c r="BO237" s="744"/>
      <c r="BP237" s="744"/>
      <c r="BQ237" s="744"/>
      <c r="BR237" s="744"/>
      <c r="BS237" s="744"/>
      <c r="BT237" s="744"/>
      <c r="BU237" s="744"/>
      <c r="BV237" s="744"/>
      <c r="BW237" s="744"/>
      <c r="BX237" s="744"/>
      <c r="BY237" s="744"/>
      <c r="BZ237" s="744"/>
      <c r="CA237" s="744"/>
      <c r="CB237" s="744"/>
      <c r="CC237" s="744"/>
      <c r="CD237" s="744"/>
      <c r="CE237" s="744"/>
      <c r="CF237" s="744"/>
      <c r="CG237" s="744"/>
      <c r="CH237" s="744"/>
      <c r="CI237" s="744"/>
      <c r="CJ237" s="744"/>
      <c r="CK237" s="744"/>
      <c r="CL237" s="744"/>
      <c r="CM237" s="744"/>
      <c r="CN237" s="744"/>
      <c r="CO237" s="744"/>
      <c r="CP237" s="744"/>
      <c r="CQ237" s="744"/>
      <c r="CR237" s="744"/>
      <c r="CS237" s="744"/>
      <c r="CT237" s="744"/>
      <c r="CU237" s="744"/>
      <c r="CV237" s="744"/>
      <c r="CW237" s="744"/>
      <c r="CX237" s="744"/>
      <c r="CY237" s="744"/>
      <c r="CZ237" s="744"/>
      <c r="DA237" s="744"/>
      <c r="DB237" s="744"/>
      <c r="DC237" s="744"/>
      <c r="DD237" s="744"/>
      <c r="DE237" s="744"/>
      <c r="DF237" s="744"/>
      <c r="DG237" s="744"/>
      <c r="DH237" s="744"/>
      <c r="DI237" s="744"/>
      <c r="DJ237" s="744"/>
      <c r="DK237" s="744"/>
      <c r="DL237" s="744"/>
      <c r="DM237" s="744"/>
      <c r="DN237" s="744"/>
      <c r="DO237" s="744"/>
      <c r="DP237" s="744"/>
      <c r="DQ237" s="744"/>
      <c r="DR237" s="744"/>
      <c r="DS237" s="744"/>
      <c r="DT237" s="744"/>
      <c r="DU237" s="744"/>
      <c r="DV237" s="744"/>
      <c r="DW237" s="744"/>
      <c r="DX237" s="744"/>
      <c r="DY237" s="744"/>
      <c r="DZ237" s="744"/>
      <c r="EA237" s="744"/>
      <c r="EB237" s="744"/>
      <c r="EC237" s="744"/>
      <c r="ED237" s="744"/>
      <c r="EE237" s="744"/>
      <c r="EF237" s="744"/>
      <c r="EG237" s="744"/>
      <c r="EH237" s="744"/>
      <c r="EI237" s="744"/>
      <c r="EJ237" s="744"/>
      <c r="EK237" s="744"/>
      <c r="EL237" s="744"/>
      <c r="EM237" s="744"/>
      <c r="EN237" s="744"/>
      <c r="EO237" s="744"/>
      <c r="EP237" s="744"/>
      <c r="EQ237" s="744"/>
      <c r="ER237" s="744"/>
      <c r="ES237" s="744"/>
      <c r="ET237" s="744"/>
      <c r="EU237" s="744"/>
      <c r="EV237" s="744"/>
      <c r="EW237" s="744"/>
      <c r="EX237" s="744"/>
      <c r="EY237" s="744"/>
      <c r="EZ237" s="744"/>
      <c r="FA237" s="744"/>
      <c r="FB237" s="744"/>
      <c r="FC237" s="744"/>
      <c r="FD237" s="744"/>
      <c r="FE237" s="744"/>
      <c r="FF237" s="744"/>
      <c r="FG237" s="744"/>
      <c r="FH237" s="744"/>
      <c r="FI237" s="744"/>
      <c r="FJ237" s="744"/>
      <c r="FK237" s="744"/>
      <c r="FL237" s="744"/>
      <c r="FM237" s="744"/>
      <c r="FN237" s="744"/>
      <c r="FO237" s="744"/>
      <c r="FP237" s="744"/>
      <c r="FQ237" s="744"/>
      <c r="FR237" s="744"/>
      <c r="FS237" s="744"/>
      <c r="FT237" s="744"/>
      <c r="FU237" s="744"/>
      <c r="FV237" s="744"/>
      <c r="FW237" s="744"/>
      <c r="FX237" s="744"/>
      <c r="FY237" s="744"/>
      <c r="FZ237" s="744"/>
      <c r="GA237" s="744"/>
      <c r="GB237" s="744"/>
      <c r="GC237" s="744"/>
      <c r="GD237" s="744"/>
      <c r="GE237" s="744"/>
      <c r="GF237" s="744"/>
      <c r="GG237" s="744"/>
      <c r="GH237" s="744"/>
      <c r="GI237" s="744"/>
      <c r="GJ237" s="744"/>
      <c r="GK237" s="744"/>
      <c r="GL237" s="744"/>
      <c r="GM237" s="744"/>
      <c r="GN237" s="744"/>
      <c r="GO237" s="744"/>
      <c r="GP237" s="744"/>
      <c r="GQ237" s="744"/>
      <c r="GR237" s="744"/>
      <c r="GS237" s="744"/>
      <c r="GT237" s="744"/>
      <c r="GU237" s="744"/>
      <c r="GV237" s="744"/>
      <c r="GW237" s="744"/>
      <c r="GX237" s="744"/>
      <c r="GY237" s="744"/>
      <c r="GZ237" s="744"/>
      <c r="HA237" s="744"/>
      <c r="HB237" s="744"/>
      <c r="HC237" s="744"/>
      <c r="HD237" s="744"/>
      <c r="HE237" s="744"/>
      <c r="HF237" s="744"/>
      <c r="HG237" s="744"/>
      <c r="HH237" s="744"/>
      <c r="HI237" s="744"/>
      <c r="HJ237" s="744"/>
      <c r="HK237" s="744"/>
      <c r="HL237" s="744"/>
      <c r="HM237" s="744"/>
      <c r="HN237" s="744"/>
      <c r="HO237" s="744"/>
      <c r="HP237" s="744"/>
      <c r="HQ237" s="744"/>
      <c r="HR237" s="744"/>
      <c r="HS237" s="744"/>
      <c r="HT237" s="744"/>
      <c r="HU237" s="744"/>
      <c r="HV237" s="744"/>
      <c r="HW237" s="744"/>
      <c r="HX237" s="744"/>
      <c r="HY237" s="744"/>
      <c r="HZ237" s="744"/>
      <c r="IA237" s="744"/>
      <c r="IB237" s="744"/>
      <c r="IC237" s="744"/>
      <c r="ID237" s="744"/>
      <c r="IE237" s="744"/>
      <c r="IF237" s="744"/>
      <c r="IG237" s="744"/>
      <c r="IH237" s="744"/>
      <c r="II237" s="744"/>
      <c r="IJ237" s="744"/>
    </row>
    <row r="238" spans="1:244" s="766" customFormat="1" ht="49.9" customHeight="1">
      <c r="A238" s="768">
        <v>10</v>
      </c>
      <c r="B238" s="783" t="s">
        <v>5682</v>
      </c>
      <c r="C238" s="811">
        <v>38281</v>
      </c>
      <c r="D238" s="813">
        <v>15</v>
      </c>
      <c r="E238" s="783" t="s">
        <v>275</v>
      </c>
      <c r="F238" s="783" t="s">
        <v>5683</v>
      </c>
      <c r="G238" s="811">
        <v>43683</v>
      </c>
      <c r="H238" s="814" t="s">
        <v>716</v>
      </c>
      <c r="I238" s="783"/>
      <c r="J238" s="783" t="s">
        <v>3632</v>
      </c>
      <c r="K238" s="744"/>
      <c r="L238" s="744"/>
      <c r="M238" s="744" t="s">
        <v>625</v>
      </c>
      <c r="N238" s="744"/>
      <c r="O238" s="744"/>
      <c r="P238" s="744"/>
      <c r="Q238" s="744"/>
      <c r="R238" s="744"/>
      <c r="S238" s="744"/>
      <c r="T238" s="744"/>
      <c r="U238" s="744"/>
      <c r="V238" s="744"/>
      <c r="W238" s="744"/>
      <c r="X238" s="744"/>
      <c r="Y238" s="744"/>
      <c r="Z238" s="744"/>
      <c r="AA238" s="744"/>
      <c r="AB238" s="744"/>
      <c r="AC238" s="744"/>
      <c r="AD238" s="744"/>
      <c r="AE238" s="744"/>
      <c r="AF238" s="744"/>
      <c r="AG238" s="744"/>
      <c r="AH238" s="744"/>
      <c r="AI238" s="744"/>
      <c r="AJ238" s="744"/>
      <c r="AK238" s="744"/>
      <c r="AL238" s="744"/>
      <c r="AM238" s="744"/>
      <c r="AN238" s="744"/>
      <c r="AO238" s="744"/>
      <c r="AP238" s="744"/>
      <c r="AQ238" s="744"/>
      <c r="AR238" s="744"/>
      <c r="AS238" s="744"/>
      <c r="AT238" s="744"/>
      <c r="AU238" s="744"/>
      <c r="AV238" s="744"/>
      <c r="AW238" s="744"/>
      <c r="AX238" s="744"/>
      <c r="AY238" s="744"/>
      <c r="AZ238" s="744"/>
      <c r="BA238" s="744"/>
      <c r="BB238" s="744"/>
      <c r="BC238" s="744"/>
      <c r="BD238" s="744"/>
      <c r="BE238" s="744"/>
      <c r="BF238" s="744"/>
      <c r="BG238" s="744"/>
      <c r="BH238" s="744"/>
      <c r="BI238" s="744"/>
      <c r="BJ238" s="744"/>
      <c r="BK238" s="744"/>
      <c r="BL238" s="744"/>
      <c r="BM238" s="744"/>
      <c r="BN238" s="744"/>
      <c r="BO238" s="744"/>
      <c r="BP238" s="744"/>
      <c r="BQ238" s="744"/>
      <c r="BR238" s="744"/>
      <c r="BS238" s="744"/>
      <c r="BT238" s="744"/>
      <c r="BU238" s="744"/>
      <c r="BV238" s="744"/>
      <c r="BW238" s="744"/>
      <c r="BX238" s="744"/>
      <c r="BY238" s="744"/>
      <c r="BZ238" s="744"/>
      <c r="CA238" s="744"/>
      <c r="CB238" s="744"/>
      <c r="CC238" s="744"/>
      <c r="CD238" s="744"/>
      <c r="CE238" s="744"/>
      <c r="CF238" s="744"/>
      <c r="CG238" s="744"/>
      <c r="CH238" s="744"/>
      <c r="CI238" s="744"/>
      <c r="CJ238" s="744"/>
      <c r="CK238" s="744"/>
      <c r="CL238" s="744"/>
      <c r="CM238" s="744"/>
      <c r="CN238" s="744"/>
      <c r="CO238" s="744"/>
      <c r="CP238" s="744"/>
      <c r="CQ238" s="744"/>
      <c r="CR238" s="744"/>
      <c r="CS238" s="744"/>
      <c r="CT238" s="744"/>
      <c r="CU238" s="744"/>
      <c r="CV238" s="744"/>
      <c r="CW238" s="744"/>
      <c r="CX238" s="744"/>
      <c r="CY238" s="744"/>
      <c r="CZ238" s="744"/>
      <c r="DA238" s="744"/>
      <c r="DB238" s="744"/>
      <c r="DC238" s="744"/>
      <c r="DD238" s="744"/>
      <c r="DE238" s="744"/>
      <c r="DF238" s="744"/>
      <c r="DG238" s="744"/>
      <c r="DH238" s="744"/>
      <c r="DI238" s="744"/>
      <c r="DJ238" s="744"/>
      <c r="DK238" s="744"/>
      <c r="DL238" s="744"/>
      <c r="DM238" s="744"/>
      <c r="DN238" s="744"/>
      <c r="DO238" s="744"/>
      <c r="DP238" s="744"/>
      <c r="DQ238" s="744"/>
      <c r="DR238" s="744"/>
      <c r="DS238" s="744"/>
      <c r="DT238" s="744"/>
      <c r="DU238" s="744"/>
      <c r="DV238" s="744"/>
      <c r="DW238" s="744"/>
      <c r="DX238" s="744"/>
      <c r="DY238" s="744"/>
      <c r="DZ238" s="744"/>
      <c r="EA238" s="744"/>
      <c r="EB238" s="744"/>
      <c r="EC238" s="744"/>
      <c r="ED238" s="744"/>
      <c r="EE238" s="744"/>
      <c r="EF238" s="744"/>
      <c r="EG238" s="744"/>
      <c r="EH238" s="744"/>
      <c r="EI238" s="744"/>
      <c r="EJ238" s="744"/>
      <c r="EK238" s="744"/>
      <c r="EL238" s="744"/>
      <c r="EM238" s="744"/>
      <c r="EN238" s="744"/>
      <c r="EO238" s="744"/>
      <c r="EP238" s="744"/>
      <c r="EQ238" s="744"/>
      <c r="ER238" s="744"/>
      <c r="ES238" s="744"/>
      <c r="ET238" s="744"/>
      <c r="EU238" s="744"/>
      <c r="EV238" s="744"/>
      <c r="EW238" s="744"/>
      <c r="EX238" s="744"/>
      <c r="EY238" s="744"/>
      <c r="EZ238" s="744"/>
      <c r="FA238" s="744"/>
      <c r="FB238" s="744"/>
      <c r="FC238" s="744"/>
      <c r="FD238" s="744"/>
      <c r="FE238" s="744"/>
      <c r="FF238" s="744"/>
      <c r="FG238" s="744"/>
      <c r="FH238" s="744"/>
      <c r="FI238" s="744"/>
      <c r="FJ238" s="744"/>
      <c r="FK238" s="744"/>
      <c r="FL238" s="744"/>
      <c r="FM238" s="744"/>
      <c r="FN238" s="744"/>
      <c r="FO238" s="744"/>
      <c r="FP238" s="744"/>
      <c r="FQ238" s="744"/>
      <c r="FR238" s="744"/>
      <c r="FS238" s="744"/>
      <c r="FT238" s="744"/>
      <c r="FU238" s="744"/>
      <c r="FV238" s="744"/>
      <c r="FW238" s="744"/>
      <c r="FX238" s="744"/>
      <c r="FY238" s="744"/>
      <c r="FZ238" s="744"/>
      <c r="GA238" s="744"/>
      <c r="GB238" s="744"/>
      <c r="GC238" s="744"/>
      <c r="GD238" s="744"/>
      <c r="GE238" s="744"/>
      <c r="GF238" s="744"/>
      <c r="GG238" s="744"/>
      <c r="GH238" s="744"/>
      <c r="GI238" s="744"/>
      <c r="GJ238" s="744"/>
      <c r="GK238" s="744"/>
      <c r="GL238" s="744"/>
      <c r="GM238" s="744"/>
      <c r="GN238" s="744"/>
      <c r="GO238" s="744"/>
      <c r="GP238" s="744"/>
      <c r="GQ238" s="744"/>
      <c r="GR238" s="744"/>
      <c r="GS238" s="744"/>
      <c r="GT238" s="744"/>
      <c r="GU238" s="744"/>
      <c r="GV238" s="744"/>
      <c r="GW238" s="744"/>
      <c r="GX238" s="744"/>
      <c r="GY238" s="744"/>
      <c r="GZ238" s="744"/>
      <c r="HA238" s="744"/>
      <c r="HB238" s="744"/>
      <c r="HC238" s="744"/>
      <c r="HD238" s="744"/>
      <c r="HE238" s="744"/>
      <c r="HF238" s="744"/>
      <c r="HG238" s="744"/>
      <c r="HH238" s="744"/>
      <c r="HI238" s="744"/>
      <c r="HJ238" s="744"/>
      <c r="HK238" s="744"/>
      <c r="HL238" s="744"/>
      <c r="HM238" s="744"/>
      <c r="HN238" s="744"/>
      <c r="HO238" s="744"/>
      <c r="HP238" s="744"/>
      <c r="HQ238" s="744"/>
      <c r="HR238" s="744"/>
      <c r="HS238" s="744"/>
      <c r="HT238" s="744"/>
      <c r="HU238" s="744"/>
      <c r="HV238" s="744"/>
      <c r="HW238" s="744"/>
      <c r="HX238" s="744"/>
      <c r="HY238" s="744"/>
      <c r="HZ238" s="744"/>
      <c r="IA238" s="744"/>
      <c r="IB238" s="744"/>
      <c r="IC238" s="744"/>
      <c r="ID238" s="744"/>
      <c r="IE238" s="744"/>
      <c r="IF238" s="744"/>
      <c r="IG238" s="744"/>
      <c r="IH238" s="744"/>
      <c r="II238" s="744"/>
      <c r="IJ238" s="744"/>
    </row>
    <row r="239" spans="1:244" s="766" customFormat="1" ht="49.9" customHeight="1">
      <c r="A239" s="768">
        <v>11</v>
      </c>
      <c r="B239" s="783" t="s">
        <v>5684</v>
      </c>
      <c r="C239" s="811">
        <v>37295</v>
      </c>
      <c r="D239" s="813">
        <v>17</v>
      </c>
      <c r="E239" s="783" t="s">
        <v>275</v>
      </c>
      <c r="F239" s="783" t="s">
        <v>5685</v>
      </c>
      <c r="G239" s="811" t="s">
        <v>5686</v>
      </c>
      <c r="H239" s="814" t="s">
        <v>5687</v>
      </c>
      <c r="I239" s="783"/>
      <c r="J239" s="783" t="s">
        <v>3632</v>
      </c>
      <c r="K239" s="744"/>
      <c r="L239" s="744"/>
      <c r="M239" s="744" t="s">
        <v>625</v>
      </c>
      <c r="N239" s="744"/>
      <c r="O239" s="744"/>
      <c r="P239" s="744"/>
      <c r="Q239" s="744"/>
      <c r="R239" s="744"/>
      <c r="S239" s="744"/>
      <c r="T239" s="744"/>
      <c r="U239" s="744"/>
      <c r="V239" s="744"/>
      <c r="W239" s="744"/>
      <c r="X239" s="744"/>
      <c r="Y239" s="744"/>
      <c r="Z239" s="744"/>
      <c r="AA239" s="744"/>
      <c r="AB239" s="744"/>
      <c r="AC239" s="744"/>
      <c r="AD239" s="744"/>
      <c r="AE239" s="744"/>
      <c r="AF239" s="744"/>
      <c r="AG239" s="744"/>
      <c r="AH239" s="744"/>
      <c r="AI239" s="744"/>
      <c r="AJ239" s="744"/>
      <c r="AK239" s="744"/>
      <c r="AL239" s="744"/>
      <c r="AM239" s="744"/>
      <c r="AN239" s="744"/>
      <c r="AO239" s="744"/>
      <c r="AP239" s="744"/>
      <c r="AQ239" s="744"/>
      <c r="AR239" s="744"/>
      <c r="AS239" s="744"/>
      <c r="AT239" s="744"/>
      <c r="AU239" s="744"/>
      <c r="AV239" s="744"/>
      <c r="AW239" s="744"/>
      <c r="AX239" s="744"/>
      <c r="AY239" s="744"/>
      <c r="AZ239" s="744"/>
      <c r="BA239" s="744"/>
      <c r="BB239" s="744"/>
      <c r="BC239" s="744"/>
      <c r="BD239" s="744"/>
      <c r="BE239" s="744"/>
      <c r="BF239" s="744"/>
      <c r="BG239" s="744"/>
      <c r="BH239" s="744"/>
      <c r="BI239" s="744"/>
      <c r="BJ239" s="744"/>
      <c r="BK239" s="744"/>
      <c r="BL239" s="744"/>
      <c r="BM239" s="744"/>
      <c r="BN239" s="744"/>
      <c r="BO239" s="744"/>
      <c r="BP239" s="744"/>
      <c r="BQ239" s="744"/>
      <c r="BR239" s="744"/>
      <c r="BS239" s="744"/>
      <c r="BT239" s="744"/>
      <c r="BU239" s="744"/>
      <c r="BV239" s="744"/>
      <c r="BW239" s="744"/>
      <c r="BX239" s="744"/>
      <c r="BY239" s="744"/>
      <c r="BZ239" s="744"/>
      <c r="CA239" s="744"/>
      <c r="CB239" s="744"/>
      <c r="CC239" s="744"/>
      <c r="CD239" s="744"/>
      <c r="CE239" s="744"/>
      <c r="CF239" s="744"/>
      <c r="CG239" s="744"/>
      <c r="CH239" s="744"/>
      <c r="CI239" s="744"/>
      <c r="CJ239" s="744"/>
      <c r="CK239" s="744"/>
      <c r="CL239" s="744"/>
      <c r="CM239" s="744"/>
      <c r="CN239" s="744"/>
      <c r="CO239" s="744"/>
      <c r="CP239" s="744"/>
      <c r="CQ239" s="744"/>
      <c r="CR239" s="744"/>
      <c r="CS239" s="744"/>
      <c r="CT239" s="744"/>
      <c r="CU239" s="744"/>
      <c r="CV239" s="744"/>
      <c r="CW239" s="744"/>
      <c r="CX239" s="744"/>
      <c r="CY239" s="744"/>
      <c r="CZ239" s="744"/>
      <c r="DA239" s="744"/>
      <c r="DB239" s="744"/>
      <c r="DC239" s="744"/>
      <c r="DD239" s="744"/>
      <c r="DE239" s="744"/>
      <c r="DF239" s="744"/>
      <c r="DG239" s="744"/>
      <c r="DH239" s="744"/>
      <c r="DI239" s="744"/>
      <c r="DJ239" s="744"/>
      <c r="DK239" s="744"/>
      <c r="DL239" s="744"/>
      <c r="DM239" s="744"/>
      <c r="DN239" s="744"/>
      <c r="DO239" s="744"/>
      <c r="DP239" s="744"/>
      <c r="DQ239" s="744"/>
      <c r="DR239" s="744"/>
      <c r="DS239" s="744"/>
      <c r="DT239" s="744"/>
      <c r="DU239" s="744"/>
      <c r="DV239" s="744"/>
      <c r="DW239" s="744"/>
      <c r="DX239" s="744"/>
      <c r="DY239" s="744"/>
      <c r="DZ239" s="744"/>
      <c r="EA239" s="744"/>
      <c r="EB239" s="744"/>
      <c r="EC239" s="744"/>
      <c r="ED239" s="744"/>
      <c r="EE239" s="744"/>
      <c r="EF239" s="744"/>
      <c r="EG239" s="744"/>
      <c r="EH239" s="744"/>
      <c r="EI239" s="744"/>
      <c r="EJ239" s="744"/>
      <c r="EK239" s="744"/>
      <c r="EL239" s="744"/>
      <c r="EM239" s="744"/>
      <c r="EN239" s="744"/>
      <c r="EO239" s="744"/>
      <c r="EP239" s="744"/>
      <c r="EQ239" s="744"/>
      <c r="ER239" s="744"/>
      <c r="ES239" s="744"/>
      <c r="ET239" s="744"/>
      <c r="EU239" s="744"/>
      <c r="EV239" s="744"/>
      <c r="EW239" s="744"/>
      <c r="EX239" s="744"/>
      <c r="EY239" s="744"/>
      <c r="EZ239" s="744"/>
      <c r="FA239" s="744"/>
      <c r="FB239" s="744"/>
      <c r="FC239" s="744"/>
      <c r="FD239" s="744"/>
      <c r="FE239" s="744"/>
      <c r="FF239" s="744"/>
      <c r="FG239" s="744"/>
      <c r="FH239" s="744"/>
      <c r="FI239" s="744"/>
      <c r="FJ239" s="744"/>
      <c r="FK239" s="744"/>
      <c r="FL239" s="744"/>
      <c r="FM239" s="744"/>
      <c r="FN239" s="744"/>
      <c r="FO239" s="744"/>
      <c r="FP239" s="744"/>
      <c r="FQ239" s="744"/>
      <c r="FR239" s="744"/>
      <c r="FS239" s="744"/>
      <c r="FT239" s="744"/>
      <c r="FU239" s="744"/>
      <c r="FV239" s="744"/>
      <c r="FW239" s="744"/>
      <c r="FX239" s="744"/>
      <c r="FY239" s="744"/>
      <c r="FZ239" s="744"/>
      <c r="GA239" s="744"/>
      <c r="GB239" s="744"/>
      <c r="GC239" s="744"/>
      <c r="GD239" s="744"/>
      <c r="GE239" s="744"/>
      <c r="GF239" s="744"/>
      <c r="GG239" s="744"/>
      <c r="GH239" s="744"/>
      <c r="GI239" s="744"/>
      <c r="GJ239" s="744"/>
      <c r="GK239" s="744"/>
      <c r="GL239" s="744"/>
      <c r="GM239" s="744"/>
      <c r="GN239" s="744"/>
      <c r="GO239" s="744"/>
      <c r="GP239" s="744"/>
      <c r="GQ239" s="744"/>
      <c r="GR239" s="744"/>
      <c r="GS239" s="744"/>
      <c r="GT239" s="744"/>
      <c r="GU239" s="744"/>
      <c r="GV239" s="744"/>
      <c r="GW239" s="744"/>
      <c r="GX239" s="744"/>
      <c r="GY239" s="744"/>
      <c r="GZ239" s="744"/>
      <c r="HA239" s="744"/>
      <c r="HB239" s="744"/>
      <c r="HC239" s="744"/>
      <c r="HD239" s="744"/>
      <c r="HE239" s="744"/>
      <c r="HF239" s="744"/>
      <c r="HG239" s="744"/>
      <c r="HH239" s="744"/>
      <c r="HI239" s="744"/>
      <c r="HJ239" s="744"/>
      <c r="HK239" s="744"/>
      <c r="HL239" s="744"/>
      <c r="HM239" s="744"/>
      <c r="HN239" s="744"/>
      <c r="HO239" s="744"/>
      <c r="HP239" s="744"/>
      <c r="HQ239" s="744"/>
      <c r="HR239" s="744"/>
      <c r="HS239" s="744"/>
      <c r="HT239" s="744"/>
      <c r="HU239" s="744"/>
      <c r="HV239" s="744"/>
      <c r="HW239" s="744"/>
      <c r="HX239" s="744"/>
      <c r="HY239" s="744"/>
      <c r="HZ239" s="744"/>
      <c r="IA239" s="744"/>
      <c r="IB239" s="744"/>
      <c r="IC239" s="744"/>
      <c r="ID239" s="744"/>
      <c r="IE239" s="744"/>
      <c r="IF239" s="744"/>
      <c r="IG239" s="744"/>
      <c r="IH239" s="744"/>
      <c r="II239" s="744"/>
      <c r="IJ239" s="744"/>
    </row>
    <row r="240" spans="1:244" s="766" customFormat="1" ht="49.9" customHeight="1">
      <c r="A240" s="768">
        <v>12</v>
      </c>
      <c r="B240" s="783" t="s">
        <v>5691</v>
      </c>
      <c r="C240" s="811"/>
      <c r="D240" s="813">
        <v>5</v>
      </c>
      <c r="E240" s="783" t="s">
        <v>275</v>
      </c>
      <c r="F240" s="783" t="s">
        <v>5692</v>
      </c>
      <c r="G240" s="811">
        <v>43685</v>
      </c>
      <c r="H240" s="814" t="s">
        <v>103</v>
      </c>
      <c r="I240" s="783" t="s">
        <v>5693</v>
      </c>
      <c r="J240" s="783" t="s">
        <v>3632</v>
      </c>
      <c r="K240" s="744"/>
      <c r="L240" s="744"/>
      <c r="M240" s="744" t="s">
        <v>625</v>
      </c>
      <c r="N240" s="744"/>
      <c r="O240" s="744"/>
      <c r="P240" s="744"/>
      <c r="Q240" s="744"/>
      <c r="R240" s="744"/>
      <c r="S240" s="744"/>
      <c r="T240" s="744"/>
      <c r="U240" s="744"/>
      <c r="V240" s="744"/>
      <c r="W240" s="744"/>
      <c r="X240" s="744"/>
      <c r="Y240" s="744"/>
      <c r="Z240" s="744"/>
      <c r="AA240" s="744"/>
      <c r="AB240" s="744"/>
      <c r="AC240" s="744"/>
      <c r="AD240" s="744"/>
      <c r="AE240" s="744"/>
      <c r="AF240" s="744"/>
      <c r="AG240" s="744"/>
      <c r="AH240" s="744"/>
      <c r="AI240" s="744"/>
      <c r="AJ240" s="744"/>
      <c r="AK240" s="744"/>
      <c r="AL240" s="744"/>
      <c r="AM240" s="744"/>
      <c r="AN240" s="744"/>
      <c r="AO240" s="744"/>
      <c r="AP240" s="744"/>
      <c r="AQ240" s="744"/>
      <c r="AR240" s="744"/>
      <c r="AS240" s="744"/>
      <c r="AT240" s="744"/>
      <c r="AU240" s="744"/>
      <c r="AV240" s="744"/>
      <c r="AW240" s="744"/>
      <c r="AX240" s="744"/>
      <c r="AY240" s="744"/>
      <c r="AZ240" s="744"/>
      <c r="BA240" s="744"/>
      <c r="BB240" s="744"/>
      <c r="BC240" s="744"/>
      <c r="BD240" s="744"/>
      <c r="BE240" s="744"/>
      <c r="BF240" s="744"/>
      <c r="BG240" s="744"/>
      <c r="BH240" s="744"/>
      <c r="BI240" s="744"/>
      <c r="BJ240" s="744"/>
      <c r="BK240" s="744"/>
      <c r="BL240" s="744"/>
      <c r="BM240" s="744"/>
      <c r="BN240" s="744"/>
      <c r="BO240" s="744"/>
      <c r="BP240" s="744"/>
      <c r="BQ240" s="744"/>
      <c r="BR240" s="744"/>
      <c r="BS240" s="744"/>
      <c r="BT240" s="744"/>
      <c r="BU240" s="744"/>
      <c r="BV240" s="744"/>
      <c r="BW240" s="744"/>
      <c r="BX240" s="744"/>
      <c r="BY240" s="744"/>
      <c r="BZ240" s="744"/>
      <c r="CA240" s="744"/>
      <c r="CB240" s="744"/>
      <c r="CC240" s="744"/>
      <c r="CD240" s="744"/>
      <c r="CE240" s="744"/>
      <c r="CF240" s="744"/>
      <c r="CG240" s="744"/>
      <c r="CH240" s="744"/>
      <c r="CI240" s="744"/>
      <c r="CJ240" s="744"/>
      <c r="CK240" s="744"/>
      <c r="CL240" s="744"/>
      <c r="CM240" s="744"/>
      <c r="CN240" s="744"/>
      <c r="CO240" s="744"/>
      <c r="CP240" s="744"/>
      <c r="CQ240" s="744"/>
      <c r="CR240" s="744"/>
      <c r="CS240" s="744"/>
      <c r="CT240" s="744"/>
      <c r="CU240" s="744"/>
      <c r="CV240" s="744"/>
      <c r="CW240" s="744"/>
      <c r="CX240" s="744"/>
      <c r="CY240" s="744"/>
      <c r="CZ240" s="744"/>
      <c r="DA240" s="744"/>
      <c r="DB240" s="744"/>
      <c r="DC240" s="744"/>
      <c r="DD240" s="744"/>
      <c r="DE240" s="744"/>
      <c r="DF240" s="744"/>
      <c r="DG240" s="744"/>
      <c r="DH240" s="744"/>
      <c r="DI240" s="744"/>
      <c r="DJ240" s="744"/>
      <c r="DK240" s="744"/>
      <c r="DL240" s="744"/>
      <c r="DM240" s="744"/>
      <c r="DN240" s="744"/>
      <c r="DO240" s="744"/>
      <c r="DP240" s="744"/>
      <c r="DQ240" s="744"/>
      <c r="DR240" s="744"/>
      <c r="DS240" s="744"/>
      <c r="DT240" s="744"/>
      <c r="DU240" s="744"/>
      <c r="DV240" s="744"/>
      <c r="DW240" s="744"/>
      <c r="DX240" s="744"/>
      <c r="DY240" s="744"/>
      <c r="DZ240" s="744"/>
      <c r="EA240" s="744"/>
      <c r="EB240" s="744"/>
      <c r="EC240" s="744"/>
      <c r="ED240" s="744"/>
      <c r="EE240" s="744"/>
      <c r="EF240" s="744"/>
      <c r="EG240" s="744"/>
      <c r="EH240" s="744"/>
      <c r="EI240" s="744"/>
      <c r="EJ240" s="744"/>
      <c r="EK240" s="744"/>
      <c r="EL240" s="744"/>
      <c r="EM240" s="744"/>
      <c r="EN240" s="744"/>
      <c r="EO240" s="744"/>
      <c r="EP240" s="744"/>
      <c r="EQ240" s="744"/>
      <c r="ER240" s="744"/>
      <c r="ES240" s="744"/>
      <c r="ET240" s="744"/>
      <c r="EU240" s="744"/>
      <c r="EV240" s="744"/>
      <c r="EW240" s="744"/>
      <c r="EX240" s="744"/>
      <c r="EY240" s="744"/>
      <c r="EZ240" s="744"/>
      <c r="FA240" s="744"/>
      <c r="FB240" s="744"/>
      <c r="FC240" s="744"/>
      <c r="FD240" s="744"/>
      <c r="FE240" s="744"/>
      <c r="FF240" s="744"/>
      <c r="FG240" s="744"/>
      <c r="FH240" s="744"/>
      <c r="FI240" s="744"/>
      <c r="FJ240" s="744"/>
      <c r="FK240" s="744"/>
      <c r="FL240" s="744"/>
      <c r="FM240" s="744"/>
      <c r="FN240" s="744"/>
      <c r="FO240" s="744"/>
      <c r="FP240" s="744"/>
      <c r="FQ240" s="744"/>
      <c r="FR240" s="744"/>
      <c r="FS240" s="744"/>
      <c r="FT240" s="744"/>
      <c r="FU240" s="744"/>
      <c r="FV240" s="744"/>
      <c r="FW240" s="744"/>
      <c r="FX240" s="744"/>
      <c r="FY240" s="744"/>
      <c r="FZ240" s="744"/>
      <c r="GA240" s="744"/>
      <c r="GB240" s="744"/>
      <c r="GC240" s="744"/>
      <c r="GD240" s="744"/>
      <c r="GE240" s="744"/>
      <c r="GF240" s="744"/>
      <c r="GG240" s="744"/>
      <c r="GH240" s="744"/>
      <c r="GI240" s="744"/>
      <c r="GJ240" s="744"/>
      <c r="GK240" s="744"/>
      <c r="GL240" s="744"/>
      <c r="GM240" s="744"/>
      <c r="GN240" s="744"/>
      <c r="GO240" s="744"/>
      <c r="GP240" s="744"/>
      <c r="GQ240" s="744"/>
      <c r="GR240" s="744"/>
      <c r="GS240" s="744"/>
      <c r="GT240" s="744"/>
      <c r="GU240" s="744"/>
      <c r="GV240" s="744"/>
      <c r="GW240" s="744"/>
      <c r="GX240" s="744"/>
      <c r="GY240" s="744"/>
      <c r="GZ240" s="744"/>
      <c r="HA240" s="744"/>
      <c r="HB240" s="744"/>
      <c r="HC240" s="744"/>
      <c r="HD240" s="744"/>
      <c r="HE240" s="744"/>
      <c r="HF240" s="744"/>
      <c r="HG240" s="744"/>
      <c r="HH240" s="744"/>
      <c r="HI240" s="744"/>
      <c r="HJ240" s="744"/>
      <c r="HK240" s="744"/>
      <c r="HL240" s="744"/>
      <c r="HM240" s="744"/>
      <c r="HN240" s="744"/>
      <c r="HO240" s="744"/>
      <c r="HP240" s="744"/>
      <c r="HQ240" s="744"/>
      <c r="HR240" s="744"/>
      <c r="HS240" s="744"/>
      <c r="HT240" s="744"/>
      <c r="HU240" s="744"/>
      <c r="HV240" s="744"/>
      <c r="HW240" s="744"/>
      <c r="HX240" s="744"/>
      <c r="HY240" s="744"/>
      <c r="HZ240" s="744"/>
      <c r="IA240" s="744"/>
      <c r="IB240" s="744"/>
      <c r="IC240" s="744"/>
      <c r="ID240" s="744"/>
      <c r="IE240" s="744"/>
      <c r="IF240" s="744"/>
      <c r="IG240" s="744"/>
      <c r="IH240" s="744"/>
      <c r="II240" s="744"/>
      <c r="IJ240" s="744"/>
    </row>
    <row r="241" spans="1:244" s="766" customFormat="1" ht="49.9" customHeight="1">
      <c r="A241" s="768">
        <v>13</v>
      </c>
      <c r="B241" s="783" t="s">
        <v>5694</v>
      </c>
      <c r="C241" s="811">
        <v>38966</v>
      </c>
      <c r="D241" s="813">
        <v>13</v>
      </c>
      <c r="E241" s="783" t="s">
        <v>275</v>
      </c>
      <c r="F241" s="783" t="s">
        <v>5695</v>
      </c>
      <c r="G241" s="811">
        <v>43686</v>
      </c>
      <c r="H241" s="814" t="s">
        <v>716</v>
      </c>
      <c r="I241" s="783"/>
      <c r="J241" s="783" t="s">
        <v>3632</v>
      </c>
      <c r="K241" s="744"/>
      <c r="L241" s="744"/>
      <c r="M241" s="744" t="s">
        <v>625</v>
      </c>
      <c r="N241" s="744"/>
      <c r="O241" s="744"/>
      <c r="P241" s="744"/>
      <c r="Q241" s="744"/>
      <c r="R241" s="744"/>
      <c r="S241" s="744"/>
      <c r="T241" s="744"/>
      <c r="U241" s="744"/>
      <c r="V241" s="744"/>
      <c r="W241" s="744"/>
      <c r="X241" s="744"/>
      <c r="Y241" s="744"/>
      <c r="Z241" s="744"/>
      <c r="AA241" s="744"/>
      <c r="AB241" s="744"/>
      <c r="AC241" s="744"/>
      <c r="AD241" s="744"/>
      <c r="AE241" s="744"/>
      <c r="AF241" s="744"/>
      <c r="AG241" s="744"/>
      <c r="AH241" s="744"/>
      <c r="AI241" s="744"/>
      <c r="AJ241" s="744"/>
      <c r="AK241" s="744"/>
      <c r="AL241" s="744"/>
      <c r="AM241" s="744"/>
      <c r="AN241" s="744"/>
      <c r="AO241" s="744"/>
      <c r="AP241" s="744"/>
      <c r="AQ241" s="744"/>
      <c r="AR241" s="744"/>
      <c r="AS241" s="744"/>
      <c r="AT241" s="744"/>
      <c r="AU241" s="744"/>
      <c r="AV241" s="744"/>
      <c r="AW241" s="744"/>
      <c r="AX241" s="744"/>
      <c r="AY241" s="744"/>
      <c r="AZ241" s="744"/>
      <c r="BA241" s="744"/>
      <c r="BB241" s="744"/>
      <c r="BC241" s="744"/>
      <c r="BD241" s="744"/>
      <c r="BE241" s="744"/>
      <c r="BF241" s="744"/>
      <c r="BG241" s="744"/>
      <c r="BH241" s="744"/>
      <c r="BI241" s="744"/>
      <c r="BJ241" s="744"/>
      <c r="BK241" s="744"/>
      <c r="BL241" s="744"/>
      <c r="BM241" s="744"/>
      <c r="BN241" s="744"/>
      <c r="BO241" s="744"/>
      <c r="BP241" s="744"/>
      <c r="BQ241" s="744"/>
      <c r="BR241" s="744"/>
      <c r="BS241" s="744"/>
      <c r="BT241" s="744"/>
      <c r="BU241" s="744"/>
      <c r="BV241" s="744"/>
      <c r="BW241" s="744"/>
      <c r="BX241" s="744"/>
      <c r="BY241" s="744"/>
      <c r="BZ241" s="744"/>
      <c r="CA241" s="744"/>
      <c r="CB241" s="744"/>
      <c r="CC241" s="744"/>
      <c r="CD241" s="744"/>
      <c r="CE241" s="744"/>
      <c r="CF241" s="744"/>
      <c r="CG241" s="744"/>
      <c r="CH241" s="744"/>
      <c r="CI241" s="744"/>
      <c r="CJ241" s="744"/>
      <c r="CK241" s="744"/>
      <c r="CL241" s="744"/>
      <c r="CM241" s="744"/>
      <c r="CN241" s="744"/>
      <c r="CO241" s="744"/>
      <c r="CP241" s="744"/>
      <c r="CQ241" s="744"/>
      <c r="CR241" s="744"/>
      <c r="CS241" s="744"/>
      <c r="CT241" s="744"/>
      <c r="CU241" s="744"/>
      <c r="CV241" s="744"/>
      <c r="CW241" s="744"/>
      <c r="CX241" s="744"/>
      <c r="CY241" s="744"/>
      <c r="CZ241" s="744"/>
      <c r="DA241" s="744"/>
      <c r="DB241" s="744"/>
      <c r="DC241" s="744"/>
      <c r="DD241" s="744"/>
      <c r="DE241" s="744"/>
      <c r="DF241" s="744"/>
      <c r="DG241" s="744"/>
      <c r="DH241" s="744"/>
      <c r="DI241" s="744"/>
      <c r="DJ241" s="744"/>
      <c r="DK241" s="744"/>
      <c r="DL241" s="744"/>
      <c r="DM241" s="744"/>
      <c r="DN241" s="744"/>
      <c r="DO241" s="744"/>
      <c r="DP241" s="744"/>
      <c r="DQ241" s="744"/>
      <c r="DR241" s="744"/>
      <c r="DS241" s="744"/>
      <c r="DT241" s="744"/>
      <c r="DU241" s="744"/>
      <c r="DV241" s="744"/>
      <c r="DW241" s="744"/>
      <c r="DX241" s="744"/>
      <c r="DY241" s="744"/>
      <c r="DZ241" s="744"/>
      <c r="EA241" s="744"/>
      <c r="EB241" s="744"/>
      <c r="EC241" s="744"/>
      <c r="ED241" s="744"/>
      <c r="EE241" s="744"/>
      <c r="EF241" s="744"/>
      <c r="EG241" s="744"/>
      <c r="EH241" s="744"/>
      <c r="EI241" s="744"/>
      <c r="EJ241" s="744"/>
      <c r="EK241" s="744"/>
      <c r="EL241" s="744"/>
      <c r="EM241" s="744"/>
      <c r="EN241" s="744"/>
      <c r="EO241" s="744"/>
      <c r="EP241" s="744"/>
      <c r="EQ241" s="744"/>
      <c r="ER241" s="744"/>
      <c r="ES241" s="744"/>
      <c r="ET241" s="744"/>
      <c r="EU241" s="744"/>
      <c r="EV241" s="744"/>
      <c r="EW241" s="744"/>
      <c r="EX241" s="744"/>
      <c r="EY241" s="744"/>
      <c r="EZ241" s="744"/>
      <c r="FA241" s="744"/>
      <c r="FB241" s="744"/>
      <c r="FC241" s="744"/>
      <c r="FD241" s="744"/>
      <c r="FE241" s="744"/>
      <c r="FF241" s="744"/>
      <c r="FG241" s="744"/>
      <c r="FH241" s="744"/>
      <c r="FI241" s="744"/>
      <c r="FJ241" s="744"/>
      <c r="FK241" s="744"/>
      <c r="FL241" s="744"/>
      <c r="FM241" s="744"/>
      <c r="FN241" s="744"/>
      <c r="FO241" s="744"/>
      <c r="FP241" s="744"/>
      <c r="FQ241" s="744"/>
      <c r="FR241" s="744"/>
      <c r="FS241" s="744"/>
      <c r="FT241" s="744"/>
      <c r="FU241" s="744"/>
      <c r="FV241" s="744"/>
      <c r="FW241" s="744"/>
      <c r="FX241" s="744"/>
      <c r="FY241" s="744"/>
      <c r="FZ241" s="744"/>
      <c r="GA241" s="744"/>
      <c r="GB241" s="744"/>
      <c r="GC241" s="744"/>
      <c r="GD241" s="744"/>
      <c r="GE241" s="744"/>
      <c r="GF241" s="744"/>
      <c r="GG241" s="744"/>
      <c r="GH241" s="744"/>
      <c r="GI241" s="744"/>
      <c r="GJ241" s="744"/>
      <c r="GK241" s="744"/>
      <c r="GL241" s="744"/>
      <c r="GM241" s="744"/>
      <c r="GN241" s="744"/>
      <c r="GO241" s="744"/>
      <c r="GP241" s="744"/>
      <c r="GQ241" s="744"/>
      <c r="GR241" s="744"/>
      <c r="GS241" s="744"/>
      <c r="GT241" s="744"/>
      <c r="GU241" s="744"/>
      <c r="GV241" s="744"/>
      <c r="GW241" s="744"/>
      <c r="GX241" s="744"/>
      <c r="GY241" s="744"/>
      <c r="GZ241" s="744"/>
      <c r="HA241" s="744"/>
      <c r="HB241" s="744"/>
      <c r="HC241" s="744"/>
      <c r="HD241" s="744"/>
      <c r="HE241" s="744"/>
      <c r="HF241" s="744"/>
      <c r="HG241" s="744"/>
      <c r="HH241" s="744"/>
      <c r="HI241" s="744"/>
      <c r="HJ241" s="744"/>
      <c r="HK241" s="744"/>
      <c r="HL241" s="744"/>
      <c r="HM241" s="744"/>
      <c r="HN241" s="744"/>
      <c r="HO241" s="744"/>
      <c r="HP241" s="744"/>
      <c r="HQ241" s="744"/>
      <c r="HR241" s="744"/>
      <c r="HS241" s="744"/>
      <c r="HT241" s="744"/>
      <c r="HU241" s="744"/>
      <c r="HV241" s="744"/>
      <c r="HW241" s="744"/>
      <c r="HX241" s="744"/>
      <c r="HY241" s="744"/>
      <c r="HZ241" s="744"/>
      <c r="IA241" s="744"/>
      <c r="IB241" s="744"/>
      <c r="IC241" s="744"/>
      <c r="ID241" s="744"/>
      <c r="IE241" s="744"/>
      <c r="IF241" s="744"/>
      <c r="IG241" s="744"/>
      <c r="IH241" s="744"/>
      <c r="II241" s="744"/>
      <c r="IJ241" s="744"/>
    </row>
    <row r="242" spans="1:244" s="766" customFormat="1" ht="49.9" customHeight="1">
      <c r="A242" s="768">
        <v>14</v>
      </c>
      <c r="B242" s="783" t="s">
        <v>5700</v>
      </c>
      <c r="C242" s="811">
        <v>39230</v>
      </c>
      <c r="D242" s="813">
        <f ca="1">ABS((M2-C242)/365)</f>
        <v>13.271232876712329</v>
      </c>
      <c r="E242" s="783" t="s">
        <v>272</v>
      </c>
      <c r="F242" s="783" t="s">
        <v>5701</v>
      </c>
      <c r="G242" s="811">
        <v>43689</v>
      </c>
      <c r="H242" s="814" t="s">
        <v>5702</v>
      </c>
      <c r="I242" s="783"/>
      <c r="J242" s="783" t="s">
        <v>3632</v>
      </c>
      <c r="K242" s="744"/>
      <c r="L242" s="744"/>
      <c r="M242" s="744" t="s">
        <v>625</v>
      </c>
      <c r="N242" s="744"/>
      <c r="O242" s="744"/>
      <c r="P242" s="744"/>
      <c r="Q242" s="744"/>
      <c r="R242" s="744"/>
      <c r="S242" s="744"/>
      <c r="T242" s="744"/>
      <c r="U242" s="744"/>
      <c r="V242" s="744"/>
      <c r="W242" s="744"/>
      <c r="X242" s="744"/>
      <c r="Y242" s="744"/>
      <c r="Z242" s="744"/>
      <c r="AA242" s="744"/>
      <c r="AB242" s="744"/>
      <c r="AC242" s="744"/>
      <c r="AD242" s="744"/>
      <c r="AE242" s="744"/>
      <c r="AF242" s="744"/>
      <c r="AG242" s="744"/>
      <c r="AH242" s="744"/>
      <c r="AI242" s="744"/>
      <c r="AJ242" s="744"/>
      <c r="AK242" s="744"/>
      <c r="AL242" s="744"/>
      <c r="AM242" s="744"/>
      <c r="AN242" s="744"/>
      <c r="AO242" s="744"/>
      <c r="AP242" s="744"/>
      <c r="AQ242" s="744"/>
      <c r="AR242" s="744"/>
      <c r="AS242" s="744"/>
      <c r="AT242" s="744"/>
      <c r="AU242" s="744"/>
      <c r="AV242" s="744"/>
      <c r="AW242" s="744"/>
      <c r="AX242" s="744"/>
      <c r="AY242" s="744"/>
      <c r="AZ242" s="744"/>
      <c r="BA242" s="744"/>
      <c r="BB242" s="744"/>
      <c r="BC242" s="744"/>
      <c r="BD242" s="744"/>
      <c r="BE242" s="744"/>
      <c r="BF242" s="744"/>
      <c r="BG242" s="744"/>
      <c r="BH242" s="744"/>
      <c r="BI242" s="744"/>
      <c r="BJ242" s="744"/>
      <c r="BK242" s="744"/>
      <c r="BL242" s="744"/>
      <c r="BM242" s="744"/>
      <c r="BN242" s="744"/>
      <c r="BO242" s="744"/>
      <c r="BP242" s="744"/>
      <c r="BQ242" s="744"/>
      <c r="BR242" s="744"/>
      <c r="BS242" s="744"/>
      <c r="BT242" s="744"/>
      <c r="BU242" s="744"/>
      <c r="BV242" s="744"/>
      <c r="BW242" s="744"/>
      <c r="BX242" s="744"/>
      <c r="BY242" s="744"/>
      <c r="BZ242" s="744"/>
      <c r="CA242" s="744"/>
      <c r="CB242" s="744"/>
      <c r="CC242" s="744"/>
      <c r="CD242" s="744"/>
      <c r="CE242" s="744"/>
      <c r="CF242" s="744"/>
      <c r="CG242" s="744"/>
      <c r="CH242" s="744"/>
      <c r="CI242" s="744"/>
      <c r="CJ242" s="744"/>
      <c r="CK242" s="744"/>
      <c r="CL242" s="744"/>
      <c r="CM242" s="744"/>
      <c r="CN242" s="744"/>
      <c r="CO242" s="744"/>
      <c r="CP242" s="744"/>
      <c r="CQ242" s="744"/>
      <c r="CR242" s="744"/>
      <c r="CS242" s="744"/>
      <c r="CT242" s="744"/>
      <c r="CU242" s="744"/>
      <c r="CV242" s="744"/>
      <c r="CW242" s="744"/>
      <c r="CX242" s="744"/>
      <c r="CY242" s="744"/>
      <c r="CZ242" s="744"/>
      <c r="DA242" s="744"/>
      <c r="DB242" s="744"/>
      <c r="DC242" s="744"/>
      <c r="DD242" s="744"/>
      <c r="DE242" s="744"/>
      <c r="DF242" s="744"/>
      <c r="DG242" s="744"/>
      <c r="DH242" s="744"/>
      <c r="DI242" s="744"/>
      <c r="DJ242" s="744"/>
      <c r="DK242" s="744"/>
      <c r="DL242" s="744"/>
      <c r="DM242" s="744"/>
      <c r="DN242" s="744"/>
      <c r="DO242" s="744"/>
      <c r="DP242" s="744"/>
      <c r="DQ242" s="744"/>
      <c r="DR242" s="744"/>
      <c r="DS242" s="744"/>
      <c r="DT242" s="744"/>
      <c r="DU242" s="744"/>
      <c r="DV242" s="744"/>
      <c r="DW242" s="744"/>
      <c r="DX242" s="744"/>
      <c r="DY242" s="744"/>
      <c r="DZ242" s="744"/>
      <c r="EA242" s="744"/>
      <c r="EB242" s="744"/>
      <c r="EC242" s="744"/>
      <c r="ED242" s="744"/>
      <c r="EE242" s="744"/>
      <c r="EF242" s="744"/>
      <c r="EG242" s="744"/>
      <c r="EH242" s="744"/>
      <c r="EI242" s="744"/>
      <c r="EJ242" s="744"/>
      <c r="EK242" s="744"/>
      <c r="EL242" s="744"/>
      <c r="EM242" s="744"/>
      <c r="EN242" s="744"/>
      <c r="EO242" s="744"/>
      <c r="EP242" s="744"/>
      <c r="EQ242" s="744"/>
      <c r="ER242" s="744"/>
      <c r="ES242" s="744"/>
      <c r="ET242" s="744"/>
      <c r="EU242" s="744"/>
      <c r="EV242" s="744"/>
      <c r="EW242" s="744"/>
      <c r="EX242" s="744"/>
      <c r="EY242" s="744"/>
      <c r="EZ242" s="744"/>
      <c r="FA242" s="744"/>
      <c r="FB242" s="744"/>
      <c r="FC242" s="744"/>
      <c r="FD242" s="744"/>
      <c r="FE242" s="744"/>
      <c r="FF242" s="744"/>
      <c r="FG242" s="744"/>
      <c r="FH242" s="744"/>
      <c r="FI242" s="744"/>
      <c r="FJ242" s="744"/>
      <c r="FK242" s="744"/>
      <c r="FL242" s="744"/>
      <c r="FM242" s="744"/>
      <c r="FN242" s="744"/>
      <c r="FO242" s="744"/>
      <c r="FP242" s="744"/>
      <c r="FQ242" s="744"/>
      <c r="FR242" s="744"/>
      <c r="FS242" s="744"/>
      <c r="FT242" s="744"/>
      <c r="FU242" s="744"/>
      <c r="FV242" s="744"/>
      <c r="FW242" s="744"/>
      <c r="FX242" s="744"/>
      <c r="FY242" s="744"/>
      <c r="FZ242" s="744"/>
      <c r="GA242" s="744"/>
      <c r="GB242" s="744"/>
      <c r="GC242" s="744"/>
      <c r="GD242" s="744"/>
      <c r="GE242" s="744"/>
      <c r="GF242" s="744"/>
      <c r="GG242" s="744"/>
      <c r="GH242" s="744"/>
      <c r="GI242" s="744"/>
      <c r="GJ242" s="744"/>
      <c r="GK242" s="744"/>
      <c r="GL242" s="744"/>
      <c r="GM242" s="744"/>
      <c r="GN242" s="744"/>
      <c r="GO242" s="744"/>
      <c r="GP242" s="744"/>
      <c r="GQ242" s="744"/>
      <c r="GR242" s="744"/>
      <c r="GS242" s="744"/>
      <c r="GT242" s="744"/>
      <c r="GU242" s="744"/>
      <c r="GV242" s="744"/>
      <c r="GW242" s="744"/>
      <c r="GX242" s="744"/>
      <c r="GY242" s="744"/>
      <c r="GZ242" s="744"/>
      <c r="HA242" s="744"/>
      <c r="HB242" s="744"/>
      <c r="HC242" s="744"/>
      <c r="HD242" s="744"/>
      <c r="HE242" s="744"/>
      <c r="HF242" s="744"/>
      <c r="HG242" s="744"/>
      <c r="HH242" s="744"/>
      <c r="HI242" s="744"/>
      <c r="HJ242" s="744"/>
      <c r="HK242" s="744"/>
      <c r="HL242" s="744"/>
      <c r="HM242" s="744"/>
      <c r="HN242" s="744"/>
      <c r="HO242" s="744"/>
      <c r="HP242" s="744"/>
      <c r="HQ242" s="744"/>
      <c r="HR242" s="744"/>
      <c r="HS242" s="744"/>
      <c r="HT242" s="744"/>
      <c r="HU242" s="744"/>
      <c r="HV242" s="744"/>
      <c r="HW242" s="744"/>
      <c r="HX242" s="744"/>
      <c r="HY242" s="744"/>
      <c r="HZ242" s="744"/>
      <c r="IA242" s="744"/>
      <c r="IB242" s="744"/>
      <c r="IC242" s="744"/>
      <c r="ID242" s="744"/>
      <c r="IE242" s="744"/>
      <c r="IF242" s="744"/>
      <c r="IG242" s="744"/>
      <c r="IH242" s="744"/>
      <c r="II242" s="744"/>
      <c r="IJ242" s="744"/>
    </row>
    <row r="243" spans="1:244" s="766" customFormat="1" ht="49.9" customHeight="1">
      <c r="A243" s="768">
        <v>15</v>
      </c>
      <c r="B243" s="783" t="s">
        <v>5717</v>
      </c>
      <c r="C243" s="811"/>
      <c r="D243" s="813">
        <v>4</v>
      </c>
      <c r="E243" s="783" t="s">
        <v>272</v>
      </c>
      <c r="F243" s="783" t="s">
        <v>5718</v>
      </c>
      <c r="G243" s="811">
        <v>43690</v>
      </c>
      <c r="H243" s="814" t="s">
        <v>84</v>
      </c>
      <c r="I243" s="783"/>
      <c r="J243" s="783" t="s">
        <v>3632</v>
      </c>
      <c r="K243" s="744"/>
      <c r="L243" s="744"/>
      <c r="M243" s="744" t="s">
        <v>638</v>
      </c>
      <c r="N243" s="744"/>
      <c r="O243" s="744"/>
      <c r="P243" s="744"/>
      <c r="Q243" s="744"/>
      <c r="R243" s="744"/>
      <c r="S243" s="744"/>
      <c r="T243" s="744"/>
      <c r="U243" s="744"/>
      <c r="V243" s="744"/>
      <c r="W243" s="744"/>
      <c r="X243" s="744"/>
      <c r="Y243" s="744"/>
      <c r="Z243" s="744"/>
      <c r="AA243" s="744"/>
      <c r="AB243" s="744"/>
      <c r="AC243" s="744"/>
      <c r="AD243" s="744"/>
      <c r="AE243" s="744"/>
      <c r="AF243" s="744"/>
      <c r="AG243" s="744"/>
      <c r="AH243" s="744"/>
      <c r="AI243" s="744"/>
      <c r="AJ243" s="744"/>
      <c r="AK243" s="744"/>
      <c r="AL243" s="744"/>
      <c r="AM243" s="744"/>
      <c r="AN243" s="744"/>
      <c r="AO243" s="744"/>
      <c r="AP243" s="744"/>
      <c r="AQ243" s="744"/>
      <c r="AR243" s="744"/>
      <c r="AS243" s="744"/>
      <c r="AT243" s="744"/>
      <c r="AU243" s="744"/>
      <c r="AV243" s="744"/>
      <c r="AW243" s="744"/>
      <c r="AX243" s="744"/>
      <c r="AY243" s="744"/>
      <c r="AZ243" s="744"/>
      <c r="BA243" s="744"/>
      <c r="BB243" s="744"/>
      <c r="BC243" s="744"/>
      <c r="BD243" s="744"/>
      <c r="BE243" s="744"/>
      <c r="BF243" s="744"/>
      <c r="BG243" s="744"/>
      <c r="BH243" s="744"/>
      <c r="BI243" s="744"/>
      <c r="BJ243" s="744"/>
      <c r="BK243" s="744"/>
      <c r="BL243" s="744"/>
      <c r="BM243" s="744"/>
      <c r="BN243" s="744"/>
      <c r="BO243" s="744"/>
      <c r="BP243" s="744"/>
      <c r="BQ243" s="744"/>
      <c r="BR243" s="744"/>
      <c r="BS243" s="744"/>
      <c r="BT243" s="744"/>
      <c r="BU243" s="744"/>
      <c r="BV243" s="744"/>
      <c r="BW243" s="744"/>
      <c r="BX243" s="744"/>
      <c r="BY243" s="744"/>
      <c r="BZ243" s="744"/>
      <c r="CA243" s="744"/>
      <c r="CB243" s="744"/>
      <c r="CC243" s="744"/>
      <c r="CD243" s="744"/>
      <c r="CE243" s="744"/>
      <c r="CF243" s="744"/>
      <c r="CG243" s="744"/>
      <c r="CH243" s="744"/>
      <c r="CI243" s="744"/>
      <c r="CJ243" s="744"/>
      <c r="CK243" s="744"/>
      <c r="CL243" s="744"/>
      <c r="CM243" s="744"/>
      <c r="CN243" s="744"/>
      <c r="CO243" s="744"/>
      <c r="CP243" s="744"/>
      <c r="CQ243" s="744"/>
      <c r="CR243" s="744"/>
      <c r="CS243" s="744"/>
      <c r="CT243" s="744"/>
      <c r="CU243" s="744"/>
      <c r="CV243" s="744"/>
      <c r="CW243" s="744"/>
      <c r="CX243" s="744"/>
      <c r="CY243" s="744"/>
      <c r="CZ243" s="744"/>
      <c r="DA243" s="744"/>
      <c r="DB243" s="744"/>
      <c r="DC243" s="744"/>
      <c r="DD243" s="744"/>
      <c r="DE243" s="744"/>
      <c r="DF243" s="744"/>
      <c r="DG243" s="744"/>
      <c r="DH243" s="744"/>
      <c r="DI243" s="744"/>
      <c r="DJ243" s="744"/>
      <c r="DK243" s="744"/>
      <c r="DL243" s="744"/>
      <c r="DM243" s="744"/>
      <c r="DN243" s="744"/>
      <c r="DO243" s="744"/>
      <c r="DP243" s="744"/>
      <c r="DQ243" s="744"/>
      <c r="DR243" s="744"/>
      <c r="DS243" s="744"/>
      <c r="DT243" s="744"/>
      <c r="DU243" s="744"/>
      <c r="DV243" s="744"/>
      <c r="DW243" s="744"/>
      <c r="DX243" s="744"/>
      <c r="DY243" s="744"/>
      <c r="DZ243" s="744"/>
      <c r="EA243" s="744"/>
      <c r="EB243" s="744"/>
      <c r="EC243" s="744"/>
      <c r="ED243" s="744"/>
      <c r="EE243" s="744"/>
      <c r="EF243" s="744"/>
      <c r="EG243" s="744"/>
      <c r="EH243" s="744"/>
      <c r="EI243" s="744"/>
      <c r="EJ243" s="744"/>
      <c r="EK243" s="744"/>
      <c r="EL243" s="744"/>
      <c r="EM243" s="744"/>
      <c r="EN243" s="744"/>
      <c r="EO243" s="744"/>
      <c r="EP243" s="744"/>
      <c r="EQ243" s="744"/>
      <c r="ER243" s="744"/>
      <c r="ES243" s="744"/>
      <c r="ET243" s="744"/>
      <c r="EU243" s="744"/>
      <c r="EV243" s="744"/>
      <c r="EW243" s="744"/>
      <c r="EX243" s="744"/>
      <c r="EY243" s="744"/>
      <c r="EZ243" s="744"/>
      <c r="FA243" s="744"/>
      <c r="FB243" s="744"/>
      <c r="FC243" s="744"/>
      <c r="FD243" s="744"/>
      <c r="FE243" s="744"/>
      <c r="FF243" s="744"/>
      <c r="FG243" s="744"/>
      <c r="FH243" s="744"/>
      <c r="FI243" s="744"/>
      <c r="FJ243" s="744"/>
      <c r="FK243" s="744"/>
      <c r="FL243" s="744"/>
      <c r="FM243" s="744"/>
      <c r="FN243" s="744"/>
      <c r="FO243" s="744"/>
      <c r="FP243" s="744"/>
      <c r="FQ243" s="744"/>
      <c r="FR243" s="744"/>
      <c r="FS243" s="744"/>
      <c r="FT243" s="744"/>
      <c r="FU243" s="744"/>
      <c r="FV243" s="744"/>
      <c r="FW243" s="744"/>
      <c r="FX243" s="744"/>
      <c r="FY243" s="744"/>
      <c r="FZ243" s="744"/>
      <c r="GA243" s="744"/>
      <c r="GB243" s="744"/>
      <c r="GC243" s="744"/>
      <c r="GD243" s="744"/>
      <c r="GE243" s="744"/>
      <c r="GF243" s="744"/>
      <c r="GG243" s="744"/>
      <c r="GH243" s="744"/>
      <c r="GI243" s="744"/>
      <c r="GJ243" s="744"/>
      <c r="GK243" s="744"/>
      <c r="GL243" s="744"/>
      <c r="GM243" s="744"/>
      <c r="GN243" s="744"/>
      <c r="GO243" s="744"/>
      <c r="GP243" s="744"/>
      <c r="GQ243" s="744"/>
      <c r="GR243" s="744"/>
      <c r="GS243" s="744"/>
      <c r="GT243" s="744"/>
      <c r="GU243" s="744"/>
      <c r="GV243" s="744"/>
      <c r="GW243" s="744"/>
      <c r="GX243" s="744"/>
      <c r="GY243" s="744"/>
      <c r="GZ243" s="744"/>
      <c r="HA243" s="744"/>
      <c r="HB243" s="744"/>
      <c r="HC243" s="744"/>
      <c r="HD243" s="744"/>
      <c r="HE243" s="744"/>
      <c r="HF243" s="744"/>
      <c r="HG243" s="744"/>
      <c r="HH243" s="744"/>
      <c r="HI243" s="744"/>
      <c r="HJ243" s="744"/>
      <c r="HK243" s="744"/>
      <c r="HL243" s="744"/>
      <c r="HM243" s="744"/>
      <c r="HN243" s="744"/>
      <c r="HO243" s="744"/>
      <c r="HP243" s="744"/>
      <c r="HQ243" s="744"/>
      <c r="HR243" s="744"/>
      <c r="HS243" s="744"/>
      <c r="HT243" s="744"/>
      <c r="HU243" s="744"/>
      <c r="HV243" s="744"/>
      <c r="HW243" s="744"/>
      <c r="HX243" s="744"/>
      <c r="HY243" s="744"/>
      <c r="HZ243" s="744"/>
      <c r="IA243" s="744"/>
      <c r="IB243" s="744"/>
      <c r="IC243" s="744"/>
      <c r="ID243" s="744"/>
      <c r="IE243" s="744"/>
      <c r="IF243" s="744"/>
      <c r="IG243" s="744"/>
      <c r="IH243" s="744"/>
      <c r="II243" s="744"/>
      <c r="IJ243" s="744"/>
    </row>
    <row r="244" spans="1:244" s="766" customFormat="1" ht="49.9" customHeight="1">
      <c r="A244" s="768">
        <v>16</v>
      </c>
      <c r="B244" s="783" t="s">
        <v>5719</v>
      </c>
      <c r="C244" s="811"/>
      <c r="D244" s="813">
        <v>2</v>
      </c>
      <c r="E244" s="783" t="s">
        <v>272</v>
      </c>
      <c r="F244" s="783" t="s">
        <v>5718</v>
      </c>
      <c r="G244" s="811">
        <v>43690</v>
      </c>
      <c r="H244" s="814" t="s">
        <v>84</v>
      </c>
      <c r="I244" s="783"/>
      <c r="J244" s="783" t="s">
        <v>3632</v>
      </c>
      <c r="K244" s="744"/>
      <c r="L244" s="744"/>
      <c r="M244" s="744" t="s">
        <v>625</v>
      </c>
      <c r="N244" s="744"/>
      <c r="O244" s="744"/>
      <c r="P244" s="744"/>
      <c r="Q244" s="744"/>
      <c r="R244" s="744"/>
      <c r="S244" s="744"/>
      <c r="T244" s="744"/>
      <c r="U244" s="744"/>
      <c r="V244" s="744"/>
      <c r="W244" s="744"/>
      <c r="X244" s="744"/>
      <c r="Y244" s="744"/>
      <c r="Z244" s="744"/>
      <c r="AA244" s="744"/>
      <c r="AB244" s="744"/>
      <c r="AC244" s="744"/>
      <c r="AD244" s="744"/>
      <c r="AE244" s="744"/>
      <c r="AF244" s="744"/>
      <c r="AG244" s="744"/>
      <c r="AH244" s="744"/>
      <c r="AI244" s="744"/>
      <c r="AJ244" s="744"/>
      <c r="AK244" s="744"/>
      <c r="AL244" s="744"/>
      <c r="AM244" s="744"/>
      <c r="AN244" s="744"/>
      <c r="AO244" s="744"/>
      <c r="AP244" s="744"/>
      <c r="AQ244" s="744"/>
      <c r="AR244" s="744"/>
      <c r="AS244" s="744"/>
      <c r="AT244" s="744"/>
      <c r="AU244" s="744"/>
      <c r="AV244" s="744"/>
      <c r="AW244" s="744"/>
      <c r="AX244" s="744"/>
      <c r="AY244" s="744"/>
      <c r="AZ244" s="744"/>
      <c r="BA244" s="744"/>
      <c r="BB244" s="744"/>
      <c r="BC244" s="744"/>
      <c r="BD244" s="744"/>
      <c r="BE244" s="744"/>
      <c r="BF244" s="744"/>
      <c r="BG244" s="744"/>
      <c r="BH244" s="744"/>
      <c r="BI244" s="744"/>
      <c r="BJ244" s="744"/>
      <c r="BK244" s="744"/>
      <c r="BL244" s="744"/>
      <c r="BM244" s="744"/>
      <c r="BN244" s="744"/>
      <c r="BO244" s="744"/>
      <c r="BP244" s="744"/>
      <c r="BQ244" s="744"/>
      <c r="BR244" s="744"/>
      <c r="BS244" s="744"/>
      <c r="BT244" s="744"/>
      <c r="BU244" s="744"/>
      <c r="BV244" s="744"/>
      <c r="BW244" s="744"/>
      <c r="BX244" s="744"/>
      <c r="BY244" s="744"/>
      <c r="BZ244" s="744"/>
      <c r="CA244" s="744"/>
      <c r="CB244" s="744"/>
      <c r="CC244" s="744"/>
      <c r="CD244" s="744"/>
      <c r="CE244" s="744"/>
      <c r="CF244" s="744"/>
      <c r="CG244" s="744"/>
      <c r="CH244" s="744"/>
      <c r="CI244" s="744"/>
      <c r="CJ244" s="744"/>
      <c r="CK244" s="744"/>
      <c r="CL244" s="744"/>
      <c r="CM244" s="744"/>
      <c r="CN244" s="744"/>
      <c r="CO244" s="744"/>
      <c r="CP244" s="744"/>
      <c r="CQ244" s="744"/>
      <c r="CR244" s="744"/>
      <c r="CS244" s="744"/>
      <c r="CT244" s="744"/>
      <c r="CU244" s="744"/>
      <c r="CV244" s="744"/>
      <c r="CW244" s="744"/>
      <c r="CX244" s="744"/>
      <c r="CY244" s="744"/>
      <c r="CZ244" s="744"/>
      <c r="DA244" s="744"/>
      <c r="DB244" s="744"/>
      <c r="DC244" s="744"/>
      <c r="DD244" s="744"/>
      <c r="DE244" s="744"/>
      <c r="DF244" s="744"/>
      <c r="DG244" s="744"/>
      <c r="DH244" s="744"/>
      <c r="DI244" s="744"/>
      <c r="DJ244" s="744"/>
      <c r="DK244" s="744"/>
      <c r="DL244" s="744"/>
      <c r="DM244" s="744"/>
      <c r="DN244" s="744"/>
      <c r="DO244" s="744"/>
      <c r="DP244" s="744"/>
      <c r="DQ244" s="744"/>
      <c r="DR244" s="744"/>
      <c r="DS244" s="744"/>
      <c r="DT244" s="744"/>
      <c r="DU244" s="744"/>
      <c r="DV244" s="744"/>
      <c r="DW244" s="744"/>
      <c r="DX244" s="744"/>
      <c r="DY244" s="744"/>
      <c r="DZ244" s="744"/>
      <c r="EA244" s="744"/>
      <c r="EB244" s="744"/>
      <c r="EC244" s="744"/>
      <c r="ED244" s="744"/>
      <c r="EE244" s="744"/>
      <c r="EF244" s="744"/>
      <c r="EG244" s="744"/>
      <c r="EH244" s="744"/>
      <c r="EI244" s="744"/>
      <c r="EJ244" s="744"/>
      <c r="EK244" s="744"/>
      <c r="EL244" s="744"/>
      <c r="EM244" s="744"/>
      <c r="EN244" s="744"/>
      <c r="EO244" s="744"/>
      <c r="EP244" s="744"/>
      <c r="EQ244" s="744"/>
      <c r="ER244" s="744"/>
      <c r="ES244" s="744"/>
      <c r="ET244" s="744"/>
      <c r="EU244" s="744"/>
      <c r="EV244" s="744"/>
      <c r="EW244" s="744"/>
      <c r="EX244" s="744"/>
      <c r="EY244" s="744"/>
      <c r="EZ244" s="744"/>
      <c r="FA244" s="744"/>
      <c r="FB244" s="744"/>
      <c r="FC244" s="744"/>
      <c r="FD244" s="744"/>
      <c r="FE244" s="744"/>
      <c r="FF244" s="744"/>
      <c r="FG244" s="744"/>
      <c r="FH244" s="744"/>
      <c r="FI244" s="744"/>
      <c r="FJ244" s="744"/>
      <c r="FK244" s="744"/>
      <c r="FL244" s="744"/>
      <c r="FM244" s="744"/>
      <c r="FN244" s="744"/>
      <c r="FO244" s="744"/>
      <c r="FP244" s="744"/>
      <c r="FQ244" s="744"/>
      <c r="FR244" s="744"/>
      <c r="FS244" s="744"/>
      <c r="FT244" s="744"/>
      <c r="FU244" s="744"/>
      <c r="FV244" s="744"/>
      <c r="FW244" s="744"/>
      <c r="FX244" s="744"/>
      <c r="FY244" s="744"/>
      <c r="FZ244" s="744"/>
      <c r="GA244" s="744"/>
      <c r="GB244" s="744"/>
      <c r="GC244" s="744"/>
      <c r="GD244" s="744"/>
      <c r="GE244" s="744"/>
      <c r="GF244" s="744"/>
      <c r="GG244" s="744"/>
      <c r="GH244" s="744"/>
      <c r="GI244" s="744"/>
      <c r="GJ244" s="744"/>
      <c r="GK244" s="744"/>
      <c r="GL244" s="744"/>
      <c r="GM244" s="744"/>
      <c r="GN244" s="744"/>
      <c r="GO244" s="744"/>
      <c r="GP244" s="744"/>
      <c r="GQ244" s="744"/>
      <c r="GR244" s="744"/>
      <c r="GS244" s="744"/>
      <c r="GT244" s="744"/>
      <c r="GU244" s="744"/>
      <c r="GV244" s="744"/>
      <c r="GW244" s="744"/>
      <c r="GX244" s="744"/>
      <c r="GY244" s="744"/>
      <c r="GZ244" s="744"/>
      <c r="HA244" s="744"/>
      <c r="HB244" s="744"/>
      <c r="HC244" s="744"/>
      <c r="HD244" s="744"/>
      <c r="HE244" s="744"/>
      <c r="HF244" s="744"/>
      <c r="HG244" s="744"/>
      <c r="HH244" s="744"/>
      <c r="HI244" s="744"/>
      <c r="HJ244" s="744"/>
      <c r="HK244" s="744"/>
      <c r="HL244" s="744"/>
      <c r="HM244" s="744"/>
      <c r="HN244" s="744"/>
      <c r="HO244" s="744"/>
      <c r="HP244" s="744"/>
      <c r="HQ244" s="744"/>
      <c r="HR244" s="744"/>
      <c r="HS244" s="744"/>
      <c r="HT244" s="744"/>
      <c r="HU244" s="744"/>
      <c r="HV244" s="744"/>
      <c r="HW244" s="744"/>
      <c r="HX244" s="744"/>
      <c r="HY244" s="744"/>
      <c r="HZ244" s="744"/>
      <c r="IA244" s="744"/>
      <c r="IB244" s="744"/>
      <c r="IC244" s="744"/>
      <c r="ID244" s="744"/>
      <c r="IE244" s="744"/>
      <c r="IF244" s="744"/>
      <c r="IG244" s="744"/>
      <c r="IH244" s="744"/>
      <c r="II244" s="744"/>
      <c r="IJ244" s="744"/>
    </row>
    <row r="245" spans="1:244" s="768" customFormat="1" ht="49.9" customHeight="1">
      <c r="A245" s="768">
        <v>17</v>
      </c>
      <c r="B245" s="783" t="s">
        <v>5721</v>
      </c>
      <c r="C245" s="811"/>
      <c r="D245" s="813">
        <v>17</v>
      </c>
      <c r="E245" s="783" t="s">
        <v>57</v>
      </c>
      <c r="F245" s="783" t="s">
        <v>5722</v>
      </c>
      <c r="G245" s="811">
        <v>43667</v>
      </c>
      <c r="H245" s="814" t="s">
        <v>5723</v>
      </c>
      <c r="I245" s="783"/>
      <c r="J245" s="783" t="s">
        <v>3632</v>
      </c>
      <c r="K245" s="767"/>
      <c r="L245" s="767"/>
      <c r="M245" s="767" t="s">
        <v>638</v>
      </c>
      <c r="N245" s="767"/>
      <c r="O245" s="767"/>
      <c r="P245" s="767"/>
      <c r="Q245" s="767"/>
      <c r="R245" s="767"/>
      <c r="S245" s="767"/>
      <c r="T245" s="767"/>
      <c r="U245" s="767"/>
      <c r="V245" s="767"/>
      <c r="W245" s="767"/>
      <c r="X245" s="767"/>
      <c r="Y245" s="767"/>
      <c r="Z245" s="767"/>
      <c r="AA245" s="767"/>
      <c r="AB245" s="767"/>
      <c r="AC245" s="767"/>
      <c r="AD245" s="767"/>
      <c r="AE245" s="767"/>
      <c r="AF245" s="767"/>
      <c r="AG245" s="767"/>
      <c r="AH245" s="767"/>
      <c r="AI245" s="767"/>
      <c r="AJ245" s="767"/>
      <c r="AK245" s="767"/>
      <c r="AL245" s="767"/>
      <c r="AM245" s="767"/>
      <c r="AN245" s="767"/>
      <c r="AO245" s="767"/>
      <c r="AP245" s="767"/>
      <c r="AQ245" s="767"/>
      <c r="AR245" s="767"/>
      <c r="AS245" s="767"/>
      <c r="AT245" s="767"/>
      <c r="AU245" s="767"/>
      <c r="AV245" s="767"/>
      <c r="AW245" s="767"/>
      <c r="AX245" s="767"/>
      <c r="AY245" s="767"/>
      <c r="AZ245" s="767"/>
      <c r="BA245" s="767"/>
      <c r="BB245" s="767"/>
      <c r="BC245" s="767"/>
      <c r="BD245" s="767"/>
      <c r="BE245" s="767"/>
      <c r="BF245" s="767"/>
      <c r="BG245" s="767"/>
      <c r="BH245" s="767"/>
      <c r="BI245" s="767"/>
      <c r="BJ245" s="767"/>
      <c r="BK245" s="767"/>
      <c r="BL245" s="767"/>
      <c r="BM245" s="767"/>
      <c r="BN245" s="767"/>
      <c r="BO245" s="767"/>
      <c r="BP245" s="767"/>
      <c r="BQ245" s="767"/>
      <c r="BR245" s="767"/>
      <c r="BS245" s="767"/>
      <c r="BT245" s="767"/>
      <c r="BU245" s="767"/>
      <c r="BV245" s="767"/>
      <c r="BW245" s="767"/>
      <c r="BX245" s="767"/>
      <c r="BY245" s="767"/>
      <c r="BZ245" s="767"/>
      <c r="CA245" s="767"/>
      <c r="CB245" s="767"/>
      <c r="CC245" s="767"/>
      <c r="CD245" s="767"/>
      <c r="CE245" s="767"/>
      <c r="CF245" s="767"/>
      <c r="CG245" s="767"/>
      <c r="CH245" s="767"/>
      <c r="CI245" s="767"/>
      <c r="CJ245" s="767"/>
      <c r="CK245" s="767"/>
      <c r="CL245" s="767"/>
      <c r="CM245" s="767"/>
      <c r="CN245" s="767"/>
      <c r="CO245" s="767"/>
      <c r="CP245" s="767"/>
      <c r="CQ245" s="767"/>
      <c r="CR245" s="767"/>
      <c r="CS245" s="767"/>
      <c r="CT245" s="767"/>
      <c r="CU245" s="767"/>
      <c r="CV245" s="767"/>
      <c r="CW245" s="767"/>
      <c r="CX245" s="767"/>
      <c r="CY245" s="767"/>
      <c r="CZ245" s="767"/>
      <c r="DA245" s="767"/>
      <c r="DB245" s="767"/>
      <c r="DC245" s="767"/>
      <c r="DD245" s="767"/>
      <c r="DE245" s="767"/>
      <c r="DF245" s="767"/>
      <c r="DG245" s="767"/>
      <c r="DH245" s="767"/>
      <c r="DI245" s="767"/>
      <c r="DJ245" s="767"/>
      <c r="DK245" s="767"/>
      <c r="DL245" s="767"/>
      <c r="DM245" s="767"/>
      <c r="DN245" s="767"/>
      <c r="DO245" s="767"/>
      <c r="DP245" s="767"/>
      <c r="DQ245" s="767"/>
      <c r="DR245" s="767"/>
      <c r="DS245" s="767"/>
      <c r="DT245" s="767"/>
      <c r="DU245" s="767"/>
      <c r="DV245" s="767"/>
      <c r="DW245" s="767"/>
      <c r="DX245" s="767"/>
      <c r="DY245" s="767"/>
      <c r="DZ245" s="767"/>
      <c r="EA245" s="767"/>
      <c r="EB245" s="767"/>
      <c r="EC245" s="767"/>
      <c r="ED245" s="767"/>
      <c r="EE245" s="767"/>
      <c r="EF245" s="767"/>
      <c r="EG245" s="767"/>
      <c r="EH245" s="767"/>
      <c r="EI245" s="767"/>
      <c r="EJ245" s="767"/>
      <c r="EK245" s="767"/>
      <c r="EL245" s="767"/>
      <c r="EM245" s="767"/>
      <c r="EN245" s="767"/>
      <c r="EO245" s="767"/>
      <c r="EP245" s="767"/>
      <c r="EQ245" s="767"/>
      <c r="ER245" s="767"/>
      <c r="ES245" s="767"/>
      <c r="ET245" s="767"/>
      <c r="EU245" s="767"/>
      <c r="EV245" s="767"/>
      <c r="EW245" s="767"/>
      <c r="EX245" s="767"/>
      <c r="EY245" s="767"/>
      <c r="EZ245" s="767"/>
      <c r="FA245" s="767"/>
      <c r="FB245" s="767"/>
      <c r="FC245" s="767"/>
      <c r="FD245" s="767"/>
      <c r="FE245" s="767"/>
      <c r="FF245" s="767"/>
      <c r="FG245" s="767"/>
      <c r="FH245" s="767"/>
      <c r="FI245" s="767"/>
      <c r="FJ245" s="767"/>
      <c r="FK245" s="767"/>
      <c r="FL245" s="767"/>
      <c r="FM245" s="767"/>
      <c r="FN245" s="767"/>
      <c r="FO245" s="767"/>
      <c r="FP245" s="767"/>
      <c r="FQ245" s="767"/>
      <c r="FR245" s="767"/>
      <c r="FS245" s="767"/>
      <c r="FT245" s="767"/>
      <c r="FU245" s="767"/>
      <c r="FV245" s="767"/>
      <c r="FW245" s="767"/>
      <c r="FX245" s="767"/>
      <c r="FY245" s="767"/>
      <c r="FZ245" s="767"/>
      <c r="GA245" s="767"/>
      <c r="GB245" s="767"/>
      <c r="GC245" s="767"/>
      <c r="GD245" s="767"/>
      <c r="GE245" s="767"/>
      <c r="GF245" s="767"/>
      <c r="GG245" s="767"/>
      <c r="GH245" s="767"/>
      <c r="GI245" s="767"/>
      <c r="GJ245" s="767"/>
      <c r="GK245" s="767"/>
      <c r="GL245" s="767"/>
      <c r="GM245" s="767"/>
      <c r="GN245" s="767"/>
      <c r="GO245" s="767"/>
      <c r="GP245" s="767"/>
      <c r="GQ245" s="767"/>
      <c r="GR245" s="767"/>
      <c r="GS245" s="767"/>
      <c r="GT245" s="767"/>
      <c r="GU245" s="767"/>
      <c r="GV245" s="767"/>
      <c r="GW245" s="767"/>
      <c r="GX245" s="767"/>
      <c r="GY245" s="767"/>
      <c r="GZ245" s="767"/>
      <c r="HA245" s="767"/>
      <c r="HB245" s="767"/>
      <c r="HC245" s="767"/>
      <c r="HD245" s="767"/>
      <c r="HE245" s="767"/>
      <c r="HF245" s="767"/>
      <c r="HG245" s="767"/>
      <c r="HH245" s="767"/>
      <c r="HI245" s="767"/>
      <c r="HJ245" s="767"/>
      <c r="HK245" s="767"/>
      <c r="HL245" s="767"/>
      <c r="HM245" s="767"/>
      <c r="HN245" s="767"/>
      <c r="HO245" s="767"/>
      <c r="HP245" s="767"/>
      <c r="HQ245" s="767"/>
      <c r="HR245" s="767"/>
      <c r="HS245" s="767"/>
      <c r="HT245" s="767"/>
      <c r="HU245" s="767"/>
      <c r="HV245" s="767"/>
      <c r="HW245" s="767"/>
      <c r="HX245" s="767"/>
      <c r="HY245" s="767"/>
      <c r="HZ245" s="767"/>
      <c r="IA245" s="767"/>
      <c r="IB245" s="767"/>
      <c r="IC245" s="767"/>
      <c r="ID245" s="767"/>
      <c r="IE245" s="767"/>
      <c r="IF245" s="767"/>
      <c r="IG245" s="767"/>
      <c r="IH245" s="767"/>
      <c r="II245" s="744"/>
    </row>
    <row r="246" spans="1:244" s="766" customFormat="1" ht="49.9" customHeight="1">
      <c r="A246" s="768">
        <v>18</v>
      </c>
      <c r="B246" s="783" t="s">
        <v>5731</v>
      </c>
      <c r="C246" s="811"/>
      <c r="D246" s="813">
        <v>11</v>
      </c>
      <c r="E246" s="783" t="s">
        <v>272</v>
      </c>
      <c r="F246" s="783" t="s">
        <v>5732</v>
      </c>
      <c r="G246" s="811">
        <v>43693</v>
      </c>
      <c r="H246" s="814" t="s">
        <v>716</v>
      </c>
      <c r="I246" s="783"/>
      <c r="J246" s="783" t="s">
        <v>3632</v>
      </c>
      <c r="K246" s="744"/>
      <c r="L246" s="744"/>
      <c r="M246" s="744" t="s">
        <v>638</v>
      </c>
      <c r="N246" s="744"/>
      <c r="O246" s="744"/>
      <c r="P246" s="744"/>
      <c r="Q246" s="744"/>
      <c r="R246" s="744"/>
      <c r="S246" s="744"/>
      <c r="T246" s="744"/>
      <c r="U246" s="744"/>
      <c r="V246" s="744"/>
      <c r="W246" s="744"/>
      <c r="X246" s="744"/>
      <c r="Y246" s="744"/>
      <c r="Z246" s="744"/>
      <c r="AA246" s="744"/>
      <c r="AB246" s="744"/>
      <c r="AC246" s="744"/>
      <c r="AD246" s="744"/>
      <c r="AE246" s="744"/>
      <c r="AF246" s="744"/>
      <c r="AG246" s="744"/>
      <c r="AH246" s="744"/>
      <c r="AI246" s="744"/>
      <c r="AJ246" s="744"/>
      <c r="AK246" s="744"/>
      <c r="AL246" s="744"/>
      <c r="AM246" s="744"/>
      <c r="AN246" s="744"/>
      <c r="AO246" s="744"/>
      <c r="AP246" s="744"/>
      <c r="AQ246" s="744"/>
      <c r="AR246" s="744"/>
      <c r="AS246" s="744"/>
      <c r="AT246" s="744"/>
      <c r="AU246" s="744"/>
      <c r="AV246" s="744"/>
      <c r="AW246" s="744"/>
      <c r="AX246" s="744"/>
      <c r="AY246" s="744"/>
      <c r="AZ246" s="744"/>
      <c r="BA246" s="744"/>
      <c r="BB246" s="744"/>
      <c r="BC246" s="744"/>
      <c r="BD246" s="744"/>
      <c r="BE246" s="744"/>
      <c r="BF246" s="744"/>
      <c r="BG246" s="744"/>
      <c r="BH246" s="744"/>
      <c r="BI246" s="744"/>
      <c r="BJ246" s="744"/>
      <c r="BK246" s="744"/>
      <c r="BL246" s="744"/>
      <c r="BM246" s="744"/>
      <c r="BN246" s="744"/>
      <c r="BO246" s="744"/>
      <c r="BP246" s="744"/>
      <c r="BQ246" s="744"/>
      <c r="BR246" s="744"/>
      <c r="BS246" s="744"/>
      <c r="BT246" s="744"/>
      <c r="BU246" s="744"/>
      <c r="BV246" s="744"/>
      <c r="BW246" s="744"/>
      <c r="BX246" s="744"/>
      <c r="BY246" s="744"/>
      <c r="BZ246" s="744"/>
      <c r="CA246" s="744"/>
      <c r="CB246" s="744"/>
      <c r="CC246" s="744"/>
      <c r="CD246" s="744"/>
      <c r="CE246" s="744"/>
      <c r="CF246" s="744"/>
      <c r="CG246" s="744"/>
      <c r="CH246" s="744"/>
      <c r="CI246" s="744"/>
      <c r="CJ246" s="744"/>
      <c r="CK246" s="744"/>
      <c r="CL246" s="744"/>
      <c r="CM246" s="744"/>
      <c r="CN246" s="744"/>
      <c r="CO246" s="744"/>
      <c r="CP246" s="744"/>
      <c r="CQ246" s="744"/>
      <c r="CR246" s="744"/>
      <c r="CS246" s="744"/>
      <c r="CT246" s="744"/>
      <c r="CU246" s="744"/>
      <c r="CV246" s="744"/>
      <c r="CW246" s="744"/>
      <c r="CX246" s="744"/>
      <c r="CY246" s="744"/>
      <c r="CZ246" s="744"/>
      <c r="DA246" s="744"/>
      <c r="DB246" s="744"/>
      <c r="DC246" s="744"/>
      <c r="DD246" s="744"/>
      <c r="DE246" s="744"/>
      <c r="DF246" s="744"/>
      <c r="DG246" s="744"/>
      <c r="DH246" s="744"/>
      <c r="DI246" s="744"/>
      <c r="DJ246" s="744"/>
      <c r="DK246" s="744"/>
      <c r="DL246" s="744"/>
      <c r="DM246" s="744"/>
      <c r="DN246" s="744"/>
      <c r="DO246" s="744"/>
      <c r="DP246" s="744"/>
      <c r="DQ246" s="744"/>
      <c r="DR246" s="744"/>
      <c r="DS246" s="744"/>
      <c r="DT246" s="744"/>
      <c r="DU246" s="744"/>
      <c r="DV246" s="744"/>
      <c r="DW246" s="744"/>
      <c r="DX246" s="744"/>
      <c r="DY246" s="744"/>
      <c r="DZ246" s="744"/>
      <c r="EA246" s="744"/>
      <c r="EB246" s="744"/>
      <c r="EC246" s="744"/>
      <c r="ED246" s="744"/>
      <c r="EE246" s="744"/>
      <c r="EF246" s="744"/>
      <c r="EG246" s="744"/>
      <c r="EH246" s="744"/>
      <c r="EI246" s="744"/>
      <c r="EJ246" s="744"/>
      <c r="EK246" s="744"/>
      <c r="EL246" s="744"/>
      <c r="EM246" s="744"/>
      <c r="EN246" s="744"/>
      <c r="EO246" s="744"/>
      <c r="EP246" s="744"/>
      <c r="EQ246" s="744"/>
      <c r="ER246" s="744"/>
      <c r="ES246" s="744"/>
      <c r="ET246" s="744"/>
      <c r="EU246" s="744"/>
      <c r="EV246" s="744"/>
      <c r="EW246" s="744"/>
      <c r="EX246" s="744"/>
      <c r="EY246" s="744"/>
      <c r="EZ246" s="744"/>
      <c r="FA246" s="744"/>
      <c r="FB246" s="744"/>
      <c r="FC246" s="744"/>
      <c r="FD246" s="744"/>
      <c r="FE246" s="744"/>
      <c r="FF246" s="744"/>
      <c r="FG246" s="744"/>
      <c r="FH246" s="744"/>
      <c r="FI246" s="744"/>
      <c r="FJ246" s="744"/>
      <c r="FK246" s="744"/>
      <c r="FL246" s="744"/>
      <c r="FM246" s="744"/>
      <c r="FN246" s="744"/>
      <c r="FO246" s="744"/>
      <c r="FP246" s="744"/>
      <c r="FQ246" s="744"/>
      <c r="FR246" s="744"/>
      <c r="FS246" s="744"/>
      <c r="FT246" s="744"/>
      <c r="FU246" s="744"/>
      <c r="FV246" s="744"/>
      <c r="FW246" s="744"/>
      <c r="FX246" s="744"/>
      <c r="FY246" s="744"/>
      <c r="FZ246" s="744"/>
      <c r="GA246" s="744"/>
      <c r="GB246" s="744"/>
      <c r="GC246" s="744"/>
      <c r="GD246" s="744"/>
      <c r="GE246" s="744"/>
      <c r="GF246" s="744"/>
      <c r="GG246" s="744"/>
      <c r="GH246" s="744"/>
      <c r="GI246" s="744"/>
      <c r="GJ246" s="744"/>
      <c r="GK246" s="744"/>
      <c r="GL246" s="744"/>
      <c r="GM246" s="744"/>
      <c r="GN246" s="744"/>
      <c r="GO246" s="744"/>
      <c r="GP246" s="744"/>
      <c r="GQ246" s="744"/>
      <c r="GR246" s="744"/>
      <c r="GS246" s="744"/>
      <c r="GT246" s="744"/>
      <c r="GU246" s="744"/>
      <c r="GV246" s="744"/>
      <c r="GW246" s="744"/>
      <c r="GX246" s="744"/>
      <c r="GY246" s="744"/>
      <c r="GZ246" s="744"/>
      <c r="HA246" s="744"/>
      <c r="HB246" s="744"/>
      <c r="HC246" s="744"/>
      <c r="HD246" s="744"/>
      <c r="HE246" s="744"/>
      <c r="HF246" s="744"/>
      <c r="HG246" s="744"/>
      <c r="HH246" s="744"/>
      <c r="HI246" s="744"/>
      <c r="HJ246" s="744"/>
      <c r="HK246" s="744"/>
      <c r="HL246" s="744"/>
      <c r="HM246" s="744"/>
      <c r="HN246" s="744"/>
      <c r="HO246" s="744"/>
      <c r="HP246" s="744"/>
      <c r="HQ246" s="744"/>
      <c r="HR246" s="744"/>
      <c r="HS246" s="744"/>
      <c r="HT246" s="744"/>
      <c r="HU246" s="744"/>
      <c r="HV246" s="744"/>
      <c r="HW246" s="744"/>
      <c r="HX246" s="744"/>
      <c r="HY246" s="744"/>
      <c r="HZ246" s="744"/>
      <c r="IA246" s="744"/>
      <c r="IB246" s="744"/>
      <c r="IC246" s="744"/>
      <c r="ID246" s="744"/>
      <c r="IE246" s="744"/>
      <c r="IF246" s="744"/>
      <c r="IG246" s="744"/>
      <c r="IH246" s="744"/>
      <c r="II246" s="744"/>
      <c r="IJ246" s="744"/>
    </row>
    <row r="247" spans="1:244" s="766" customFormat="1" ht="49.9" customHeight="1">
      <c r="A247" s="768">
        <v>19</v>
      </c>
      <c r="B247" s="783" t="s">
        <v>5733</v>
      </c>
      <c r="C247" s="811"/>
      <c r="D247" s="813">
        <v>9</v>
      </c>
      <c r="E247" s="783" t="s">
        <v>166</v>
      </c>
      <c r="F247" s="783" t="s">
        <v>5734</v>
      </c>
      <c r="G247" s="811">
        <v>43693</v>
      </c>
      <c r="H247" s="814" t="s">
        <v>58</v>
      </c>
      <c r="I247" s="783"/>
      <c r="J247" s="783" t="s">
        <v>3632</v>
      </c>
      <c r="K247" s="744"/>
      <c r="L247" s="744"/>
      <c r="M247" s="744" t="s">
        <v>638</v>
      </c>
      <c r="N247" s="744"/>
      <c r="O247" s="744"/>
      <c r="P247" s="744"/>
      <c r="Q247" s="744"/>
      <c r="R247" s="744"/>
      <c r="S247" s="744"/>
      <c r="T247" s="744"/>
      <c r="U247" s="744"/>
      <c r="V247" s="744"/>
      <c r="W247" s="744"/>
      <c r="X247" s="744"/>
      <c r="Y247" s="744"/>
      <c r="Z247" s="744"/>
      <c r="AA247" s="744"/>
      <c r="AB247" s="744"/>
      <c r="AC247" s="744"/>
      <c r="AD247" s="744"/>
      <c r="AE247" s="744"/>
      <c r="AF247" s="744"/>
      <c r="AG247" s="744"/>
      <c r="AH247" s="744"/>
      <c r="AI247" s="744"/>
      <c r="AJ247" s="744"/>
      <c r="AK247" s="744"/>
      <c r="AL247" s="744"/>
      <c r="AM247" s="744"/>
      <c r="AN247" s="744"/>
      <c r="AO247" s="744"/>
      <c r="AP247" s="744"/>
      <c r="AQ247" s="744"/>
      <c r="AR247" s="744"/>
      <c r="AS247" s="744"/>
      <c r="AT247" s="744"/>
      <c r="AU247" s="744"/>
      <c r="AV247" s="744"/>
      <c r="AW247" s="744"/>
      <c r="AX247" s="744"/>
      <c r="AY247" s="744"/>
      <c r="AZ247" s="744"/>
      <c r="BA247" s="744"/>
      <c r="BB247" s="744"/>
      <c r="BC247" s="744"/>
      <c r="BD247" s="744"/>
      <c r="BE247" s="744"/>
      <c r="BF247" s="744"/>
      <c r="BG247" s="744"/>
      <c r="BH247" s="744"/>
      <c r="BI247" s="744"/>
      <c r="BJ247" s="744"/>
      <c r="BK247" s="744"/>
      <c r="BL247" s="744"/>
      <c r="BM247" s="744"/>
      <c r="BN247" s="744"/>
      <c r="BO247" s="744"/>
      <c r="BP247" s="744"/>
      <c r="BQ247" s="744"/>
      <c r="BR247" s="744"/>
      <c r="BS247" s="744"/>
      <c r="BT247" s="744"/>
      <c r="BU247" s="744"/>
      <c r="BV247" s="744"/>
      <c r="BW247" s="744"/>
      <c r="BX247" s="744"/>
      <c r="BY247" s="744"/>
      <c r="BZ247" s="744"/>
      <c r="CA247" s="744"/>
      <c r="CB247" s="744"/>
      <c r="CC247" s="744"/>
      <c r="CD247" s="744"/>
      <c r="CE247" s="744"/>
      <c r="CF247" s="744"/>
      <c r="CG247" s="744"/>
      <c r="CH247" s="744"/>
      <c r="CI247" s="744"/>
      <c r="CJ247" s="744"/>
      <c r="CK247" s="744"/>
      <c r="CL247" s="744"/>
      <c r="CM247" s="744"/>
      <c r="CN247" s="744"/>
      <c r="CO247" s="744"/>
      <c r="CP247" s="744"/>
      <c r="CQ247" s="744"/>
      <c r="CR247" s="744"/>
      <c r="CS247" s="744"/>
      <c r="CT247" s="744"/>
      <c r="CU247" s="744"/>
      <c r="CV247" s="744"/>
      <c r="CW247" s="744"/>
      <c r="CX247" s="744"/>
      <c r="CY247" s="744"/>
      <c r="CZ247" s="744"/>
      <c r="DA247" s="744"/>
      <c r="DB247" s="744"/>
      <c r="DC247" s="744"/>
      <c r="DD247" s="744"/>
      <c r="DE247" s="744"/>
      <c r="DF247" s="744"/>
      <c r="DG247" s="744"/>
      <c r="DH247" s="744"/>
      <c r="DI247" s="744"/>
      <c r="DJ247" s="744"/>
      <c r="DK247" s="744"/>
      <c r="DL247" s="744"/>
      <c r="DM247" s="744"/>
      <c r="DN247" s="744"/>
      <c r="DO247" s="744"/>
      <c r="DP247" s="744"/>
      <c r="DQ247" s="744"/>
      <c r="DR247" s="744"/>
      <c r="DS247" s="744"/>
      <c r="DT247" s="744"/>
      <c r="DU247" s="744"/>
      <c r="DV247" s="744"/>
      <c r="DW247" s="744"/>
      <c r="DX247" s="744"/>
      <c r="DY247" s="744"/>
      <c r="DZ247" s="744"/>
      <c r="EA247" s="744"/>
      <c r="EB247" s="744"/>
      <c r="EC247" s="744"/>
      <c r="ED247" s="744"/>
      <c r="EE247" s="744"/>
      <c r="EF247" s="744"/>
      <c r="EG247" s="744"/>
      <c r="EH247" s="744"/>
      <c r="EI247" s="744"/>
      <c r="EJ247" s="744"/>
      <c r="EK247" s="744"/>
      <c r="EL247" s="744"/>
      <c r="EM247" s="744"/>
      <c r="EN247" s="744"/>
      <c r="EO247" s="744"/>
      <c r="EP247" s="744"/>
      <c r="EQ247" s="744"/>
      <c r="ER247" s="744"/>
      <c r="ES247" s="744"/>
      <c r="ET247" s="744"/>
      <c r="EU247" s="744"/>
      <c r="EV247" s="744"/>
      <c r="EW247" s="744"/>
      <c r="EX247" s="744"/>
      <c r="EY247" s="744"/>
      <c r="EZ247" s="744"/>
      <c r="FA247" s="744"/>
      <c r="FB247" s="744"/>
      <c r="FC247" s="744"/>
      <c r="FD247" s="744"/>
      <c r="FE247" s="744"/>
      <c r="FF247" s="744"/>
      <c r="FG247" s="744"/>
      <c r="FH247" s="744"/>
      <c r="FI247" s="744"/>
      <c r="FJ247" s="744"/>
      <c r="FK247" s="744"/>
      <c r="FL247" s="744"/>
      <c r="FM247" s="744"/>
      <c r="FN247" s="744"/>
      <c r="FO247" s="744"/>
      <c r="FP247" s="744"/>
      <c r="FQ247" s="744"/>
      <c r="FR247" s="744"/>
      <c r="FS247" s="744"/>
      <c r="FT247" s="744"/>
      <c r="FU247" s="744"/>
      <c r="FV247" s="744"/>
      <c r="FW247" s="744"/>
      <c r="FX247" s="744"/>
      <c r="FY247" s="744"/>
      <c r="FZ247" s="744"/>
      <c r="GA247" s="744"/>
      <c r="GB247" s="744"/>
      <c r="GC247" s="744"/>
      <c r="GD247" s="744"/>
      <c r="GE247" s="744"/>
      <c r="GF247" s="744"/>
      <c r="GG247" s="744"/>
      <c r="GH247" s="744"/>
      <c r="GI247" s="744"/>
      <c r="GJ247" s="744"/>
      <c r="GK247" s="744"/>
      <c r="GL247" s="744"/>
      <c r="GM247" s="744"/>
      <c r="GN247" s="744"/>
      <c r="GO247" s="744"/>
      <c r="GP247" s="744"/>
      <c r="GQ247" s="744"/>
      <c r="GR247" s="744"/>
      <c r="GS247" s="744"/>
      <c r="GT247" s="744"/>
      <c r="GU247" s="744"/>
      <c r="GV247" s="744"/>
      <c r="GW247" s="744"/>
      <c r="GX247" s="744"/>
      <c r="GY247" s="744"/>
      <c r="GZ247" s="744"/>
      <c r="HA247" s="744"/>
      <c r="HB247" s="744"/>
      <c r="HC247" s="744"/>
      <c r="HD247" s="744"/>
      <c r="HE247" s="744"/>
      <c r="HF247" s="744"/>
      <c r="HG247" s="744"/>
      <c r="HH247" s="744"/>
      <c r="HI247" s="744"/>
      <c r="HJ247" s="744"/>
      <c r="HK247" s="744"/>
      <c r="HL247" s="744"/>
      <c r="HM247" s="744"/>
      <c r="HN247" s="744"/>
      <c r="HO247" s="744"/>
      <c r="HP247" s="744"/>
      <c r="HQ247" s="744"/>
      <c r="HR247" s="744"/>
      <c r="HS247" s="744"/>
      <c r="HT247" s="744"/>
      <c r="HU247" s="744"/>
      <c r="HV247" s="744"/>
      <c r="HW247" s="744"/>
      <c r="HX247" s="744"/>
      <c r="HY247" s="744"/>
      <c r="HZ247" s="744"/>
      <c r="IA247" s="744"/>
      <c r="IB247" s="744"/>
      <c r="IC247" s="744"/>
      <c r="ID247" s="744"/>
      <c r="IE247" s="744"/>
      <c r="IF247" s="744"/>
      <c r="IG247" s="744"/>
      <c r="IH247" s="744"/>
      <c r="II247" s="744"/>
      <c r="IJ247" s="744"/>
    </row>
    <row r="248" spans="1:244" s="766" customFormat="1" ht="49.9" customHeight="1">
      <c r="A248" s="768">
        <v>20</v>
      </c>
      <c r="B248" s="783" t="s">
        <v>5741</v>
      </c>
      <c r="C248" s="811"/>
      <c r="D248" s="813">
        <v>17</v>
      </c>
      <c r="E248" s="783" t="s">
        <v>272</v>
      </c>
      <c r="F248" s="783" t="s">
        <v>5742</v>
      </c>
      <c r="G248" s="811">
        <v>43693</v>
      </c>
      <c r="H248" s="814" t="s">
        <v>58</v>
      </c>
      <c r="I248" s="783"/>
      <c r="J248" s="783" t="s">
        <v>3632</v>
      </c>
      <c r="K248" s="744"/>
      <c r="L248" s="744"/>
      <c r="M248" s="744" t="s">
        <v>625</v>
      </c>
      <c r="N248" s="744"/>
      <c r="O248" s="744"/>
      <c r="P248" s="744"/>
      <c r="Q248" s="744"/>
      <c r="R248" s="744"/>
      <c r="S248" s="744"/>
      <c r="T248" s="744"/>
      <c r="U248" s="744"/>
      <c r="V248" s="744"/>
      <c r="W248" s="744"/>
      <c r="X248" s="744"/>
      <c r="Y248" s="744"/>
      <c r="Z248" s="744"/>
      <c r="AA248" s="744"/>
      <c r="AB248" s="744"/>
      <c r="AC248" s="744"/>
      <c r="AD248" s="744"/>
      <c r="AE248" s="744"/>
      <c r="AF248" s="744"/>
      <c r="AG248" s="744"/>
      <c r="AH248" s="744"/>
      <c r="AI248" s="744"/>
      <c r="AJ248" s="744"/>
      <c r="AK248" s="744"/>
      <c r="AL248" s="744"/>
      <c r="AM248" s="744"/>
      <c r="AN248" s="744"/>
      <c r="AO248" s="744"/>
      <c r="AP248" s="744"/>
      <c r="AQ248" s="744"/>
      <c r="AR248" s="744"/>
      <c r="AS248" s="744"/>
      <c r="AT248" s="744"/>
      <c r="AU248" s="744"/>
      <c r="AV248" s="744"/>
      <c r="AW248" s="744"/>
      <c r="AX248" s="744"/>
      <c r="AY248" s="744"/>
      <c r="AZ248" s="744"/>
      <c r="BA248" s="744"/>
      <c r="BB248" s="744"/>
      <c r="BC248" s="744"/>
      <c r="BD248" s="744"/>
      <c r="BE248" s="744"/>
      <c r="BF248" s="744"/>
      <c r="BG248" s="744"/>
      <c r="BH248" s="744"/>
      <c r="BI248" s="744"/>
      <c r="BJ248" s="744"/>
      <c r="BK248" s="744"/>
      <c r="BL248" s="744"/>
      <c r="BM248" s="744"/>
      <c r="BN248" s="744"/>
      <c r="BO248" s="744"/>
      <c r="BP248" s="744"/>
      <c r="BQ248" s="744"/>
      <c r="BR248" s="744"/>
      <c r="BS248" s="744"/>
      <c r="BT248" s="744"/>
      <c r="BU248" s="744"/>
      <c r="BV248" s="744"/>
      <c r="BW248" s="744"/>
      <c r="BX248" s="744"/>
      <c r="BY248" s="744"/>
      <c r="BZ248" s="744"/>
      <c r="CA248" s="744"/>
      <c r="CB248" s="744"/>
      <c r="CC248" s="744"/>
      <c r="CD248" s="744"/>
      <c r="CE248" s="744"/>
      <c r="CF248" s="744"/>
      <c r="CG248" s="744"/>
      <c r="CH248" s="744"/>
      <c r="CI248" s="744"/>
      <c r="CJ248" s="744"/>
      <c r="CK248" s="744"/>
      <c r="CL248" s="744"/>
      <c r="CM248" s="744"/>
      <c r="CN248" s="744"/>
      <c r="CO248" s="744"/>
      <c r="CP248" s="744"/>
      <c r="CQ248" s="744"/>
      <c r="CR248" s="744"/>
      <c r="CS248" s="744"/>
      <c r="CT248" s="744"/>
      <c r="CU248" s="744"/>
      <c r="CV248" s="744"/>
      <c r="CW248" s="744"/>
      <c r="CX248" s="744"/>
      <c r="CY248" s="744"/>
      <c r="CZ248" s="744"/>
      <c r="DA248" s="744"/>
      <c r="DB248" s="744"/>
      <c r="DC248" s="744"/>
      <c r="DD248" s="744"/>
      <c r="DE248" s="744"/>
      <c r="DF248" s="744"/>
      <c r="DG248" s="744"/>
      <c r="DH248" s="744"/>
      <c r="DI248" s="744"/>
      <c r="DJ248" s="744"/>
      <c r="DK248" s="744"/>
      <c r="DL248" s="744"/>
      <c r="DM248" s="744"/>
      <c r="DN248" s="744"/>
      <c r="DO248" s="744"/>
      <c r="DP248" s="744"/>
      <c r="DQ248" s="744"/>
      <c r="DR248" s="744"/>
      <c r="DS248" s="744"/>
      <c r="DT248" s="744"/>
      <c r="DU248" s="744"/>
      <c r="DV248" s="744"/>
      <c r="DW248" s="744"/>
      <c r="DX248" s="744"/>
      <c r="DY248" s="744"/>
      <c r="DZ248" s="744"/>
      <c r="EA248" s="744"/>
      <c r="EB248" s="744"/>
      <c r="EC248" s="744"/>
      <c r="ED248" s="744"/>
      <c r="EE248" s="744"/>
      <c r="EF248" s="744"/>
      <c r="EG248" s="744"/>
      <c r="EH248" s="744"/>
      <c r="EI248" s="744"/>
      <c r="EJ248" s="744"/>
      <c r="EK248" s="744"/>
      <c r="EL248" s="744"/>
      <c r="EM248" s="744"/>
      <c r="EN248" s="744"/>
      <c r="EO248" s="744"/>
      <c r="EP248" s="744"/>
      <c r="EQ248" s="744"/>
      <c r="ER248" s="744"/>
      <c r="ES248" s="744"/>
      <c r="ET248" s="744"/>
      <c r="EU248" s="744"/>
      <c r="EV248" s="744"/>
      <c r="EW248" s="744"/>
      <c r="EX248" s="744"/>
      <c r="EY248" s="744"/>
      <c r="EZ248" s="744"/>
      <c r="FA248" s="744"/>
      <c r="FB248" s="744"/>
      <c r="FC248" s="744"/>
      <c r="FD248" s="744"/>
      <c r="FE248" s="744"/>
      <c r="FF248" s="744"/>
      <c r="FG248" s="744"/>
      <c r="FH248" s="744"/>
      <c r="FI248" s="744"/>
      <c r="FJ248" s="744"/>
      <c r="FK248" s="744"/>
      <c r="FL248" s="744"/>
      <c r="FM248" s="744"/>
      <c r="FN248" s="744"/>
      <c r="FO248" s="744"/>
      <c r="FP248" s="744"/>
      <c r="FQ248" s="744"/>
      <c r="FR248" s="744"/>
      <c r="FS248" s="744"/>
      <c r="FT248" s="744"/>
      <c r="FU248" s="744"/>
      <c r="FV248" s="744"/>
      <c r="FW248" s="744"/>
      <c r="FX248" s="744"/>
      <c r="FY248" s="744"/>
      <c r="FZ248" s="744"/>
      <c r="GA248" s="744"/>
      <c r="GB248" s="744"/>
      <c r="GC248" s="744"/>
      <c r="GD248" s="744"/>
      <c r="GE248" s="744"/>
      <c r="GF248" s="744"/>
      <c r="GG248" s="744"/>
      <c r="GH248" s="744"/>
      <c r="GI248" s="744"/>
      <c r="GJ248" s="744"/>
      <c r="GK248" s="744"/>
      <c r="GL248" s="744"/>
      <c r="GM248" s="744"/>
      <c r="GN248" s="744"/>
      <c r="GO248" s="744"/>
      <c r="GP248" s="744"/>
      <c r="GQ248" s="744"/>
      <c r="GR248" s="744"/>
      <c r="GS248" s="744"/>
      <c r="GT248" s="744"/>
      <c r="GU248" s="744"/>
      <c r="GV248" s="744"/>
      <c r="GW248" s="744"/>
      <c r="GX248" s="744"/>
      <c r="GY248" s="744"/>
      <c r="GZ248" s="744"/>
      <c r="HA248" s="744"/>
      <c r="HB248" s="744"/>
      <c r="HC248" s="744"/>
      <c r="HD248" s="744"/>
      <c r="HE248" s="744"/>
      <c r="HF248" s="744"/>
      <c r="HG248" s="744"/>
      <c r="HH248" s="744"/>
      <c r="HI248" s="744"/>
      <c r="HJ248" s="744"/>
      <c r="HK248" s="744"/>
      <c r="HL248" s="744"/>
      <c r="HM248" s="744"/>
      <c r="HN248" s="744"/>
      <c r="HO248" s="744"/>
      <c r="HP248" s="744"/>
      <c r="HQ248" s="744"/>
      <c r="HR248" s="744"/>
      <c r="HS248" s="744"/>
      <c r="HT248" s="744"/>
      <c r="HU248" s="744"/>
      <c r="HV248" s="744"/>
      <c r="HW248" s="744"/>
      <c r="HX248" s="744"/>
      <c r="HY248" s="744"/>
      <c r="HZ248" s="744"/>
      <c r="IA248" s="744"/>
      <c r="IB248" s="744"/>
      <c r="IC248" s="744"/>
      <c r="ID248" s="744"/>
      <c r="IE248" s="744"/>
      <c r="IF248" s="744"/>
      <c r="IG248" s="744"/>
      <c r="IH248" s="744"/>
      <c r="II248" s="744"/>
      <c r="IJ248" s="744"/>
    </row>
    <row r="249" spans="1:244" s="766" customFormat="1" ht="49.9" customHeight="1">
      <c r="A249" s="768">
        <v>21</v>
      </c>
      <c r="B249" s="783" t="s">
        <v>5743</v>
      </c>
      <c r="C249" s="811"/>
      <c r="D249" s="813">
        <v>15</v>
      </c>
      <c r="E249" s="783" t="s">
        <v>321</v>
      </c>
      <c r="F249" s="783" t="s">
        <v>5744</v>
      </c>
      <c r="G249" s="811">
        <v>43698</v>
      </c>
      <c r="H249" s="814" t="s">
        <v>716</v>
      </c>
      <c r="I249" s="783"/>
      <c r="J249" s="783" t="s">
        <v>3632</v>
      </c>
      <c r="K249" s="744"/>
      <c r="L249" s="744"/>
      <c r="M249" s="744" t="s">
        <v>638</v>
      </c>
      <c r="N249" s="744"/>
      <c r="O249" s="744"/>
      <c r="P249" s="744"/>
      <c r="Q249" s="744"/>
      <c r="R249" s="744"/>
      <c r="S249" s="744"/>
      <c r="T249" s="744"/>
      <c r="U249" s="744"/>
      <c r="V249" s="744"/>
      <c r="W249" s="744"/>
      <c r="X249" s="744"/>
      <c r="Y249" s="744"/>
      <c r="Z249" s="744"/>
      <c r="AA249" s="744"/>
      <c r="AB249" s="744"/>
      <c r="AC249" s="744"/>
      <c r="AD249" s="744"/>
      <c r="AE249" s="744"/>
      <c r="AF249" s="744"/>
      <c r="AG249" s="744"/>
      <c r="AH249" s="744"/>
      <c r="AI249" s="744"/>
      <c r="AJ249" s="744"/>
      <c r="AK249" s="744"/>
      <c r="AL249" s="744"/>
      <c r="AM249" s="744"/>
      <c r="AN249" s="744"/>
      <c r="AO249" s="744"/>
      <c r="AP249" s="744"/>
      <c r="AQ249" s="744"/>
      <c r="AR249" s="744"/>
      <c r="AS249" s="744"/>
      <c r="AT249" s="744"/>
      <c r="AU249" s="744"/>
      <c r="AV249" s="744"/>
      <c r="AW249" s="744"/>
      <c r="AX249" s="744"/>
      <c r="AY249" s="744"/>
      <c r="AZ249" s="744"/>
      <c r="BA249" s="744"/>
      <c r="BB249" s="744"/>
      <c r="BC249" s="744"/>
      <c r="BD249" s="744"/>
      <c r="BE249" s="744"/>
      <c r="BF249" s="744"/>
      <c r="BG249" s="744"/>
      <c r="BH249" s="744"/>
      <c r="BI249" s="744"/>
      <c r="BJ249" s="744"/>
      <c r="BK249" s="744"/>
      <c r="BL249" s="744"/>
      <c r="BM249" s="744"/>
      <c r="BN249" s="744"/>
      <c r="BO249" s="744"/>
      <c r="BP249" s="744"/>
      <c r="BQ249" s="744"/>
      <c r="BR249" s="744"/>
      <c r="BS249" s="744"/>
      <c r="BT249" s="744"/>
      <c r="BU249" s="744"/>
      <c r="BV249" s="744"/>
      <c r="BW249" s="744"/>
      <c r="BX249" s="744"/>
      <c r="BY249" s="744"/>
      <c r="BZ249" s="744"/>
      <c r="CA249" s="744"/>
      <c r="CB249" s="744"/>
      <c r="CC249" s="744"/>
      <c r="CD249" s="744"/>
      <c r="CE249" s="744"/>
      <c r="CF249" s="744"/>
      <c r="CG249" s="744"/>
      <c r="CH249" s="744"/>
      <c r="CI249" s="744"/>
      <c r="CJ249" s="744"/>
      <c r="CK249" s="744"/>
      <c r="CL249" s="744"/>
      <c r="CM249" s="744"/>
      <c r="CN249" s="744"/>
      <c r="CO249" s="744"/>
      <c r="CP249" s="744"/>
      <c r="CQ249" s="744"/>
      <c r="CR249" s="744"/>
      <c r="CS249" s="744"/>
      <c r="CT249" s="744"/>
      <c r="CU249" s="744"/>
      <c r="CV249" s="744"/>
      <c r="CW249" s="744"/>
      <c r="CX249" s="744"/>
      <c r="CY249" s="744"/>
      <c r="CZ249" s="744"/>
      <c r="DA249" s="744"/>
      <c r="DB249" s="744"/>
      <c r="DC249" s="744"/>
      <c r="DD249" s="744"/>
      <c r="DE249" s="744"/>
      <c r="DF249" s="744"/>
      <c r="DG249" s="744"/>
      <c r="DH249" s="744"/>
      <c r="DI249" s="744"/>
      <c r="DJ249" s="744"/>
      <c r="DK249" s="744"/>
      <c r="DL249" s="744"/>
      <c r="DM249" s="744"/>
      <c r="DN249" s="744"/>
      <c r="DO249" s="744"/>
      <c r="DP249" s="744"/>
      <c r="DQ249" s="744"/>
      <c r="DR249" s="744"/>
      <c r="DS249" s="744"/>
      <c r="DT249" s="744"/>
      <c r="DU249" s="744"/>
      <c r="DV249" s="744"/>
      <c r="DW249" s="744"/>
      <c r="DX249" s="744"/>
      <c r="DY249" s="744"/>
      <c r="DZ249" s="744"/>
      <c r="EA249" s="744"/>
      <c r="EB249" s="744"/>
      <c r="EC249" s="744"/>
      <c r="ED249" s="744"/>
      <c r="EE249" s="744"/>
      <c r="EF249" s="744"/>
      <c r="EG249" s="744"/>
      <c r="EH249" s="744"/>
      <c r="EI249" s="744"/>
      <c r="EJ249" s="744"/>
      <c r="EK249" s="744"/>
      <c r="EL249" s="744"/>
      <c r="EM249" s="744"/>
      <c r="EN249" s="744"/>
      <c r="EO249" s="744"/>
      <c r="EP249" s="744"/>
      <c r="EQ249" s="744"/>
      <c r="ER249" s="744"/>
      <c r="ES249" s="744"/>
      <c r="ET249" s="744"/>
      <c r="EU249" s="744"/>
      <c r="EV249" s="744"/>
      <c r="EW249" s="744"/>
      <c r="EX249" s="744"/>
      <c r="EY249" s="744"/>
      <c r="EZ249" s="744"/>
      <c r="FA249" s="744"/>
      <c r="FB249" s="744"/>
      <c r="FC249" s="744"/>
      <c r="FD249" s="744"/>
      <c r="FE249" s="744"/>
      <c r="FF249" s="744"/>
      <c r="FG249" s="744"/>
      <c r="FH249" s="744"/>
      <c r="FI249" s="744"/>
      <c r="FJ249" s="744"/>
      <c r="FK249" s="744"/>
      <c r="FL249" s="744"/>
      <c r="FM249" s="744"/>
      <c r="FN249" s="744"/>
      <c r="FO249" s="744"/>
      <c r="FP249" s="744"/>
      <c r="FQ249" s="744"/>
      <c r="FR249" s="744"/>
      <c r="FS249" s="744"/>
      <c r="FT249" s="744"/>
      <c r="FU249" s="744"/>
      <c r="FV249" s="744"/>
      <c r="FW249" s="744"/>
      <c r="FX249" s="744"/>
      <c r="FY249" s="744"/>
      <c r="FZ249" s="744"/>
      <c r="GA249" s="744"/>
      <c r="GB249" s="744"/>
      <c r="GC249" s="744"/>
      <c r="GD249" s="744"/>
      <c r="GE249" s="744"/>
      <c r="GF249" s="744"/>
      <c r="GG249" s="744"/>
      <c r="GH249" s="744"/>
      <c r="GI249" s="744"/>
      <c r="GJ249" s="744"/>
      <c r="GK249" s="744"/>
      <c r="GL249" s="744"/>
      <c r="GM249" s="744"/>
      <c r="GN249" s="744"/>
      <c r="GO249" s="744"/>
      <c r="GP249" s="744"/>
      <c r="GQ249" s="744"/>
      <c r="GR249" s="744"/>
      <c r="GS249" s="744"/>
      <c r="GT249" s="744"/>
      <c r="GU249" s="744"/>
      <c r="GV249" s="744"/>
      <c r="GW249" s="744"/>
      <c r="GX249" s="744"/>
      <c r="GY249" s="744"/>
      <c r="GZ249" s="744"/>
      <c r="HA249" s="744"/>
      <c r="HB249" s="744"/>
      <c r="HC249" s="744"/>
      <c r="HD249" s="744"/>
      <c r="HE249" s="744"/>
      <c r="HF249" s="744"/>
      <c r="HG249" s="744"/>
      <c r="HH249" s="744"/>
      <c r="HI249" s="744"/>
      <c r="HJ249" s="744"/>
      <c r="HK249" s="744"/>
      <c r="HL249" s="744"/>
      <c r="HM249" s="744"/>
      <c r="HN249" s="744"/>
      <c r="HO249" s="744"/>
      <c r="HP249" s="744"/>
      <c r="HQ249" s="744"/>
      <c r="HR249" s="744"/>
      <c r="HS249" s="744"/>
      <c r="HT249" s="744"/>
      <c r="HU249" s="744"/>
      <c r="HV249" s="744"/>
      <c r="HW249" s="744"/>
      <c r="HX249" s="744"/>
      <c r="HY249" s="744"/>
      <c r="HZ249" s="744"/>
      <c r="IA249" s="744"/>
      <c r="IB249" s="744"/>
      <c r="IC249" s="744"/>
      <c r="ID249" s="744"/>
      <c r="IE249" s="744"/>
      <c r="IF249" s="744"/>
      <c r="IG249" s="744"/>
      <c r="IH249" s="744"/>
      <c r="II249" s="744"/>
      <c r="IJ249" s="744"/>
    </row>
    <row r="250" spans="1:244" s="744" customFormat="1" ht="49.9" customHeight="1">
      <c r="A250" s="768">
        <v>22</v>
      </c>
      <c r="B250" s="783" t="s">
        <v>5749</v>
      </c>
      <c r="C250" s="933"/>
      <c r="D250" s="813">
        <v>1.3</v>
      </c>
      <c r="E250" s="784" t="s">
        <v>272</v>
      </c>
      <c r="F250" s="784" t="s">
        <v>5750</v>
      </c>
      <c r="G250" s="935">
        <v>43697</v>
      </c>
      <c r="H250" s="784" t="s">
        <v>84</v>
      </c>
      <c r="I250" s="769" t="s">
        <v>5751</v>
      </c>
      <c r="J250" s="783" t="s">
        <v>3632</v>
      </c>
      <c r="M250" s="744" t="s">
        <v>625</v>
      </c>
    </row>
    <row r="251" spans="1:244" s="766" customFormat="1" ht="49.9" customHeight="1">
      <c r="A251" s="768">
        <v>23</v>
      </c>
      <c r="B251" s="783" t="s">
        <v>5753</v>
      </c>
      <c r="C251" s="811">
        <v>39082</v>
      </c>
      <c r="D251" s="813">
        <v>13</v>
      </c>
      <c r="E251" s="783" t="s">
        <v>271</v>
      </c>
      <c r="F251" s="783" t="s">
        <v>5754</v>
      </c>
      <c r="G251" s="811">
        <v>43699</v>
      </c>
      <c r="H251" s="814" t="s">
        <v>84</v>
      </c>
      <c r="I251" s="783"/>
      <c r="J251" s="783" t="s">
        <v>3632</v>
      </c>
      <c r="K251" s="744"/>
      <c r="L251" s="744"/>
      <c r="M251" s="744" t="s">
        <v>625</v>
      </c>
      <c r="N251" s="744"/>
      <c r="O251" s="744"/>
      <c r="P251" s="744"/>
      <c r="Q251" s="744"/>
      <c r="R251" s="744"/>
      <c r="S251" s="744"/>
      <c r="T251" s="744"/>
      <c r="U251" s="744"/>
      <c r="V251" s="744"/>
      <c r="W251" s="744"/>
      <c r="X251" s="744"/>
      <c r="Y251" s="744"/>
      <c r="Z251" s="744"/>
      <c r="AA251" s="744"/>
      <c r="AB251" s="744"/>
      <c r="AC251" s="744"/>
      <c r="AD251" s="744"/>
      <c r="AE251" s="744"/>
      <c r="AF251" s="744"/>
      <c r="AG251" s="744"/>
      <c r="AH251" s="744"/>
      <c r="AI251" s="744"/>
      <c r="AJ251" s="744"/>
      <c r="AK251" s="744"/>
      <c r="AL251" s="744"/>
      <c r="AM251" s="744"/>
      <c r="AN251" s="744"/>
      <c r="AO251" s="744"/>
      <c r="AP251" s="744"/>
      <c r="AQ251" s="744"/>
      <c r="AR251" s="744"/>
      <c r="AS251" s="744"/>
      <c r="AT251" s="744"/>
      <c r="AU251" s="744"/>
      <c r="AV251" s="744"/>
      <c r="AW251" s="744"/>
      <c r="AX251" s="744"/>
      <c r="AY251" s="744"/>
      <c r="AZ251" s="744"/>
      <c r="BA251" s="744"/>
      <c r="BB251" s="744"/>
      <c r="BC251" s="744"/>
      <c r="BD251" s="744"/>
      <c r="BE251" s="744"/>
      <c r="BF251" s="744"/>
      <c r="BG251" s="744"/>
      <c r="BH251" s="744"/>
      <c r="BI251" s="744"/>
      <c r="BJ251" s="744"/>
      <c r="BK251" s="744"/>
      <c r="BL251" s="744"/>
      <c r="BM251" s="744"/>
      <c r="BN251" s="744"/>
      <c r="BO251" s="744"/>
      <c r="BP251" s="744"/>
      <c r="BQ251" s="744"/>
      <c r="BR251" s="744"/>
      <c r="BS251" s="744"/>
      <c r="BT251" s="744"/>
      <c r="BU251" s="744"/>
      <c r="BV251" s="744"/>
      <c r="BW251" s="744"/>
      <c r="BX251" s="744"/>
      <c r="BY251" s="744"/>
      <c r="BZ251" s="744"/>
      <c r="CA251" s="744"/>
      <c r="CB251" s="744"/>
      <c r="CC251" s="744"/>
      <c r="CD251" s="744"/>
      <c r="CE251" s="744"/>
      <c r="CF251" s="744"/>
      <c r="CG251" s="744"/>
      <c r="CH251" s="744"/>
      <c r="CI251" s="744"/>
      <c r="CJ251" s="744"/>
      <c r="CK251" s="744"/>
      <c r="CL251" s="744"/>
      <c r="CM251" s="744"/>
      <c r="CN251" s="744"/>
      <c r="CO251" s="744"/>
      <c r="CP251" s="744"/>
      <c r="CQ251" s="744"/>
      <c r="CR251" s="744"/>
      <c r="CS251" s="744"/>
      <c r="CT251" s="744"/>
      <c r="CU251" s="744"/>
      <c r="CV251" s="744"/>
      <c r="CW251" s="744"/>
      <c r="CX251" s="744"/>
      <c r="CY251" s="744"/>
      <c r="CZ251" s="744"/>
      <c r="DA251" s="744"/>
      <c r="DB251" s="744"/>
      <c r="DC251" s="744"/>
      <c r="DD251" s="744"/>
      <c r="DE251" s="744"/>
      <c r="DF251" s="744"/>
      <c r="DG251" s="744"/>
      <c r="DH251" s="744"/>
      <c r="DI251" s="744"/>
      <c r="DJ251" s="744"/>
      <c r="DK251" s="744"/>
      <c r="DL251" s="744"/>
      <c r="DM251" s="744"/>
      <c r="DN251" s="744"/>
      <c r="DO251" s="744"/>
      <c r="DP251" s="744"/>
      <c r="DQ251" s="744"/>
      <c r="DR251" s="744"/>
      <c r="DS251" s="744"/>
      <c r="DT251" s="744"/>
      <c r="DU251" s="744"/>
      <c r="DV251" s="744"/>
      <c r="DW251" s="744"/>
      <c r="DX251" s="744"/>
      <c r="DY251" s="744"/>
      <c r="DZ251" s="744"/>
      <c r="EA251" s="744"/>
      <c r="EB251" s="744"/>
      <c r="EC251" s="744"/>
      <c r="ED251" s="744"/>
      <c r="EE251" s="744"/>
      <c r="EF251" s="744"/>
      <c r="EG251" s="744"/>
      <c r="EH251" s="744"/>
      <c r="EI251" s="744"/>
      <c r="EJ251" s="744"/>
      <c r="EK251" s="744"/>
      <c r="EL251" s="744"/>
      <c r="EM251" s="744"/>
      <c r="EN251" s="744"/>
      <c r="EO251" s="744"/>
      <c r="EP251" s="744"/>
      <c r="EQ251" s="744"/>
      <c r="ER251" s="744"/>
      <c r="ES251" s="744"/>
      <c r="ET251" s="744"/>
      <c r="EU251" s="744"/>
      <c r="EV251" s="744"/>
      <c r="EW251" s="744"/>
      <c r="EX251" s="744"/>
      <c r="EY251" s="744"/>
      <c r="EZ251" s="744"/>
      <c r="FA251" s="744"/>
      <c r="FB251" s="744"/>
      <c r="FC251" s="744"/>
      <c r="FD251" s="744"/>
      <c r="FE251" s="744"/>
      <c r="FF251" s="744"/>
      <c r="FG251" s="744"/>
      <c r="FH251" s="744"/>
      <c r="FI251" s="744"/>
      <c r="FJ251" s="744"/>
      <c r="FK251" s="744"/>
      <c r="FL251" s="744"/>
      <c r="FM251" s="744"/>
      <c r="FN251" s="744"/>
      <c r="FO251" s="744"/>
      <c r="FP251" s="744"/>
      <c r="FQ251" s="744"/>
      <c r="FR251" s="744"/>
      <c r="FS251" s="744"/>
      <c r="FT251" s="744"/>
      <c r="FU251" s="744"/>
      <c r="FV251" s="744"/>
      <c r="FW251" s="744"/>
      <c r="FX251" s="744"/>
      <c r="FY251" s="744"/>
      <c r="FZ251" s="744"/>
      <c r="GA251" s="744"/>
      <c r="GB251" s="744"/>
      <c r="GC251" s="744"/>
      <c r="GD251" s="744"/>
      <c r="GE251" s="744"/>
      <c r="GF251" s="744"/>
      <c r="GG251" s="744"/>
      <c r="GH251" s="744"/>
      <c r="GI251" s="744"/>
      <c r="GJ251" s="744"/>
      <c r="GK251" s="744"/>
      <c r="GL251" s="744"/>
      <c r="GM251" s="744"/>
      <c r="GN251" s="744"/>
      <c r="GO251" s="744"/>
      <c r="GP251" s="744"/>
      <c r="GQ251" s="744"/>
      <c r="GR251" s="744"/>
      <c r="GS251" s="744"/>
      <c r="GT251" s="744"/>
      <c r="GU251" s="744"/>
      <c r="GV251" s="744"/>
      <c r="GW251" s="744"/>
      <c r="GX251" s="744"/>
      <c r="GY251" s="744"/>
      <c r="GZ251" s="744"/>
      <c r="HA251" s="744"/>
      <c r="HB251" s="744"/>
      <c r="HC251" s="744"/>
      <c r="HD251" s="744"/>
      <c r="HE251" s="744"/>
      <c r="HF251" s="744"/>
      <c r="HG251" s="744"/>
      <c r="HH251" s="744"/>
      <c r="HI251" s="744"/>
      <c r="HJ251" s="744"/>
      <c r="HK251" s="744"/>
      <c r="HL251" s="744"/>
      <c r="HM251" s="744"/>
      <c r="HN251" s="744"/>
      <c r="HO251" s="744"/>
      <c r="HP251" s="744"/>
      <c r="HQ251" s="744"/>
      <c r="HR251" s="744"/>
      <c r="HS251" s="744"/>
      <c r="HT251" s="744"/>
      <c r="HU251" s="744"/>
      <c r="HV251" s="744"/>
      <c r="HW251" s="744"/>
      <c r="HX251" s="744"/>
      <c r="HY251" s="744"/>
      <c r="HZ251" s="744"/>
      <c r="IA251" s="744"/>
      <c r="IB251" s="744"/>
      <c r="IC251" s="744"/>
      <c r="ID251" s="744"/>
      <c r="IE251" s="744"/>
      <c r="IF251" s="744"/>
      <c r="IG251" s="744"/>
      <c r="IH251" s="744"/>
      <c r="II251" s="744"/>
    </row>
    <row r="252" spans="1:244" s="766" customFormat="1" ht="49.9" customHeight="1">
      <c r="A252" s="768">
        <v>24</v>
      </c>
      <c r="B252" s="783" t="s">
        <v>5755</v>
      </c>
      <c r="C252" s="811">
        <v>37254</v>
      </c>
      <c r="D252" s="813">
        <v>18</v>
      </c>
      <c r="E252" s="783" t="s">
        <v>271</v>
      </c>
      <c r="F252" s="783" t="s">
        <v>5754</v>
      </c>
      <c r="G252" s="811">
        <v>43699</v>
      </c>
      <c r="H252" s="814" t="s">
        <v>84</v>
      </c>
      <c r="I252" s="783"/>
      <c r="J252" s="783" t="s">
        <v>3632</v>
      </c>
      <c r="K252" s="744"/>
      <c r="L252" s="744"/>
      <c r="M252" s="744" t="s">
        <v>625</v>
      </c>
      <c r="N252" s="744"/>
      <c r="O252" s="744"/>
      <c r="P252" s="744"/>
      <c r="Q252" s="744"/>
      <c r="R252" s="744"/>
      <c r="S252" s="744"/>
      <c r="T252" s="744"/>
      <c r="U252" s="744"/>
      <c r="V252" s="744"/>
      <c r="W252" s="744"/>
      <c r="X252" s="744"/>
      <c r="Y252" s="744"/>
      <c r="Z252" s="744"/>
      <c r="AA252" s="744"/>
      <c r="AB252" s="744"/>
      <c r="AC252" s="744"/>
      <c r="AD252" s="744"/>
      <c r="AE252" s="744"/>
      <c r="AF252" s="744"/>
      <c r="AG252" s="744"/>
      <c r="AH252" s="744"/>
      <c r="AI252" s="744"/>
      <c r="AJ252" s="744"/>
      <c r="AK252" s="744"/>
      <c r="AL252" s="744"/>
      <c r="AM252" s="744"/>
      <c r="AN252" s="744"/>
      <c r="AO252" s="744"/>
      <c r="AP252" s="744"/>
      <c r="AQ252" s="744"/>
      <c r="AR252" s="744"/>
      <c r="AS252" s="744"/>
      <c r="AT252" s="744"/>
      <c r="AU252" s="744"/>
      <c r="AV252" s="744"/>
      <c r="AW252" s="744"/>
      <c r="AX252" s="744"/>
      <c r="AY252" s="744"/>
      <c r="AZ252" s="744"/>
      <c r="BA252" s="744"/>
      <c r="BB252" s="744"/>
      <c r="BC252" s="744"/>
      <c r="BD252" s="744"/>
      <c r="BE252" s="744"/>
      <c r="BF252" s="744"/>
      <c r="BG252" s="744"/>
      <c r="BH252" s="744"/>
      <c r="BI252" s="744"/>
      <c r="BJ252" s="744"/>
      <c r="BK252" s="744"/>
      <c r="BL252" s="744"/>
      <c r="BM252" s="744"/>
      <c r="BN252" s="744"/>
      <c r="BO252" s="744"/>
      <c r="BP252" s="744"/>
      <c r="BQ252" s="744"/>
      <c r="BR252" s="744"/>
      <c r="BS252" s="744"/>
      <c r="BT252" s="744"/>
      <c r="BU252" s="744"/>
      <c r="BV252" s="744"/>
      <c r="BW252" s="744"/>
      <c r="BX252" s="744"/>
      <c r="BY252" s="744"/>
      <c r="BZ252" s="744"/>
      <c r="CA252" s="744"/>
      <c r="CB252" s="744"/>
      <c r="CC252" s="744"/>
      <c r="CD252" s="744"/>
      <c r="CE252" s="744"/>
      <c r="CF252" s="744"/>
      <c r="CG252" s="744"/>
      <c r="CH252" s="744"/>
      <c r="CI252" s="744"/>
      <c r="CJ252" s="744"/>
      <c r="CK252" s="744"/>
      <c r="CL252" s="744"/>
      <c r="CM252" s="744"/>
      <c r="CN252" s="744"/>
      <c r="CO252" s="744"/>
      <c r="CP252" s="744"/>
      <c r="CQ252" s="744"/>
      <c r="CR252" s="744"/>
      <c r="CS252" s="744"/>
      <c r="CT252" s="744"/>
      <c r="CU252" s="744"/>
      <c r="CV252" s="744"/>
      <c r="CW252" s="744"/>
      <c r="CX252" s="744"/>
      <c r="CY252" s="744"/>
      <c r="CZ252" s="744"/>
      <c r="DA252" s="744"/>
      <c r="DB252" s="744"/>
      <c r="DC252" s="744"/>
      <c r="DD252" s="744"/>
      <c r="DE252" s="744"/>
      <c r="DF252" s="744"/>
      <c r="DG252" s="744"/>
      <c r="DH252" s="744"/>
      <c r="DI252" s="744"/>
      <c r="DJ252" s="744"/>
      <c r="DK252" s="744"/>
      <c r="DL252" s="744"/>
      <c r="DM252" s="744"/>
      <c r="DN252" s="744"/>
      <c r="DO252" s="744"/>
      <c r="DP252" s="744"/>
      <c r="DQ252" s="744"/>
      <c r="DR252" s="744"/>
      <c r="DS252" s="744"/>
      <c r="DT252" s="744"/>
      <c r="DU252" s="744"/>
      <c r="DV252" s="744"/>
      <c r="DW252" s="744"/>
      <c r="DX252" s="744"/>
      <c r="DY252" s="744"/>
      <c r="DZ252" s="744"/>
      <c r="EA252" s="744"/>
      <c r="EB252" s="744"/>
      <c r="EC252" s="744"/>
      <c r="ED252" s="744"/>
      <c r="EE252" s="744"/>
      <c r="EF252" s="744"/>
      <c r="EG252" s="744"/>
      <c r="EH252" s="744"/>
      <c r="EI252" s="744"/>
      <c r="EJ252" s="744"/>
      <c r="EK252" s="744"/>
      <c r="EL252" s="744"/>
      <c r="EM252" s="744"/>
      <c r="EN252" s="744"/>
      <c r="EO252" s="744"/>
      <c r="EP252" s="744"/>
      <c r="EQ252" s="744"/>
      <c r="ER252" s="744"/>
      <c r="ES252" s="744"/>
      <c r="ET252" s="744"/>
      <c r="EU252" s="744"/>
      <c r="EV252" s="744"/>
      <c r="EW252" s="744"/>
      <c r="EX252" s="744"/>
      <c r="EY252" s="744"/>
      <c r="EZ252" s="744"/>
      <c r="FA252" s="744"/>
      <c r="FB252" s="744"/>
      <c r="FC252" s="744"/>
      <c r="FD252" s="744"/>
      <c r="FE252" s="744"/>
      <c r="FF252" s="744"/>
      <c r="FG252" s="744"/>
      <c r="FH252" s="744"/>
      <c r="FI252" s="744"/>
      <c r="FJ252" s="744"/>
      <c r="FK252" s="744"/>
      <c r="FL252" s="744"/>
      <c r="FM252" s="744"/>
      <c r="FN252" s="744"/>
      <c r="FO252" s="744"/>
      <c r="FP252" s="744"/>
      <c r="FQ252" s="744"/>
      <c r="FR252" s="744"/>
      <c r="FS252" s="744"/>
      <c r="FT252" s="744"/>
      <c r="FU252" s="744"/>
      <c r="FV252" s="744"/>
      <c r="FW252" s="744"/>
      <c r="FX252" s="744"/>
      <c r="FY252" s="744"/>
      <c r="FZ252" s="744"/>
      <c r="GA252" s="744"/>
      <c r="GB252" s="744"/>
      <c r="GC252" s="744"/>
      <c r="GD252" s="744"/>
      <c r="GE252" s="744"/>
      <c r="GF252" s="744"/>
      <c r="GG252" s="744"/>
      <c r="GH252" s="744"/>
      <c r="GI252" s="744"/>
      <c r="GJ252" s="744"/>
      <c r="GK252" s="744"/>
      <c r="GL252" s="744"/>
      <c r="GM252" s="744"/>
      <c r="GN252" s="744"/>
      <c r="GO252" s="744"/>
      <c r="GP252" s="744"/>
      <c r="GQ252" s="744"/>
      <c r="GR252" s="744"/>
      <c r="GS252" s="744"/>
      <c r="GT252" s="744"/>
      <c r="GU252" s="744"/>
      <c r="GV252" s="744"/>
      <c r="GW252" s="744"/>
      <c r="GX252" s="744"/>
      <c r="GY252" s="744"/>
      <c r="GZ252" s="744"/>
      <c r="HA252" s="744"/>
      <c r="HB252" s="744"/>
      <c r="HC252" s="744"/>
      <c r="HD252" s="744"/>
      <c r="HE252" s="744"/>
      <c r="HF252" s="744"/>
      <c r="HG252" s="744"/>
      <c r="HH252" s="744"/>
      <c r="HI252" s="744"/>
      <c r="HJ252" s="744"/>
      <c r="HK252" s="744"/>
      <c r="HL252" s="744"/>
      <c r="HM252" s="744"/>
      <c r="HN252" s="744"/>
      <c r="HO252" s="744"/>
      <c r="HP252" s="744"/>
      <c r="HQ252" s="744"/>
      <c r="HR252" s="744"/>
      <c r="HS252" s="744"/>
      <c r="HT252" s="744"/>
      <c r="HU252" s="744"/>
      <c r="HV252" s="744"/>
      <c r="HW252" s="744"/>
      <c r="HX252" s="744"/>
      <c r="HY252" s="744"/>
      <c r="HZ252" s="744"/>
      <c r="IA252" s="744"/>
      <c r="IB252" s="744"/>
      <c r="IC252" s="744"/>
      <c r="ID252" s="744"/>
      <c r="IE252" s="744"/>
      <c r="IF252" s="744"/>
      <c r="IG252" s="744"/>
      <c r="IH252" s="744"/>
      <c r="II252" s="744"/>
    </row>
    <row r="253" spans="1:244" s="96" customFormat="1" ht="49.9" customHeight="1">
      <c r="A253" s="768">
        <v>25</v>
      </c>
      <c r="B253" s="100" t="s">
        <v>5765</v>
      </c>
      <c r="C253" s="160"/>
      <c r="D253" s="194">
        <v>12</v>
      </c>
      <c r="E253" s="100" t="s">
        <v>272</v>
      </c>
      <c r="F253" s="100" t="s">
        <v>5766</v>
      </c>
      <c r="G253" s="160">
        <v>43696</v>
      </c>
      <c r="H253" s="195" t="s">
        <v>3383</v>
      </c>
      <c r="I253" s="100"/>
      <c r="J253" s="169" t="s">
        <v>4567</v>
      </c>
      <c r="K253" s="88"/>
      <c r="L253" s="44"/>
      <c r="M253" s="44" t="s">
        <v>638</v>
      </c>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c r="BY253" s="44"/>
      <c r="BZ253" s="44"/>
      <c r="CA253" s="44"/>
      <c r="CB253" s="44"/>
      <c r="CC253" s="44"/>
      <c r="CD253" s="44"/>
      <c r="CE253" s="44"/>
      <c r="CF253" s="44"/>
      <c r="CG253" s="44"/>
      <c r="CH253" s="44"/>
      <c r="CI253" s="44"/>
      <c r="CJ253" s="44"/>
      <c r="CK253" s="44"/>
      <c r="CL253" s="44"/>
      <c r="CM253" s="44"/>
      <c r="CN253" s="44"/>
      <c r="CO253" s="44"/>
      <c r="CP253" s="44"/>
      <c r="CQ253" s="44"/>
      <c r="CR253" s="44"/>
      <c r="CS253" s="44"/>
      <c r="CT253" s="44"/>
      <c r="CU253" s="44"/>
      <c r="CV253" s="44"/>
      <c r="CW253" s="44"/>
      <c r="CX253" s="44"/>
      <c r="CY253" s="44"/>
      <c r="CZ253" s="44"/>
      <c r="DA253" s="44"/>
      <c r="DB253" s="44"/>
      <c r="DC253" s="44"/>
      <c r="DD253" s="44"/>
      <c r="DE253" s="44"/>
      <c r="DF253" s="44"/>
      <c r="DG253" s="44"/>
      <c r="DH253" s="44"/>
      <c r="DI253" s="44"/>
      <c r="DJ253" s="44"/>
      <c r="DK253" s="44"/>
      <c r="DL253" s="44"/>
      <c r="DM253" s="44"/>
      <c r="DN253" s="44"/>
      <c r="DO253" s="44"/>
      <c r="DP253" s="44"/>
      <c r="DQ253" s="44"/>
      <c r="DR253" s="44"/>
      <c r="DS253" s="44"/>
      <c r="DT253" s="44"/>
      <c r="DU253" s="44"/>
      <c r="DV253" s="44"/>
      <c r="DW253" s="44"/>
      <c r="DX253" s="44"/>
      <c r="DY253" s="44"/>
      <c r="DZ253" s="44"/>
      <c r="EA253" s="44"/>
      <c r="EB253" s="44"/>
      <c r="EC253" s="44"/>
      <c r="ED253" s="44"/>
      <c r="EE253" s="44"/>
      <c r="EF253" s="44"/>
      <c r="EG253" s="44"/>
      <c r="EH253" s="44"/>
      <c r="EI253" s="44"/>
      <c r="EJ253" s="44"/>
      <c r="EK253" s="44"/>
      <c r="EL253" s="44"/>
      <c r="EM253" s="44"/>
      <c r="EN253" s="44"/>
      <c r="EO253" s="44"/>
      <c r="EP253" s="44"/>
      <c r="EQ253" s="44"/>
      <c r="ER253" s="44"/>
      <c r="ES253" s="44"/>
      <c r="ET253" s="44"/>
      <c r="EU253" s="44"/>
      <c r="EV253" s="44"/>
      <c r="EW253" s="44"/>
      <c r="EX253" s="44"/>
      <c r="EY253" s="44"/>
      <c r="EZ253" s="44"/>
      <c r="FA253" s="44"/>
      <c r="FB253" s="44"/>
      <c r="FC253" s="44"/>
      <c r="FD253" s="44"/>
      <c r="FE253" s="44"/>
      <c r="FF253" s="44"/>
      <c r="FG253" s="44"/>
      <c r="FH253" s="44"/>
      <c r="FI253" s="44"/>
      <c r="FJ253" s="44"/>
      <c r="FK253" s="44"/>
      <c r="FL253" s="44"/>
      <c r="FM253" s="44"/>
      <c r="FN253" s="44"/>
      <c r="FO253" s="44"/>
      <c r="FP253" s="44"/>
      <c r="FQ253" s="44"/>
      <c r="FR253" s="44"/>
      <c r="FS253" s="44"/>
      <c r="FT253" s="44"/>
      <c r="FU253" s="44"/>
      <c r="FV253" s="44"/>
      <c r="FW253" s="44"/>
      <c r="FX253" s="44"/>
      <c r="FY253" s="44"/>
      <c r="FZ253" s="44"/>
      <c r="GA253" s="44"/>
      <c r="GB253" s="44"/>
      <c r="GC253" s="44"/>
      <c r="GD253" s="44"/>
      <c r="GE253" s="44"/>
      <c r="GF253" s="44"/>
      <c r="GG253" s="44"/>
      <c r="GH253" s="44"/>
      <c r="GI253" s="44"/>
      <c r="GJ253" s="44"/>
      <c r="GK253" s="44"/>
      <c r="GL253" s="44"/>
      <c r="GM253" s="44"/>
      <c r="GN253" s="44"/>
      <c r="GO253" s="44"/>
      <c r="GP253" s="44"/>
      <c r="GQ253" s="44"/>
      <c r="GR253" s="44"/>
      <c r="GS253" s="44"/>
      <c r="GT253" s="44"/>
      <c r="GU253" s="44"/>
      <c r="GV253" s="44"/>
      <c r="GW253" s="44"/>
      <c r="GX253" s="44"/>
      <c r="GY253" s="44"/>
      <c r="GZ253" s="44"/>
      <c r="HA253" s="44"/>
      <c r="HB253" s="44"/>
      <c r="HC253" s="44"/>
      <c r="HD253" s="44"/>
      <c r="HE253" s="44"/>
      <c r="HF253" s="44"/>
      <c r="HG253" s="44"/>
      <c r="HH253" s="44"/>
      <c r="HI253" s="44"/>
      <c r="HJ253" s="44"/>
      <c r="HK253" s="44"/>
      <c r="HL253" s="44"/>
      <c r="HM253" s="44"/>
      <c r="HN253" s="44"/>
      <c r="HO253" s="44"/>
      <c r="HP253" s="44"/>
      <c r="HQ253" s="44"/>
      <c r="HR253" s="44"/>
      <c r="HS253" s="44"/>
      <c r="HT253" s="44"/>
      <c r="HU253" s="44"/>
      <c r="HV253" s="44"/>
      <c r="HW253" s="44"/>
      <c r="HX253" s="44"/>
      <c r="HY253" s="44"/>
      <c r="HZ253" s="44"/>
      <c r="IA253" s="44"/>
      <c r="IB253" s="44"/>
      <c r="IC253" s="44"/>
      <c r="ID253" s="44"/>
      <c r="IE253" s="44"/>
      <c r="IF253" s="44"/>
      <c r="IG253" s="44"/>
      <c r="IH253" s="44"/>
      <c r="II253" s="44"/>
      <c r="IJ253" s="44"/>
    </row>
    <row r="254" spans="1:244" s="768" customFormat="1" ht="49.9" customHeight="1">
      <c r="A254" s="768">
        <v>26</v>
      </c>
      <c r="B254" s="783" t="s">
        <v>5767</v>
      </c>
      <c r="C254" s="811"/>
      <c r="D254" s="813">
        <v>16</v>
      </c>
      <c r="E254" s="783" t="s">
        <v>272</v>
      </c>
      <c r="F254" s="783" t="s">
        <v>5768</v>
      </c>
      <c r="G254" s="811">
        <v>43684</v>
      </c>
      <c r="H254" s="814" t="s">
        <v>3383</v>
      </c>
      <c r="I254" s="783"/>
      <c r="J254" s="783" t="s">
        <v>3863</v>
      </c>
      <c r="K254" s="744"/>
      <c r="L254" s="744"/>
      <c r="M254" s="744" t="s">
        <v>625</v>
      </c>
      <c r="N254" s="744"/>
      <c r="O254" s="744"/>
      <c r="P254" s="744"/>
      <c r="Q254" s="744"/>
      <c r="R254" s="744"/>
      <c r="S254" s="744"/>
      <c r="T254" s="744"/>
      <c r="U254" s="744"/>
      <c r="V254" s="744"/>
      <c r="W254" s="744"/>
      <c r="X254" s="744"/>
      <c r="Y254" s="744"/>
      <c r="Z254" s="744"/>
      <c r="AA254" s="744"/>
      <c r="AB254" s="744"/>
      <c r="AC254" s="744"/>
      <c r="AD254" s="744"/>
      <c r="AE254" s="744"/>
      <c r="AF254" s="744"/>
      <c r="AG254" s="744"/>
      <c r="AH254" s="744"/>
      <c r="AI254" s="744"/>
      <c r="AJ254" s="744"/>
      <c r="AK254" s="744"/>
      <c r="AL254" s="744"/>
      <c r="AM254" s="744"/>
      <c r="AN254" s="744"/>
      <c r="AO254" s="744"/>
      <c r="AP254" s="744"/>
      <c r="AQ254" s="744"/>
      <c r="AR254" s="744"/>
      <c r="AS254" s="744"/>
      <c r="AT254" s="744"/>
      <c r="AU254" s="744"/>
      <c r="AV254" s="744"/>
      <c r="AW254" s="744"/>
      <c r="AX254" s="744"/>
      <c r="AY254" s="744"/>
      <c r="AZ254" s="744"/>
      <c r="BA254" s="744"/>
      <c r="BB254" s="744"/>
      <c r="BC254" s="744"/>
      <c r="BD254" s="744"/>
      <c r="BE254" s="744"/>
      <c r="BF254" s="744"/>
      <c r="BG254" s="744"/>
      <c r="BH254" s="744"/>
      <c r="BI254" s="744"/>
      <c r="BJ254" s="744"/>
      <c r="BK254" s="744"/>
      <c r="BL254" s="744"/>
      <c r="BM254" s="744"/>
      <c r="BN254" s="744"/>
      <c r="BO254" s="744"/>
      <c r="BP254" s="744"/>
      <c r="BQ254" s="744"/>
      <c r="BR254" s="744"/>
      <c r="BS254" s="744"/>
      <c r="BT254" s="744"/>
      <c r="BU254" s="744"/>
      <c r="BV254" s="744"/>
      <c r="BW254" s="744"/>
      <c r="BX254" s="744"/>
      <c r="BY254" s="744"/>
      <c r="BZ254" s="744"/>
      <c r="CA254" s="744"/>
      <c r="CB254" s="744"/>
      <c r="CC254" s="744"/>
      <c r="CD254" s="744"/>
      <c r="CE254" s="744"/>
      <c r="CF254" s="744"/>
      <c r="CG254" s="744"/>
      <c r="CH254" s="744"/>
      <c r="CI254" s="744"/>
      <c r="CJ254" s="744"/>
      <c r="CK254" s="744"/>
      <c r="CL254" s="744"/>
      <c r="CM254" s="744"/>
      <c r="CN254" s="744"/>
      <c r="CO254" s="744"/>
      <c r="CP254" s="744"/>
      <c r="CQ254" s="744"/>
      <c r="CR254" s="744"/>
      <c r="CS254" s="744"/>
      <c r="CT254" s="744"/>
      <c r="CU254" s="744"/>
      <c r="CV254" s="744"/>
      <c r="CW254" s="744"/>
      <c r="CX254" s="744"/>
      <c r="CY254" s="744"/>
      <c r="CZ254" s="744"/>
      <c r="DA254" s="744"/>
      <c r="DB254" s="744"/>
      <c r="DC254" s="744"/>
      <c r="DD254" s="744"/>
      <c r="DE254" s="744"/>
      <c r="DF254" s="744"/>
      <c r="DG254" s="744"/>
      <c r="DH254" s="744"/>
      <c r="DI254" s="744"/>
      <c r="DJ254" s="744"/>
      <c r="DK254" s="744"/>
      <c r="DL254" s="744"/>
      <c r="DM254" s="744"/>
      <c r="DN254" s="744"/>
      <c r="DO254" s="744"/>
      <c r="DP254" s="744"/>
      <c r="DQ254" s="744"/>
      <c r="DR254" s="744"/>
      <c r="DS254" s="744"/>
      <c r="DT254" s="744"/>
      <c r="DU254" s="744"/>
      <c r="DV254" s="744"/>
      <c r="DW254" s="744"/>
      <c r="DX254" s="744"/>
      <c r="DY254" s="744"/>
      <c r="DZ254" s="744"/>
      <c r="EA254" s="744"/>
      <c r="EB254" s="744"/>
      <c r="EC254" s="744"/>
      <c r="ED254" s="744"/>
      <c r="EE254" s="744"/>
      <c r="EF254" s="744"/>
      <c r="EG254" s="744"/>
      <c r="EH254" s="744"/>
      <c r="EI254" s="744"/>
      <c r="EJ254" s="744"/>
      <c r="EK254" s="744"/>
      <c r="EL254" s="744"/>
      <c r="EM254" s="744"/>
      <c r="EN254" s="744"/>
      <c r="EO254" s="744"/>
      <c r="EP254" s="744"/>
      <c r="EQ254" s="744"/>
      <c r="ER254" s="744"/>
      <c r="ES254" s="744"/>
      <c r="ET254" s="744"/>
      <c r="EU254" s="744"/>
      <c r="EV254" s="744"/>
      <c r="EW254" s="744"/>
      <c r="EX254" s="744"/>
      <c r="EY254" s="744"/>
      <c r="EZ254" s="744"/>
      <c r="FA254" s="744"/>
      <c r="FB254" s="744"/>
      <c r="FC254" s="744"/>
      <c r="FD254" s="744"/>
      <c r="FE254" s="744"/>
      <c r="FF254" s="744"/>
      <c r="FG254" s="744"/>
      <c r="FH254" s="744"/>
      <c r="FI254" s="744"/>
      <c r="FJ254" s="744"/>
      <c r="FK254" s="744"/>
      <c r="FL254" s="744"/>
      <c r="FM254" s="744"/>
      <c r="FN254" s="744"/>
      <c r="FO254" s="744"/>
      <c r="FP254" s="744"/>
      <c r="FQ254" s="744"/>
      <c r="FR254" s="744"/>
      <c r="FS254" s="744"/>
      <c r="FT254" s="744"/>
      <c r="FU254" s="744"/>
      <c r="FV254" s="744"/>
      <c r="FW254" s="744"/>
      <c r="FX254" s="744"/>
      <c r="FY254" s="744"/>
      <c r="FZ254" s="744"/>
      <c r="GA254" s="744"/>
      <c r="GB254" s="744"/>
      <c r="GC254" s="744"/>
      <c r="GD254" s="744"/>
      <c r="GE254" s="744"/>
      <c r="GF254" s="744"/>
      <c r="GG254" s="744"/>
      <c r="GH254" s="744"/>
      <c r="GI254" s="744"/>
      <c r="GJ254" s="744"/>
      <c r="GK254" s="744"/>
      <c r="GL254" s="744"/>
      <c r="GM254" s="744"/>
      <c r="GN254" s="744"/>
      <c r="GO254" s="744"/>
      <c r="GP254" s="744"/>
      <c r="GQ254" s="744"/>
      <c r="GR254" s="744"/>
      <c r="GS254" s="744"/>
      <c r="GT254" s="744"/>
      <c r="GU254" s="744"/>
      <c r="GV254" s="744"/>
      <c r="GW254" s="744"/>
      <c r="GX254" s="744"/>
      <c r="GY254" s="744"/>
      <c r="GZ254" s="744"/>
      <c r="HA254" s="744"/>
      <c r="HB254" s="744"/>
      <c r="HC254" s="744"/>
      <c r="HD254" s="744"/>
      <c r="HE254" s="744"/>
      <c r="HF254" s="744"/>
      <c r="HG254" s="744"/>
      <c r="HH254" s="744"/>
      <c r="HI254" s="744"/>
      <c r="HJ254" s="744"/>
      <c r="HK254" s="744"/>
      <c r="HL254" s="744"/>
      <c r="HM254" s="744"/>
      <c r="HN254" s="744"/>
      <c r="HO254" s="744"/>
      <c r="HP254" s="744"/>
      <c r="HQ254" s="744"/>
      <c r="HR254" s="744"/>
      <c r="HS254" s="744"/>
      <c r="HT254" s="744"/>
      <c r="HU254" s="744"/>
      <c r="HV254" s="744"/>
      <c r="HW254" s="744"/>
      <c r="HX254" s="744"/>
      <c r="HY254" s="744"/>
      <c r="HZ254" s="744"/>
      <c r="IA254" s="744"/>
      <c r="IB254" s="744"/>
      <c r="IC254" s="744"/>
      <c r="ID254" s="744"/>
      <c r="IE254" s="744"/>
      <c r="IF254" s="744"/>
      <c r="IG254" s="744"/>
      <c r="IH254" s="744"/>
      <c r="II254" s="744"/>
    </row>
    <row r="255" spans="1:244" s="766" customFormat="1" ht="49.9" customHeight="1">
      <c r="A255" s="768">
        <v>27</v>
      </c>
      <c r="B255" s="783" t="s">
        <v>5785</v>
      </c>
      <c r="C255" s="811">
        <v>38826</v>
      </c>
      <c r="D255" s="813">
        <v>13</v>
      </c>
      <c r="E255" s="783" t="s">
        <v>271</v>
      </c>
      <c r="F255" s="783" t="s">
        <v>5786</v>
      </c>
      <c r="G255" s="811">
        <v>43706</v>
      </c>
      <c r="H255" s="814" t="s">
        <v>58</v>
      </c>
      <c r="I255" s="783"/>
      <c r="J255" s="783" t="s">
        <v>3632</v>
      </c>
      <c r="K255" s="744"/>
      <c r="L255" s="744"/>
      <c r="M255" s="744" t="s">
        <v>625</v>
      </c>
      <c r="N255" s="744"/>
      <c r="O255" s="744"/>
      <c r="P255" s="744"/>
      <c r="Q255" s="744"/>
      <c r="R255" s="744"/>
      <c r="S255" s="744"/>
      <c r="T255" s="744"/>
      <c r="U255" s="744"/>
      <c r="V255" s="744"/>
      <c r="W255" s="744"/>
      <c r="X255" s="744"/>
      <c r="Y255" s="744"/>
      <c r="Z255" s="744"/>
      <c r="AA255" s="744"/>
      <c r="AB255" s="744"/>
      <c r="AC255" s="744"/>
      <c r="AD255" s="744"/>
      <c r="AE255" s="744"/>
      <c r="AF255" s="744"/>
      <c r="AG255" s="744"/>
      <c r="AH255" s="744"/>
      <c r="AI255" s="744"/>
      <c r="AJ255" s="744"/>
      <c r="AK255" s="744"/>
      <c r="AL255" s="744"/>
      <c r="AM255" s="744"/>
      <c r="AN255" s="744"/>
      <c r="AO255" s="744"/>
      <c r="AP255" s="744"/>
      <c r="AQ255" s="744"/>
      <c r="AR255" s="744"/>
      <c r="AS255" s="744"/>
      <c r="AT255" s="744"/>
      <c r="AU255" s="744"/>
      <c r="AV255" s="744"/>
      <c r="AW255" s="744"/>
      <c r="AX255" s="744"/>
      <c r="AY255" s="744"/>
      <c r="AZ255" s="744"/>
      <c r="BA255" s="744"/>
      <c r="BB255" s="744"/>
      <c r="BC255" s="744"/>
      <c r="BD255" s="744"/>
      <c r="BE255" s="744"/>
      <c r="BF255" s="744"/>
      <c r="BG255" s="744"/>
      <c r="BH255" s="744"/>
      <c r="BI255" s="744"/>
      <c r="BJ255" s="744"/>
      <c r="BK255" s="744"/>
      <c r="BL255" s="744"/>
      <c r="BM255" s="744"/>
      <c r="BN255" s="744"/>
      <c r="BO255" s="744"/>
      <c r="BP255" s="744"/>
      <c r="BQ255" s="744"/>
      <c r="BR255" s="744"/>
      <c r="BS255" s="744"/>
      <c r="BT255" s="744"/>
      <c r="BU255" s="744"/>
      <c r="BV255" s="744"/>
      <c r="BW255" s="744"/>
      <c r="BX255" s="744"/>
      <c r="BY255" s="744"/>
      <c r="BZ255" s="744"/>
      <c r="CA255" s="744"/>
      <c r="CB255" s="744"/>
      <c r="CC255" s="744"/>
      <c r="CD255" s="744"/>
      <c r="CE255" s="744"/>
      <c r="CF255" s="744"/>
      <c r="CG255" s="744"/>
      <c r="CH255" s="744"/>
      <c r="CI255" s="744"/>
      <c r="CJ255" s="744"/>
      <c r="CK255" s="744"/>
      <c r="CL255" s="744"/>
      <c r="CM255" s="744"/>
      <c r="CN255" s="744"/>
      <c r="CO255" s="744"/>
      <c r="CP255" s="744"/>
      <c r="CQ255" s="744"/>
      <c r="CR255" s="744"/>
      <c r="CS255" s="744"/>
      <c r="CT255" s="744"/>
      <c r="CU255" s="744"/>
      <c r="CV255" s="744"/>
      <c r="CW255" s="744"/>
      <c r="CX255" s="744"/>
      <c r="CY255" s="744"/>
      <c r="CZ255" s="744"/>
      <c r="DA255" s="744"/>
      <c r="DB255" s="744"/>
      <c r="DC255" s="744"/>
      <c r="DD255" s="744"/>
      <c r="DE255" s="744"/>
      <c r="DF255" s="744"/>
      <c r="DG255" s="744"/>
      <c r="DH255" s="744"/>
      <c r="DI255" s="744"/>
      <c r="DJ255" s="744"/>
      <c r="DK255" s="744"/>
      <c r="DL255" s="744"/>
      <c r="DM255" s="744"/>
      <c r="DN255" s="744"/>
      <c r="DO255" s="744"/>
      <c r="DP255" s="744"/>
      <c r="DQ255" s="744"/>
      <c r="DR255" s="744"/>
      <c r="DS255" s="744"/>
      <c r="DT255" s="744"/>
      <c r="DU255" s="744"/>
      <c r="DV255" s="744"/>
      <c r="DW255" s="744"/>
      <c r="DX255" s="744"/>
      <c r="DY255" s="744"/>
      <c r="DZ255" s="744"/>
      <c r="EA255" s="744"/>
      <c r="EB255" s="744"/>
      <c r="EC255" s="744"/>
      <c r="ED255" s="744"/>
      <c r="EE255" s="744"/>
      <c r="EF255" s="744"/>
      <c r="EG255" s="744"/>
      <c r="EH255" s="744"/>
      <c r="EI255" s="744"/>
      <c r="EJ255" s="744"/>
      <c r="EK255" s="744"/>
      <c r="EL255" s="744"/>
      <c r="EM255" s="744"/>
      <c r="EN255" s="744"/>
      <c r="EO255" s="744"/>
      <c r="EP255" s="744"/>
      <c r="EQ255" s="744"/>
      <c r="ER255" s="744"/>
      <c r="ES255" s="744"/>
      <c r="ET255" s="744"/>
      <c r="EU255" s="744"/>
      <c r="EV255" s="744"/>
      <c r="EW255" s="744"/>
      <c r="EX255" s="744"/>
      <c r="EY255" s="744"/>
      <c r="EZ255" s="744"/>
      <c r="FA255" s="744"/>
      <c r="FB255" s="744"/>
      <c r="FC255" s="744"/>
      <c r="FD255" s="744"/>
      <c r="FE255" s="744"/>
      <c r="FF255" s="744"/>
      <c r="FG255" s="744"/>
      <c r="FH255" s="744"/>
      <c r="FI255" s="744"/>
      <c r="FJ255" s="744"/>
      <c r="FK255" s="744"/>
      <c r="FL255" s="744"/>
      <c r="FM255" s="744"/>
      <c r="FN255" s="744"/>
      <c r="FO255" s="744"/>
      <c r="FP255" s="744"/>
      <c r="FQ255" s="744"/>
      <c r="FR255" s="744"/>
      <c r="FS255" s="744"/>
      <c r="FT255" s="744"/>
      <c r="FU255" s="744"/>
      <c r="FV255" s="744"/>
      <c r="FW255" s="744"/>
      <c r="FX255" s="744"/>
      <c r="FY255" s="744"/>
      <c r="FZ255" s="744"/>
      <c r="GA255" s="744"/>
      <c r="GB255" s="744"/>
      <c r="GC255" s="744"/>
      <c r="GD255" s="744"/>
      <c r="GE255" s="744"/>
      <c r="GF255" s="744"/>
      <c r="GG255" s="744"/>
      <c r="GH255" s="744"/>
      <c r="GI255" s="744"/>
      <c r="GJ255" s="744"/>
      <c r="GK255" s="744"/>
      <c r="GL255" s="744"/>
      <c r="GM255" s="744"/>
      <c r="GN255" s="744"/>
      <c r="GO255" s="744"/>
      <c r="GP255" s="744"/>
      <c r="GQ255" s="744"/>
      <c r="GR255" s="744"/>
      <c r="GS255" s="744"/>
      <c r="GT255" s="744"/>
      <c r="GU255" s="744"/>
      <c r="GV255" s="744"/>
      <c r="GW255" s="744"/>
      <c r="GX255" s="744"/>
      <c r="GY255" s="744"/>
      <c r="GZ255" s="744"/>
      <c r="HA255" s="744"/>
      <c r="HB255" s="744"/>
      <c r="HC255" s="744"/>
      <c r="HD255" s="744"/>
      <c r="HE255" s="744"/>
      <c r="HF255" s="744"/>
      <c r="HG255" s="744"/>
      <c r="HH255" s="744"/>
      <c r="HI255" s="744"/>
      <c r="HJ255" s="744"/>
      <c r="HK255" s="744"/>
      <c r="HL255" s="744"/>
      <c r="HM255" s="744"/>
      <c r="HN255" s="744"/>
      <c r="HO255" s="744"/>
      <c r="HP255" s="744"/>
      <c r="HQ255" s="744"/>
      <c r="HR255" s="744"/>
      <c r="HS255" s="744"/>
      <c r="HT255" s="744"/>
      <c r="HU255" s="744"/>
      <c r="HV255" s="744"/>
      <c r="HW255" s="744"/>
      <c r="HX255" s="744"/>
      <c r="HY255" s="744"/>
      <c r="HZ255" s="744"/>
      <c r="IA255" s="744"/>
      <c r="IB255" s="744"/>
      <c r="IC255" s="744"/>
      <c r="ID255" s="744"/>
      <c r="IE255" s="744"/>
      <c r="IF255" s="744"/>
      <c r="IG255" s="744"/>
      <c r="IH255" s="744"/>
      <c r="II255" s="744"/>
      <c r="IJ255" s="744"/>
    </row>
    <row r="256" spans="1:244" s="766" customFormat="1" ht="49.9" customHeight="1">
      <c r="A256" s="768">
        <v>28</v>
      </c>
      <c r="B256" s="783" t="s">
        <v>5788</v>
      </c>
      <c r="C256" s="811">
        <v>37155</v>
      </c>
      <c r="D256" s="813">
        <v>18</v>
      </c>
      <c r="E256" s="783" t="s">
        <v>2587</v>
      </c>
      <c r="F256" s="783"/>
      <c r="G256" s="811">
        <v>43703</v>
      </c>
      <c r="H256" s="814" t="s">
        <v>2978</v>
      </c>
      <c r="I256" s="783"/>
      <c r="J256" s="783" t="s">
        <v>3632</v>
      </c>
      <c r="K256" s="744"/>
      <c r="L256" s="744"/>
      <c r="M256" s="744" t="s">
        <v>638</v>
      </c>
      <c r="N256" s="744"/>
      <c r="O256" s="744"/>
      <c r="P256" s="744"/>
      <c r="Q256" s="744"/>
      <c r="R256" s="744"/>
      <c r="S256" s="744"/>
      <c r="T256" s="744"/>
      <c r="U256" s="744"/>
      <c r="V256" s="744"/>
      <c r="W256" s="744"/>
      <c r="X256" s="744"/>
      <c r="Y256" s="744"/>
      <c r="Z256" s="744"/>
      <c r="AA256" s="744"/>
      <c r="AB256" s="744"/>
      <c r="AC256" s="744"/>
      <c r="AD256" s="744"/>
      <c r="AE256" s="744"/>
      <c r="AF256" s="744"/>
      <c r="AG256" s="744"/>
      <c r="AH256" s="744"/>
      <c r="AI256" s="744"/>
      <c r="AJ256" s="744"/>
      <c r="AK256" s="744"/>
      <c r="AL256" s="744"/>
      <c r="AM256" s="744"/>
      <c r="AN256" s="744"/>
      <c r="AO256" s="744"/>
      <c r="AP256" s="744"/>
      <c r="AQ256" s="744"/>
      <c r="AR256" s="744"/>
      <c r="AS256" s="744"/>
      <c r="AT256" s="744"/>
      <c r="AU256" s="744"/>
      <c r="AV256" s="744"/>
      <c r="AW256" s="744"/>
      <c r="AX256" s="744"/>
      <c r="AY256" s="744"/>
      <c r="AZ256" s="744"/>
      <c r="BA256" s="744"/>
      <c r="BB256" s="744"/>
      <c r="BC256" s="744"/>
      <c r="BD256" s="744"/>
      <c r="BE256" s="744"/>
      <c r="BF256" s="744"/>
      <c r="BG256" s="744"/>
      <c r="BH256" s="744"/>
      <c r="BI256" s="744"/>
      <c r="BJ256" s="744"/>
      <c r="BK256" s="744"/>
      <c r="BL256" s="744"/>
      <c r="BM256" s="744"/>
      <c r="BN256" s="744"/>
      <c r="BO256" s="744"/>
      <c r="BP256" s="744"/>
      <c r="BQ256" s="744"/>
      <c r="BR256" s="744"/>
      <c r="BS256" s="744"/>
      <c r="BT256" s="744"/>
      <c r="BU256" s="744"/>
      <c r="BV256" s="744"/>
      <c r="BW256" s="744"/>
      <c r="BX256" s="744"/>
      <c r="BY256" s="744"/>
      <c r="BZ256" s="744"/>
      <c r="CA256" s="744"/>
      <c r="CB256" s="744"/>
      <c r="CC256" s="744"/>
      <c r="CD256" s="744"/>
      <c r="CE256" s="744"/>
      <c r="CF256" s="744"/>
      <c r="CG256" s="744"/>
      <c r="CH256" s="744"/>
      <c r="CI256" s="744"/>
      <c r="CJ256" s="744"/>
      <c r="CK256" s="744"/>
      <c r="CL256" s="744"/>
      <c r="CM256" s="744"/>
      <c r="CN256" s="744"/>
      <c r="CO256" s="744"/>
      <c r="CP256" s="744"/>
      <c r="CQ256" s="744"/>
      <c r="CR256" s="744"/>
      <c r="CS256" s="744"/>
      <c r="CT256" s="744"/>
      <c r="CU256" s="744"/>
      <c r="CV256" s="744"/>
      <c r="CW256" s="744"/>
      <c r="CX256" s="744"/>
      <c r="CY256" s="744"/>
      <c r="CZ256" s="744"/>
      <c r="DA256" s="744"/>
      <c r="DB256" s="744"/>
      <c r="DC256" s="744"/>
      <c r="DD256" s="744"/>
      <c r="DE256" s="744"/>
      <c r="DF256" s="744"/>
      <c r="DG256" s="744"/>
      <c r="DH256" s="744"/>
      <c r="DI256" s="744"/>
      <c r="DJ256" s="744"/>
      <c r="DK256" s="744"/>
      <c r="DL256" s="744"/>
      <c r="DM256" s="744"/>
      <c r="DN256" s="744"/>
      <c r="DO256" s="744"/>
      <c r="DP256" s="744"/>
      <c r="DQ256" s="744"/>
      <c r="DR256" s="744"/>
      <c r="DS256" s="744"/>
      <c r="DT256" s="744"/>
      <c r="DU256" s="744"/>
      <c r="DV256" s="744"/>
      <c r="DW256" s="744"/>
      <c r="DX256" s="744"/>
      <c r="DY256" s="744"/>
      <c r="DZ256" s="744"/>
      <c r="EA256" s="744"/>
      <c r="EB256" s="744"/>
      <c r="EC256" s="744"/>
      <c r="ED256" s="744"/>
      <c r="EE256" s="744"/>
      <c r="EF256" s="744"/>
      <c r="EG256" s="744"/>
      <c r="EH256" s="744"/>
      <c r="EI256" s="744"/>
      <c r="EJ256" s="744"/>
      <c r="EK256" s="744"/>
      <c r="EL256" s="744"/>
      <c r="EM256" s="744"/>
      <c r="EN256" s="744"/>
      <c r="EO256" s="744"/>
      <c r="EP256" s="744"/>
      <c r="EQ256" s="744"/>
      <c r="ER256" s="744"/>
      <c r="ES256" s="744"/>
      <c r="ET256" s="744"/>
      <c r="EU256" s="744"/>
      <c r="EV256" s="744"/>
      <c r="EW256" s="744"/>
      <c r="EX256" s="744"/>
      <c r="EY256" s="744"/>
      <c r="EZ256" s="744"/>
      <c r="FA256" s="744"/>
      <c r="FB256" s="744"/>
      <c r="FC256" s="744"/>
      <c r="FD256" s="744"/>
      <c r="FE256" s="744"/>
      <c r="FF256" s="744"/>
      <c r="FG256" s="744"/>
      <c r="FH256" s="744"/>
      <c r="FI256" s="744"/>
      <c r="FJ256" s="744"/>
      <c r="FK256" s="744"/>
      <c r="FL256" s="744"/>
      <c r="FM256" s="744"/>
      <c r="FN256" s="744"/>
      <c r="FO256" s="744"/>
      <c r="FP256" s="744"/>
      <c r="FQ256" s="744"/>
      <c r="FR256" s="744"/>
      <c r="FS256" s="744"/>
      <c r="FT256" s="744"/>
      <c r="FU256" s="744"/>
      <c r="FV256" s="744"/>
      <c r="FW256" s="744"/>
      <c r="FX256" s="744"/>
      <c r="FY256" s="744"/>
      <c r="FZ256" s="744"/>
      <c r="GA256" s="744"/>
      <c r="GB256" s="744"/>
      <c r="GC256" s="744"/>
      <c r="GD256" s="744"/>
      <c r="GE256" s="744"/>
      <c r="GF256" s="744"/>
      <c r="GG256" s="744"/>
      <c r="GH256" s="744"/>
      <c r="GI256" s="744"/>
      <c r="GJ256" s="744"/>
      <c r="GK256" s="744"/>
      <c r="GL256" s="744"/>
      <c r="GM256" s="744"/>
      <c r="GN256" s="744"/>
      <c r="GO256" s="744"/>
      <c r="GP256" s="744"/>
      <c r="GQ256" s="744"/>
      <c r="GR256" s="744"/>
      <c r="GS256" s="744"/>
      <c r="GT256" s="744"/>
      <c r="GU256" s="744"/>
      <c r="GV256" s="744"/>
      <c r="GW256" s="744"/>
      <c r="GX256" s="744"/>
      <c r="GY256" s="744"/>
      <c r="GZ256" s="744"/>
      <c r="HA256" s="744"/>
      <c r="HB256" s="744"/>
      <c r="HC256" s="744"/>
      <c r="HD256" s="744"/>
      <c r="HE256" s="744"/>
      <c r="HF256" s="744"/>
      <c r="HG256" s="744"/>
      <c r="HH256" s="744"/>
      <c r="HI256" s="744"/>
      <c r="HJ256" s="744"/>
      <c r="HK256" s="744"/>
      <c r="HL256" s="744"/>
      <c r="HM256" s="744"/>
      <c r="HN256" s="744"/>
      <c r="HO256" s="744"/>
      <c r="HP256" s="744"/>
      <c r="HQ256" s="744"/>
      <c r="HR256" s="744"/>
      <c r="HS256" s="744"/>
      <c r="HT256" s="744"/>
      <c r="HU256" s="744"/>
      <c r="HV256" s="744"/>
      <c r="HW256" s="744"/>
      <c r="HX256" s="744"/>
      <c r="HY256" s="744"/>
      <c r="HZ256" s="744"/>
      <c r="IA256" s="744"/>
      <c r="IB256" s="744"/>
      <c r="IC256" s="744"/>
      <c r="ID256" s="744"/>
      <c r="IE256" s="744"/>
      <c r="IF256" s="744"/>
      <c r="IG256" s="744"/>
      <c r="IH256" s="744"/>
      <c r="II256" s="744"/>
      <c r="IJ256" s="744"/>
    </row>
    <row r="257" spans="1:244" s="766" customFormat="1" ht="49.9" customHeight="1">
      <c r="A257" s="768">
        <v>29</v>
      </c>
      <c r="B257" s="783" t="s">
        <v>5789</v>
      </c>
      <c r="C257" s="811">
        <v>38227</v>
      </c>
      <c r="D257" s="813">
        <v>15</v>
      </c>
      <c r="E257" s="783" t="s">
        <v>2587</v>
      </c>
      <c r="F257" s="783"/>
      <c r="G257" s="811">
        <v>43703</v>
      </c>
      <c r="H257" s="814" t="s">
        <v>2978</v>
      </c>
      <c r="I257" s="783"/>
      <c r="J257" s="783" t="s">
        <v>3632</v>
      </c>
      <c r="K257" s="744"/>
      <c r="L257" s="744"/>
      <c r="M257" s="744" t="s">
        <v>638</v>
      </c>
      <c r="N257" s="744"/>
      <c r="O257" s="744"/>
      <c r="P257" s="744"/>
      <c r="Q257" s="744"/>
      <c r="R257" s="744"/>
      <c r="S257" s="744"/>
      <c r="T257" s="744"/>
      <c r="U257" s="744"/>
      <c r="V257" s="744"/>
      <c r="W257" s="744"/>
      <c r="X257" s="744"/>
      <c r="Y257" s="744"/>
      <c r="Z257" s="744"/>
      <c r="AA257" s="744"/>
      <c r="AB257" s="744"/>
      <c r="AC257" s="744"/>
      <c r="AD257" s="744"/>
      <c r="AE257" s="744"/>
      <c r="AF257" s="744"/>
      <c r="AG257" s="744"/>
      <c r="AH257" s="744"/>
      <c r="AI257" s="744"/>
      <c r="AJ257" s="744"/>
      <c r="AK257" s="744"/>
      <c r="AL257" s="744"/>
      <c r="AM257" s="744"/>
      <c r="AN257" s="744"/>
      <c r="AO257" s="744"/>
      <c r="AP257" s="744"/>
      <c r="AQ257" s="744"/>
      <c r="AR257" s="744"/>
      <c r="AS257" s="744"/>
      <c r="AT257" s="744"/>
      <c r="AU257" s="744"/>
      <c r="AV257" s="744"/>
      <c r="AW257" s="744"/>
      <c r="AX257" s="744"/>
      <c r="AY257" s="744"/>
      <c r="AZ257" s="744"/>
      <c r="BA257" s="744"/>
      <c r="BB257" s="744"/>
      <c r="BC257" s="744"/>
      <c r="BD257" s="744"/>
      <c r="BE257" s="744"/>
      <c r="BF257" s="744"/>
      <c r="BG257" s="744"/>
      <c r="BH257" s="744"/>
      <c r="BI257" s="744"/>
      <c r="BJ257" s="744"/>
      <c r="BK257" s="744"/>
      <c r="BL257" s="744"/>
      <c r="BM257" s="744"/>
      <c r="BN257" s="744"/>
      <c r="BO257" s="744"/>
      <c r="BP257" s="744"/>
      <c r="BQ257" s="744"/>
      <c r="BR257" s="744"/>
      <c r="BS257" s="744"/>
      <c r="BT257" s="744"/>
      <c r="BU257" s="744"/>
      <c r="BV257" s="744"/>
      <c r="BW257" s="744"/>
      <c r="BX257" s="744"/>
      <c r="BY257" s="744"/>
      <c r="BZ257" s="744"/>
      <c r="CA257" s="744"/>
      <c r="CB257" s="744"/>
      <c r="CC257" s="744"/>
      <c r="CD257" s="744"/>
      <c r="CE257" s="744"/>
      <c r="CF257" s="744"/>
      <c r="CG257" s="744"/>
      <c r="CH257" s="744"/>
      <c r="CI257" s="744"/>
      <c r="CJ257" s="744"/>
      <c r="CK257" s="744"/>
      <c r="CL257" s="744"/>
      <c r="CM257" s="744"/>
      <c r="CN257" s="744"/>
      <c r="CO257" s="744"/>
      <c r="CP257" s="744"/>
      <c r="CQ257" s="744"/>
      <c r="CR257" s="744"/>
      <c r="CS257" s="744"/>
      <c r="CT257" s="744"/>
      <c r="CU257" s="744"/>
      <c r="CV257" s="744"/>
      <c r="CW257" s="744"/>
      <c r="CX257" s="744"/>
      <c r="CY257" s="744"/>
      <c r="CZ257" s="744"/>
      <c r="DA257" s="744"/>
      <c r="DB257" s="744"/>
      <c r="DC257" s="744"/>
      <c r="DD257" s="744"/>
      <c r="DE257" s="744"/>
      <c r="DF257" s="744"/>
      <c r="DG257" s="744"/>
      <c r="DH257" s="744"/>
      <c r="DI257" s="744"/>
      <c r="DJ257" s="744"/>
      <c r="DK257" s="744"/>
      <c r="DL257" s="744"/>
      <c r="DM257" s="744"/>
      <c r="DN257" s="744"/>
      <c r="DO257" s="744"/>
      <c r="DP257" s="744"/>
      <c r="DQ257" s="744"/>
      <c r="DR257" s="744"/>
      <c r="DS257" s="744"/>
      <c r="DT257" s="744"/>
      <c r="DU257" s="744"/>
      <c r="DV257" s="744"/>
      <c r="DW257" s="744"/>
      <c r="DX257" s="744"/>
      <c r="DY257" s="744"/>
      <c r="DZ257" s="744"/>
      <c r="EA257" s="744"/>
      <c r="EB257" s="744"/>
      <c r="EC257" s="744"/>
      <c r="ED257" s="744"/>
      <c r="EE257" s="744"/>
      <c r="EF257" s="744"/>
      <c r="EG257" s="744"/>
      <c r="EH257" s="744"/>
      <c r="EI257" s="744"/>
      <c r="EJ257" s="744"/>
      <c r="EK257" s="744"/>
      <c r="EL257" s="744"/>
      <c r="EM257" s="744"/>
      <c r="EN257" s="744"/>
      <c r="EO257" s="744"/>
      <c r="EP257" s="744"/>
      <c r="EQ257" s="744"/>
      <c r="ER257" s="744"/>
      <c r="ES257" s="744"/>
      <c r="ET257" s="744"/>
      <c r="EU257" s="744"/>
      <c r="EV257" s="744"/>
      <c r="EW257" s="744"/>
      <c r="EX257" s="744"/>
      <c r="EY257" s="744"/>
      <c r="EZ257" s="744"/>
      <c r="FA257" s="744"/>
      <c r="FB257" s="744"/>
      <c r="FC257" s="744"/>
      <c r="FD257" s="744"/>
      <c r="FE257" s="744"/>
      <c r="FF257" s="744"/>
      <c r="FG257" s="744"/>
      <c r="FH257" s="744"/>
      <c r="FI257" s="744"/>
      <c r="FJ257" s="744"/>
      <c r="FK257" s="744"/>
      <c r="FL257" s="744"/>
      <c r="FM257" s="744"/>
      <c r="FN257" s="744"/>
      <c r="FO257" s="744"/>
      <c r="FP257" s="744"/>
      <c r="FQ257" s="744"/>
      <c r="FR257" s="744"/>
      <c r="FS257" s="744"/>
      <c r="FT257" s="744"/>
      <c r="FU257" s="744"/>
      <c r="FV257" s="744"/>
      <c r="FW257" s="744"/>
      <c r="FX257" s="744"/>
      <c r="FY257" s="744"/>
      <c r="FZ257" s="744"/>
      <c r="GA257" s="744"/>
      <c r="GB257" s="744"/>
      <c r="GC257" s="744"/>
      <c r="GD257" s="744"/>
      <c r="GE257" s="744"/>
      <c r="GF257" s="744"/>
      <c r="GG257" s="744"/>
      <c r="GH257" s="744"/>
      <c r="GI257" s="744"/>
      <c r="GJ257" s="744"/>
      <c r="GK257" s="744"/>
      <c r="GL257" s="744"/>
      <c r="GM257" s="744"/>
      <c r="GN257" s="744"/>
      <c r="GO257" s="744"/>
      <c r="GP257" s="744"/>
      <c r="GQ257" s="744"/>
      <c r="GR257" s="744"/>
      <c r="GS257" s="744"/>
      <c r="GT257" s="744"/>
      <c r="GU257" s="744"/>
      <c r="GV257" s="744"/>
      <c r="GW257" s="744"/>
      <c r="GX257" s="744"/>
      <c r="GY257" s="744"/>
      <c r="GZ257" s="744"/>
      <c r="HA257" s="744"/>
      <c r="HB257" s="744"/>
      <c r="HC257" s="744"/>
      <c r="HD257" s="744"/>
      <c r="HE257" s="744"/>
      <c r="HF257" s="744"/>
      <c r="HG257" s="744"/>
      <c r="HH257" s="744"/>
      <c r="HI257" s="744"/>
      <c r="HJ257" s="744"/>
      <c r="HK257" s="744"/>
      <c r="HL257" s="744"/>
      <c r="HM257" s="744"/>
      <c r="HN257" s="744"/>
      <c r="HO257" s="744"/>
      <c r="HP257" s="744"/>
      <c r="HQ257" s="744"/>
      <c r="HR257" s="744"/>
      <c r="HS257" s="744"/>
      <c r="HT257" s="744"/>
      <c r="HU257" s="744"/>
      <c r="HV257" s="744"/>
      <c r="HW257" s="744"/>
      <c r="HX257" s="744"/>
      <c r="HY257" s="744"/>
      <c r="HZ257" s="744"/>
      <c r="IA257" s="744"/>
      <c r="IB257" s="744"/>
      <c r="IC257" s="744"/>
      <c r="ID257" s="744"/>
      <c r="IE257" s="744"/>
      <c r="IF257" s="744"/>
      <c r="IG257" s="744"/>
      <c r="IH257" s="744"/>
      <c r="II257" s="744"/>
      <c r="IJ257" s="744"/>
    </row>
    <row r="258" spans="1:244" s="45" customFormat="1" ht="49.9" customHeight="1">
      <c r="A258" s="91"/>
      <c r="B258" s="1513" t="s">
        <v>5826</v>
      </c>
      <c r="C258" s="1513"/>
      <c r="D258" s="1513"/>
      <c r="E258" s="1513"/>
      <c r="F258" s="1513"/>
      <c r="G258" s="1513"/>
      <c r="H258" s="1513"/>
      <c r="I258" s="257"/>
      <c r="J258" s="253"/>
    </row>
    <row r="259" spans="1:244" s="242" customFormat="1" ht="49.9" customHeight="1">
      <c r="B259" s="254" t="s">
        <v>2684</v>
      </c>
      <c r="C259" s="255" t="s">
        <v>2379</v>
      </c>
      <c r="D259" s="254" t="s">
        <v>195</v>
      </c>
      <c r="E259" s="255" t="s">
        <v>2685</v>
      </c>
      <c r="F259" s="255" t="s">
        <v>2750</v>
      </c>
      <c r="G259" s="255" t="s">
        <v>301</v>
      </c>
      <c r="H259" s="255" t="s">
        <v>302</v>
      </c>
      <c r="I259" s="255" t="s">
        <v>2748</v>
      </c>
      <c r="J259" s="255" t="s">
        <v>2366</v>
      </c>
    </row>
    <row r="260" spans="1:244" s="766" customFormat="1" ht="49.9" customHeight="1">
      <c r="A260" s="768">
        <v>1</v>
      </c>
      <c r="B260" s="783" t="s">
        <v>5796</v>
      </c>
      <c r="C260" s="811">
        <v>37598</v>
      </c>
      <c r="D260" s="813">
        <v>17</v>
      </c>
      <c r="E260" s="783" t="s">
        <v>271</v>
      </c>
      <c r="F260" s="783" t="s">
        <v>5797</v>
      </c>
      <c r="G260" s="811">
        <v>43710</v>
      </c>
      <c r="H260" s="814" t="s">
        <v>84</v>
      </c>
      <c r="I260" s="783"/>
      <c r="J260" s="783" t="s">
        <v>3632</v>
      </c>
      <c r="K260" s="744"/>
      <c r="L260" s="744"/>
      <c r="M260" s="744" t="s">
        <v>625</v>
      </c>
      <c r="N260" s="744"/>
      <c r="O260" s="744"/>
      <c r="P260" s="744"/>
      <c r="Q260" s="744"/>
      <c r="R260" s="744"/>
      <c r="S260" s="744"/>
      <c r="T260" s="744"/>
      <c r="U260" s="744"/>
      <c r="V260" s="744"/>
      <c r="W260" s="744"/>
      <c r="X260" s="744"/>
      <c r="Y260" s="744"/>
      <c r="Z260" s="744"/>
      <c r="AA260" s="744"/>
      <c r="AB260" s="744"/>
      <c r="AC260" s="744"/>
      <c r="AD260" s="744"/>
      <c r="AE260" s="744"/>
      <c r="AF260" s="744"/>
      <c r="AG260" s="744"/>
      <c r="AH260" s="744"/>
      <c r="AI260" s="744"/>
      <c r="AJ260" s="744"/>
      <c r="AK260" s="744"/>
      <c r="AL260" s="744"/>
      <c r="AM260" s="744"/>
      <c r="AN260" s="744"/>
      <c r="AO260" s="744"/>
      <c r="AP260" s="744"/>
      <c r="AQ260" s="744"/>
      <c r="AR260" s="744"/>
      <c r="AS260" s="744"/>
      <c r="AT260" s="744"/>
      <c r="AU260" s="744"/>
      <c r="AV260" s="744"/>
      <c r="AW260" s="744"/>
      <c r="AX260" s="744"/>
      <c r="AY260" s="744"/>
      <c r="AZ260" s="744"/>
      <c r="BA260" s="744"/>
      <c r="BB260" s="744"/>
      <c r="BC260" s="744"/>
      <c r="BD260" s="744"/>
      <c r="BE260" s="744"/>
      <c r="BF260" s="744"/>
      <c r="BG260" s="744"/>
      <c r="BH260" s="744"/>
      <c r="BI260" s="744"/>
      <c r="BJ260" s="744"/>
      <c r="BK260" s="744"/>
      <c r="BL260" s="744"/>
      <c r="BM260" s="744"/>
      <c r="BN260" s="744"/>
      <c r="BO260" s="744"/>
      <c r="BP260" s="744"/>
      <c r="BQ260" s="744"/>
      <c r="BR260" s="744"/>
      <c r="BS260" s="744"/>
      <c r="BT260" s="744"/>
      <c r="BU260" s="744"/>
      <c r="BV260" s="744"/>
      <c r="BW260" s="744"/>
      <c r="BX260" s="744"/>
      <c r="BY260" s="744"/>
      <c r="BZ260" s="744"/>
      <c r="CA260" s="744"/>
      <c r="CB260" s="744"/>
      <c r="CC260" s="744"/>
      <c r="CD260" s="744"/>
      <c r="CE260" s="744"/>
      <c r="CF260" s="744"/>
      <c r="CG260" s="744"/>
      <c r="CH260" s="744"/>
      <c r="CI260" s="744"/>
      <c r="CJ260" s="744"/>
      <c r="CK260" s="744"/>
      <c r="CL260" s="744"/>
      <c r="CM260" s="744"/>
      <c r="CN260" s="744"/>
      <c r="CO260" s="744"/>
      <c r="CP260" s="744"/>
      <c r="CQ260" s="744"/>
      <c r="CR260" s="744"/>
      <c r="CS260" s="744"/>
      <c r="CT260" s="744"/>
      <c r="CU260" s="744"/>
      <c r="CV260" s="744"/>
      <c r="CW260" s="744"/>
      <c r="CX260" s="744"/>
      <c r="CY260" s="744"/>
      <c r="CZ260" s="744"/>
      <c r="DA260" s="744"/>
      <c r="DB260" s="744"/>
      <c r="DC260" s="744"/>
      <c r="DD260" s="744"/>
      <c r="DE260" s="744"/>
      <c r="DF260" s="744"/>
      <c r="DG260" s="744"/>
      <c r="DH260" s="744"/>
      <c r="DI260" s="744"/>
      <c r="DJ260" s="744"/>
      <c r="DK260" s="744"/>
      <c r="DL260" s="744"/>
      <c r="DM260" s="744"/>
      <c r="DN260" s="744"/>
      <c r="DO260" s="744"/>
      <c r="DP260" s="744"/>
      <c r="DQ260" s="744"/>
      <c r="DR260" s="744"/>
      <c r="DS260" s="744"/>
      <c r="DT260" s="744"/>
      <c r="DU260" s="744"/>
      <c r="DV260" s="744"/>
      <c r="DW260" s="744"/>
      <c r="DX260" s="744"/>
      <c r="DY260" s="744"/>
      <c r="DZ260" s="744"/>
      <c r="EA260" s="744"/>
      <c r="EB260" s="744"/>
      <c r="EC260" s="744"/>
      <c r="ED260" s="744"/>
      <c r="EE260" s="744"/>
      <c r="EF260" s="744"/>
      <c r="EG260" s="744"/>
      <c r="EH260" s="744"/>
      <c r="EI260" s="744"/>
      <c r="EJ260" s="744"/>
      <c r="EK260" s="744"/>
      <c r="EL260" s="744"/>
      <c r="EM260" s="744"/>
      <c r="EN260" s="744"/>
      <c r="EO260" s="744"/>
      <c r="EP260" s="744"/>
      <c r="EQ260" s="744"/>
      <c r="ER260" s="744"/>
      <c r="ES260" s="744"/>
      <c r="ET260" s="744"/>
      <c r="EU260" s="744"/>
      <c r="EV260" s="744"/>
      <c r="EW260" s="744"/>
      <c r="EX260" s="744"/>
      <c r="EY260" s="744"/>
      <c r="EZ260" s="744"/>
      <c r="FA260" s="744"/>
      <c r="FB260" s="744"/>
      <c r="FC260" s="744"/>
      <c r="FD260" s="744"/>
      <c r="FE260" s="744"/>
      <c r="FF260" s="744"/>
      <c r="FG260" s="744"/>
      <c r="FH260" s="744"/>
      <c r="FI260" s="744"/>
      <c r="FJ260" s="744"/>
      <c r="FK260" s="744"/>
      <c r="FL260" s="744"/>
      <c r="FM260" s="744"/>
      <c r="FN260" s="744"/>
      <c r="FO260" s="744"/>
      <c r="FP260" s="744"/>
      <c r="FQ260" s="744"/>
      <c r="FR260" s="744"/>
      <c r="FS260" s="744"/>
      <c r="FT260" s="744"/>
      <c r="FU260" s="744"/>
      <c r="FV260" s="744"/>
      <c r="FW260" s="744"/>
      <c r="FX260" s="744"/>
      <c r="FY260" s="744"/>
      <c r="FZ260" s="744"/>
      <c r="GA260" s="744"/>
      <c r="GB260" s="744"/>
      <c r="GC260" s="744"/>
      <c r="GD260" s="744"/>
      <c r="GE260" s="744"/>
      <c r="GF260" s="744"/>
      <c r="GG260" s="744"/>
      <c r="GH260" s="744"/>
      <c r="GI260" s="744"/>
      <c r="GJ260" s="744"/>
      <c r="GK260" s="744"/>
      <c r="GL260" s="744"/>
      <c r="GM260" s="744"/>
      <c r="GN260" s="744"/>
      <c r="GO260" s="744"/>
      <c r="GP260" s="744"/>
      <c r="GQ260" s="744"/>
      <c r="GR260" s="744"/>
      <c r="GS260" s="744"/>
      <c r="GT260" s="744"/>
      <c r="GU260" s="744"/>
      <c r="GV260" s="744"/>
      <c r="GW260" s="744"/>
      <c r="GX260" s="744"/>
      <c r="GY260" s="744"/>
      <c r="GZ260" s="744"/>
      <c r="HA260" s="744"/>
      <c r="HB260" s="744"/>
      <c r="HC260" s="744"/>
      <c r="HD260" s="744"/>
      <c r="HE260" s="744"/>
      <c r="HF260" s="744"/>
      <c r="HG260" s="744"/>
      <c r="HH260" s="744"/>
      <c r="HI260" s="744"/>
      <c r="HJ260" s="744"/>
      <c r="HK260" s="744"/>
      <c r="HL260" s="744"/>
      <c r="HM260" s="744"/>
      <c r="HN260" s="744"/>
      <c r="HO260" s="744"/>
      <c r="HP260" s="744"/>
      <c r="HQ260" s="744"/>
      <c r="HR260" s="744"/>
      <c r="HS260" s="744"/>
      <c r="HT260" s="744"/>
      <c r="HU260" s="744"/>
      <c r="HV260" s="744"/>
      <c r="HW260" s="744"/>
      <c r="HX260" s="744"/>
      <c r="HY260" s="744"/>
      <c r="HZ260" s="744"/>
      <c r="IA260" s="744"/>
      <c r="IB260" s="744"/>
      <c r="IC260" s="744"/>
      <c r="ID260" s="744"/>
      <c r="IE260" s="744"/>
      <c r="IF260" s="744"/>
      <c r="IG260" s="744"/>
      <c r="IH260" s="744"/>
      <c r="II260" s="744"/>
      <c r="IJ260" s="744"/>
    </row>
    <row r="261" spans="1:244" s="766" customFormat="1" ht="49.9" customHeight="1">
      <c r="A261" s="768">
        <v>2</v>
      </c>
      <c r="B261" s="783" t="s">
        <v>5801</v>
      </c>
      <c r="C261" s="811">
        <v>37558</v>
      </c>
      <c r="D261" s="813">
        <v>17</v>
      </c>
      <c r="E261" s="783" t="s">
        <v>272</v>
      </c>
      <c r="F261" s="783" t="s">
        <v>5802</v>
      </c>
      <c r="G261" s="811">
        <v>43711</v>
      </c>
      <c r="H261" s="814" t="s">
        <v>716</v>
      </c>
      <c r="I261" s="783"/>
      <c r="J261" s="783" t="s">
        <v>3632</v>
      </c>
      <c r="K261" s="744"/>
      <c r="L261" s="744"/>
      <c r="M261" s="744" t="s">
        <v>625</v>
      </c>
      <c r="N261" s="744"/>
      <c r="O261" s="744"/>
      <c r="P261" s="744"/>
      <c r="Q261" s="744"/>
      <c r="R261" s="744"/>
      <c r="S261" s="744"/>
      <c r="T261" s="744"/>
      <c r="U261" s="744"/>
      <c r="V261" s="744"/>
      <c r="W261" s="744"/>
      <c r="X261" s="744"/>
      <c r="Y261" s="744"/>
      <c r="Z261" s="744"/>
      <c r="AA261" s="744"/>
      <c r="AB261" s="744"/>
      <c r="AC261" s="744"/>
      <c r="AD261" s="744"/>
      <c r="AE261" s="744"/>
      <c r="AF261" s="744"/>
      <c r="AG261" s="744"/>
      <c r="AH261" s="744"/>
      <c r="AI261" s="744"/>
      <c r="AJ261" s="744"/>
      <c r="AK261" s="744"/>
      <c r="AL261" s="744"/>
      <c r="AM261" s="744"/>
      <c r="AN261" s="744"/>
      <c r="AO261" s="744"/>
      <c r="AP261" s="744"/>
      <c r="AQ261" s="744"/>
      <c r="AR261" s="744"/>
      <c r="AS261" s="744"/>
      <c r="AT261" s="744"/>
      <c r="AU261" s="744"/>
      <c r="AV261" s="744"/>
      <c r="AW261" s="744"/>
      <c r="AX261" s="744"/>
      <c r="AY261" s="744"/>
      <c r="AZ261" s="744"/>
      <c r="BA261" s="744"/>
      <c r="BB261" s="744"/>
      <c r="BC261" s="744"/>
      <c r="BD261" s="744"/>
      <c r="BE261" s="744"/>
      <c r="BF261" s="744"/>
      <c r="BG261" s="744"/>
      <c r="BH261" s="744"/>
      <c r="BI261" s="744"/>
      <c r="BJ261" s="744"/>
      <c r="BK261" s="744"/>
      <c r="BL261" s="744"/>
      <c r="BM261" s="744"/>
      <c r="BN261" s="744"/>
      <c r="BO261" s="744"/>
      <c r="BP261" s="744"/>
      <c r="BQ261" s="744"/>
      <c r="BR261" s="744"/>
      <c r="BS261" s="744"/>
      <c r="BT261" s="744"/>
      <c r="BU261" s="744"/>
      <c r="BV261" s="744"/>
      <c r="BW261" s="744"/>
      <c r="BX261" s="744"/>
      <c r="BY261" s="744"/>
      <c r="BZ261" s="744"/>
      <c r="CA261" s="744"/>
      <c r="CB261" s="744"/>
      <c r="CC261" s="744"/>
      <c r="CD261" s="744"/>
      <c r="CE261" s="744"/>
      <c r="CF261" s="744"/>
      <c r="CG261" s="744"/>
      <c r="CH261" s="744"/>
      <c r="CI261" s="744"/>
      <c r="CJ261" s="744"/>
      <c r="CK261" s="744"/>
      <c r="CL261" s="744"/>
      <c r="CM261" s="744"/>
      <c r="CN261" s="744"/>
      <c r="CO261" s="744"/>
      <c r="CP261" s="744"/>
      <c r="CQ261" s="744"/>
      <c r="CR261" s="744"/>
      <c r="CS261" s="744"/>
      <c r="CT261" s="744"/>
      <c r="CU261" s="744"/>
      <c r="CV261" s="744"/>
      <c r="CW261" s="744"/>
      <c r="CX261" s="744"/>
      <c r="CY261" s="744"/>
      <c r="CZ261" s="744"/>
      <c r="DA261" s="744"/>
      <c r="DB261" s="744"/>
      <c r="DC261" s="744"/>
      <c r="DD261" s="744"/>
      <c r="DE261" s="744"/>
      <c r="DF261" s="744"/>
      <c r="DG261" s="744"/>
      <c r="DH261" s="744"/>
      <c r="DI261" s="744"/>
      <c r="DJ261" s="744"/>
      <c r="DK261" s="744"/>
      <c r="DL261" s="744"/>
      <c r="DM261" s="744"/>
      <c r="DN261" s="744"/>
      <c r="DO261" s="744"/>
      <c r="DP261" s="744"/>
      <c r="DQ261" s="744"/>
      <c r="DR261" s="744"/>
      <c r="DS261" s="744"/>
      <c r="DT261" s="744"/>
      <c r="DU261" s="744"/>
      <c r="DV261" s="744"/>
      <c r="DW261" s="744"/>
      <c r="DX261" s="744"/>
      <c r="DY261" s="744"/>
      <c r="DZ261" s="744"/>
      <c r="EA261" s="744"/>
      <c r="EB261" s="744"/>
      <c r="EC261" s="744"/>
      <c r="ED261" s="744"/>
      <c r="EE261" s="744"/>
      <c r="EF261" s="744"/>
      <c r="EG261" s="744"/>
      <c r="EH261" s="744"/>
      <c r="EI261" s="744"/>
      <c r="EJ261" s="744"/>
      <c r="EK261" s="744"/>
      <c r="EL261" s="744"/>
      <c r="EM261" s="744"/>
      <c r="EN261" s="744"/>
      <c r="EO261" s="744"/>
      <c r="EP261" s="744"/>
      <c r="EQ261" s="744"/>
      <c r="ER261" s="744"/>
      <c r="ES261" s="744"/>
      <c r="ET261" s="744"/>
      <c r="EU261" s="744"/>
      <c r="EV261" s="744"/>
      <c r="EW261" s="744"/>
      <c r="EX261" s="744"/>
      <c r="EY261" s="744"/>
      <c r="EZ261" s="744"/>
      <c r="FA261" s="744"/>
      <c r="FB261" s="744"/>
      <c r="FC261" s="744"/>
      <c r="FD261" s="744"/>
      <c r="FE261" s="744"/>
      <c r="FF261" s="744"/>
      <c r="FG261" s="744"/>
      <c r="FH261" s="744"/>
      <c r="FI261" s="744"/>
      <c r="FJ261" s="744"/>
      <c r="FK261" s="744"/>
      <c r="FL261" s="744"/>
      <c r="FM261" s="744"/>
      <c r="FN261" s="744"/>
      <c r="FO261" s="744"/>
      <c r="FP261" s="744"/>
      <c r="FQ261" s="744"/>
      <c r="FR261" s="744"/>
      <c r="FS261" s="744"/>
      <c r="FT261" s="744"/>
      <c r="FU261" s="744"/>
      <c r="FV261" s="744"/>
      <c r="FW261" s="744"/>
      <c r="FX261" s="744"/>
      <c r="FY261" s="744"/>
      <c r="FZ261" s="744"/>
      <c r="GA261" s="744"/>
      <c r="GB261" s="744"/>
      <c r="GC261" s="744"/>
      <c r="GD261" s="744"/>
      <c r="GE261" s="744"/>
      <c r="GF261" s="744"/>
      <c r="GG261" s="744"/>
      <c r="GH261" s="744"/>
      <c r="GI261" s="744"/>
      <c r="GJ261" s="744"/>
      <c r="GK261" s="744"/>
      <c r="GL261" s="744"/>
      <c r="GM261" s="744"/>
      <c r="GN261" s="744"/>
      <c r="GO261" s="744"/>
      <c r="GP261" s="744"/>
      <c r="GQ261" s="744"/>
      <c r="GR261" s="744"/>
      <c r="GS261" s="744"/>
      <c r="GT261" s="744"/>
      <c r="GU261" s="744"/>
      <c r="GV261" s="744"/>
      <c r="GW261" s="744"/>
      <c r="GX261" s="744"/>
      <c r="GY261" s="744"/>
      <c r="GZ261" s="744"/>
      <c r="HA261" s="744"/>
      <c r="HB261" s="744"/>
      <c r="HC261" s="744"/>
      <c r="HD261" s="744"/>
      <c r="HE261" s="744"/>
      <c r="HF261" s="744"/>
      <c r="HG261" s="744"/>
      <c r="HH261" s="744"/>
      <c r="HI261" s="744"/>
      <c r="HJ261" s="744"/>
      <c r="HK261" s="744"/>
      <c r="HL261" s="744"/>
      <c r="HM261" s="744"/>
      <c r="HN261" s="744"/>
      <c r="HO261" s="744"/>
      <c r="HP261" s="744"/>
      <c r="HQ261" s="744"/>
      <c r="HR261" s="744"/>
      <c r="HS261" s="744"/>
      <c r="HT261" s="744"/>
      <c r="HU261" s="744"/>
      <c r="HV261" s="744"/>
      <c r="HW261" s="744"/>
      <c r="HX261" s="744"/>
      <c r="HY261" s="744"/>
      <c r="HZ261" s="744"/>
      <c r="IA261" s="744"/>
      <c r="IB261" s="744"/>
      <c r="IC261" s="744"/>
      <c r="ID261" s="744"/>
      <c r="IE261" s="744"/>
      <c r="IF261" s="744"/>
      <c r="IG261" s="744"/>
      <c r="IH261" s="744"/>
      <c r="II261" s="744"/>
      <c r="IJ261" s="744"/>
    </row>
    <row r="262" spans="1:244" s="766" customFormat="1" ht="49.9" customHeight="1">
      <c r="A262" s="768">
        <v>3</v>
      </c>
      <c r="B262" s="783" t="s">
        <v>5803</v>
      </c>
      <c r="C262" s="811">
        <v>38234</v>
      </c>
      <c r="D262" s="813">
        <v>15</v>
      </c>
      <c r="E262" s="783" t="s">
        <v>272</v>
      </c>
      <c r="F262" s="783" t="s">
        <v>5804</v>
      </c>
      <c r="G262" s="811">
        <v>43711</v>
      </c>
      <c r="H262" s="814" t="s">
        <v>58</v>
      </c>
      <c r="I262" s="783"/>
      <c r="J262" s="783" t="s">
        <v>3632</v>
      </c>
      <c r="K262" s="744"/>
      <c r="L262" s="744"/>
      <c r="M262" s="744" t="s">
        <v>625</v>
      </c>
      <c r="N262" s="744"/>
      <c r="O262" s="744"/>
      <c r="P262" s="744"/>
      <c r="Q262" s="744"/>
      <c r="R262" s="744"/>
      <c r="S262" s="744"/>
      <c r="T262" s="744"/>
      <c r="U262" s="744"/>
      <c r="V262" s="744"/>
      <c r="W262" s="744"/>
      <c r="X262" s="744"/>
      <c r="Y262" s="744"/>
      <c r="Z262" s="744"/>
      <c r="AA262" s="744"/>
      <c r="AB262" s="744"/>
      <c r="AC262" s="744"/>
      <c r="AD262" s="744"/>
      <c r="AE262" s="744"/>
      <c r="AF262" s="744"/>
      <c r="AG262" s="744"/>
      <c r="AH262" s="744"/>
      <c r="AI262" s="744"/>
      <c r="AJ262" s="744"/>
      <c r="AK262" s="744"/>
      <c r="AL262" s="744"/>
      <c r="AM262" s="744"/>
      <c r="AN262" s="744"/>
      <c r="AO262" s="744"/>
      <c r="AP262" s="744"/>
      <c r="AQ262" s="744"/>
      <c r="AR262" s="744"/>
      <c r="AS262" s="744"/>
      <c r="AT262" s="744"/>
      <c r="AU262" s="744"/>
      <c r="AV262" s="744"/>
      <c r="AW262" s="744"/>
      <c r="AX262" s="744"/>
      <c r="AY262" s="744"/>
      <c r="AZ262" s="744"/>
      <c r="BA262" s="744"/>
      <c r="BB262" s="744"/>
      <c r="BC262" s="744"/>
      <c r="BD262" s="744"/>
      <c r="BE262" s="744"/>
      <c r="BF262" s="744"/>
      <c r="BG262" s="744"/>
      <c r="BH262" s="744"/>
      <c r="BI262" s="744"/>
      <c r="BJ262" s="744"/>
      <c r="BK262" s="744"/>
      <c r="BL262" s="744"/>
      <c r="BM262" s="744"/>
      <c r="BN262" s="744"/>
      <c r="BO262" s="744"/>
      <c r="BP262" s="744"/>
      <c r="BQ262" s="744"/>
      <c r="BR262" s="744"/>
      <c r="BS262" s="744"/>
      <c r="BT262" s="744"/>
      <c r="BU262" s="744"/>
      <c r="BV262" s="744"/>
      <c r="BW262" s="744"/>
      <c r="BX262" s="744"/>
      <c r="BY262" s="744"/>
      <c r="BZ262" s="744"/>
      <c r="CA262" s="744"/>
      <c r="CB262" s="744"/>
      <c r="CC262" s="744"/>
      <c r="CD262" s="744"/>
      <c r="CE262" s="744"/>
      <c r="CF262" s="744"/>
      <c r="CG262" s="744"/>
      <c r="CH262" s="744"/>
      <c r="CI262" s="744"/>
      <c r="CJ262" s="744"/>
      <c r="CK262" s="744"/>
      <c r="CL262" s="744"/>
      <c r="CM262" s="744"/>
      <c r="CN262" s="744"/>
      <c r="CO262" s="744"/>
      <c r="CP262" s="744"/>
      <c r="CQ262" s="744"/>
      <c r="CR262" s="744"/>
      <c r="CS262" s="744"/>
      <c r="CT262" s="744"/>
      <c r="CU262" s="744"/>
      <c r="CV262" s="744"/>
      <c r="CW262" s="744"/>
      <c r="CX262" s="744"/>
      <c r="CY262" s="744"/>
      <c r="CZ262" s="744"/>
      <c r="DA262" s="744"/>
      <c r="DB262" s="744"/>
      <c r="DC262" s="744"/>
      <c r="DD262" s="744"/>
      <c r="DE262" s="744"/>
      <c r="DF262" s="744"/>
      <c r="DG262" s="744"/>
      <c r="DH262" s="744"/>
      <c r="DI262" s="744"/>
      <c r="DJ262" s="744"/>
      <c r="DK262" s="744"/>
      <c r="DL262" s="744"/>
      <c r="DM262" s="744"/>
      <c r="DN262" s="744"/>
      <c r="DO262" s="744"/>
      <c r="DP262" s="744"/>
      <c r="DQ262" s="744"/>
      <c r="DR262" s="744"/>
      <c r="DS262" s="744"/>
      <c r="DT262" s="744"/>
      <c r="DU262" s="744"/>
      <c r="DV262" s="744"/>
      <c r="DW262" s="744"/>
      <c r="DX262" s="744"/>
      <c r="DY262" s="744"/>
      <c r="DZ262" s="744"/>
      <c r="EA262" s="744"/>
      <c r="EB262" s="744"/>
      <c r="EC262" s="744"/>
      <c r="ED262" s="744"/>
      <c r="EE262" s="744"/>
      <c r="EF262" s="744"/>
      <c r="EG262" s="744"/>
      <c r="EH262" s="744"/>
      <c r="EI262" s="744"/>
      <c r="EJ262" s="744"/>
      <c r="EK262" s="744"/>
      <c r="EL262" s="744"/>
      <c r="EM262" s="744"/>
      <c r="EN262" s="744"/>
      <c r="EO262" s="744"/>
      <c r="EP262" s="744"/>
      <c r="EQ262" s="744"/>
      <c r="ER262" s="744"/>
      <c r="ES262" s="744"/>
      <c r="ET262" s="744"/>
      <c r="EU262" s="744"/>
      <c r="EV262" s="744"/>
      <c r="EW262" s="744"/>
      <c r="EX262" s="744"/>
      <c r="EY262" s="744"/>
      <c r="EZ262" s="744"/>
      <c r="FA262" s="744"/>
      <c r="FB262" s="744"/>
      <c r="FC262" s="744"/>
      <c r="FD262" s="744"/>
      <c r="FE262" s="744"/>
      <c r="FF262" s="744"/>
      <c r="FG262" s="744"/>
      <c r="FH262" s="744"/>
      <c r="FI262" s="744"/>
      <c r="FJ262" s="744"/>
      <c r="FK262" s="744"/>
      <c r="FL262" s="744"/>
      <c r="FM262" s="744"/>
      <c r="FN262" s="744"/>
      <c r="FO262" s="744"/>
      <c r="FP262" s="744"/>
      <c r="FQ262" s="744"/>
      <c r="FR262" s="744"/>
      <c r="FS262" s="744"/>
      <c r="FT262" s="744"/>
      <c r="FU262" s="744"/>
      <c r="FV262" s="744"/>
      <c r="FW262" s="744"/>
      <c r="FX262" s="744"/>
      <c r="FY262" s="744"/>
      <c r="FZ262" s="744"/>
      <c r="GA262" s="744"/>
      <c r="GB262" s="744"/>
      <c r="GC262" s="744"/>
      <c r="GD262" s="744"/>
      <c r="GE262" s="744"/>
      <c r="GF262" s="744"/>
      <c r="GG262" s="744"/>
      <c r="GH262" s="744"/>
      <c r="GI262" s="744"/>
      <c r="GJ262" s="744"/>
      <c r="GK262" s="744"/>
      <c r="GL262" s="744"/>
      <c r="GM262" s="744"/>
      <c r="GN262" s="744"/>
      <c r="GO262" s="744"/>
      <c r="GP262" s="744"/>
      <c r="GQ262" s="744"/>
      <c r="GR262" s="744"/>
      <c r="GS262" s="744"/>
      <c r="GT262" s="744"/>
      <c r="GU262" s="744"/>
      <c r="GV262" s="744"/>
      <c r="GW262" s="744"/>
      <c r="GX262" s="744"/>
      <c r="GY262" s="744"/>
      <c r="GZ262" s="744"/>
      <c r="HA262" s="744"/>
      <c r="HB262" s="744"/>
      <c r="HC262" s="744"/>
      <c r="HD262" s="744"/>
      <c r="HE262" s="744"/>
      <c r="HF262" s="744"/>
      <c r="HG262" s="744"/>
      <c r="HH262" s="744"/>
      <c r="HI262" s="744"/>
      <c r="HJ262" s="744"/>
      <c r="HK262" s="744"/>
      <c r="HL262" s="744"/>
      <c r="HM262" s="744"/>
      <c r="HN262" s="744"/>
      <c r="HO262" s="744"/>
      <c r="HP262" s="744"/>
      <c r="HQ262" s="744"/>
      <c r="HR262" s="744"/>
      <c r="HS262" s="744"/>
      <c r="HT262" s="744"/>
      <c r="HU262" s="744"/>
      <c r="HV262" s="744"/>
      <c r="HW262" s="744"/>
      <c r="HX262" s="744"/>
      <c r="HY262" s="744"/>
      <c r="HZ262" s="744"/>
      <c r="IA262" s="744"/>
      <c r="IB262" s="744"/>
      <c r="IC262" s="744"/>
      <c r="ID262" s="744"/>
      <c r="IE262" s="744"/>
      <c r="IF262" s="744"/>
      <c r="IG262" s="744"/>
      <c r="IH262" s="744"/>
      <c r="II262" s="744"/>
      <c r="IJ262" s="744"/>
    </row>
    <row r="263" spans="1:244" s="766" customFormat="1" ht="49.9" customHeight="1">
      <c r="A263" s="768">
        <v>4</v>
      </c>
      <c r="B263" s="783" t="s">
        <v>5806</v>
      </c>
      <c r="C263" s="811"/>
      <c r="D263" s="813">
        <v>0.8</v>
      </c>
      <c r="E263" s="783" t="s">
        <v>275</v>
      </c>
      <c r="F263" s="783" t="s">
        <v>5807</v>
      </c>
      <c r="G263" s="811">
        <v>43711</v>
      </c>
      <c r="H263" s="814" t="s">
        <v>5808</v>
      </c>
      <c r="I263" s="783"/>
      <c r="J263" s="783" t="s">
        <v>3632</v>
      </c>
      <c r="K263" s="744"/>
      <c r="L263" s="744"/>
      <c r="M263" s="744" t="s">
        <v>638</v>
      </c>
      <c r="N263" s="744"/>
      <c r="O263" s="744"/>
      <c r="P263" s="744"/>
      <c r="Q263" s="744"/>
      <c r="R263" s="744"/>
      <c r="S263" s="744"/>
      <c r="T263" s="744"/>
      <c r="U263" s="744"/>
      <c r="V263" s="744"/>
      <c r="W263" s="744"/>
      <c r="X263" s="744"/>
      <c r="Y263" s="744"/>
      <c r="Z263" s="744"/>
      <c r="AA263" s="744"/>
      <c r="AB263" s="744"/>
      <c r="AC263" s="744"/>
      <c r="AD263" s="744"/>
      <c r="AE263" s="744"/>
      <c r="AF263" s="744"/>
      <c r="AG263" s="744"/>
      <c r="AH263" s="744"/>
      <c r="AI263" s="744"/>
      <c r="AJ263" s="744"/>
      <c r="AK263" s="744"/>
      <c r="AL263" s="744"/>
      <c r="AM263" s="744"/>
      <c r="AN263" s="744"/>
      <c r="AO263" s="744"/>
      <c r="AP263" s="744"/>
      <c r="AQ263" s="744"/>
      <c r="AR263" s="744"/>
      <c r="AS263" s="744"/>
      <c r="AT263" s="744"/>
      <c r="AU263" s="744"/>
      <c r="AV263" s="744"/>
      <c r="AW263" s="744"/>
      <c r="AX263" s="744"/>
      <c r="AY263" s="744"/>
      <c r="AZ263" s="744"/>
      <c r="BA263" s="744"/>
      <c r="BB263" s="744"/>
      <c r="BC263" s="744"/>
      <c r="BD263" s="744"/>
      <c r="BE263" s="744"/>
      <c r="BF263" s="744"/>
      <c r="BG263" s="744"/>
      <c r="BH263" s="744"/>
      <c r="BI263" s="744"/>
      <c r="BJ263" s="744"/>
      <c r="BK263" s="744"/>
      <c r="BL263" s="744"/>
      <c r="BM263" s="744"/>
      <c r="BN263" s="744"/>
      <c r="BO263" s="744"/>
      <c r="BP263" s="744"/>
      <c r="BQ263" s="744"/>
      <c r="BR263" s="744"/>
      <c r="BS263" s="744"/>
      <c r="BT263" s="744"/>
      <c r="BU263" s="744"/>
      <c r="BV263" s="744"/>
      <c r="BW263" s="744"/>
      <c r="BX263" s="744"/>
      <c r="BY263" s="744"/>
      <c r="BZ263" s="744"/>
      <c r="CA263" s="744"/>
      <c r="CB263" s="744"/>
      <c r="CC263" s="744"/>
      <c r="CD263" s="744"/>
      <c r="CE263" s="744"/>
      <c r="CF263" s="744"/>
      <c r="CG263" s="744"/>
      <c r="CH263" s="744"/>
      <c r="CI263" s="744"/>
      <c r="CJ263" s="744"/>
      <c r="CK263" s="744"/>
      <c r="CL263" s="744"/>
      <c r="CM263" s="744"/>
      <c r="CN263" s="744"/>
      <c r="CO263" s="744"/>
      <c r="CP263" s="744"/>
      <c r="CQ263" s="744"/>
      <c r="CR263" s="744"/>
      <c r="CS263" s="744"/>
      <c r="CT263" s="744"/>
      <c r="CU263" s="744"/>
      <c r="CV263" s="744"/>
      <c r="CW263" s="744"/>
      <c r="CX263" s="744"/>
      <c r="CY263" s="744"/>
      <c r="CZ263" s="744"/>
      <c r="DA263" s="744"/>
      <c r="DB263" s="744"/>
      <c r="DC263" s="744"/>
      <c r="DD263" s="744"/>
      <c r="DE263" s="744"/>
      <c r="DF263" s="744"/>
      <c r="DG263" s="744"/>
      <c r="DH263" s="744"/>
      <c r="DI263" s="744"/>
      <c r="DJ263" s="744"/>
      <c r="DK263" s="744"/>
      <c r="DL263" s="744"/>
      <c r="DM263" s="744"/>
      <c r="DN263" s="744"/>
      <c r="DO263" s="744"/>
      <c r="DP263" s="744"/>
      <c r="DQ263" s="744"/>
      <c r="DR263" s="744"/>
      <c r="DS263" s="744"/>
      <c r="DT263" s="744"/>
      <c r="DU263" s="744"/>
      <c r="DV263" s="744"/>
      <c r="DW263" s="744"/>
      <c r="DX263" s="744"/>
      <c r="DY263" s="744"/>
      <c r="DZ263" s="744"/>
      <c r="EA263" s="744"/>
      <c r="EB263" s="744"/>
      <c r="EC263" s="744"/>
      <c r="ED263" s="744"/>
      <c r="EE263" s="744"/>
      <c r="EF263" s="744"/>
      <c r="EG263" s="744"/>
      <c r="EH263" s="744"/>
      <c r="EI263" s="744"/>
      <c r="EJ263" s="744"/>
      <c r="EK263" s="744"/>
      <c r="EL263" s="744"/>
      <c r="EM263" s="744"/>
      <c r="EN263" s="744"/>
      <c r="EO263" s="744"/>
      <c r="EP263" s="744"/>
      <c r="EQ263" s="744"/>
      <c r="ER263" s="744"/>
      <c r="ES263" s="744"/>
      <c r="ET263" s="744"/>
      <c r="EU263" s="744"/>
      <c r="EV263" s="744"/>
      <c r="EW263" s="744"/>
      <c r="EX263" s="744"/>
      <c r="EY263" s="744"/>
      <c r="EZ263" s="744"/>
      <c r="FA263" s="744"/>
      <c r="FB263" s="744"/>
      <c r="FC263" s="744"/>
      <c r="FD263" s="744"/>
      <c r="FE263" s="744"/>
      <c r="FF263" s="744"/>
      <c r="FG263" s="744"/>
      <c r="FH263" s="744"/>
      <c r="FI263" s="744"/>
      <c r="FJ263" s="744"/>
      <c r="FK263" s="744"/>
      <c r="FL263" s="744"/>
      <c r="FM263" s="744"/>
      <c r="FN263" s="744"/>
      <c r="FO263" s="744"/>
      <c r="FP263" s="744"/>
      <c r="FQ263" s="744"/>
      <c r="FR263" s="744"/>
      <c r="FS263" s="744"/>
      <c r="FT263" s="744"/>
      <c r="FU263" s="744"/>
      <c r="FV263" s="744"/>
      <c r="FW263" s="744"/>
      <c r="FX263" s="744"/>
      <c r="FY263" s="744"/>
      <c r="FZ263" s="744"/>
      <c r="GA263" s="744"/>
      <c r="GB263" s="744"/>
      <c r="GC263" s="744"/>
      <c r="GD263" s="744"/>
      <c r="GE263" s="744"/>
      <c r="GF263" s="744"/>
      <c r="GG263" s="744"/>
      <c r="GH263" s="744"/>
      <c r="GI263" s="744"/>
      <c r="GJ263" s="744"/>
      <c r="GK263" s="744"/>
      <c r="GL263" s="744"/>
      <c r="GM263" s="744"/>
      <c r="GN263" s="744"/>
      <c r="GO263" s="744"/>
      <c r="GP263" s="744"/>
      <c r="GQ263" s="744"/>
      <c r="GR263" s="744"/>
      <c r="GS263" s="744"/>
      <c r="GT263" s="744"/>
      <c r="GU263" s="744"/>
      <c r="GV263" s="744"/>
      <c r="GW263" s="744"/>
      <c r="GX263" s="744"/>
      <c r="GY263" s="744"/>
      <c r="GZ263" s="744"/>
      <c r="HA263" s="744"/>
      <c r="HB263" s="744"/>
      <c r="HC263" s="744"/>
      <c r="HD263" s="744"/>
      <c r="HE263" s="744"/>
      <c r="HF263" s="744"/>
      <c r="HG263" s="744"/>
      <c r="HH263" s="744"/>
      <c r="HI263" s="744"/>
      <c r="HJ263" s="744"/>
      <c r="HK263" s="744"/>
      <c r="HL263" s="744"/>
      <c r="HM263" s="744"/>
      <c r="HN263" s="744"/>
      <c r="HO263" s="744"/>
      <c r="HP263" s="744"/>
      <c r="HQ263" s="744"/>
      <c r="HR263" s="744"/>
      <c r="HS263" s="744"/>
      <c r="HT263" s="744"/>
      <c r="HU263" s="744"/>
      <c r="HV263" s="744"/>
      <c r="HW263" s="744"/>
      <c r="HX263" s="744"/>
      <c r="HY263" s="744"/>
      <c r="HZ263" s="744"/>
      <c r="IA263" s="744"/>
      <c r="IB263" s="744"/>
      <c r="IC263" s="744"/>
      <c r="ID263" s="744"/>
      <c r="IE263" s="744"/>
      <c r="IF263" s="744"/>
      <c r="IG263" s="744"/>
      <c r="IH263" s="744"/>
      <c r="II263" s="744"/>
      <c r="IJ263" s="744"/>
    </row>
    <row r="264" spans="1:244" s="766" customFormat="1" ht="49.9" customHeight="1">
      <c r="A264" s="768">
        <v>5</v>
      </c>
      <c r="B264" s="783" t="s">
        <v>5809</v>
      </c>
      <c r="C264" s="811"/>
      <c r="D264" s="813">
        <v>7</v>
      </c>
      <c r="E264" s="783" t="s">
        <v>275</v>
      </c>
      <c r="F264" s="783" t="s">
        <v>5810</v>
      </c>
      <c r="G264" s="811">
        <v>43714</v>
      </c>
      <c r="H264" s="814" t="s">
        <v>5811</v>
      </c>
      <c r="I264" s="783"/>
      <c r="J264" s="783" t="s">
        <v>3632</v>
      </c>
      <c r="K264" s="744"/>
      <c r="L264" s="744"/>
      <c r="M264" s="744" t="s">
        <v>625</v>
      </c>
      <c r="N264" s="744"/>
      <c r="O264" s="744"/>
      <c r="P264" s="744"/>
      <c r="Q264" s="744"/>
      <c r="R264" s="744"/>
      <c r="S264" s="744"/>
      <c r="T264" s="744"/>
      <c r="U264" s="744"/>
      <c r="V264" s="744"/>
      <c r="W264" s="744"/>
      <c r="X264" s="744"/>
      <c r="Y264" s="744"/>
      <c r="Z264" s="744"/>
      <c r="AA264" s="744"/>
      <c r="AB264" s="744"/>
      <c r="AC264" s="744"/>
      <c r="AD264" s="744"/>
      <c r="AE264" s="744"/>
      <c r="AF264" s="744"/>
      <c r="AG264" s="744"/>
      <c r="AH264" s="744"/>
      <c r="AI264" s="744"/>
      <c r="AJ264" s="744"/>
      <c r="AK264" s="744"/>
      <c r="AL264" s="744"/>
      <c r="AM264" s="744"/>
      <c r="AN264" s="744"/>
      <c r="AO264" s="744"/>
      <c r="AP264" s="744"/>
      <c r="AQ264" s="744"/>
      <c r="AR264" s="744"/>
      <c r="AS264" s="744"/>
      <c r="AT264" s="744"/>
      <c r="AU264" s="744"/>
      <c r="AV264" s="744"/>
      <c r="AW264" s="744"/>
      <c r="AX264" s="744"/>
      <c r="AY264" s="744"/>
      <c r="AZ264" s="744"/>
      <c r="BA264" s="744"/>
      <c r="BB264" s="744"/>
      <c r="BC264" s="744"/>
      <c r="BD264" s="744"/>
      <c r="BE264" s="744"/>
      <c r="BF264" s="744"/>
      <c r="BG264" s="744"/>
      <c r="BH264" s="744"/>
      <c r="BI264" s="744"/>
      <c r="BJ264" s="744"/>
      <c r="BK264" s="744"/>
      <c r="BL264" s="744"/>
      <c r="BM264" s="744"/>
      <c r="BN264" s="744"/>
      <c r="BO264" s="744"/>
      <c r="BP264" s="744"/>
      <c r="BQ264" s="744"/>
      <c r="BR264" s="744"/>
      <c r="BS264" s="744"/>
      <c r="BT264" s="744"/>
      <c r="BU264" s="744"/>
      <c r="BV264" s="744"/>
      <c r="BW264" s="744"/>
      <c r="BX264" s="744"/>
      <c r="BY264" s="744"/>
      <c r="BZ264" s="744"/>
      <c r="CA264" s="744"/>
      <c r="CB264" s="744"/>
      <c r="CC264" s="744"/>
      <c r="CD264" s="744"/>
      <c r="CE264" s="744"/>
      <c r="CF264" s="744"/>
      <c r="CG264" s="744"/>
      <c r="CH264" s="744"/>
      <c r="CI264" s="744"/>
      <c r="CJ264" s="744"/>
      <c r="CK264" s="744"/>
      <c r="CL264" s="744"/>
      <c r="CM264" s="744"/>
      <c r="CN264" s="744"/>
      <c r="CO264" s="744"/>
      <c r="CP264" s="744"/>
      <c r="CQ264" s="744"/>
      <c r="CR264" s="744"/>
      <c r="CS264" s="744"/>
      <c r="CT264" s="744"/>
      <c r="CU264" s="744"/>
      <c r="CV264" s="744"/>
      <c r="CW264" s="744"/>
      <c r="CX264" s="744"/>
      <c r="CY264" s="744"/>
      <c r="CZ264" s="744"/>
      <c r="DA264" s="744"/>
      <c r="DB264" s="744"/>
      <c r="DC264" s="744"/>
      <c r="DD264" s="744"/>
      <c r="DE264" s="744"/>
      <c r="DF264" s="744"/>
      <c r="DG264" s="744"/>
      <c r="DH264" s="744"/>
      <c r="DI264" s="744"/>
      <c r="DJ264" s="744"/>
      <c r="DK264" s="744"/>
      <c r="DL264" s="744"/>
      <c r="DM264" s="744"/>
      <c r="DN264" s="744"/>
      <c r="DO264" s="744"/>
      <c r="DP264" s="744"/>
      <c r="DQ264" s="744"/>
      <c r="DR264" s="744"/>
      <c r="DS264" s="744"/>
      <c r="DT264" s="744"/>
      <c r="DU264" s="744"/>
      <c r="DV264" s="744"/>
      <c r="DW264" s="744"/>
      <c r="DX264" s="744"/>
      <c r="DY264" s="744"/>
      <c r="DZ264" s="744"/>
      <c r="EA264" s="744"/>
      <c r="EB264" s="744"/>
      <c r="EC264" s="744"/>
      <c r="ED264" s="744"/>
      <c r="EE264" s="744"/>
      <c r="EF264" s="744"/>
      <c r="EG264" s="744"/>
      <c r="EH264" s="744"/>
      <c r="EI264" s="744"/>
      <c r="EJ264" s="744"/>
      <c r="EK264" s="744"/>
      <c r="EL264" s="744"/>
      <c r="EM264" s="744"/>
      <c r="EN264" s="744"/>
      <c r="EO264" s="744"/>
      <c r="EP264" s="744"/>
      <c r="EQ264" s="744"/>
      <c r="ER264" s="744"/>
      <c r="ES264" s="744"/>
      <c r="ET264" s="744"/>
      <c r="EU264" s="744"/>
      <c r="EV264" s="744"/>
      <c r="EW264" s="744"/>
      <c r="EX264" s="744"/>
      <c r="EY264" s="744"/>
      <c r="EZ264" s="744"/>
      <c r="FA264" s="744"/>
      <c r="FB264" s="744"/>
      <c r="FC264" s="744"/>
      <c r="FD264" s="744"/>
      <c r="FE264" s="744"/>
      <c r="FF264" s="744"/>
      <c r="FG264" s="744"/>
      <c r="FH264" s="744"/>
      <c r="FI264" s="744"/>
      <c r="FJ264" s="744"/>
      <c r="FK264" s="744"/>
      <c r="FL264" s="744"/>
      <c r="FM264" s="744"/>
      <c r="FN264" s="744"/>
      <c r="FO264" s="744"/>
      <c r="FP264" s="744"/>
      <c r="FQ264" s="744"/>
      <c r="FR264" s="744"/>
      <c r="FS264" s="744"/>
      <c r="FT264" s="744"/>
      <c r="FU264" s="744"/>
      <c r="FV264" s="744"/>
      <c r="FW264" s="744"/>
      <c r="FX264" s="744"/>
      <c r="FY264" s="744"/>
      <c r="FZ264" s="744"/>
      <c r="GA264" s="744"/>
      <c r="GB264" s="744"/>
      <c r="GC264" s="744"/>
      <c r="GD264" s="744"/>
      <c r="GE264" s="744"/>
      <c r="GF264" s="744"/>
      <c r="GG264" s="744"/>
      <c r="GH264" s="744"/>
      <c r="GI264" s="744"/>
      <c r="GJ264" s="744"/>
      <c r="GK264" s="744"/>
      <c r="GL264" s="744"/>
      <c r="GM264" s="744"/>
      <c r="GN264" s="744"/>
      <c r="GO264" s="744"/>
      <c r="GP264" s="744"/>
      <c r="GQ264" s="744"/>
      <c r="GR264" s="744"/>
      <c r="GS264" s="744"/>
      <c r="GT264" s="744"/>
      <c r="GU264" s="744"/>
      <c r="GV264" s="744"/>
      <c r="GW264" s="744"/>
      <c r="GX264" s="744"/>
      <c r="GY264" s="744"/>
      <c r="GZ264" s="744"/>
      <c r="HA264" s="744"/>
      <c r="HB264" s="744"/>
      <c r="HC264" s="744"/>
      <c r="HD264" s="744"/>
      <c r="HE264" s="744"/>
      <c r="HF264" s="744"/>
      <c r="HG264" s="744"/>
      <c r="HH264" s="744"/>
      <c r="HI264" s="744"/>
      <c r="HJ264" s="744"/>
      <c r="HK264" s="744"/>
      <c r="HL264" s="744"/>
      <c r="HM264" s="744"/>
      <c r="HN264" s="744"/>
      <c r="HO264" s="744"/>
      <c r="HP264" s="744"/>
      <c r="HQ264" s="744"/>
      <c r="HR264" s="744"/>
      <c r="HS264" s="744"/>
      <c r="HT264" s="744"/>
      <c r="HU264" s="744"/>
      <c r="HV264" s="744"/>
      <c r="HW264" s="744"/>
      <c r="HX264" s="744"/>
      <c r="HY264" s="744"/>
      <c r="HZ264" s="744"/>
      <c r="IA264" s="744"/>
      <c r="IB264" s="744"/>
      <c r="IC264" s="744"/>
      <c r="ID264" s="744"/>
      <c r="IE264" s="744"/>
      <c r="IF264" s="744"/>
      <c r="IG264" s="744"/>
      <c r="IH264" s="744"/>
      <c r="II264" s="744"/>
      <c r="IJ264" s="744"/>
    </row>
    <row r="265" spans="1:244" s="768" customFormat="1" ht="49.9" customHeight="1">
      <c r="A265" s="768">
        <v>6</v>
      </c>
      <c r="B265" s="783" t="s">
        <v>5812</v>
      </c>
      <c r="C265" s="811"/>
      <c r="D265" s="813">
        <v>16</v>
      </c>
      <c r="E265" s="783" t="s">
        <v>275</v>
      </c>
      <c r="F265" s="783" t="s">
        <v>5813</v>
      </c>
      <c r="G265" s="811">
        <v>43714</v>
      </c>
      <c r="H265" s="814" t="s">
        <v>4805</v>
      </c>
      <c r="I265" s="783"/>
      <c r="J265" s="783" t="s">
        <v>3632</v>
      </c>
      <c r="K265" s="744"/>
      <c r="L265" s="744"/>
      <c r="M265" s="744" t="s">
        <v>625</v>
      </c>
      <c r="N265" s="744"/>
      <c r="O265" s="744"/>
      <c r="P265" s="744"/>
      <c r="Q265" s="744"/>
      <c r="R265" s="744"/>
      <c r="S265" s="744"/>
      <c r="T265" s="744"/>
      <c r="U265" s="744"/>
      <c r="V265" s="744"/>
      <c r="W265" s="744"/>
      <c r="X265" s="744"/>
      <c r="Y265" s="744"/>
      <c r="Z265" s="744"/>
      <c r="AA265" s="744"/>
      <c r="AB265" s="744"/>
      <c r="AC265" s="744"/>
      <c r="AD265" s="744"/>
      <c r="AE265" s="744"/>
      <c r="AF265" s="744"/>
      <c r="AG265" s="744"/>
      <c r="AH265" s="744"/>
      <c r="AI265" s="744"/>
      <c r="AJ265" s="744"/>
      <c r="AK265" s="744"/>
      <c r="AL265" s="744"/>
      <c r="AM265" s="744"/>
      <c r="AN265" s="744"/>
      <c r="AO265" s="744"/>
      <c r="AP265" s="744"/>
      <c r="AQ265" s="744"/>
      <c r="AR265" s="744"/>
      <c r="AS265" s="744"/>
      <c r="AT265" s="744"/>
      <c r="AU265" s="744"/>
      <c r="AV265" s="744"/>
      <c r="AW265" s="744"/>
      <c r="AX265" s="744"/>
      <c r="AY265" s="744"/>
      <c r="AZ265" s="744"/>
      <c r="BA265" s="744"/>
      <c r="BB265" s="744"/>
      <c r="BC265" s="744"/>
      <c r="BD265" s="744"/>
      <c r="BE265" s="744"/>
      <c r="BF265" s="744"/>
      <c r="BG265" s="744"/>
      <c r="BH265" s="744"/>
      <c r="BI265" s="744"/>
      <c r="BJ265" s="744"/>
      <c r="BK265" s="744"/>
      <c r="BL265" s="744"/>
      <c r="BM265" s="744"/>
      <c r="BN265" s="744"/>
      <c r="BO265" s="744"/>
      <c r="BP265" s="744"/>
      <c r="BQ265" s="744"/>
      <c r="BR265" s="744"/>
      <c r="BS265" s="744"/>
      <c r="BT265" s="744"/>
      <c r="BU265" s="744"/>
      <c r="BV265" s="744"/>
      <c r="BW265" s="744"/>
      <c r="BX265" s="744"/>
      <c r="BY265" s="744"/>
      <c r="BZ265" s="744"/>
      <c r="CA265" s="744"/>
      <c r="CB265" s="744"/>
      <c r="CC265" s="744"/>
      <c r="CD265" s="744"/>
      <c r="CE265" s="744"/>
      <c r="CF265" s="744"/>
      <c r="CG265" s="744"/>
      <c r="CH265" s="744"/>
      <c r="CI265" s="744"/>
      <c r="CJ265" s="744"/>
      <c r="CK265" s="744"/>
      <c r="CL265" s="744"/>
      <c r="CM265" s="744"/>
      <c r="CN265" s="744"/>
      <c r="CO265" s="744"/>
      <c r="CP265" s="744"/>
      <c r="CQ265" s="744"/>
      <c r="CR265" s="744"/>
      <c r="CS265" s="744"/>
      <c r="CT265" s="744"/>
      <c r="CU265" s="744"/>
      <c r="CV265" s="744"/>
      <c r="CW265" s="744"/>
      <c r="CX265" s="744"/>
      <c r="CY265" s="744"/>
      <c r="CZ265" s="744"/>
      <c r="DA265" s="744"/>
      <c r="DB265" s="744"/>
      <c r="DC265" s="744"/>
      <c r="DD265" s="744"/>
      <c r="DE265" s="744"/>
      <c r="DF265" s="744"/>
      <c r="DG265" s="744"/>
      <c r="DH265" s="744"/>
      <c r="DI265" s="744"/>
      <c r="DJ265" s="744"/>
      <c r="DK265" s="744"/>
      <c r="DL265" s="744"/>
      <c r="DM265" s="744"/>
      <c r="DN265" s="744"/>
      <c r="DO265" s="744"/>
      <c r="DP265" s="744"/>
      <c r="DQ265" s="744"/>
      <c r="DR265" s="744"/>
      <c r="DS265" s="744"/>
      <c r="DT265" s="744"/>
      <c r="DU265" s="744"/>
      <c r="DV265" s="744"/>
      <c r="DW265" s="744"/>
      <c r="DX265" s="744"/>
      <c r="DY265" s="744"/>
      <c r="DZ265" s="744"/>
      <c r="EA265" s="744"/>
      <c r="EB265" s="744"/>
      <c r="EC265" s="744"/>
      <c r="ED265" s="744"/>
      <c r="EE265" s="744"/>
      <c r="EF265" s="744"/>
      <c r="EG265" s="744"/>
      <c r="EH265" s="744"/>
      <c r="EI265" s="744"/>
      <c r="EJ265" s="744"/>
      <c r="EK265" s="744"/>
      <c r="EL265" s="744"/>
      <c r="EM265" s="744"/>
      <c r="EN265" s="744"/>
      <c r="EO265" s="744"/>
      <c r="EP265" s="744"/>
      <c r="EQ265" s="744"/>
      <c r="ER265" s="744"/>
      <c r="ES265" s="744"/>
      <c r="ET265" s="744"/>
      <c r="EU265" s="744"/>
      <c r="EV265" s="744"/>
      <c r="EW265" s="744"/>
      <c r="EX265" s="744"/>
      <c r="EY265" s="744"/>
      <c r="EZ265" s="744"/>
      <c r="FA265" s="744"/>
      <c r="FB265" s="744"/>
      <c r="FC265" s="744"/>
      <c r="FD265" s="744"/>
      <c r="FE265" s="744"/>
      <c r="FF265" s="744"/>
      <c r="FG265" s="744"/>
      <c r="FH265" s="744"/>
      <c r="FI265" s="744"/>
      <c r="FJ265" s="744"/>
      <c r="FK265" s="744"/>
      <c r="FL265" s="744"/>
      <c r="FM265" s="744"/>
      <c r="FN265" s="744"/>
      <c r="FO265" s="744"/>
      <c r="FP265" s="744"/>
      <c r="FQ265" s="744"/>
      <c r="FR265" s="744"/>
      <c r="FS265" s="744"/>
      <c r="FT265" s="744"/>
      <c r="FU265" s="744"/>
      <c r="FV265" s="744"/>
      <c r="FW265" s="744"/>
      <c r="FX265" s="744"/>
      <c r="FY265" s="744"/>
      <c r="FZ265" s="744"/>
      <c r="GA265" s="744"/>
      <c r="GB265" s="744"/>
      <c r="GC265" s="744"/>
      <c r="GD265" s="744"/>
      <c r="GE265" s="744"/>
      <c r="GF265" s="744"/>
      <c r="GG265" s="744"/>
      <c r="GH265" s="744"/>
      <c r="GI265" s="744"/>
      <c r="GJ265" s="744"/>
      <c r="GK265" s="744"/>
      <c r="GL265" s="744"/>
      <c r="GM265" s="744"/>
      <c r="GN265" s="744"/>
      <c r="GO265" s="744"/>
      <c r="GP265" s="744"/>
      <c r="GQ265" s="744"/>
      <c r="GR265" s="744"/>
      <c r="GS265" s="744"/>
      <c r="GT265" s="744"/>
      <c r="GU265" s="744"/>
      <c r="GV265" s="744"/>
      <c r="GW265" s="744"/>
      <c r="GX265" s="744"/>
      <c r="GY265" s="744"/>
      <c r="GZ265" s="744"/>
      <c r="HA265" s="744"/>
      <c r="HB265" s="744"/>
      <c r="HC265" s="744"/>
      <c r="HD265" s="744"/>
      <c r="HE265" s="744"/>
      <c r="HF265" s="744"/>
      <c r="HG265" s="744"/>
      <c r="HH265" s="744"/>
      <c r="HI265" s="744"/>
      <c r="HJ265" s="744"/>
      <c r="HK265" s="744"/>
      <c r="HL265" s="744"/>
      <c r="HM265" s="744"/>
      <c r="HN265" s="744"/>
      <c r="HO265" s="744"/>
      <c r="HP265" s="744"/>
      <c r="HQ265" s="744"/>
      <c r="HR265" s="744"/>
      <c r="HS265" s="744"/>
      <c r="HT265" s="744"/>
      <c r="HU265" s="744"/>
      <c r="HV265" s="744"/>
      <c r="HW265" s="744"/>
      <c r="HX265" s="744"/>
      <c r="HY265" s="744"/>
      <c r="HZ265" s="744"/>
      <c r="IA265" s="744"/>
      <c r="IB265" s="744"/>
      <c r="IC265" s="744"/>
      <c r="ID265" s="744"/>
      <c r="IE265" s="744"/>
      <c r="IF265" s="744"/>
      <c r="IG265" s="744"/>
      <c r="IH265" s="744"/>
      <c r="II265" s="744"/>
    </row>
    <row r="266" spans="1:244" s="768" customFormat="1" ht="49.9" customHeight="1">
      <c r="A266" s="768">
        <v>7</v>
      </c>
      <c r="B266" s="783" t="s">
        <v>5814</v>
      </c>
      <c r="C266" s="811"/>
      <c r="D266" s="813">
        <v>15</v>
      </c>
      <c r="E266" s="783" t="s">
        <v>272</v>
      </c>
      <c r="F266" s="783" t="s">
        <v>5815</v>
      </c>
      <c r="G266" s="811">
        <v>43713</v>
      </c>
      <c r="H266" s="814"/>
      <c r="I266" s="783"/>
      <c r="J266" s="783" t="s">
        <v>4567</v>
      </c>
      <c r="K266" s="744"/>
      <c r="L266" s="744"/>
      <c r="M266" s="744" t="s">
        <v>625</v>
      </c>
      <c r="N266" s="744"/>
      <c r="O266" s="744"/>
      <c r="P266" s="744"/>
      <c r="Q266" s="744"/>
      <c r="R266" s="744"/>
      <c r="S266" s="744"/>
      <c r="T266" s="744"/>
      <c r="U266" s="744"/>
      <c r="V266" s="744"/>
      <c r="W266" s="744"/>
      <c r="X266" s="744"/>
      <c r="Y266" s="744"/>
      <c r="Z266" s="744"/>
      <c r="AA266" s="744"/>
      <c r="AB266" s="744"/>
      <c r="AC266" s="744"/>
      <c r="AD266" s="744"/>
      <c r="AE266" s="744"/>
      <c r="AF266" s="744"/>
      <c r="AG266" s="744"/>
      <c r="AH266" s="744"/>
      <c r="AI266" s="744"/>
      <c r="AJ266" s="744"/>
      <c r="AK266" s="744"/>
      <c r="AL266" s="744"/>
      <c r="AM266" s="744"/>
      <c r="AN266" s="744"/>
      <c r="AO266" s="744"/>
      <c r="AP266" s="744"/>
      <c r="AQ266" s="744"/>
      <c r="AR266" s="744"/>
      <c r="AS266" s="744"/>
      <c r="AT266" s="744"/>
      <c r="AU266" s="744"/>
      <c r="AV266" s="744"/>
      <c r="AW266" s="744"/>
      <c r="AX266" s="744"/>
      <c r="AY266" s="744"/>
      <c r="AZ266" s="744"/>
      <c r="BA266" s="744"/>
      <c r="BB266" s="744"/>
      <c r="BC266" s="744"/>
      <c r="BD266" s="744"/>
      <c r="BE266" s="744"/>
      <c r="BF266" s="744"/>
      <c r="BG266" s="744"/>
      <c r="BH266" s="744"/>
      <c r="BI266" s="744"/>
      <c r="BJ266" s="744"/>
      <c r="BK266" s="744"/>
      <c r="BL266" s="744"/>
      <c r="BM266" s="744"/>
      <c r="BN266" s="744"/>
      <c r="BO266" s="744"/>
      <c r="BP266" s="744"/>
      <c r="BQ266" s="744"/>
      <c r="BR266" s="744"/>
      <c r="BS266" s="744"/>
      <c r="BT266" s="744"/>
      <c r="BU266" s="744"/>
      <c r="BV266" s="744"/>
      <c r="BW266" s="744"/>
      <c r="BX266" s="744"/>
      <c r="BY266" s="744"/>
      <c r="BZ266" s="744"/>
      <c r="CA266" s="744"/>
      <c r="CB266" s="744"/>
      <c r="CC266" s="744"/>
      <c r="CD266" s="744"/>
      <c r="CE266" s="744"/>
      <c r="CF266" s="744"/>
      <c r="CG266" s="744"/>
      <c r="CH266" s="744"/>
      <c r="CI266" s="744"/>
      <c r="CJ266" s="744"/>
      <c r="CK266" s="744"/>
      <c r="CL266" s="744"/>
      <c r="CM266" s="744"/>
      <c r="CN266" s="744"/>
      <c r="CO266" s="744"/>
      <c r="CP266" s="744"/>
      <c r="CQ266" s="744"/>
      <c r="CR266" s="744"/>
      <c r="CS266" s="744"/>
      <c r="CT266" s="744"/>
      <c r="CU266" s="744"/>
      <c r="CV266" s="744"/>
      <c r="CW266" s="744"/>
      <c r="CX266" s="744"/>
      <c r="CY266" s="744"/>
      <c r="CZ266" s="744"/>
      <c r="DA266" s="744"/>
      <c r="DB266" s="744"/>
      <c r="DC266" s="744"/>
      <c r="DD266" s="744"/>
      <c r="DE266" s="744"/>
      <c r="DF266" s="744"/>
      <c r="DG266" s="744"/>
      <c r="DH266" s="744"/>
      <c r="DI266" s="744"/>
      <c r="DJ266" s="744"/>
      <c r="DK266" s="744"/>
      <c r="DL266" s="744"/>
      <c r="DM266" s="744"/>
      <c r="DN266" s="744"/>
      <c r="DO266" s="744"/>
      <c r="DP266" s="744"/>
      <c r="DQ266" s="744"/>
      <c r="DR266" s="744"/>
      <c r="DS266" s="744"/>
      <c r="DT266" s="744"/>
      <c r="DU266" s="744"/>
      <c r="DV266" s="744"/>
      <c r="DW266" s="744"/>
      <c r="DX266" s="744"/>
      <c r="DY266" s="744"/>
      <c r="DZ266" s="744"/>
      <c r="EA266" s="744"/>
      <c r="EB266" s="744"/>
      <c r="EC266" s="744"/>
      <c r="ED266" s="744"/>
      <c r="EE266" s="744"/>
      <c r="EF266" s="744"/>
      <c r="EG266" s="744"/>
      <c r="EH266" s="744"/>
      <c r="EI266" s="744"/>
      <c r="EJ266" s="744"/>
      <c r="EK266" s="744"/>
      <c r="EL266" s="744"/>
      <c r="EM266" s="744"/>
      <c r="EN266" s="744"/>
      <c r="EO266" s="744"/>
      <c r="EP266" s="744"/>
      <c r="EQ266" s="744"/>
      <c r="ER266" s="744"/>
      <c r="ES266" s="744"/>
      <c r="ET266" s="744"/>
      <c r="EU266" s="744"/>
      <c r="EV266" s="744"/>
      <c r="EW266" s="744"/>
      <c r="EX266" s="744"/>
      <c r="EY266" s="744"/>
      <c r="EZ266" s="744"/>
      <c r="FA266" s="744"/>
      <c r="FB266" s="744"/>
      <c r="FC266" s="744"/>
      <c r="FD266" s="744"/>
      <c r="FE266" s="744"/>
      <c r="FF266" s="744"/>
      <c r="FG266" s="744"/>
      <c r="FH266" s="744"/>
      <c r="FI266" s="744"/>
      <c r="FJ266" s="744"/>
      <c r="FK266" s="744"/>
      <c r="FL266" s="744"/>
      <c r="FM266" s="744"/>
      <c r="FN266" s="744"/>
      <c r="FO266" s="744"/>
      <c r="FP266" s="744"/>
      <c r="FQ266" s="744"/>
      <c r="FR266" s="744"/>
      <c r="FS266" s="744"/>
      <c r="FT266" s="744"/>
      <c r="FU266" s="744"/>
      <c r="FV266" s="744"/>
      <c r="FW266" s="744"/>
      <c r="FX266" s="744"/>
      <c r="FY266" s="744"/>
      <c r="FZ266" s="744"/>
      <c r="GA266" s="744"/>
      <c r="GB266" s="744"/>
      <c r="GC266" s="744"/>
      <c r="GD266" s="744"/>
      <c r="GE266" s="744"/>
      <c r="GF266" s="744"/>
      <c r="GG266" s="744"/>
      <c r="GH266" s="744"/>
      <c r="GI266" s="744"/>
      <c r="GJ266" s="744"/>
      <c r="GK266" s="744"/>
      <c r="GL266" s="744"/>
      <c r="GM266" s="744"/>
      <c r="GN266" s="744"/>
      <c r="GO266" s="744"/>
      <c r="GP266" s="744"/>
      <c r="GQ266" s="744"/>
      <c r="GR266" s="744"/>
      <c r="GS266" s="744"/>
      <c r="GT266" s="744"/>
      <c r="GU266" s="744"/>
      <c r="GV266" s="744"/>
      <c r="GW266" s="744"/>
      <c r="GX266" s="744"/>
      <c r="GY266" s="744"/>
      <c r="GZ266" s="744"/>
      <c r="HA266" s="744"/>
      <c r="HB266" s="744"/>
      <c r="HC266" s="744"/>
      <c r="HD266" s="744"/>
      <c r="HE266" s="744"/>
      <c r="HF266" s="744"/>
      <c r="HG266" s="744"/>
      <c r="HH266" s="744"/>
      <c r="HI266" s="744"/>
      <c r="HJ266" s="744"/>
      <c r="HK266" s="744"/>
      <c r="HL266" s="744"/>
      <c r="HM266" s="744"/>
      <c r="HN266" s="744"/>
      <c r="HO266" s="744"/>
      <c r="HP266" s="744"/>
      <c r="HQ266" s="744"/>
      <c r="HR266" s="744"/>
      <c r="HS266" s="744"/>
      <c r="HT266" s="744"/>
      <c r="HU266" s="744"/>
      <c r="HV266" s="744"/>
      <c r="HW266" s="744"/>
      <c r="HX266" s="744"/>
      <c r="HY266" s="744"/>
      <c r="HZ266" s="744"/>
      <c r="IA266" s="744"/>
      <c r="IB266" s="744"/>
      <c r="IC266" s="744"/>
      <c r="ID266" s="744"/>
      <c r="IE266" s="744"/>
      <c r="IF266" s="744"/>
      <c r="IG266" s="744"/>
      <c r="IH266" s="744"/>
      <c r="II266" s="744"/>
    </row>
    <row r="267" spans="1:244" s="1026" customFormat="1" ht="49.9" customHeight="1">
      <c r="A267" s="768">
        <v>8</v>
      </c>
      <c r="B267" s="783" t="s">
        <v>5888</v>
      </c>
      <c r="C267" s="811">
        <v>38096</v>
      </c>
      <c r="D267" s="813">
        <v>15</v>
      </c>
      <c r="E267" s="783" t="s">
        <v>272</v>
      </c>
      <c r="F267" s="783" t="s">
        <v>5889</v>
      </c>
      <c r="G267" s="811">
        <v>43721</v>
      </c>
      <c r="H267" s="814" t="s">
        <v>31</v>
      </c>
      <c r="I267" s="783"/>
      <c r="J267" s="783" t="s">
        <v>3632</v>
      </c>
      <c r="K267" s="1089"/>
      <c r="L267" s="1090"/>
      <c r="M267" s="1091" t="s">
        <v>625</v>
      </c>
      <c r="N267" s="1091"/>
      <c r="O267" s="1091"/>
      <c r="P267" s="1092"/>
      <c r="Q267" s="1092"/>
      <c r="R267" s="1092"/>
      <c r="S267" s="1092"/>
      <c r="T267" s="1092"/>
    </row>
    <row r="268" spans="1:244" s="1026" customFormat="1" ht="49.9" customHeight="1">
      <c r="A268" s="768">
        <v>9</v>
      </c>
      <c r="B268" s="783" t="s">
        <v>5891</v>
      </c>
      <c r="C268" s="811"/>
      <c r="D268" s="813">
        <v>8</v>
      </c>
      <c r="E268" s="783" t="s">
        <v>272</v>
      </c>
      <c r="F268" s="783" t="s">
        <v>5894</v>
      </c>
      <c r="G268" s="811">
        <v>43721</v>
      </c>
      <c r="H268" s="814" t="s">
        <v>5892</v>
      </c>
      <c r="I268" s="783"/>
      <c r="J268" s="783" t="s">
        <v>3632</v>
      </c>
      <c r="K268" s="1089"/>
      <c r="L268" s="1089"/>
      <c r="M268" s="1090" t="s">
        <v>625</v>
      </c>
      <c r="N268" s="1091"/>
      <c r="O268" s="1091"/>
      <c r="P268" s="1091"/>
      <c r="Q268" s="1092"/>
      <c r="R268" s="1092"/>
      <c r="S268" s="1092"/>
      <c r="T268" s="1092"/>
      <c r="U268" s="1092"/>
    </row>
    <row r="269" spans="1:244" s="1026" customFormat="1" ht="49.9" customHeight="1">
      <c r="A269" s="768">
        <v>10</v>
      </c>
      <c r="B269" s="783" t="s">
        <v>5893</v>
      </c>
      <c r="C269" s="811"/>
      <c r="D269" s="813">
        <v>6</v>
      </c>
      <c r="E269" s="783" t="s">
        <v>272</v>
      </c>
      <c r="F269" s="783" t="s">
        <v>5894</v>
      </c>
      <c r="G269" s="811">
        <v>43721</v>
      </c>
      <c r="H269" s="814" t="s">
        <v>5892</v>
      </c>
      <c r="I269" s="783"/>
      <c r="J269" s="783" t="s">
        <v>3632</v>
      </c>
      <c r="K269" s="1089"/>
      <c r="L269" s="1089"/>
      <c r="M269" s="1090" t="s">
        <v>638</v>
      </c>
      <c r="N269" s="1091"/>
      <c r="O269" s="1091"/>
      <c r="P269" s="1091"/>
      <c r="Q269" s="1092"/>
      <c r="R269" s="1092"/>
      <c r="S269" s="1092"/>
      <c r="T269" s="1092"/>
      <c r="U269" s="1092"/>
    </row>
    <row r="270" spans="1:244" s="1026" customFormat="1" ht="49.9" customHeight="1">
      <c r="A270" s="768">
        <v>11</v>
      </c>
      <c r="B270" s="783" t="s">
        <v>5895</v>
      </c>
      <c r="C270" s="811"/>
      <c r="D270" s="813" t="e">
        <f>ABS((#REF!-C270)/365)</f>
        <v>#REF!</v>
      </c>
      <c r="E270" s="783" t="s">
        <v>272</v>
      </c>
      <c r="F270" s="783" t="s">
        <v>5896</v>
      </c>
      <c r="G270" s="811">
        <v>43721</v>
      </c>
      <c r="H270" s="814" t="s">
        <v>5897</v>
      </c>
      <c r="I270" s="783"/>
      <c r="J270" s="783" t="s">
        <v>3632</v>
      </c>
      <c r="K270" s="1089"/>
      <c r="L270" s="1090"/>
      <c r="M270" s="1091" t="s">
        <v>625</v>
      </c>
      <c r="N270" s="1091"/>
      <c r="O270" s="1091"/>
      <c r="P270" s="1092"/>
      <c r="Q270" s="1092"/>
      <c r="R270" s="1092"/>
      <c r="S270" s="1092"/>
      <c r="T270" s="1092"/>
    </row>
    <row r="271" spans="1:244" s="1026" customFormat="1" ht="49.9" customHeight="1">
      <c r="A271" s="768">
        <v>12</v>
      </c>
      <c r="B271" s="783" t="s">
        <v>5895</v>
      </c>
      <c r="C271" s="811"/>
      <c r="D271" s="813" t="e">
        <f>ABS((#REF!-C271)/365)</f>
        <v>#REF!</v>
      </c>
      <c r="E271" s="783" t="s">
        <v>272</v>
      </c>
      <c r="F271" s="783" t="s">
        <v>5896</v>
      </c>
      <c r="G271" s="811">
        <v>43721</v>
      </c>
      <c r="H271" s="814" t="s">
        <v>5897</v>
      </c>
      <c r="I271" s="783"/>
      <c r="J271" s="783" t="s">
        <v>3632</v>
      </c>
      <c r="K271" s="1089"/>
      <c r="L271" s="1090"/>
      <c r="M271" s="1091" t="s">
        <v>625</v>
      </c>
      <c r="N271" s="1091"/>
      <c r="O271" s="1091"/>
      <c r="P271" s="1092"/>
      <c r="Q271" s="1092"/>
      <c r="R271" s="1092"/>
      <c r="S271" s="1092"/>
      <c r="T271" s="1092"/>
    </row>
    <row r="272" spans="1:244" s="1026" customFormat="1" ht="49.9" customHeight="1">
      <c r="A272" s="768">
        <v>13</v>
      </c>
      <c r="B272" s="783" t="s">
        <v>5899</v>
      </c>
      <c r="C272" s="811">
        <v>42736</v>
      </c>
      <c r="D272" s="813">
        <v>2</v>
      </c>
      <c r="E272" s="783" t="s">
        <v>275</v>
      </c>
      <c r="F272" s="783" t="s">
        <v>5900</v>
      </c>
      <c r="G272" s="811">
        <v>43725</v>
      </c>
      <c r="H272" s="814" t="s">
        <v>84</v>
      </c>
      <c r="I272" s="783"/>
      <c r="J272" s="783" t="s">
        <v>3632</v>
      </c>
      <c r="K272" s="1089"/>
      <c r="L272" s="1089"/>
      <c r="M272" s="1090" t="s">
        <v>638</v>
      </c>
      <c r="N272" s="1091"/>
      <c r="O272" s="1091"/>
      <c r="P272" s="1091"/>
      <c r="Q272" s="1092"/>
      <c r="R272" s="1092"/>
      <c r="S272" s="1092"/>
      <c r="T272" s="1092"/>
      <c r="U272" s="1092"/>
    </row>
    <row r="273" spans="1:256" s="1026" customFormat="1" ht="49.9" customHeight="1">
      <c r="A273" s="768">
        <v>14</v>
      </c>
      <c r="B273" s="783" t="s">
        <v>5901</v>
      </c>
      <c r="C273" s="811">
        <v>39017</v>
      </c>
      <c r="D273" s="813">
        <v>13</v>
      </c>
      <c r="E273" s="783" t="s">
        <v>272</v>
      </c>
      <c r="F273" s="783" t="s">
        <v>5902</v>
      </c>
      <c r="G273" s="811">
        <v>43725</v>
      </c>
      <c r="H273" s="814" t="s">
        <v>716</v>
      </c>
      <c r="I273" s="783"/>
      <c r="J273" s="783" t="s">
        <v>3632</v>
      </c>
      <c r="K273" s="1089"/>
      <c r="L273" s="1089"/>
      <c r="M273" s="1090" t="s">
        <v>638</v>
      </c>
      <c r="N273" s="1091"/>
      <c r="O273" s="1091"/>
      <c r="P273" s="1091"/>
      <c r="Q273" s="1092"/>
      <c r="R273" s="1092"/>
      <c r="S273" s="1092"/>
      <c r="T273" s="1092"/>
      <c r="U273" s="1092"/>
    </row>
    <row r="274" spans="1:256" s="744" customFormat="1" ht="49.9" customHeight="1">
      <c r="A274" s="768">
        <v>15</v>
      </c>
      <c r="B274" s="783" t="s">
        <v>5905</v>
      </c>
      <c r="C274" s="933"/>
      <c r="D274" s="813">
        <v>1.5</v>
      </c>
      <c r="E274" s="784" t="s">
        <v>275</v>
      </c>
      <c r="F274" s="784" t="s">
        <v>5906</v>
      </c>
      <c r="G274" s="935">
        <v>43721</v>
      </c>
      <c r="H274" s="784" t="s">
        <v>3585</v>
      </c>
      <c r="I274" s="769" t="s">
        <v>5907</v>
      </c>
      <c r="J274" s="783" t="s">
        <v>3632</v>
      </c>
      <c r="M274" s="744" t="s">
        <v>638</v>
      </c>
    </row>
    <row r="275" spans="1:256" s="1026" customFormat="1" ht="49.9" customHeight="1">
      <c r="A275" s="768">
        <v>16</v>
      </c>
      <c r="B275" s="783" t="s">
        <v>5909</v>
      </c>
      <c r="C275" s="811"/>
      <c r="D275" s="813">
        <v>14</v>
      </c>
      <c r="E275" s="783" t="s">
        <v>2587</v>
      </c>
      <c r="F275" s="783" t="s">
        <v>5910</v>
      </c>
      <c r="G275" s="811">
        <v>43726</v>
      </c>
      <c r="H275" s="814" t="s">
        <v>2978</v>
      </c>
      <c r="I275" s="783"/>
      <c r="J275" s="783" t="s">
        <v>3632</v>
      </c>
      <c r="K275" s="1089"/>
      <c r="L275" s="1089"/>
      <c r="M275" s="1090" t="s">
        <v>638</v>
      </c>
      <c r="N275" s="1091"/>
      <c r="O275" s="1091"/>
      <c r="P275" s="1091"/>
      <c r="Q275" s="1092"/>
      <c r="R275" s="1092"/>
      <c r="S275" s="1092"/>
      <c r="T275" s="1092"/>
      <c r="U275" s="1092"/>
    </row>
    <row r="276" spans="1:256" s="1026" customFormat="1" ht="49.9" customHeight="1">
      <c r="A276" s="768">
        <v>17</v>
      </c>
      <c r="B276" s="783" t="s">
        <v>5920</v>
      </c>
      <c r="C276" s="811">
        <v>38132</v>
      </c>
      <c r="D276" s="813">
        <v>15</v>
      </c>
      <c r="E276" s="783" t="s">
        <v>272</v>
      </c>
      <c r="F276" s="783" t="s">
        <v>5921</v>
      </c>
      <c r="G276" s="811">
        <v>43728</v>
      </c>
      <c r="H276" s="814" t="s">
        <v>716</v>
      </c>
      <c r="I276" s="783"/>
      <c r="J276" s="783" t="s">
        <v>3632</v>
      </c>
      <c r="K276" s="1089"/>
      <c r="L276" s="1089"/>
      <c r="M276" s="1090" t="s">
        <v>625</v>
      </c>
      <c r="N276" s="1091"/>
      <c r="O276" s="1091"/>
      <c r="P276" s="1091"/>
      <c r="Q276" s="1092"/>
      <c r="R276" s="1092"/>
      <c r="S276" s="1092"/>
      <c r="T276" s="1092"/>
      <c r="U276" s="1092"/>
    </row>
    <row r="277" spans="1:256" s="744" customFormat="1" ht="49.9" customHeight="1">
      <c r="A277" s="768">
        <v>18</v>
      </c>
      <c r="B277" s="783" t="s">
        <v>5942</v>
      </c>
      <c r="C277" s="933"/>
      <c r="D277" s="813">
        <v>2</v>
      </c>
      <c r="E277" s="784" t="s">
        <v>274</v>
      </c>
      <c r="F277" s="784" t="s">
        <v>5943</v>
      </c>
      <c r="G277" s="935">
        <v>43728</v>
      </c>
      <c r="H277" s="784" t="s">
        <v>58</v>
      </c>
      <c r="I277" s="769" t="s">
        <v>5945</v>
      </c>
      <c r="J277" s="783" t="s">
        <v>3632</v>
      </c>
      <c r="M277" s="744" t="s">
        <v>638</v>
      </c>
      <c r="IJ277" s="766"/>
    </row>
    <row r="278" spans="1:256" s="744" customFormat="1" ht="49.9" customHeight="1">
      <c r="A278" s="768">
        <v>19</v>
      </c>
      <c r="B278" s="783" t="s">
        <v>5946</v>
      </c>
      <c r="C278" s="933"/>
      <c r="D278" s="813">
        <v>5</v>
      </c>
      <c r="E278" s="784" t="s">
        <v>274</v>
      </c>
      <c r="F278" s="784" t="s">
        <v>5943</v>
      </c>
      <c r="G278" s="935">
        <v>43728</v>
      </c>
      <c r="H278" s="784" t="s">
        <v>58</v>
      </c>
      <c r="I278" s="769" t="s">
        <v>5945</v>
      </c>
      <c r="J278" s="783" t="s">
        <v>3632</v>
      </c>
      <c r="M278" s="744" t="s">
        <v>625</v>
      </c>
      <c r="IJ278" s="766"/>
    </row>
    <row r="279" spans="1:256" s="744" customFormat="1" ht="49.9" customHeight="1">
      <c r="A279" s="768">
        <v>20</v>
      </c>
      <c r="B279" s="783" t="s">
        <v>5947</v>
      </c>
      <c r="C279" s="933"/>
      <c r="D279" s="813">
        <v>8</v>
      </c>
      <c r="E279" s="784" t="s">
        <v>274</v>
      </c>
      <c r="F279" s="784" t="s">
        <v>5943</v>
      </c>
      <c r="G279" s="935">
        <v>43728</v>
      </c>
      <c r="H279" s="784" t="s">
        <v>58</v>
      </c>
      <c r="I279" s="769" t="s">
        <v>5945</v>
      </c>
      <c r="J279" s="783" t="s">
        <v>3632</v>
      </c>
      <c r="M279" s="744" t="s">
        <v>638</v>
      </c>
      <c r="IJ279" s="766"/>
    </row>
    <row r="280" spans="1:256" s="744" customFormat="1" ht="49.9" customHeight="1">
      <c r="A280" s="768">
        <v>21</v>
      </c>
      <c r="B280" s="783" t="s">
        <v>5970</v>
      </c>
      <c r="C280" s="933"/>
      <c r="D280" s="813">
        <v>0.6</v>
      </c>
      <c r="E280" s="784" t="s">
        <v>275</v>
      </c>
      <c r="F280" s="784" t="s">
        <v>5971</v>
      </c>
      <c r="G280" s="935">
        <v>43733</v>
      </c>
      <c r="H280" s="784" t="s">
        <v>3913</v>
      </c>
      <c r="I280" s="769" t="s">
        <v>5972</v>
      </c>
      <c r="J280" s="783" t="s">
        <v>3632</v>
      </c>
      <c r="M280" s="744" t="s">
        <v>625</v>
      </c>
    </row>
    <row r="281" spans="1:256" s="744" customFormat="1" ht="49.9" customHeight="1">
      <c r="A281" s="768">
        <v>22</v>
      </c>
      <c r="B281" s="783" t="s">
        <v>5982</v>
      </c>
      <c r="C281" s="933"/>
      <c r="D281" s="813">
        <v>0.2</v>
      </c>
      <c r="E281" s="784" t="s">
        <v>272</v>
      </c>
      <c r="F281" s="784" t="s">
        <v>5983</v>
      </c>
      <c r="G281" s="935">
        <v>43734</v>
      </c>
      <c r="H281" s="784" t="s">
        <v>716</v>
      </c>
      <c r="I281" s="769"/>
      <c r="J281" s="783" t="s">
        <v>3632</v>
      </c>
      <c r="M281" s="744" t="s">
        <v>625</v>
      </c>
    </row>
    <row r="282" spans="1:256" s="768" customFormat="1" ht="49.9" customHeight="1">
      <c r="A282" s="744">
        <v>23</v>
      </c>
      <c r="B282" s="783" t="s">
        <v>5987</v>
      </c>
      <c r="C282" s="811"/>
      <c r="D282" s="813">
        <v>15</v>
      </c>
      <c r="E282" s="783" t="s">
        <v>272</v>
      </c>
      <c r="F282" s="783" t="s">
        <v>5988</v>
      </c>
      <c r="G282" s="811">
        <v>43725</v>
      </c>
      <c r="H282" s="814" t="s">
        <v>5989</v>
      </c>
      <c r="I282" s="783"/>
      <c r="J282" s="783" t="s">
        <v>3632</v>
      </c>
      <c r="K282" s="767"/>
      <c r="L282" s="767"/>
      <c r="M282" s="767" t="s">
        <v>638</v>
      </c>
      <c r="N282" s="767"/>
      <c r="O282" s="767"/>
      <c r="P282" s="767"/>
      <c r="Q282" s="767"/>
      <c r="R282" s="767"/>
      <c r="S282" s="767"/>
      <c r="T282" s="767"/>
      <c r="U282" s="767"/>
      <c r="V282" s="767"/>
      <c r="W282" s="767"/>
      <c r="X282" s="767"/>
      <c r="Y282" s="767"/>
      <c r="Z282" s="767"/>
      <c r="AA282" s="767"/>
      <c r="AB282" s="767"/>
      <c r="AC282" s="767"/>
      <c r="AD282" s="767"/>
      <c r="AE282" s="767"/>
      <c r="AF282" s="767"/>
      <c r="AG282" s="767"/>
      <c r="AH282" s="767"/>
      <c r="AI282" s="767"/>
      <c r="AJ282" s="767"/>
      <c r="AK282" s="767"/>
      <c r="AL282" s="767"/>
      <c r="AM282" s="767"/>
      <c r="AN282" s="767"/>
      <c r="AO282" s="767"/>
      <c r="AP282" s="767"/>
      <c r="AQ282" s="767"/>
      <c r="AR282" s="767"/>
      <c r="AS282" s="767"/>
      <c r="AT282" s="767"/>
      <c r="AU282" s="767"/>
      <c r="AV282" s="767"/>
      <c r="AW282" s="767"/>
      <c r="AX282" s="767"/>
      <c r="AY282" s="767"/>
      <c r="AZ282" s="767"/>
      <c r="BA282" s="767"/>
      <c r="BB282" s="767"/>
      <c r="BC282" s="767"/>
      <c r="BD282" s="767"/>
      <c r="BE282" s="767"/>
      <c r="BF282" s="767"/>
      <c r="BG282" s="767"/>
      <c r="BH282" s="767"/>
      <c r="BI282" s="767"/>
      <c r="BJ282" s="767"/>
      <c r="BK282" s="767"/>
      <c r="BL282" s="767"/>
      <c r="BM282" s="767"/>
      <c r="BN282" s="767"/>
      <c r="BO282" s="767"/>
      <c r="BP282" s="767"/>
      <c r="BQ282" s="767"/>
      <c r="BR282" s="767"/>
      <c r="BS282" s="767"/>
      <c r="BT282" s="767"/>
      <c r="BU282" s="767"/>
      <c r="BV282" s="767"/>
      <c r="BW282" s="767"/>
      <c r="BX282" s="767"/>
      <c r="BY282" s="767"/>
      <c r="BZ282" s="767"/>
      <c r="CA282" s="767"/>
      <c r="CB282" s="767"/>
      <c r="CC282" s="767"/>
      <c r="CD282" s="767"/>
      <c r="CE282" s="767"/>
      <c r="CF282" s="767"/>
      <c r="CG282" s="767"/>
      <c r="CH282" s="767"/>
      <c r="CI282" s="767"/>
      <c r="CJ282" s="767"/>
      <c r="CK282" s="767"/>
      <c r="CL282" s="767"/>
      <c r="CM282" s="767"/>
      <c r="CN282" s="767"/>
      <c r="CO282" s="767"/>
      <c r="CP282" s="767"/>
      <c r="CQ282" s="767"/>
      <c r="CR282" s="767"/>
      <c r="CS282" s="767"/>
      <c r="CT282" s="767"/>
      <c r="CU282" s="767"/>
      <c r="CV282" s="767"/>
      <c r="CW282" s="767"/>
      <c r="CX282" s="767"/>
      <c r="CY282" s="767"/>
      <c r="CZ282" s="767"/>
      <c r="DA282" s="767"/>
      <c r="DB282" s="767"/>
      <c r="DC282" s="767"/>
      <c r="DD282" s="767"/>
      <c r="DE282" s="767"/>
      <c r="DF282" s="767"/>
      <c r="DG282" s="767"/>
      <c r="DH282" s="767"/>
      <c r="DI282" s="767"/>
      <c r="DJ282" s="767"/>
      <c r="DK282" s="767"/>
      <c r="DL282" s="767"/>
      <c r="DM282" s="767"/>
      <c r="DN282" s="767"/>
      <c r="DO282" s="767"/>
      <c r="DP282" s="767"/>
      <c r="DQ282" s="767"/>
      <c r="DR282" s="767"/>
      <c r="DS282" s="767"/>
      <c r="DT282" s="767"/>
      <c r="DU282" s="767"/>
      <c r="DV282" s="767"/>
      <c r="DW282" s="767"/>
      <c r="DX282" s="767"/>
      <c r="DY282" s="767"/>
      <c r="DZ282" s="767"/>
      <c r="EA282" s="767"/>
      <c r="EB282" s="767"/>
      <c r="EC282" s="767"/>
      <c r="ED282" s="767"/>
      <c r="EE282" s="767"/>
      <c r="EF282" s="767"/>
      <c r="EG282" s="767"/>
      <c r="EH282" s="767"/>
      <c r="EI282" s="767"/>
      <c r="EJ282" s="767"/>
      <c r="EK282" s="767"/>
      <c r="EL282" s="767"/>
      <c r="EM282" s="767"/>
      <c r="EN282" s="767"/>
      <c r="EO282" s="767"/>
      <c r="EP282" s="767"/>
      <c r="EQ282" s="767"/>
      <c r="ER282" s="767"/>
      <c r="ES282" s="767"/>
      <c r="ET282" s="767"/>
      <c r="EU282" s="767"/>
      <c r="EV282" s="767"/>
      <c r="EW282" s="767"/>
      <c r="EX282" s="767"/>
      <c r="EY282" s="767"/>
      <c r="EZ282" s="767"/>
      <c r="FA282" s="767"/>
      <c r="FB282" s="767"/>
      <c r="FC282" s="767"/>
      <c r="FD282" s="767"/>
      <c r="FE282" s="767"/>
      <c r="FF282" s="767"/>
      <c r="FG282" s="767"/>
      <c r="FH282" s="767"/>
      <c r="FI282" s="767"/>
      <c r="FJ282" s="767"/>
      <c r="FK282" s="767"/>
      <c r="FL282" s="767"/>
      <c r="FM282" s="767"/>
      <c r="FN282" s="767"/>
      <c r="FO282" s="767"/>
      <c r="FP282" s="767"/>
      <c r="FQ282" s="767"/>
      <c r="FR282" s="767"/>
      <c r="FS282" s="767"/>
      <c r="FT282" s="767"/>
      <c r="FU282" s="767"/>
      <c r="FV282" s="767"/>
      <c r="FW282" s="767"/>
      <c r="FX282" s="767"/>
      <c r="FY282" s="767"/>
      <c r="FZ282" s="767"/>
      <c r="GA282" s="767"/>
      <c r="GB282" s="767"/>
      <c r="GC282" s="767"/>
      <c r="GD282" s="767"/>
      <c r="GE282" s="767"/>
      <c r="GF282" s="767"/>
      <c r="GG282" s="767"/>
      <c r="GH282" s="767"/>
      <c r="GI282" s="767"/>
      <c r="GJ282" s="767"/>
      <c r="GK282" s="767"/>
      <c r="GL282" s="767"/>
      <c r="GM282" s="767"/>
      <c r="GN282" s="767"/>
      <c r="GO282" s="767"/>
      <c r="GP282" s="767"/>
      <c r="GQ282" s="767"/>
      <c r="GR282" s="767"/>
      <c r="GS282" s="767"/>
      <c r="GT282" s="767"/>
      <c r="GU282" s="767"/>
      <c r="GV282" s="767"/>
      <c r="GW282" s="767"/>
      <c r="GX282" s="767"/>
      <c r="GY282" s="767"/>
      <c r="GZ282" s="767"/>
      <c r="HA282" s="767"/>
      <c r="HB282" s="767"/>
      <c r="HC282" s="767"/>
      <c r="HD282" s="767"/>
      <c r="HE282" s="767"/>
      <c r="HF282" s="767"/>
      <c r="HG282" s="767"/>
      <c r="HH282" s="767"/>
      <c r="HI282" s="767"/>
      <c r="HJ282" s="767"/>
      <c r="HK282" s="767"/>
      <c r="HL282" s="767"/>
      <c r="HM282" s="767"/>
      <c r="HN282" s="767"/>
      <c r="HO282" s="767"/>
      <c r="HP282" s="767"/>
      <c r="HQ282" s="767"/>
      <c r="HR282" s="767"/>
      <c r="HS282" s="767"/>
      <c r="HT282" s="767"/>
      <c r="HU282" s="767"/>
      <c r="HV282" s="767"/>
      <c r="HW282" s="767"/>
      <c r="HX282" s="767"/>
      <c r="HY282" s="767"/>
      <c r="HZ282" s="767"/>
      <c r="IA282" s="767"/>
      <c r="IB282" s="767"/>
      <c r="IC282" s="767"/>
      <c r="ID282" s="767"/>
      <c r="IE282" s="767"/>
      <c r="IF282" s="767"/>
      <c r="IG282" s="767"/>
      <c r="IH282" s="767"/>
      <c r="II282" s="767"/>
      <c r="IJ282" s="744"/>
    </row>
    <row r="283" spans="1:256" s="768" customFormat="1" ht="49.9" customHeight="1">
      <c r="A283" s="744">
        <v>24</v>
      </c>
      <c r="B283" s="783" t="s">
        <v>5991</v>
      </c>
      <c r="C283" s="811"/>
      <c r="D283" s="813">
        <v>17</v>
      </c>
      <c r="E283" s="783" t="s">
        <v>272</v>
      </c>
      <c r="F283" s="783" t="s">
        <v>5990</v>
      </c>
      <c r="G283" s="811">
        <v>43731</v>
      </c>
      <c r="H283" s="814" t="s">
        <v>5989</v>
      </c>
      <c r="I283" s="783"/>
      <c r="J283" s="783" t="s">
        <v>3632</v>
      </c>
      <c r="K283" s="767"/>
      <c r="L283" s="767"/>
      <c r="M283" s="767" t="s">
        <v>638</v>
      </c>
      <c r="N283" s="767"/>
      <c r="O283" s="767"/>
      <c r="P283" s="767"/>
      <c r="Q283" s="767"/>
      <c r="R283" s="767"/>
      <c r="S283" s="767"/>
      <c r="T283" s="767"/>
      <c r="U283" s="767"/>
      <c r="V283" s="767"/>
      <c r="W283" s="767"/>
      <c r="X283" s="767"/>
      <c r="Y283" s="767"/>
      <c r="Z283" s="767"/>
      <c r="AA283" s="767"/>
      <c r="AB283" s="767"/>
      <c r="AC283" s="767"/>
      <c r="AD283" s="767"/>
      <c r="AE283" s="767"/>
      <c r="AF283" s="767"/>
      <c r="AG283" s="767"/>
      <c r="AH283" s="767"/>
      <c r="AI283" s="767"/>
      <c r="AJ283" s="767"/>
      <c r="AK283" s="767"/>
      <c r="AL283" s="767"/>
      <c r="AM283" s="767"/>
      <c r="AN283" s="767"/>
      <c r="AO283" s="767"/>
      <c r="AP283" s="767"/>
      <c r="AQ283" s="767"/>
      <c r="AR283" s="767"/>
      <c r="AS283" s="767"/>
      <c r="AT283" s="767"/>
      <c r="AU283" s="767"/>
      <c r="AV283" s="767"/>
      <c r="AW283" s="767"/>
      <c r="AX283" s="767"/>
      <c r="AY283" s="767"/>
      <c r="AZ283" s="767"/>
      <c r="BA283" s="767"/>
      <c r="BB283" s="767"/>
      <c r="BC283" s="767"/>
      <c r="BD283" s="767"/>
      <c r="BE283" s="767"/>
      <c r="BF283" s="767"/>
      <c r="BG283" s="767"/>
      <c r="BH283" s="767"/>
      <c r="BI283" s="767"/>
      <c r="BJ283" s="767"/>
      <c r="BK283" s="767"/>
      <c r="BL283" s="767"/>
      <c r="BM283" s="767"/>
      <c r="BN283" s="767"/>
      <c r="BO283" s="767"/>
      <c r="BP283" s="767"/>
      <c r="BQ283" s="767"/>
      <c r="BR283" s="767"/>
      <c r="BS283" s="767"/>
      <c r="BT283" s="767"/>
      <c r="BU283" s="767"/>
      <c r="BV283" s="767"/>
      <c r="BW283" s="767"/>
      <c r="BX283" s="767"/>
      <c r="BY283" s="767"/>
      <c r="BZ283" s="767"/>
      <c r="CA283" s="767"/>
      <c r="CB283" s="767"/>
      <c r="CC283" s="767"/>
      <c r="CD283" s="767"/>
      <c r="CE283" s="767"/>
      <c r="CF283" s="767"/>
      <c r="CG283" s="767"/>
      <c r="CH283" s="767"/>
      <c r="CI283" s="767"/>
      <c r="CJ283" s="767"/>
      <c r="CK283" s="767"/>
      <c r="CL283" s="767"/>
      <c r="CM283" s="767"/>
      <c r="CN283" s="767"/>
      <c r="CO283" s="767"/>
      <c r="CP283" s="767"/>
      <c r="CQ283" s="767"/>
      <c r="CR283" s="767"/>
      <c r="CS283" s="767"/>
      <c r="CT283" s="767"/>
      <c r="CU283" s="767"/>
      <c r="CV283" s="767"/>
      <c r="CW283" s="767"/>
      <c r="CX283" s="767"/>
      <c r="CY283" s="767"/>
      <c r="CZ283" s="767"/>
      <c r="DA283" s="767"/>
      <c r="DB283" s="767"/>
      <c r="DC283" s="767"/>
      <c r="DD283" s="767"/>
      <c r="DE283" s="767"/>
      <c r="DF283" s="767"/>
      <c r="DG283" s="767"/>
      <c r="DH283" s="767"/>
      <c r="DI283" s="767"/>
      <c r="DJ283" s="767"/>
      <c r="DK283" s="767"/>
      <c r="DL283" s="767"/>
      <c r="DM283" s="767"/>
      <c r="DN283" s="767"/>
      <c r="DO283" s="767"/>
      <c r="DP283" s="767"/>
      <c r="DQ283" s="767"/>
      <c r="DR283" s="767"/>
      <c r="DS283" s="767"/>
      <c r="DT283" s="767"/>
      <c r="DU283" s="767"/>
      <c r="DV283" s="767"/>
      <c r="DW283" s="767"/>
      <c r="DX283" s="767"/>
      <c r="DY283" s="767"/>
      <c r="DZ283" s="767"/>
      <c r="EA283" s="767"/>
      <c r="EB283" s="767"/>
      <c r="EC283" s="767"/>
      <c r="ED283" s="767"/>
      <c r="EE283" s="767"/>
      <c r="EF283" s="767"/>
      <c r="EG283" s="767"/>
      <c r="EH283" s="767"/>
      <c r="EI283" s="767"/>
      <c r="EJ283" s="767"/>
      <c r="EK283" s="767"/>
      <c r="EL283" s="767"/>
      <c r="EM283" s="767"/>
      <c r="EN283" s="767"/>
      <c r="EO283" s="767"/>
      <c r="EP283" s="767"/>
      <c r="EQ283" s="767"/>
      <c r="ER283" s="767"/>
      <c r="ES283" s="767"/>
      <c r="ET283" s="767"/>
      <c r="EU283" s="767"/>
      <c r="EV283" s="767"/>
      <c r="EW283" s="767"/>
      <c r="EX283" s="767"/>
      <c r="EY283" s="767"/>
      <c r="EZ283" s="767"/>
      <c r="FA283" s="767"/>
      <c r="FB283" s="767"/>
      <c r="FC283" s="767"/>
      <c r="FD283" s="767"/>
      <c r="FE283" s="767"/>
      <c r="FF283" s="767"/>
      <c r="FG283" s="767"/>
      <c r="FH283" s="767"/>
      <c r="FI283" s="767"/>
      <c r="FJ283" s="767"/>
      <c r="FK283" s="767"/>
      <c r="FL283" s="767"/>
      <c r="FM283" s="767"/>
      <c r="FN283" s="767"/>
      <c r="FO283" s="767"/>
      <c r="FP283" s="767"/>
      <c r="FQ283" s="767"/>
      <c r="FR283" s="767"/>
      <c r="FS283" s="767"/>
      <c r="FT283" s="767"/>
      <c r="FU283" s="767"/>
      <c r="FV283" s="767"/>
      <c r="FW283" s="767"/>
      <c r="FX283" s="767"/>
      <c r="FY283" s="767"/>
      <c r="FZ283" s="767"/>
      <c r="GA283" s="767"/>
      <c r="GB283" s="767"/>
      <c r="GC283" s="767"/>
      <c r="GD283" s="767"/>
      <c r="GE283" s="767"/>
      <c r="GF283" s="767"/>
      <c r="GG283" s="767"/>
      <c r="GH283" s="767"/>
      <c r="GI283" s="767"/>
      <c r="GJ283" s="767"/>
      <c r="GK283" s="767"/>
      <c r="GL283" s="767"/>
      <c r="GM283" s="767"/>
      <c r="GN283" s="767"/>
      <c r="GO283" s="767"/>
      <c r="GP283" s="767"/>
      <c r="GQ283" s="767"/>
      <c r="GR283" s="767"/>
      <c r="GS283" s="767"/>
      <c r="GT283" s="767"/>
      <c r="GU283" s="767"/>
      <c r="GV283" s="767"/>
      <c r="GW283" s="767"/>
      <c r="GX283" s="767"/>
      <c r="GY283" s="767"/>
      <c r="GZ283" s="767"/>
      <c r="HA283" s="767"/>
      <c r="HB283" s="767"/>
      <c r="HC283" s="767"/>
      <c r="HD283" s="767"/>
      <c r="HE283" s="767"/>
      <c r="HF283" s="767"/>
      <c r="HG283" s="767"/>
      <c r="HH283" s="767"/>
      <c r="HI283" s="767"/>
      <c r="HJ283" s="767"/>
      <c r="HK283" s="767"/>
      <c r="HL283" s="767"/>
      <c r="HM283" s="767"/>
      <c r="HN283" s="767"/>
      <c r="HO283" s="767"/>
      <c r="HP283" s="767"/>
      <c r="HQ283" s="767"/>
      <c r="HR283" s="767"/>
      <c r="HS283" s="767"/>
      <c r="HT283" s="767"/>
      <c r="HU283" s="767"/>
      <c r="HV283" s="767"/>
      <c r="HW283" s="767"/>
      <c r="HX283" s="767"/>
      <c r="HY283" s="767"/>
      <c r="HZ283" s="767"/>
      <c r="IA283" s="767"/>
      <c r="IB283" s="767"/>
      <c r="IC283" s="767"/>
      <c r="ID283" s="767"/>
      <c r="IE283" s="767"/>
      <c r="IF283" s="767"/>
      <c r="IG283" s="767"/>
      <c r="IH283" s="767"/>
      <c r="II283" s="767"/>
      <c r="IJ283" s="744"/>
    </row>
    <row r="284" spans="1:256" s="744" customFormat="1" ht="49.9" customHeight="1">
      <c r="A284" s="768">
        <v>25</v>
      </c>
      <c r="B284" s="783" t="s">
        <v>6001</v>
      </c>
      <c r="C284" s="933">
        <v>39151</v>
      </c>
      <c r="D284" s="813">
        <v>12</v>
      </c>
      <c r="E284" s="784" t="s">
        <v>272</v>
      </c>
      <c r="F284" s="784" t="s">
        <v>6002</v>
      </c>
      <c r="G284" s="935">
        <v>43738</v>
      </c>
      <c r="H284" s="784" t="s">
        <v>84</v>
      </c>
      <c r="I284" s="769"/>
      <c r="J284" s="783" t="s">
        <v>3632</v>
      </c>
      <c r="M284" s="744" t="s">
        <v>638</v>
      </c>
    </row>
    <row r="285" spans="1:256" s="744" customFormat="1" ht="49.9" customHeight="1">
      <c r="A285" s="768">
        <v>26</v>
      </c>
      <c r="B285" s="783" t="s">
        <v>6004</v>
      </c>
      <c r="C285" s="933">
        <v>38283</v>
      </c>
      <c r="D285" s="813">
        <v>15</v>
      </c>
      <c r="E285" s="784" t="s">
        <v>272</v>
      </c>
      <c r="F285" s="784" t="s">
        <v>6005</v>
      </c>
      <c r="G285" s="935">
        <v>43737</v>
      </c>
      <c r="H285" s="784" t="s">
        <v>716</v>
      </c>
      <c r="I285" s="769"/>
      <c r="J285" s="783" t="s">
        <v>3632</v>
      </c>
      <c r="M285" s="744" t="s">
        <v>625</v>
      </c>
    </row>
    <row r="286" spans="1:256" s="744" customFormat="1" ht="49.9" customHeight="1">
      <c r="A286" s="768">
        <v>27</v>
      </c>
      <c r="B286" s="783" t="s">
        <v>6006</v>
      </c>
      <c r="C286" s="933">
        <v>37217</v>
      </c>
      <c r="D286" s="813">
        <v>17</v>
      </c>
      <c r="E286" s="784" t="s">
        <v>275</v>
      </c>
      <c r="F286" s="784" t="s">
        <v>6007</v>
      </c>
      <c r="G286" s="935">
        <v>43738</v>
      </c>
      <c r="H286" s="784" t="s">
        <v>716</v>
      </c>
      <c r="I286" s="769"/>
      <c r="J286" s="783" t="s">
        <v>3632</v>
      </c>
      <c r="M286" s="744" t="s">
        <v>625</v>
      </c>
    </row>
    <row r="287" spans="1:256" s="45" customFormat="1" ht="49.9" customHeight="1">
      <c r="A287" s="135"/>
      <c r="B287" s="1510" t="s">
        <v>2691</v>
      </c>
      <c r="C287" s="1510"/>
      <c r="D287" s="1510"/>
      <c r="E287" s="1510"/>
      <c r="F287" s="1510"/>
      <c r="G287" s="1510"/>
      <c r="H287" s="1510"/>
      <c r="I287" s="257"/>
      <c r="J287" s="253"/>
      <c r="N287" s="242"/>
      <c r="O287" s="242"/>
      <c r="P287" s="242"/>
      <c r="Q287" s="242"/>
      <c r="R287" s="242"/>
      <c r="S287" s="242"/>
      <c r="T287" s="242"/>
      <c r="U287" s="242"/>
      <c r="V287" s="242"/>
      <c r="W287" s="242"/>
      <c r="X287" s="242"/>
      <c r="Y287" s="242"/>
      <c r="Z287" s="242"/>
      <c r="AA287" s="242"/>
      <c r="AB287" s="242"/>
      <c r="AC287" s="242"/>
      <c r="AD287" s="242"/>
      <c r="AE287" s="242"/>
      <c r="AF287" s="242"/>
      <c r="AG287" s="242"/>
      <c r="AH287" s="242"/>
      <c r="AI287" s="242"/>
      <c r="AJ287" s="242"/>
      <c r="AK287" s="242"/>
      <c r="AL287" s="242"/>
      <c r="AM287" s="242"/>
      <c r="AN287" s="242"/>
      <c r="AO287" s="242"/>
      <c r="AP287" s="242"/>
      <c r="AQ287" s="242"/>
      <c r="AR287" s="242"/>
      <c r="AS287" s="242"/>
      <c r="AT287" s="242"/>
      <c r="AU287" s="242"/>
      <c r="AV287" s="242"/>
      <c r="AW287" s="242"/>
      <c r="AX287" s="242"/>
      <c r="AY287" s="242"/>
      <c r="AZ287" s="242"/>
      <c r="BA287" s="242"/>
      <c r="BB287" s="242"/>
      <c r="BC287" s="242"/>
      <c r="BD287" s="242"/>
      <c r="BE287" s="242"/>
      <c r="BF287" s="242"/>
      <c r="BG287" s="242"/>
      <c r="BH287" s="242"/>
      <c r="BI287" s="242"/>
      <c r="BJ287" s="242"/>
      <c r="BK287" s="242"/>
      <c r="BL287" s="242"/>
      <c r="BM287" s="242"/>
      <c r="BN287" s="242"/>
      <c r="BO287" s="242"/>
      <c r="BP287" s="242"/>
      <c r="BQ287" s="242"/>
      <c r="BR287" s="242"/>
      <c r="BS287" s="242"/>
      <c r="BT287" s="242"/>
      <c r="BU287" s="242"/>
      <c r="BV287" s="242"/>
      <c r="BW287" s="242"/>
      <c r="BX287" s="242"/>
      <c r="BY287" s="242"/>
      <c r="BZ287" s="242"/>
      <c r="CA287" s="242"/>
      <c r="CB287" s="242"/>
      <c r="CC287" s="242"/>
      <c r="CD287" s="242"/>
      <c r="CE287" s="242"/>
      <c r="CF287" s="242"/>
      <c r="CG287" s="242"/>
      <c r="CH287" s="242"/>
      <c r="CI287" s="242"/>
      <c r="CJ287" s="242"/>
      <c r="CK287" s="242"/>
      <c r="CL287" s="242"/>
      <c r="CM287" s="242"/>
      <c r="CN287" s="242"/>
      <c r="CO287" s="242"/>
      <c r="CP287" s="242"/>
      <c r="CQ287" s="242"/>
      <c r="CR287" s="242"/>
      <c r="CS287" s="242"/>
      <c r="CT287" s="242"/>
      <c r="CU287" s="242"/>
      <c r="CV287" s="242"/>
      <c r="CW287" s="242"/>
      <c r="CX287" s="242"/>
      <c r="CY287" s="242"/>
      <c r="CZ287" s="242"/>
      <c r="DA287" s="242"/>
      <c r="DB287" s="242"/>
      <c r="DC287" s="242"/>
      <c r="DD287" s="242"/>
      <c r="DE287" s="242"/>
      <c r="DF287" s="242"/>
      <c r="DG287" s="242"/>
      <c r="DH287" s="242"/>
      <c r="DI287" s="242"/>
      <c r="DJ287" s="242"/>
      <c r="DK287" s="242"/>
      <c r="DL287" s="242"/>
      <c r="DM287" s="242"/>
      <c r="DN287" s="242"/>
      <c r="DO287" s="242"/>
      <c r="DP287" s="242"/>
      <c r="DQ287" s="242"/>
      <c r="DR287" s="242"/>
      <c r="DS287" s="242"/>
      <c r="DT287" s="242"/>
      <c r="DU287" s="242"/>
      <c r="DV287" s="242"/>
      <c r="DW287" s="242"/>
      <c r="DX287" s="242"/>
      <c r="DY287" s="242"/>
      <c r="DZ287" s="242"/>
      <c r="EA287" s="242"/>
      <c r="EB287" s="242"/>
      <c r="EC287" s="242"/>
      <c r="ED287" s="242"/>
      <c r="EE287" s="242"/>
      <c r="EF287" s="242"/>
      <c r="EG287" s="242"/>
      <c r="EH287" s="242"/>
      <c r="EI287" s="242"/>
      <c r="EJ287" s="242"/>
      <c r="EK287" s="242"/>
      <c r="EL287" s="242"/>
      <c r="EM287" s="242"/>
      <c r="EN287" s="242"/>
      <c r="EO287" s="242"/>
      <c r="EP287" s="242"/>
      <c r="EQ287" s="242"/>
      <c r="ER287" s="242"/>
      <c r="ES287" s="242"/>
      <c r="ET287" s="242"/>
      <c r="EU287" s="242"/>
      <c r="EV287" s="242"/>
      <c r="EW287" s="242"/>
      <c r="EX287" s="242"/>
      <c r="EY287" s="242"/>
      <c r="EZ287" s="242"/>
      <c r="FA287" s="242"/>
      <c r="FB287" s="242"/>
      <c r="FC287" s="242"/>
      <c r="FD287" s="242"/>
      <c r="FE287" s="242"/>
      <c r="FF287" s="242"/>
      <c r="FG287" s="242"/>
      <c r="FH287" s="242"/>
      <c r="FI287" s="242"/>
      <c r="FJ287" s="242"/>
      <c r="FK287" s="242"/>
      <c r="FL287" s="242"/>
      <c r="FM287" s="242"/>
      <c r="FN287" s="242"/>
      <c r="FO287" s="242"/>
      <c r="FP287" s="242"/>
      <c r="FQ287" s="242"/>
      <c r="FR287" s="242"/>
      <c r="FS287" s="242"/>
      <c r="FT287" s="242"/>
      <c r="FU287" s="242"/>
      <c r="FV287" s="242"/>
      <c r="FW287" s="242"/>
      <c r="FX287" s="242"/>
      <c r="FY287" s="242"/>
      <c r="FZ287" s="242"/>
      <c r="GA287" s="242"/>
      <c r="GB287" s="242"/>
      <c r="GC287" s="242"/>
      <c r="GD287" s="242"/>
      <c r="GE287" s="242"/>
      <c r="GF287" s="242"/>
      <c r="GG287" s="242"/>
      <c r="GH287" s="242"/>
      <c r="GI287" s="242"/>
      <c r="GJ287" s="242"/>
      <c r="GK287" s="242"/>
      <c r="GL287" s="242"/>
      <c r="GM287" s="242"/>
      <c r="GN287" s="242"/>
      <c r="GO287" s="242"/>
      <c r="GP287" s="242"/>
      <c r="GQ287" s="242"/>
      <c r="GR287" s="242"/>
      <c r="GS287" s="242"/>
      <c r="GT287" s="242"/>
      <c r="GU287" s="242"/>
      <c r="GV287" s="242"/>
      <c r="GW287" s="242"/>
      <c r="GX287" s="242"/>
      <c r="GY287" s="242"/>
      <c r="GZ287" s="242"/>
      <c r="HA287" s="242"/>
      <c r="HB287" s="242"/>
      <c r="HC287" s="242"/>
      <c r="HD287" s="242"/>
      <c r="HE287" s="242"/>
      <c r="HF287" s="242"/>
      <c r="HG287" s="242"/>
      <c r="HH287" s="242"/>
      <c r="HI287" s="242"/>
      <c r="HJ287" s="242"/>
      <c r="HK287" s="242"/>
      <c r="HL287" s="242"/>
      <c r="HM287" s="242"/>
      <c r="HN287" s="242"/>
      <c r="HO287" s="242"/>
      <c r="HP287" s="242"/>
      <c r="HQ287" s="242"/>
      <c r="HR287" s="242"/>
      <c r="HS287" s="242"/>
      <c r="HT287" s="242"/>
      <c r="HU287" s="242"/>
      <c r="HV287" s="242"/>
      <c r="HW287" s="242"/>
      <c r="HX287" s="242"/>
      <c r="HY287" s="242"/>
      <c r="HZ287" s="242"/>
      <c r="IA287" s="242"/>
      <c r="IB287" s="242"/>
      <c r="IC287" s="242"/>
      <c r="ID287" s="242"/>
      <c r="IE287" s="242"/>
      <c r="IF287" s="242"/>
      <c r="IG287" s="242"/>
      <c r="IH287" s="242"/>
      <c r="II287" s="242"/>
      <c r="IJ287" s="242"/>
      <c r="IK287" s="242"/>
      <c r="IL287" s="242"/>
      <c r="IM287" s="242"/>
      <c r="IN287" s="242"/>
      <c r="IO287" s="242"/>
      <c r="IP287" s="242"/>
      <c r="IQ287" s="242"/>
      <c r="IR287" s="242"/>
      <c r="IS287" s="242"/>
      <c r="IT287" s="242"/>
      <c r="IU287" s="242"/>
      <c r="IV287" s="242"/>
    </row>
    <row r="288" spans="1:256" s="5" customFormat="1" ht="49.9" customHeight="1">
      <c r="A288" s="242"/>
      <c r="B288" s="254" t="s">
        <v>2684</v>
      </c>
      <c r="C288" s="255" t="s">
        <v>2379</v>
      </c>
      <c r="D288" s="254" t="s">
        <v>195</v>
      </c>
      <c r="E288" s="255" t="s">
        <v>2685</v>
      </c>
      <c r="F288" s="255" t="s">
        <v>2750</v>
      </c>
      <c r="G288" s="255" t="s">
        <v>301</v>
      </c>
      <c r="H288" s="255" t="s">
        <v>302</v>
      </c>
      <c r="I288" s="255" t="s">
        <v>2748</v>
      </c>
      <c r="J288" s="255" t="s">
        <v>2366</v>
      </c>
      <c r="K288" s="242"/>
      <c r="L288" s="242"/>
      <c r="M288" s="242"/>
      <c r="N288" s="48"/>
      <c r="O288" s="48"/>
      <c r="P288" s="48"/>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c r="BY288" s="44"/>
      <c r="BZ288" s="44"/>
      <c r="CA288" s="44"/>
      <c r="CB288" s="44"/>
      <c r="CC288" s="44"/>
      <c r="CD288" s="44"/>
      <c r="CE288" s="44"/>
      <c r="CF288" s="44"/>
      <c r="CG288" s="44"/>
      <c r="CH288" s="44"/>
      <c r="CI288" s="44"/>
      <c r="CJ288" s="44"/>
      <c r="CK288" s="44"/>
      <c r="CL288" s="44"/>
      <c r="CM288" s="44"/>
      <c r="CN288" s="44"/>
      <c r="CO288" s="44"/>
      <c r="CP288" s="44"/>
      <c r="CQ288" s="44"/>
      <c r="CR288" s="44"/>
      <c r="CS288" s="44"/>
      <c r="CT288" s="44"/>
      <c r="CU288" s="44"/>
      <c r="CV288" s="44"/>
      <c r="CW288" s="44"/>
      <c r="CX288" s="44"/>
      <c r="CY288" s="44"/>
      <c r="CZ288" s="44"/>
      <c r="DA288" s="44"/>
      <c r="DB288" s="44"/>
      <c r="DC288" s="44"/>
      <c r="DD288" s="44"/>
      <c r="DE288" s="44"/>
      <c r="DF288" s="44"/>
      <c r="DG288" s="44"/>
      <c r="DH288" s="44"/>
      <c r="DI288" s="44"/>
      <c r="DJ288" s="44"/>
      <c r="DK288" s="44"/>
      <c r="DL288" s="44"/>
      <c r="DM288" s="44"/>
      <c r="DN288" s="44"/>
      <c r="DO288" s="44"/>
      <c r="DP288" s="44"/>
      <c r="DQ288" s="44"/>
      <c r="DR288" s="44"/>
      <c r="DS288" s="44"/>
      <c r="DT288" s="44"/>
      <c r="DU288" s="44"/>
      <c r="DV288" s="44"/>
      <c r="DW288" s="44"/>
      <c r="DX288" s="44"/>
      <c r="DY288" s="44"/>
      <c r="DZ288" s="44"/>
      <c r="EA288" s="44"/>
      <c r="EB288" s="44"/>
      <c r="EC288" s="44"/>
      <c r="ED288" s="44"/>
      <c r="EE288" s="44"/>
      <c r="EF288" s="44"/>
      <c r="EG288" s="44"/>
      <c r="EH288" s="44"/>
      <c r="EI288" s="44"/>
      <c r="EJ288" s="44"/>
      <c r="EK288" s="44"/>
      <c r="EL288" s="44"/>
      <c r="EM288" s="44"/>
      <c r="EN288" s="44"/>
      <c r="EO288" s="44"/>
      <c r="EP288" s="44"/>
      <c r="EQ288" s="44"/>
      <c r="ER288" s="44"/>
      <c r="ES288" s="44"/>
      <c r="ET288" s="44"/>
      <c r="EU288" s="44"/>
      <c r="EV288" s="44"/>
      <c r="EW288" s="44"/>
      <c r="EX288" s="44"/>
      <c r="EY288" s="44"/>
      <c r="EZ288" s="44"/>
      <c r="FA288" s="44"/>
      <c r="FB288" s="44"/>
      <c r="FC288" s="44"/>
      <c r="FD288" s="44"/>
      <c r="FE288" s="44"/>
      <c r="FF288" s="44"/>
      <c r="FG288" s="44"/>
      <c r="FH288" s="44"/>
      <c r="FI288" s="44"/>
      <c r="FJ288" s="44"/>
      <c r="FK288" s="44"/>
      <c r="FL288" s="44"/>
      <c r="FM288" s="44"/>
      <c r="FN288" s="44"/>
      <c r="FO288" s="44"/>
      <c r="FP288" s="44"/>
      <c r="FQ288" s="44"/>
      <c r="FR288" s="44"/>
      <c r="FS288" s="44"/>
      <c r="FT288" s="44"/>
      <c r="FU288" s="44"/>
      <c r="FV288" s="44"/>
      <c r="FW288" s="44"/>
      <c r="FX288" s="44"/>
      <c r="FY288" s="44"/>
      <c r="FZ288" s="44"/>
      <c r="GA288" s="44"/>
      <c r="GB288" s="44"/>
      <c r="GC288" s="44"/>
      <c r="GD288" s="44"/>
      <c r="GE288" s="44"/>
      <c r="GF288" s="44"/>
      <c r="GG288" s="44"/>
      <c r="GH288" s="44"/>
      <c r="GI288" s="44"/>
      <c r="GJ288" s="44"/>
      <c r="GK288" s="44"/>
      <c r="GL288" s="44"/>
      <c r="GM288" s="44"/>
      <c r="GN288" s="44"/>
      <c r="GO288" s="44"/>
      <c r="GP288" s="44"/>
      <c r="GQ288" s="44"/>
      <c r="GR288" s="44"/>
      <c r="GS288" s="44"/>
      <c r="GT288" s="44"/>
      <c r="GU288" s="44"/>
      <c r="GV288" s="44"/>
      <c r="GW288" s="44"/>
      <c r="GX288" s="44"/>
      <c r="GY288" s="44"/>
      <c r="GZ288" s="44"/>
      <c r="HA288" s="44"/>
      <c r="HB288" s="44"/>
      <c r="HC288" s="44"/>
      <c r="HD288" s="44"/>
      <c r="HE288" s="44"/>
      <c r="HF288" s="44"/>
      <c r="HG288" s="44"/>
      <c r="HH288" s="44"/>
      <c r="HI288" s="44"/>
      <c r="HJ288" s="44"/>
      <c r="HK288" s="44"/>
      <c r="HL288" s="44"/>
      <c r="HM288" s="44"/>
      <c r="HN288" s="44"/>
      <c r="HO288" s="44"/>
      <c r="HP288" s="44"/>
      <c r="HQ288" s="44"/>
      <c r="HR288" s="44"/>
      <c r="HS288" s="44"/>
      <c r="HT288" s="44"/>
      <c r="HU288" s="44"/>
      <c r="HV288" s="44"/>
      <c r="HW288" s="44"/>
      <c r="HX288" s="44"/>
      <c r="HY288" s="44"/>
      <c r="HZ288" s="44"/>
      <c r="IA288" s="44"/>
      <c r="IB288" s="44"/>
      <c r="IC288" s="44"/>
      <c r="ID288" s="44"/>
      <c r="IE288" s="44"/>
      <c r="IF288" s="44"/>
      <c r="IG288" s="44"/>
      <c r="IH288" s="44"/>
      <c r="II288" s="44"/>
      <c r="IJ288" s="44"/>
    </row>
    <row r="289" spans="1:244" s="744" customFormat="1" ht="49.9" customHeight="1">
      <c r="A289" s="768">
        <v>1</v>
      </c>
      <c r="B289" s="783" t="s">
        <v>6015</v>
      </c>
      <c r="C289" s="933">
        <v>39664</v>
      </c>
      <c r="D289" s="813">
        <v>11</v>
      </c>
      <c r="E289" s="784" t="s">
        <v>272</v>
      </c>
      <c r="F289" s="784" t="s">
        <v>6016</v>
      </c>
      <c r="G289" s="935">
        <v>43740</v>
      </c>
      <c r="H289" s="784" t="s">
        <v>3350</v>
      </c>
      <c r="I289" s="769"/>
      <c r="J289" s="783" t="s">
        <v>3632</v>
      </c>
      <c r="M289" s="744" t="s">
        <v>638</v>
      </c>
    </row>
    <row r="290" spans="1:244" s="744" customFormat="1" ht="49.9" customHeight="1">
      <c r="A290" s="768">
        <v>2</v>
      </c>
      <c r="B290" s="783" t="s">
        <v>6017</v>
      </c>
      <c r="C290" s="933">
        <v>38064</v>
      </c>
      <c r="D290" s="813">
        <v>15</v>
      </c>
      <c r="E290" s="784" t="s">
        <v>272</v>
      </c>
      <c r="F290" s="784" t="s">
        <v>6018</v>
      </c>
      <c r="G290" s="935">
        <v>43741</v>
      </c>
      <c r="H290" s="784" t="s">
        <v>716</v>
      </c>
      <c r="I290" s="769"/>
      <c r="J290" s="783" t="s">
        <v>3632</v>
      </c>
      <c r="M290" s="744" t="s">
        <v>625</v>
      </c>
    </row>
    <row r="291" spans="1:244" s="744" customFormat="1" ht="49.9" customHeight="1">
      <c r="A291" s="768">
        <v>3</v>
      </c>
      <c r="B291" s="783" t="s">
        <v>6019</v>
      </c>
      <c r="C291" s="933"/>
      <c r="D291" s="813">
        <v>17</v>
      </c>
      <c r="E291" s="784" t="s">
        <v>272</v>
      </c>
      <c r="F291" s="784" t="s">
        <v>6020</v>
      </c>
      <c r="G291" s="935">
        <v>43742</v>
      </c>
      <c r="H291" s="784" t="s">
        <v>58</v>
      </c>
      <c r="I291" s="769"/>
      <c r="J291" s="783" t="s">
        <v>3632</v>
      </c>
      <c r="M291" s="744" t="s">
        <v>638</v>
      </c>
    </row>
    <row r="292" spans="1:244" ht="49.9" customHeight="1">
      <c r="A292" s="768">
        <v>4</v>
      </c>
      <c r="B292" s="783" t="s">
        <v>5793</v>
      </c>
      <c r="C292" s="811"/>
      <c r="D292" s="813">
        <v>15</v>
      </c>
      <c r="E292" s="783" t="s">
        <v>321</v>
      </c>
      <c r="F292" s="783" t="s">
        <v>5744</v>
      </c>
      <c r="G292" s="811">
        <v>43698</v>
      </c>
      <c r="H292" s="814" t="s">
        <v>716</v>
      </c>
      <c r="I292" s="783" t="s">
        <v>5885</v>
      </c>
      <c r="J292" s="783" t="s">
        <v>3632</v>
      </c>
      <c r="M292" s="744" t="s">
        <v>638</v>
      </c>
    </row>
    <row r="293" spans="1:244" ht="49.9" customHeight="1">
      <c r="A293" s="768">
        <v>5</v>
      </c>
      <c r="B293" s="783" t="s">
        <v>6026</v>
      </c>
      <c r="C293" s="811"/>
      <c r="D293" s="813">
        <v>0.1</v>
      </c>
      <c r="E293" s="783" t="s">
        <v>272</v>
      </c>
      <c r="F293" s="783" t="s">
        <v>6027</v>
      </c>
      <c r="G293" s="811">
        <v>43742</v>
      </c>
      <c r="H293" s="814" t="s">
        <v>716</v>
      </c>
      <c r="I293" s="783" t="s">
        <v>6028</v>
      </c>
      <c r="J293" s="783" t="s">
        <v>3632</v>
      </c>
      <c r="M293" s="744" t="s">
        <v>625</v>
      </c>
    </row>
    <row r="294" spans="1:244" ht="49.9" customHeight="1">
      <c r="A294" s="768">
        <v>6</v>
      </c>
      <c r="B294" s="783" t="s">
        <v>5300</v>
      </c>
      <c r="C294" s="811"/>
      <c r="D294" s="813">
        <v>13</v>
      </c>
      <c r="E294" s="783" t="s">
        <v>278</v>
      </c>
      <c r="F294" s="783" t="s">
        <v>5301</v>
      </c>
      <c r="G294" s="811">
        <v>43578</v>
      </c>
      <c r="H294" s="814" t="s">
        <v>716</v>
      </c>
      <c r="I294" s="783" t="s">
        <v>5302</v>
      </c>
      <c r="J294" s="783" t="s">
        <v>3632</v>
      </c>
      <c r="M294" s="744" t="s">
        <v>638</v>
      </c>
    </row>
    <row r="295" spans="1:244" ht="49.9" customHeight="1">
      <c r="A295" s="768">
        <v>7</v>
      </c>
      <c r="B295" s="783" t="s">
        <v>6037</v>
      </c>
      <c r="C295" s="811">
        <v>38313</v>
      </c>
      <c r="D295" s="813">
        <v>15</v>
      </c>
      <c r="E295" s="783" t="s">
        <v>275</v>
      </c>
      <c r="F295" s="783" t="s">
        <v>6038</v>
      </c>
      <c r="G295" s="811">
        <v>43745</v>
      </c>
      <c r="H295" s="814" t="s">
        <v>716</v>
      </c>
      <c r="I295" s="783"/>
      <c r="J295" s="783" t="s">
        <v>3632</v>
      </c>
      <c r="M295" s="744" t="s">
        <v>625</v>
      </c>
    </row>
    <row r="296" spans="1:244" ht="49.9" customHeight="1">
      <c r="A296" s="768">
        <v>8</v>
      </c>
      <c r="B296" s="783" t="s">
        <v>5793</v>
      </c>
      <c r="C296" s="811"/>
      <c r="D296" s="813">
        <v>15</v>
      </c>
      <c r="E296" s="783" t="s">
        <v>321</v>
      </c>
      <c r="F296" s="783" t="s">
        <v>6039</v>
      </c>
      <c r="G296" s="811" t="s">
        <v>6040</v>
      </c>
      <c r="H296" s="814" t="s">
        <v>716</v>
      </c>
      <c r="I296" s="783" t="s">
        <v>5885</v>
      </c>
      <c r="J296" s="783" t="s">
        <v>3632</v>
      </c>
      <c r="M296" s="744" t="s">
        <v>638</v>
      </c>
    </row>
    <row r="297" spans="1:244" ht="49.9" customHeight="1">
      <c r="A297" s="768">
        <v>9</v>
      </c>
      <c r="B297" s="783" t="s">
        <v>6046</v>
      </c>
      <c r="C297" s="811">
        <v>38294</v>
      </c>
      <c r="D297" s="813">
        <v>15</v>
      </c>
      <c r="E297" s="783" t="s">
        <v>272</v>
      </c>
      <c r="F297" s="783" t="s">
        <v>6047</v>
      </c>
      <c r="G297" s="811">
        <v>43746</v>
      </c>
      <c r="H297" s="814" t="s">
        <v>58</v>
      </c>
      <c r="I297" s="783"/>
      <c r="J297" s="783" t="s">
        <v>3632</v>
      </c>
      <c r="M297" s="744" t="s">
        <v>638</v>
      </c>
    </row>
    <row r="298" spans="1:244" ht="49.9" customHeight="1">
      <c r="A298" s="768">
        <v>10</v>
      </c>
      <c r="B298" s="783" t="s">
        <v>6052</v>
      </c>
      <c r="C298" s="811">
        <v>37848</v>
      </c>
      <c r="D298" s="813">
        <v>16</v>
      </c>
      <c r="E298" s="783" t="s">
        <v>166</v>
      </c>
      <c r="F298" s="783" t="s">
        <v>6053</v>
      </c>
      <c r="G298" s="811">
        <v>43747</v>
      </c>
      <c r="H298" s="814" t="s">
        <v>31</v>
      </c>
      <c r="I298" s="783" t="s">
        <v>6077</v>
      </c>
      <c r="J298" s="783" t="s">
        <v>3632</v>
      </c>
      <c r="M298" s="744" t="s">
        <v>625</v>
      </c>
    </row>
    <row r="299" spans="1:244" ht="49.9" customHeight="1">
      <c r="A299" s="768">
        <v>11</v>
      </c>
      <c r="B299" s="783" t="s">
        <v>6055</v>
      </c>
      <c r="C299" s="811">
        <v>40860</v>
      </c>
      <c r="D299" s="813">
        <v>8</v>
      </c>
      <c r="E299" s="783" t="s">
        <v>272</v>
      </c>
      <c r="F299" s="783" t="s">
        <v>6056</v>
      </c>
      <c r="G299" s="811">
        <v>43747</v>
      </c>
      <c r="H299" s="814" t="s">
        <v>6057</v>
      </c>
      <c r="I299" s="783" t="s">
        <v>6094</v>
      </c>
      <c r="J299" s="783" t="s">
        <v>3632</v>
      </c>
      <c r="M299" s="744" t="s">
        <v>625</v>
      </c>
    </row>
    <row r="300" spans="1:244" ht="49.9" customHeight="1">
      <c r="A300" s="768">
        <v>12</v>
      </c>
      <c r="B300" s="783" t="s">
        <v>6058</v>
      </c>
      <c r="C300" s="811">
        <v>37796</v>
      </c>
      <c r="D300" s="813">
        <v>16</v>
      </c>
      <c r="E300" s="783" t="s">
        <v>275</v>
      </c>
      <c r="F300" s="783" t="s">
        <v>6059</v>
      </c>
      <c r="G300" s="811">
        <v>43748</v>
      </c>
      <c r="H300" s="814" t="s">
        <v>716</v>
      </c>
      <c r="I300" s="783"/>
      <c r="J300" s="783" t="s">
        <v>3632</v>
      </c>
      <c r="M300" s="744" t="s">
        <v>625</v>
      </c>
    </row>
    <row r="301" spans="1:244" ht="49.9" customHeight="1">
      <c r="A301" s="768">
        <v>13</v>
      </c>
      <c r="B301" s="783" t="s">
        <v>6099</v>
      </c>
      <c r="C301" s="811">
        <v>42945</v>
      </c>
      <c r="D301" s="813">
        <v>2</v>
      </c>
      <c r="E301" s="783" t="s">
        <v>272</v>
      </c>
      <c r="F301" s="783" t="s">
        <v>6100</v>
      </c>
      <c r="G301" s="811">
        <v>43750</v>
      </c>
      <c r="H301" s="814" t="s">
        <v>3383</v>
      </c>
      <c r="I301" s="783" t="s">
        <v>6101</v>
      </c>
      <c r="J301" s="783" t="s">
        <v>3632</v>
      </c>
      <c r="M301" s="744" t="s">
        <v>625</v>
      </c>
    </row>
    <row r="302" spans="1:244" ht="49.9" customHeight="1">
      <c r="A302" s="768">
        <v>14</v>
      </c>
      <c r="B302" s="783" t="s">
        <v>6102</v>
      </c>
      <c r="C302" s="811">
        <v>38497</v>
      </c>
      <c r="D302" s="813">
        <v>14</v>
      </c>
      <c r="E302" s="783" t="s">
        <v>272</v>
      </c>
      <c r="F302" s="783" t="s">
        <v>6103</v>
      </c>
      <c r="G302" s="811">
        <v>43750</v>
      </c>
      <c r="H302" s="814" t="s">
        <v>3137</v>
      </c>
      <c r="I302" s="783"/>
      <c r="J302" s="783" t="s">
        <v>3632</v>
      </c>
      <c r="M302" s="744" t="s">
        <v>638</v>
      </c>
    </row>
    <row r="303" spans="1:244" s="766" customFormat="1" ht="49.9" customHeight="1">
      <c r="A303" s="768">
        <v>15</v>
      </c>
      <c r="B303" s="783" t="s">
        <v>5637</v>
      </c>
      <c r="C303" s="811"/>
      <c r="D303" s="813">
        <v>13</v>
      </c>
      <c r="E303" s="783" t="s">
        <v>272</v>
      </c>
      <c r="F303" s="783" t="s">
        <v>6114</v>
      </c>
      <c r="G303" s="811" t="s">
        <v>6115</v>
      </c>
      <c r="H303" s="814" t="s">
        <v>84</v>
      </c>
      <c r="I303" s="783" t="s">
        <v>5638</v>
      </c>
      <c r="J303" s="783" t="s">
        <v>3632</v>
      </c>
      <c r="K303" s="878"/>
      <c r="L303" s="744"/>
      <c r="M303" s="744" t="s">
        <v>638</v>
      </c>
      <c r="N303" s="744"/>
      <c r="O303" s="744"/>
      <c r="P303" s="744"/>
      <c r="Q303" s="744"/>
      <c r="R303" s="744"/>
      <c r="S303" s="744"/>
      <c r="T303" s="744"/>
      <c r="U303" s="744"/>
      <c r="V303" s="744"/>
      <c r="W303" s="744"/>
      <c r="X303" s="744"/>
      <c r="Y303" s="744"/>
      <c r="Z303" s="744"/>
      <c r="AA303" s="744"/>
      <c r="AB303" s="744"/>
      <c r="AC303" s="744"/>
      <c r="AD303" s="744"/>
      <c r="AE303" s="744"/>
      <c r="AF303" s="744"/>
      <c r="AG303" s="744"/>
      <c r="AH303" s="744"/>
      <c r="AI303" s="744"/>
      <c r="AJ303" s="744"/>
      <c r="AK303" s="744"/>
      <c r="AL303" s="744"/>
      <c r="AM303" s="744"/>
      <c r="AN303" s="744"/>
      <c r="AO303" s="744"/>
      <c r="AP303" s="744"/>
      <c r="AQ303" s="744"/>
      <c r="AR303" s="744"/>
      <c r="AS303" s="744"/>
      <c r="AT303" s="744"/>
      <c r="AU303" s="744"/>
      <c r="AV303" s="744"/>
      <c r="AW303" s="744"/>
      <c r="AX303" s="744"/>
      <c r="AY303" s="744"/>
      <c r="AZ303" s="744"/>
      <c r="BA303" s="744"/>
      <c r="BB303" s="744"/>
      <c r="BC303" s="744"/>
      <c r="BD303" s="744"/>
      <c r="BE303" s="744"/>
      <c r="BF303" s="744"/>
      <c r="BG303" s="744"/>
      <c r="BH303" s="744"/>
      <c r="BI303" s="744"/>
      <c r="BJ303" s="744"/>
      <c r="BK303" s="744"/>
      <c r="BL303" s="744"/>
      <c r="BM303" s="744"/>
      <c r="BN303" s="744"/>
      <c r="BO303" s="744"/>
      <c r="BP303" s="744"/>
      <c r="BQ303" s="744"/>
      <c r="BR303" s="744"/>
      <c r="BS303" s="744"/>
      <c r="BT303" s="744"/>
      <c r="BU303" s="744"/>
      <c r="BV303" s="744"/>
      <c r="BW303" s="744"/>
      <c r="BX303" s="744"/>
      <c r="BY303" s="744"/>
      <c r="BZ303" s="744"/>
      <c r="CA303" s="744"/>
      <c r="CB303" s="744"/>
      <c r="CC303" s="744"/>
      <c r="CD303" s="744"/>
      <c r="CE303" s="744"/>
      <c r="CF303" s="744"/>
      <c r="CG303" s="744"/>
      <c r="CH303" s="744"/>
      <c r="CI303" s="744"/>
      <c r="CJ303" s="744"/>
      <c r="CK303" s="744"/>
      <c r="CL303" s="744"/>
      <c r="CM303" s="744"/>
      <c r="CN303" s="744"/>
      <c r="CO303" s="744"/>
      <c r="CP303" s="744"/>
      <c r="CQ303" s="744"/>
      <c r="CR303" s="744"/>
      <c r="CS303" s="744"/>
      <c r="CT303" s="744"/>
      <c r="CU303" s="744"/>
      <c r="CV303" s="744"/>
      <c r="CW303" s="744"/>
      <c r="CX303" s="744"/>
      <c r="CY303" s="744"/>
      <c r="CZ303" s="744"/>
      <c r="DA303" s="744"/>
      <c r="DB303" s="744"/>
      <c r="DC303" s="744"/>
      <c r="DD303" s="744"/>
      <c r="DE303" s="744"/>
      <c r="DF303" s="744"/>
      <c r="DG303" s="744"/>
      <c r="DH303" s="744"/>
      <c r="DI303" s="744"/>
      <c r="DJ303" s="744"/>
      <c r="DK303" s="744"/>
      <c r="DL303" s="744"/>
      <c r="DM303" s="744"/>
      <c r="DN303" s="744"/>
      <c r="DO303" s="744"/>
      <c r="DP303" s="744"/>
      <c r="DQ303" s="744"/>
      <c r="DR303" s="744"/>
      <c r="DS303" s="744"/>
      <c r="DT303" s="744"/>
      <c r="DU303" s="744"/>
      <c r="DV303" s="744"/>
      <c r="DW303" s="744"/>
      <c r="DX303" s="744"/>
      <c r="DY303" s="744"/>
      <c r="DZ303" s="744"/>
      <c r="EA303" s="744"/>
      <c r="EB303" s="744"/>
      <c r="EC303" s="744"/>
      <c r="ED303" s="744"/>
      <c r="EE303" s="744"/>
      <c r="EF303" s="744"/>
      <c r="EG303" s="744"/>
      <c r="EH303" s="744"/>
      <c r="EI303" s="744"/>
      <c r="EJ303" s="744"/>
      <c r="EK303" s="744"/>
      <c r="EL303" s="744"/>
      <c r="EM303" s="744"/>
      <c r="EN303" s="744"/>
      <c r="EO303" s="744"/>
      <c r="EP303" s="744"/>
      <c r="EQ303" s="744"/>
      <c r="ER303" s="744"/>
      <c r="ES303" s="744"/>
      <c r="ET303" s="744"/>
      <c r="EU303" s="744"/>
      <c r="EV303" s="744"/>
      <c r="EW303" s="744"/>
      <c r="EX303" s="744"/>
      <c r="EY303" s="744"/>
      <c r="EZ303" s="744"/>
      <c r="FA303" s="744"/>
      <c r="FB303" s="744"/>
      <c r="FC303" s="744"/>
      <c r="FD303" s="744"/>
      <c r="FE303" s="744"/>
      <c r="FF303" s="744"/>
      <c r="FG303" s="744"/>
      <c r="FH303" s="744"/>
      <c r="FI303" s="744"/>
      <c r="FJ303" s="744"/>
      <c r="FK303" s="744"/>
      <c r="FL303" s="744"/>
      <c r="FM303" s="744"/>
      <c r="FN303" s="744"/>
      <c r="FO303" s="744"/>
      <c r="FP303" s="744"/>
      <c r="FQ303" s="744"/>
      <c r="FR303" s="744"/>
      <c r="FS303" s="744"/>
      <c r="FT303" s="744"/>
      <c r="FU303" s="744"/>
      <c r="FV303" s="744"/>
      <c r="FW303" s="744"/>
      <c r="FX303" s="744"/>
      <c r="FY303" s="744"/>
      <c r="FZ303" s="744"/>
      <c r="GA303" s="744"/>
      <c r="GB303" s="744"/>
      <c r="GC303" s="744"/>
      <c r="GD303" s="744"/>
      <c r="GE303" s="744"/>
      <c r="GF303" s="744"/>
      <c r="GG303" s="744"/>
      <c r="GH303" s="744"/>
      <c r="GI303" s="744"/>
      <c r="GJ303" s="744"/>
      <c r="GK303" s="744"/>
      <c r="GL303" s="744"/>
      <c r="GM303" s="744"/>
      <c r="GN303" s="744"/>
      <c r="GO303" s="744"/>
      <c r="GP303" s="744"/>
      <c r="GQ303" s="744"/>
      <c r="GR303" s="744"/>
      <c r="GS303" s="744"/>
      <c r="GT303" s="744"/>
      <c r="GU303" s="744"/>
      <c r="GV303" s="744"/>
      <c r="GW303" s="744"/>
      <c r="GX303" s="744"/>
      <c r="GY303" s="744"/>
      <c r="GZ303" s="744"/>
      <c r="HA303" s="744"/>
      <c r="HB303" s="744"/>
      <c r="HC303" s="744"/>
      <c r="HD303" s="744"/>
      <c r="HE303" s="744"/>
      <c r="HF303" s="744"/>
      <c r="HG303" s="744"/>
      <c r="HH303" s="744"/>
      <c r="HI303" s="744"/>
      <c r="HJ303" s="744"/>
      <c r="HK303" s="744"/>
      <c r="HL303" s="744"/>
      <c r="HM303" s="744"/>
      <c r="HN303" s="744"/>
      <c r="HO303" s="744"/>
      <c r="HP303" s="744"/>
      <c r="HQ303" s="744"/>
      <c r="HR303" s="744"/>
      <c r="HS303" s="744"/>
      <c r="HT303" s="744"/>
      <c r="HU303" s="744"/>
      <c r="HV303" s="744"/>
      <c r="HW303" s="744"/>
      <c r="HX303" s="744"/>
      <c r="HY303" s="744"/>
      <c r="HZ303" s="744"/>
      <c r="IA303" s="744"/>
      <c r="IB303" s="744"/>
      <c r="IC303" s="744"/>
      <c r="ID303" s="744"/>
      <c r="IE303" s="744"/>
      <c r="IF303" s="744"/>
      <c r="IG303" s="744"/>
      <c r="IH303" s="744"/>
      <c r="II303" s="744"/>
      <c r="IJ303" s="744"/>
    </row>
    <row r="304" spans="1:244" s="766" customFormat="1" ht="49.9" customHeight="1">
      <c r="A304" s="768">
        <v>16</v>
      </c>
      <c r="B304" s="783" t="s">
        <v>6125</v>
      </c>
      <c r="C304" s="811"/>
      <c r="D304" s="813">
        <v>15</v>
      </c>
      <c r="E304" s="783" t="s">
        <v>272</v>
      </c>
      <c r="F304" s="783" t="s">
        <v>6126</v>
      </c>
      <c r="G304" s="811">
        <v>43756</v>
      </c>
      <c r="H304" s="814" t="s">
        <v>5687</v>
      </c>
      <c r="I304" s="783"/>
      <c r="J304" s="783" t="s">
        <v>3632</v>
      </c>
      <c r="K304" s="878"/>
      <c r="L304" s="744"/>
      <c r="M304" s="744" t="s">
        <v>625</v>
      </c>
      <c r="N304" s="744"/>
      <c r="O304" s="744"/>
      <c r="P304" s="744"/>
      <c r="Q304" s="744"/>
      <c r="R304" s="744"/>
      <c r="S304" s="744"/>
      <c r="T304" s="744"/>
      <c r="U304" s="744"/>
      <c r="V304" s="744"/>
      <c r="W304" s="744"/>
      <c r="X304" s="744"/>
      <c r="Y304" s="744"/>
      <c r="Z304" s="744"/>
      <c r="AA304" s="744"/>
      <c r="AB304" s="744"/>
      <c r="AC304" s="744"/>
      <c r="AD304" s="744"/>
      <c r="AE304" s="744"/>
      <c r="AF304" s="744"/>
      <c r="AG304" s="744"/>
      <c r="AH304" s="744"/>
      <c r="AI304" s="744"/>
      <c r="AJ304" s="744"/>
      <c r="AK304" s="744"/>
      <c r="AL304" s="744"/>
      <c r="AM304" s="744"/>
      <c r="AN304" s="744"/>
      <c r="AO304" s="744"/>
      <c r="AP304" s="744"/>
      <c r="AQ304" s="744"/>
      <c r="AR304" s="744"/>
      <c r="AS304" s="744"/>
      <c r="AT304" s="744"/>
      <c r="AU304" s="744"/>
      <c r="AV304" s="744"/>
      <c r="AW304" s="744"/>
      <c r="AX304" s="744"/>
      <c r="AY304" s="744"/>
      <c r="AZ304" s="744"/>
      <c r="BA304" s="744"/>
      <c r="BB304" s="744"/>
      <c r="BC304" s="744"/>
      <c r="BD304" s="744"/>
      <c r="BE304" s="744"/>
      <c r="BF304" s="744"/>
      <c r="BG304" s="744"/>
      <c r="BH304" s="744"/>
      <c r="BI304" s="744"/>
      <c r="BJ304" s="744"/>
      <c r="BK304" s="744"/>
      <c r="BL304" s="744"/>
      <c r="BM304" s="744"/>
      <c r="BN304" s="744"/>
      <c r="BO304" s="744"/>
      <c r="BP304" s="744"/>
      <c r="BQ304" s="744"/>
      <c r="BR304" s="744"/>
      <c r="BS304" s="744"/>
      <c r="BT304" s="744"/>
      <c r="BU304" s="744"/>
      <c r="BV304" s="744"/>
      <c r="BW304" s="744"/>
      <c r="BX304" s="744"/>
      <c r="BY304" s="744"/>
      <c r="BZ304" s="744"/>
      <c r="CA304" s="744"/>
      <c r="CB304" s="744"/>
      <c r="CC304" s="744"/>
      <c r="CD304" s="744"/>
      <c r="CE304" s="744"/>
      <c r="CF304" s="744"/>
      <c r="CG304" s="744"/>
      <c r="CH304" s="744"/>
      <c r="CI304" s="744"/>
      <c r="CJ304" s="744"/>
      <c r="CK304" s="744"/>
      <c r="CL304" s="744"/>
      <c r="CM304" s="744"/>
      <c r="CN304" s="744"/>
      <c r="CO304" s="744"/>
      <c r="CP304" s="744"/>
      <c r="CQ304" s="744"/>
      <c r="CR304" s="744"/>
      <c r="CS304" s="744"/>
      <c r="CT304" s="744"/>
      <c r="CU304" s="744"/>
      <c r="CV304" s="744"/>
      <c r="CW304" s="744"/>
      <c r="CX304" s="744"/>
      <c r="CY304" s="744"/>
      <c r="CZ304" s="744"/>
      <c r="DA304" s="744"/>
      <c r="DB304" s="744"/>
      <c r="DC304" s="744"/>
      <c r="DD304" s="744"/>
      <c r="DE304" s="744"/>
      <c r="DF304" s="744"/>
      <c r="DG304" s="744"/>
      <c r="DH304" s="744"/>
      <c r="DI304" s="744"/>
      <c r="DJ304" s="744"/>
      <c r="DK304" s="744"/>
      <c r="DL304" s="744"/>
      <c r="DM304" s="744"/>
      <c r="DN304" s="744"/>
      <c r="DO304" s="744"/>
      <c r="DP304" s="744"/>
      <c r="DQ304" s="744"/>
      <c r="DR304" s="744"/>
      <c r="DS304" s="744"/>
      <c r="DT304" s="744"/>
      <c r="DU304" s="744"/>
      <c r="DV304" s="744"/>
      <c r="DW304" s="744"/>
      <c r="DX304" s="744"/>
      <c r="DY304" s="744"/>
      <c r="DZ304" s="744"/>
      <c r="EA304" s="744"/>
      <c r="EB304" s="744"/>
      <c r="EC304" s="744"/>
      <c r="ED304" s="744"/>
      <c r="EE304" s="744"/>
      <c r="EF304" s="744"/>
      <c r="EG304" s="744"/>
      <c r="EH304" s="744"/>
      <c r="EI304" s="744"/>
      <c r="EJ304" s="744"/>
      <c r="EK304" s="744"/>
      <c r="EL304" s="744"/>
      <c r="EM304" s="744"/>
      <c r="EN304" s="744"/>
      <c r="EO304" s="744"/>
      <c r="EP304" s="744"/>
      <c r="EQ304" s="744"/>
      <c r="ER304" s="744"/>
      <c r="ES304" s="744"/>
      <c r="ET304" s="744"/>
      <c r="EU304" s="744"/>
      <c r="EV304" s="744"/>
      <c r="EW304" s="744"/>
      <c r="EX304" s="744"/>
      <c r="EY304" s="744"/>
      <c r="EZ304" s="744"/>
      <c r="FA304" s="744"/>
      <c r="FB304" s="744"/>
      <c r="FC304" s="744"/>
      <c r="FD304" s="744"/>
      <c r="FE304" s="744"/>
      <c r="FF304" s="744"/>
      <c r="FG304" s="744"/>
      <c r="FH304" s="744"/>
      <c r="FI304" s="744"/>
      <c r="FJ304" s="744"/>
      <c r="FK304" s="744"/>
      <c r="FL304" s="744"/>
      <c r="FM304" s="744"/>
      <c r="FN304" s="744"/>
      <c r="FO304" s="744"/>
      <c r="FP304" s="744"/>
      <c r="FQ304" s="744"/>
      <c r="FR304" s="744"/>
      <c r="FS304" s="744"/>
      <c r="FT304" s="744"/>
      <c r="FU304" s="744"/>
      <c r="FV304" s="744"/>
      <c r="FW304" s="744"/>
      <c r="FX304" s="744"/>
      <c r="FY304" s="744"/>
      <c r="FZ304" s="744"/>
      <c r="GA304" s="744"/>
      <c r="GB304" s="744"/>
      <c r="GC304" s="744"/>
      <c r="GD304" s="744"/>
      <c r="GE304" s="744"/>
      <c r="GF304" s="744"/>
      <c r="GG304" s="744"/>
      <c r="GH304" s="744"/>
      <c r="GI304" s="744"/>
      <c r="GJ304" s="744"/>
      <c r="GK304" s="744"/>
      <c r="GL304" s="744"/>
      <c r="GM304" s="744"/>
      <c r="GN304" s="744"/>
      <c r="GO304" s="744"/>
      <c r="GP304" s="744"/>
      <c r="GQ304" s="744"/>
      <c r="GR304" s="744"/>
      <c r="GS304" s="744"/>
      <c r="GT304" s="744"/>
      <c r="GU304" s="744"/>
      <c r="GV304" s="744"/>
      <c r="GW304" s="744"/>
      <c r="GX304" s="744"/>
      <c r="GY304" s="744"/>
      <c r="GZ304" s="744"/>
      <c r="HA304" s="744"/>
      <c r="HB304" s="744"/>
      <c r="HC304" s="744"/>
      <c r="HD304" s="744"/>
      <c r="HE304" s="744"/>
      <c r="HF304" s="744"/>
      <c r="HG304" s="744"/>
      <c r="HH304" s="744"/>
      <c r="HI304" s="744"/>
      <c r="HJ304" s="744"/>
      <c r="HK304" s="744"/>
      <c r="HL304" s="744"/>
      <c r="HM304" s="744"/>
      <c r="HN304" s="744"/>
      <c r="HO304" s="744"/>
      <c r="HP304" s="744"/>
      <c r="HQ304" s="744"/>
      <c r="HR304" s="744"/>
      <c r="HS304" s="744"/>
      <c r="HT304" s="744"/>
      <c r="HU304" s="744"/>
      <c r="HV304" s="744"/>
      <c r="HW304" s="744"/>
      <c r="HX304" s="744"/>
      <c r="HY304" s="744"/>
      <c r="HZ304" s="744"/>
      <c r="IA304" s="744"/>
      <c r="IB304" s="744"/>
      <c r="IC304" s="744"/>
      <c r="ID304" s="744"/>
      <c r="IE304" s="744"/>
      <c r="IF304" s="744"/>
      <c r="IG304" s="744"/>
      <c r="IH304" s="744"/>
      <c r="II304" s="744"/>
      <c r="IJ304" s="744"/>
    </row>
    <row r="305" spans="1:244" s="766" customFormat="1" ht="49.9" customHeight="1">
      <c r="A305" s="768">
        <v>17</v>
      </c>
      <c r="B305" s="783" t="s">
        <v>6648</v>
      </c>
      <c r="C305" s="811">
        <v>42257</v>
      </c>
      <c r="D305" s="813">
        <v>4</v>
      </c>
      <c r="E305" s="783" t="s">
        <v>273</v>
      </c>
      <c r="F305" s="783" t="s">
        <v>6127</v>
      </c>
      <c r="G305" s="811">
        <v>43756</v>
      </c>
      <c r="H305" s="814" t="s">
        <v>84</v>
      </c>
      <c r="I305" s="783"/>
      <c r="J305" s="783" t="s">
        <v>3632</v>
      </c>
      <c r="K305" s="878"/>
      <c r="L305" s="744"/>
      <c r="M305" s="744" t="s">
        <v>638</v>
      </c>
      <c r="N305" s="744"/>
      <c r="O305" s="744"/>
      <c r="P305" s="744"/>
      <c r="Q305" s="744"/>
      <c r="R305" s="744"/>
      <c r="S305" s="744"/>
      <c r="T305" s="744"/>
      <c r="U305" s="744"/>
      <c r="V305" s="744"/>
      <c r="W305" s="744"/>
      <c r="X305" s="744"/>
      <c r="Y305" s="744"/>
      <c r="Z305" s="744"/>
      <c r="AA305" s="744"/>
      <c r="AB305" s="744"/>
      <c r="AC305" s="744"/>
      <c r="AD305" s="744"/>
      <c r="AE305" s="744"/>
      <c r="AF305" s="744"/>
      <c r="AG305" s="744"/>
      <c r="AH305" s="744"/>
      <c r="AI305" s="744"/>
      <c r="AJ305" s="744"/>
      <c r="AK305" s="744"/>
      <c r="AL305" s="744"/>
      <c r="AM305" s="744"/>
      <c r="AN305" s="744"/>
      <c r="AO305" s="744"/>
      <c r="AP305" s="744"/>
      <c r="AQ305" s="744"/>
      <c r="AR305" s="744"/>
      <c r="AS305" s="744"/>
      <c r="AT305" s="744"/>
      <c r="AU305" s="744"/>
      <c r="AV305" s="744"/>
      <c r="AW305" s="744"/>
      <c r="AX305" s="744"/>
      <c r="AY305" s="744"/>
      <c r="AZ305" s="744"/>
      <c r="BA305" s="744"/>
      <c r="BB305" s="744"/>
      <c r="BC305" s="744"/>
      <c r="BD305" s="744"/>
      <c r="BE305" s="744"/>
      <c r="BF305" s="744"/>
      <c r="BG305" s="744"/>
      <c r="BH305" s="744"/>
      <c r="BI305" s="744"/>
      <c r="BJ305" s="744"/>
      <c r="BK305" s="744"/>
      <c r="BL305" s="744"/>
      <c r="BM305" s="744"/>
      <c r="BN305" s="744"/>
      <c r="BO305" s="744"/>
      <c r="BP305" s="744"/>
      <c r="BQ305" s="744"/>
      <c r="BR305" s="744"/>
      <c r="BS305" s="744"/>
      <c r="BT305" s="744"/>
      <c r="BU305" s="744"/>
      <c r="BV305" s="744"/>
      <c r="BW305" s="744"/>
      <c r="BX305" s="744"/>
      <c r="BY305" s="744"/>
      <c r="BZ305" s="744"/>
      <c r="CA305" s="744"/>
      <c r="CB305" s="744"/>
      <c r="CC305" s="744"/>
      <c r="CD305" s="744"/>
      <c r="CE305" s="744"/>
      <c r="CF305" s="744"/>
      <c r="CG305" s="744"/>
      <c r="CH305" s="744"/>
      <c r="CI305" s="744"/>
      <c r="CJ305" s="744"/>
      <c r="CK305" s="744"/>
      <c r="CL305" s="744"/>
      <c r="CM305" s="744"/>
      <c r="CN305" s="744"/>
      <c r="CO305" s="744"/>
      <c r="CP305" s="744"/>
      <c r="CQ305" s="744"/>
      <c r="CR305" s="744"/>
      <c r="CS305" s="744"/>
      <c r="CT305" s="744"/>
      <c r="CU305" s="744"/>
      <c r="CV305" s="744"/>
      <c r="CW305" s="744"/>
      <c r="CX305" s="744"/>
      <c r="CY305" s="744"/>
      <c r="CZ305" s="744"/>
      <c r="DA305" s="744"/>
      <c r="DB305" s="744"/>
      <c r="DC305" s="744"/>
      <c r="DD305" s="744"/>
      <c r="DE305" s="744"/>
      <c r="DF305" s="744"/>
      <c r="DG305" s="744"/>
      <c r="DH305" s="744"/>
      <c r="DI305" s="744"/>
      <c r="DJ305" s="744"/>
      <c r="DK305" s="744"/>
      <c r="DL305" s="744"/>
      <c r="DM305" s="744"/>
      <c r="DN305" s="744"/>
      <c r="DO305" s="744"/>
      <c r="DP305" s="744"/>
      <c r="DQ305" s="744"/>
      <c r="DR305" s="744"/>
      <c r="DS305" s="744"/>
      <c r="DT305" s="744"/>
      <c r="DU305" s="744"/>
      <c r="DV305" s="744"/>
      <c r="DW305" s="744"/>
      <c r="DX305" s="744"/>
      <c r="DY305" s="744"/>
      <c r="DZ305" s="744"/>
      <c r="EA305" s="744"/>
      <c r="EB305" s="744"/>
      <c r="EC305" s="744"/>
      <c r="ED305" s="744"/>
      <c r="EE305" s="744"/>
      <c r="EF305" s="744"/>
      <c r="EG305" s="744"/>
      <c r="EH305" s="744"/>
      <c r="EI305" s="744"/>
      <c r="EJ305" s="744"/>
      <c r="EK305" s="744"/>
      <c r="EL305" s="744"/>
      <c r="EM305" s="744"/>
      <c r="EN305" s="744"/>
      <c r="EO305" s="744"/>
      <c r="EP305" s="744"/>
      <c r="EQ305" s="744"/>
      <c r="ER305" s="744"/>
      <c r="ES305" s="744"/>
      <c r="ET305" s="744"/>
      <c r="EU305" s="744"/>
      <c r="EV305" s="744"/>
      <c r="EW305" s="744"/>
      <c r="EX305" s="744"/>
      <c r="EY305" s="744"/>
      <c r="EZ305" s="744"/>
      <c r="FA305" s="744"/>
      <c r="FB305" s="744"/>
      <c r="FC305" s="744"/>
      <c r="FD305" s="744"/>
      <c r="FE305" s="744"/>
      <c r="FF305" s="744"/>
      <c r="FG305" s="744"/>
      <c r="FH305" s="744"/>
      <c r="FI305" s="744"/>
      <c r="FJ305" s="744"/>
      <c r="FK305" s="744"/>
      <c r="FL305" s="744"/>
      <c r="FM305" s="744"/>
      <c r="FN305" s="744"/>
      <c r="FO305" s="744"/>
      <c r="FP305" s="744"/>
      <c r="FQ305" s="744"/>
      <c r="FR305" s="744"/>
      <c r="FS305" s="744"/>
      <c r="FT305" s="744"/>
      <c r="FU305" s="744"/>
      <c r="FV305" s="744"/>
      <c r="FW305" s="744"/>
      <c r="FX305" s="744"/>
      <c r="FY305" s="744"/>
      <c r="FZ305" s="744"/>
      <c r="GA305" s="744"/>
      <c r="GB305" s="744"/>
      <c r="GC305" s="744"/>
      <c r="GD305" s="744"/>
      <c r="GE305" s="744"/>
      <c r="GF305" s="744"/>
      <c r="GG305" s="744"/>
      <c r="GH305" s="744"/>
      <c r="GI305" s="744"/>
      <c r="GJ305" s="744"/>
      <c r="GK305" s="744"/>
      <c r="GL305" s="744"/>
      <c r="GM305" s="744"/>
      <c r="GN305" s="744"/>
      <c r="GO305" s="744"/>
      <c r="GP305" s="744"/>
      <c r="GQ305" s="744"/>
      <c r="GR305" s="744"/>
      <c r="GS305" s="744"/>
      <c r="GT305" s="744"/>
      <c r="GU305" s="744"/>
      <c r="GV305" s="744"/>
      <c r="GW305" s="744"/>
      <c r="GX305" s="744"/>
      <c r="GY305" s="744"/>
      <c r="GZ305" s="744"/>
      <c r="HA305" s="744"/>
      <c r="HB305" s="744"/>
      <c r="HC305" s="744"/>
      <c r="HD305" s="744"/>
      <c r="HE305" s="744"/>
      <c r="HF305" s="744"/>
      <c r="HG305" s="744"/>
      <c r="HH305" s="744"/>
      <c r="HI305" s="744"/>
      <c r="HJ305" s="744"/>
      <c r="HK305" s="744"/>
      <c r="HL305" s="744"/>
      <c r="HM305" s="744"/>
      <c r="HN305" s="744"/>
      <c r="HO305" s="744"/>
      <c r="HP305" s="744"/>
      <c r="HQ305" s="744"/>
      <c r="HR305" s="744"/>
      <c r="HS305" s="744"/>
      <c r="HT305" s="744"/>
      <c r="HU305" s="744"/>
      <c r="HV305" s="744"/>
      <c r="HW305" s="744"/>
      <c r="HX305" s="744"/>
      <c r="HY305" s="744"/>
      <c r="HZ305" s="744"/>
      <c r="IA305" s="744"/>
      <c r="IB305" s="744"/>
      <c r="IC305" s="744"/>
      <c r="ID305" s="744"/>
      <c r="IE305" s="744"/>
      <c r="IF305" s="744"/>
      <c r="IG305" s="744"/>
      <c r="IH305" s="744"/>
      <c r="II305" s="744"/>
      <c r="IJ305" s="744"/>
    </row>
    <row r="306" spans="1:244" s="766" customFormat="1" ht="49.9" customHeight="1">
      <c r="A306" s="768">
        <v>18</v>
      </c>
      <c r="B306" s="783" t="s">
        <v>6134</v>
      </c>
      <c r="C306" s="811">
        <v>41570</v>
      </c>
      <c r="D306" s="813">
        <v>6</v>
      </c>
      <c r="E306" s="783" t="s">
        <v>273</v>
      </c>
      <c r="F306" s="783" t="s">
        <v>6127</v>
      </c>
      <c r="G306" s="811">
        <v>43756</v>
      </c>
      <c r="H306" s="814" t="s">
        <v>84</v>
      </c>
      <c r="I306" s="783"/>
      <c r="J306" s="783"/>
      <c r="K306" s="744"/>
      <c r="L306" s="744"/>
      <c r="M306" s="744" t="s">
        <v>638</v>
      </c>
      <c r="N306" s="744"/>
      <c r="O306" s="744"/>
      <c r="P306" s="744"/>
      <c r="Q306" s="744"/>
      <c r="R306" s="744"/>
      <c r="S306" s="744"/>
      <c r="T306" s="744"/>
      <c r="U306" s="744"/>
      <c r="V306" s="744"/>
      <c r="W306" s="744"/>
      <c r="X306" s="744"/>
      <c r="Y306" s="744"/>
      <c r="Z306" s="744"/>
      <c r="AA306" s="744"/>
      <c r="AB306" s="744"/>
      <c r="AC306" s="744"/>
      <c r="AD306" s="744"/>
      <c r="AE306" s="744"/>
      <c r="AF306" s="744"/>
      <c r="AG306" s="744"/>
      <c r="AH306" s="744"/>
      <c r="AI306" s="744"/>
      <c r="AJ306" s="744"/>
      <c r="AK306" s="744"/>
      <c r="AL306" s="744"/>
      <c r="AM306" s="744"/>
      <c r="AN306" s="744"/>
      <c r="AO306" s="744"/>
      <c r="AP306" s="744"/>
      <c r="AQ306" s="744"/>
      <c r="AR306" s="744"/>
      <c r="AS306" s="744"/>
      <c r="AT306" s="744"/>
      <c r="AU306" s="744"/>
      <c r="AV306" s="744"/>
      <c r="AW306" s="744"/>
      <c r="AX306" s="744"/>
      <c r="AY306" s="744"/>
      <c r="AZ306" s="744"/>
      <c r="BA306" s="744"/>
      <c r="BB306" s="744"/>
      <c r="BC306" s="744"/>
      <c r="BD306" s="744"/>
      <c r="BE306" s="744"/>
      <c r="BF306" s="744"/>
      <c r="BG306" s="744"/>
      <c r="BH306" s="744"/>
      <c r="BI306" s="744"/>
      <c r="BJ306" s="744"/>
      <c r="BK306" s="744"/>
      <c r="BL306" s="744"/>
      <c r="BM306" s="744"/>
      <c r="BN306" s="744"/>
      <c r="BO306" s="744"/>
      <c r="BP306" s="744"/>
      <c r="BQ306" s="744"/>
      <c r="BR306" s="744"/>
      <c r="BS306" s="744"/>
      <c r="BT306" s="744"/>
      <c r="BU306" s="744"/>
      <c r="BV306" s="744"/>
      <c r="BW306" s="744"/>
      <c r="BX306" s="744"/>
      <c r="BY306" s="744"/>
      <c r="BZ306" s="744"/>
      <c r="CA306" s="744"/>
      <c r="CB306" s="744"/>
      <c r="CC306" s="744"/>
      <c r="CD306" s="744"/>
      <c r="CE306" s="744"/>
      <c r="CF306" s="744"/>
      <c r="CG306" s="744"/>
      <c r="CH306" s="744"/>
      <c r="CI306" s="744"/>
      <c r="CJ306" s="744"/>
      <c r="CK306" s="744"/>
      <c r="CL306" s="744"/>
      <c r="CM306" s="744"/>
      <c r="CN306" s="744"/>
      <c r="CO306" s="744"/>
      <c r="CP306" s="744"/>
      <c r="CQ306" s="744"/>
      <c r="CR306" s="744"/>
      <c r="CS306" s="744"/>
      <c r="CT306" s="744"/>
      <c r="CU306" s="744"/>
      <c r="CV306" s="744"/>
      <c r="CW306" s="744"/>
      <c r="CX306" s="744"/>
      <c r="CY306" s="744"/>
      <c r="CZ306" s="744"/>
      <c r="DA306" s="744"/>
      <c r="DB306" s="744"/>
      <c r="DC306" s="744"/>
      <c r="DD306" s="744"/>
      <c r="DE306" s="744"/>
      <c r="DF306" s="744"/>
      <c r="DG306" s="744"/>
      <c r="DH306" s="744"/>
      <c r="DI306" s="744"/>
      <c r="DJ306" s="744"/>
      <c r="DK306" s="744"/>
      <c r="DL306" s="744"/>
      <c r="DM306" s="744"/>
      <c r="DN306" s="744"/>
      <c r="DO306" s="744"/>
      <c r="DP306" s="744"/>
      <c r="DQ306" s="744"/>
      <c r="DR306" s="744"/>
      <c r="DS306" s="744"/>
      <c r="DT306" s="744"/>
      <c r="DU306" s="744"/>
      <c r="DV306" s="744"/>
      <c r="DW306" s="744"/>
      <c r="DX306" s="744"/>
      <c r="DY306" s="744"/>
      <c r="DZ306" s="744"/>
      <c r="EA306" s="744"/>
      <c r="EB306" s="744"/>
      <c r="EC306" s="744"/>
      <c r="ED306" s="744"/>
      <c r="EE306" s="744"/>
      <c r="EF306" s="744"/>
      <c r="EG306" s="744"/>
      <c r="EH306" s="744"/>
      <c r="EI306" s="744"/>
      <c r="EJ306" s="744"/>
      <c r="EK306" s="744"/>
      <c r="EL306" s="744"/>
      <c r="EM306" s="744"/>
      <c r="EN306" s="744"/>
      <c r="EO306" s="744"/>
      <c r="EP306" s="744"/>
      <c r="EQ306" s="744"/>
      <c r="ER306" s="744"/>
      <c r="ES306" s="744"/>
      <c r="ET306" s="744"/>
      <c r="EU306" s="744"/>
      <c r="EV306" s="744"/>
      <c r="EW306" s="744"/>
      <c r="EX306" s="744"/>
      <c r="EY306" s="744"/>
      <c r="EZ306" s="744"/>
      <c r="FA306" s="744"/>
      <c r="FB306" s="744"/>
      <c r="FC306" s="744"/>
      <c r="FD306" s="744"/>
      <c r="FE306" s="744"/>
      <c r="FF306" s="744"/>
      <c r="FG306" s="744"/>
      <c r="FH306" s="744"/>
      <c r="FI306" s="744"/>
      <c r="FJ306" s="744"/>
      <c r="FK306" s="744"/>
      <c r="FL306" s="744"/>
      <c r="FM306" s="744"/>
      <c r="FN306" s="744"/>
      <c r="FO306" s="744"/>
      <c r="FP306" s="744"/>
      <c r="FQ306" s="744"/>
      <c r="FR306" s="744"/>
      <c r="FS306" s="744"/>
      <c r="FT306" s="744"/>
      <c r="FU306" s="744"/>
      <c r="FV306" s="744"/>
      <c r="FW306" s="744"/>
      <c r="FX306" s="744"/>
      <c r="FY306" s="744"/>
      <c r="FZ306" s="744"/>
      <c r="GA306" s="744"/>
      <c r="GB306" s="744"/>
      <c r="GC306" s="744"/>
      <c r="GD306" s="744"/>
      <c r="GE306" s="744"/>
      <c r="GF306" s="744"/>
      <c r="GG306" s="744"/>
      <c r="GH306" s="744"/>
      <c r="GI306" s="744"/>
      <c r="GJ306" s="744"/>
      <c r="GK306" s="744"/>
      <c r="GL306" s="744"/>
      <c r="GM306" s="744"/>
      <c r="GN306" s="744"/>
      <c r="GO306" s="744"/>
      <c r="GP306" s="744"/>
      <c r="GQ306" s="744"/>
      <c r="GR306" s="744"/>
      <c r="GS306" s="744"/>
      <c r="GT306" s="744"/>
      <c r="GU306" s="744"/>
      <c r="GV306" s="744"/>
      <c r="GW306" s="744"/>
      <c r="GX306" s="744"/>
      <c r="GY306" s="744"/>
      <c r="GZ306" s="744"/>
      <c r="HA306" s="744"/>
      <c r="HB306" s="744"/>
      <c r="HC306" s="744"/>
      <c r="HD306" s="744"/>
      <c r="HE306" s="744"/>
      <c r="HF306" s="744"/>
      <c r="HG306" s="744"/>
      <c r="HH306" s="744"/>
      <c r="HI306" s="744"/>
      <c r="HJ306" s="744"/>
      <c r="HK306" s="744"/>
      <c r="HL306" s="744"/>
      <c r="HM306" s="744"/>
      <c r="HN306" s="744"/>
      <c r="HO306" s="744"/>
      <c r="HP306" s="744"/>
      <c r="HQ306" s="744"/>
      <c r="HR306" s="744"/>
      <c r="HS306" s="744"/>
      <c r="HT306" s="744"/>
      <c r="HU306" s="744"/>
      <c r="HV306" s="744"/>
      <c r="HW306" s="744"/>
      <c r="HX306" s="744"/>
      <c r="HY306" s="744"/>
      <c r="HZ306" s="744"/>
      <c r="IA306" s="744"/>
      <c r="IB306" s="744"/>
      <c r="IC306" s="744"/>
      <c r="ID306" s="744"/>
      <c r="IE306" s="744"/>
      <c r="IF306" s="744"/>
      <c r="IG306" s="744"/>
      <c r="IH306" s="744"/>
      <c r="II306" s="744"/>
    </row>
    <row r="307" spans="1:244" s="766" customFormat="1" ht="49.9" customHeight="1">
      <c r="A307" s="768">
        <v>19</v>
      </c>
      <c r="B307" s="783" t="s">
        <v>6647</v>
      </c>
      <c r="C307" s="811">
        <v>42625</v>
      </c>
      <c r="D307" s="813">
        <v>30</v>
      </c>
      <c r="E307" s="783" t="s">
        <v>273</v>
      </c>
      <c r="F307" s="783" t="s">
        <v>6127</v>
      </c>
      <c r="G307" s="811">
        <v>43756</v>
      </c>
      <c r="H307" s="814" t="s">
        <v>84</v>
      </c>
      <c r="I307" s="783"/>
      <c r="J307" s="783"/>
      <c r="K307" s="744"/>
      <c r="L307" s="744"/>
      <c r="M307" s="744" t="s">
        <v>625</v>
      </c>
      <c r="N307" s="744"/>
      <c r="O307" s="744"/>
      <c r="P307" s="744"/>
      <c r="Q307" s="744"/>
      <c r="R307" s="744"/>
      <c r="S307" s="744"/>
      <c r="T307" s="744"/>
      <c r="U307" s="744"/>
      <c r="V307" s="744"/>
      <c r="W307" s="744"/>
      <c r="X307" s="744"/>
      <c r="Y307" s="744"/>
      <c r="Z307" s="744"/>
      <c r="AA307" s="744"/>
      <c r="AB307" s="744"/>
      <c r="AC307" s="744"/>
      <c r="AD307" s="744"/>
      <c r="AE307" s="744"/>
      <c r="AF307" s="744"/>
      <c r="AG307" s="744"/>
      <c r="AH307" s="744"/>
      <c r="AI307" s="744"/>
      <c r="AJ307" s="744"/>
      <c r="AK307" s="744"/>
      <c r="AL307" s="744"/>
      <c r="AM307" s="744"/>
      <c r="AN307" s="744"/>
      <c r="AO307" s="744"/>
      <c r="AP307" s="744"/>
      <c r="AQ307" s="744"/>
      <c r="AR307" s="744"/>
      <c r="AS307" s="744"/>
      <c r="AT307" s="744"/>
      <c r="AU307" s="744"/>
      <c r="AV307" s="744"/>
      <c r="AW307" s="744"/>
      <c r="AX307" s="744"/>
      <c r="AY307" s="744"/>
      <c r="AZ307" s="744"/>
      <c r="BA307" s="744"/>
      <c r="BB307" s="744"/>
      <c r="BC307" s="744"/>
      <c r="BD307" s="744"/>
      <c r="BE307" s="744"/>
      <c r="BF307" s="744"/>
      <c r="BG307" s="744"/>
      <c r="BH307" s="744"/>
      <c r="BI307" s="744"/>
      <c r="BJ307" s="744"/>
      <c r="BK307" s="744"/>
      <c r="BL307" s="744"/>
      <c r="BM307" s="744"/>
      <c r="BN307" s="744"/>
      <c r="BO307" s="744"/>
      <c r="BP307" s="744"/>
      <c r="BQ307" s="744"/>
      <c r="BR307" s="744"/>
      <c r="BS307" s="744"/>
      <c r="BT307" s="744"/>
      <c r="BU307" s="744"/>
      <c r="BV307" s="744"/>
      <c r="BW307" s="744"/>
      <c r="BX307" s="744"/>
      <c r="BY307" s="744"/>
      <c r="BZ307" s="744"/>
      <c r="CA307" s="744"/>
      <c r="CB307" s="744"/>
      <c r="CC307" s="744"/>
      <c r="CD307" s="744"/>
      <c r="CE307" s="744"/>
      <c r="CF307" s="744"/>
      <c r="CG307" s="744"/>
      <c r="CH307" s="744"/>
      <c r="CI307" s="744"/>
      <c r="CJ307" s="744"/>
      <c r="CK307" s="744"/>
      <c r="CL307" s="744"/>
      <c r="CM307" s="744"/>
      <c r="CN307" s="744"/>
      <c r="CO307" s="744"/>
      <c r="CP307" s="744"/>
      <c r="CQ307" s="744"/>
      <c r="CR307" s="744"/>
      <c r="CS307" s="744"/>
      <c r="CT307" s="744"/>
      <c r="CU307" s="744"/>
      <c r="CV307" s="744"/>
      <c r="CW307" s="744"/>
      <c r="CX307" s="744"/>
      <c r="CY307" s="744"/>
      <c r="CZ307" s="744"/>
      <c r="DA307" s="744"/>
      <c r="DB307" s="744"/>
      <c r="DC307" s="744"/>
      <c r="DD307" s="744"/>
      <c r="DE307" s="744"/>
      <c r="DF307" s="744"/>
      <c r="DG307" s="744"/>
      <c r="DH307" s="744"/>
      <c r="DI307" s="744"/>
      <c r="DJ307" s="744"/>
      <c r="DK307" s="744"/>
      <c r="DL307" s="744"/>
      <c r="DM307" s="744"/>
      <c r="DN307" s="744"/>
      <c r="DO307" s="744"/>
      <c r="DP307" s="744"/>
      <c r="DQ307" s="744"/>
      <c r="DR307" s="744"/>
      <c r="DS307" s="744"/>
      <c r="DT307" s="744"/>
      <c r="DU307" s="744"/>
      <c r="DV307" s="744"/>
      <c r="DW307" s="744"/>
      <c r="DX307" s="744"/>
      <c r="DY307" s="744"/>
      <c r="DZ307" s="744"/>
      <c r="EA307" s="744"/>
      <c r="EB307" s="744"/>
      <c r="EC307" s="744"/>
      <c r="ED307" s="744"/>
      <c r="EE307" s="744"/>
      <c r="EF307" s="744"/>
      <c r="EG307" s="744"/>
      <c r="EH307" s="744"/>
      <c r="EI307" s="744"/>
      <c r="EJ307" s="744"/>
      <c r="EK307" s="744"/>
      <c r="EL307" s="744"/>
      <c r="EM307" s="744"/>
      <c r="EN307" s="744"/>
      <c r="EO307" s="744"/>
      <c r="EP307" s="744"/>
      <c r="EQ307" s="744"/>
      <c r="ER307" s="744"/>
      <c r="ES307" s="744"/>
      <c r="ET307" s="744"/>
      <c r="EU307" s="744"/>
      <c r="EV307" s="744"/>
      <c r="EW307" s="744"/>
      <c r="EX307" s="744"/>
      <c r="EY307" s="744"/>
      <c r="EZ307" s="744"/>
      <c r="FA307" s="744"/>
      <c r="FB307" s="744"/>
      <c r="FC307" s="744"/>
      <c r="FD307" s="744"/>
      <c r="FE307" s="744"/>
      <c r="FF307" s="744"/>
      <c r="FG307" s="744"/>
      <c r="FH307" s="744"/>
      <c r="FI307" s="744"/>
      <c r="FJ307" s="744"/>
      <c r="FK307" s="744"/>
      <c r="FL307" s="744"/>
      <c r="FM307" s="744"/>
      <c r="FN307" s="744"/>
      <c r="FO307" s="744"/>
      <c r="FP307" s="744"/>
      <c r="FQ307" s="744"/>
      <c r="FR307" s="744"/>
      <c r="FS307" s="744"/>
      <c r="FT307" s="744"/>
      <c r="FU307" s="744"/>
      <c r="FV307" s="744"/>
      <c r="FW307" s="744"/>
      <c r="FX307" s="744"/>
      <c r="FY307" s="744"/>
      <c r="FZ307" s="744"/>
      <c r="GA307" s="744"/>
      <c r="GB307" s="744"/>
      <c r="GC307" s="744"/>
      <c r="GD307" s="744"/>
      <c r="GE307" s="744"/>
      <c r="GF307" s="744"/>
      <c r="GG307" s="744"/>
      <c r="GH307" s="744"/>
      <c r="GI307" s="744"/>
      <c r="GJ307" s="744"/>
      <c r="GK307" s="744"/>
      <c r="GL307" s="744"/>
      <c r="GM307" s="744"/>
      <c r="GN307" s="744"/>
      <c r="GO307" s="744"/>
      <c r="GP307" s="744"/>
      <c r="GQ307" s="744"/>
      <c r="GR307" s="744"/>
      <c r="GS307" s="744"/>
      <c r="GT307" s="744"/>
      <c r="GU307" s="744"/>
      <c r="GV307" s="744"/>
      <c r="GW307" s="744"/>
      <c r="GX307" s="744"/>
      <c r="GY307" s="744"/>
      <c r="GZ307" s="744"/>
      <c r="HA307" s="744"/>
      <c r="HB307" s="744"/>
      <c r="HC307" s="744"/>
      <c r="HD307" s="744"/>
      <c r="HE307" s="744"/>
      <c r="HF307" s="744"/>
      <c r="HG307" s="744"/>
      <c r="HH307" s="744"/>
      <c r="HI307" s="744"/>
      <c r="HJ307" s="744"/>
      <c r="HK307" s="744"/>
      <c r="HL307" s="744"/>
      <c r="HM307" s="744"/>
      <c r="HN307" s="744"/>
      <c r="HO307" s="744"/>
      <c r="HP307" s="744"/>
      <c r="HQ307" s="744"/>
      <c r="HR307" s="744"/>
      <c r="HS307" s="744"/>
      <c r="HT307" s="744"/>
      <c r="HU307" s="744"/>
      <c r="HV307" s="744"/>
      <c r="HW307" s="744"/>
      <c r="HX307" s="744"/>
      <c r="HY307" s="744"/>
      <c r="HZ307" s="744"/>
      <c r="IA307" s="744"/>
      <c r="IB307" s="744"/>
      <c r="IC307" s="744"/>
      <c r="ID307" s="744"/>
      <c r="IE307" s="744"/>
      <c r="IF307" s="744"/>
      <c r="IG307" s="744"/>
      <c r="IH307" s="744"/>
      <c r="II307" s="744"/>
    </row>
    <row r="308" spans="1:244" s="766" customFormat="1" ht="49.9" customHeight="1">
      <c r="A308" s="768">
        <v>20</v>
      </c>
      <c r="B308" s="783" t="s">
        <v>6131</v>
      </c>
      <c r="C308" s="811">
        <v>38981</v>
      </c>
      <c r="D308" s="813">
        <v>13</v>
      </c>
      <c r="E308" s="783" t="s">
        <v>270</v>
      </c>
      <c r="F308" s="783" t="s">
        <v>6128</v>
      </c>
      <c r="G308" s="811">
        <v>43756</v>
      </c>
      <c r="H308" s="814" t="s">
        <v>716</v>
      </c>
      <c r="I308" s="783"/>
      <c r="J308" s="783" t="s">
        <v>3632</v>
      </c>
      <c r="K308" s="744"/>
      <c r="L308" s="744"/>
      <c r="M308" s="744" t="s">
        <v>625</v>
      </c>
      <c r="N308" s="744"/>
      <c r="O308" s="744"/>
      <c r="P308" s="744"/>
      <c r="Q308" s="744"/>
      <c r="R308" s="744"/>
      <c r="S308" s="744"/>
      <c r="T308" s="744"/>
      <c r="U308" s="744"/>
      <c r="V308" s="744"/>
      <c r="W308" s="744"/>
      <c r="X308" s="744"/>
      <c r="Y308" s="744"/>
      <c r="Z308" s="744"/>
      <c r="AA308" s="744"/>
      <c r="AB308" s="744"/>
      <c r="AC308" s="744"/>
      <c r="AD308" s="744"/>
      <c r="AE308" s="744"/>
      <c r="AF308" s="744"/>
      <c r="AG308" s="744"/>
      <c r="AH308" s="744"/>
      <c r="AI308" s="744"/>
      <c r="AJ308" s="744"/>
      <c r="AK308" s="744"/>
      <c r="AL308" s="744"/>
      <c r="AM308" s="744"/>
      <c r="AN308" s="744"/>
      <c r="AO308" s="744"/>
      <c r="AP308" s="744"/>
      <c r="AQ308" s="744"/>
      <c r="AR308" s="744"/>
      <c r="AS308" s="744"/>
      <c r="AT308" s="744"/>
      <c r="AU308" s="744"/>
      <c r="AV308" s="744"/>
      <c r="AW308" s="744"/>
      <c r="AX308" s="744"/>
      <c r="AY308" s="744"/>
      <c r="AZ308" s="744"/>
      <c r="BA308" s="744"/>
      <c r="BB308" s="744"/>
      <c r="BC308" s="744"/>
      <c r="BD308" s="744"/>
      <c r="BE308" s="744"/>
      <c r="BF308" s="744"/>
      <c r="BG308" s="744"/>
      <c r="BH308" s="744"/>
      <c r="BI308" s="744"/>
      <c r="BJ308" s="744"/>
      <c r="BK308" s="744"/>
      <c r="BL308" s="744"/>
      <c r="BM308" s="744"/>
      <c r="BN308" s="744"/>
      <c r="BO308" s="744"/>
      <c r="BP308" s="744"/>
      <c r="BQ308" s="744"/>
      <c r="BR308" s="744"/>
      <c r="BS308" s="744"/>
      <c r="BT308" s="744"/>
      <c r="BU308" s="744"/>
      <c r="BV308" s="744"/>
      <c r="BW308" s="744"/>
      <c r="BX308" s="744"/>
      <c r="BY308" s="744"/>
      <c r="BZ308" s="744"/>
      <c r="CA308" s="744"/>
      <c r="CB308" s="744"/>
      <c r="CC308" s="744"/>
      <c r="CD308" s="744"/>
      <c r="CE308" s="744"/>
      <c r="CF308" s="744"/>
      <c r="CG308" s="744"/>
      <c r="CH308" s="744"/>
      <c r="CI308" s="744"/>
      <c r="CJ308" s="744"/>
      <c r="CK308" s="744"/>
      <c r="CL308" s="744"/>
      <c r="CM308" s="744"/>
      <c r="CN308" s="744"/>
      <c r="CO308" s="744"/>
      <c r="CP308" s="744"/>
      <c r="CQ308" s="744"/>
      <c r="CR308" s="744"/>
      <c r="CS308" s="744"/>
      <c r="CT308" s="744"/>
      <c r="CU308" s="744"/>
      <c r="CV308" s="744"/>
      <c r="CW308" s="744"/>
      <c r="CX308" s="744"/>
      <c r="CY308" s="744"/>
      <c r="CZ308" s="744"/>
      <c r="DA308" s="744"/>
      <c r="DB308" s="744"/>
      <c r="DC308" s="744"/>
      <c r="DD308" s="744"/>
      <c r="DE308" s="744"/>
      <c r="DF308" s="744"/>
      <c r="DG308" s="744"/>
      <c r="DH308" s="744"/>
      <c r="DI308" s="744"/>
      <c r="DJ308" s="744"/>
      <c r="DK308" s="744"/>
      <c r="DL308" s="744"/>
      <c r="DM308" s="744"/>
      <c r="DN308" s="744"/>
      <c r="DO308" s="744"/>
      <c r="DP308" s="744"/>
      <c r="DQ308" s="744"/>
      <c r="DR308" s="744"/>
      <c r="DS308" s="744"/>
      <c r="DT308" s="744"/>
      <c r="DU308" s="744"/>
      <c r="DV308" s="744"/>
      <c r="DW308" s="744"/>
      <c r="DX308" s="744"/>
      <c r="DY308" s="744"/>
      <c r="DZ308" s="744"/>
      <c r="EA308" s="744"/>
      <c r="EB308" s="744"/>
      <c r="EC308" s="744"/>
      <c r="ED308" s="744"/>
      <c r="EE308" s="744"/>
      <c r="EF308" s="744"/>
      <c r="EG308" s="744"/>
      <c r="EH308" s="744"/>
      <c r="EI308" s="744"/>
      <c r="EJ308" s="744"/>
      <c r="EK308" s="744"/>
      <c r="EL308" s="744"/>
      <c r="EM308" s="744"/>
      <c r="EN308" s="744"/>
      <c r="EO308" s="744"/>
      <c r="EP308" s="744"/>
      <c r="EQ308" s="744"/>
      <c r="ER308" s="744"/>
      <c r="ES308" s="744"/>
      <c r="ET308" s="744"/>
      <c r="EU308" s="744"/>
      <c r="EV308" s="744"/>
      <c r="EW308" s="744"/>
      <c r="EX308" s="744"/>
      <c r="EY308" s="744"/>
      <c r="EZ308" s="744"/>
      <c r="FA308" s="744"/>
      <c r="FB308" s="744"/>
      <c r="FC308" s="744"/>
      <c r="FD308" s="744"/>
      <c r="FE308" s="744"/>
      <c r="FF308" s="744"/>
      <c r="FG308" s="744"/>
      <c r="FH308" s="744"/>
      <c r="FI308" s="744"/>
      <c r="FJ308" s="744"/>
      <c r="FK308" s="744"/>
      <c r="FL308" s="744"/>
      <c r="FM308" s="744"/>
      <c r="FN308" s="744"/>
      <c r="FO308" s="744"/>
      <c r="FP308" s="744"/>
      <c r="FQ308" s="744"/>
      <c r="FR308" s="744"/>
      <c r="FS308" s="744"/>
      <c r="FT308" s="744"/>
      <c r="FU308" s="744"/>
      <c r="FV308" s="744"/>
      <c r="FW308" s="744"/>
      <c r="FX308" s="744"/>
      <c r="FY308" s="744"/>
      <c r="FZ308" s="744"/>
      <c r="GA308" s="744"/>
      <c r="GB308" s="744"/>
      <c r="GC308" s="744"/>
      <c r="GD308" s="744"/>
      <c r="GE308" s="744"/>
      <c r="GF308" s="744"/>
      <c r="GG308" s="744"/>
      <c r="GH308" s="744"/>
      <c r="GI308" s="744"/>
      <c r="GJ308" s="744"/>
      <c r="GK308" s="744"/>
      <c r="GL308" s="744"/>
      <c r="GM308" s="744"/>
      <c r="GN308" s="744"/>
      <c r="GO308" s="744"/>
      <c r="GP308" s="744"/>
      <c r="GQ308" s="744"/>
      <c r="GR308" s="744"/>
      <c r="GS308" s="744"/>
      <c r="GT308" s="744"/>
      <c r="GU308" s="744"/>
      <c r="GV308" s="744"/>
      <c r="GW308" s="744"/>
      <c r="GX308" s="744"/>
      <c r="GY308" s="744"/>
      <c r="GZ308" s="744"/>
      <c r="HA308" s="744"/>
      <c r="HB308" s="744"/>
      <c r="HC308" s="744"/>
      <c r="HD308" s="744"/>
      <c r="HE308" s="744"/>
      <c r="HF308" s="744"/>
      <c r="HG308" s="744"/>
      <c r="HH308" s="744"/>
      <c r="HI308" s="744"/>
      <c r="HJ308" s="744"/>
      <c r="HK308" s="744"/>
      <c r="HL308" s="744"/>
      <c r="HM308" s="744"/>
      <c r="HN308" s="744"/>
      <c r="HO308" s="744"/>
      <c r="HP308" s="744"/>
      <c r="HQ308" s="744"/>
      <c r="HR308" s="744"/>
      <c r="HS308" s="744"/>
      <c r="HT308" s="744"/>
      <c r="HU308" s="744"/>
      <c r="HV308" s="744"/>
      <c r="HW308" s="744"/>
      <c r="HX308" s="744"/>
      <c r="HY308" s="744"/>
      <c r="HZ308" s="744"/>
      <c r="IA308" s="744"/>
      <c r="IB308" s="744"/>
      <c r="IC308" s="744"/>
      <c r="ID308" s="744"/>
      <c r="IE308" s="744"/>
      <c r="IF308" s="744"/>
      <c r="IG308" s="744"/>
      <c r="IH308" s="744"/>
      <c r="II308" s="744"/>
    </row>
    <row r="309" spans="1:244" s="766" customFormat="1" ht="49.9" customHeight="1">
      <c r="A309" s="768">
        <v>21</v>
      </c>
      <c r="B309" s="783" t="s">
        <v>6129</v>
      </c>
      <c r="C309" s="811">
        <v>38958</v>
      </c>
      <c r="D309" s="813">
        <v>13</v>
      </c>
      <c r="E309" s="783" t="s">
        <v>270</v>
      </c>
      <c r="F309" s="783" t="s">
        <v>6128</v>
      </c>
      <c r="G309" s="811">
        <v>43756</v>
      </c>
      <c r="H309" s="814" t="s">
        <v>716</v>
      </c>
      <c r="I309" s="783"/>
      <c r="J309" s="783" t="s">
        <v>3632</v>
      </c>
      <c r="K309" s="744"/>
      <c r="L309" s="744"/>
      <c r="M309" s="744" t="s">
        <v>625</v>
      </c>
      <c r="N309" s="744"/>
      <c r="O309" s="744"/>
      <c r="P309" s="744"/>
      <c r="Q309" s="744"/>
      <c r="R309" s="744"/>
      <c r="S309" s="744"/>
      <c r="T309" s="744"/>
      <c r="U309" s="744"/>
      <c r="V309" s="744"/>
      <c r="W309" s="744"/>
      <c r="X309" s="744"/>
      <c r="Y309" s="744"/>
      <c r="Z309" s="744"/>
      <c r="AA309" s="744"/>
      <c r="AB309" s="744"/>
      <c r="AC309" s="744"/>
      <c r="AD309" s="744"/>
      <c r="AE309" s="744"/>
      <c r="AF309" s="744"/>
      <c r="AG309" s="744"/>
      <c r="AH309" s="744"/>
      <c r="AI309" s="744"/>
      <c r="AJ309" s="744"/>
      <c r="AK309" s="744"/>
      <c r="AL309" s="744"/>
      <c r="AM309" s="744"/>
      <c r="AN309" s="744"/>
      <c r="AO309" s="744"/>
      <c r="AP309" s="744"/>
      <c r="AQ309" s="744"/>
      <c r="AR309" s="744"/>
      <c r="AS309" s="744"/>
      <c r="AT309" s="744"/>
      <c r="AU309" s="744"/>
      <c r="AV309" s="744"/>
      <c r="AW309" s="744"/>
      <c r="AX309" s="744"/>
      <c r="AY309" s="744"/>
      <c r="AZ309" s="744"/>
      <c r="BA309" s="744"/>
      <c r="BB309" s="744"/>
      <c r="BC309" s="744"/>
      <c r="BD309" s="744"/>
      <c r="BE309" s="744"/>
      <c r="BF309" s="744"/>
      <c r="BG309" s="744"/>
      <c r="BH309" s="744"/>
      <c r="BI309" s="744"/>
      <c r="BJ309" s="744"/>
      <c r="BK309" s="744"/>
      <c r="BL309" s="744"/>
      <c r="BM309" s="744"/>
      <c r="BN309" s="744"/>
      <c r="BO309" s="744"/>
      <c r="BP309" s="744"/>
      <c r="BQ309" s="744"/>
      <c r="BR309" s="744"/>
      <c r="BS309" s="744"/>
      <c r="BT309" s="744"/>
      <c r="BU309" s="744"/>
      <c r="BV309" s="744"/>
      <c r="BW309" s="744"/>
      <c r="BX309" s="744"/>
      <c r="BY309" s="744"/>
      <c r="BZ309" s="744"/>
      <c r="CA309" s="744"/>
      <c r="CB309" s="744"/>
      <c r="CC309" s="744"/>
      <c r="CD309" s="744"/>
      <c r="CE309" s="744"/>
      <c r="CF309" s="744"/>
      <c r="CG309" s="744"/>
      <c r="CH309" s="744"/>
      <c r="CI309" s="744"/>
      <c r="CJ309" s="744"/>
      <c r="CK309" s="744"/>
      <c r="CL309" s="744"/>
      <c r="CM309" s="744"/>
      <c r="CN309" s="744"/>
      <c r="CO309" s="744"/>
      <c r="CP309" s="744"/>
      <c r="CQ309" s="744"/>
      <c r="CR309" s="744"/>
      <c r="CS309" s="744"/>
      <c r="CT309" s="744"/>
      <c r="CU309" s="744"/>
      <c r="CV309" s="744"/>
      <c r="CW309" s="744"/>
      <c r="CX309" s="744"/>
      <c r="CY309" s="744"/>
      <c r="CZ309" s="744"/>
      <c r="DA309" s="744"/>
      <c r="DB309" s="744"/>
      <c r="DC309" s="744"/>
      <c r="DD309" s="744"/>
      <c r="DE309" s="744"/>
      <c r="DF309" s="744"/>
      <c r="DG309" s="744"/>
      <c r="DH309" s="744"/>
      <c r="DI309" s="744"/>
      <c r="DJ309" s="744"/>
      <c r="DK309" s="744"/>
      <c r="DL309" s="744"/>
      <c r="DM309" s="744"/>
      <c r="DN309" s="744"/>
      <c r="DO309" s="744"/>
      <c r="DP309" s="744"/>
      <c r="DQ309" s="744"/>
      <c r="DR309" s="744"/>
      <c r="DS309" s="744"/>
      <c r="DT309" s="744"/>
      <c r="DU309" s="744"/>
      <c r="DV309" s="744"/>
      <c r="DW309" s="744"/>
      <c r="DX309" s="744"/>
      <c r="DY309" s="744"/>
      <c r="DZ309" s="744"/>
      <c r="EA309" s="744"/>
      <c r="EB309" s="744"/>
      <c r="EC309" s="744"/>
      <c r="ED309" s="744"/>
      <c r="EE309" s="744"/>
      <c r="EF309" s="744"/>
      <c r="EG309" s="744"/>
      <c r="EH309" s="744"/>
      <c r="EI309" s="744"/>
      <c r="EJ309" s="744"/>
      <c r="EK309" s="744"/>
      <c r="EL309" s="744"/>
      <c r="EM309" s="744"/>
      <c r="EN309" s="744"/>
      <c r="EO309" s="744"/>
      <c r="EP309" s="744"/>
      <c r="EQ309" s="744"/>
      <c r="ER309" s="744"/>
      <c r="ES309" s="744"/>
      <c r="ET309" s="744"/>
      <c r="EU309" s="744"/>
      <c r="EV309" s="744"/>
      <c r="EW309" s="744"/>
      <c r="EX309" s="744"/>
      <c r="EY309" s="744"/>
      <c r="EZ309" s="744"/>
      <c r="FA309" s="744"/>
      <c r="FB309" s="744"/>
      <c r="FC309" s="744"/>
      <c r="FD309" s="744"/>
      <c r="FE309" s="744"/>
      <c r="FF309" s="744"/>
      <c r="FG309" s="744"/>
      <c r="FH309" s="744"/>
      <c r="FI309" s="744"/>
      <c r="FJ309" s="744"/>
      <c r="FK309" s="744"/>
      <c r="FL309" s="744"/>
      <c r="FM309" s="744"/>
      <c r="FN309" s="744"/>
      <c r="FO309" s="744"/>
      <c r="FP309" s="744"/>
      <c r="FQ309" s="744"/>
      <c r="FR309" s="744"/>
      <c r="FS309" s="744"/>
      <c r="FT309" s="744"/>
      <c r="FU309" s="744"/>
      <c r="FV309" s="744"/>
      <c r="FW309" s="744"/>
      <c r="FX309" s="744"/>
      <c r="FY309" s="744"/>
      <c r="FZ309" s="744"/>
      <c r="GA309" s="744"/>
      <c r="GB309" s="744"/>
      <c r="GC309" s="744"/>
      <c r="GD309" s="744"/>
      <c r="GE309" s="744"/>
      <c r="GF309" s="744"/>
      <c r="GG309" s="744"/>
      <c r="GH309" s="744"/>
      <c r="GI309" s="744"/>
      <c r="GJ309" s="744"/>
      <c r="GK309" s="744"/>
      <c r="GL309" s="744"/>
      <c r="GM309" s="744"/>
      <c r="GN309" s="744"/>
      <c r="GO309" s="744"/>
      <c r="GP309" s="744"/>
      <c r="GQ309" s="744"/>
      <c r="GR309" s="744"/>
      <c r="GS309" s="744"/>
      <c r="GT309" s="744"/>
      <c r="GU309" s="744"/>
      <c r="GV309" s="744"/>
      <c r="GW309" s="744"/>
      <c r="GX309" s="744"/>
      <c r="GY309" s="744"/>
      <c r="GZ309" s="744"/>
      <c r="HA309" s="744"/>
      <c r="HB309" s="744"/>
      <c r="HC309" s="744"/>
      <c r="HD309" s="744"/>
      <c r="HE309" s="744"/>
      <c r="HF309" s="744"/>
      <c r="HG309" s="744"/>
      <c r="HH309" s="744"/>
      <c r="HI309" s="744"/>
      <c r="HJ309" s="744"/>
      <c r="HK309" s="744"/>
      <c r="HL309" s="744"/>
      <c r="HM309" s="744"/>
      <c r="HN309" s="744"/>
      <c r="HO309" s="744"/>
      <c r="HP309" s="744"/>
      <c r="HQ309" s="744"/>
      <c r="HR309" s="744"/>
      <c r="HS309" s="744"/>
      <c r="HT309" s="744"/>
      <c r="HU309" s="744"/>
      <c r="HV309" s="744"/>
      <c r="HW309" s="744"/>
      <c r="HX309" s="744"/>
      <c r="HY309" s="744"/>
      <c r="HZ309" s="744"/>
      <c r="IA309" s="744"/>
      <c r="IB309" s="744"/>
      <c r="IC309" s="744"/>
      <c r="ID309" s="744"/>
      <c r="IE309" s="744"/>
      <c r="IF309" s="744"/>
      <c r="IG309" s="744"/>
      <c r="IH309" s="744"/>
      <c r="II309" s="744"/>
    </row>
    <row r="310" spans="1:244" s="766" customFormat="1" ht="49.9" customHeight="1">
      <c r="A310" s="768">
        <v>22</v>
      </c>
      <c r="B310" s="783" t="s">
        <v>6132</v>
      </c>
      <c r="C310" s="811">
        <v>38981</v>
      </c>
      <c r="D310" s="813">
        <v>13</v>
      </c>
      <c r="E310" s="783" t="s">
        <v>270</v>
      </c>
      <c r="F310" s="783" t="s">
        <v>6128</v>
      </c>
      <c r="G310" s="811">
        <v>43756</v>
      </c>
      <c r="H310" s="814" t="s">
        <v>716</v>
      </c>
      <c r="I310" s="783"/>
      <c r="J310" s="783" t="s">
        <v>3632</v>
      </c>
      <c r="K310" s="878"/>
      <c r="L310" s="744"/>
      <c r="M310" s="744" t="s">
        <v>625</v>
      </c>
      <c r="N310" s="744"/>
      <c r="O310" s="744"/>
      <c r="P310" s="744"/>
      <c r="Q310" s="744"/>
      <c r="R310" s="744"/>
      <c r="S310" s="744"/>
      <c r="T310" s="744"/>
      <c r="U310" s="744"/>
      <c r="V310" s="744"/>
      <c r="W310" s="744"/>
      <c r="X310" s="744"/>
      <c r="Y310" s="744"/>
      <c r="Z310" s="744"/>
      <c r="AA310" s="744"/>
      <c r="AB310" s="744"/>
      <c r="AC310" s="744"/>
      <c r="AD310" s="744"/>
      <c r="AE310" s="744"/>
      <c r="AF310" s="744"/>
      <c r="AG310" s="744"/>
      <c r="AH310" s="744"/>
      <c r="AI310" s="744"/>
      <c r="AJ310" s="744"/>
      <c r="AK310" s="744"/>
      <c r="AL310" s="744"/>
      <c r="AM310" s="744"/>
      <c r="AN310" s="744"/>
      <c r="AO310" s="744"/>
      <c r="AP310" s="744"/>
      <c r="AQ310" s="744"/>
      <c r="AR310" s="744"/>
      <c r="AS310" s="744"/>
      <c r="AT310" s="744"/>
      <c r="AU310" s="744"/>
      <c r="AV310" s="744"/>
      <c r="AW310" s="744"/>
      <c r="AX310" s="744"/>
      <c r="AY310" s="744"/>
      <c r="AZ310" s="744"/>
      <c r="BA310" s="744"/>
      <c r="BB310" s="744"/>
      <c r="BC310" s="744"/>
      <c r="BD310" s="744"/>
      <c r="BE310" s="744"/>
      <c r="BF310" s="744"/>
      <c r="BG310" s="744"/>
      <c r="BH310" s="744"/>
      <c r="BI310" s="744"/>
      <c r="BJ310" s="744"/>
      <c r="BK310" s="744"/>
      <c r="BL310" s="744"/>
      <c r="BM310" s="744"/>
      <c r="BN310" s="744"/>
      <c r="BO310" s="744"/>
      <c r="BP310" s="744"/>
      <c r="BQ310" s="744"/>
      <c r="BR310" s="744"/>
      <c r="BS310" s="744"/>
      <c r="BT310" s="744"/>
      <c r="BU310" s="744"/>
      <c r="BV310" s="744"/>
      <c r="BW310" s="744"/>
      <c r="BX310" s="744"/>
      <c r="BY310" s="744"/>
      <c r="BZ310" s="744"/>
      <c r="CA310" s="744"/>
      <c r="CB310" s="744"/>
      <c r="CC310" s="744"/>
      <c r="CD310" s="744"/>
      <c r="CE310" s="744"/>
      <c r="CF310" s="744"/>
      <c r="CG310" s="744"/>
      <c r="CH310" s="744"/>
      <c r="CI310" s="744"/>
      <c r="CJ310" s="744"/>
      <c r="CK310" s="744"/>
      <c r="CL310" s="744"/>
      <c r="CM310" s="744"/>
      <c r="CN310" s="744"/>
      <c r="CO310" s="744"/>
      <c r="CP310" s="744"/>
      <c r="CQ310" s="744"/>
      <c r="CR310" s="744"/>
      <c r="CS310" s="744"/>
      <c r="CT310" s="744"/>
      <c r="CU310" s="744"/>
      <c r="CV310" s="744"/>
      <c r="CW310" s="744"/>
      <c r="CX310" s="744"/>
      <c r="CY310" s="744"/>
      <c r="CZ310" s="744"/>
      <c r="DA310" s="744"/>
      <c r="DB310" s="744"/>
      <c r="DC310" s="744"/>
      <c r="DD310" s="744"/>
      <c r="DE310" s="744"/>
      <c r="DF310" s="744"/>
      <c r="DG310" s="744"/>
      <c r="DH310" s="744"/>
      <c r="DI310" s="744"/>
      <c r="DJ310" s="744"/>
      <c r="DK310" s="744"/>
      <c r="DL310" s="744"/>
      <c r="DM310" s="744"/>
      <c r="DN310" s="744"/>
      <c r="DO310" s="744"/>
      <c r="DP310" s="744"/>
      <c r="DQ310" s="744"/>
      <c r="DR310" s="744"/>
      <c r="DS310" s="744"/>
      <c r="DT310" s="744"/>
      <c r="DU310" s="744"/>
      <c r="DV310" s="744"/>
      <c r="DW310" s="744"/>
      <c r="DX310" s="744"/>
      <c r="DY310" s="744"/>
      <c r="DZ310" s="744"/>
      <c r="EA310" s="744"/>
      <c r="EB310" s="744"/>
      <c r="EC310" s="744"/>
      <c r="ED310" s="744"/>
      <c r="EE310" s="744"/>
      <c r="EF310" s="744"/>
      <c r="EG310" s="744"/>
      <c r="EH310" s="744"/>
      <c r="EI310" s="744"/>
      <c r="EJ310" s="744"/>
      <c r="EK310" s="744"/>
      <c r="EL310" s="744"/>
      <c r="EM310" s="744"/>
      <c r="EN310" s="744"/>
      <c r="EO310" s="744"/>
      <c r="EP310" s="744"/>
      <c r="EQ310" s="744"/>
      <c r="ER310" s="744"/>
      <c r="ES310" s="744"/>
      <c r="ET310" s="744"/>
      <c r="EU310" s="744"/>
      <c r="EV310" s="744"/>
      <c r="EW310" s="744"/>
      <c r="EX310" s="744"/>
      <c r="EY310" s="744"/>
      <c r="EZ310" s="744"/>
      <c r="FA310" s="744"/>
      <c r="FB310" s="744"/>
      <c r="FC310" s="744"/>
      <c r="FD310" s="744"/>
      <c r="FE310" s="744"/>
      <c r="FF310" s="744"/>
      <c r="FG310" s="744"/>
      <c r="FH310" s="744"/>
      <c r="FI310" s="744"/>
      <c r="FJ310" s="744"/>
      <c r="FK310" s="744"/>
      <c r="FL310" s="744"/>
      <c r="FM310" s="744"/>
      <c r="FN310" s="744"/>
      <c r="FO310" s="744"/>
      <c r="FP310" s="744"/>
      <c r="FQ310" s="744"/>
      <c r="FR310" s="744"/>
      <c r="FS310" s="744"/>
      <c r="FT310" s="744"/>
      <c r="FU310" s="744"/>
      <c r="FV310" s="744"/>
      <c r="FW310" s="744"/>
      <c r="FX310" s="744"/>
      <c r="FY310" s="744"/>
      <c r="FZ310" s="744"/>
      <c r="GA310" s="744"/>
      <c r="GB310" s="744"/>
      <c r="GC310" s="744"/>
      <c r="GD310" s="744"/>
      <c r="GE310" s="744"/>
      <c r="GF310" s="744"/>
      <c r="GG310" s="744"/>
      <c r="GH310" s="744"/>
      <c r="GI310" s="744"/>
      <c r="GJ310" s="744"/>
      <c r="GK310" s="744"/>
      <c r="GL310" s="744"/>
      <c r="GM310" s="744"/>
      <c r="GN310" s="744"/>
      <c r="GO310" s="744"/>
      <c r="GP310" s="744"/>
      <c r="GQ310" s="744"/>
      <c r="GR310" s="744"/>
      <c r="GS310" s="744"/>
      <c r="GT310" s="744"/>
      <c r="GU310" s="744"/>
      <c r="GV310" s="744"/>
      <c r="GW310" s="744"/>
      <c r="GX310" s="744"/>
      <c r="GY310" s="744"/>
      <c r="GZ310" s="744"/>
      <c r="HA310" s="744"/>
      <c r="HB310" s="744"/>
      <c r="HC310" s="744"/>
      <c r="HD310" s="744"/>
      <c r="HE310" s="744"/>
      <c r="HF310" s="744"/>
      <c r="HG310" s="744"/>
      <c r="HH310" s="744"/>
      <c r="HI310" s="744"/>
      <c r="HJ310" s="744"/>
      <c r="HK310" s="744"/>
      <c r="HL310" s="744"/>
      <c r="HM310" s="744"/>
      <c r="HN310" s="744"/>
      <c r="HO310" s="744"/>
      <c r="HP310" s="744"/>
      <c r="HQ310" s="744"/>
      <c r="HR310" s="744"/>
      <c r="HS310" s="744"/>
      <c r="HT310" s="744"/>
      <c r="HU310" s="744"/>
      <c r="HV310" s="744"/>
      <c r="HW310" s="744"/>
      <c r="HX310" s="744"/>
      <c r="HY310" s="744"/>
      <c r="HZ310" s="744"/>
      <c r="IA310" s="744"/>
      <c r="IB310" s="744"/>
      <c r="IC310" s="744"/>
      <c r="ID310" s="744"/>
      <c r="IE310" s="744"/>
      <c r="IF310" s="744"/>
      <c r="IG310" s="744"/>
      <c r="IH310" s="744"/>
      <c r="II310" s="744"/>
      <c r="IJ310" s="744"/>
    </row>
    <row r="311" spans="1:244" s="766" customFormat="1" ht="49.9" customHeight="1">
      <c r="A311" s="768">
        <v>23</v>
      </c>
      <c r="B311" s="783" t="s">
        <v>6138</v>
      </c>
      <c r="C311" s="811">
        <v>41152</v>
      </c>
      <c r="D311" s="813">
        <v>7</v>
      </c>
      <c r="E311" s="783" t="s">
        <v>272</v>
      </c>
      <c r="F311" s="783" t="s">
        <v>6133</v>
      </c>
      <c r="G311" s="811">
        <v>43757</v>
      </c>
      <c r="H311" s="814" t="s">
        <v>716</v>
      </c>
      <c r="I311" s="783"/>
      <c r="J311" s="783" t="s">
        <v>3632</v>
      </c>
      <c r="K311" s="878"/>
      <c r="L311" s="744"/>
      <c r="M311" s="744" t="s">
        <v>638</v>
      </c>
      <c r="N311" s="744"/>
      <c r="O311" s="744"/>
      <c r="P311" s="744"/>
      <c r="Q311" s="744"/>
      <c r="R311" s="744"/>
      <c r="S311" s="744"/>
      <c r="T311" s="744"/>
      <c r="U311" s="744"/>
      <c r="V311" s="744"/>
      <c r="W311" s="744"/>
      <c r="X311" s="744"/>
      <c r="Y311" s="744"/>
      <c r="Z311" s="744"/>
      <c r="AA311" s="744"/>
      <c r="AB311" s="744"/>
      <c r="AC311" s="744"/>
      <c r="AD311" s="744"/>
      <c r="AE311" s="744"/>
      <c r="AF311" s="744"/>
      <c r="AG311" s="744"/>
      <c r="AH311" s="744"/>
      <c r="AI311" s="744"/>
      <c r="AJ311" s="744"/>
      <c r="AK311" s="744"/>
      <c r="AL311" s="744"/>
      <c r="AM311" s="744"/>
      <c r="AN311" s="744"/>
      <c r="AO311" s="744"/>
      <c r="AP311" s="744"/>
      <c r="AQ311" s="744"/>
      <c r="AR311" s="744"/>
      <c r="AS311" s="744"/>
      <c r="AT311" s="744"/>
      <c r="AU311" s="744"/>
      <c r="AV311" s="744"/>
      <c r="AW311" s="744"/>
      <c r="AX311" s="744"/>
      <c r="AY311" s="744"/>
      <c r="AZ311" s="744"/>
      <c r="BA311" s="744"/>
      <c r="BB311" s="744"/>
      <c r="BC311" s="744"/>
      <c r="BD311" s="744"/>
      <c r="BE311" s="744"/>
      <c r="BF311" s="744"/>
      <c r="BG311" s="744"/>
      <c r="BH311" s="744"/>
      <c r="BI311" s="744"/>
      <c r="BJ311" s="744"/>
      <c r="BK311" s="744"/>
      <c r="BL311" s="744"/>
      <c r="BM311" s="744"/>
      <c r="BN311" s="744"/>
      <c r="BO311" s="744"/>
      <c r="BP311" s="744"/>
      <c r="BQ311" s="744"/>
      <c r="BR311" s="744"/>
      <c r="BS311" s="744"/>
      <c r="BT311" s="744"/>
      <c r="BU311" s="744"/>
      <c r="BV311" s="744"/>
      <c r="BW311" s="744"/>
      <c r="BX311" s="744"/>
      <c r="BY311" s="744"/>
      <c r="BZ311" s="744"/>
      <c r="CA311" s="744"/>
      <c r="CB311" s="744"/>
      <c r="CC311" s="744"/>
      <c r="CD311" s="744"/>
      <c r="CE311" s="744"/>
      <c r="CF311" s="744"/>
      <c r="CG311" s="744"/>
      <c r="CH311" s="744"/>
      <c r="CI311" s="744"/>
      <c r="CJ311" s="744"/>
      <c r="CK311" s="744"/>
      <c r="CL311" s="744"/>
      <c r="CM311" s="744"/>
      <c r="CN311" s="744"/>
      <c r="CO311" s="744"/>
      <c r="CP311" s="744"/>
      <c r="CQ311" s="744"/>
      <c r="CR311" s="744"/>
      <c r="CS311" s="744"/>
      <c r="CT311" s="744"/>
      <c r="CU311" s="744"/>
      <c r="CV311" s="744"/>
      <c r="CW311" s="744"/>
      <c r="CX311" s="744"/>
      <c r="CY311" s="744"/>
      <c r="CZ311" s="744"/>
      <c r="DA311" s="744"/>
      <c r="DB311" s="744"/>
      <c r="DC311" s="744"/>
      <c r="DD311" s="744"/>
      <c r="DE311" s="744"/>
      <c r="DF311" s="744"/>
      <c r="DG311" s="744"/>
      <c r="DH311" s="744"/>
      <c r="DI311" s="744"/>
      <c r="DJ311" s="744"/>
      <c r="DK311" s="744"/>
      <c r="DL311" s="744"/>
      <c r="DM311" s="744"/>
      <c r="DN311" s="744"/>
      <c r="DO311" s="744"/>
      <c r="DP311" s="744"/>
      <c r="DQ311" s="744"/>
      <c r="DR311" s="744"/>
      <c r="DS311" s="744"/>
      <c r="DT311" s="744"/>
      <c r="DU311" s="744"/>
      <c r="DV311" s="744"/>
      <c r="DW311" s="744"/>
      <c r="DX311" s="744"/>
      <c r="DY311" s="744"/>
      <c r="DZ311" s="744"/>
      <c r="EA311" s="744"/>
      <c r="EB311" s="744"/>
      <c r="EC311" s="744"/>
      <c r="ED311" s="744"/>
      <c r="EE311" s="744"/>
      <c r="EF311" s="744"/>
      <c r="EG311" s="744"/>
      <c r="EH311" s="744"/>
      <c r="EI311" s="744"/>
      <c r="EJ311" s="744"/>
      <c r="EK311" s="744"/>
      <c r="EL311" s="744"/>
      <c r="EM311" s="744"/>
      <c r="EN311" s="744"/>
      <c r="EO311" s="744"/>
      <c r="EP311" s="744"/>
      <c r="EQ311" s="744"/>
      <c r="ER311" s="744"/>
      <c r="ES311" s="744"/>
      <c r="ET311" s="744"/>
      <c r="EU311" s="744"/>
      <c r="EV311" s="744"/>
      <c r="EW311" s="744"/>
      <c r="EX311" s="744"/>
      <c r="EY311" s="744"/>
      <c r="EZ311" s="744"/>
      <c r="FA311" s="744"/>
      <c r="FB311" s="744"/>
      <c r="FC311" s="744"/>
      <c r="FD311" s="744"/>
      <c r="FE311" s="744"/>
      <c r="FF311" s="744"/>
      <c r="FG311" s="744"/>
      <c r="FH311" s="744"/>
      <c r="FI311" s="744"/>
      <c r="FJ311" s="744"/>
      <c r="FK311" s="744"/>
      <c r="FL311" s="744"/>
      <c r="FM311" s="744"/>
      <c r="FN311" s="744"/>
      <c r="FO311" s="744"/>
      <c r="FP311" s="744"/>
      <c r="FQ311" s="744"/>
      <c r="FR311" s="744"/>
      <c r="FS311" s="744"/>
      <c r="FT311" s="744"/>
      <c r="FU311" s="744"/>
      <c r="FV311" s="744"/>
      <c r="FW311" s="744"/>
      <c r="FX311" s="744"/>
      <c r="FY311" s="744"/>
      <c r="FZ311" s="744"/>
      <c r="GA311" s="744"/>
      <c r="GB311" s="744"/>
      <c r="GC311" s="744"/>
      <c r="GD311" s="744"/>
      <c r="GE311" s="744"/>
      <c r="GF311" s="744"/>
      <c r="GG311" s="744"/>
      <c r="GH311" s="744"/>
      <c r="GI311" s="744"/>
      <c r="GJ311" s="744"/>
      <c r="GK311" s="744"/>
      <c r="GL311" s="744"/>
      <c r="GM311" s="744"/>
      <c r="GN311" s="744"/>
      <c r="GO311" s="744"/>
      <c r="GP311" s="744"/>
      <c r="GQ311" s="744"/>
      <c r="GR311" s="744"/>
      <c r="GS311" s="744"/>
      <c r="GT311" s="744"/>
      <c r="GU311" s="744"/>
      <c r="GV311" s="744"/>
      <c r="GW311" s="744"/>
      <c r="GX311" s="744"/>
      <c r="GY311" s="744"/>
      <c r="GZ311" s="744"/>
      <c r="HA311" s="744"/>
      <c r="HB311" s="744"/>
      <c r="HC311" s="744"/>
      <c r="HD311" s="744"/>
      <c r="HE311" s="744"/>
      <c r="HF311" s="744"/>
      <c r="HG311" s="744"/>
      <c r="HH311" s="744"/>
      <c r="HI311" s="744"/>
      <c r="HJ311" s="744"/>
      <c r="HK311" s="744"/>
      <c r="HL311" s="744"/>
      <c r="HM311" s="744"/>
      <c r="HN311" s="744"/>
      <c r="HO311" s="744"/>
      <c r="HP311" s="744"/>
      <c r="HQ311" s="744"/>
      <c r="HR311" s="744"/>
      <c r="HS311" s="744"/>
      <c r="HT311" s="744"/>
      <c r="HU311" s="744"/>
      <c r="HV311" s="744"/>
      <c r="HW311" s="744"/>
      <c r="HX311" s="744"/>
      <c r="HY311" s="744"/>
      <c r="HZ311" s="744"/>
      <c r="IA311" s="744"/>
      <c r="IB311" s="744"/>
      <c r="IC311" s="744"/>
      <c r="ID311" s="744"/>
      <c r="IE311" s="744"/>
      <c r="IF311" s="744"/>
      <c r="IG311" s="744"/>
      <c r="IH311" s="744"/>
      <c r="II311" s="744"/>
      <c r="IJ311" s="744"/>
    </row>
    <row r="312" spans="1:244" s="766" customFormat="1" ht="49.9" customHeight="1">
      <c r="A312" s="768">
        <v>24</v>
      </c>
      <c r="B312" s="759" t="s">
        <v>6158</v>
      </c>
      <c r="C312" s="848"/>
      <c r="D312" s="845">
        <v>16</v>
      </c>
      <c r="E312" s="759" t="s">
        <v>272</v>
      </c>
      <c r="F312" s="759" t="s">
        <v>6159</v>
      </c>
      <c r="G312" s="848">
        <v>43746</v>
      </c>
      <c r="H312" s="849" t="s">
        <v>103</v>
      </c>
      <c r="I312" s="759" t="s">
        <v>6160</v>
      </c>
      <c r="J312" s="759" t="s">
        <v>2415</v>
      </c>
      <c r="K312" s="744"/>
      <c r="L312" s="744"/>
      <c r="M312" s="744" t="s">
        <v>625</v>
      </c>
      <c r="N312" s="744"/>
      <c r="O312" s="744"/>
      <c r="P312" s="744"/>
      <c r="Q312" s="744"/>
      <c r="R312" s="744"/>
      <c r="S312" s="744"/>
      <c r="T312" s="744"/>
      <c r="U312" s="744"/>
      <c r="V312" s="744"/>
      <c r="W312" s="744"/>
      <c r="X312" s="744"/>
      <c r="Y312" s="744"/>
      <c r="Z312" s="744"/>
      <c r="AA312" s="744"/>
      <c r="AB312" s="744"/>
      <c r="AC312" s="744"/>
      <c r="AD312" s="744"/>
      <c r="AE312" s="744"/>
      <c r="AF312" s="744"/>
      <c r="AG312" s="744"/>
      <c r="AH312" s="744"/>
      <c r="AI312" s="744"/>
      <c r="AJ312" s="744"/>
      <c r="AK312" s="744"/>
      <c r="AL312" s="744"/>
      <c r="AM312" s="744"/>
      <c r="AN312" s="744"/>
      <c r="AO312" s="744"/>
      <c r="AP312" s="744"/>
      <c r="AQ312" s="744"/>
      <c r="AR312" s="744"/>
      <c r="AS312" s="744"/>
      <c r="AT312" s="744"/>
      <c r="AU312" s="744"/>
      <c r="AV312" s="744"/>
      <c r="AW312" s="744"/>
      <c r="AX312" s="744"/>
      <c r="AY312" s="744"/>
      <c r="AZ312" s="744"/>
      <c r="BA312" s="744"/>
      <c r="BB312" s="744"/>
      <c r="BC312" s="744"/>
      <c r="BD312" s="744"/>
      <c r="BE312" s="744"/>
      <c r="BF312" s="744"/>
      <c r="BG312" s="744"/>
      <c r="BH312" s="744"/>
      <c r="BI312" s="744"/>
      <c r="BJ312" s="744"/>
      <c r="BK312" s="744"/>
      <c r="BL312" s="744"/>
      <c r="BM312" s="744"/>
      <c r="BN312" s="744"/>
      <c r="BO312" s="744"/>
      <c r="BP312" s="744"/>
      <c r="BQ312" s="744"/>
      <c r="BR312" s="744"/>
      <c r="BS312" s="744"/>
      <c r="BT312" s="744"/>
      <c r="BU312" s="744"/>
      <c r="BV312" s="744"/>
      <c r="BW312" s="744"/>
      <c r="BX312" s="744"/>
      <c r="BY312" s="744"/>
      <c r="BZ312" s="744"/>
      <c r="CA312" s="744"/>
      <c r="CB312" s="744"/>
      <c r="CC312" s="744"/>
      <c r="CD312" s="744"/>
      <c r="CE312" s="744"/>
      <c r="CF312" s="744"/>
      <c r="CG312" s="744"/>
      <c r="CH312" s="744"/>
      <c r="CI312" s="744"/>
      <c r="CJ312" s="744"/>
      <c r="CK312" s="744"/>
      <c r="CL312" s="744"/>
      <c r="CM312" s="744"/>
      <c r="CN312" s="744"/>
      <c r="CO312" s="744"/>
      <c r="CP312" s="744"/>
      <c r="CQ312" s="744"/>
      <c r="CR312" s="744"/>
      <c r="CS312" s="744"/>
      <c r="CT312" s="744"/>
      <c r="CU312" s="744"/>
      <c r="CV312" s="744"/>
      <c r="CW312" s="744"/>
      <c r="CX312" s="744"/>
      <c r="CY312" s="744"/>
      <c r="CZ312" s="744"/>
      <c r="DA312" s="744"/>
      <c r="DB312" s="744"/>
      <c r="DC312" s="744"/>
      <c r="DD312" s="744"/>
      <c r="DE312" s="744"/>
      <c r="DF312" s="744"/>
      <c r="DG312" s="744"/>
      <c r="DH312" s="744"/>
      <c r="DI312" s="744"/>
      <c r="DJ312" s="744"/>
      <c r="DK312" s="744"/>
      <c r="DL312" s="744"/>
      <c r="DM312" s="744"/>
      <c r="DN312" s="744"/>
      <c r="DO312" s="744"/>
      <c r="DP312" s="744"/>
      <c r="DQ312" s="744"/>
      <c r="DR312" s="744"/>
      <c r="DS312" s="744"/>
      <c r="DT312" s="744"/>
      <c r="DU312" s="744"/>
      <c r="DV312" s="744"/>
      <c r="DW312" s="744"/>
      <c r="DX312" s="744"/>
      <c r="DY312" s="744"/>
      <c r="DZ312" s="744"/>
      <c r="EA312" s="744"/>
      <c r="EB312" s="744"/>
      <c r="EC312" s="744"/>
      <c r="ED312" s="744"/>
      <c r="EE312" s="744"/>
      <c r="EF312" s="744"/>
      <c r="EG312" s="744"/>
      <c r="EH312" s="744"/>
      <c r="EI312" s="744"/>
      <c r="EJ312" s="744"/>
      <c r="EK312" s="744"/>
      <c r="EL312" s="744"/>
      <c r="EM312" s="744"/>
      <c r="EN312" s="744"/>
      <c r="EO312" s="744"/>
      <c r="EP312" s="744"/>
      <c r="EQ312" s="744"/>
      <c r="ER312" s="744"/>
      <c r="ES312" s="744"/>
      <c r="ET312" s="744"/>
      <c r="EU312" s="744"/>
      <c r="EV312" s="744"/>
      <c r="EW312" s="744"/>
      <c r="EX312" s="744"/>
      <c r="EY312" s="744"/>
      <c r="EZ312" s="744"/>
      <c r="FA312" s="744"/>
      <c r="FB312" s="744"/>
      <c r="FC312" s="744"/>
      <c r="FD312" s="744"/>
      <c r="FE312" s="744"/>
      <c r="FF312" s="744"/>
      <c r="FG312" s="744"/>
      <c r="FH312" s="744"/>
      <c r="FI312" s="744"/>
      <c r="FJ312" s="744"/>
      <c r="FK312" s="744"/>
      <c r="FL312" s="744"/>
      <c r="FM312" s="744"/>
      <c r="FN312" s="744"/>
      <c r="FO312" s="744"/>
      <c r="FP312" s="744"/>
      <c r="FQ312" s="744"/>
      <c r="FR312" s="744"/>
      <c r="FS312" s="744"/>
      <c r="FT312" s="744"/>
      <c r="FU312" s="744"/>
      <c r="FV312" s="744"/>
      <c r="FW312" s="744"/>
      <c r="FX312" s="744"/>
      <c r="FY312" s="744"/>
      <c r="FZ312" s="744"/>
      <c r="GA312" s="744"/>
      <c r="GB312" s="744"/>
      <c r="GC312" s="744"/>
      <c r="GD312" s="744"/>
      <c r="GE312" s="744"/>
      <c r="GF312" s="744"/>
      <c r="GG312" s="744"/>
      <c r="GH312" s="744"/>
      <c r="GI312" s="744"/>
      <c r="GJ312" s="744"/>
      <c r="GK312" s="744"/>
      <c r="GL312" s="744"/>
      <c r="GM312" s="744"/>
      <c r="GN312" s="744"/>
      <c r="GO312" s="744"/>
      <c r="GP312" s="744"/>
      <c r="GQ312" s="744"/>
      <c r="GR312" s="744"/>
      <c r="GS312" s="744"/>
      <c r="GT312" s="744"/>
      <c r="GU312" s="744"/>
      <c r="GV312" s="744"/>
      <c r="GW312" s="744"/>
      <c r="GX312" s="744"/>
      <c r="GY312" s="744"/>
      <c r="GZ312" s="744"/>
      <c r="HA312" s="744"/>
      <c r="HB312" s="744"/>
      <c r="HC312" s="744"/>
      <c r="HD312" s="744"/>
      <c r="HE312" s="744"/>
      <c r="HF312" s="744"/>
      <c r="HG312" s="744"/>
      <c r="HH312" s="744"/>
      <c r="HI312" s="744"/>
      <c r="HJ312" s="744"/>
      <c r="HK312" s="744"/>
      <c r="HL312" s="744"/>
      <c r="HM312" s="744"/>
      <c r="HN312" s="744"/>
      <c r="HO312" s="744"/>
      <c r="HP312" s="744"/>
      <c r="HQ312" s="744"/>
      <c r="HR312" s="744"/>
      <c r="HS312" s="744"/>
      <c r="HT312" s="744"/>
      <c r="HU312" s="744"/>
      <c r="HV312" s="744"/>
      <c r="HW312" s="744"/>
      <c r="HX312" s="744"/>
      <c r="HY312" s="744"/>
      <c r="HZ312" s="744"/>
      <c r="IA312" s="744"/>
      <c r="IB312" s="744"/>
      <c r="IC312" s="744"/>
      <c r="ID312" s="744"/>
      <c r="IE312" s="744"/>
      <c r="IF312" s="744"/>
      <c r="IG312" s="744"/>
      <c r="IH312" s="744"/>
      <c r="II312" s="744"/>
      <c r="IJ312" s="744"/>
    </row>
    <row r="313" spans="1:244" s="766" customFormat="1" ht="49.9" customHeight="1">
      <c r="A313" s="768">
        <v>25</v>
      </c>
      <c r="B313" s="783" t="s">
        <v>6164</v>
      </c>
      <c r="C313" s="811">
        <v>37963</v>
      </c>
      <c r="D313" s="813" t="e">
        <f>ABS((#REF!-C313)/365)</f>
        <v>#REF!</v>
      </c>
      <c r="E313" s="783" t="s">
        <v>275</v>
      </c>
      <c r="F313" s="783" t="s">
        <v>6165</v>
      </c>
      <c r="G313" s="811">
        <v>43761</v>
      </c>
      <c r="H313" s="814" t="s">
        <v>716</v>
      </c>
      <c r="I313" s="783"/>
      <c r="J313" s="783" t="s">
        <v>3632</v>
      </c>
      <c r="K313" s="878"/>
      <c r="L313" s="744"/>
      <c r="M313" s="744" t="s">
        <v>625</v>
      </c>
      <c r="N313" s="744"/>
      <c r="O313" s="744"/>
      <c r="P313" s="744"/>
      <c r="Q313" s="744"/>
      <c r="R313" s="744"/>
      <c r="S313" s="744"/>
      <c r="T313" s="744"/>
      <c r="U313" s="744"/>
      <c r="V313" s="744"/>
      <c r="W313" s="744"/>
      <c r="X313" s="744"/>
      <c r="Y313" s="744"/>
      <c r="Z313" s="744"/>
      <c r="AA313" s="744"/>
      <c r="AB313" s="744"/>
      <c r="AC313" s="744"/>
      <c r="AD313" s="744"/>
      <c r="AE313" s="744"/>
      <c r="AF313" s="744"/>
      <c r="AG313" s="744"/>
      <c r="AH313" s="744"/>
      <c r="AI313" s="744"/>
      <c r="AJ313" s="744"/>
      <c r="AK313" s="744"/>
      <c r="AL313" s="744"/>
      <c r="AM313" s="744"/>
      <c r="AN313" s="744"/>
      <c r="AO313" s="744"/>
      <c r="AP313" s="744"/>
      <c r="AQ313" s="744"/>
      <c r="AR313" s="744"/>
      <c r="AS313" s="744"/>
      <c r="AT313" s="744"/>
      <c r="AU313" s="744"/>
      <c r="AV313" s="744"/>
      <c r="AW313" s="744"/>
      <c r="AX313" s="744"/>
      <c r="AY313" s="744"/>
      <c r="AZ313" s="744"/>
      <c r="BA313" s="744"/>
      <c r="BB313" s="744"/>
      <c r="BC313" s="744"/>
      <c r="BD313" s="744"/>
      <c r="BE313" s="744"/>
      <c r="BF313" s="744"/>
      <c r="BG313" s="744"/>
      <c r="BH313" s="744"/>
      <c r="BI313" s="744"/>
      <c r="BJ313" s="744"/>
      <c r="BK313" s="744"/>
      <c r="BL313" s="744"/>
      <c r="BM313" s="744"/>
      <c r="BN313" s="744"/>
      <c r="BO313" s="744"/>
      <c r="BP313" s="744"/>
      <c r="BQ313" s="744"/>
      <c r="BR313" s="744"/>
      <c r="BS313" s="744"/>
      <c r="BT313" s="744"/>
      <c r="BU313" s="744"/>
      <c r="BV313" s="744"/>
      <c r="BW313" s="744"/>
      <c r="BX313" s="744"/>
      <c r="BY313" s="744"/>
      <c r="BZ313" s="744"/>
      <c r="CA313" s="744"/>
      <c r="CB313" s="744"/>
      <c r="CC313" s="744"/>
      <c r="CD313" s="744"/>
      <c r="CE313" s="744"/>
      <c r="CF313" s="744"/>
      <c r="CG313" s="744"/>
      <c r="CH313" s="744"/>
      <c r="CI313" s="744"/>
      <c r="CJ313" s="744"/>
      <c r="CK313" s="744"/>
      <c r="CL313" s="744"/>
      <c r="CM313" s="744"/>
      <c r="CN313" s="744"/>
      <c r="CO313" s="744"/>
      <c r="CP313" s="744"/>
      <c r="CQ313" s="744"/>
      <c r="CR313" s="744"/>
      <c r="CS313" s="744"/>
      <c r="CT313" s="744"/>
      <c r="CU313" s="744"/>
      <c r="CV313" s="744"/>
      <c r="CW313" s="744"/>
      <c r="CX313" s="744"/>
      <c r="CY313" s="744"/>
      <c r="CZ313" s="744"/>
      <c r="DA313" s="744"/>
      <c r="DB313" s="744"/>
      <c r="DC313" s="744"/>
      <c r="DD313" s="744"/>
      <c r="DE313" s="744"/>
      <c r="DF313" s="744"/>
      <c r="DG313" s="744"/>
      <c r="DH313" s="744"/>
      <c r="DI313" s="744"/>
      <c r="DJ313" s="744"/>
      <c r="DK313" s="744"/>
      <c r="DL313" s="744"/>
      <c r="DM313" s="744"/>
      <c r="DN313" s="744"/>
      <c r="DO313" s="744"/>
      <c r="DP313" s="744"/>
      <c r="DQ313" s="744"/>
      <c r="DR313" s="744"/>
      <c r="DS313" s="744"/>
      <c r="DT313" s="744"/>
      <c r="DU313" s="744"/>
      <c r="DV313" s="744"/>
      <c r="DW313" s="744"/>
      <c r="DX313" s="744"/>
      <c r="DY313" s="744"/>
      <c r="DZ313" s="744"/>
      <c r="EA313" s="744"/>
      <c r="EB313" s="744"/>
      <c r="EC313" s="744"/>
      <c r="ED313" s="744"/>
      <c r="EE313" s="744"/>
      <c r="EF313" s="744"/>
      <c r="EG313" s="744"/>
      <c r="EH313" s="744"/>
      <c r="EI313" s="744"/>
      <c r="EJ313" s="744"/>
      <c r="EK313" s="744"/>
      <c r="EL313" s="744"/>
      <c r="EM313" s="744"/>
      <c r="EN313" s="744"/>
      <c r="EO313" s="744"/>
      <c r="EP313" s="744"/>
      <c r="EQ313" s="744"/>
      <c r="ER313" s="744"/>
      <c r="ES313" s="744"/>
      <c r="ET313" s="744"/>
      <c r="EU313" s="744"/>
      <c r="EV313" s="744"/>
      <c r="EW313" s="744"/>
      <c r="EX313" s="744"/>
      <c r="EY313" s="744"/>
      <c r="EZ313" s="744"/>
      <c r="FA313" s="744"/>
      <c r="FB313" s="744"/>
      <c r="FC313" s="744"/>
      <c r="FD313" s="744"/>
      <c r="FE313" s="744"/>
      <c r="FF313" s="744"/>
      <c r="FG313" s="744"/>
      <c r="FH313" s="744"/>
      <c r="FI313" s="744"/>
      <c r="FJ313" s="744"/>
      <c r="FK313" s="744"/>
      <c r="FL313" s="744"/>
      <c r="FM313" s="744"/>
      <c r="FN313" s="744"/>
      <c r="FO313" s="744"/>
      <c r="FP313" s="744"/>
      <c r="FQ313" s="744"/>
      <c r="FR313" s="744"/>
      <c r="FS313" s="744"/>
      <c r="FT313" s="744"/>
      <c r="FU313" s="744"/>
      <c r="FV313" s="744"/>
      <c r="FW313" s="744"/>
      <c r="FX313" s="744"/>
      <c r="FY313" s="744"/>
      <c r="FZ313" s="744"/>
      <c r="GA313" s="744"/>
      <c r="GB313" s="744"/>
      <c r="GC313" s="744"/>
      <c r="GD313" s="744"/>
      <c r="GE313" s="744"/>
      <c r="GF313" s="744"/>
      <c r="GG313" s="744"/>
      <c r="GH313" s="744"/>
      <c r="GI313" s="744"/>
      <c r="GJ313" s="744"/>
      <c r="GK313" s="744"/>
      <c r="GL313" s="744"/>
      <c r="GM313" s="744"/>
      <c r="GN313" s="744"/>
      <c r="GO313" s="744"/>
      <c r="GP313" s="744"/>
      <c r="GQ313" s="744"/>
      <c r="GR313" s="744"/>
      <c r="GS313" s="744"/>
      <c r="GT313" s="744"/>
      <c r="GU313" s="744"/>
      <c r="GV313" s="744"/>
      <c r="GW313" s="744"/>
      <c r="GX313" s="744"/>
      <c r="GY313" s="744"/>
      <c r="GZ313" s="744"/>
      <c r="HA313" s="744"/>
      <c r="HB313" s="744"/>
      <c r="HC313" s="744"/>
      <c r="HD313" s="744"/>
      <c r="HE313" s="744"/>
      <c r="HF313" s="744"/>
      <c r="HG313" s="744"/>
      <c r="HH313" s="744"/>
      <c r="HI313" s="744"/>
      <c r="HJ313" s="744"/>
      <c r="HK313" s="744"/>
      <c r="HL313" s="744"/>
      <c r="HM313" s="744"/>
      <c r="HN313" s="744"/>
      <c r="HO313" s="744"/>
      <c r="HP313" s="744"/>
      <c r="HQ313" s="744"/>
      <c r="HR313" s="744"/>
      <c r="HS313" s="744"/>
      <c r="HT313" s="744"/>
      <c r="HU313" s="744"/>
      <c r="HV313" s="744"/>
      <c r="HW313" s="744"/>
      <c r="HX313" s="744"/>
      <c r="HY313" s="744"/>
      <c r="HZ313" s="744"/>
      <c r="IA313" s="744"/>
      <c r="IB313" s="744"/>
      <c r="IC313" s="744"/>
      <c r="ID313" s="744"/>
      <c r="IE313" s="744"/>
      <c r="IF313" s="744"/>
      <c r="IG313" s="744"/>
      <c r="IH313" s="744"/>
      <c r="II313" s="744"/>
      <c r="IJ313" s="744"/>
    </row>
    <row r="314" spans="1:244" s="766" customFormat="1" ht="49.9" customHeight="1">
      <c r="A314" s="768">
        <v>26</v>
      </c>
      <c r="B314" s="783" t="s">
        <v>6167</v>
      </c>
      <c r="C314" s="811">
        <v>39396</v>
      </c>
      <c r="D314" s="813" t="e">
        <f>ABS((#REF!-C314)/365)</f>
        <v>#REF!</v>
      </c>
      <c r="E314" s="783" t="s">
        <v>272</v>
      </c>
      <c r="F314" s="783" t="s">
        <v>6168</v>
      </c>
      <c r="G314" s="811">
        <v>43762</v>
      </c>
      <c r="H314" s="814" t="s">
        <v>5038</v>
      </c>
      <c r="I314" s="783" t="s">
        <v>6169</v>
      </c>
      <c r="J314" s="783" t="s">
        <v>3632</v>
      </c>
      <c r="K314" s="878"/>
      <c r="L314" s="744"/>
      <c r="M314" s="744" t="s">
        <v>625</v>
      </c>
      <c r="N314" s="744"/>
      <c r="O314" s="744"/>
      <c r="P314" s="744"/>
      <c r="Q314" s="744"/>
      <c r="R314" s="744"/>
      <c r="S314" s="744"/>
      <c r="T314" s="744"/>
      <c r="U314" s="744"/>
      <c r="V314" s="744"/>
      <c r="W314" s="744"/>
      <c r="X314" s="744"/>
      <c r="Y314" s="744"/>
      <c r="Z314" s="744"/>
      <c r="AA314" s="744"/>
      <c r="AB314" s="744"/>
      <c r="AC314" s="744"/>
      <c r="AD314" s="744"/>
      <c r="AE314" s="744"/>
      <c r="AF314" s="744"/>
      <c r="AG314" s="744"/>
      <c r="AH314" s="744"/>
      <c r="AI314" s="744"/>
      <c r="AJ314" s="744"/>
      <c r="AK314" s="744"/>
      <c r="AL314" s="744"/>
      <c r="AM314" s="744"/>
      <c r="AN314" s="744"/>
      <c r="AO314" s="744"/>
      <c r="AP314" s="744"/>
      <c r="AQ314" s="744"/>
      <c r="AR314" s="744"/>
      <c r="AS314" s="744"/>
      <c r="AT314" s="744"/>
      <c r="AU314" s="744"/>
      <c r="AV314" s="744"/>
      <c r="AW314" s="744"/>
      <c r="AX314" s="744"/>
      <c r="AY314" s="744"/>
      <c r="AZ314" s="744"/>
      <c r="BA314" s="744"/>
      <c r="BB314" s="744"/>
      <c r="BC314" s="744"/>
      <c r="BD314" s="744"/>
      <c r="BE314" s="744"/>
      <c r="BF314" s="744"/>
      <c r="BG314" s="744"/>
      <c r="BH314" s="744"/>
      <c r="BI314" s="744"/>
      <c r="BJ314" s="744"/>
      <c r="BK314" s="744"/>
      <c r="BL314" s="744"/>
      <c r="BM314" s="744"/>
      <c r="BN314" s="744"/>
      <c r="BO314" s="744"/>
      <c r="BP314" s="744"/>
      <c r="BQ314" s="744"/>
      <c r="BR314" s="744"/>
      <c r="BS314" s="744"/>
      <c r="BT314" s="744"/>
      <c r="BU314" s="744"/>
      <c r="BV314" s="744"/>
      <c r="BW314" s="744"/>
      <c r="BX314" s="744"/>
      <c r="BY314" s="744"/>
      <c r="BZ314" s="744"/>
      <c r="CA314" s="744"/>
      <c r="CB314" s="744"/>
      <c r="CC314" s="744"/>
      <c r="CD314" s="744"/>
      <c r="CE314" s="744"/>
      <c r="CF314" s="744"/>
      <c r="CG314" s="744"/>
      <c r="CH314" s="744"/>
      <c r="CI314" s="744"/>
      <c r="CJ314" s="744"/>
      <c r="CK314" s="744"/>
      <c r="CL314" s="744"/>
      <c r="CM314" s="744"/>
      <c r="CN314" s="744"/>
      <c r="CO314" s="744"/>
      <c r="CP314" s="744"/>
      <c r="CQ314" s="744"/>
      <c r="CR314" s="744"/>
      <c r="CS314" s="744"/>
      <c r="CT314" s="744"/>
      <c r="CU314" s="744"/>
      <c r="CV314" s="744"/>
      <c r="CW314" s="744"/>
      <c r="CX314" s="744"/>
      <c r="CY314" s="744"/>
      <c r="CZ314" s="744"/>
      <c r="DA314" s="744"/>
      <c r="DB314" s="744"/>
      <c r="DC314" s="744"/>
      <c r="DD314" s="744"/>
      <c r="DE314" s="744"/>
      <c r="DF314" s="744"/>
      <c r="DG314" s="744"/>
      <c r="DH314" s="744"/>
      <c r="DI314" s="744"/>
      <c r="DJ314" s="744"/>
      <c r="DK314" s="744"/>
      <c r="DL314" s="744"/>
      <c r="DM314" s="744"/>
      <c r="DN314" s="744"/>
      <c r="DO314" s="744"/>
      <c r="DP314" s="744"/>
      <c r="DQ314" s="744"/>
      <c r="DR314" s="744"/>
      <c r="DS314" s="744"/>
      <c r="DT314" s="744"/>
      <c r="DU314" s="744"/>
      <c r="DV314" s="744"/>
      <c r="DW314" s="744"/>
      <c r="DX314" s="744"/>
      <c r="DY314" s="744"/>
      <c r="DZ314" s="744"/>
      <c r="EA314" s="744"/>
      <c r="EB314" s="744"/>
      <c r="EC314" s="744"/>
      <c r="ED314" s="744"/>
      <c r="EE314" s="744"/>
      <c r="EF314" s="744"/>
      <c r="EG314" s="744"/>
      <c r="EH314" s="744"/>
      <c r="EI314" s="744"/>
      <c r="EJ314" s="744"/>
      <c r="EK314" s="744"/>
      <c r="EL314" s="744"/>
      <c r="EM314" s="744"/>
      <c r="EN314" s="744"/>
      <c r="EO314" s="744"/>
      <c r="EP314" s="744"/>
      <c r="EQ314" s="744"/>
      <c r="ER314" s="744"/>
      <c r="ES314" s="744"/>
      <c r="ET314" s="744"/>
      <c r="EU314" s="744"/>
      <c r="EV314" s="744"/>
      <c r="EW314" s="744"/>
      <c r="EX314" s="744"/>
      <c r="EY314" s="744"/>
      <c r="EZ314" s="744"/>
      <c r="FA314" s="744"/>
      <c r="FB314" s="744"/>
      <c r="FC314" s="744"/>
      <c r="FD314" s="744"/>
      <c r="FE314" s="744"/>
      <c r="FF314" s="744"/>
      <c r="FG314" s="744"/>
      <c r="FH314" s="744"/>
      <c r="FI314" s="744"/>
      <c r="FJ314" s="744"/>
      <c r="FK314" s="744"/>
      <c r="FL314" s="744"/>
      <c r="FM314" s="744"/>
      <c r="FN314" s="744"/>
      <c r="FO314" s="744"/>
      <c r="FP314" s="744"/>
      <c r="FQ314" s="744"/>
      <c r="FR314" s="744"/>
      <c r="FS314" s="744"/>
      <c r="FT314" s="744"/>
      <c r="FU314" s="744"/>
      <c r="FV314" s="744"/>
      <c r="FW314" s="744"/>
      <c r="FX314" s="744"/>
      <c r="FY314" s="744"/>
      <c r="FZ314" s="744"/>
      <c r="GA314" s="744"/>
      <c r="GB314" s="744"/>
      <c r="GC314" s="744"/>
      <c r="GD314" s="744"/>
      <c r="GE314" s="744"/>
      <c r="GF314" s="744"/>
      <c r="GG314" s="744"/>
      <c r="GH314" s="744"/>
      <c r="GI314" s="744"/>
      <c r="GJ314" s="744"/>
      <c r="GK314" s="744"/>
      <c r="GL314" s="744"/>
      <c r="GM314" s="744"/>
      <c r="GN314" s="744"/>
      <c r="GO314" s="744"/>
      <c r="GP314" s="744"/>
      <c r="GQ314" s="744"/>
      <c r="GR314" s="744"/>
      <c r="GS314" s="744"/>
      <c r="GT314" s="744"/>
      <c r="GU314" s="744"/>
      <c r="GV314" s="744"/>
      <c r="GW314" s="744"/>
      <c r="GX314" s="744"/>
      <c r="GY314" s="744"/>
      <c r="GZ314" s="744"/>
      <c r="HA314" s="744"/>
      <c r="HB314" s="744"/>
      <c r="HC314" s="744"/>
      <c r="HD314" s="744"/>
      <c r="HE314" s="744"/>
      <c r="HF314" s="744"/>
      <c r="HG314" s="744"/>
      <c r="HH314" s="744"/>
      <c r="HI314" s="744"/>
      <c r="HJ314" s="744"/>
      <c r="HK314" s="744"/>
      <c r="HL314" s="744"/>
      <c r="HM314" s="744"/>
      <c r="HN314" s="744"/>
      <c r="HO314" s="744"/>
      <c r="HP314" s="744"/>
      <c r="HQ314" s="744"/>
      <c r="HR314" s="744"/>
      <c r="HS314" s="744"/>
      <c r="HT314" s="744"/>
      <c r="HU314" s="744"/>
      <c r="HV314" s="744"/>
      <c r="HW314" s="744"/>
      <c r="HX314" s="744"/>
      <c r="HY314" s="744"/>
      <c r="HZ314" s="744"/>
      <c r="IA314" s="744"/>
      <c r="IB314" s="744"/>
      <c r="IC314" s="744"/>
      <c r="ID314" s="744"/>
      <c r="IE314" s="744"/>
      <c r="IF314" s="744"/>
      <c r="IG314" s="744"/>
      <c r="IH314" s="744"/>
      <c r="II314" s="744"/>
      <c r="IJ314" s="744"/>
    </row>
    <row r="315" spans="1:244" s="766" customFormat="1" ht="49.9" customHeight="1">
      <c r="A315" s="768">
        <v>27</v>
      </c>
      <c r="B315" s="783" t="s">
        <v>6626</v>
      </c>
      <c r="C315" s="811"/>
      <c r="D315" s="813">
        <v>5</v>
      </c>
      <c r="E315" s="783" t="s">
        <v>275</v>
      </c>
      <c r="F315" s="783" t="s">
        <v>6627</v>
      </c>
      <c r="G315" s="811">
        <v>43764</v>
      </c>
      <c r="H315" s="814" t="s">
        <v>716</v>
      </c>
      <c r="I315" s="783"/>
      <c r="J315" s="783" t="s">
        <v>3632</v>
      </c>
      <c r="K315" s="878"/>
      <c r="L315" s="744"/>
      <c r="M315" s="744" t="s">
        <v>625</v>
      </c>
      <c r="N315" s="744"/>
      <c r="O315" s="744"/>
      <c r="P315" s="744"/>
      <c r="Q315" s="744"/>
      <c r="R315" s="744"/>
      <c r="S315" s="744"/>
      <c r="T315" s="744"/>
      <c r="U315" s="744"/>
      <c r="V315" s="744"/>
      <c r="W315" s="744"/>
      <c r="X315" s="744"/>
      <c r="Y315" s="744"/>
      <c r="Z315" s="744"/>
      <c r="AA315" s="744"/>
      <c r="AB315" s="744"/>
      <c r="AC315" s="744"/>
      <c r="AD315" s="744"/>
      <c r="AE315" s="744"/>
      <c r="AF315" s="744"/>
      <c r="AG315" s="744"/>
      <c r="AH315" s="744"/>
      <c r="AI315" s="744"/>
      <c r="AJ315" s="744"/>
      <c r="AK315" s="744"/>
      <c r="AL315" s="744"/>
      <c r="AM315" s="744"/>
      <c r="AN315" s="744"/>
      <c r="AO315" s="744"/>
      <c r="AP315" s="744"/>
      <c r="AQ315" s="744"/>
      <c r="AR315" s="744"/>
      <c r="AS315" s="744"/>
      <c r="AT315" s="744"/>
      <c r="AU315" s="744"/>
      <c r="AV315" s="744"/>
      <c r="AW315" s="744"/>
      <c r="AX315" s="744"/>
      <c r="AY315" s="744"/>
      <c r="AZ315" s="744"/>
      <c r="BA315" s="744"/>
      <c r="BB315" s="744"/>
      <c r="BC315" s="744"/>
      <c r="BD315" s="744"/>
      <c r="BE315" s="744"/>
      <c r="BF315" s="744"/>
      <c r="BG315" s="744"/>
      <c r="BH315" s="744"/>
      <c r="BI315" s="744"/>
      <c r="BJ315" s="744"/>
      <c r="BK315" s="744"/>
      <c r="BL315" s="744"/>
      <c r="BM315" s="744"/>
      <c r="BN315" s="744"/>
      <c r="BO315" s="744"/>
      <c r="BP315" s="744"/>
      <c r="BQ315" s="744"/>
      <c r="BR315" s="744"/>
      <c r="BS315" s="744"/>
      <c r="BT315" s="744"/>
      <c r="BU315" s="744"/>
      <c r="BV315" s="744"/>
      <c r="BW315" s="744"/>
      <c r="BX315" s="744"/>
      <c r="BY315" s="744"/>
      <c r="BZ315" s="744"/>
      <c r="CA315" s="744"/>
      <c r="CB315" s="744"/>
      <c r="CC315" s="744"/>
      <c r="CD315" s="744"/>
      <c r="CE315" s="744"/>
      <c r="CF315" s="744"/>
      <c r="CG315" s="744"/>
      <c r="CH315" s="744"/>
      <c r="CI315" s="744"/>
      <c r="CJ315" s="744"/>
      <c r="CK315" s="744"/>
      <c r="CL315" s="744"/>
      <c r="CM315" s="744"/>
      <c r="CN315" s="744"/>
      <c r="CO315" s="744"/>
      <c r="CP315" s="744"/>
      <c r="CQ315" s="744"/>
      <c r="CR315" s="744"/>
      <c r="CS315" s="744"/>
      <c r="CT315" s="744"/>
      <c r="CU315" s="744"/>
      <c r="CV315" s="744"/>
      <c r="CW315" s="744"/>
      <c r="CX315" s="744"/>
      <c r="CY315" s="744"/>
      <c r="CZ315" s="744"/>
      <c r="DA315" s="744"/>
      <c r="DB315" s="744"/>
      <c r="DC315" s="744"/>
      <c r="DD315" s="744"/>
      <c r="DE315" s="744"/>
      <c r="DF315" s="744"/>
      <c r="DG315" s="744"/>
      <c r="DH315" s="744"/>
      <c r="DI315" s="744"/>
      <c r="DJ315" s="744"/>
      <c r="DK315" s="744"/>
      <c r="DL315" s="744"/>
      <c r="DM315" s="744"/>
      <c r="DN315" s="744"/>
      <c r="DO315" s="744"/>
      <c r="DP315" s="744"/>
      <c r="DQ315" s="744"/>
      <c r="DR315" s="744"/>
      <c r="DS315" s="744"/>
      <c r="DT315" s="744"/>
      <c r="DU315" s="744"/>
      <c r="DV315" s="744"/>
      <c r="DW315" s="744"/>
      <c r="DX315" s="744"/>
      <c r="DY315" s="744"/>
      <c r="DZ315" s="744"/>
      <c r="EA315" s="744"/>
      <c r="EB315" s="744"/>
      <c r="EC315" s="744"/>
      <c r="ED315" s="744"/>
      <c r="EE315" s="744"/>
      <c r="EF315" s="744"/>
      <c r="EG315" s="744"/>
      <c r="EH315" s="744"/>
      <c r="EI315" s="744"/>
      <c r="EJ315" s="744"/>
      <c r="EK315" s="744"/>
      <c r="EL315" s="744"/>
      <c r="EM315" s="744"/>
      <c r="EN315" s="744"/>
      <c r="EO315" s="744"/>
      <c r="EP315" s="744"/>
      <c r="EQ315" s="744"/>
      <c r="ER315" s="744"/>
      <c r="ES315" s="744"/>
      <c r="ET315" s="744"/>
      <c r="EU315" s="744"/>
      <c r="EV315" s="744"/>
      <c r="EW315" s="744"/>
      <c r="EX315" s="744"/>
      <c r="EY315" s="744"/>
      <c r="EZ315" s="744"/>
      <c r="FA315" s="744"/>
      <c r="FB315" s="744"/>
      <c r="FC315" s="744"/>
      <c r="FD315" s="744"/>
      <c r="FE315" s="744"/>
      <c r="FF315" s="744"/>
      <c r="FG315" s="744"/>
      <c r="FH315" s="744"/>
      <c r="FI315" s="744"/>
      <c r="FJ315" s="744"/>
      <c r="FK315" s="744"/>
      <c r="FL315" s="744"/>
      <c r="FM315" s="744"/>
      <c r="FN315" s="744"/>
      <c r="FO315" s="744"/>
      <c r="FP315" s="744"/>
      <c r="FQ315" s="744"/>
      <c r="FR315" s="744"/>
      <c r="FS315" s="744"/>
      <c r="FT315" s="744"/>
      <c r="FU315" s="744"/>
      <c r="FV315" s="744"/>
      <c r="FW315" s="744"/>
      <c r="FX315" s="744"/>
      <c r="FY315" s="744"/>
      <c r="FZ315" s="744"/>
      <c r="GA315" s="744"/>
      <c r="GB315" s="744"/>
      <c r="GC315" s="744"/>
      <c r="GD315" s="744"/>
      <c r="GE315" s="744"/>
      <c r="GF315" s="744"/>
      <c r="GG315" s="744"/>
      <c r="GH315" s="744"/>
      <c r="GI315" s="744"/>
      <c r="GJ315" s="744"/>
      <c r="GK315" s="744"/>
      <c r="GL315" s="744"/>
      <c r="GM315" s="744"/>
      <c r="GN315" s="744"/>
      <c r="GO315" s="744"/>
      <c r="GP315" s="744"/>
      <c r="GQ315" s="744"/>
      <c r="GR315" s="744"/>
      <c r="GS315" s="744"/>
      <c r="GT315" s="744"/>
      <c r="GU315" s="744"/>
      <c r="GV315" s="744"/>
      <c r="GW315" s="744"/>
      <c r="GX315" s="744"/>
      <c r="GY315" s="744"/>
      <c r="GZ315" s="744"/>
      <c r="HA315" s="744"/>
      <c r="HB315" s="744"/>
      <c r="HC315" s="744"/>
      <c r="HD315" s="744"/>
      <c r="HE315" s="744"/>
      <c r="HF315" s="744"/>
      <c r="HG315" s="744"/>
      <c r="HH315" s="744"/>
      <c r="HI315" s="744"/>
      <c r="HJ315" s="744"/>
      <c r="HK315" s="744"/>
      <c r="HL315" s="744"/>
      <c r="HM315" s="744"/>
      <c r="HN315" s="744"/>
      <c r="HO315" s="744"/>
      <c r="HP315" s="744"/>
      <c r="HQ315" s="744"/>
      <c r="HR315" s="744"/>
      <c r="HS315" s="744"/>
      <c r="HT315" s="744"/>
      <c r="HU315" s="744"/>
      <c r="HV315" s="744"/>
      <c r="HW315" s="744"/>
      <c r="HX315" s="744"/>
      <c r="HY315" s="744"/>
      <c r="HZ315" s="744"/>
      <c r="IA315" s="744"/>
      <c r="IB315" s="744"/>
      <c r="IC315" s="744"/>
      <c r="ID315" s="744"/>
      <c r="IE315" s="744"/>
      <c r="IF315" s="744"/>
      <c r="IG315" s="744"/>
      <c r="IH315" s="744"/>
      <c r="II315" s="744"/>
      <c r="IJ315" s="744"/>
    </row>
    <row r="316" spans="1:244" s="766" customFormat="1" ht="49.9" customHeight="1">
      <c r="A316" s="768">
        <v>28</v>
      </c>
      <c r="B316" s="783" t="s">
        <v>6628</v>
      </c>
      <c r="C316" s="811"/>
      <c r="D316" s="813">
        <v>6</v>
      </c>
      <c r="E316" s="783" t="s">
        <v>275</v>
      </c>
      <c r="F316" s="783" t="s">
        <v>6627</v>
      </c>
      <c r="G316" s="811">
        <v>43764</v>
      </c>
      <c r="H316" s="814" t="s">
        <v>716</v>
      </c>
      <c r="I316" s="783"/>
      <c r="J316" s="783" t="s">
        <v>3632</v>
      </c>
      <c r="K316" s="878"/>
      <c r="L316" s="744"/>
      <c r="M316" s="744" t="s">
        <v>625</v>
      </c>
      <c r="N316" s="744"/>
      <c r="O316" s="744"/>
      <c r="P316" s="744"/>
      <c r="Q316" s="744"/>
      <c r="R316" s="744"/>
      <c r="S316" s="744"/>
      <c r="T316" s="744"/>
      <c r="U316" s="744"/>
      <c r="V316" s="744"/>
      <c r="W316" s="744"/>
      <c r="X316" s="744"/>
      <c r="Y316" s="744"/>
      <c r="Z316" s="744"/>
      <c r="AA316" s="744"/>
      <c r="AB316" s="744"/>
      <c r="AC316" s="744"/>
      <c r="AD316" s="744"/>
      <c r="AE316" s="744"/>
      <c r="AF316" s="744"/>
      <c r="AG316" s="744"/>
      <c r="AH316" s="744"/>
      <c r="AI316" s="744"/>
      <c r="AJ316" s="744"/>
      <c r="AK316" s="744"/>
      <c r="AL316" s="744"/>
      <c r="AM316" s="744"/>
      <c r="AN316" s="744"/>
      <c r="AO316" s="744"/>
      <c r="AP316" s="744"/>
      <c r="AQ316" s="744"/>
      <c r="AR316" s="744"/>
      <c r="AS316" s="744"/>
      <c r="AT316" s="744"/>
      <c r="AU316" s="744"/>
      <c r="AV316" s="744"/>
      <c r="AW316" s="744"/>
      <c r="AX316" s="744"/>
      <c r="AY316" s="744"/>
      <c r="AZ316" s="744"/>
      <c r="BA316" s="744"/>
      <c r="BB316" s="744"/>
      <c r="BC316" s="744"/>
      <c r="BD316" s="744"/>
      <c r="BE316" s="744"/>
      <c r="BF316" s="744"/>
      <c r="BG316" s="744"/>
      <c r="BH316" s="744"/>
      <c r="BI316" s="744"/>
      <c r="BJ316" s="744"/>
      <c r="BK316" s="744"/>
      <c r="BL316" s="744"/>
      <c r="BM316" s="744"/>
      <c r="BN316" s="744"/>
      <c r="BO316" s="744"/>
      <c r="BP316" s="744"/>
      <c r="BQ316" s="744"/>
      <c r="BR316" s="744"/>
      <c r="BS316" s="744"/>
      <c r="BT316" s="744"/>
      <c r="BU316" s="744"/>
      <c r="BV316" s="744"/>
      <c r="BW316" s="744"/>
      <c r="BX316" s="744"/>
      <c r="BY316" s="744"/>
      <c r="BZ316" s="744"/>
      <c r="CA316" s="744"/>
      <c r="CB316" s="744"/>
      <c r="CC316" s="744"/>
      <c r="CD316" s="744"/>
      <c r="CE316" s="744"/>
      <c r="CF316" s="744"/>
      <c r="CG316" s="744"/>
      <c r="CH316" s="744"/>
      <c r="CI316" s="744"/>
      <c r="CJ316" s="744"/>
      <c r="CK316" s="744"/>
      <c r="CL316" s="744"/>
      <c r="CM316" s="744"/>
      <c r="CN316" s="744"/>
      <c r="CO316" s="744"/>
      <c r="CP316" s="744"/>
      <c r="CQ316" s="744"/>
      <c r="CR316" s="744"/>
      <c r="CS316" s="744"/>
      <c r="CT316" s="744"/>
      <c r="CU316" s="744"/>
      <c r="CV316" s="744"/>
      <c r="CW316" s="744"/>
      <c r="CX316" s="744"/>
      <c r="CY316" s="744"/>
      <c r="CZ316" s="744"/>
      <c r="DA316" s="744"/>
      <c r="DB316" s="744"/>
      <c r="DC316" s="744"/>
      <c r="DD316" s="744"/>
      <c r="DE316" s="744"/>
      <c r="DF316" s="744"/>
      <c r="DG316" s="744"/>
      <c r="DH316" s="744"/>
      <c r="DI316" s="744"/>
      <c r="DJ316" s="744"/>
      <c r="DK316" s="744"/>
      <c r="DL316" s="744"/>
      <c r="DM316" s="744"/>
      <c r="DN316" s="744"/>
      <c r="DO316" s="744"/>
      <c r="DP316" s="744"/>
      <c r="DQ316" s="744"/>
      <c r="DR316" s="744"/>
      <c r="DS316" s="744"/>
      <c r="DT316" s="744"/>
      <c r="DU316" s="744"/>
      <c r="DV316" s="744"/>
      <c r="DW316" s="744"/>
      <c r="DX316" s="744"/>
      <c r="DY316" s="744"/>
      <c r="DZ316" s="744"/>
      <c r="EA316" s="744"/>
      <c r="EB316" s="744"/>
      <c r="EC316" s="744"/>
      <c r="ED316" s="744"/>
      <c r="EE316" s="744"/>
      <c r="EF316" s="744"/>
      <c r="EG316" s="744"/>
      <c r="EH316" s="744"/>
      <c r="EI316" s="744"/>
      <c r="EJ316" s="744"/>
      <c r="EK316" s="744"/>
      <c r="EL316" s="744"/>
      <c r="EM316" s="744"/>
      <c r="EN316" s="744"/>
      <c r="EO316" s="744"/>
      <c r="EP316" s="744"/>
      <c r="EQ316" s="744"/>
      <c r="ER316" s="744"/>
      <c r="ES316" s="744"/>
      <c r="ET316" s="744"/>
      <c r="EU316" s="744"/>
      <c r="EV316" s="744"/>
      <c r="EW316" s="744"/>
      <c r="EX316" s="744"/>
      <c r="EY316" s="744"/>
      <c r="EZ316" s="744"/>
      <c r="FA316" s="744"/>
      <c r="FB316" s="744"/>
      <c r="FC316" s="744"/>
      <c r="FD316" s="744"/>
      <c r="FE316" s="744"/>
      <c r="FF316" s="744"/>
      <c r="FG316" s="744"/>
      <c r="FH316" s="744"/>
      <c r="FI316" s="744"/>
      <c r="FJ316" s="744"/>
      <c r="FK316" s="744"/>
      <c r="FL316" s="744"/>
      <c r="FM316" s="744"/>
      <c r="FN316" s="744"/>
      <c r="FO316" s="744"/>
      <c r="FP316" s="744"/>
      <c r="FQ316" s="744"/>
      <c r="FR316" s="744"/>
      <c r="FS316" s="744"/>
      <c r="FT316" s="744"/>
      <c r="FU316" s="744"/>
      <c r="FV316" s="744"/>
      <c r="FW316" s="744"/>
      <c r="FX316" s="744"/>
      <c r="FY316" s="744"/>
      <c r="FZ316" s="744"/>
      <c r="GA316" s="744"/>
      <c r="GB316" s="744"/>
      <c r="GC316" s="744"/>
      <c r="GD316" s="744"/>
      <c r="GE316" s="744"/>
      <c r="GF316" s="744"/>
      <c r="GG316" s="744"/>
      <c r="GH316" s="744"/>
      <c r="GI316" s="744"/>
      <c r="GJ316" s="744"/>
      <c r="GK316" s="744"/>
      <c r="GL316" s="744"/>
      <c r="GM316" s="744"/>
      <c r="GN316" s="744"/>
      <c r="GO316" s="744"/>
      <c r="GP316" s="744"/>
      <c r="GQ316" s="744"/>
      <c r="GR316" s="744"/>
      <c r="GS316" s="744"/>
      <c r="GT316" s="744"/>
      <c r="GU316" s="744"/>
      <c r="GV316" s="744"/>
      <c r="GW316" s="744"/>
      <c r="GX316" s="744"/>
      <c r="GY316" s="744"/>
      <c r="GZ316" s="744"/>
      <c r="HA316" s="744"/>
      <c r="HB316" s="744"/>
      <c r="HC316" s="744"/>
      <c r="HD316" s="744"/>
      <c r="HE316" s="744"/>
      <c r="HF316" s="744"/>
      <c r="HG316" s="744"/>
      <c r="HH316" s="744"/>
      <c r="HI316" s="744"/>
      <c r="HJ316" s="744"/>
      <c r="HK316" s="744"/>
      <c r="HL316" s="744"/>
      <c r="HM316" s="744"/>
      <c r="HN316" s="744"/>
      <c r="HO316" s="744"/>
      <c r="HP316" s="744"/>
      <c r="HQ316" s="744"/>
      <c r="HR316" s="744"/>
      <c r="HS316" s="744"/>
      <c r="HT316" s="744"/>
      <c r="HU316" s="744"/>
      <c r="HV316" s="744"/>
      <c r="HW316" s="744"/>
      <c r="HX316" s="744"/>
      <c r="HY316" s="744"/>
      <c r="HZ316" s="744"/>
      <c r="IA316" s="744"/>
      <c r="IB316" s="744"/>
      <c r="IC316" s="744"/>
      <c r="ID316" s="744"/>
      <c r="IE316" s="744"/>
      <c r="IF316" s="744"/>
      <c r="IG316" s="744"/>
      <c r="IH316" s="744"/>
      <c r="II316" s="744"/>
      <c r="IJ316" s="744"/>
    </row>
    <row r="317" spans="1:244" s="766" customFormat="1" ht="49.9" customHeight="1">
      <c r="A317" s="768">
        <v>29</v>
      </c>
      <c r="B317" s="783" t="s">
        <v>6629</v>
      </c>
      <c r="C317" s="811">
        <v>38051</v>
      </c>
      <c r="D317" s="813">
        <v>15</v>
      </c>
      <c r="E317" s="783" t="s">
        <v>6632</v>
      </c>
      <c r="F317" s="783" t="s">
        <v>6630</v>
      </c>
      <c r="G317" s="811">
        <v>43765</v>
      </c>
      <c r="H317" s="814" t="s">
        <v>6631</v>
      </c>
      <c r="I317" s="783"/>
      <c r="J317" s="783" t="s">
        <v>3632</v>
      </c>
      <c r="K317" s="878"/>
      <c r="L317" s="744"/>
      <c r="M317" s="744" t="s">
        <v>625</v>
      </c>
      <c r="N317" s="744"/>
      <c r="O317" s="744"/>
      <c r="P317" s="744"/>
      <c r="Q317" s="744"/>
      <c r="R317" s="744"/>
      <c r="S317" s="744"/>
      <c r="T317" s="744"/>
      <c r="U317" s="744"/>
      <c r="V317" s="744"/>
      <c r="W317" s="744"/>
      <c r="X317" s="744"/>
      <c r="Y317" s="744"/>
      <c r="Z317" s="744"/>
      <c r="AA317" s="744"/>
      <c r="AB317" s="744"/>
      <c r="AC317" s="744"/>
      <c r="AD317" s="744"/>
      <c r="AE317" s="744"/>
      <c r="AF317" s="744"/>
      <c r="AG317" s="744"/>
      <c r="AH317" s="744"/>
      <c r="AI317" s="744"/>
      <c r="AJ317" s="744"/>
      <c r="AK317" s="744"/>
      <c r="AL317" s="744"/>
      <c r="AM317" s="744"/>
      <c r="AN317" s="744"/>
      <c r="AO317" s="744"/>
      <c r="AP317" s="744"/>
      <c r="AQ317" s="744"/>
      <c r="AR317" s="744"/>
      <c r="AS317" s="744"/>
      <c r="AT317" s="744"/>
      <c r="AU317" s="744"/>
      <c r="AV317" s="744"/>
      <c r="AW317" s="744"/>
      <c r="AX317" s="744"/>
      <c r="AY317" s="744"/>
      <c r="AZ317" s="744"/>
      <c r="BA317" s="744"/>
      <c r="BB317" s="744"/>
      <c r="BC317" s="744"/>
      <c r="BD317" s="744"/>
      <c r="BE317" s="744"/>
      <c r="BF317" s="744"/>
      <c r="BG317" s="744"/>
      <c r="BH317" s="744"/>
      <c r="BI317" s="744"/>
      <c r="BJ317" s="744"/>
      <c r="BK317" s="744"/>
      <c r="BL317" s="744"/>
      <c r="BM317" s="744"/>
      <c r="BN317" s="744"/>
      <c r="BO317" s="744"/>
      <c r="BP317" s="744"/>
      <c r="BQ317" s="744"/>
      <c r="BR317" s="744"/>
      <c r="BS317" s="744"/>
      <c r="BT317" s="744"/>
      <c r="BU317" s="744"/>
      <c r="BV317" s="744"/>
      <c r="BW317" s="744"/>
      <c r="BX317" s="744"/>
      <c r="BY317" s="744"/>
      <c r="BZ317" s="744"/>
      <c r="CA317" s="744"/>
      <c r="CB317" s="744"/>
      <c r="CC317" s="744"/>
      <c r="CD317" s="744"/>
      <c r="CE317" s="744"/>
      <c r="CF317" s="744"/>
      <c r="CG317" s="744"/>
      <c r="CH317" s="744"/>
      <c r="CI317" s="744"/>
      <c r="CJ317" s="744"/>
      <c r="CK317" s="744"/>
      <c r="CL317" s="744"/>
      <c r="CM317" s="744"/>
      <c r="CN317" s="744"/>
      <c r="CO317" s="744"/>
      <c r="CP317" s="744"/>
      <c r="CQ317" s="744"/>
      <c r="CR317" s="744"/>
      <c r="CS317" s="744"/>
      <c r="CT317" s="744"/>
      <c r="CU317" s="744"/>
      <c r="CV317" s="744"/>
      <c r="CW317" s="744"/>
      <c r="CX317" s="744"/>
      <c r="CY317" s="744"/>
      <c r="CZ317" s="744"/>
      <c r="DA317" s="744"/>
      <c r="DB317" s="744"/>
      <c r="DC317" s="744"/>
      <c r="DD317" s="744"/>
      <c r="DE317" s="744"/>
      <c r="DF317" s="744"/>
      <c r="DG317" s="744"/>
      <c r="DH317" s="744"/>
      <c r="DI317" s="744"/>
      <c r="DJ317" s="744"/>
      <c r="DK317" s="744"/>
      <c r="DL317" s="744"/>
      <c r="DM317" s="744"/>
      <c r="DN317" s="744"/>
      <c r="DO317" s="744"/>
      <c r="DP317" s="744"/>
      <c r="DQ317" s="744"/>
      <c r="DR317" s="744"/>
      <c r="DS317" s="744"/>
      <c r="DT317" s="744"/>
      <c r="DU317" s="744"/>
      <c r="DV317" s="744"/>
      <c r="DW317" s="744"/>
      <c r="DX317" s="744"/>
      <c r="DY317" s="744"/>
      <c r="DZ317" s="744"/>
      <c r="EA317" s="744"/>
      <c r="EB317" s="744"/>
      <c r="EC317" s="744"/>
      <c r="ED317" s="744"/>
      <c r="EE317" s="744"/>
      <c r="EF317" s="744"/>
      <c r="EG317" s="744"/>
      <c r="EH317" s="744"/>
      <c r="EI317" s="744"/>
      <c r="EJ317" s="744"/>
      <c r="EK317" s="744"/>
      <c r="EL317" s="744"/>
      <c r="EM317" s="744"/>
      <c r="EN317" s="744"/>
      <c r="EO317" s="744"/>
      <c r="EP317" s="744"/>
      <c r="EQ317" s="744"/>
      <c r="ER317" s="744"/>
      <c r="ES317" s="744"/>
      <c r="ET317" s="744"/>
      <c r="EU317" s="744"/>
      <c r="EV317" s="744"/>
      <c r="EW317" s="744"/>
      <c r="EX317" s="744"/>
      <c r="EY317" s="744"/>
      <c r="EZ317" s="744"/>
      <c r="FA317" s="744"/>
      <c r="FB317" s="744"/>
      <c r="FC317" s="744"/>
      <c r="FD317" s="744"/>
      <c r="FE317" s="744"/>
      <c r="FF317" s="744"/>
      <c r="FG317" s="744"/>
      <c r="FH317" s="744"/>
      <c r="FI317" s="744"/>
      <c r="FJ317" s="744"/>
      <c r="FK317" s="744"/>
      <c r="FL317" s="744"/>
      <c r="FM317" s="744"/>
      <c r="FN317" s="744"/>
      <c r="FO317" s="744"/>
      <c r="FP317" s="744"/>
      <c r="FQ317" s="744"/>
      <c r="FR317" s="744"/>
      <c r="FS317" s="744"/>
      <c r="FT317" s="744"/>
      <c r="FU317" s="744"/>
      <c r="FV317" s="744"/>
      <c r="FW317" s="744"/>
      <c r="FX317" s="744"/>
      <c r="FY317" s="744"/>
      <c r="FZ317" s="744"/>
      <c r="GA317" s="744"/>
      <c r="GB317" s="744"/>
      <c r="GC317" s="744"/>
      <c r="GD317" s="744"/>
      <c r="GE317" s="744"/>
      <c r="GF317" s="744"/>
      <c r="GG317" s="744"/>
      <c r="GH317" s="744"/>
      <c r="GI317" s="744"/>
      <c r="GJ317" s="744"/>
      <c r="GK317" s="744"/>
      <c r="GL317" s="744"/>
      <c r="GM317" s="744"/>
      <c r="GN317" s="744"/>
      <c r="GO317" s="744"/>
      <c r="GP317" s="744"/>
      <c r="GQ317" s="744"/>
      <c r="GR317" s="744"/>
      <c r="GS317" s="744"/>
      <c r="GT317" s="744"/>
      <c r="GU317" s="744"/>
      <c r="GV317" s="744"/>
      <c r="GW317" s="744"/>
      <c r="GX317" s="744"/>
      <c r="GY317" s="744"/>
      <c r="GZ317" s="744"/>
      <c r="HA317" s="744"/>
      <c r="HB317" s="744"/>
      <c r="HC317" s="744"/>
      <c r="HD317" s="744"/>
      <c r="HE317" s="744"/>
      <c r="HF317" s="744"/>
      <c r="HG317" s="744"/>
      <c r="HH317" s="744"/>
      <c r="HI317" s="744"/>
      <c r="HJ317" s="744"/>
      <c r="HK317" s="744"/>
      <c r="HL317" s="744"/>
      <c r="HM317" s="744"/>
      <c r="HN317" s="744"/>
      <c r="HO317" s="744"/>
      <c r="HP317" s="744"/>
      <c r="HQ317" s="744"/>
      <c r="HR317" s="744"/>
      <c r="HS317" s="744"/>
      <c r="HT317" s="744"/>
      <c r="HU317" s="744"/>
      <c r="HV317" s="744"/>
      <c r="HW317" s="744"/>
      <c r="HX317" s="744"/>
      <c r="HY317" s="744"/>
      <c r="HZ317" s="744"/>
      <c r="IA317" s="744"/>
      <c r="IB317" s="744"/>
      <c r="IC317" s="744"/>
      <c r="ID317" s="744"/>
      <c r="IE317" s="744"/>
      <c r="IF317" s="744"/>
      <c r="IG317" s="744"/>
      <c r="IH317" s="744"/>
      <c r="II317" s="744"/>
      <c r="IJ317" s="744"/>
    </row>
    <row r="318" spans="1:244" s="766" customFormat="1" ht="49.9" customHeight="1">
      <c r="A318" s="768">
        <v>30</v>
      </c>
      <c r="B318" s="783" t="s">
        <v>6745</v>
      </c>
      <c r="C318" s="811"/>
      <c r="D318" s="813">
        <v>17</v>
      </c>
      <c r="E318" s="783" t="s">
        <v>275</v>
      </c>
      <c r="F318" s="783" t="s">
        <v>6744</v>
      </c>
      <c r="G318" s="811">
        <v>43760</v>
      </c>
      <c r="H318" s="814" t="s">
        <v>5989</v>
      </c>
      <c r="I318" s="783"/>
      <c r="J318" s="783" t="s">
        <v>3632</v>
      </c>
      <c r="K318" s="878"/>
      <c r="L318" s="744"/>
      <c r="M318" s="744" t="s">
        <v>638</v>
      </c>
      <c r="N318" s="744"/>
      <c r="O318" s="744"/>
      <c r="P318" s="744"/>
      <c r="Q318" s="744"/>
      <c r="R318" s="744"/>
      <c r="S318" s="744"/>
      <c r="T318" s="744"/>
      <c r="U318" s="744"/>
      <c r="V318" s="744"/>
      <c r="W318" s="744"/>
      <c r="X318" s="744"/>
      <c r="Y318" s="744"/>
      <c r="Z318" s="744"/>
      <c r="AA318" s="744"/>
      <c r="AB318" s="744"/>
      <c r="AC318" s="744"/>
      <c r="AD318" s="744"/>
      <c r="AE318" s="744"/>
      <c r="AF318" s="744"/>
      <c r="AG318" s="744"/>
      <c r="AH318" s="744"/>
      <c r="AI318" s="744"/>
      <c r="AJ318" s="744"/>
      <c r="AK318" s="744"/>
      <c r="AL318" s="744"/>
      <c r="AM318" s="744"/>
      <c r="AN318" s="744"/>
      <c r="AO318" s="744"/>
      <c r="AP318" s="744"/>
      <c r="AQ318" s="744"/>
      <c r="AR318" s="744"/>
      <c r="AS318" s="744"/>
      <c r="AT318" s="744"/>
      <c r="AU318" s="744"/>
      <c r="AV318" s="744"/>
      <c r="AW318" s="744"/>
      <c r="AX318" s="744"/>
      <c r="AY318" s="744"/>
      <c r="AZ318" s="744"/>
      <c r="BA318" s="744"/>
      <c r="BB318" s="744"/>
      <c r="BC318" s="744"/>
      <c r="BD318" s="744"/>
      <c r="BE318" s="744"/>
      <c r="BF318" s="744"/>
      <c r="BG318" s="744"/>
      <c r="BH318" s="744"/>
      <c r="BI318" s="744"/>
      <c r="BJ318" s="744"/>
      <c r="BK318" s="744"/>
      <c r="BL318" s="744"/>
      <c r="BM318" s="744"/>
      <c r="BN318" s="744"/>
      <c r="BO318" s="744"/>
      <c r="BP318" s="744"/>
      <c r="BQ318" s="744"/>
      <c r="BR318" s="744"/>
      <c r="BS318" s="744"/>
      <c r="BT318" s="744"/>
      <c r="BU318" s="744"/>
      <c r="BV318" s="744"/>
      <c r="BW318" s="744"/>
      <c r="BX318" s="744"/>
      <c r="BY318" s="744"/>
      <c r="BZ318" s="744"/>
      <c r="CA318" s="744"/>
      <c r="CB318" s="744"/>
      <c r="CC318" s="744"/>
      <c r="CD318" s="744"/>
      <c r="CE318" s="744"/>
      <c r="CF318" s="744"/>
      <c r="CG318" s="744"/>
      <c r="CH318" s="744"/>
      <c r="CI318" s="744"/>
      <c r="CJ318" s="744"/>
      <c r="CK318" s="744"/>
      <c r="CL318" s="744"/>
      <c r="CM318" s="744"/>
      <c r="CN318" s="744"/>
      <c r="CO318" s="744"/>
      <c r="CP318" s="744"/>
      <c r="CQ318" s="744"/>
      <c r="CR318" s="744"/>
      <c r="CS318" s="744"/>
      <c r="CT318" s="744"/>
      <c r="CU318" s="744"/>
      <c r="CV318" s="744"/>
      <c r="CW318" s="744"/>
      <c r="CX318" s="744"/>
      <c r="CY318" s="744"/>
      <c r="CZ318" s="744"/>
      <c r="DA318" s="744"/>
      <c r="DB318" s="744"/>
      <c r="DC318" s="744"/>
      <c r="DD318" s="744"/>
      <c r="DE318" s="744"/>
      <c r="DF318" s="744"/>
      <c r="DG318" s="744"/>
      <c r="DH318" s="744"/>
      <c r="DI318" s="744"/>
      <c r="DJ318" s="744"/>
      <c r="DK318" s="744"/>
      <c r="DL318" s="744"/>
      <c r="DM318" s="744"/>
      <c r="DN318" s="744"/>
      <c r="DO318" s="744"/>
      <c r="DP318" s="744"/>
      <c r="DQ318" s="744"/>
      <c r="DR318" s="744"/>
      <c r="DS318" s="744"/>
      <c r="DT318" s="744"/>
      <c r="DU318" s="744"/>
      <c r="DV318" s="744"/>
      <c r="DW318" s="744"/>
      <c r="DX318" s="744"/>
      <c r="DY318" s="744"/>
      <c r="DZ318" s="744"/>
      <c r="EA318" s="744"/>
      <c r="EB318" s="744"/>
      <c r="EC318" s="744"/>
      <c r="ED318" s="744"/>
      <c r="EE318" s="744"/>
      <c r="EF318" s="744"/>
      <c r="EG318" s="744"/>
      <c r="EH318" s="744"/>
      <c r="EI318" s="744"/>
      <c r="EJ318" s="744"/>
      <c r="EK318" s="744"/>
      <c r="EL318" s="744"/>
      <c r="EM318" s="744"/>
      <c r="EN318" s="744"/>
      <c r="EO318" s="744"/>
      <c r="EP318" s="744"/>
      <c r="EQ318" s="744"/>
      <c r="ER318" s="744"/>
      <c r="ES318" s="744"/>
      <c r="ET318" s="744"/>
      <c r="EU318" s="744"/>
      <c r="EV318" s="744"/>
      <c r="EW318" s="744"/>
      <c r="EX318" s="744"/>
      <c r="EY318" s="744"/>
      <c r="EZ318" s="744"/>
      <c r="FA318" s="744"/>
      <c r="FB318" s="744"/>
      <c r="FC318" s="744"/>
      <c r="FD318" s="744"/>
      <c r="FE318" s="744"/>
      <c r="FF318" s="744"/>
      <c r="FG318" s="744"/>
      <c r="FH318" s="744"/>
      <c r="FI318" s="744"/>
      <c r="FJ318" s="744"/>
      <c r="FK318" s="744"/>
      <c r="FL318" s="744"/>
      <c r="FM318" s="744"/>
      <c r="FN318" s="744"/>
      <c r="FO318" s="744"/>
      <c r="FP318" s="744"/>
      <c r="FQ318" s="744"/>
      <c r="FR318" s="744"/>
      <c r="FS318" s="744"/>
      <c r="FT318" s="744"/>
      <c r="FU318" s="744"/>
      <c r="FV318" s="744"/>
      <c r="FW318" s="744"/>
      <c r="FX318" s="744"/>
      <c r="FY318" s="744"/>
      <c r="FZ318" s="744"/>
      <c r="GA318" s="744"/>
      <c r="GB318" s="744"/>
      <c r="GC318" s="744"/>
      <c r="GD318" s="744"/>
      <c r="GE318" s="744"/>
      <c r="GF318" s="744"/>
      <c r="GG318" s="744"/>
      <c r="GH318" s="744"/>
      <c r="GI318" s="744"/>
      <c r="GJ318" s="744"/>
      <c r="GK318" s="744"/>
      <c r="GL318" s="744"/>
      <c r="GM318" s="744"/>
      <c r="GN318" s="744"/>
      <c r="GO318" s="744"/>
      <c r="GP318" s="744"/>
      <c r="GQ318" s="744"/>
      <c r="GR318" s="744"/>
      <c r="GS318" s="744"/>
      <c r="GT318" s="744"/>
      <c r="GU318" s="744"/>
      <c r="GV318" s="744"/>
      <c r="GW318" s="744"/>
      <c r="GX318" s="744"/>
      <c r="GY318" s="744"/>
      <c r="GZ318" s="744"/>
      <c r="HA318" s="744"/>
      <c r="HB318" s="744"/>
      <c r="HC318" s="744"/>
      <c r="HD318" s="744"/>
      <c r="HE318" s="744"/>
      <c r="HF318" s="744"/>
      <c r="HG318" s="744"/>
      <c r="HH318" s="744"/>
      <c r="HI318" s="744"/>
      <c r="HJ318" s="744"/>
      <c r="HK318" s="744"/>
      <c r="HL318" s="744"/>
      <c r="HM318" s="744"/>
      <c r="HN318" s="744"/>
      <c r="HO318" s="744"/>
      <c r="HP318" s="744"/>
      <c r="HQ318" s="744"/>
      <c r="HR318" s="744"/>
      <c r="HS318" s="744"/>
      <c r="HT318" s="744"/>
      <c r="HU318" s="744"/>
      <c r="HV318" s="744"/>
      <c r="HW318" s="744"/>
      <c r="HX318" s="744"/>
      <c r="HY318" s="744"/>
      <c r="HZ318" s="744"/>
      <c r="IA318" s="744"/>
      <c r="IB318" s="744"/>
      <c r="IC318" s="744"/>
      <c r="ID318" s="744"/>
      <c r="IE318" s="744"/>
      <c r="IF318" s="744"/>
      <c r="IG318" s="744"/>
      <c r="IH318" s="744"/>
      <c r="II318" s="744"/>
      <c r="IJ318" s="744"/>
    </row>
    <row r="319" spans="1:244" s="766" customFormat="1" ht="49.9" customHeight="1">
      <c r="A319" s="768">
        <v>31</v>
      </c>
      <c r="B319" s="783" t="s">
        <v>3958</v>
      </c>
      <c r="C319" s="811">
        <v>37958</v>
      </c>
      <c r="D319" s="813" t="e">
        <f>ABS((#REF!-C319)/365)</f>
        <v>#REF!</v>
      </c>
      <c r="E319" s="783" t="s">
        <v>6752</v>
      </c>
      <c r="F319" s="783" t="s">
        <v>6753</v>
      </c>
      <c r="G319" s="811">
        <v>43769</v>
      </c>
      <c r="H319" s="814" t="s">
        <v>716</v>
      </c>
      <c r="I319" s="783" t="s">
        <v>6754</v>
      </c>
      <c r="J319" s="783" t="s">
        <v>3632</v>
      </c>
      <c r="K319" s="878"/>
      <c r="L319" s="744"/>
      <c r="M319" s="744" t="s">
        <v>625</v>
      </c>
      <c r="N319" s="744"/>
      <c r="O319" s="744"/>
      <c r="P319" s="744"/>
      <c r="Q319" s="744"/>
      <c r="R319" s="744"/>
      <c r="S319" s="744"/>
      <c r="T319" s="744"/>
      <c r="U319" s="744"/>
      <c r="V319" s="744"/>
      <c r="W319" s="744"/>
      <c r="X319" s="744"/>
      <c r="Y319" s="744"/>
      <c r="Z319" s="744"/>
      <c r="AA319" s="744"/>
      <c r="AB319" s="744"/>
      <c r="AC319" s="744"/>
      <c r="AD319" s="744"/>
      <c r="AE319" s="744"/>
      <c r="AF319" s="744"/>
      <c r="AG319" s="744"/>
      <c r="AH319" s="744"/>
      <c r="AI319" s="744"/>
      <c r="AJ319" s="744"/>
      <c r="AK319" s="744"/>
      <c r="AL319" s="744"/>
      <c r="AM319" s="744"/>
      <c r="AN319" s="744"/>
      <c r="AO319" s="744"/>
      <c r="AP319" s="744"/>
      <c r="AQ319" s="744"/>
      <c r="AR319" s="744"/>
      <c r="AS319" s="744"/>
      <c r="AT319" s="744"/>
      <c r="AU319" s="744"/>
      <c r="AV319" s="744"/>
      <c r="AW319" s="744"/>
      <c r="AX319" s="744"/>
      <c r="AY319" s="744"/>
      <c r="AZ319" s="744"/>
      <c r="BA319" s="744"/>
      <c r="BB319" s="744"/>
      <c r="BC319" s="744"/>
      <c r="BD319" s="744"/>
      <c r="BE319" s="744"/>
      <c r="BF319" s="744"/>
      <c r="BG319" s="744"/>
      <c r="BH319" s="744"/>
      <c r="BI319" s="744"/>
      <c r="BJ319" s="744"/>
      <c r="BK319" s="744"/>
      <c r="BL319" s="744"/>
      <c r="BM319" s="744"/>
      <c r="BN319" s="744"/>
      <c r="BO319" s="744"/>
      <c r="BP319" s="744"/>
      <c r="BQ319" s="744"/>
      <c r="BR319" s="744"/>
      <c r="BS319" s="744"/>
      <c r="BT319" s="744"/>
      <c r="BU319" s="744"/>
      <c r="BV319" s="744"/>
      <c r="BW319" s="744"/>
      <c r="BX319" s="744"/>
      <c r="BY319" s="744"/>
      <c r="BZ319" s="744"/>
      <c r="CA319" s="744"/>
      <c r="CB319" s="744"/>
      <c r="CC319" s="744"/>
      <c r="CD319" s="744"/>
      <c r="CE319" s="744"/>
      <c r="CF319" s="744"/>
      <c r="CG319" s="744"/>
      <c r="CH319" s="744"/>
      <c r="CI319" s="744"/>
      <c r="CJ319" s="744"/>
      <c r="CK319" s="744"/>
      <c r="CL319" s="744"/>
      <c r="CM319" s="744"/>
      <c r="CN319" s="744"/>
      <c r="CO319" s="744"/>
      <c r="CP319" s="744"/>
      <c r="CQ319" s="744"/>
      <c r="CR319" s="744"/>
      <c r="CS319" s="744"/>
      <c r="CT319" s="744"/>
      <c r="CU319" s="744"/>
      <c r="CV319" s="744"/>
      <c r="CW319" s="744"/>
      <c r="CX319" s="744"/>
      <c r="CY319" s="744"/>
      <c r="CZ319" s="744"/>
      <c r="DA319" s="744"/>
      <c r="DB319" s="744"/>
      <c r="DC319" s="744"/>
      <c r="DD319" s="744"/>
      <c r="DE319" s="744"/>
      <c r="DF319" s="744"/>
      <c r="DG319" s="744"/>
      <c r="DH319" s="744"/>
      <c r="DI319" s="744"/>
      <c r="DJ319" s="744"/>
      <c r="DK319" s="744"/>
      <c r="DL319" s="744"/>
      <c r="DM319" s="744"/>
      <c r="DN319" s="744"/>
      <c r="DO319" s="744"/>
      <c r="DP319" s="744"/>
      <c r="DQ319" s="744"/>
      <c r="DR319" s="744"/>
      <c r="DS319" s="744"/>
      <c r="DT319" s="744"/>
      <c r="DU319" s="744"/>
      <c r="DV319" s="744"/>
      <c r="DW319" s="744"/>
      <c r="DX319" s="744"/>
      <c r="DY319" s="744"/>
      <c r="DZ319" s="744"/>
      <c r="EA319" s="744"/>
      <c r="EB319" s="744"/>
      <c r="EC319" s="744"/>
      <c r="ED319" s="744"/>
      <c r="EE319" s="744"/>
      <c r="EF319" s="744"/>
      <c r="EG319" s="744"/>
      <c r="EH319" s="744"/>
      <c r="EI319" s="744"/>
      <c r="EJ319" s="744"/>
      <c r="EK319" s="744"/>
      <c r="EL319" s="744"/>
      <c r="EM319" s="744"/>
      <c r="EN319" s="744"/>
      <c r="EO319" s="744"/>
      <c r="EP319" s="744"/>
      <c r="EQ319" s="744"/>
      <c r="ER319" s="744"/>
      <c r="ES319" s="744"/>
      <c r="ET319" s="744"/>
      <c r="EU319" s="744"/>
      <c r="EV319" s="744"/>
      <c r="EW319" s="744"/>
      <c r="EX319" s="744"/>
      <c r="EY319" s="744"/>
      <c r="EZ319" s="744"/>
      <c r="FA319" s="744"/>
      <c r="FB319" s="744"/>
      <c r="FC319" s="744"/>
      <c r="FD319" s="744"/>
      <c r="FE319" s="744"/>
      <c r="FF319" s="744"/>
      <c r="FG319" s="744"/>
      <c r="FH319" s="744"/>
      <c r="FI319" s="744"/>
      <c r="FJ319" s="744"/>
      <c r="FK319" s="744"/>
      <c r="FL319" s="744"/>
      <c r="FM319" s="744"/>
      <c r="FN319" s="744"/>
      <c r="FO319" s="744"/>
      <c r="FP319" s="744"/>
      <c r="FQ319" s="744"/>
      <c r="FR319" s="744"/>
      <c r="FS319" s="744"/>
      <c r="FT319" s="744"/>
      <c r="FU319" s="744"/>
      <c r="FV319" s="744"/>
      <c r="FW319" s="744"/>
      <c r="FX319" s="744"/>
      <c r="FY319" s="744"/>
      <c r="FZ319" s="744"/>
      <c r="GA319" s="744"/>
      <c r="GB319" s="744"/>
      <c r="GC319" s="744"/>
      <c r="GD319" s="744"/>
      <c r="GE319" s="744"/>
      <c r="GF319" s="744"/>
      <c r="GG319" s="744"/>
      <c r="GH319" s="744"/>
      <c r="GI319" s="744"/>
      <c r="GJ319" s="744"/>
      <c r="GK319" s="744"/>
      <c r="GL319" s="744"/>
      <c r="GM319" s="744"/>
      <c r="GN319" s="744"/>
      <c r="GO319" s="744"/>
      <c r="GP319" s="744"/>
      <c r="GQ319" s="744"/>
      <c r="GR319" s="744"/>
      <c r="GS319" s="744"/>
      <c r="GT319" s="744"/>
      <c r="GU319" s="744"/>
      <c r="GV319" s="744"/>
      <c r="GW319" s="744"/>
      <c r="GX319" s="744"/>
      <c r="GY319" s="744"/>
      <c r="GZ319" s="744"/>
      <c r="HA319" s="744"/>
      <c r="HB319" s="744"/>
      <c r="HC319" s="744"/>
      <c r="HD319" s="744"/>
      <c r="HE319" s="744"/>
      <c r="HF319" s="744"/>
      <c r="HG319" s="744"/>
      <c r="HH319" s="744"/>
      <c r="HI319" s="744"/>
      <c r="HJ319" s="744"/>
      <c r="HK319" s="744"/>
      <c r="HL319" s="744"/>
      <c r="HM319" s="744"/>
      <c r="HN319" s="744"/>
      <c r="HO319" s="744"/>
      <c r="HP319" s="744"/>
      <c r="HQ319" s="744"/>
      <c r="HR319" s="744"/>
      <c r="HS319" s="744"/>
      <c r="HT319" s="744"/>
      <c r="HU319" s="744"/>
      <c r="HV319" s="744"/>
      <c r="HW319" s="744"/>
      <c r="HX319" s="744"/>
      <c r="HY319" s="744"/>
      <c r="HZ319" s="744"/>
      <c r="IA319" s="744"/>
      <c r="IB319" s="744"/>
      <c r="IC319" s="744"/>
      <c r="ID319" s="744"/>
      <c r="IE319" s="744"/>
      <c r="IF319" s="744"/>
      <c r="IG319" s="744"/>
      <c r="IH319" s="744"/>
      <c r="II319" s="744"/>
      <c r="IJ319" s="744"/>
    </row>
    <row r="320" spans="1:244" s="766" customFormat="1" ht="49.9" customHeight="1">
      <c r="A320" s="768">
        <v>32</v>
      </c>
      <c r="B320" s="783" t="s">
        <v>6755</v>
      </c>
      <c r="C320" s="811">
        <v>38654</v>
      </c>
      <c r="D320" s="813" t="e">
        <f>ABS((#REF!-C320)/365)</f>
        <v>#REF!</v>
      </c>
      <c r="E320" s="783" t="s">
        <v>6752</v>
      </c>
      <c r="F320" s="783" t="s">
        <v>6753</v>
      </c>
      <c r="G320" s="811">
        <v>43769</v>
      </c>
      <c r="H320" s="814" t="s">
        <v>716</v>
      </c>
      <c r="I320" s="783" t="s">
        <v>6754</v>
      </c>
      <c r="J320" s="783" t="s">
        <v>3632</v>
      </c>
      <c r="K320" s="878"/>
      <c r="L320" s="744"/>
      <c r="M320" s="744" t="s">
        <v>638</v>
      </c>
      <c r="N320" s="744"/>
      <c r="O320" s="744"/>
      <c r="P320" s="744"/>
      <c r="Q320" s="744"/>
      <c r="R320" s="744"/>
      <c r="S320" s="744"/>
      <c r="T320" s="744"/>
      <c r="U320" s="744"/>
      <c r="V320" s="744"/>
      <c r="W320" s="744"/>
      <c r="X320" s="744"/>
      <c r="Y320" s="744"/>
      <c r="Z320" s="744"/>
      <c r="AA320" s="744"/>
      <c r="AB320" s="744"/>
      <c r="AC320" s="744"/>
      <c r="AD320" s="744"/>
      <c r="AE320" s="744"/>
      <c r="AF320" s="744"/>
      <c r="AG320" s="744"/>
      <c r="AH320" s="744"/>
      <c r="AI320" s="744"/>
      <c r="AJ320" s="744"/>
      <c r="AK320" s="744"/>
      <c r="AL320" s="744"/>
      <c r="AM320" s="744"/>
      <c r="AN320" s="744"/>
      <c r="AO320" s="744"/>
      <c r="AP320" s="744"/>
      <c r="AQ320" s="744"/>
      <c r="AR320" s="744"/>
      <c r="AS320" s="744"/>
      <c r="AT320" s="744"/>
      <c r="AU320" s="744"/>
      <c r="AV320" s="744"/>
      <c r="AW320" s="744"/>
      <c r="AX320" s="744"/>
      <c r="AY320" s="744"/>
      <c r="AZ320" s="744"/>
      <c r="BA320" s="744"/>
      <c r="BB320" s="744"/>
      <c r="BC320" s="744"/>
      <c r="BD320" s="744"/>
      <c r="BE320" s="744"/>
      <c r="BF320" s="744"/>
      <c r="BG320" s="744"/>
      <c r="BH320" s="744"/>
      <c r="BI320" s="744"/>
      <c r="BJ320" s="744"/>
      <c r="BK320" s="744"/>
      <c r="BL320" s="744"/>
      <c r="BM320" s="744"/>
      <c r="BN320" s="744"/>
      <c r="BO320" s="744"/>
      <c r="BP320" s="744"/>
      <c r="BQ320" s="744"/>
      <c r="BR320" s="744"/>
      <c r="BS320" s="744"/>
      <c r="BT320" s="744"/>
      <c r="BU320" s="744"/>
      <c r="BV320" s="744"/>
      <c r="BW320" s="744"/>
      <c r="BX320" s="744"/>
      <c r="BY320" s="744"/>
      <c r="BZ320" s="744"/>
      <c r="CA320" s="744"/>
      <c r="CB320" s="744"/>
      <c r="CC320" s="744"/>
      <c r="CD320" s="744"/>
      <c r="CE320" s="744"/>
      <c r="CF320" s="744"/>
      <c r="CG320" s="744"/>
      <c r="CH320" s="744"/>
      <c r="CI320" s="744"/>
      <c r="CJ320" s="744"/>
      <c r="CK320" s="744"/>
      <c r="CL320" s="744"/>
      <c r="CM320" s="744"/>
      <c r="CN320" s="744"/>
      <c r="CO320" s="744"/>
      <c r="CP320" s="744"/>
      <c r="CQ320" s="744"/>
      <c r="CR320" s="744"/>
      <c r="CS320" s="744"/>
      <c r="CT320" s="744"/>
      <c r="CU320" s="744"/>
      <c r="CV320" s="744"/>
      <c r="CW320" s="744"/>
      <c r="CX320" s="744"/>
      <c r="CY320" s="744"/>
      <c r="CZ320" s="744"/>
      <c r="DA320" s="744"/>
      <c r="DB320" s="744"/>
      <c r="DC320" s="744"/>
      <c r="DD320" s="744"/>
      <c r="DE320" s="744"/>
      <c r="DF320" s="744"/>
      <c r="DG320" s="744"/>
      <c r="DH320" s="744"/>
      <c r="DI320" s="744"/>
      <c r="DJ320" s="744"/>
      <c r="DK320" s="744"/>
      <c r="DL320" s="744"/>
      <c r="DM320" s="744"/>
      <c r="DN320" s="744"/>
      <c r="DO320" s="744"/>
      <c r="DP320" s="744"/>
      <c r="DQ320" s="744"/>
      <c r="DR320" s="744"/>
      <c r="DS320" s="744"/>
      <c r="DT320" s="744"/>
      <c r="DU320" s="744"/>
      <c r="DV320" s="744"/>
      <c r="DW320" s="744"/>
      <c r="DX320" s="744"/>
      <c r="DY320" s="744"/>
      <c r="DZ320" s="744"/>
      <c r="EA320" s="744"/>
      <c r="EB320" s="744"/>
      <c r="EC320" s="744"/>
      <c r="ED320" s="744"/>
      <c r="EE320" s="744"/>
      <c r="EF320" s="744"/>
      <c r="EG320" s="744"/>
      <c r="EH320" s="744"/>
      <c r="EI320" s="744"/>
      <c r="EJ320" s="744"/>
      <c r="EK320" s="744"/>
      <c r="EL320" s="744"/>
      <c r="EM320" s="744"/>
      <c r="EN320" s="744"/>
      <c r="EO320" s="744"/>
      <c r="EP320" s="744"/>
      <c r="EQ320" s="744"/>
      <c r="ER320" s="744"/>
      <c r="ES320" s="744"/>
      <c r="ET320" s="744"/>
      <c r="EU320" s="744"/>
      <c r="EV320" s="744"/>
      <c r="EW320" s="744"/>
      <c r="EX320" s="744"/>
      <c r="EY320" s="744"/>
      <c r="EZ320" s="744"/>
      <c r="FA320" s="744"/>
      <c r="FB320" s="744"/>
      <c r="FC320" s="744"/>
      <c r="FD320" s="744"/>
      <c r="FE320" s="744"/>
      <c r="FF320" s="744"/>
      <c r="FG320" s="744"/>
      <c r="FH320" s="744"/>
      <c r="FI320" s="744"/>
      <c r="FJ320" s="744"/>
      <c r="FK320" s="744"/>
      <c r="FL320" s="744"/>
      <c r="FM320" s="744"/>
      <c r="FN320" s="744"/>
      <c r="FO320" s="744"/>
      <c r="FP320" s="744"/>
      <c r="FQ320" s="744"/>
      <c r="FR320" s="744"/>
      <c r="FS320" s="744"/>
      <c r="FT320" s="744"/>
      <c r="FU320" s="744"/>
      <c r="FV320" s="744"/>
      <c r="FW320" s="744"/>
      <c r="FX320" s="744"/>
      <c r="FY320" s="744"/>
      <c r="FZ320" s="744"/>
      <c r="GA320" s="744"/>
      <c r="GB320" s="744"/>
      <c r="GC320" s="744"/>
      <c r="GD320" s="744"/>
      <c r="GE320" s="744"/>
      <c r="GF320" s="744"/>
      <c r="GG320" s="744"/>
      <c r="GH320" s="744"/>
      <c r="GI320" s="744"/>
      <c r="GJ320" s="744"/>
      <c r="GK320" s="744"/>
      <c r="GL320" s="744"/>
      <c r="GM320" s="744"/>
      <c r="GN320" s="744"/>
      <c r="GO320" s="744"/>
      <c r="GP320" s="744"/>
      <c r="GQ320" s="744"/>
      <c r="GR320" s="744"/>
      <c r="GS320" s="744"/>
      <c r="GT320" s="744"/>
      <c r="GU320" s="744"/>
      <c r="GV320" s="744"/>
      <c r="GW320" s="744"/>
      <c r="GX320" s="744"/>
      <c r="GY320" s="744"/>
      <c r="GZ320" s="744"/>
      <c r="HA320" s="744"/>
      <c r="HB320" s="744"/>
      <c r="HC320" s="744"/>
      <c r="HD320" s="744"/>
      <c r="HE320" s="744"/>
      <c r="HF320" s="744"/>
      <c r="HG320" s="744"/>
      <c r="HH320" s="744"/>
      <c r="HI320" s="744"/>
      <c r="HJ320" s="744"/>
      <c r="HK320" s="744"/>
      <c r="HL320" s="744"/>
      <c r="HM320" s="744"/>
      <c r="HN320" s="744"/>
      <c r="HO320" s="744"/>
      <c r="HP320" s="744"/>
      <c r="HQ320" s="744"/>
      <c r="HR320" s="744"/>
      <c r="HS320" s="744"/>
      <c r="HT320" s="744"/>
      <c r="HU320" s="744"/>
      <c r="HV320" s="744"/>
      <c r="HW320" s="744"/>
      <c r="HX320" s="744"/>
      <c r="HY320" s="744"/>
      <c r="HZ320" s="744"/>
      <c r="IA320" s="744"/>
      <c r="IB320" s="744"/>
      <c r="IC320" s="744"/>
      <c r="ID320" s="744"/>
      <c r="IE320" s="744"/>
      <c r="IF320" s="744"/>
      <c r="IG320" s="744"/>
      <c r="IH320" s="744"/>
      <c r="II320" s="744"/>
      <c r="IJ320" s="744"/>
    </row>
    <row r="321" spans="1:256" s="766" customFormat="1" ht="49.9" customHeight="1">
      <c r="A321" s="768">
        <v>33</v>
      </c>
      <c r="B321" s="783" t="s">
        <v>6756</v>
      </c>
      <c r="C321" s="811">
        <v>40624</v>
      </c>
      <c r="D321" s="813" t="e">
        <f>ABS((#REF!-C321)/365)</f>
        <v>#REF!</v>
      </c>
      <c r="E321" s="783" t="s">
        <v>272</v>
      </c>
      <c r="F321" s="783" t="s">
        <v>6757</v>
      </c>
      <c r="G321" s="811">
        <v>43769</v>
      </c>
      <c r="H321" s="814" t="s">
        <v>58</v>
      </c>
      <c r="I321" s="783" t="s">
        <v>6758</v>
      </c>
      <c r="J321" s="783" t="s">
        <v>3632</v>
      </c>
      <c r="K321" s="878"/>
      <c r="L321" s="744"/>
      <c r="M321" s="744" t="s">
        <v>638</v>
      </c>
      <c r="N321" s="744"/>
      <c r="O321" s="744"/>
      <c r="P321" s="744"/>
      <c r="Q321" s="744"/>
      <c r="R321" s="744"/>
      <c r="S321" s="744"/>
      <c r="T321" s="744"/>
      <c r="U321" s="744"/>
      <c r="V321" s="744"/>
      <c r="W321" s="744"/>
      <c r="X321" s="744"/>
      <c r="Y321" s="744"/>
      <c r="Z321" s="744"/>
      <c r="AA321" s="744"/>
      <c r="AB321" s="744"/>
      <c r="AC321" s="744"/>
      <c r="AD321" s="744"/>
      <c r="AE321" s="744"/>
      <c r="AF321" s="744"/>
      <c r="AG321" s="744"/>
      <c r="AH321" s="744"/>
      <c r="AI321" s="744"/>
      <c r="AJ321" s="744"/>
      <c r="AK321" s="744"/>
      <c r="AL321" s="744"/>
      <c r="AM321" s="744"/>
      <c r="AN321" s="744"/>
      <c r="AO321" s="744"/>
      <c r="AP321" s="744"/>
      <c r="AQ321" s="744"/>
      <c r="AR321" s="744"/>
      <c r="AS321" s="744"/>
      <c r="AT321" s="744"/>
      <c r="AU321" s="744"/>
      <c r="AV321" s="744"/>
      <c r="AW321" s="744"/>
      <c r="AX321" s="744"/>
      <c r="AY321" s="744"/>
      <c r="AZ321" s="744"/>
      <c r="BA321" s="744"/>
      <c r="BB321" s="744"/>
      <c r="BC321" s="744"/>
      <c r="BD321" s="744"/>
      <c r="BE321" s="744"/>
      <c r="BF321" s="744"/>
      <c r="BG321" s="744"/>
      <c r="BH321" s="744"/>
      <c r="BI321" s="744"/>
      <c r="BJ321" s="744"/>
      <c r="BK321" s="744"/>
      <c r="BL321" s="744"/>
      <c r="BM321" s="744"/>
      <c r="BN321" s="744"/>
      <c r="BO321" s="744"/>
      <c r="BP321" s="744"/>
      <c r="BQ321" s="744"/>
      <c r="BR321" s="744"/>
      <c r="BS321" s="744"/>
      <c r="BT321" s="744"/>
      <c r="BU321" s="744"/>
      <c r="BV321" s="744"/>
      <c r="BW321" s="744"/>
      <c r="BX321" s="744"/>
      <c r="BY321" s="744"/>
      <c r="BZ321" s="744"/>
      <c r="CA321" s="744"/>
      <c r="CB321" s="744"/>
      <c r="CC321" s="744"/>
      <c r="CD321" s="744"/>
      <c r="CE321" s="744"/>
      <c r="CF321" s="744"/>
      <c r="CG321" s="744"/>
      <c r="CH321" s="744"/>
      <c r="CI321" s="744"/>
      <c r="CJ321" s="744"/>
      <c r="CK321" s="744"/>
      <c r="CL321" s="744"/>
      <c r="CM321" s="744"/>
      <c r="CN321" s="744"/>
      <c r="CO321" s="744"/>
      <c r="CP321" s="744"/>
      <c r="CQ321" s="744"/>
      <c r="CR321" s="744"/>
      <c r="CS321" s="744"/>
      <c r="CT321" s="744"/>
      <c r="CU321" s="744"/>
      <c r="CV321" s="744"/>
      <c r="CW321" s="744"/>
      <c r="CX321" s="744"/>
      <c r="CY321" s="744"/>
      <c r="CZ321" s="744"/>
      <c r="DA321" s="744"/>
      <c r="DB321" s="744"/>
      <c r="DC321" s="744"/>
      <c r="DD321" s="744"/>
      <c r="DE321" s="744"/>
      <c r="DF321" s="744"/>
      <c r="DG321" s="744"/>
      <c r="DH321" s="744"/>
      <c r="DI321" s="744"/>
      <c r="DJ321" s="744"/>
      <c r="DK321" s="744"/>
      <c r="DL321" s="744"/>
      <c r="DM321" s="744"/>
      <c r="DN321" s="744"/>
      <c r="DO321" s="744"/>
      <c r="DP321" s="744"/>
      <c r="DQ321" s="744"/>
      <c r="DR321" s="744"/>
      <c r="DS321" s="744"/>
      <c r="DT321" s="744"/>
      <c r="DU321" s="744"/>
      <c r="DV321" s="744"/>
      <c r="DW321" s="744"/>
      <c r="DX321" s="744"/>
      <c r="DY321" s="744"/>
      <c r="DZ321" s="744"/>
      <c r="EA321" s="744"/>
      <c r="EB321" s="744"/>
      <c r="EC321" s="744"/>
      <c r="ED321" s="744"/>
      <c r="EE321" s="744"/>
      <c r="EF321" s="744"/>
      <c r="EG321" s="744"/>
      <c r="EH321" s="744"/>
      <c r="EI321" s="744"/>
      <c r="EJ321" s="744"/>
      <c r="EK321" s="744"/>
      <c r="EL321" s="744"/>
      <c r="EM321" s="744"/>
      <c r="EN321" s="744"/>
      <c r="EO321" s="744"/>
      <c r="EP321" s="744"/>
      <c r="EQ321" s="744"/>
      <c r="ER321" s="744"/>
      <c r="ES321" s="744"/>
      <c r="ET321" s="744"/>
      <c r="EU321" s="744"/>
      <c r="EV321" s="744"/>
      <c r="EW321" s="744"/>
      <c r="EX321" s="744"/>
      <c r="EY321" s="744"/>
      <c r="EZ321" s="744"/>
      <c r="FA321" s="744"/>
      <c r="FB321" s="744"/>
      <c r="FC321" s="744"/>
      <c r="FD321" s="744"/>
      <c r="FE321" s="744"/>
      <c r="FF321" s="744"/>
      <c r="FG321" s="744"/>
      <c r="FH321" s="744"/>
      <c r="FI321" s="744"/>
      <c r="FJ321" s="744"/>
      <c r="FK321" s="744"/>
      <c r="FL321" s="744"/>
      <c r="FM321" s="744"/>
      <c r="FN321" s="744"/>
      <c r="FO321" s="744"/>
      <c r="FP321" s="744"/>
      <c r="FQ321" s="744"/>
      <c r="FR321" s="744"/>
      <c r="FS321" s="744"/>
      <c r="FT321" s="744"/>
      <c r="FU321" s="744"/>
      <c r="FV321" s="744"/>
      <c r="FW321" s="744"/>
      <c r="FX321" s="744"/>
      <c r="FY321" s="744"/>
      <c r="FZ321" s="744"/>
      <c r="GA321" s="744"/>
      <c r="GB321" s="744"/>
      <c r="GC321" s="744"/>
      <c r="GD321" s="744"/>
      <c r="GE321" s="744"/>
      <c r="GF321" s="744"/>
      <c r="GG321" s="744"/>
      <c r="GH321" s="744"/>
      <c r="GI321" s="744"/>
      <c r="GJ321" s="744"/>
      <c r="GK321" s="744"/>
      <c r="GL321" s="744"/>
      <c r="GM321" s="744"/>
      <c r="GN321" s="744"/>
      <c r="GO321" s="744"/>
      <c r="GP321" s="744"/>
      <c r="GQ321" s="744"/>
      <c r="GR321" s="744"/>
      <c r="GS321" s="744"/>
      <c r="GT321" s="744"/>
      <c r="GU321" s="744"/>
      <c r="GV321" s="744"/>
      <c r="GW321" s="744"/>
      <c r="GX321" s="744"/>
      <c r="GY321" s="744"/>
      <c r="GZ321" s="744"/>
      <c r="HA321" s="744"/>
      <c r="HB321" s="744"/>
      <c r="HC321" s="744"/>
      <c r="HD321" s="744"/>
      <c r="HE321" s="744"/>
      <c r="HF321" s="744"/>
      <c r="HG321" s="744"/>
      <c r="HH321" s="744"/>
      <c r="HI321" s="744"/>
      <c r="HJ321" s="744"/>
      <c r="HK321" s="744"/>
      <c r="HL321" s="744"/>
      <c r="HM321" s="744"/>
      <c r="HN321" s="744"/>
      <c r="HO321" s="744"/>
      <c r="HP321" s="744"/>
      <c r="HQ321" s="744"/>
      <c r="HR321" s="744"/>
      <c r="HS321" s="744"/>
      <c r="HT321" s="744"/>
      <c r="HU321" s="744"/>
      <c r="HV321" s="744"/>
      <c r="HW321" s="744"/>
      <c r="HX321" s="744"/>
      <c r="HY321" s="744"/>
      <c r="HZ321" s="744"/>
      <c r="IA321" s="744"/>
      <c r="IB321" s="744"/>
      <c r="IC321" s="744"/>
      <c r="ID321" s="744"/>
      <c r="IE321" s="744"/>
      <c r="IF321" s="744"/>
      <c r="IG321" s="744"/>
      <c r="IH321" s="744"/>
      <c r="II321" s="744"/>
      <c r="IJ321" s="744"/>
    </row>
    <row r="322" spans="1:256" s="766" customFormat="1" ht="49.9" customHeight="1">
      <c r="A322" s="768">
        <v>34</v>
      </c>
      <c r="B322" s="783" t="s">
        <v>6759</v>
      </c>
      <c r="C322" s="811"/>
      <c r="D322" s="813" t="e">
        <f>ABS((#REF!-C322)/365)</f>
        <v>#REF!</v>
      </c>
      <c r="E322" s="783" t="s">
        <v>2587</v>
      </c>
      <c r="F322" s="783" t="s">
        <v>3100</v>
      </c>
      <c r="G322" s="811">
        <v>43769</v>
      </c>
      <c r="H322" s="814" t="s">
        <v>2978</v>
      </c>
      <c r="I322" s="783" t="s">
        <v>6760</v>
      </c>
      <c r="J322" s="783" t="s">
        <v>3632</v>
      </c>
      <c r="K322" s="878"/>
      <c r="L322" s="744"/>
      <c r="M322" s="744" t="s">
        <v>638</v>
      </c>
      <c r="N322" s="744"/>
      <c r="O322" s="744"/>
      <c r="P322" s="744"/>
      <c r="Q322" s="744"/>
      <c r="R322" s="744"/>
      <c r="S322" s="744"/>
      <c r="T322" s="744"/>
      <c r="U322" s="744"/>
      <c r="V322" s="744"/>
      <c r="W322" s="744"/>
      <c r="X322" s="744"/>
      <c r="Y322" s="744"/>
      <c r="Z322" s="744"/>
      <c r="AA322" s="744"/>
      <c r="AB322" s="744"/>
      <c r="AC322" s="744"/>
      <c r="AD322" s="744"/>
      <c r="AE322" s="744"/>
      <c r="AF322" s="744"/>
      <c r="AG322" s="744"/>
      <c r="AH322" s="744"/>
      <c r="AI322" s="744"/>
      <c r="AJ322" s="744"/>
      <c r="AK322" s="744"/>
      <c r="AL322" s="744"/>
      <c r="AM322" s="744"/>
      <c r="AN322" s="744"/>
      <c r="AO322" s="744"/>
      <c r="AP322" s="744"/>
      <c r="AQ322" s="744"/>
      <c r="AR322" s="744"/>
      <c r="AS322" s="744"/>
      <c r="AT322" s="744"/>
      <c r="AU322" s="744"/>
      <c r="AV322" s="744"/>
      <c r="AW322" s="744"/>
      <c r="AX322" s="744"/>
      <c r="AY322" s="744"/>
      <c r="AZ322" s="744"/>
      <c r="BA322" s="744"/>
      <c r="BB322" s="744"/>
      <c r="BC322" s="744"/>
      <c r="BD322" s="744"/>
      <c r="BE322" s="744"/>
      <c r="BF322" s="744"/>
      <c r="BG322" s="744"/>
      <c r="BH322" s="744"/>
      <c r="BI322" s="744"/>
      <c r="BJ322" s="744"/>
      <c r="BK322" s="744"/>
      <c r="BL322" s="744"/>
      <c r="BM322" s="744"/>
      <c r="BN322" s="744"/>
      <c r="BO322" s="744"/>
      <c r="BP322" s="744"/>
      <c r="BQ322" s="744"/>
      <c r="BR322" s="744"/>
      <c r="BS322" s="744"/>
      <c r="BT322" s="744"/>
      <c r="BU322" s="744"/>
      <c r="BV322" s="744"/>
      <c r="BW322" s="744"/>
      <c r="BX322" s="744"/>
      <c r="BY322" s="744"/>
      <c r="BZ322" s="744"/>
      <c r="CA322" s="744"/>
      <c r="CB322" s="744"/>
      <c r="CC322" s="744"/>
      <c r="CD322" s="744"/>
      <c r="CE322" s="744"/>
      <c r="CF322" s="744"/>
      <c r="CG322" s="744"/>
      <c r="CH322" s="744"/>
      <c r="CI322" s="744"/>
      <c r="CJ322" s="744"/>
      <c r="CK322" s="744"/>
      <c r="CL322" s="744"/>
      <c r="CM322" s="744"/>
      <c r="CN322" s="744"/>
      <c r="CO322" s="744"/>
      <c r="CP322" s="744"/>
      <c r="CQ322" s="744"/>
      <c r="CR322" s="744"/>
      <c r="CS322" s="744"/>
      <c r="CT322" s="744"/>
      <c r="CU322" s="744"/>
      <c r="CV322" s="744"/>
      <c r="CW322" s="744"/>
      <c r="CX322" s="744"/>
      <c r="CY322" s="744"/>
      <c r="CZ322" s="744"/>
      <c r="DA322" s="744"/>
      <c r="DB322" s="744"/>
      <c r="DC322" s="744"/>
      <c r="DD322" s="744"/>
      <c r="DE322" s="744"/>
      <c r="DF322" s="744"/>
      <c r="DG322" s="744"/>
      <c r="DH322" s="744"/>
      <c r="DI322" s="744"/>
      <c r="DJ322" s="744"/>
      <c r="DK322" s="744"/>
      <c r="DL322" s="744"/>
      <c r="DM322" s="744"/>
      <c r="DN322" s="744"/>
      <c r="DO322" s="744"/>
      <c r="DP322" s="744"/>
      <c r="DQ322" s="744"/>
      <c r="DR322" s="744"/>
      <c r="DS322" s="744"/>
      <c r="DT322" s="744"/>
      <c r="DU322" s="744"/>
      <c r="DV322" s="744"/>
      <c r="DW322" s="744"/>
      <c r="DX322" s="744"/>
      <c r="DY322" s="744"/>
      <c r="DZ322" s="744"/>
      <c r="EA322" s="744"/>
      <c r="EB322" s="744"/>
      <c r="EC322" s="744"/>
      <c r="ED322" s="744"/>
      <c r="EE322" s="744"/>
      <c r="EF322" s="744"/>
      <c r="EG322" s="744"/>
      <c r="EH322" s="744"/>
      <c r="EI322" s="744"/>
      <c r="EJ322" s="744"/>
      <c r="EK322" s="744"/>
      <c r="EL322" s="744"/>
      <c r="EM322" s="744"/>
      <c r="EN322" s="744"/>
      <c r="EO322" s="744"/>
      <c r="EP322" s="744"/>
      <c r="EQ322" s="744"/>
      <c r="ER322" s="744"/>
      <c r="ES322" s="744"/>
      <c r="ET322" s="744"/>
      <c r="EU322" s="744"/>
      <c r="EV322" s="744"/>
      <c r="EW322" s="744"/>
      <c r="EX322" s="744"/>
      <c r="EY322" s="744"/>
      <c r="EZ322" s="744"/>
      <c r="FA322" s="744"/>
      <c r="FB322" s="744"/>
      <c r="FC322" s="744"/>
      <c r="FD322" s="744"/>
      <c r="FE322" s="744"/>
      <c r="FF322" s="744"/>
      <c r="FG322" s="744"/>
      <c r="FH322" s="744"/>
      <c r="FI322" s="744"/>
      <c r="FJ322" s="744"/>
      <c r="FK322" s="744"/>
      <c r="FL322" s="744"/>
      <c r="FM322" s="744"/>
      <c r="FN322" s="744"/>
      <c r="FO322" s="744"/>
      <c r="FP322" s="744"/>
      <c r="FQ322" s="744"/>
      <c r="FR322" s="744"/>
      <c r="FS322" s="744"/>
      <c r="FT322" s="744"/>
      <c r="FU322" s="744"/>
      <c r="FV322" s="744"/>
      <c r="FW322" s="744"/>
      <c r="FX322" s="744"/>
      <c r="FY322" s="744"/>
      <c r="FZ322" s="744"/>
      <c r="GA322" s="744"/>
      <c r="GB322" s="744"/>
      <c r="GC322" s="744"/>
      <c r="GD322" s="744"/>
      <c r="GE322" s="744"/>
      <c r="GF322" s="744"/>
      <c r="GG322" s="744"/>
      <c r="GH322" s="744"/>
      <c r="GI322" s="744"/>
      <c r="GJ322" s="744"/>
      <c r="GK322" s="744"/>
      <c r="GL322" s="744"/>
      <c r="GM322" s="744"/>
      <c r="GN322" s="744"/>
      <c r="GO322" s="744"/>
      <c r="GP322" s="744"/>
      <c r="GQ322" s="744"/>
      <c r="GR322" s="744"/>
      <c r="GS322" s="744"/>
      <c r="GT322" s="744"/>
      <c r="GU322" s="744"/>
      <c r="GV322" s="744"/>
      <c r="GW322" s="744"/>
      <c r="GX322" s="744"/>
      <c r="GY322" s="744"/>
      <c r="GZ322" s="744"/>
      <c r="HA322" s="744"/>
      <c r="HB322" s="744"/>
      <c r="HC322" s="744"/>
      <c r="HD322" s="744"/>
      <c r="HE322" s="744"/>
      <c r="HF322" s="744"/>
      <c r="HG322" s="744"/>
      <c r="HH322" s="744"/>
      <c r="HI322" s="744"/>
      <c r="HJ322" s="744"/>
      <c r="HK322" s="744"/>
      <c r="HL322" s="744"/>
      <c r="HM322" s="744"/>
      <c r="HN322" s="744"/>
      <c r="HO322" s="744"/>
      <c r="HP322" s="744"/>
      <c r="HQ322" s="744"/>
      <c r="HR322" s="744"/>
      <c r="HS322" s="744"/>
      <c r="HT322" s="744"/>
      <c r="HU322" s="744"/>
      <c r="HV322" s="744"/>
      <c r="HW322" s="744"/>
      <c r="HX322" s="744"/>
      <c r="HY322" s="744"/>
      <c r="HZ322" s="744"/>
      <c r="IA322" s="744"/>
      <c r="IB322" s="744"/>
      <c r="IC322" s="744"/>
      <c r="ID322" s="744"/>
      <c r="IE322" s="744"/>
      <c r="IF322" s="744"/>
      <c r="IG322" s="744"/>
      <c r="IH322" s="744"/>
      <c r="II322" s="744"/>
      <c r="IJ322" s="744"/>
    </row>
    <row r="323" spans="1:256" s="768" customFormat="1" ht="49.9" customHeight="1">
      <c r="A323" s="744">
        <v>35</v>
      </c>
      <c r="B323" s="783" t="s">
        <v>6765</v>
      </c>
      <c r="C323" s="811"/>
      <c r="D323" s="813">
        <v>17</v>
      </c>
      <c r="E323" s="783" t="s">
        <v>272</v>
      </c>
      <c r="F323" s="783" t="s">
        <v>6766</v>
      </c>
      <c r="G323" s="811">
        <v>43755</v>
      </c>
      <c r="H323" s="814" t="s">
        <v>6767</v>
      </c>
      <c r="I323" s="783"/>
      <c r="J323" s="783" t="s">
        <v>3632</v>
      </c>
      <c r="K323" s="767"/>
      <c r="L323" s="767"/>
      <c r="M323" s="767" t="s">
        <v>638</v>
      </c>
      <c r="N323" s="767"/>
      <c r="O323" s="767"/>
      <c r="P323" s="767"/>
      <c r="Q323" s="767"/>
      <c r="R323" s="767"/>
      <c r="S323" s="767"/>
      <c r="T323" s="767"/>
      <c r="U323" s="767"/>
      <c r="V323" s="767"/>
      <c r="W323" s="767"/>
      <c r="X323" s="767"/>
      <c r="Y323" s="767"/>
      <c r="Z323" s="767"/>
      <c r="AA323" s="767"/>
      <c r="AB323" s="767"/>
      <c r="AC323" s="767"/>
      <c r="AD323" s="767"/>
      <c r="AE323" s="767"/>
      <c r="AF323" s="767"/>
      <c r="AG323" s="767"/>
      <c r="AH323" s="767"/>
      <c r="AI323" s="767"/>
      <c r="AJ323" s="767"/>
      <c r="AK323" s="767"/>
      <c r="AL323" s="767"/>
      <c r="AM323" s="767"/>
      <c r="AN323" s="767"/>
      <c r="AO323" s="767"/>
      <c r="AP323" s="767"/>
      <c r="AQ323" s="767"/>
      <c r="AR323" s="767"/>
      <c r="AS323" s="767"/>
      <c r="AT323" s="767"/>
      <c r="AU323" s="767"/>
      <c r="AV323" s="767"/>
      <c r="AW323" s="767"/>
      <c r="AX323" s="767"/>
      <c r="AY323" s="767"/>
      <c r="AZ323" s="767"/>
      <c r="BA323" s="767"/>
      <c r="BB323" s="767"/>
      <c r="BC323" s="767"/>
      <c r="BD323" s="767"/>
      <c r="BE323" s="767"/>
      <c r="BF323" s="767"/>
      <c r="BG323" s="767"/>
      <c r="BH323" s="767"/>
      <c r="BI323" s="767"/>
      <c r="BJ323" s="767"/>
      <c r="BK323" s="767"/>
      <c r="BL323" s="767"/>
      <c r="BM323" s="767"/>
      <c r="BN323" s="767"/>
      <c r="BO323" s="767"/>
      <c r="BP323" s="767"/>
      <c r="BQ323" s="767"/>
      <c r="BR323" s="767"/>
      <c r="BS323" s="767"/>
      <c r="BT323" s="767"/>
      <c r="BU323" s="767"/>
      <c r="BV323" s="767"/>
      <c r="BW323" s="767"/>
      <c r="BX323" s="767"/>
      <c r="BY323" s="767"/>
      <c r="BZ323" s="767"/>
      <c r="CA323" s="767"/>
      <c r="CB323" s="767"/>
      <c r="CC323" s="767"/>
      <c r="CD323" s="767"/>
      <c r="CE323" s="767"/>
      <c r="CF323" s="767"/>
      <c r="CG323" s="767"/>
      <c r="CH323" s="767"/>
      <c r="CI323" s="767"/>
      <c r="CJ323" s="767"/>
      <c r="CK323" s="767"/>
      <c r="CL323" s="767"/>
      <c r="CM323" s="767"/>
      <c r="CN323" s="767"/>
      <c r="CO323" s="767"/>
      <c r="CP323" s="767"/>
      <c r="CQ323" s="767"/>
      <c r="CR323" s="767"/>
      <c r="CS323" s="767"/>
      <c r="CT323" s="767"/>
      <c r="CU323" s="767"/>
      <c r="CV323" s="767"/>
      <c r="CW323" s="767"/>
      <c r="CX323" s="767"/>
      <c r="CY323" s="767"/>
      <c r="CZ323" s="767"/>
      <c r="DA323" s="767"/>
      <c r="DB323" s="767"/>
      <c r="DC323" s="767"/>
      <c r="DD323" s="767"/>
      <c r="DE323" s="767"/>
      <c r="DF323" s="767"/>
      <c r="DG323" s="767"/>
      <c r="DH323" s="767"/>
      <c r="DI323" s="767"/>
      <c r="DJ323" s="767"/>
      <c r="DK323" s="767"/>
      <c r="DL323" s="767"/>
      <c r="DM323" s="767"/>
      <c r="DN323" s="767"/>
      <c r="DO323" s="767"/>
      <c r="DP323" s="767"/>
      <c r="DQ323" s="767"/>
      <c r="DR323" s="767"/>
      <c r="DS323" s="767"/>
      <c r="DT323" s="767"/>
      <c r="DU323" s="767"/>
      <c r="DV323" s="767"/>
      <c r="DW323" s="767"/>
      <c r="DX323" s="767"/>
      <c r="DY323" s="767"/>
      <c r="DZ323" s="767"/>
      <c r="EA323" s="767"/>
      <c r="EB323" s="767"/>
      <c r="EC323" s="767"/>
      <c r="ED323" s="767"/>
      <c r="EE323" s="767"/>
      <c r="EF323" s="767"/>
      <c r="EG323" s="767"/>
      <c r="EH323" s="767"/>
      <c r="EI323" s="767"/>
      <c r="EJ323" s="767"/>
      <c r="EK323" s="767"/>
      <c r="EL323" s="767"/>
      <c r="EM323" s="767"/>
      <c r="EN323" s="767"/>
      <c r="EO323" s="767"/>
      <c r="EP323" s="767"/>
      <c r="EQ323" s="767"/>
      <c r="ER323" s="767"/>
      <c r="ES323" s="767"/>
      <c r="ET323" s="767"/>
      <c r="EU323" s="767"/>
      <c r="EV323" s="767"/>
      <c r="EW323" s="767"/>
      <c r="EX323" s="767"/>
      <c r="EY323" s="767"/>
      <c r="EZ323" s="767"/>
      <c r="FA323" s="767"/>
      <c r="FB323" s="767"/>
      <c r="FC323" s="767"/>
      <c r="FD323" s="767"/>
      <c r="FE323" s="767"/>
      <c r="FF323" s="767"/>
      <c r="FG323" s="767"/>
      <c r="FH323" s="767"/>
      <c r="FI323" s="767"/>
      <c r="FJ323" s="767"/>
      <c r="FK323" s="767"/>
      <c r="FL323" s="767"/>
      <c r="FM323" s="767"/>
      <c r="FN323" s="767"/>
      <c r="FO323" s="767"/>
      <c r="FP323" s="767"/>
      <c r="FQ323" s="767"/>
      <c r="FR323" s="767"/>
      <c r="FS323" s="767"/>
      <c r="FT323" s="767"/>
      <c r="FU323" s="767"/>
      <c r="FV323" s="767"/>
      <c r="FW323" s="767"/>
      <c r="FX323" s="767"/>
      <c r="FY323" s="767"/>
      <c r="FZ323" s="767"/>
      <c r="GA323" s="767"/>
      <c r="GB323" s="767"/>
      <c r="GC323" s="767"/>
      <c r="GD323" s="767"/>
      <c r="GE323" s="767"/>
      <c r="GF323" s="767"/>
      <c r="GG323" s="767"/>
      <c r="GH323" s="767"/>
      <c r="GI323" s="767"/>
      <c r="GJ323" s="767"/>
      <c r="GK323" s="767"/>
      <c r="GL323" s="767"/>
      <c r="GM323" s="767"/>
      <c r="GN323" s="767"/>
      <c r="GO323" s="767"/>
      <c r="GP323" s="767"/>
      <c r="GQ323" s="767"/>
      <c r="GR323" s="767"/>
      <c r="GS323" s="767"/>
      <c r="GT323" s="767"/>
      <c r="GU323" s="767"/>
      <c r="GV323" s="767"/>
      <c r="GW323" s="767"/>
      <c r="GX323" s="767"/>
      <c r="GY323" s="767"/>
      <c r="GZ323" s="767"/>
      <c r="HA323" s="767"/>
      <c r="HB323" s="767"/>
      <c r="HC323" s="767"/>
      <c r="HD323" s="767"/>
      <c r="HE323" s="767"/>
      <c r="HF323" s="767"/>
      <c r="HG323" s="767"/>
      <c r="HH323" s="767"/>
      <c r="HI323" s="767"/>
      <c r="HJ323" s="767"/>
      <c r="HK323" s="767"/>
      <c r="HL323" s="767"/>
      <c r="HM323" s="767"/>
      <c r="HN323" s="767"/>
      <c r="HO323" s="767"/>
      <c r="HP323" s="767"/>
      <c r="HQ323" s="767"/>
      <c r="HR323" s="767"/>
      <c r="HS323" s="767"/>
      <c r="HT323" s="767"/>
      <c r="HU323" s="767"/>
      <c r="HV323" s="767"/>
      <c r="HW323" s="767"/>
      <c r="HX323" s="767"/>
      <c r="HY323" s="767"/>
      <c r="HZ323" s="767"/>
      <c r="IA323" s="767"/>
      <c r="IB323" s="767"/>
      <c r="IC323" s="767"/>
      <c r="ID323" s="767"/>
      <c r="IE323" s="767"/>
      <c r="IF323" s="767"/>
      <c r="IG323" s="767"/>
      <c r="IH323" s="767"/>
      <c r="II323" s="767"/>
      <c r="IJ323" s="744"/>
    </row>
    <row r="324" spans="1:256" s="768" customFormat="1" ht="49.9" customHeight="1">
      <c r="A324" s="744">
        <v>36</v>
      </c>
      <c r="B324" s="783" t="s">
        <v>6768</v>
      </c>
      <c r="C324" s="811"/>
      <c r="D324" s="813">
        <v>16</v>
      </c>
      <c r="E324" s="783" t="s">
        <v>272</v>
      </c>
      <c r="F324" s="783" t="s">
        <v>6769</v>
      </c>
      <c r="G324" s="811">
        <v>43755</v>
      </c>
      <c r="H324" s="814" t="s">
        <v>1845</v>
      </c>
      <c r="I324" s="783"/>
      <c r="J324" s="783" t="s">
        <v>3632</v>
      </c>
      <c r="K324" s="767"/>
      <c r="L324" s="767"/>
      <c r="M324" s="767" t="s">
        <v>638</v>
      </c>
      <c r="N324" s="767"/>
      <c r="O324" s="767"/>
      <c r="P324" s="767"/>
      <c r="Q324" s="767"/>
      <c r="R324" s="767"/>
      <c r="S324" s="767"/>
      <c r="T324" s="767"/>
      <c r="U324" s="767"/>
      <c r="V324" s="767"/>
      <c r="W324" s="767"/>
      <c r="X324" s="767"/>
      <c r="Y324" s="767"/>
      <c r="Z324" s="767"/>
      <c r="AA324" s="767"/>
      <c r="AB324" s="767"/>
      <c r="AC324" s="767"/>
      <c r="AD324" s="767"/>
      <c r="AE324" s="767"/>
      <c r="AF324" s="767"/>
      <c r="AG324" s="767"/>
      <c r="AH324" s="767"/>
      <c r="AI324" s="767"/>
      <c r="AJ324" s="767"/>
      <c r="AK324" s="767"/>
      <c r="AL324" s="767"/>
      <c r="AM324" s="767"/>
      <c r="AN324" s="767"/>
      <c r="AO324" s="767"/>
      <c r="AP324" s="767"/>
      <c r="AQ324" s="767"/>
      <c r="AR324" s="767"/>
      <c r="AS324" s="767"/>
      <c r="AT324" s="767"/>
      <c r="AU324" s="767"/>
      <c r="AV324" s="767"/>
      <c r="AW324" s="767"/>
      <c r="AX324" s="767"/>
      <c r="AY324" s="767"/>
      <c r="AZ324" s="767"/>
      <c r="BA324" s="767"/>
      <c r="BB324" s="767"/>
      <c r="BC324" s="767"/>
      <c r="BD324" s="767"/>
      <c r="BE324" s="767"/>
      <c r="BF324" s="767"/>
      <c r="BG324" s="767"/>
      <c r="BH324" s="767"/>
      <c r="BI324" s="767"/>
      <c r="BJ324" s="767"/>
      <c r="BK324" s="767"/>
      <c r="BL324" s="767"/>
      <c r="BM324" s="767"/>
      <c r="BN324" s="767"/>
      <c r="BO324" s="767"/>
      <c r="BP324" s="767"/>
      <c r="BQ324" s="767"/>
      <c r="BR324" s="767"/>
      <c r="BS324" s="767"/>
      <c r="BT324" s="767"/>
      <c r="BU324" s="767"/>
      <c r="BV324" s="767"/>
      <c r="BW324" s="767"/>
      <c r="BX324" s="767"/>
      <c r="BY324" s="767"/>
      <c r="BZ324" s="767"/>
      <c r="CA324" s="767"/>
      <c r="CB324" s="767"/>
      <c r="CC324" s="767"/>
      <c r="CD324" s="767"/>
      <c r="CE324" s="767"/>
      <c r="CF324" s="767"/>
      <c r="CG324" s="767"/>
      <c r="CH324" s="767"/>
      <c r="CI324" s="767"/>
      <c r="CJ324" s="767"/>
      <c r="CK324" s="767"/>
      <c r="CL324" s="767"/>
      <c r="CM324" s="767"/>
      <c r="CN324" s="767"/>
      <c r="CO324" s="767"/>
      <c r="CP324" s="767"/>
      <c r="CQ324" s="767"/>
      <c r="CR324" s="767"/>
      <c r="CS324" s="767"/>
      <c r="CT324" s="767"/>
      <c r="CU324" s="767"/>
      <c r="CV324" s="767"/>
      <c r="CW324" s="767"/>
      <c r="CX324" s="767"/>
      <c r="CY324" s="767"/>
      <c r="CZ324" s="767"/>
      <c r="DA324" s="767"/>
      <c r="DB324" s="767"/>
      <c r="DC324" s="767"/>
      <c r="DD324" s="767"/>
      <c r="DE324" s="767"/>
      <c r="DF324" s="767"/>
      <c r="DG324" s="767"/>
      <c r="DH324" s="767"/>
      <c r="DI324" s="767"/>
      <c r="DJ324" s="767"/>
      <c r="DK324" s="767"/>
      <c r="DL324" s="767"/>
      <c r="DM324" s="767"/>
      <c r="DN324" s="767"/>
      <c r="DO324" s="767"/>
      <c r="DP324" s="767"/>
      <c r="DQ324" s="767"/>
      <c r="DR324" s="767"/>
      <c r="DS324" s="767"/>
      <c r="DT324" s="767"/>
      <c r="DU324" s="767"/>
      <c r="DV324" s="767"/>
      <c r="DW324" s="767"/>
      <c r="DX324" s="767"/>
      <c r="DY324" s="767"/>
      <c r="DZ324" s="767"/>
      <c r="EA324" s="767"/>
      <c r="EB324" s="767"/>
      <c r="EC324" s="767"/>
      <c r="ED324" s="767"/>
      <c r="EE324" s="767"/>
      <c r="EF324" s="767"/>
      <c r="EG324" s="767"/>
      <c r="EH324" s="767"/>
      <c r="EI324" s="767"/>
      <c r="EJ324" s="767"/>
      <c r="EK324" s="767"/>
      <c r="EL324" s="767"/>
      <c r="EM324" s="767"/>
      <c r="EN324" s="767"/>
      <c r="EO324" s="767"/>
      <c r="EP324" s="767"/>
      <c r="EQ324" s="767"/>
      <c r="ER324" s="767"/>
      <c r="ES324" s="767"/>
      <c r="ET324" s="767"/>
      <c r="EU324" s="767"/>
      <c r="EV324" s="767"/>
      <c r="EW324" s="767"/>
      <c r="EX324" s="767"/>
      <c r="EY324" s="767"/>
      <c r="EZ324" s="767"/>
      <c r="FA324" s="767"/>
      <c r="FB324" s="767"/>
      <c r="FC324" s="767"/>
      <c r="FD324" s="767"/>
      <c r="FE324" s="767"/>
      <c r="FF324" s="767"/>
      <c r="FG324" s="767"/>
      <c r="FH324" s="767"/>
      <c r="FI324" s="767"/>
      <c r="FJ324" s="767"/>
      <c r="FK324" s="767"/>
      <c r="FL324" s="767"/>
      <c r="FM324" s="767"/>
      <c r="FN324" s="767"/>
      <c r="FO324" s="767"/>
      <c r="FP324" s="767"/>
      <c r="FQ324" s="767"/>
      <c r="FR324" s="767"/>
      <c r="FS324" s="767"/>
      <c r="FT324" s="767"/>
      <c r="FU324" s="767"/>
      <c r="FV324" s="767"/>
      <c r="FW324" s="767"/>
      <c r="FX324" s="767"/>
      <c r="FY324" s="767"/>
      <c r="FZ324" s="767"/>
      <c r="GA324" s="767"/>
      <c r="GB324" s="767"/>
      <c r="GC324" s="767"/>
      <c r="GD324" s="767"/>
      <c r="GE324" s="767"/>
      <c r="GF324" s="767"/>
      <c r="GG324" s="767"/>
      <c r="GH324" s="767"/>
      <c r="GI324" s="767"/>
      <c r="GJ324" s="767"/>
      <c r="GK324" s="767"/>
      <c r="GL324" s="767"/>
      <c r="GM324" s="767"/>
      <c r="GN324" s="767"/>
      <c r="GO324" s="767"/>
      <c r="GP324" s="767"/>
      <c r="GQ324" s="767"/>
      <c r="GR324" s="767"/>
      <c r="GS324" s="767"/>
      <c r="GT324" s="767"/>
      <c r="GU324" s="767"/>
      <c r="GV324" s="767"/>
      <c r="GW324" s="767"/>
      <c r="GX324" s="767"/>
      <c r="GY324" s="767"/>
      <c r="GZ324" s="767"/>
      <c r="HA324" s="767"/>
      <c r="HB324" s="767"/>
      <c r="HC324" s="767"/>
      <c r="HD324" s="767"/>
      <c r="HE324" s="767"/>
      <c r="HF324" s="767"/>
      <c r="HG324" s="767"/>
      <c r="HH324" s="767"/>
      <c r="HI324" s="767"/>
      <c r="HJ324" s="767"/>
      <c r="HK324" s="767"/>
      <c r="HL324" s="767"/>
      <c r="HM324" s="767"/>
      <c r="HN324" s="767"/>
      <c r="HO324" s="767"/>
      <c r="HP324" s="767"/>
      <c r="HQ324" s="767"/>
      <c r="HR324" s="767"/>
      <c r="HS324" s="767"/>
      <c r="HT324" s="767"/>
      <c r="HU324" s="767"/>
      <c r="HV324" s="767"/>
      <c r="HW324" s="767"/>
      <c r="HX324" s="767"/>
      <c r="HY324" s="767"/>
      <c r="HZ324" s="767"/>
      <c r="IA324" s="767"/>
      <c r="IB324" s="767"/>
      <c r="IC324" s="767"/>
      <c r="ID324" s="767"/>
      <c r="IE324" s="767"/>
      <c r="IF324" s="767"/>
      <c r="IG324" s="767"/>
      <c r="IH324" s="767"/>
      <c r="II324" s="767"/>
      <c r="IJ324" s="744"/>
    </row>
    <row r="325" spans="1:256" s="768" customFormat="1" ht="49.9" customHeight="1">
      <c r="A325" s="744">
        <v>37</v>
      </c>
      <c r="B325" s="783" t="s">
        <v>6770</v>
      </c>
      <c r="C325" s="811"/>
      <c r="D325" s="813">
        <v>17</v>
      </c>
      <c r="E325" s="783" t="s">
        <v>57</v>
      </c>
      <c r="F325" s="783" t="s">
        <v>6771</v>
      </c>
      <c r="G325" s="811">
        <v>43755</v>
      </c>
      <c r="H325" s="814" t="s">
        <v>6772</v>
      </c>
      <c r="I325" s="783"/>
      <c r="J325" s="783" t="s">
        <v>3632</v>
      </c>
      <c r="K325" s="767"/>
      <c r="L325" s="767"/>
      <c r="M325" s="767" t="s">
        <v>638</v>
      </c>
      <c r="N325" s="767"/>
      <c r="O325" s="767"/>
      <c r="P325" s="767"/>
      <c r="Q325" s="767"/>
      <c r="R325" s="767"/>
      <c r="S325" s="767"/>
      <c r="T325" s="767"/>
      <c r="U325" s="767"/>
      <c r="V325" s="767"/>
      <c r="W325" s="767"/>
      <c r="X325" s="767"/>
      <c r="Y325" s="767"/>
      <c r="Z325" s="767"/>
      <c r="AA325" s="767"/>
      <c r="AB325" s="767"/>
      <c r="AC325" s="767"/>
      <c r="AD325" s="767"/>
      <c r="AE325" s="767"/>
      <c r="AF325" s="767"/>
      <c r="AG325" s="767"/>
      <c r="AH325" s="767"/>
      <c r="AI325" s="767"/>
      <c r="AJ325" s="767"/>
      <c r="AK325" s="767"/>
      <c r="AL325" s="767"/>
      <c r="AM325" s="767"/>
      <c r="AN325" s="767"/>
      <c r="AO325" s="767"/>
      <c r="AP325" s="767"/>
      <c r="AQ325" s="767"/>
      <c r="AR325" s="767"/>
      <c r="AS325" s="767"/>
      <c r="AT325" s="767"/>
      <c r="AU325" s="767"/>
      <c r="AV325" s="767"/>
      <c r="AW325" s="767"/>
      <c r="AX325" s="767"/>
      <c r="AY325" s="767"/>
      <c r="AZ325" s="767"/>
      <c r="BA325" s="767"/>
      <c r="BB325" s="767"/>
      <c r="BC325" s="767"/>
      <c r="BD325" s="767"/>
      <c r="BE325" s="767"/>
      <c r="BF325" s="767"/>
      <c r="BG325" s="767"/>
      <c r="BH325" s="767"/>
      <c r="BI325" s="767"/>
      <c r="BJ325" s="767"/>
      <c r="BK325" s="767"/>
      <c r="BL325" s="767"/>
      <c r="BM325" s="767"/>
      <c r="BN325" s="767"/>
      <c r="BO325" s="767"/>
      <c r="BP325" s="767"/>
      <c r="BQ325" s="767"/>
      <c r="BR325" s="767"/>
      <c r="BS325" s="767"/>
      <c r="BT325" s="767"/>
      <c r="BU325" s="767"/>
      <c r="BV325" s="767"/>
      <c r="BW325" s="767"/>
      <c r="BX325" s="767"/>
      <c r="BY325" s="767"/>
      <c r="BZ325" s="767"/>
      <c r="CA325" s="767"/>
      <c r="CB325" s="767"/>
      <c r="CC325" s="767"/>
      <c r="CD325" s="767"/>
      <c r="CE325" s="767"/>
      <c r="CF325" s="767"/>
      <c r="CG325" s="767"/>
      <c r="CH325" s="767"/>
      <c r="CI325" s="767"/>
      <c r="CJ325" s="767"/>
      <c r="CK325" s="767"/>
      <c r="CL325" s="767"/>
      <c r="CM325" s="767"/>
      <c r="CN325" s="767"/>
      <c r="CO325" s="767"/>
      <c r="CP325" s="767"/>
      <c r="CQ325" s="767"/>
      <c r="CR325" s="767"/>
      <c r="CS325" s="767"/>
      <c r="CT325" s="767"/>
      <c r="CU325" s="767"/>
      <c r="CV325" s="767"/>
      <c r="CW325" s="767"/>
      <c r="CX325" s="767"/>
      <c r="CY325" s="767"/>
      <c r="CZ325" s="767"/>
      <c r="DA325" s="767"/>
      <c r="DB325" s="767"/>
      <c r="DC325" s="767"/>
      <c r="DD325" s="767"/>
      <c r="DE325" s="767"/>
      <c r="DF325" s="767"/>
      <c r="DG325" s="767"/>
      <c r="DH325" s="767"/>
      <c r="DI325" s="767"/>
      <c r="DJ325" s="767"/>
      <c r="DK325" s="767"/>
      <c r="DL325" s="767"/>
      <c r="DM325" s="767"/>
      <c r="DN325" s="767"/>
      <c r="DO325" s="767"/>
      <c r="DP325" s="767"/>
      <c r="DQ325" s="767"/>
      <c r="DR325" s="767"/>
      <c r="DS325" s="767"/>
      <c r="DT325" s="767"/>
      <c r="DU325" s="767"/>
      <c r="DV325" s="767"/>
      <c r="DW325" s="767"/>
      <c r="DX325" s="767"/>
      <c r="DY325" s="767"/>
      <c r="DZ325" s="767"/>
      <c r="EA325" s="767"/>
      <c r="EB325" s="767"/>
      <c r="EC325" s="767"/>
      <c r="ED325" s="767"/>
      <c r="EE325" s="767"/>
      <c r="EF325" s="767"/>
      <c r="EG325" s="767"/>
      <c r="EH325" s="767"/>
      <c r="EI325" s="767"/>
      <c r="EJ325" s="767"/>
      <c r="EK325" s="767"/>
      <c r="EL325" s="767"/>
      <c r="EM325" s="767"/>
      <c r="EN325" s="767"/>
      <c r="EO325" s="767"/>
      <c r="EP325" s="767"/>
      <c r="EQ325" s="767"/>
      <c r="ER325" s="767"/>
      <c r="ES325" s="767"/>
      <c r="ET325" s="767"/>
      <c r="EU325" s="767"/>
      <c r="EV325" s="767"/>
      <c r="EW325" s="767"/>
      <c r="EX325" s="767"/>
      <c r="EY325" s="767"/>
      <c r="EZ325" s="767"/>
      <c r="FA325" s="767"/>
      <c r="FB325" s="767"/>
      <c r="FC325" s="767"/>
      <c r="FD325" s="767"/>
      <c r="FE325" s="767"/>
      <c r="FF325" s="767"/>
      <c r="FG325" s="767"/>
      <c r="FH325" s="767"/>
      <c r="FI325" s="767"/>
      <c r="FJ325" s="767"/>
      <c r="FK325" s="767"/>
      <c r="FL325" s="767"/>
      <c r="FM325" s="767"/>
      <c r="FN325" s="767"/>
      <c r="FO325" s="767"/>
      <c r="FP325" s="767"/>
      <c r="FQ325" s="767"/>
      <c r="FR325" s="767"/>
      <c r="FS325" s="767"/>
      <c r="FT325" s="767"/>
      <c r="FU325" s="767"/>
      <c r="FV325" s="767"/>
      <c r="FW325" s="767"/>
      <c r="FX325" s="767"/>
      <c r="FY325" s="767"/>
      <c r="FZ325" s="767"/>
      <c r="GA325" s="767"/>
      <c r="GB325" s="767"/>
      <c r="GC325" s="767"/>
      <c r="GD325" s="767"/>
      <c r="GE325" s="767"/>
      <c r="GF325" s="767"/>
      <c r="GG325" s="767"/>
      <c r="GH325" s="767"/>
      <c r="GI325" s="767"/>
      <c r="GJ325" s="767"/>
      <c r="GK325" s="767"/>
      <c r="GL325" s="767"/>
      <c r="GM325" s="767"/>
      <c r="GN325" s="767"/>
      <c r="GO325" s="767"/>
      <c r="GP325" s="767"/>
      <c r="GQ325" s="767"/>
      <c r="GR325" s="767"/>
      <c r="GS325" s="767"/>
      <c r="GT325" s="767"/>
      <c r="GU325" s="767"/>
      <c r="GV325" s="767"/>
      <c r="GW325" s="767"/>
      <c r="GX325" s="767"/>
      <c r="GY325" s="767"/>
      <c r="GZ325" s="767"/>
      <c r="HA325" s="767"/>
      <c r="HB325" s="767"/>
      <c r="HC325" s="767"/>
      <c r="HD325" s="767"/>
      <c r="HE325" s="767"/>
      <c r="HF325" s="767"/>
      <c r="HG325" s="767"/>
      <c r="HH325" s="767"/>
      <c r="HI325" s="767"/>
      <c r="HJ325" s="767"/>
      <c r="HK325" s="767"/>
      <c r="HL325" s="767"/>
      <c r="HM325" s="767"/>
      <c r="HN325" s="767"/>
      <c r="HO325" s="767"/>
      <c r="HP325" s="767"/>
      <c r="HQ325" s="767"/>
      <c r="HR325" s="767"/>
      <c r="HS325" s="767"/>
      <c r="HT325" s="767"/>
      <c r="HU325" s="767"/>
      <c r="HV325" s="767"/>
      <c r="HW325" s="767"/>
      <c r="HX325" s="767"/>
      <c r="HY325" s="767"/>
      <c r="HZ325" s="767"/>
      <c r="IA325" s="767"/>
      <c r="IB325" s="767"/>
      <c r="IC325" s="767"/>
      <c r="ID325" s="767"/>
      <c r="IE325" s="767"/>
      <c r="IF325" s="767"/>
      <c r="IG325" s="767"/>
      <c r="IH325" s="767"/>
      <c r="II325" s="767"/>
      <c r="IJ325" s="744"/>
    </row>
    <row r="326" spans="1:256" s="744" customFormat="1" ht="49.9" customHeight="1">
      <c r="A326" s="768">
        <v>38</v>
      </c>
      <c r="B326" s="783" t="s">
        <v>6773</v>
      </c>
      <c r="C326" s="811"/>
      <c r="D326" s="813">
        <v>14</v>
      </c>
      <c r="E326" s="783" t="s">
        <v>272</v>
      </c>
      <c r="F326" s="783" t="s">
        <v>6774</v>
      </c>
      <c r="G326" s="811">
        <v>43754</v>
      </c>
      <c r="H326" s="814" t="s">
        <v>1845</v>
      </c>
      <c r="I326" s="783"/>
      <c r="J326" s="783" t="s">
        <v>3863</v>
      </c>
      <c r="K326" s="767"/>
      <c r="M326" s="744" t="s">
        <v>638</v>
      </c>
    </row>
    <row r="327" spans="1:256" s="744" customFormat="1" ht="49.9" customHeight="1">
      <c r="A327" s="768">
        <v>39</v>
      </c>
      <c r="B327" s="783" t="s">
        <v>6775</v>
      </c>
      <c r="C327" s="811"/>
      <c r="D327" s="813">
        <v>17</v>
      </c>
      <c r="E327" s="783" t="s">
        <v>272</v>
      </c>
      <c r="F327" s="783" t="s">
        <v>6059</v>
      </c>
      <c r="G327" s="811">
        <v>43748</v>
      </c>
      <c r="H327" s="814" t="s">
        <v>1845</v>
      </c>
      <c r="I327" s="783"/>
      <c r="J327" s="783" t="s">
        <v>3863</v>
      </c>
      <c r="K327" s="767"/>
      <c r="M327" s="744" t="s">
        <v>625</v>
      </c>
    </row>
    <row r="328" spans="1:256" s="768" customFormat="1" ht="49.9" customHeight="1">
      <c r="A328" s="744">
        <v>40</v>
      </c>
      <c r="B328" s="783" t="s">
        <v>6777</v>
      </c>
      <c r="C328" s="811"/>
      <c r="D328" s="813">
        <v>17</v>
      </c>
      <c r="E328" s="783" t="s">
        <v>272</v>
      </c>
      <c r="F328" s="783" t="s">
        <v>6778</v>
      </c>
      <c r="G328" s="811">
        <v>43749</v>
      </c>
      <c r="H328" s="814" t="s">
        <v>1845</v>
      </c>
      <c r="I328" s="783"/>
      <c r="J328" s="783" t="s">
        <v>4935</v>
      </c>
      <c r="K328" s="767"/>
      <c r="L328" s="767"/>
      <c r="M328" s="767" t="s">
        <v>638</v>
      </c>
      <c r="N328" s="767"/>
      <c r="O328" s="767"/>
      <c r="P328" s="767"/>
      <c r="Q328" s="767"/>
      <c r="R328" s="767"/>
      <c r="S328" s="767"/>
      <c r="T328" s="767"/>
      <c r="U328" s="767"/>
      <c r="V328" s="767"/>
      <c r="W328" s="767"/>
      <c r="X328" s="767"/>
      <c r="Y328" s="767"/>
      <c r="Z328" s="767"/>
      <c r="AA328" s="767"/>
      <c r="AB328" s="767"/>
      <c r="AC328" s="767"/>
      <c r="AD328" s="767"/>
      <c r="AE328" s="767"/>
      <c r="AF328" s="767"/>
      <c r="AG328" s="767"/>
      <c r="AH328" s="767"/>
      <c r="AI328" s="767"/>
      <c r="AJ328" s="767"/>
      <c r="AK328" s="767"/>
      <c r="AL328" s="767"/>
      <c r="AM328" s="767"/>
      <c r="AN328" s="767"/>
      <c r="AO328" s="767"/>
      <c r="AP328" s="767"/>
      <c r="AQ328" s="767"/>
      <c r="AR328" s="767"/>
      <c r="AS328" s="767"/>
      <c r="AT328" s="767"/>
      <c r="AU328" s="767"/>
      <c r="AV328" s="767"/>
      <c r="AW328" s="767"/>
      <c r="AX328" s="767"/>
      <c r="AY328" s="767"/>
      <c r="AZ328" s="767"/>
      <c r="BA328" s="767"/>
      <c r="BB328" s="767"/>
      <c r="BC328" s="767"/>
      <c r="BD328" s="767"/>
      <c r="BE328" s="767"/>
      <c r="BF328" s="767"/>
      <c r="BG328" s="767"/>
      <c r="BH328" s="767"/>
      <c r="BI328" s="767"/>
      <c r="BJ328" s="767"/>
      <c r="BK328" s="767"/>
      <c r="BL328" s="767"/>
      <c r="BM328" s="767"/>
      <c r="BN328" s="767"/>
      <c r="BO328" s="767"/>
      <c r="BP328" s="767"/>
      <c r="BQ328" s="767"/>
      <c r="BR328" s="767"/>
      <c r="BS328" s="767"/>
      <c r="BT328" s="767"/>
      <c r="BU328" s="767"/>
      <c r="BV328" s="767"/>
      <c r="BW328" s="767"/>
      <c r="BX328" s="767"/>
      <c r="BY328" s="767"/>
      <c r="BZ328" s="767"/>
      <c r="CA328" s="767"/>
      <c r="CB328" s="767"/>
      <c r="CC328" s="767"/>
      <c r="CD328" s="767"/>
      <c r="CE328" s="767"/>
      <c r="CF328" s="767"/>
      <c r="CG328" s="767"/>
      <c r="CH328" s="767"/>
      <c r="CI328" s="767"/>
      <c r="CJ328" s="767"/>
      <c r="CK328" s="767"/>
      <c r="CL328" s="767"/>
      <c r="CM328" s="767"/>
      <c r="CN328" s="767"/>
      <c r="CO328" s="767"/>
      <c r="CP328" s="767"/>
      <c r="CQ328" s="767"/>
      <c r="CR328" s="767"/>
      <c r="CS328" s="767"/>
      <c r="CT328" s="767"/>
      <c r="CU328" s="767"/>
      <c r="CV328" s="767"/>
      <c r="CW328" s="767"/>
      <c r="CX328" s="767"/>
      <c r="CY328" s="767"/>
      <c r="CZ328" s="767"/>
      <c r="DA328" s="767"/>
      <c r="DB328" s="767"/>
      <c r="DC328" s="767"/>
      <c r="DD328" s="767"/>
      <c r="DE328" s="767"/>
      <c r="DF328" s="767"/>
      <c r="DG328" s="767"/>
      <c r="DH328" s="767"/>
      <c r="DI328" s="767"/>
      <c r="DJ328" s="767"/>
      <c r="DK328" s="767"/>
      <c r="DL328" s="767"/>
      <c r="DM328" s="767"/>
      <c r="DN328" s="767"/>
      <c r="DO328" s="767"/>
      <c r="DP328" s="767"/>
      <c r="DQ328" s="767"/>
      <c r="DR328" s="767"/>
      <c r="DS328" s="767"/>
      <c r="DT328" s="767"/>
      <c r="DU328" s="767"/>
      <c r="DV328" s="767"/>
      <c r="DW328" s="767"/>
      <c r="DX328" s="767"/>
      <c r="DY328" s="767"/>
      <c r="DZ328" s="767"/>
      <c r="EA328" s="767"/>
      <c r="EB328" s="767"/>
      <c r="EC328" s="767"/>
      <c r="ED328" s="767"/>
      <c r="EE328" s="767"/>
      <c r="EF328" s="767"/>
      <c r="EG328" s="767"/>
      <c r="EH328" s="767"/>
      <c r="EI328" s="767"/>
      <c r="EJ328" s="767"/>
      <c r="EK328" s="767"/>
      <c r="EL328" s="767"/>
      <c r="EM328" s="767"/>
      <c r="EN328" s="767"/>
      <c r="EO328" s="767"/>
      <c r="EP328" s="767"/>
      <c r="EQ328" s="767"/>
      <c r="ER328" s="767"/>
      <c r="ES328" s="767"/>
      <c r="ET328" s="767"/>
      <c r="EU328" s="767"/>
      <c r="EV328" s="767"/>
      <c r="EW328" s="767"/>
      <c r="EX328" s="767"/>
      <c r="EY328" s="767"/>
      <c r="EZ328" s="767"/>
      <c r="FA328" s="767"/>
      <c r="FB328" s="767"/>
      <c r="FC328" s="767"/>
      <c r="FD328" s="767"/>
      <c r="FE328" s="767"/>
      <c r="FF328" s="767"/>
      <c r="FG328" s="767"/>
      <c r="FH328" s="767"/>
      <c r="FI328" s="767"/>
      <c r="FJ328" s="767"/>
      <c r="FK328" s="767"/>
      <c r="FL328" s="767"/>
      <c r="FM328" s="767"/>
      <c r="FN328" s="767"/>
      <c r="FO328" s="767"/>
      <c r="FP328" s="767"/>
      <c r="FQ328" s="767"/>
      <c r="FR328" s="767"/>
      <c r="FS328" s="767"/>
      <c r="FT328" s="767"/>
      <c r="FU328" s="767"/>
      <c r="FV328" s="767"/>
      <c r="FW328" s="767"/>
      <c r="FX328" s="767"/>
      <c r="FY328" s="767"/>
      <c r="FZ328" s="767"/>
      <c r="GA328" s="767"/>
      <c r="GB328" s="767"/>
      <c r="GC328" s="767"/>
      <c r="GD328" s="767"/>
      <c r="GE328" s="767"/>
      <c r="GF328" s="767"/>
      <c r="GG328" s="767"/>
      <c r="GH328" s="767"/>
      <c r="GI328" s="767"/>
      <c r="GJ328" s="767"/>
      <c r="GK328" s="767"/>
      <c r="GL328" s="767"/>
      <c r="GM328" s="767"/>
      <c r="GN328" s="767"/>
      <c r="GO328" s="767"/>
      <c r="GP328" s="767"/>
      <c r="GQ328" s="767"/>
      <c r="GR328" s="767"/>
      <c r="GS328" s="767"/>
      <c r="GT328" s="767"/>
      <c r="GU328" s="767"/>
      <c r="GV328" s="767"/>
      <c r="GW328" s="767"/>
      <c r="GX328" s="767"/>
      <c r="GY328" s="767"/>
      <c r="GZ328" s="767"/>
      <c r="HA328" s="767"/>
      <c r="HB328" s="767"/>
      <c r="HC328" s="767"/>
      <c r="HD328" s="767"/>
      <c r="HE328" s="767"/>
      <c r="HF328" s="767"/>
      <c r="HG328" s="767"/>
      <c r="HH328" s="767"/>
      <c r="HI328" s="767"/>
      <c r="HJ328" s="767"/>
      <c r="HK328" s="767"/>
      <c r="HL328" s="767"/>
      <c r="HM328" s="767"/>
      <c r="HN328" s="767"/>
      <c r="HO328" s="767"/>
      <c r="HP328" s="767"/>
      <c r="HQ328" s="767"/>
      <c r="HR328" s="767"/>
      <c r="HS328" s="767"/>
      <c r="HT328" s="767"/>
      <c r="HU328" s="767"/>
      <c r="HV328" s="767"/>
      <c r="HW328" s="767"/>
      <c r="HX328" s="767"/>
      <c r="HY328" s="767"/>
      <c r="HZ328" s="767"/>
      <c r="IA328" s="767"/>
      <c r="IB328" s="767"/>
      <c r="IC328" s="767"/>
      <c r="ID328" s="767"/>
      <c r="IE328" s="767"/>
      <c r="IF328" s="767"/>
      <c r="IG328" s="767"/>
      <c r="IH328" s="767"/>
      <c r="II328" s="767"/>
      <c r="IJ328" s="744"/>
    </row>
    <row r="329" spans="1:256" s="768" customFormat="1" ht="49.9" customHeight="1">
      <c r="A329" s="744">
        <v>41</v>
      </c>
      <c r="B329" s="783" t="s">
        <v>6776</v>
      </c>
      <c r="C329" s="811"/>
      <c r="D329" s="813">
        <v>17</v>
      </c>
      <c r="E329" s="783" t="s">
        <v>272</v>
      </c>
      <c r="F329" s="783"/>
      <c r="G329" s="811">
        <v>43768</v>
      </c>
      <c r="H329" s="814" t="s">
        <v>1845</v>
      </c>
      <c r="I329" s="783"/>
      <c r="J329" s="783" t="s">
        <v>4935</v>
      </c>
      <c r="K329" s="767"/>
      <c r="L329" s="767"/>
      <c r="M329" s="767" t="s">
        <v>638</v>
      </c>
      <c r="N329" s="767"/>
      <c r="O329" s="767"/>
      <c r="P329" s="767"/>
      <c r="Q329" s="767"/>
      <c r="R329" s="767"/>
      <c r="S329" s="767"/>
      <c r="T329" s="767"/>
      <c r="U329" s="767"/>
      <c r="V329" s="767"/>
      <c r="W329" s="767"/>
      <c r="X329" s="767"/>
      <c r="Y329" s="767"/>
      <c r="Z329" s="767"/>
      <c r="AA329" s="767"/>
      <c r="AB329" s="767"/>
      <c r="AC329" s="767"/>
      <c r="AD329" s="767"/>
      <c r="AE329" s="767"/>
      <c r="AF329" s="767"/>
      <c r="AG329" s="767"/>
      <c r="AH329" s="767"/>
      <c r="AI329" s="767"/>
      <c r="AJ329" s="767"/>
      <c r="AK329" s="767"/>
      <c r="AL329" s="767"/>
      <c r="AM329" s="767"/>
      <c r="AN329" s="767"/>
      <c r="AO329" s="767"/>
      <c r="AP329" s="767"/>
      <c r="AQ329" s="767"/>
      <c r="AR329" s="767"/>
      <c r="AS329" s="767"/>
      <c r="AT329" s="767"/>
      <c r="AU329" s="767"/>
      <c r="AV329" s="767"/>
      <c r="AW329" s="767"/>
      <c r="AX329" s="767"/>
      <c r="AY329" s="767"/>
      <c r="AZ329" s="767"/>
      <c r="BA329" s="767"/>
      <c r="BB329" s="767"/>
      <c r="BC329" s="767"/>
      <c r="BD329" s="767"/>
      <c r="BE329" s="767"/>
      <c r="BF329" s="767"/>
      <c r="BG329" s="767"/>
      <c r="BH329" s="767"/>
      <c r="BI329" s="767"/>
      <c r="BJ329" s="767"/>
      <c r="BK329" s="767"/>
      <c r="BL329" s="767"/>
      <c r="BM329" s="767"/>
      <c r="BN329" s="767"/>
      <c r="BO329" s="767"/>
      <c r="BP329" s="767"/>
      <c r="BQ329" s="767"/>
      <c r="BR329" s="767"/>
      <c r="BS329" s="767"/>
      <c r="BT329" s="767"/>
      <c r="BU329" s="767"/>
      <c r="BV329" s="767"/>
      <c r="BW329" s="767"/>
      <c r="BX329" s="767"/>
      <c r="BY329" s="767"/>
      <c r="BZ329" s="767"/>
      <c r="CA329" s="767"/>
      <c r="CB329" s="767"/>
      <c r="CC329" s="767"/>
      <c r="CD329" s="767"/>
      <c r="CE329" s="767"/>
      <c r="CF329" s="767"/>
      <c r="CG329" s="767"/>
      <c r="CH329" s="767"/>
      <c r="CI329" s="767"/>
      <c r="CJ329" s="767"/>
      <c r="CK329" s="767"/>
      <c r="CL329" s="767"/>
      <c r="CM329" s="767"/>
      <c r="CN329" s="767"/>
      <c r="CO329" s="767"/>
      <c r="CP329" s="767"/>
      <c r="CQ329" s="767"/>
      <c r="CR329" s="767"/>
      <c r="CS329" s="767"/>
      <c r="CT329" s="767"/>
      <c r="CU329" s="767"/>
      <c r="CV329" s="767"/>
      <c r="CW329" s="767"/>
      <c r="CX329" s="767"/>
      <c r="CY329" s="767"/>
      <c r="CZ329" s="767"/>
      <c r="DA329" s="767"/>
      <c r="DB329" s="767"/>
      <c r="DC329" s="767"/>
      <c r="DD329" s="767"/>
      <c r="DE329" s="767"/>
      <c r="DF329" s="767"/>
      <c r="DG329" s="767"/>
      <c r="DH329" s="767"/>
      <c r="DI329" s="767"/>
      <c r="DJ329" s="767"/>
      <c r="DK329" s="767"/>
      <c r="DL329" s="767"/>
      <c r="DM329" s="767"/>
      <c r="DN329" s="767"/>
      <c r="DO329" s="767"/>
      <c r="DP329" s="767"/>
      <c r="DQ329" s="767"/>
      <c r="DR329" s="767"/>
      <c r="DS329" s="767"/>
      <c r="DT329" s="767"/>
      <c r="DU329" s="767"/>
      <c r="DV329" s="767"/>
      <c r="DW329" s="767"/>
      <c r="DX329" s="767"/>
      <c r="DY329" s="767"/>
      <c r="DZ329" s="767"/>
      <c r="EA329" s="767"/>
      <c r="EB329" s="767"/>
      <c r="EC329" s="767"/>
      <c r="ED329" s="767"/>
      <c r="EE329" s="767"/>
      <c r="EF329" s="767"/>
      <c r="EG329" s="767"/>
      <c r="EH329" s="767"/>
      <c r="EI329" s="767"/>
      <c r="EJ329" s="767"/>
      <c r="EK329" s="767"/>
      <c r="EL329" s="767"/>
      <c r="EM329" s="767"/>
      <c r="EN329" s="767"/>
      <c r="EO329" s="767"/>
      <c r="EP329" s="767"/>
      <c r="EQ329" s="767"/>
      <c r="ER329" s="767"/>
      <c r="ES329" s="767"/>
      <c r="ET329" s="767"/>
      <c r="EU329" s="767"/>
      <c r="EV329" s="767"/>
      <c r="EW329" s="767"/>
      <c r="EX329" s="767"/>
      <c r="EY329" s="767"/>
      <c r="EZ329" s="767"/>
      <c r="FA329" s="767"/>
      <c r="FB329" s="767"/>
      <c r="FC329" s="767"/>
      <c r="FD329" s="767"/>
      <c r="FE329" s="767"/>
      <c r="FF329" s="767"/>
      <c r="FG329" s="767"/>
      <c r="FH329" s="767"/>
      <c r="FI329" s="767"/>
      <c r="FJ329" s="767"/>
      <c r="FK329" s="767"/>
      <c r="FL329" s="767"/>
      <c r="FM329" s="767"/>
      <c r="FN329" s="767"/>
      <c r="FO329" s="767"/>
      <c r="FP329" s="767"/>
      <c r="FQ329" s="767"/>
      <c r="FR329" s="767"/>
      <c r="FS329" s="767"/>
      <c r="FT329" s="767"/>
      <c r="FU329" s="767"/>
      <c r="FV329" s="767"/>
      <c r="FW329" s="767"/>
      <c r="FX329" s="767"/>
      <c r="FY329" s="767"/>
      <c r="FZ329" s="767"/>
      <c r="GA329" s="767"/>
      <c r="GB329" s="767"/>
      <c r="GC329" s="767"/>
      <c r="GD329" s="767"/>
      <c r="GE329" s="767"/>
      <c r="GF329" s="767"/>
      <c r="GG329" s="767"/>
      <c r="GH329" s="767"/>
      <c r="GI329" s="767"/>
      <c r="GJ329" s="767"/>
      <c r="GK329" s="767"/>
      <c r="GL329" s="767"/>
      <c r="GM329" s="767"/>
      <c r="GN329" s="767"/>
      <c r="GO329" s="767"/>
      <c r="GP329" s="767"/>
      <c r="GQ329" s="767"/>
      <c r="GR329" s="767"/>
      <c r="GS329" s="767"/>
      <c r="GT329" s="767"/>
      <c r="GU329" s="767"/>
      <c r="GV329" s="767"/>
      <c r="GW329" s="767"/>
      <c r="GX329" s="767"/>
      <c r="GY329" s="767"/>
      <c r="GZ329" s="767"/>
      <c r="HA329" s="767"/>
      <c r="HB329" s="767"/>
      <c r="HC329" s="767"/>
      <c r="HD329" s="767"/>
      <c r="HE329" s="767"/>
      <c r="HF329" s="767"/>
      <c r="HG329" s="767"/>
      <c r="HH329" s="767"/>
      <c r="HI329" s="767"/>
      <c r="HJ329" s="767"/>
      <c r="HK329" s="767"/>
      <c r="HL329" s="767"/>
      <c r="HM329" s="767"/>
      <c r="HN329" s="767"/>
      <c r="HO329" s="767"/>
      <c r="HP329" s="767"/>
      <c r="HQ329" s="767"/>
      <c r="HR329" s="767"/>
      <c r="HS329" s="767"/>
      <c r="HT329" s="767"/>
      <c r="HU329" s="767"/>
      <c r="HV329" s="767"/>
      <c r="HW329" s="767"/>
      <c r="HX329" s="767"/>
      <c r="HY329" s="767"/>
      <c r="HZ329" s="767"/>
      <c r="IA329" s="767"/>
      <c r="IB329" s="767"/>
      <c r="IC329" s="767"/>
      <c r="ID329" s="767"/>
      <c r="IE329" s="767"/>
      <c r="IF329" s="767"/>
      <c r="IG329" s="767"/>
      <c r="IH329" s="767"/>
      <c r="II329" s="767"/>
      <c r="IJ329" s="744"/>
    </row>
    <row r="330" spans="1:256" ht="49.9" customHeight="1">
      <c r="A330" s="135"/>
      <c r="B330" s="1510" t="s">
        <v>2692</v>
      </c>
      <c r="C330" s="1510"/>
      <c r="D330" s="1510"/>
      <c r="E330" s="1510"/>
      <c r="F330" s="1510"/>
      <c r="G330" s="1510"/>
      <c r="H330" s="1510"/>
      <c r="I330" s="257"/>
      <c r="J330" s="253"/>
      <c r="K330" s="45"/>
      <c r="L330" s="45"/>
      <c r="M330" s="45"/>
      <c r="N330" s="242"/>
      <c r="O330" s="242"/>
      <c r="P330" s="242"/>
      <c r="Q330" s="242"/>
      <c r="R330" s="242"/>
      <c r="S330" s="242"/>
      <c r="T330" s="242"/>
      <c r="U330" s="242"/>
      <c r="V330" s="242"/>
      <c r="W330" s="242"/>
      <c r="X330" s="242"/>
      <c r="Y330" s="242"/>
      <c r="Z330" s="242"/>
      <c r="AA330" s="242"/>
      <c r="AB330" s="242"/>
      <c r="AC330" s="242"/>
      <c r="AD330" s="242"/>
      <c r="AE330" s="242"/>
      <c r="AF330" s="242"/>
      <c r="AG330" s="242"/>
      <c r="AH330" s="242"/>
      <c r="AI330" s="242"/>
      <c r="AJ330" s="242"/>
      <c r="AK330" s="242"/>
      <c r="AL330" s="242"/>
      <c r="AM330" s="242"/>
      <c r="AN330" s="242"/>
      <c r="AO330" s="242"/>
      <c r="AP330" s="242"/>
      <c r="AQ330" s="242"/>
      <c r="AR330" s="242"/>
      <c r="AS330" s="242"/>
      <c r="AT330" s="242"/>
      <c r="AU330" s="242"/>
      <c r="AV330" s="242"/>
      <c r="AW330" s="242"/>
      <c r="AX330" s="242"/>
      <c r="AY330" s="242"/>
      <c r="AZ330" s="242"/>
      <c r="BA330" s="242"/>
      <c r="BB330" s="242"/>
      <c r="BC330" s="242"/>
      <c r="BD330" s="242"/>
      <c r="BE330" s="242"/>
      <c r="BF330" s="242"/>
      <c r="BG330" s="242"/>
      <c r="BH330" s="242"/>
      <c r="BI330" s="242"/>
      <c r="BJ330" s="242"/>
      <c r="BK330" s="242"/>
      <c r="BL330" s="242"/>
      <c r="BM330" s="242"/>
      <c r="BN330" s="242"/>
      <c r="BO330" s="242"/>
      <c r="BP330" s="242"/>
      <c r="BQ330" s="242"/>
      <c r="BR330" s="242"/>
      <c r="BS330" s="242"/>
      <c r="BT330" s="242"/>
      <c r="BU330" s="242"/>
      <c r="BV330" s="242"/>
      <c r="BW330" s="242"/>
      <c r="BX330" s="242"/>
      <c r="BY330" s="242"/>
      <c r="BZ330" s="242"/>
      <c r="CA330" s="242"/>
      <c r="CB330" s="242"/>
      <c r="CC330" s="242"/>
      <c r="CD330" s="242"/>
      <c r="CE330" s="242"/>
      <c r="CF330" s="242"/>
      <c r="CG330" s="242"/>
      <c r="CH330" s="242"/>
      <c r="CI330" s="242"/>
      <c r="CJ330" s="242"/>
      <c r="CK330" s="242"/>
      <c r="CL330" s="242"/>
      <c r="CM330" s="242"/>
      <c r="CN330" s="242"/>
      <c r="CO330" s="242"/>
      <c r="CP330" s="242"/>
      <c r="CQ330" s="242"/>
      <c r="CR330" s="242"/>
      <c r="CS330" s="242"/>
      <c r="CT330" s="242"/>
      <c r="CU330" s="242"/>
      <c r="CV330" s="242"/>
      <c r="CW330" s="242"/>
      <c r="CX330" s="242"/>
      <c r="CY330" s="242"/>
      <c r="CZ330" s="242"/>
      <c r="DA330" s="242"/>
      <c r="DB330" s="242"/>
      <c r="DC330" s="242"/>
      <c r="DD330" s="242"/>
      <c r="DE330" s="242"/>
      <c r="DF330" s="242"/>
      <c r="DG330" s="242"/>
      <c r="DH330" s="242"/>
      <c r="DI330" s="242"/>
      <c r="DJ330" s="242"/>
      <c r="DK330" s="242"/>
      <c r="DL330" s="242"/>
      <c r="DM330" s="242"/>
      <c r="DN330" s="242"/>
      <c r="DO330" s="242"/>
      <c r="DP330" s="242"/>
      <c r="DQ330" s="242"/>
      <c r="DR330" s="242"/>
      <c r="DS330" s="242"/>
      <c r="DT330" s="242"/>
      <c r="DU330" s="242"/>
      <c r="DV330" s="242"/>
      <c r="DW330" s="242"/>
      <c r="DX330" s="242"/>
      <c r="DY330" s="242"/>
      <c r="DZ330" s="242"/>
      <c r="EA330" s="242"/>
      <c r="EB330" s="242"/>
      <c r="EC330" s="242"/>
      <c r="ED330" s="242"/>
      <c r="EE330" s="242"/>
      <c r="EF330" s="242"/>
      <c r="EG330" s="242"/>
      <c r="EH330" s="242"/>
      <c r="EI330" s="242"/>
      <c r="EJ330" s="242"/>
      <c r="EK330" s="242"/>
      <c r="EL330" s="242"/>
      <c r="EM330" s="242"/>
      <c r="EN330" s="242"/>
      <c r="EO330" s="242"/>
      <c r="EP330" s="242"/>
      <c r="EQ330" s="242"/>
      <c r="ER330" s="242"/>
      <c r="ES330" s="242"/>
      <c r="ET330" s="242"/>
      <c r="EU330" s="242"/>
      <c r="EV330" s="242"/>
      <c r="EW330" s="242"/>
      <c r="EX330" s="242"/>
      <c r="EY330" s="242"/>
      <c r="EZ330" s="242"/>
      <c r="FA330" s="242"/>
      <c r="FB330" s="242"/>
      <c r="FC330" s="242"/>
      <c r="FD330" s="242"/>
      <c r="FE330" s="242"/>
      <c r="FF330" s="242"/>
      <c r="FG330" s="242"/>
      <c r="FH330" s="242"/>
      <c r="FI330" s="242"/>
      <c r="FJ330" s="242"/>
      <c r="FK330" s="242"/>
      <c r="FL330" s="242"/>
      <c r="FM330" s="242"/>
      <c r="FN330" s="242"/>
      <c r="FO330" s="242"/>
      <c r="FP330" s="242"/>
      <c r="FQ330" s="242"/>
      <c r="FR330" s="242"/>
      <c r="FS330" s="242"/>
      <c r="FT330" s="242"/>
      <c r="FU330" s="242"/>
      <c r="FV330" s="242"/>
      <c r="FW330" s="242"/>
      <c r="FX330" s="242"/>
      <c r="FY330" s="242"/>
      <c r="FZ330" s="242"/>
      <c r="GA330" s="242"/>
      <c r="GB330" s="242"/>
      <c r="GC330" s="242"/>
      <c r="GD330" s="242"/>
      <c r="GE330" s="242"/>
      <c r="GF330" s="242"/>
      <c r="GG330" s="242"/>
      <c r="GH330" s="242"/>
      <c r="GI330" s="242"/>
      <c r="GJ330" s="242"/>
      <c r="GK330" s="242"/>
      <c r="GL330" s="242"/>
      <c r="GM330" s="242"/>
      <c r="GN330" s="242"/>
      <c r="GO330" s="242"/>
      <c r="GP330" s="242"/>
      <c r="GQ330" s="242"/>
      <c r="GR330" s="242"/>
      <c r="GS330" s="242"/>
      <c r="GT330" s="242"/>
      <c r="GU330" s="242"/>
      <c r="GV330" s="242"/>
      <c r="GW330" s="242"/>
      <c r="GX330" s="242"/>
      <c r="GY330" s="242"/>
      <c r="GZ330" s="242"/>
      <c r="HA330" s="242"/>
      <c r="HB330" s="242"/>
      <c r="HC330" s="242"/>
      <c r="HD330" s="242"/>
      <c r="HE330" s="242"/>
      <c r="HF330" s="242"/>
      <c r="HG330" s="242"/>
      <c r="HH330" s="242"/>
      <c r="HI330" s="242"/>
      <c r="HJ330" s="242"/>
      <c r="HK330" s="242"/>
      <c r="HL330" s="242"/>
      <c r="HM330" s="242"/>
      <c r="HN330" s="242"/>
      <c r="HO330" s="242"/>
      <c r="HP330" s="242"/>
      <c r="HQ330" s="242"/>
      <c r="HR330" s="242"/>
      <c r="HS330" s="242"/>
      <c r="HT330" s="242"/>
      <c r="HU330" s="242"/>
      <c r="HV330" s="242"/>
      <c r="HW330" s="242"/>
      <c r="HX330" s="242"/>
      <c r="HY330" s="242"/>
      <c r="HZ330" s="242"/>
      <c r="IA330" s="242"/>
      <c r="IB330" s="242"/>
      <c r="IC330" s="242"/>
      <c r="ID330" s="242"/>
      <c r="IE330" s="242"/>
      <c r="IF330" s="242"/>
      <c r="IG330" s="242"/>
      <c r="IH330" s="242"/>
      <c r="II330" s="242"/>
      <c r="IJ330" s="242"/>
      <c r="IK330" s="242"/>
      <c r="IL330" s="242"/>
      <c r="IM330" s="242"/>
      <c r="IN330" s="242"/>
      <c r="IO330" s="242"/>
      <c r="IP330" s="242"/>
      <c r="IQ330" s="242"/>
      <c r="IR330" s="242"/>
      <c r="IS330" s="242"/>
      <c r="IT330" s="242"/>
      <c r="IU330" s="242"/>
      <c r="IV330" s="242"/>
    </row>
    <row r="331" spans="1:256" s="5" customFormat="1" ht="49.9" customHeight="1">
      <c r="A331" s="242"/>
      <c r="B331" s="254" t="s">
        <v>2684</v>
      </c>
      <c r="C331" s="255" t="s">
        <v>2379</v>
      </c>
      <c r="D331" s="254" t="s">
        <v>195</v>
      </c>
      <c r="E331" s="255" t="s">
        <v>2685</v>
      </c>
      <c r="F331" s="255" t="s">
        <v>2750</v>
      </c>
      <c r="G331" s="255" t="s">
        <v>301</v>
      </c>
      <c r="H331" s="255" t="s">
        <v>302</v>
      </c>
      <c r="I331" s="255" t="s">
        <v>2748</v>
      </c>
      <c r="J331" s="255" t="s">
        <v>2366</v>
      </c>
      <c r="K331" s="242"/>
      <c r="L331" s="242"/>
      <c r="M331" s="242"/>
      <c r="N331" s="48"/>
      <c r="O331" s="48"/>
      <c r="P331" s="48"/>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44"/>
      <c r="BH331" s="44"/>
      <c r="BI331" s="44"/>
      <c r="BJ331" s="44"/>
      <c r="BK331" s="44"/>
      <c r="BL331" s="44"/>
      <c r="BM331" s="44"/>
      <c r="BN331" s="44"/>
      <c r="BO331" s="44"/>
      <c r="BP331" s="44"/>
      <c r="BQ331" s="44"/>
      <c r="BR331" s="44"/>
      <c r="BS331" s="44"/>
      <c r="BT331" s="44"/>
      <c r="BU331" s="44"/>
      <c r="BV331" s="44"/>
      <c r="BW331" s="44"/>
      <c r="BX331" s="44"/>
      <c r="BY331" s="44"/>
      <c r="BZ331" s="44"/>
      <c r="CA331" s="44"/>
      <c r="CB331" s="44"/>
      <c r="CC331" s="44"/>
      <c r="CD331" s="44"/>
      <c r="CE331" s="44"/>
      <c r="CF331" s="44"/>
      <c r="CG331" s="44"/>
      <c r="CH331" s="44"/>
      <c r="CI331" s="44"/>
      <c r="CJ331" s="44"/>
      <c r="CK331" s="44"/>
      <c r="CL331" s="44"/>
      <c r="CM331" s="44"/>
      <c r="CN331" s="44"/>
      <c r="CO331" s="44"/>
      <c r="CP331" s="44"/>
      <c r="CQ331" s="44"/>
      <c r="CR331" s="44"/>
      <c r="CS331" s="44"/>
      <c r="CT331" s="44"/>
      <c r="CU331" s="44"/>
      <c r="CV331" s="44"/>
      <c r="CW331" s="44"/>
      <c r="CX331" s="44"/>
      <c r="CY331" s="44"/>
      <c r="CZ331" s="44"/>
      <c r="DA331" s="44"/>
      <c r="DB331" s="44"/>
      <c r="DC331" s="44"/>
      <c r="DD331" s="44"/>
      <c r="DE331" s="44"/>
      <c r="DF331" s="44"/>
      <c r="DG331" s="44"/>
      <c r="DH331" s="44"/>
      <c r="DI331" s="44"/>
      <c r="DJ331" s="44"/>
      <c r="DK331" s="44"/>
      <c r="DL331" s="44"/>
      <c r="DM331" s="44"/>
      <c r="DN331" s="44"/>
      <c r="DO331" s="44"/>
      <c r="DP331" s="44"/>
      <c r="DQ331" s="44"/>
      <c r="DR331" s="44"/>
      <c r="DS331" s="44"/>
      <c r="DT331" s="44"/>
      <c r="DU331" s="44"/>
      <c r="DV331" s="44"/>
      <c r="DW331" s="44"/>
      <c r="DX331" s="44"/>
      <c r="DY331" s="44"/>
      <c r="DZ331" s="44"/>
      <c r="EA331" s="44"/>
      <c r="EB331" s="44"/>
      <c r="EC331" s="44"/>
      <c r="ED331" s="44"/>
      <c r="EE331" s="44"/>
      <c r="EF331" s="44"/>
      <c r="EG331" s="44"/>
      <c r="EH331" s="44"/>
      <c r="EI331" s="44"/>
      <c r="EJ331" s="44"/>
      <c r="EK331" s="44"/>
      <c r="EL331" s="44"/>
      <c r="EM331" s="44"/>
      <c r="EN331" s="44"/>
      <c r="EO331" s="44"/>
      <c r="EP331" s="44"/>
      <c r="EQ331" s="44"/>
      <c r="ER331" s="44"/>
      <c r="ES331" s="44"/>
      <c r="ET331" s="44"/>
      <c r="EU331" s="44"/>
      <c r="EV331" s="44"/>
      <c r="EW331" s="44"/>
      <c r="EX331" s="44"/>
      <c r="EY331" s="44"/>
      <c r="EZ331" s="44"/>
      <c r="FA331" s="44"/>
      <c r="FB331" s="44"/>
      <c r="FC331" s="44"/>
      <c r="FD331" s="44"/>
      <c r="FE331" s="44"/>
      <c r="FF331" s="44"/>
      <c r="FG331" s="44"/>
      <c r="FH331" s="44"/>
      <c r="FI331" s="44"/>
      <c r="FJ331" s="44"/>
      <c r="FK331" s="44"/>
      <c r="FL331" s="44"/>
      <c r="FM331" s="44"/>
      <c r="FN331" s="44"/>
      <c r="FO331" s="44"/>
      <c r="FP331" s="44"/>
      <c r="FQ331" s="44"/>
      <c r="FR331" s="44"/>
      <c r="FS331" s="44"/>
      <c r="FT331" s="44"/>
      <c r="FU331" s="44"/>
      <c r="FV331" s="44"/>
      <c r="FW331" s="44"/>
      <c r="FX331" s="44"/>
      <c r="FY331" s="44"/>
      <c r="FZ331" s="44"/>
      <c r="GA331" s="44"/>
      <c r="GB331" s="44"/>
      <c r="GC331" s="44"/>
      <c r="GD331" s="44"/>
      <c r="GE331" s="44"/>
      <c r="GF331" s="44"/>
      <c r="GG331" s="44"/>
      <c r="GH331" s="44"/>
      <c r="GI331" s="44"/>
      <c r="GJ331" s="44"/>
      <c r="GK331" s="44"/>
      <c r="GL331" s="44"/>
      <c r="GM331" s="44"/>
      <c r="GN331" s="44"/>
      <c r="GO331" s="44"/>
      <c r="GP331" s="44"/>
      <c r="GQ331" s="44"/>
      <c r="GR331" s="44"/>
      <c r="GS331" s="44"/>
      <c r="GT331" s="44"/>
      <c r="GU331" s="44"/>
      <c r="GV331" s="44"/>
      <c r="GW331" s="44"/>
      <c r="GX331" s="44"/>
      <c r="GY331" s="44"/>
      <c r="GZ331" s="44"/>
      <c r="HA331" s="44"/>
      <c r="HB331" s="44"/>
      <c r="HC331" s="44"/>
      <c r="HD331" s="44"/>
      <c r="HE331" s="44"/>
      <c r="HF331" s="44"/>
      <c r="HG331" s="44"/>
      <c r="HH331" s="44"/>
      <c r="HI331" s="44"/>
      <c r="HJ331" s="44"/>
      <c r="HK331" s="44"/>
      <c r="HL331" s="44"/>
      <c r="HM331" s="44"/>
      <c r="HN331" s="44"/>
      <c r="HO331" s="44"/>
      <c r="HP331" s="44"/>
      <c r="HQ331" s="44"/>
      <c r="HR331" s="44"/>
      <c r="HS331" s="44"/>
      <c r="HT331" s="44"/>
      <c r="HU331" s="44"/>
      <c r="HV331" s="44"/>
      <c r="HW331" s="44"/>
      <c r="HX331" s="44"/>
      <c r="HY331" s="44"/>
      <c r="HZ331" s="44"/>
      <c r="IA331" s="44"/>
      <c r="IB331" s="44"/>
      <c r="IC331" s="44"/>
      <c r="ID331" s="44"/>
      <c r="IE331" s="44"/>
      <c r="IF331" s="44"/>
      <c r="IG331" s="44"/>
      <c r="IH331" s="44"/>
      <c r="II331" s="44"/>
      <c r="IJ331" s="44"/>
    </row>
    <row r="332" spans="1:256" s="766" customFormat="1" ht="79.900000000000006" customHeight="1">
      <c r="A332" s="768">
        <v>1</v>
      </c>
      <c r="B332" s="783" t="s">
        <v>6761</v>
      </c>
      <c r="C332" s="811">
        <v>38051</v>
      </c>
      <c r="D332" s="813">
        <v>15</v>
      </c>
      <c r="E332" s="783" t="s">
        <v>275</v>
      </c>
      <c r="F332" s="783" t="s">
        <v>6762</v>
      </c>
      <c r="G332" s="811">
        <v>43774</v>
      </c>
      <c r="H332" s="814" t="s">
        <v>5723</v>
      </c>
      <c r="I332" s="783" t="s">
        <v>6763</v>
      </c>
      <c r="J332" s="783" t="s">
        <v>3632</v>
      </c>
      <c r="K332" s="878"/>
      <c r="L332" s="744"/>
      <c r="M332" s="744" t="s">
        <v>625</v>
      </c>
      <c r="N332" s="744"/>
      <c r="O332" s="744"/>
      <c r="P332" s="744"/>
      <c r="Q332" s="744"/>
      <c r="R332" s="744"/>
      <c r="S332" s="744"/>
      <c r="T332" s="744"/>
      <c r="U332" s="744"/>
      <c r="V332" s="744"/>
      <c r="W332" s="744"/>
      <c r="X332" s="744"/>
      <c r="Y332" s="744"/>
      <c r="Z332" s="744"/>
      <c r="AA332" s="744"/>
      <c r="AB332" s="744"/>
      <c r="AC332" s="744"/>
      <c r="AD332" s="744"/>
      <c r="AE332" s="744"/>
      <c r="AF332" s="744"/>
      <c r="AG332" s="744"/>
      <c r="AH332" s="744"/>
      <c r="AI332" s="744"/>
      <c r="AJ332" s="744"/>
      <c r="AK332" s="744"/>
      <c r="AL332" s="744"/>
      <c r="AM332" s="744"/>
      <c r="AN332" s="744"/>
      <c r="AO332" s="744"/>
      <c r="AP332" s="744"/>
      <c r="AQ332" s="744"/>
      <c r="AR332" s="744"/>
      <c r="AS332" s="744"/>
      <c r="AT332" s="744"/>
      <c r="AU332" s="744"/>
      <c r="AV332" s="744"/>
      <c r="AW332" s="744"/>
      <c r="AX332" s="744"/>
      <c r="AY332" s="744"/>
      <c r="AZ332" s="744"/>
      <c r="BA332" s="744"/>
      <c r="BB332" s="744"/>
      <c r="BC332" s="744"/>
      <c r="BD332" s="744"/>
      <c r="BE332" s="744"/>
      <c r="BF332" s="744"/>
      <c r="BG332" s="744"/>
      <c r="BH332" s="744"/>
      <c r="BI332" s="744"/>
      <c r="BJ332" s="744"/>
      <c r="BK332" s="744"/>
      <c r="BL332" s="744"/>
      <c r="BM332" s="744"/>
      <c r="BN332" s="744"/>
      <c r="BO332" s="744"/>
      <c r="BP332" s="744"/>
      <c r="BQ332" s="744"/>
      <c r="BR332" s="744"/>
      <c r="BS332" s="744"/>
      <c r="BT332" s="744"/>
      <c r="BU332" s="744"/>
      <c r="BV332" s="744"/>
      <c r="BW332" s="744"/>
      <c r="BX332" s="744"/>
      <c r="BY332" s="744"/>
      <c r="BZ332" s="744"/>
      <c r="CA332" s="744"/>
      <c r="CB332" s="744"/>
      <c r="CC332" s="744"/>
      <c r="CD332" s="744"/>
      <c r="CE332" s="744"/>
      <c r="CF332" s="744"/>
      <c r="CG332" s="744"/>
      <c r="CH332" s="744"/>
      <c r="CI332" s="744"/>
      <c r="CJ332" s="744"/>
      <c r="CK332" s="744"/>
      <c r="CL332" s="744"/>
      <c r="CM332" s="744"/>
      <c r="CN332" s="744"/>
      <c r="CO332" s="744"/>
      <c r="CP332" s="744"/>
      <c r="CQ332" s="744"/>
      <c r="CR332" s="744"/>
      <c r="CS332" s="744"/>
      <c r="CT332" s="744"/>
      <c r="CU332" s="744"/>
      <c r="CV332" s="744"/>
      <c r="CW332" s="744"/>
      <c r="CX332" s="744"/>
      <c r="CY332" s="744"/>
      <c r="CZ332" s="744"/>
      <c r="DA332" s="744"/>
      <c r="DB332" s="744"/>
      <c r="DC332" s="744"/>
      <c r="DD332" s="744"/>
      <c r="DE332" s="744"/>
      <c r="DF332" s="744"/>
      <c r="DG332" s="744"/>
      <c r="DH332" s="744"/>
      <c r="DI332" s="744"/>
      <c r="DJ332" s="744"/>
      <c r="DK332" s="744"/>
      <c r="DL332" s="744"/>
      <c r="DM332" s="744"/>
      <c r="DN332" s="744"/>
      <c r="DO332" s="744"/>
      <c r="DP332" s="744"/>
      <c r="DQ332" s="744"/>
      <c r="DR332" s="744"/>
      <c r="DS332" s="744"/>
      <c r="DT332" s="744"/>
      <c r="DU332" s="744"/>
      <c r="DV332" s="744"/>
      <c r="DW332" s="744"/>
      <c r="DX332" s="744"/>
      <c r="DY332" s="744"/>
      <c r="DZ332" s="744"/>
      <c r="EA332" s="744"/>
      <c r="EB332" s="744"/>
      <c r="EC332" s="744"/>
      <c r="ED332" s="744"/>
      <c r="EE332" s="744"/>
      <c r="EF332" s="744"/>
      <c r="EG332" s="744"/>
      <c r="EH332" s="744"/>
      <c r="EI332" s="744"/>
      <c r="EJ332" s="744"/>
      <c r="EK332" s="744"/>
      <c r="EL332" s="744"/>
      <c r="EM332" s="744"/>
      <c r="EN332" s="744"/>
      <c r="EO332" s="744"/>
      <c r="EP332" s="744"/>
      <c r="EQ332" s="744"/>
      <c r="ER332" s="744"/>
      <c r="ES332" s="744"/>
      <c r="ET332" s="744"/>
      <c r="EU332" s="744"/>
      <c r="EV332" s="744"/>
      <c r="EW332" s="744"/>
      <c r="EX332" s="744"/>
      <c r="EY332" s="744"/>
      <c r="EZ332" s="744"/>
      <c r="FA332" s="744"/>
      <c r="FB332" s="744"/>
      <c r="FC332" s="744"/>
      <c r="FD332" s="744"/>
      <c r="FE332" s="744"/>
      <c r="FF332" s="744"/>
      <c r="FG332" s="744"/>
      <c r="FH332" s="744"/>
      <c r="FI332" s="744"/>
      <c r="FJ332" s="744"/>
      <c r="FK332" s="744"/>
      <c r="FL332" s="744"/>
      <c r="FM332" s="744"/>
      <c r="FN332" s="744"/>
      <c r="FO332" s="744"/>
      <c r="FP332" s="744"/>
      <c r="FQ332" s="744"/>
      <c r="FR332" s="744"/>
      <c r="FS332" s="744"/>
      <c r="FT332" s="744"/>
      <c r="FU332" s="744"/>
      <c r="FV332" s="744"/>
      <c r="FW332" s="744"/>
      <c r="FX332" s="744"/>
      <c r="FY332" s="744"/>
      <c r="FZ332" s="744"/>
      <c r="GA332" s="744"/>
      <c r="GB332" s="744"/>
      <c r="GC332" s="744"/>
      <c r="GD332" s="744"/>
      <c r="GE332" s="744"/>
      <c r="GF332" s="744"/>
      <c r="GG332" s="744"/>
      <c r="GH332" s="744"/>
      <c r="GI332" s="744"/>
      <c r="GJ332" s="744"/>
      <c r="GK332" s="744"/>
      <c r="GL332" s="744"/>
      <c r="GM332" s="744"/>
      <c r="GN332" s="744"/>
      <c r="GO332" s="744"/>
      <c r="GP332" s="744"/>
      <c r="GQ332" s="744"/>
      <c r="GR332" s="744"/>
      <c r="GS332" s="744"/>
      <c r="GT332" s="744"/>
      <c r="GU332" s="744"/>
      <c r="GV332" s="744"/>
      <c r="GW332" s="744"/>
      <c r="GX332" s="744"/>
      <c r="GY332" s="744"/>
      <c r="GZ332" s="744"/>
      <c r="HA332" s="744"/>
      <c r="HB332" s="744"/>
      <c r="HC332" s="744"/>
      <c r="HD332" s="744"/>
      <c r="HE332" s="744"/>
      <c r="HF332" s="744"/>
      <c r="HG332" s="744"/>
      <c r="HH332" s="744"/>
      <c r="HI332" s="744"/>
      <c r="HJ332" s="744"/>
      <c r="HK332" s="744"/>
      <c r="HL332" s="744"/>
      <c r="HM332" s="744"/>
      <c r="HN332" s="744"/>
      <c r="HO332" s="744"/>
      <c r="HP332" s="744"/>
      <c r="HQ332" s="744"/>
      <c r="HR332" s="744"/>
      <c r="HS332" s="744"/>
      <c r="HT332" s="744"/>
      <c r="HU332" s="744"/>
      <c r="HV332" s="744"/>
      <c r="HW332" s="744"/>
      <c r="HX332" s="744"/>
      <c r="HY332" s="744"/>
      <c r="HZ332" s="744"/>
      <c r="IA332" s="744"/>
      <c r="IB332" s="744"/>
      <c r="IC332" s="744"/>
      <c r="ID332" s="744"/>
      <c r="IE332" s="744"/>
      <c r="IF332" s="744"/>
      <c r="IG332" s="744"/>
      <c r="IH332" s="744"/>
      <c r="II332" s="744"/>
      <c r="IJ332" s="744"/>
    </row>
    <row r="333" spans="1:256" s="766" customFormat="1" ht="79.900000000000006" customHeight="1">
      <c r="A333" s="768">
        <v>2</v>
      </c>
      <c r="B333" s="783" t="s">
        <v>6789</v>
      </c>
      <c r="C333" s="811">
        <v>43082</v>
      </c>
      <c r="D333" s="813" t="e">
        <f>ABS((#REF!-C333)/365)</f>
        <v>#REF!</v>
      </c>
      <c r="E333" s="783" t="s">
        <v>272</v>
      </c>
      <c r="F333" s="783" t="s">
        <v>6790</v>
      </c>
      <c r="G333" s="811">
        <v>43776</v>
      </c>
      <c r="H333" s="814" t="s">
        <v>716</v>
      </c>
      <c r="I333" s="783" t="s">
        <v>6791</v>
      </c>
      <c r="J333" s="783" t="s">
        <v>3632</v>
      </c>
      <c r="K333" s="878"/>
      <c r="L333" s="744"/>
      <c r="M333" s="744" t="s">
        <v>625</v>
      </c>
      <c r="N333" s="744"/>
      <c r="O333" s="744"/>
      <c r="P333" s="744"/>
      <c r="Q333" s="744"/>
      <c r="R333" s="744"/>
      <c r="S333" s="744"/>
      <c r="T333" s="744"/>
      <c r="U333" s="744"/>
      <c r="V333" s="744"/>
      <c r="W333" s="744"/>
      <c r="X333" s="744"/>
      <c r="Y333" s="744"/>
      <c r="Z333" s="744"/>
      <c r="AA333" s="744"/>
      <c r="AB333" s="744"/>
      <c r="AC333" s="744"/>
      <c r="AD333" s="744"/>
      <c r="AE333" s="744"/>
      <c r="AF333" s="744"/>
      <c r="AG333" s="744"/>
      <c r="AH333" s="744"/>
      <c r="AI333" s="744"/>
      <c r="AJ333" s="744"/>
      <c r="AK333" s="744"/>
      <c r="AL333" s="744"/>
      <c r="AM333" s="744"/>
      <c r="AN333" s="744"/>
      <c r="AO333" s="744"/>
      <c r="AP333" s="744"/>
      <c r="AQ333" s="744"/>
      <c r="AR333" s="744"/>
      <c r="AS333" s="744"/>
      <c r="AT333" s="744"/>
      <c r="AU333" s="744"/>
      <c r="AV333" s="744"/>
      <c r="AW333" s="744"/>
      <c r="AX333" s="744"/>
      <c r="AY333" s="744"/>
      <c r="AZ333" s="744"/>
      <c r="BA333" s="744"/>
      <c r="BB333" s="744"/>
      <c r="BC333" s="744"/>
      <c r="BD333" s="744"/>
      <c r="BE333" s="744"/>
      <c r="BF333" s="744"/>
      <c r="BG333" s="744"/>
      <c r="BH333" s="744"/>
      <c r="BI333" s="744"/>
      <c r="BJ333" s="744"/>
      <c r="BK333" s="744"/>
      <c r="BL333" s="744"/>
      <c r="BM333" s="744"/>
      <c r="BN333" s="744"/>
      <c r="BO333" s="744"/>
      <c r="BP333" s="744"/>
      <c r="BQ333" s="744"/>
      <c r="BR333" s="744"/>
      <c r="BS333" s="744"/>
      <c r="BT333" s="744"/>
      <c r="BU333" s="744"/>
      <c r="BV333" s="744"/>
      <c r="BW333" s="744"/>
      <c r="BX333" s="744"/>
      <c r="BY333" s="744"/>
      <c r="BZ333" s="744"/>
      <c r="CA333" s="744"/>
      <c r="CB333" s="744"/>
      <c r="CC333" s="744"/>
      <c r="CD333" s="744"/>
      <c r="CE333" s="744"/>
      <c r="CF333" s="744"/>
      <c r="CG333" s="744"/>
      <c r="CH333" s="744"/>
      <c r="CI333" s="744"/>
      <c r="CJ333" s="744"/>
      <c r="CK333" s="744"/>
      <c r="CL333" s="744"/>
      <c r="CM333" s="744"/>
      <c r="CN333" s="744"/>
      <c r="CO333" s="744"/>
      <c r="CP333" s="744"/>
      <c r="CQ333" s="744"/>
      <c r="CR333" s="744"/>
      <c r="CS333" s="744"/>
      <c r="CT333" s="744"/>
      <c r="CU333" s="744"/>
      <c r="CV333" s="744"/>
      <c r="CW333" s="744"/>
      <c r="CX333" s="744"/>
      <c r="CY333" s="744"/>
      <c r="CZ333" s="744"/>
      <c r="DA333" s="744"/>
      <c r="DB333" s="744"/>
      <c r="DC333" s="744"/>
      <c r="DD333" s="744"/>
      <c r="DE333" s="744"/>
      <c r="DF333" s="744"/>
      <c r="DG333" s="744"/>
      <c r="DH333" s="744"/>
      <c r="DI333" s="744"/>
      <c r="DJ333" s="744"/>
      <c r="DK333" s="744"/>
      <c r="DL333" s="744"/>
      <c r="DM333" s="744"/>
      <c r="DN333" s="744"/>
      <c r="DO333" s="744"/>
      <c r="DP333" s="744"/>
      <c r="DQ333" s="744"/>
      <c r="DR333" s="744"/>
      <c r="DS333" s="744"/>
      <c r="DT333" s="744"/>
      <c r="DU333" s="744"/>
      <c r="DV333" s="744"/>
      <c r="DW333" s="744"/>
      <c r="DX333" s="744"/>
      <c r="DY333" s="744"/>
      <c r="DZ333" s="744"/>
      <c r="EA333" s="744"/>
      <c r="EB333" s="744"/>
      <c r="EC333" s="744"/>
      <c r="ED333" s="744"/>
      <c r="EE333" s="744"/>
      <c r="EF333" s="744"/>
      <c r="EG333" s="744"/>
      <c r="EH333" s="744"/>
      <c r="EI333" s="744"/>
      <c r="EJ333" s="744"/>
      <c r="EK333" s="744"/>
      <c r="EL333" s="744"/>
      <c r="EM333" s="744"/>
      <c r="EN333" s="744"/>
      <c r="EO333" s="744"/>
      <c r="EP333" s="744"/>
      <c r="EQ333" s="744"/>
      <c r="ER333" s="744"/>
      <c r="ES333" s="744"/>
      <c r="ET333" s="744"/>
      <c r="EU333" s="744"/>
      <c r="EV333" s="744"/>
      <c r="EW333" s="744"/>
      <c r="EX333" s="744"/>
      <c r="EY333" s="744"/>
      <c r="EZ333" s="744"/>
      <c r="FA333" s="744"/>
      <c r="FB333" s="744"/>
      <c r="FC333" s="744"/>
      <c r="FD333" s="744"/>
      <c r="FE333" s="744"/>
      <c r="FF333" s="744"/>
      <c r="FG333" s="744"/>
      <c r="FH333" s="744"/>
      <c r="FI333" s="744"/>
      <c r="FJ333" s="744"/>
      <c r="FK333" s="744"/>
      <c r="FL333" s="744"/>
      <c r="FM333" s="744"/>
      <c r="FN333" s="744"/>
      <c r="FO333" s="744"/>
      <c r="FP333" s="744"/>
      <c r="FQ333" s="744"/>
      <c r="FR333" s="744"/>
      <c r="FS333" s="744"/>
      <c r="FT333" s="744"/>
      <c r="FU333" s="744"/>
      <c r="FV333" s="744"/>
      <c r="FW333" s="744"/>
      <c r="FX333" s="744"/>
      <c r="FY333" s="744"/>
      <c r="FZ333" s="744"/>
      <c r="GA333" s="744"/>
      <c r="GB333" s="744"/>
      <c r="GC333" s="744"/>
      <c r="GD333" s="744"/>
      <c r="GE333" s="744"/>
      <c r="GF333" s="744"/>
      <c r="GG333" s="744"/>
      <c r="GH333" s="744"/>
      <c r="GI333" s="744"/>
      <c r="GJ333" s="744"/>
      <c r="GK333" s="744"/>
      <c r="GL333" s="744"/>
      <c r="GM333" s="744"/>
      <c r="GN333" s="744"/>
      <c r="GO333" s="744"/>
      <c r="GP333" s="744"/>
      <c r="GQ333" s="744"/>
      <c r="GR333" s="744"/>
      <c r="GS333" s="744"/>
      <c r="GT333" s="744"/>
      <c r="GU333" s="744"/>
      <c r="GV333" s="744"/>
      <c r="GW333" s="744"/>
      <c r="GX333" s="744"/>
      <c r="GY333" s="744"/>
      <c r="GZ333" s="744"/>
      <c r="HA333" s="744"/>
      <c r="HB333" s="744"/>
      <c r="HC333" s="744"/>
      <c r="HD333" s="744"/>
      <c r="HE333" s="744"/>
      <c r="HF333" s="744"/>
      <c r="HG333" s="744"/>
      <c r="HH333" s="744"/>
      <c r="HI333" s="744"/>
      <c r="HJ333" s="744"/>
      <c r="HK333" s="744"/>
      <c r="HL333" s="744"/>
      <c r="HM333" s="744"/>
      <c r="HN333" s="744"/>
      <c r="HO333" s="744"/>
      <c r="HP333" s="744"/>
      <c r="HQ333" s="744"/>
      <c r="HR333" s="744"/>
      <c r="HS333" s="744"/>
      <c r="HT333" s="744"/>
      <c r="HU333" s="744"/>
      <c r="HV333" s="744"/>
      <c r="HW333" s="744"/>
      <c r="HX333" s="744"/>
      <c r="HY333" s="744"/>
      <c r="HZ333" s="744"/>
      <c r="IA333" s="744"/>
      <c r="IB333" s="744"/>
      <c r="IC333" s="744"/>
      <c r="ID333" s="744"/>
      <c r="IE333" s="744"/>
      <c r="IF333" s="744"/>
      <c r="IG333" s="744"/>
      <c r="IH333" s="744"/>
      <c r="II333" s="744"/>
      <c r="IJ333" s="744"/>
    </row>
    <row r="334" spans="1:256" s="766" customFormat="1" ht="79.900000000000006" customHeight="1">
      <c r="A334" s="768">
        <v>3</v>
      </c>
      <c r="B334" s="783" t="s">
        <v>6798</v>
      </c>
      <c r="C334" s="811"/>
      <c r="D334" s="813">
        <v>5</v>
      </c>
      <c r="E334" s="783" t="s">
        <v>272</v>
      </c>
      <c r="F334" s="783" t="s">
        <v>6799</v>
      </c>
      <c r="G334" s="811">
        <v>43780</v>
      </c>
      <c r="H334" s="814" t="s">
        <v>6800</v>
      </c>
      <c r="I334" s="783"/>
      <c r="J334" s="783" t="s">
        <v>3632</v>
      </c>
      <c r="K334" s="878"/>
      <c r="L334" s="744"/>
      <c r="M334" s="744" t="s">
        <v>638</v>
      </c>
      <c r="N334" s="744"/>
      <c r="O334" s="744"/>
      <c r="P334" s="744"/>
      <c r="Q334" s="744"/>
      <c r="R334" s="744"/>
      <c r="S334" s="744"/>
      <c r="T334" s="744"/>
      <c r="U334" s="744"/>
      <c r="V334" s="744"/>
      <c r="W334" s="744"/>
      <c r="X334" s="744"/>
      <c r="Y334" s="744"/>
      <c r="Z334" s="744"/>
      <c r="AA334" s="744"/>
      <c r="AB334" s="744"/>
      <c r="AC334" s="744"/>
      <c r="AD334" s="744"/>
      <c r="AE334" s="744"/>
      <c r="AF334" s="744"/>
      <c r="AG334" s="744"/>
      <c r="AH334" s="744"/>
      <c r="AI334" s="744"/>
      <c r="AJ334" s="744"/>
      <c r="AK334" s="744"/>
      <c r="AL334" s="744"/>
      <c r="AM334" s="744"/>
      <c r="AN334" s="744"/>
      <c r="AO334" s="744"/>
      <c r="AP334" s="744"/>
      <c r="AQ334" s="744"/>
      <c r="AR334" s="744"/>
      <c r="AS334" s="744"/>
      <c r="AT334" s="744"/>
      <c r="AU334" s="744"/>
      <c r="AV334" s="744"/>
      <c r="AW334" s="744"/>
      <c r="AX334" s="744"/>
      <c r="AY334" s="744"/>
      <c r="AZ334" s="744"/>
      <c r="BA334" s="744"/>
      <c r="BB334" s="744"/>
      <c r="BC334" s="744"/>
      <c r="BD334" s="744"/>
      <c r="BE334" s="744"/>
      <c r="BF334" s="744"/>
      <c r="BG334" s="744"/>
      <c r="BH334" s="744"/>
      <c r="BI334" s="744"/>
      <c r="BJ334" s="744"/>
      <c r="BK334" s="744"/>
      <c r="BL334" s="744"/>
      <c r="BM334" s="744"/>
      <c r="BN334" s="744"/>
      <c r="BO334" s="744"/>
      <c r="BP334" s="744"/>
      <c r="BQ334" s="744"/>
      <c r="BR334" s="744"/>
      <c r="BS334" s="744"/>
      <c r="BT334" s="744"/>
      <c r="BU334" s="744"/>
      <c r="BV334" s="744"/>
      <c r="BW334" s="744"/>
      <c r="BX334" s="744"/>
      <c r="BY334" s="744"/>
      <c r="BZ334" s="744"/>
      <c r="CA334" s="744"/>
      <c r="CB334" s="744"/>
      <c r="CC334" s="744"/>
      <c r="CD334" s="744"/>
      <c r="CE334" s="744"/>
      <c r="CF334" s="744"/>
      <c r="CG334" s="744"/>
      <c r="CH334" s="744"/>
      <c r="CI334" s="744"/>
      <c r="CJ334" s="744"/>
      <c r="CK334" s="744"/>
      <c r="CL334" s="744"/>
      <c r="CM334" s="744"/>
      <c r="CN334" s="744"/>
      <c r="CO334" s="744"/>
      <c r="CP334" s="744"/>
      <c r="CQ334" s="744"/>
      <c r="CR334" s="744"/>
      <c r="CS334" s="744"/>
      <c r="CT334" s="744"/>
      <c r="CU334" s="744"/>
      <c r="CV334" s="744"/>
      <c r="CW334" s="744"/>
      <c r="CX334" s="744"/>
      <c r="CY334" s="744"/>
      <c r="CZ334" s="744"/>
      <c r="DA334" s="744"/>
      <c r="DB334" s="744"/>
      <c r="DC334" s="744"/>
      <c r="DD334" s="744"/>
      <c r="DE334" s="744"/>
      <c r="DF334" s="744"/>
      <c r="DG334" s="744"/>
      <c r="DH334" s="744"/>
      <c r="DI334" s="744"/>
      <c r="DJ334" s="744"/>
      <c r="DK334" s="744"/>
      <c r="DL334" s="744"/>
      <c r="DM334" s="744"/>
      <c r="DN334" s="744"/>
      <c r="DO334" s="744"/>
      <c r="DP334" s="744"/>
      <c r="DQ334" s="744"/>
      <c r="DR334" s="744"/>
      <c r="DS334" s="744"/>
      <c r="DT334" s="744"/>
      <c r="DU334" s="744"/>
      <c r="DV334" s="744"/>
      <c r="DW334" s="744"/>
      <c r="DX334" s="744"/>
      <c r="DY334" s="744"/>
      <c r="DZ334" s="744"/>
      <c r="EA334" s="744"/>
      <c r="EB334" s="744"/>
      <c r="EC334" s="744"/>
      <c r="ED334" s="744"/>
      <c r="EE334" s="744"/>
      <c r="EF334" s="744"/>
      <c r="EG334" s="744"/>
      <c r="EH334" s="744"/>
      <c r="EI334" s="744"/>
      <c r="EJ334" s="744"/>
      <c r="EK334" s="744"/>
      <c r="EL334" s="744"/>
      <c r="EM334" s="744"/>
      <c r="EN334" s="744"/>
      <c r="EO334" s="744"/>
      <c r="EP334" s="744"/>
      <c r="EQ334" s="744"/>
      <c r="ER334" s="744"/>
      <c r="ES334" s="744"/>
      <c r="ET334" s="744"/>
      <c r="EU334" s="744"/>
      <c r="EV334" s="744"/>
      <c r="EW334" s="744"/>
      <c r="EX334" s="744"/>
      <c r="EY334" s="744"/>
      <c r="EZ334" s="744"/>
      <c r="FA334" s="744"/>
      <c r="FB334" s="744"/>
      <c r="FC334" s="744"/>
      <c r="FD334" s="744"/>
      <c r="FE334" s="744"/>
      <c r="FF334" s="744"/>
      <c r="FG334" s="744"/>
      <c r="FH334" s="744"/>
      <c r="FI334" s="744"/>
      <c r="FJ334" s="744"/>
      <c r="FK334" s="744"/>
      <c r="FL334" s="744"/>
      <c r="FM334" s="744"/>
      <c r="FN334" s="744"/>
      <c r="FO334" s="744"/>
      <c r="FP334" s="744"/>
      <c r="FQ334" s="744"/>
      <c r="FR334" s="744"/>
      <c r="FS334" s="744"/>
      <c r="FT334" s="744"/>
      <c r="FU334" s="744"/>
      <c r="FV334" s="744"/>
      <c r="FW334" s="744"/>
      <c r="FX334" s="744"/>
      <c r="FY334" s="744"/>
      <c r="FZ334" s="744"/>
      <c r="GA334" s="744"/>
      <c r="GB334" s="744"/>
      <c r="GC334" s="744"/>
      <c r="GD334" s="744"/>
      <c r="GE334" s="744"/>
      <c r="GF334" s="744"/>
      <c r="GG334" s="744"/>
      <c r="GH334" s="744"/>
      <c r="GI334" s="744"/>
      <c r="GJ334" s="744"/>
      <c r="GK334" s="744"/>
      <c r="GL334" s="744"/>
      <c r="GM334" s="744"/>
      <c r="GN334" s="744"/>
      <c r="GO334" s="744"/>
      <c r="GP334" s="744"/>
      <c r="GQ334" s="744"/>
      <c r="GR334" s="744"/>
      <c r="GS334" s="744"/>
      <c r="GT334" s="744"/>
      <c r="GU334" s="744"/>
      <c r="GV334" s="744"/>
      <c r="GW334" s="744"/>
      <c r="GX334" s="744"/>
      <c r="GY334" s="744"/>
      <c r="GZ334" s="744"/>
      <c r="HA334" s="744"/>
      <c r="HB334" s="744"/>
      <c r="HC334" s="744"/>
      <c r="HD334" s="744"/>
      <c r="HE334" s="744"/>
      <c r="HF334" s="744"/>
      <c r="HG334" s="744"/>
      <c r="HH334" s="744"/>
      <c r="HI334" s="744"/>
      <c r="HJ334" s="744"/>
      <c r="HK334" s="744"/>
      <c r="HL334" s="744"/>
      <c r="HM334" s="744"/>
      <c r="HN334" s="744"/>
      <c r="HO334" s="744"/>
      <c r="HP334" s="744"/>
      <c r="HQ334" s="744"/>
      <c r="HR334" s="744"/>
      <c r="HS334" s="744"/>
      <c r="HT334" s="744"/>
      <c r="HU334" s="744"/>
      <c r="HV334" s="744"/>
      <c r="HW334" s="744"/>
      <c r="HX334" s="744"/>
      <c r="HY334" s="744"/>
      <c r="HZ334" s="744"/>
      <c r="IA334" s="744"/>
      <c r="IB334" s="744"/>
      <c r="IC334" s="744"/>
      <c r="ID334" s="744"/>
      <c r="IE334" s="744"/>
      <c r="IF334" s="744"/>
      <c r="IG334" s="744"/>
      <c r="IH334" s="744"/>
      <c r="II334" s="744"/>
      <c r="IJ334" s="744"/>
    </row>
    <row r="335" spans="1:256" s="766" customFormat="1" ht="79.900000000000006" customHeight="1">
      <c r="A335" s="768">
        <v>4</v>
      </c>
      <c r="B335" s="783" t="s">
        <v>6802</v>
      </c>
      <c r="C335" s="811">
        <v>38434</v>
      </c>
      <c r="D335" s="813" t="e">
        <f>ABS((#REF!-C335)/365)</f>
        <v>#REF!</v>
      </c>
      <c r="E335" s="783" t="s">
        <v>275</v>
      </c>
      <c r="F335" s="783" t="s">
        <v>6803</v>
      </c>
      <c r="G335" s="811">
        <v>43780</v>
      </c>
      <c r="H335" s="814" t="s">
        <v>716</v>
      </c>
      <c r="I335" s="783" t="s">
        <v>6804</v>
      </c>
      <c r="J335" s="783" t="s">
        <v>3632</v>
      </c>
      <c r="K335" s="878"/>
      <c r="L335" s="744"/>
      <c r="M335" s="744" t="s">
        <v>625</v>
      </c>
      <c r="N335" s="744"/>
      <c r="O335" s="744"/>
      <c r="P335" s="744"/>
      <c r="Q335" s="744"/>
      <c r="R335" s="744"/>
      <c r="S335" s="744"/>
      <c r="T335" s="744"/>
      <c r="U335" s="744"/>
      <c r="V335" s="744"/>
      <c r="W335" s="744"/>
      <c r="X335" s="744"/>
      <c r="Y335" s="744"/>
      <c r="Z335" s="744"/>
      <c r="AA335" s="744"/>
      <c r="AB335" s="744"/>
      <c r="AC335" s="744"/>
      <c r="AD335" s="744"/>
      <c r="AE335" s="744"/>
      <c r="AF335" s="744"/>
      <c r="AG335" s="744"/>
      <c r="AH335" s="744"/>
      <c r="AI335" s="744"/>
      <c r="AJ335" s="744"/>
      <c r="AK335" s="744"/>
      <c r="AL335" s="744"/>
      <c r="AM335" s="744"/>
      <c r="AN335" s="744"/>
      <c r="AO335" s="744"/>
      <c r="AP335" s="744"/>
      <c r="AQ335" s="744"/>
      <c r="AR335" s="744"/>
      <c r="AS335" s="744"/>
      <c r="AT335" s="744"/>
      <c r="AU335" s="744"/>
      <c r="AV335" s="744"/>
      <c r="AW335" s="744"/>
      <c r="AX335" s="744"/>
      <c r="AY335" s="744"/>
      <c r="AZ335" s="744"/>
      <c r="BA335" s="744"/>
      <c r="BB335" s="744"/>
      <c r="BC335" s="744"/>
      <c r="BD335" s="744"/>
      <c r="BE335" s="744"/>
      <c r="BF335" s="744"/>
      <c r="BG335" s="744"/>
      <c r="BH335" s="744"/>
      <c r="BI335" s="744"/>
      <c r="BJ335" s="744"/>
      <c r="BK335" s="744"/>
      <c r="BL335" s="744"/>
      <c r="BM335" s="744"/>
      <c r="BN335" s="744"/>
      <c r="BO335" s="744"/>
      <c r="BP335" s="744"/>
      <c r="BQ335" s="744"/>
      <c r="BR335" s="744"/>
      <c r="BS335" s="744"/>
      <c r="BT335" s="744"/>
      <c r="BU335" s="744"/>
      <c r="BV335" s="744"/>
      <c r="BW335" s="744"/>
      <c r="BX335" s="744"/>
      <c r="BY335" s="744"/>
      <c r="BZ335" s="744"/>
      <c r="CA335" s="744"/>
      <c r="CB335" s="744"/>
      <c r="CC335" s="744"/>
      <c r="CD335" s="744"/>
      <c r="CE335" s="744"/>
      <c r="CF335" s="744"/>
      <c r="CG335" s="744"/>
      <c r="CH335" s="744"/>
      <c r="CI335" s="744"/>
      <c r="CJ335" s="744"/>
      <c r="CK335" s="744"/>
      <c r="CL335" s="744"/>
      <c r="CM335" s="744"/>
      <c r="CN335" s="744"/>
      <c r="CO335" s="744"/>
      <c r="CP335" s="744"/>
      <c r="CQ335" s="744"/>
      <c r="CR335" s="744"/>
      <c r="CS335" s="744"/>
      <c r="CT335" s="744"/>
      <c r="CU335" s="744"/>
      <c r="CV335" s="744"/>
      <c r="CW335" s="744"/>
      <c r="CX335" s="744"/>
      <c r="CY335" s="744"/>
      <c r="CZ335" s="744"/>
      <c r="DA335" s="744"/>
      <c r="DB335" s="744"/>
      <c r="DC335" s="744"/>
      <c r="DD335" s="744"/>
      <c r="DE335" s="744"/>
      <c r="DF335" s="744"/>
      <c r="DG335" s="744"/>
      <c r="DH335" s="744"/>
      <c r="DI335" s="744"/>
      <c r="DJ335" s="744"/>
      <c r="DK335" s="744"/>
      <c r="DL335" s="744"/>
      <c r="DM335" s="744"/>
      <c r="DN335" s="744"/>
      <c r="DO335" s="744"/>
      <c r="DP335" s="744"/>
      <c r="DQ335" s="744"/>
      <c r="DR335" s="744"/>
      <c r="DS335" s="744"/>
      <c r="DT335" s="744"/>
      <c r="DU335" s="744"/>
      <c r="DV335" s="744"/>
      <c r="DW335" s="744"/>
      <c r="DX335" s="744"/>
      <c r="DY335" s="744"/>
      <c r="DZ335" s="744"/>
      <c r="EA335" s="744"/>
      <c r="EB335" s="744"/>
      <c r="EC335" s="744"/>
      <c r="ED335" s="744"/>
      <c r="EE335" s="744"/>
      <c r="EF335" s="744"/>
      <c r="EG335" s="744"/>
      <c r="EH335" s="744"/>
      <c r="EI335" s="744"/>
      <c r="EJ335" s="744"/>
      <c r="EK335" s="744"/>
      <c r="EL335" s="744"/>
      <c r="EM335" s="744"/>
      <c r="EN335" s="744"/>
      <c r="EO335" s="744"/>
      <c r="EP335" s="744"/>
      <c r="EQ335" s="744"/>
      <c r="ER335" s="744"/>
      <c r="ES335" s="744"/>
      <c r="ET335" s="744"/>
      <c r="EU335" s="744"/>
      <c r="EV335" s="744"/>
      <c r="EW335" s="744"/>
      <c r="EX335" s="744"/>
      <c r="EY335" s="744"/>
      <c r="EZ335" s="744"/>
      <c r="FA335" s="744"/>
      <c r="FB335" s="744"/>
      <c r="FC335" s="744"/>
      <c r="FD335" s="744"/>
      <c r="FE335" s="744"/>
      <c r="FF335" s="744"/>
      <c r="FG335" s="744"/>
      <c r="FH335" s="744"/>
      <c r="FI335" s="744"/>
      <c r="FJ335" s="744"/>
      <c r="FK335" s="744"/>
      <c r="FL335" s="744"/>
      <c r="FM335" s="744"/>
      <c r="FN335" s="744"/>
      <c r="FO335" s="744"/>
      <c r="FP335" s="744"/>
      <c r="FQ335" s="744"/>
      <c r="FR335" s="744"/>
      <c r="FS335" s="744"/>
      <c r="FT335" s="744"/>
      <c r="FU335" s="744"/>
      <c r="FV335" s="744"/>
      <c r="FW335" s="744"/>
      <c r="FX335" s="744"/>
      <c r="FY335" s="744"/>
      <c r="FZ335" s="744"/>
      <c r="GA335" s="744"/>
      <c r="GB335" s="744"/>
      <c r="GC335" s="744"/>
      <c r="GD335" s="744"/>
      <c r="GE335" s="744"/>
      <c r="GF335" s="744"/>
      <c r="GG335" s="744"/>
      <c r="GH335" s="744"/>
      <c r="GI335" s="744"/>
      <c r="GJ335" s="744"/>
      <c r="GK335" s="744"/>
      <c r="GL335" s="744"/>
      <c r="GM335" s="744"/>
      <c r="GN335" s="744"/>
      <c r="GO335" s="744"/>
      <c r="GP335" s="744"/>
      <c r="GQ335" s="744"/>
      <c r="GR335" s="744"/>
      <c r="GS335" s="744"/>
      <c r="GT335" s="744"/>
      <c r="GU335" s="744"/>
      <c r="GV335" s="744"/>
      <c r="GW335" s="744"/>
      <c r="GX335" s="744"/>
      <c r="GY335" s="744"/>
      <c r="GZ335" s="744"/>
      <c r="HA335" s="744"/>
      <c r="HB335" s="744"/>
      <c r="HC335" s="744"/>
      <c r="HD335" s="744"/>
      <c r="HE335" s="744"/>
      <c r="HF335" s="744"/>
      <c r="HG335" s="744"/>
      <c r="HH335" s="744"/>
      <c r="HI335" s="744"/>
      <c r="HJ335" s="744"/>
      <c r="HK335" s="744"/>
      <c r="HL335" s="744"/>
      <c r="HM335" s="744"/>
      <c r="HN335" s="744"/>
      <c r="HO335" s="744"/>
      <c r="HP335" s="744"/>
      <c r="HQ335" s="744"/>
      <c r="HR335" s="744"/>
      <c r="HS335" s="744"/>
      <c r="HT335" s="744"/>
      <c r="HU335" s="744"/>
      <c r="HV335" s="744"/>
      <c r="HW335" s="744"/>
      <c r="HX335" s="744"/>
      <c r="HY335" s="744"/>
      <c r="HZ335" s="744"/>
      <c r="IA335" s="744"/>
      <c r="IB335" s="744"/>
      <c r="IC335" s="744"/>
      <c r="ID335" s="744"/>
      <c r="IE335" s="744"/>
      <c r="IF335" s="744"/>
      <c r="IG335" s="744"/>
      <c r="IH335" s="744"/>
      <c r="II335" s="744"/>
      <c r="IJ335" s="744"/>
    </row>
    <row r="336" spans="1:256" s="766" customFormat="1" ht="79.900000000000006" customHeight="1">
      <c r="A336" s="768">
        <v>5</v>
      </c>
      <c r="B336" s="783" t="s">
        <v>6805</v>
      </c>
      <c r="C336" s="811">
        <v>43331</v>
      </c>
      <c r="D336" s="813" t="e">
        <f>ABS((#REF!-C336)/365)</f>
        <v>#REF!</v>
      </c>
      <c r="E336" s="783" t="s">
        <v>275</v>
      </c>
      <c r="F336" s="783" t="s">
        <v>6803</v>
      </c>
      <c r="G336" s="811">
        <v>43780</v>
      </c>
      <c r="H336" s="814" t="s">
        <v>716</v>
      </c>
      <c r="I336" s="783" t="s">
        <v>6804</v>
      </c>
      <c r="J336" s="783" t="s">
        <v>3632</v>
      </c>
      <c r="K336" s="878"/>
      <c r="L336" s="744"/>
      <c r="M336" s="744" t="s">
        <v>638</v>
      </c>
      <c r="N336" s="744"/>
      <c r="O336" s="744"/>
      <c r="P336" s="744"/>
      <c r="Q336" s="744"/>
      <c r="R336" s="744"/>
      <c r="S336" s="744"/>
      <c r="T336" s="744"/>
      <c r="U336" s="744"/>
      <c r="V336" s="744"/>
      <c r="W336" s="744"/>
      <c r="X336" s="744"/>
      <c r="Y336" s="744"/>
      <c r="Z336" s="744"/>
      <c r="AA336" s="744"/>
      <c r="AB336" s="744"/>
      <c r="AC336" s="744"/>
      <c r="AD336" s="744"/>
      <c r="AE336" s="744"/>
      <c r="AF336" s="744"/>
      <c r="AG336" s="744"/>
      <c r="AH336" s="744"/>
      <c r="AI336" s="744"/>
      <c r="AJ336" s="744"/>
      <c r="AK336" s="744"/>
      <c r="AL336" s="744"/>
      <c r="AM336" s="744"/>
      <c r="AN336" s="744"/>
      <c r="AO336" s="744"/>
      <c r="AP336" s="744"/>
      <c r="AQ336" s="744"/>
      <c r="AR336" s="744"/>
      <c r="AS336" s="744"/>
      <c r="AT336" s="744"/>
      <c r="AU336" s="744"/>
      <c r="AV336" s="744"/>
      <c r="AW336" s="744"/>
      <c r="AX336" s="744"/>
      <c r="AY336" s="744"/>
      <c r="AZ336" s="744"/>
      <c r="BA336" s="744"/>
      <c r="BB336" s="744"/>
      <c r="BC336" s="744"/>
      <c r="BD336" s="744"/>
      <c r="BE336" s="744"/>
      <c r="BF336" s="744"/>
      <c r="BG336" s="744"/>
      <c r="BH336" s="744"/>
      <c r="BI336" s="744"/>
      <c r="BJ336" s="744"/>
      <c r="BK336" s="744"/>
      <c r="BL336" s="744"/>
      <c r="BM336" s="744"/>
      <c r="BN336" s="744"/>
      <c r="BO336" s="744"/>
      <c r="BP336" s="744"/>
      <c r="BQ336" s="744"/>
      <c r="BR336" s="744"/>
      <c r="BS336" s="744"/>
      <c r="BT336" s="744"/>
      <c r="BU336" s="744"/>
      <c r="BV336" s="744"/>
      <c r="BW336" s="744"/>
      <c r="BX336" s="744"/>
      <c r="BY336" s="744"/>
      <c r="BZ336" s="744"/>
      <c r="CA336" s="744"/>
      <c r="CB336" s="744"/>
      <c r="CC336" s="744"/>
      <c r="CD336" s="744"/>
      <c r="CE336" s="744"/>
      <c r="CF336" s="744"/>
      <c r="CG336" s="744"/>
      <c r="CH336" s="744"/>
      <c r="CI336" s="744"/>
      <c r="CJ336" s="744"/>
      <c r="CK336" s="744"/>
      <c r="CL336" s="744"/>
      <c r="CM336" s="744"/>
      <c r="CN336" s="744"/>
      <c r="CO336" s="744"/>
      <c r="CP336" s="744"/>
      <c r="CQ336" s="744"/>
      <c r="CR336" s="744"/>
      <c r="CS336" s="744"/>
      <c r="CT336" s="744"/>
      <c r="CU336" s="744"/>
      <c r="CV336" s="744"/>
      <c r="CW336" s="744"/>
      <c r="CX336" s="744"/>
      <c r="CY336" s="744"/>
      <c r="CZ336" s="744"/>
      <c r="DA336" s="744"/>
      <c r="DB336" s="744"/>
      <c r="DC336" s="744"/>
      <c r="DD336" s="744"/>
      <c r="DE336" s="744"/>
      <c r="DF336" s="744"/>
      <c r="DG336" s="744"/>
      <c r="DH336" s="744"/>
      <c r="DI336" s="744"/>
      <c r="DJ336" s="744"/>
      <c r="DK336" s="744"/>
      <c r="DL336" s="744"/>
      <c r="DM336" s="744"/>
      <c r="DN336" s="744"/>
      <c r="DO336" s="744"/>
      <c r="DP336" s="744"/>
      <c r="DQ336" s="744"/>
      <c r="DR336" s="744"/>
      <c r="DS336" s="744"/>
      <c r="DT336" s="744"/>
      <c r="DU336" s="744"/>
      <c r="DV336" s="744"/>
      <c r="DW336" s="744"/>
      <c r="DX336" s="744"/>
      <c r="DY336" s="744"/>
      <c r="DZ336" s="744"/>
      <c r="EA336" s="744"/>
      <c r="EB336" s="744"/>
      <c r="EC336" s="744"/>
      <c r="ED336" s="744"/>
      <c r="EE336" s="744"/>
      <c r="EF336" s="744"/>
      <c r="EG336" s="744"/>
      <c r="EH336" s="744"/>
      <c r="EI336" s="744"/>
      <c r="EJ336" s="744"/>
      <c r="EK336" s="744"/>
      <c r="EL336" s="744"/>
      <c r="EM336" s="744"/>
      <c r="EN336" s="744"/>
      <c r="EO336" s="744"/>
      <c r="EP336" s="744"/>
      <c r="EQ336" s="744"/>
      <c r="ER336" s="744"/>
      <c r="ES336" s="744"/>
      <c r="ET336" s="744"/>
      <c r="EU336" s="744"/>
      <c r="EV336" s="744"/>
      <c r="EW336" s="744"/>
      <c r="EX336" s="744"/>
      <c r="EY336" s="744"/>
      <c r="EZ336" s="744"/>
      <c r="FA336" s="744"/>
      <c r="FB336" s="744"/>
      <c r="FC336" s="744"/>
      <c r="FD336" s="744"/>
      <c r="FE336" s="744"/>
      <c r="FF336" s="744"/>
      <c r="FG336" s="744"/>
      <c r="FH336" s="744"/>
      <c r="FI336" s="744"/>
      <c r="FJ336" s="744"/>
      <c r="FK336" s="744"/>
      <c r="FL336" s="744"/>
      <c r="FM336" s="744"/>
      <c r="FN336" s="744"/>
      <c r="FO336" s="744"/>
      <c r="FP336" s="744"/>
      <c r="FQ336" s="744"/>
      <c r="FR336" s="744"/>
      <c r="FS336" s="744"/>
      <c r="FT336" s="744"/>
      <c r="FU336" s="744"/>
      <c r="FV336" s="744"/>
      <c r="FW336" s="744"/>
      <c r="FX336" s="744"/>
      <c r="FY336" s="744"/>
      <c r="FZ336" s="744"/>
      <c r="GA336" s="744"/>
      <c r="GB336" s="744"/>
      <c r="GC336" s="744"/>
      <c r="GD336" s="744"/>
      <c r="GE336" s="744"/>
      <c r="GF336" s="744"/>
      <c r="GG336" s="744"/>
      <c r="GH336" s="744"/>
      <c r="GI336" s="744"/>
      <c r="GJ336" s="744"/>
      <c r="GK336" s="744"/>
      <c r="GL336" s="744"/>
      <c r="GM336" s="744"/>
      <c r="GN336" s="744"/>
      <c r="GO336" s="744"/>
      <c r="GP336" s="744"/>
      <c r="GQ336" s="744"/>
      <c r="GR336" s="744"/>
      <c r="GS336" s="744"/>
      <c r="GT336" s="744"/>
      <c r="GU336" s="744"/>
      <c r="GV336" s="744"/>
      <c r="GW336" s="744"/>
      <c r="GX336" s="744"/>
      <c r="GY336" s="744"/>
      <c r="GZ336" s="744"/>
      <c r="HA336" s="744"/>
      <c r="HB336" s="744"/>
      <c r="HC336" s="744"/>
      <c r="HD336" s="744"/>
      <c r="HE336" s="744"/>
      <c r="HF336" s="744"/>
      <c r="HG336" s="744"/>
      <c r="HH336" s="744"/>
      <c r="HI336" s="744"/>
      <c r="HJ336" s="744"/>
      <c r="HK336" s="744"/>
      <c r="HL336" s="744"/>
      <c r="HM336" s="744"/>
      <c r="HN336" s="744"/>
      <c r="HO336" s="744"/>
      <c r="HP336" s="744"/>
      <c r="HQ336" s="744"/>
      <c r="HR336" s="744"/>
      <c r="HS336" s="744"/>
      <c r="HT336" s="744"/>
      <c r="HU336" s="744"/>
      <c r="HV336" s="744"/>
      <c r="HW336" s="744"/>
      <c r="HX336" s="744"/>
      <c r="HY336" s="744"/>
      <c r="HZ336" s="744"/>
      <c r="IA336" s="744"/>
      <c r="IB336" s="744"/>
      <c r="IC336" s="744"/>
      <c r="ID336" s="744"/>
      <c r="IE336" s="744"/>
      <c r="IF336" s="744"/>
      <c r="IG336" s="744"/>
      <c r="IH336" s="744"/>
      <c r="II336" s="744"/>
      <c r="IJ336" s="744"/>
    </row>
    <row r="337" spans="1:244" s="766" customFormat="1" ht="79.900000000000006" customHeight="1">
      <c r="A337" s="768">
        <v>6</v>
      </c>
      <c r="B337" s="783" t="s">
        <v>6806</v>
      </c>
      <c r="C337" s="811">
        <v>40543</v>
      </c>
      <c r="D337" s="813" t="e">
        <f>ABS((#REF!-C337)/365)</f>
        <v>#REF!</v>
      </c>
      <c r="E337" s="783" t="s">
        <v>275</v>
      </c>
      <c r="F337" s="783" t="s">
        <v>6803</v>
      </c>
      <c r="G337" s="811">
        <v>43780</v>
      </c>
      <c r="H337" s="814" t="s">
        <v>716</v>
      </c>
      <c r="I337" s="783" t="s">
        <v>6804</v>
      </c>
      <c r="J337" s="783" t="s">
        <v>3632</v>
      </c>
      <c r="K337" s="878"/>
      <c r="L337" s="744"/>
      <c r="M337" s="744" t="s">
        <v>638</v>
      </c>
      <c r="N337" s="744"/>
      <c r="O337" s="744"/>
      <c r="P337" s="744"/>
      <c r="Q337" s="744"/>
      <c r="R337" s="744"/>
      <c r="S337" s="744"/>
      <c r="T337" s="744"/>
      <c r="U337" s="744"/>
      <c r="V337" s="744"/>
      <c r="W337" s="744"/>
      <c r="X337" s="744"/>
      <c r="Y337" s="744"/>
      <c r="Z337" s="744"/>
      <c r="AA337" s="744"/>
      <c r="AB337" s="744"/>
      <c r="AC337" s="744"/>
      <c r="AD337" s="744"/>
      <c r="AE337" s="744"/>
      <c r="AF337" s="744"/>
      <c r="AG337" s="744"/>
      <c r="AH337" s="744"/>
      <c r="AI337" s="744"/>
      <c r="AJ337" s="744"/>
      <c r="AK337" s="744"/>
      <c r="AL337" s="744"/>
      <c r="AM337" s="744"/>
      <c r="AN337" s="744"/>
      <c r="AO337" s="744"/>
      <c r="AP337" s="744"/>
      <c r="AQ337" s="744"/>
      <c r="AR337" s="744"/>
      <c r="AS337" s="744"/>
      <c r="AT337" s="744"/>
      <c r="AU337" s="744"/>
      <c r="AV337" s="744"/>
      <c r="AW337" s="744"/>
      <c r="AX337" s="744"/>
      <c r="AY337" s="744"/>
      <c r="AZ337" s="744"/>
      <c r="BA337" s="744"/>
      <c r="BB337" s="744"/>
      <c r="BC337" s="744"/>
      <c r="BD337" s="744"/>
      <c r="BE337" s="744"/>
      <c r="BF337" s="744"/>
      <c r="BG337" s="744"/>
      <c r="BH337" s="744"/>
      <c r="BI337" s="744"/>
      <c r="BJ337" s="744"/>
      <c r="BK337" s="744"/>
      <c r="BL337" s="744"/>
      <c r="BM337" s="744"/>
      <c r="BN337" s="744"/>
      <c r="BO337" s="744"/>
      <c r="BP337" s="744"/>
      <c r="BQ337" s="744"/>
      <c r="BR337" s="744"/>
      <c r="BS337" s="744"/>
      <c r="BT337" s="744"/>
      <c r="BU337" s="744"/>
      <c r="BV337" s="744"/>
      <c r="BW337" s="744"/>
      <c r="BX337" s="744"/>
      <c r="BY337" s="744"/>
      <c r="BZ337" s="744"/>
      <c r="CA337" s="744"/>
      <c r="CB337" s="744"/>
      <c r="CC337" s="744"/>
      <c r="CD337" s="744"/>
      <c r="CE337" s="744"/>
      <c r="CF337" s="744"/>
      <c r="CG337" s="744"/>
      <c r="CH337" s="744"/>
      <c r="CI337" s="744"/>
      <c r="CJ337" s="744"/>
      <c r="CK337" s="744"/>
      <c r="CL337" s="744"/>
      <c r="CM337" s="744"/>
      <c r="CN337" s="744"/>
      <c r="CO337" s="744"/>
      <c r="CP337" s="744"/>
      <c r="CQ337" s="744"/>
      <c r="CR337" s="744"/>
      <c r="CS337" s="744"/>
      <c r="CT337" s="744"/>
      <c r="CU337" s="744"/>
      <c r="CV337" s="744"/>
      <c r="CW337" s="744"/>
      <c r="CX337" s="744"/>
      <c r="CY337" s="744"/>
      <c r="CZ337" s="744"/>
      <c r="DA337" s="744"/>
      <c r="DB337" s="744"/>
      <c r="DC337" s="744"/>
      <c r="DD337" s="744"/>
      <c r="DE337" s="744"/>
      <c r="DF337" s="744"/>
      <c r="DG337" s="744"/>
      <c r="DH337" s="744"/>
      <c r="DI337" s="744"/>
      <c r="DJ337" s="744"/>
      <c r="DK337" s="744"/>
      <c r="DL337" s="744"/>
      <c r="DM337" s="744"/>
      <c r="DN337" s="744"/>
      <c r="DO337" s="744"/>
      <c r="DP337" s="744"/>
      <c r="DQ337" s="744"/>
      <c r="DR337" s="744"/>
      <c r="DS337" s="744"/>
      <c r="DT337" s="744"/>
      <c r="DU337" s="744"/>
      <c r="DV337" s="744"/>
      <c r="DW337" s="744"/>
      <c r="DX337" s="744"/>
      <c r="DY337" s="744"/>
      <c r="DZ337" s="744"/>
      <c r="EA337" s="744"/>
      <c r="EB337" s="744"/>
      <c r="EC337" s="744"/>
      <c r="ED337" s="744"/>
      <c r="EE337" s="744"/>
      <c r="EF337" s="744"/>
      <c r="EG337" s="744"/>
      <c r="EH337" s="744"/>
      <c r="EI337" s="744"/>
      <c r="EJ337" s="744"/>
      <c r="EK337" s="744"/>
      <c r="EL337" s="744"/>
      <c r="EM337" s="744"/>
      <c r="EN337" s="744"/>
      <c r="EO337" s="744"/>
      <c r="EP337" s="744"/>
      <c r="EQ337" s="744"/>
      <c r="ER337" s="744"/>
      <c r="ES337" s="744"/>
      <c r="ET337" s="744"/>
      <c r="EU337" s="744"/>
      <c r="EV337" s="744"/>
      <c r="EW337" s="744"/>
      <c r="EX337" s="744"/>
      <c r="EY337" s="744"/>
      <c r="EZ337" s="744"/>
      <c r="FA337" s="744"/>
      <c r="FB337" s="744"/>
      <c r="FC337" s="744"/>
      <c r="FD337" s="744"/>
      <c r="FE337" s="744"/>
      <c r="FF337" s="744"/>
      <c r="FG337" s="744"/>
      <c r="FH337" s="744"/>
      <c r="FI337" s="744"/>
      <c r="FJ337" s="744"/>
      <c r="FK337" s="744"/>
      <c r="FL337" s="744"/>
      <c r="FM337" s="744"/>
      <c r="FN337" s="744"/>
      <c r="FO337" s="744"/>
      <c r="FP337" s="744"/>
      <c r="FQ337" s="744"/>
      <c r="FR337" s="744"/>
      <c r="FS337" s="744"/>
      <c r="FT337" s="744"/>
      <c r="FU337" s="744"/>
      <c r="FV337" s="744"/>
      <c r="FW337" s="744"/>
      <c r="FX337" s="744"/>
      <c r="FY337" s="744"/>
      <c r="FZ337" s="744"/>
      <c r="GA337" s="744"/>
      <c r="GB337" s="744"/>
      <c r="GC337" s="744"/>
      <c r="GD337" s="744"/>
      <c r="GE337" s="744"/>
      <c r="GF337" s="744"/>
      <c r="GG337" s="744"/>
      <c r="GH337" s="744"/>
      <c r="GI337" s="744"/>
      <c r="GJ337" s="744"/>
      <c r="GK337" s="744"/>
      <c r="GL337" s="744"/>
      <c r="GM337" s="744"/>
      <c r="GN337" s="744"/>
      <c r="GO337" s="744"/>
      <c r="GP337" s="744"/>
      <c r="GQ337" s="744"/>
      <c r="GR337" s="744"/>
      <c r="GS337" s="744"/>
      <c r="GT337" s="744"/>
      <c r="GU337" s="744"/>
      <c r="GV337" s="744"/>
      <c r="GW337" s="744"/>
      <c r="GX337" s="744"/>
      <c r="GY337" s="744"/>
      <c r="GZ337" s="744"/>
      <c r="HA337" s="744"/>
      <c r="HB337" s="744"/>
      <c r="HC337" s="744"/>
      <c r="HD337" s="744"/>
      <c r="HE337" s="744"/>
      <c r="HF337" s="744"/>
      <c r="HG337" s="744"/>
      <c r="HH337" s="744"/>
      <c r="HI337" s="744"/>
      <c r="HJ337" s="744"/>
      <c r="HK337" s="744"/>
      <c r="HL337" s="744"/>
      <c r="HM337" s="744"/>
      <c r="HN337" s="744"/>
      <c r="HO337" s="744"/>
      <c r="HP337" s="744"/>
      <c r="HQ337" s="744"/>
      <c r="HR337" s="744"/>
      <c r="HS337" s="744"/>
      <c r="HT337" s="744"/>
      <c r="HU337" s="744"/>
      <c r="HV337" s="744"/>
      <c r="HW337" s="744"/>
      <c r="HX337" s="744"/>
      <c r="HY337" s="744"/>
      <c r="HZ337" s="744"/>
      <c r="IA337" s="744"/>
      <c r="IB337" s="744"/>
      <c r="IC337" s="744"/>
      <c r="ID337" s="744"/>
      <c r="IE337" s="744"/>
      <c r="IF337" s="744"/>
      <c r="IG337" s="744"/>
      <c r="IH337" s="744"/>
      <c r="II337" s="744"/>
      <c r="IJ337" s="744"/>
    </row>
    <row r="338" spans="1:244" s="766" customFormat="1" ht="79.900000000000006" customHeight="1">
      <c r="A338" s="768">
        <v>7</v>
      </c>
      <c r="B338" s="783" t="s">
        <v>6825</v>
      </c>
      <c r="C338" s="811">
        <v>39006</v>
      </c>
      <c r="D338" s="813" t="e">
        <f>ABS((#REF!-C338)/365)</f>
        <v>#REF!</v>
      </c>
      <c r="E338" s="783" t="s">
        <v>272</v>
      </c>
      <c r="F338" s="783" t="s">
        <v>6826</v>
      </c>
      <c r="G338" s="811">
        <v>43782</v>
      </c>
      <c r="H338" s="814" t="s">
        <v>716</v>
      </c>
      <c r="I338" s="783"/>
      <c r="J338" s="783" t="s">
        <v>3632</v>
      </c>
      <c r="K338" s="878"/>
      <c r="L338" s="744"/>
      <c r="M338" s="744" t="s">
        <v>625</v>
      </c>
      <c r="N338" s="744"/>
      <c r="O338" s="744"/>
      <c r="P338" s="744"/>
      <c r="Q338" s="744"/>
      <c r="R338" s="744"/>
      <c r="S338" s="744"/>
      <c r="T338" s="744"/>
      <c r="U338" s="744"/>
      <c r="V338" s="744"/>
      <c r="W338" s="744"/>
      <c r="X338" s="744"/>
      <c r="Y338" s="744"/>
      <c r="Z338" s="744"/>
      <c r="AA338" s="744"/>
      <c r="AB338" s="744"/>
      <c r="AC338" s="744"/>
      <c r="AD338" s="744"/>
      <c r="AE338" s="744"/>
      <c r="AF338" s="744"/>
      <c r="AG338" s="744"/>
      <c r="AH338" s="744"/>
      <c r="AI338" s="744"/>
      <c r="AJ338" s="744"/>
      <c r="AK338" s="744"/>
      <c r="AL338" s="744"/>
      <c r="AM338" s="744"/>
      <c r="AN338" s="744"/>
      <c r="AO338" s="744"/>
      <c r="AP338" s="744"/>
      <c r="AQ338" s="744"/>
      <c r="AR338" s="744"/>
      <c r="AS338" s="744"/>
      <c r="AT338" s="744"/>
      <c r="AU338" s="744"/>
      <c r="AV338" s="744"/>
      <c r="AW338" s="744"/>
      <c r="AX338" s="744"/>
      <c r="AY338" s="744"/>
      <c r="AZ338" s="744"/>
      <c r="BA338" s="744"/>
      <c r="BB338" s="744"/>
      <c r="BC338" s="744"/>
      <c r="BD338" s="744"/>
      <c r="BE338" s="744"/>
      <c r="BF338" s="744"/>
      <c r="BG338" s="744"/>
      <c r="BH338" s="744"/>
      <c r="BI338" s="744"/>
      <c r="BJ338" s="744"/>
      <c r="BK338" s="744"/>
      <c r="BL338" s="744"/>
      <c r="BM338" s="744"/>
      <c r="BN338" s="744"/>
      <c r="BO338" s="744"/>
      <c r="BP338" s="744"/>
      <c r="BQ338" s="744"/>
      <c r="BR338" s="744"/>
      <c r="BS338" s="744"/>
      <c r="BT338" s="744"/>
      <c r="BU338" s="744"/>
      <c r="BV338" s="744"/>
      <c r="BW338" s="744"/>
      <c r="BX338" s="744"/>
      <c r="BY338" s="744"/>
      <c r="BZ338" s="744"/>
      <c r="CA338" s="744"/>
      <c r="CB338" s="744"/>
      <c r="CC338" s="744"/>
      <c r="CD338" s="744"/>
      <c r="CE338" s="744"/>
      <c r="CF338" s="744"/>
      <c r="CG338" s="744"/>
      <c r="CH338" s="744"/>
      <c r="CI338" s="744"/>
      <c r="CJ338" s="744"/>
      <c r="CK338" s="744"/>
      <c r="CL338" s="744"/>
      <c r="CM338" s="744"/>
      <c r="CN338" s="744"/>
      <c r="CO338" s="744"/>
      <c r="CP338" s="744"/>
      <c r="CQ338" s="744"/>
      <c r="CR338" s="744"/>
      <c r="CS338" s="744"/>
      <c r="CT338" s="744"/>
      <c r="CU338" s="744"/>
      <c r="CV338" s="744"/>
      <c r="CW338" s="744"/>
      <c r="CX338" s="744"/>
      <c r="CY338" s="744"/>
      <c r="CZ338" s="744"/>
      <c r="DA338" s="744"/>
      <c r="DB338" s="744"/>
      <c r="DC338" s="744"/>
      <c r="DD338" s="744"/>
      <c r="DE338" s="744"/>
      <c r="DF338" s="744"/>
      <c r="DG338" s="744"/>
      <c r="DH338" s="744"/>
      <c r="DI338" s="744"/>
      <c r="DJ338" s="744"/>
      <c r="DK338" s="744"/>
      <c r="DL338" s="744"/>
      <c r="DM338" s="744"/>
      <c r="DN338" s="744"/>
      <c r="DO338" s="744"/>
      <c r="DP338" s="744"/>
      <c r="DQ338" s="744"/>
      <c r="DR338" s="744"/>
      <c r="DS338" s="744"/>
      <c r="DT338" s="744"/>
      <c r="DU338" s="744"/>
      <c r="DV338" s="744"/>
      <c r="DW338" s="744"/>
      <c r="DX338" s="744"/>
      <c r="DY338" s="744"/>
      <c r="DZ338" s="744"/>
      <c r="EA338" s="744"/>
      <c r="EB338" s="744"/>
      <c r="EC338" s="744"/>
      <c r="ED338" s="744"/>
      <c r="EE338" s="744"/>
      <c r="EF338" s="744"/>
      <c r="EG338" s="744"/>
      <c r="EH338" s="744"/>
      <c r="EI338" s="744"/>
      <c r="EJ338" s="744"/>
      <c r="EK338" s="744"/>
      <c r="EL338" s="744"/>
      <c r="EM338" s="744"/>
      <c r="EN338" s="744"/>
      <c r="EO338" s="744"/>
      <c r="EP338" s="744"/>
      <c r="EQ338" s="744"/>
      <c r="ER338" s="744"/>
      <c r="ES338" s="744"/>
      <c r="ET338" s="744"/>
      <c r="EU338" s="744"/>
      <c r="EV338" s="744"/>
      <c r="EW338" s="744"/>
      <c r="EX338" s="744"/>
      <c r="EY338" s="744"/>
      <c r="EZ338" s="744"/>
      <c r="FA338" s="744"/>
      <c r="FB338" s="744"/>
      <c r="FC338" s="744"/>
      <c r="FD338" s="744"/>
      <c r="FE338" s="744"/>
      <c r="FF338" s="744"/>
      <c r="FG338" s="744"/>
      <c r="FH338" s="744"/>
      <c r="FI338" s="744"/>
      <c r="FJ338" s="744"/>
      <c r="FK338" s="744"/>
      <c r="FL338" s="744"/>
      <c r="FM338" s="744"/>
      <c r="FN338" s="744"/>
      <c r="FO338" s="744"/>
      <c r="FP338" s="744"/>
      <c r="FQ338" s="744"/>
      <c r="FR338" s="744"/>
      <c r="FS338" s="744"/>
      <c r="FT338" s="744"/>
      <c r="FU338" s="744"/>
      <c r="FV338" s="744"/>
      <c r="FW338" s="744"/>
      <c r="FX338" s="744"/>
      <c r="FY338" s="744"/>
      <c r="FZ338" s="744"/>
      <c r="GA338" s="744"/>
      <c r="GB338" s="744"/>
      <c r="GC338" s="744"/>
      <c r="GD338" s="744"/>
      <c r="GE338" s="744"/>
      <c r="GF338" s="744"/>
      <c r="GG338" s="744"/>
      <c r="GH338" s="744"/>
      <c r="GI338" s="744"/>
      <c r="GJ338" s="744"/>
      <c r="GK338" s="744"/>
      <c r="GL338" s="744"/>
      <c r="GM338" s="744"/>
      <c r="GN338" s="744"/>
      <c r="GO338" s="744"/>
      <c r="GP338" s="744"/>
      <c r="GQ338" s="744"/>
      <c r="GR338" s="744"/>
      <c r="GS338" s="744"/>
      <c r="GT338" s="744"/>
      <c r="GU338" s="744"/>
      <c r="GV338" s="744"/>
      <c r="GW338" s="744"/>
      <c r="GX338" s="744"/>
      <c r="GY338" s="744"/>
      <c r="GZ338" s="744"/>
      <c r="HA338" s="744"/>
      <c r="HB338" s="744"/>
      <c r="HC338" s="744"/>
      <c r="HD338" s="744"/>
      <c r="HE338" s="744"/>
      <c r="HF338" s="744"/>
      <c r="HG338" s="744"/>
      <c r="HH338" s="744"/>
      <c r="HI338" s="744"/>
      <c r="HJ338" s="744"/>
      <c r="HK338" s="744"/>
      <c r="HL338" s="744"/>
      <c r="HM338" s="744"/>
      <c r="HN338" s="744"/>
      <c r="HO338" s="744"/>
      <c r="HP338" s="744"/>
      <c r="HQ338" s="744"/>
      <c r="HR338" s="744"/>
      <c r="HS338" s="744"/>
      <c r="HT338" s="744"/>
      <c r="HU338" s="744"/>
      <c r="HV338" s="744"/>
      <c r="HW338" s="744"/>
      <c r="HX338" s="744"/>
      <c r="HY338" s="744"/>
      <c r="HZ338" s="744"/>
      <c r="IA338" s="744"/>
      <c r="IB338" s="744"/>
      <c r="IC338" s="744"/>
      <c r="ID338" s="744"/>
      <c r="IE338" s="744"/>
      <c r="IF338" s="744"/>
      <c r="IG338" s="744"/>
      <c r="IH338" s="744"/>
      <c r="II338" s="744"/>
      <c r="IJ338" s="744"/>
    </row>
    <row r="339" spans="1:244" s="766" customFormat="1" ht="79.900000000000006" customHeight="1">
      <c r="A339" s="768">
        <v>8</v>
      </c>
      <c r="B339" s="783" t="s">
        <v>6888</v>
      </c>
      <c r="C339" s="811"/>
      <c r="D339" s="813">
        <v>5</v>
      </c>
      <c r="E339" s="783" t="s">
        <v>272</v>
      </c>
      <c r="F339" s="783" t="s">
        <v>6889</v>
      </c>
      <c r="G339" s="811">
        <v>43782</v>
      </c>
      <c r="H339" s="814" t="s">
        <v>58</v>
      </c>
      <c r="I339" s="783"/>
      <c r="J339" s="783" t="s">
        <v>3632</v>
      </c>
      <c r="K339" s="878"/>
      <c r="L339" s="744"/>
      <c r="M339" s="744" t="s">
        <v>625</v>
      </c>
      <c r="N339" s="744"/>
      <c r="O339" s="744"/>
      <c r="P339" s="744"/>
      <c r="Q339" s="744"/>
      <c r="R339" s="744"/>
      <c r="S339" s="744"/>
      <c r="T339" s="744"/>
      <c r="U339" s="744"/>
      <c r="V339" s="744"/>
      <c r="W339" s="744"/>
      <c r="X339" s="744"/>
      <c r="Y339" s="744"/>
      <c r="Z339" s="744"/>
      <c r="AA339" s="744"/>
      <c r="AB339" s="744"/>
      <c r="AC339" s="744"/>
      <c r="AD339" s="744"/>
      <c r="AE339" s="744"/>
      <c r="AF339" s="744"/>
      <c r="AG339" s="744"/>
      <c r="AH339" s="744"/>
      <c r="AI339" s="744"/>
      <c r="AJ339" s="744"/>
      <c r="AK339" s="744"/>
      <c r="AL339" s="744"/>
      <c r="AM339" s="744"/>
      <c r="AN339" s="744"/>
      <c r="AO339" s="744"/>
      <c r="AP339" s="744"/>
      <c r="AQ339" s="744"/>
      <c r="AR339" s="744"/>
      <c r="AS339" s="744"/>
      <c r="AT339" s="744"/>
      <c r="AU339" s="744"/>
      <c r="AV339" s="744"/>
      <c r="AW339" s="744"/>
      <c r="AX339" s="744"/>
      <c r="AY339" s="744"/>
      <c r="AZ339" s="744"/>
      <c r="BA339" s="744"/>
      <c r="BB339" s="744"/>
      <c r="BC339" s="744"/>
      <c r="BD339" s="744"/>
      <c r="BE339" s="744"/>
      <c r="BF339" s="744"/>
      <c r="BG339" s="744"/>
      <c r="BH339" s="744"/>
      <c r="BI339" s="744"/>
      <c r="BJ339" s="744"/>
      <c r="BK339" s="744"/>
      <c r="BL339" s="744"/>
      <c r="BM339" s="744"/>
      <c r="BN339" s="744"/>
      <c r="BO339" s="744"/>
      <c r="BP339" s="744"/>
      <c r="BQ339" s="744"/>
      <c r="BR339" s="744"/>
      <c r="BS339" s="744"/>
      <c r="BT339" s="744"/>
      <c r="BU339" s="744"/>
      <c r="BV339" s="744"/>
      <c r="BW339" s="744"/>
      <c r="BX339" s="744"/>
      <c r="BY339" s="744"/>
      <c r="BZ339" s="744"/>
      <c r="CA339" s="744"/>
      <c r="CB339" s="744"/>
      <c r="CC339" s="744"/>
      <c r="CD339" s="744"/>
      <c r="CE339" s="744"/>
      <c r="CF339" s="744"/>
      <c r="CG339" s="744"/>
      <c r="CH339" s="744"/>
      <c r="CI339" s="744"/>
      <c r="CJ339" s="744"/>
      <c r="CK339" s="744"/>
      <c r="CL339" s="744"/>
      <c r="CM339" s="744"/>
      <c r="CN339" s="744"/>
      <c r="CO339" s="744"/>
      <c r="CP339" s="744"/>
      <c r="CQ339" s="744"/>
      <c r="CR339" s="744"/>
      <c r="CS339" s="744"/>
      <c r="CT339" s="744"/>
      <c r="CU339" s="744"/>
      <c r="CV339" s="744"/>
      <c r="CW339" s="744"/>
      <c r="CX339" s="744"/>
      <c r="CY339" s="744"/>
      <c r="CZ339" s="744"/>
      <c r="DA339" s="744"/>
      <c r="DB339" s="744"/>
      <c r="DC339" s="744"/>
      <c r="DD339" s="744"/>
      <c r="DE339" s="744"/>
      <c r="DF339" s="744"/>
      <c r="DG339" s="744"/>
      <c r="DH339" s="744"/>
      <c r="DI339" s="744"/>
      <c r="DJ339" s="744"/>
      <c r="DK339" s="744"/>
      <c r="DL339" s="744"/>
      <c r="DM339" s="744"/>
      <c r="DN339" s="744"/>
      <c r="DO339" s="744"/>
      <c r="DP339" s="744"/>
      <c r="DQ339" s="744"/>
      <c r="DR339" s="744"/>
      <c r="DS339" s="744"/>
      <c r="DT339" s="744"/>
      <c r="DU339" s="744"/>
      <c r="DV339" s="744"/>
      <c r="DW339" s="744"/>
      <c r="DX339" s="744"/>
      <c r="DY339" s="744"/>
      <c r="DZ339" s="744"/>
      <c r="EA339" s="744"/>
      <c r="EB339" s="744"/>
      <c r="EC339" s="744"/>
      <c r="ED339" s="744"/>
      <c r="EE339" s="744"/>
      <c r="EF339" s="744"/>
      <c r="EG339" s="744"/>
      <c r="EH339" s="744"/>
      <c r="EI339" s="744"/>
      <c r="EJ339" s="744"/>
      <c r="EK339" s="744"/>
      <c r="EL339" s="744"/>
      <c r="EM339" s="744"/>
      <c r="EN339" s="744"/>
      <c r="EO339" s="744"/>
      <c r="EP339" s="744"/>
      <c r="EQ339" s="744"/>
      <c r="ER339" s="744"/>
      <c r="ES339" s="744"/>
      <c r="ET339" s="744"/>
      <c r="EU339" s="744"/>
      <c r="EV339" s="744"/>
      <c r="EW339" s="744"/>
      <c r="EX339" s="744"/>
      <c r="EY339" s="744"/>
      <c r="EZ339" s="744"/>
      <c r="FA339" s="744"/>
      <c r="FB339" s="744"/>
      <c r="FC339" s="744"/>
      <c r="FD339" s="744"/>
      <c r="FE339" s="744"/>
      <c r="FF339" s="744"/>
      <c r="FG339" s="744"/>
      <c r="FH339" s="744"/>
      <c r="FI339" s="744"/>
      <c r="FJ339" s="744"/>
      <c r="FK339" s="744"/>
      <c r="FL339" s="744"/>
      <c r="FM339" s="744"/>
      <c r="FN339" s="744"/>
      <c r="FO339" s="744"/>
      <c r="FP339" s="744"/>
      <c r="FQ339" s="744"/>
      <c r="FR339" s="744"/>
      <c r="FS339" s="744"/>
      <c r="FT339" s="744"/>
      <c r="FU339" s="744"/>
      <c r="FV339" s="744"/>
      <c r="FW339" s="744"/>
      <c r="FX339" s="744"/>
      <c r="FY339" s="744"/>
      <c r="FZ339" s="744"/>
      <c r="GA339" s="744"/>
      <c r="GB339" s="744"/>
      <c r="GC339" s="744"/>
      <c r="GD339" s="744"/>
      <c r="GE339" s="744"/>
      <c r="GF339" s="744"/>
      <c r="GG339" s="744"/>
      <c r="GH339" s="744"/>
      <c r="GI339" s="744"/>
      <c r="GJ339" s="744"/>
      <c r="GK339" s="744"/>
      <c r="GL339" s="744"/>
      <c r="GM339" s="744"/>
      <c r="GN339" s="744"/>
      <c r="GO339" s="744"/>
      <c r="GP339" s="744"/>
      <c r="GQ339" s="744"/>
      <c r="GR339" s="744"/>
      <c r="GS339" s="744"/>
      <c r="GT339" s="744"/>
      <c r="GU339" s="744"/>
      <c r="GV339" s="744"/>
      <c r="GW339" s="744"/>
      <c r="GX339" s="744"/>
      <c r="GY339" s="744"/>
      <c r="GZ339" s="744"/>
      <c r="HA339" s="744"/>
      <c r="HB339" s="744"/>
      <c r="HC339" s="744"/>
      <c r="HD339" s="744"/>
      <c r="HE339" s="744"/>
      <c r="HF339" s="744"/>
      <c r="HG339" s="744"/>
      <c r="HH339" s="744"/>
      <c r="HI339" s="744"/>
      <c r="HJ339" s="744"/>
      <c r="HK339" s="744"/>
      <c r="HL339" s="744"/>
      <c r="HM339" s="744"/>
      <c r="HN339" s="744"/>
      <c r="HO339" s="744"/>
      <c r="HP339" s="744"/>
      <c r="HQ339" s="744"/>
      <c r="HR339" s="744"/>
      <c r="HS339" s="744"/>
      <c r="HT339" s="744"/>
      <c r="HU339" s="744"/>
      <c r="HV339" s="744"/>
      <c r="HW339" s="744"/>
      <c r="HX339" s="744"/>
      <c r="HY339" s="744"/>
      <c r="HZ339" s="744"/>
      <c r="IA339" s="744"/>
      <c r="IB339" s="744"/>
      <c r="IC339" s="744"/>
      <c r="ID339" s="744"/>
      <c r="IE339" s="744"/>
      <c r="IF339" s="744"/>
      <c r="IG339" s="744"/>
      <c r="IH339" s="744"/>
      <c r="II339" s="744"/>
      <c r="IJ339" s="744"/>
    </row>
    <row r="340" spans="1:244" s="768" customFormat="1" ht="79.900000000000006" customHeight="1">
      <c r="A340" s="768">
        <v>9</v>
      </c>
      <c r="B340" s="783" t="s">
        <v>6890</v>
      </c>
      <c r="C340" s="811"/>
      <c r="D340" s="813">
        <v>17</v>
      </c>
      <c r="E340" s="783" t="s">
        <v>57</v>
      </c>
      <c r="F340" s="783"/>
      <c r="G340" s="811">
        <v>43776</v>
      </c>
      <c r="H340" s="814" t="s">
        <v>5723</v>
      </c>
      <c r="I340" s="783"/>
      <c r="J340" s="783" t="s">
        <v>3632</v>
      </c>
      <c r="K340" s="767"/>
      <c r="L340" s="767"/>
      <c r="M340" s="767" t="s">
        <v>638</v>
      </c>
      <c r="N340" s="767"/>
      <c r="O340" s="767"/>
      <c r="P340" s="767"/>
      <c r="Q340" s="767"/>
      <c r="R340" s="767"/>
      <c r="S340" s="767"/>
      <c r="T340" s="767"/>
      <c r="U340" s="767"/>
      <c r="V340" s="767"/>
      <c r="W340" s="767"/>
      <c r="X340" s="767"/>
      <c r="Y340" s="767"/>
      <c r="Z340" s="767"/>
      <c r="AA340" s="767"/>
      <c r="AB340" s="767"/>
      <c r="AC340" s="767"/>
      <c r="AD340" s="767"/>
      <c r="AE340" s="767"/>
      <c r="AF340" s="767"/>
      <c r="AG340" s="767"/>
      <c r="AH340" s="767"/>
      <c r="AI340" s="767"/>
      <c r="AJ340" s="767"/>
      <c r="AK340" s="767"/>
      <c r="AL340" s="767"/>
      <c r="AM340" s="767"/>
      <c r="AN340" s="767"/>
      <c r="AO340" s="767"/>
      <c r="AP340" s="767"/>
      <c r="AQ340" s="767"/>
      <c r="AR340" s="767"/>
      <c r="AS340" s="767"/>
      <c r="AT340" s="767"/>
      <c r="AU340" s="767"/>
      <c r="AV340" s="767"/>
      <c r="AW340" s="767"/>
      <c r="AX340" s="767"/>
      <c r="AY340" s="767"/>
      <c r="AZ340" s="767"/>
      <c r="BA340" s="767"/>
      <c r="BB340" s="767"/>
      <c r="BC340" s="767"/>
      <c r="BD340" s="767"/>
      <c r="BE340" s="767"/>
      <c r="BF340" s="767"/>
      <c r="BG340" s="767"/>
      <c r="BH340" s="767"/>
      <c r="BI340" s="767"/>
      <c r="BJ340" s="767"/>
      <c r="BK340" s="767"/>
      <c r="BL340" s="767"/>
      <c r="BM340" s="767"/>
      <c r="BN340" s="767"/>
      <c r="BO340" s="767"/>
      <c r="BP340" s="767"/>
      <c r="BQ340" s="767"/>
      <c r="BR340" s="767"/>
      <c r="BS340" s="767"/>
      <c r="BT340" s="767"/>
      <c r="BU340" s="767"/>
      <c r="BV340" s="767"/>
      <c r="BW340" s="767"/>
      <c r="BX340" s="767"/>
      <c r="BY340" s="767"/>
      <c r="BZ340" s="767"/>
      <c r="CA340" s="767"/>
      <c r="CB340" s="767"/>
      <c r="CC340" s="767"/>
      <c r="CD340" s="767"/>
      <c r="CE340" s="767"/>
      <c r="CF340" s="767"/>
      <c r="CG340" s="767"/>
      <c r="CH340" s="767"/>
      <c r="CI340" s="767"/>
      <c r="CJ340" s="767"/>
      <c r="CK340" s="767"/>
      <c r="CL340" s="767"/>
      <c r="CM340" s="767"/>
      <c r="CN340" s="767"/>
      <c r="CO340" s="767"/>
      <c r="CP340" s="767"/>
      <c r="CQ340" s="767"/>
      <c r="CR340" s="767"/>
      <c r="CS340" s="767"/>
      <c r="CT340" s="767"/>
      <c r="CU340" s="767"/>
      <c r="CV340" s="767"/>
      <c r="CW340" s="767"/>
      <c r="CX340" s="767"/>
      <c r="CY340" s="767"/>
      <c r="CZ340" s="767"/>
      <c r="DA340" s="767"/>
      <c r="DB340" s="767"/>
      <c r="DC340" s="767"/>
      <c r="DD340" s="767"/>
      <c r="DE340" s="767"/>
      <c r="DF340" s="767"/>
      <c r="DG340" s="767"/>
      <c r="DH340" s="767"/>
      <c r="DI340" s="767"/>
      <c r="DJ340" s="767"/>
      <c r="DK340" s="767"/>
      <c r="DL340" s="767"/>
      <c r="DM340" s="767"/>
      <c r="DN340" s="767"/>
      <c r="DO340" s="767"/>
      <c r="DP340" s="767"/>
      <c r="DQ340" s="767"/>
      <c r="DR340" s="767"/>
      <c r="DS340" s="767"/>
      <c r="DT340" s="767"/>
      <c r="DU340" s="767"/>
      <c r="DV340" s="767"/>
      <c r="DW340" s="767"/>
      <c r="DX340" s="767"/>
      <c r="DY340" s="767"/>
      <c r="DZ340" s="767"/>
      <c r="EA340" s="767"/>
      <c r="EB340" s="767"/>
      <c r="EC340" s="767"/>
      <c r="ED340" s="767"/>
      <c r="EE340" s="767"/>
      <c r="EF340" s="767"/>
      <c r="EG340" s="767"/>
      <c r="EH340" s="767"/>
      <c r="EI340" s="767"/>
      <c r="EJ340" s="767"/>
      <c r="EK340" s="767"/>
      <c r="EL340" s="767"/>
      <c r="EM340" s="767"/>
      <c r="EN340" s="767"/>
      <c r="EO340" s="767"/>
      <c r="EP340" s="767"/>
      <c r="EQ340" s="767"/>
      <c r="ER340" s="767"/>
      <c r="ES340" s="767"/>
      <c r="ET340" s="767"/>
      <c r="EU340" s="767"/>
      <c r="EV340" s="767"/>
      <c r="EW340" s="767"/>
      <c r="EX340" s="767"/>
      <c r="EY340" s="767"/>
      <c r="EZ340" s="767"/>
      <c r="FA340" s="767"/>
      <c r="FB340" s="767"/>
      <c r="FC340" s="767"/>
      <c r="FD340" s="767"/>
      <c r="FE340" s="767"/>
      <c r="FF340" s="767"/>
      <c r="FG340" s="767"/>
      <c r="FH340" s="767"/>
      <c r="FI340" s="767"/>
      <c r="FJ340" s="767"/>
      <c r="FK340" s="767"/>
      <c r="FL340" s="767"/>
      <c r="FM340" s="767"/>
      <c r="FN340" s="767"/>
      <c r="FO340" s="767"/>
      <c r="FP340" s="767"/>
      <c r="FQ340" s="767"/>
      <c r="FR340" s="767"/>
      <c r="FS340" s="767"/>
      <c r="FT340" s="767"/>
      <c r="FU340" s="767"/>
      <c r="FV340" s="767"/>
      <c r="FW340" s="767"/>
      <c r="FX340" s="767"/>
      <c r="FY340" s="767"/>
      <c r="FZ340" s="767"/>
      <c r="GA340" s="767"/>
      <c r="GB340" s="767"/>
      <c r="GC340" s="767"/>
      <c r="GD340" s="767"/>
      <c r="GE340" s="767"/>
      <c r="GF340" s="767"/>
      <c r="GG340" s="767"/>
      <c r="GH340" s="767"/>
      <c r="GI340" s="767"/>
      <c r="GJ340" s="767"/>
      <c r="GK340" s="767"/>
      <c r="GL340" s="767"/>
      <c r="GM340" s="767"/>
      <c r="GN340" s="767"/>
      <c r="GO340" s="767"/>
      <c r="GP340" s="767"/>
      <c r="GQ340" s="767"/>
      <c r="GR340" s="767"/>
      <c r="GS340" s="767"/>
      <c r="GT340" s="767"/>
      <c r="GU340" s="767"/>
      <c r="GV340" s="767"/>
      <c r="GW340" s="767"/>
      <c r="GX340" s="767"/>
      <c r="GY340" s="767"/>
      <c r="GZ340" s="767"/>
      <c r="HA340" s="767"/>
      <c r="HB340" s="767"/>
      <c r="HC340" s="767"/>
      <c r="HD340" s="767"/>
      <c r="HE340" s="767"/>
      <c r="HF340" s="767"/>
      <c r="HG340" s="767"/>
      <c r="HH340" s="767"/>
      <c r="HI340" s="767"/>
      <c r="HJ340" s="767"/>
      <c r="HK340" s="767"/>
      <c r="HL340" s="767"/>
      <c r="HM340" s="767"/>
      <c r="HN340" s="767"/>
      <c r="HO340" s="767"/>
      <c r="HP340" s="767"/>
      <c r="HQ340" s="767"/>
      <c r="HR340" s="767"/>
      <c r="HS340" s="767"/>
      <c r="HT340" s="767"/>
      <c r="HU340" s="767"/>
      <c r="HV340" s="767"/>
      <c r="HW340" s="767"/>
      <c r="HX340" s="767"/>
      <c r="HY340" s="767"/>
      <c r="HZ340" s="767"/>
      <c r="IA340" s="767"/>
      <c r="IB340" s="767"/>
      <c r="IC340" s="767"/>
      <c r="ID340" s="767"/>
      <c r="IE340" s="767"/>
      <c r="IF340" s="767"/>
      <c r="IG340" s="767"/>
      <c r="IH340" s="767"/>
      <c r="II340" s="767"/>
      <c r="IJ340" s="744"/>
    </row>
    <row r="341" spans="1:244" s="744" customFormat="1" ht="79.900000000000006" customHeight="1">
      <c r="A341" s="768">
        <v>10</v>
      </c>
      <c r="B341" s="783" t="s">
        <v>6891</v>
      </c>
      <c r="C341" s="811"/>
      <c r="D341" s="813">
        <v>14</v>
      </c>
      <c r="E341" s="783" t="s">
        <v>272</v>
      </c>
      <c r="F341" s="783" t="s">
        <v>6892</v>
      </c>
      <c r="G341" s="811">
        <v>43775</v>
      </c>
      <c r="H341" s="814" t="s">
        <v>6893</v>
      </c>
      <c r="I341" s="783"/>
      <c r="J341" s="783" t="s">
        <v>3632</v>
      </c>
      <c r="K341" s="767"/>
      <c r="M341" s="744" t="s">
        <v>625</v>
      </c>
    </row>
    <row r="342" spans="1:244" s="766" customFormat="1" ht="79.900000000000006" customHeight="1">
      <c r="A342" s="768">
        <v>11</v>
      </c>
      <c r="B342" s="783" t="s">
        <v>6903</v>
      </c>
      <c r="C342" s="811"/>
      <c r="D342" s="813">
        <v>2</v>
      </c>
      <c r="E342" s="783" t="s">
        <v>272</v>
      </c>
      <c r="F342" s="783" t="s">
        <v>6904</v>
      </c>
      <c r="G342" s="811">
        <v>43784</v>
      </c>
      <c r="H342" s="814" t="s">
        <v>84</v>
      </c>
      <c r="I342" s="783"/>
      <c r="J342" s="783" t="s">
        <v>3632</v>
      </c>
      <c r="K342" s="878"/>
      <c r="L342" s="744"/>
      <c r="M342" s="744" t="s">
        <v>625</v>
      </c>
      <c r="N342" s="744"/>
      <c r="O342" s="744"/>
      <c r="P342" s="744"/>
      <c r="Q342" s="744"/>
      <c r="R342" s="744"/>
      <c r="S342" s="744"/>
      <c r="T342" s="744"/>
      <c r="U342" s="744"/>
      <c r="V342" s="744"/>
      <c r="W342" s="744"/>
      <c r="X342" s="744"/>
      <c r="Y342" s="744"/>
      <c r="Z342" s="744"/>
      <c r="AA342" s="744"/>
      <c r="AB342" s="744"/>
      <c r="AC342" s="744"/>
      <c r="AD342" s="744"/>
      <c r="AE342" s="744"/>
      <c r="AF342" s="744"/>
      <c r="AG342" s="744"/>
      <c r="AH342" s="744"/>
      <c r="AI342" s="744"/>
      <c r="AJ342" s="744"/>
      <c r="AK342" s="744"/>
      <c r="AL342" s="744"/>
      <c r="AM342" s="744"/>
      <c r="AN342" s="744"/>
      <c r="AO342" s="744"/>
      <c r="AP342" s="744"/>
      <c r="AQ342" s="744"/>
      <c r="AR342" s="744"/>
      <c r="AS342" s="744"/>
      <c r="AT342" s="744"/>
      <c r="AU342" s="744"/>
      <c r="AV342" s="744"/>
      <c r="AW342" s="744"/>
      <c r="AX342" s="744"/>
      <c r="AY342" s="744"/>
      <c r="AZ342" s="744"/>
      <c r="BA342" s="744"/>
      <c r="BB342" s="744"/>
      <c r="BC342" s="744"/>
      <c r="BD342" s="744"/>
      <c r="BE342" s="744"/>
      <c r="BF342" s="744"/>
      <c r="BG342" s="744"/>
      <c r="BH342" s="744"/>
      <c r="BI342" s="744"/>
      <c r="BJ342" s="744"/>
      <c r="BK342" s="744"/>
      <c r="BL342" s="744"/>
      <c r="BM342" s="744"/>
      <c r="BN342" s="744"/>
      <c r="BO342" s="744"/>
      <c r="BP342" s="744"/>
      <c r="BQ342" s="744"/>
      <c r="BR342" s="744"/>
      <c r="BS342" s="744"/>
      <c r="BT342" s="744"/>
      <c r="BU342" s="744"/>
      <c r="BV342" s="744"/>
      <c r="BW342" s="744"/>
      <c r="BX342" s="744"/>
      <c r="BY342" s="744"/>
      <c r="BZ342" s="744"/>
      <c r="CA342" s="744"/>
      <c r="CB342" s="744"/>
      <c r="CC342" s="744"/>
      <c r="CD342" s="744"/>
      <c r="CE342" s="744"/>
      <c r="CF342" s="744"/>
      <c r="CG342" s="744"/>
      <c r="CH342" s="744"/>
      <c r="CI342" s="744"/>
      <c r="CJ342" s="744"/>
      <c r="CK342" s="744"/>
      <c r="CL342" s="744"/>
      <c r="CM342" s="744"/>
      <c r="CN342" s="744"/>
      <c r="CO342" s="744"/>
      <c r="CP342" s="744"/>
      <c r="CQ342" s="744"/>
      <c r="CR342" s="744"/>
      <c r="CS342" s="744"/>
      <c r="CT342" s="744"/>
      <c r="CU342" s="744"/>
      <c r="CV342" s="744"/>
      <c r="CW342" s="744"/>
      <c r="CX342" s="744"/>
      <c r="CY342" s="744"/>
      <c r="CZ342" s="744"/>
      <c r="DA342" s="744"/>
      <c r="DB342" s="744"/>
      <c r="DC342" s="744"/>
      <c r="DD342" s="744"/>
      <c r="DE342" s="744"/>
      <c r="DF342" s="744"/>
      <c r="DG342" s="744"/>
      <c r="DH342" s="744"/>
      <c r="DI342" s="744"/>
      <c r="DJ342" s="744"/>
      <c r="DK342" s="744"/>
      <c r="DL342" s="744"/>
      <c r="DM342" s="744"/>
      <c r="DN342" s="744"/>
      <c r="DO342" s="744"/>
      <c r="DP342" s="744"/>
      <c r="DQ342" s="744"/>
      <c r="DR342" s="744"/>
      <c r="DS342" s="744"/>
      <c r="DT342" s="744"/>
      <c r="DU342" s="744"/>
      <c r="DV342" s="744"/>
      <c r="DW342" s="744"/>
      <c r="DX342" s="744"/>
      <c r="DY342" s="744"/>
      <c r="DZ342" s="744"/>
      <c r="EA342" s="744"/>
      <c r="EB342" s="744"/>
      <c r="EC342" s="744"/>
      <c r="ED342" s="744"/>
      <c r="EE342" s="744"/>
      <c r="EF342" s="744"/>
      <c r="EG342" s="744"/>
      <c r="EH342" s="744"/>
      <c r="EI342" s="744"/>
      <c r="EJ342" s="744"/>
      <c r="EK342" s="744"/>
      <c r="EL342" s="744"/>
      <c r="EM342" s="744"/>
      <c r="EN342" s="744"/>
      <c r="EO342" s="744"/>
      <c r="EP342" s="744"/>
      <c r="EQ342" s="744"/>
      <c r="ER342" s="744"/>
      <c r="ES342" s="744"/>
      <c r="ET342" s="744"/>
      <c r="EU342" s="744"/>
      <c r="EV342" s="744"/>
      <c r="EW342" s="744"/>
      <c r="EX342" s="744"/>
      <c r="EY342" s="744"/>
      <c r="EZ342" s="744"/>
      <c r="FA342" s="744"/>
      <c r="FB342" s="744"/>
      <c r="FC342" s="744"/>
      <c r="FD342" s="744"/>
      <c r="FE342" s="744"/>
      <c r="FF342" s="744"/>
      <c r="FG342" s="744"/>
      <c r="FH342" s="744"/>
      <c r="FI342" s="744"/>
      <c r="FJ342" s="744"/>
      <c r="FK342" s="744"/>
      <c r="FL342" s="744"/>
      <c r="FM342" s="744"/>
      <c r="FN342" s="744"/>
      <c r="FO342" s="744"/>
      <c r="FP342" s="744"/>
      <c r="FQ342" s="744"/>
      <c r="FR342" s="744"/>
      <c r="FS342" s="744"/>
      <c r="FT342" s="744"/>
      <c r="FU342" s="744"/>
      <c r="FV342" s="744"/>
      <c r="FW342" s="744"/>
      <c r="FX342" s="744"/>
      <c r="FY342" s="744"/>
      <c r="FZ342" s="744"/>
      <c r="GA342" s="744"/>
      <c r="GB342" s="744"/>
      <c r="GC342" s="744"/>
      <c r="GD342" s="744"/>
      <c r="GE342" s="744"/>
      <c r="GF342" s="744"/>
      <c r="GG342" s="744"/>
      <c r="GH342" s="744"/>
      <c r="GI342" s="744"/>
      <c r="GJ342" s="744"/>
      <c r="GK342" s="744"/>
      <c r="GL342" s="744"/>
      <c r="GM342" s="744"/>
      <c r="GN342" s="744"/>
      <c r="GO342" s="744"/>
      <c r="GP342" s="744"/>
      <c r="GQ342" s="744"/>
      <c r="GR342" s="744"/>
      <c r="GS342" s="744"/>
      <c r="GT342" s="744"/>
      <c r="GU342" s="744"/>
      <c r="GV342" s="744"/>
      <c r="GW342" s="744"/>
      <c r="GX342" s="744"/>
      <c r="GY342" s="744"/>
      <c r="GZ342" s="744"/>
      <c r="HA342" s="744"/>
      <c r="HB342" s="744"/>
      <c r="HC342" s="744"/>
      <c r="HD342" s="744"/>
      <c r="HE342" s="744"/>
      <c r="HF342" s="744"/>
      <c r="HG342" s="744"/>
      <c r="HH342" s="744"/>
      <c r="HI342" s="744"/>
      <c r="HJ342" s="744"/>
      <c r="HK342" s="744"/>
      <c r="HL342" s="744"/>
      <c r="HM342" s="744"/>
      <c r="HN342" s="744"/>
      <c r="HO342" s="744"/>
      <c r="HP342" s="744"/>
      <c r="HQ342" s="744"/>
      <c r="HR342" s="744"/>
      <c r="HS342" s="744"/>
      <c r="HT342" s="744"/>
      <c r="HU342" s="744"/>
      <c r="HV342" s="744"/>
      <c r="HW342" s="744"/>
      <c r="HX342" s="744"/>
      <c r="HY342" s="744"/>
      <c r="HZ342" s="744"/>
      <c r="IA342" s="744"/>
      <c r="IB342" s="744"/>
      <c r="IC342" s="744"/>
      <c r="ID342" s="744"/>
      <c r="IE342" s="744"/>
      <c r="IF342" s="744"/>
      <c r="IG342" s="744"/>
      <c r="IH342" s="744"/>
      <c r="II342" s="744"/>
      <c r="IJ342" s="744"/>
    </row>
    <row r="343" spans="1:244" s="766" customFormat="1" ht="79.900000000000006" customHeight="1">
      <c r="A343" s="768">
        <v>12</v>
      </c>
      <c r="B343" s="783" t="s">
        <v>6905</v>
      </c>
      <c r="C343" s="811"/>
      <c r="D343" s="813">
        <v>18</v>
      </c>
      <c r="E343" s="783" t="s">
        <v>272</v>
      </c>
      <c r="F343" s="783" t="s">
        <v>6906</v>
      </c>
      <c r="G343" s="811">
        <v>43786</v>
      </c>
      <c r="H343" s="814" t="s">
        <v>716</v>
      </c>
      <c r="I343" s="783"/>
      <c r="J343" s="783" t="s">
        <v>3632</v>
      </c>
      <c r="K343" s="878"/>
      <c r="L343" s="744"/>
      <c r="M343" s="744" t="s">
        <v>625</v>
      </c>
      <c r="N343" s="744"/>
      <c r="O343" s="744"/>
      <c r="P343" s="744"/>
      <c r="Q343" s="744"/>
      <c r="R343" s="744"/>
      <c r="S343" s="744"/>
      <c r="T343" s="744"/>
      <c r="U343" s="744"/>
      <c r="V343" s="744"/>
      <c r="W343" s="744"/>
      <c r="X343" s="744"/>
      <c r="Y343" s="744"/>
      <c r="Z343" s="744"/>
      <c r="AA343" s="744"/>
      <c r="AB343" s="744"/>
      <c r="AC343" s="744"/>
      <c r="AD343" s="744"/>
      <c r="AE343" s="744"/>
      <c r="AF343" s="744"/>
      <c r="AG343" s="744"/>
      <c r="AH343" s="744"/>
      <c r="AI343" s="744"/>
      <c r="AJ343" s="744"/>
      <c r="AK343" s="744"/>
      <c r="AL343" s="744"/>
      <c r="AM343" s="744"/>
      <c r="AN343" s="744"/>
      <c r="AO343" s="744"/>
      <c r="AP343" s="744"/>
      <c r="AQ343" s="744"/>
      <c r="AR343" s="744"/>
      <c r="AS343" s="744"/>
      <c r="AT343" s="744"/>
      <c r="AU343" s="744"/>
      <c r="AV343" s="744"/>
      <c r="AW343" s="744"/>
      <c r="AX343" s="744"/>
      <c r="AY343" s="744"/>
      <c r="AZ343" s="744"/>
      <c r="BA343" s="744"/>
      <c r="BB343" s="744"/>
      <c r="BC343" s="744"/>
      <c r="BD343" s="744"/>
      <c r="BE343" s="744"/>
      <c r="BF343" s="744"/>
      <c r="BG343" s="744"/>
      <c r="BH343" s="744"/>
      <c r="BI343" s="744"/>
      <c r="BJ343" s="744"/>
      <c r="BK343" s="744"/>
      <c r="BL343" s="744"/>
      <c r="BM343" s="744"/>
      <c r="BN343" s="744"/>
      <c r="BO343" s="744"/>
      <c r="BP343" s="744"/>
      <c r="BQ343" s="744"/>
      <c r="BR343" s="744"/>
      <c r="BS343" s="744"/>
      <c r="BT343" s="744"/>
      <c r="BU343" s="744"/>
      <c r="BV343" s="744"/>
      <c r="BW343" s="744"/>
      <c r="BX343" s="744"/>
      <c r="BY343" s="744"/>
      <c r="BZ343" s="744"/>
      <c r="CA343" s="744"/>
      <c r="CB343" s="744"/>
      <c r="CC343" s="744"/>
      <c r="CD343" s="744"/>
      <c r="CE343" s="744"/>
      <c r="CF343" s="744"/>
      <c r="CG343" s="744"/>
      <c r="CH343" s="744"/>
      <c r="CI343" s="744"/>
      <c r="CJ343" s="744"/>
      <c r="CK343" s="744"/>
      <c r="CL343" s="744"/>
      <c r="CM343" s="744"/>
      <c r="CN343" s="744"/>
      <c r="CO343" s="744"/>
      <c r="CP343" s="744"/>
      <c r="CQ343" s="744"/>
      <c r="CR343" s="744"/>
      <c r="CS343" s="744"/>
      <c r="CT343" s="744"/>
      <c r="CU343" s="744"/>
      <c r="CV343" s="744"/>
      <c r="CW343" s="744"/>
      <c r="CX343" s="744"/>
      <c r="CY343" s="744"/>
      <c r="CZ343" s="744"/>
      <c r="DA343" s="744"/>
      <c r="DB343" s="744"/>
      <c r="DC343" s="744"/>
      <c r="DD343" s="744"/>
      <c r="DE343" s="744"/>
      <c r="DF343" s="744"/>
      <c r="DG343" s="744"/>
      <c r="DH343" s="744"/>
      <c r="DI343" s="744"/>
      <c r="DJ343" s="744"/>
      <c r="DK343" s="744"/>
      <c r="DL343" s="744"/>
      <c r="DM343" s="744"/>
      <c r="DN343" s="744"/>
      <c r="DO343" s="744"/>
      <c r="DP343" s="744"/>
      <c r="DQ343" s="744"/>
      <c r="DR343" s="744"/>
      <c r="DS343" s="744"/>
      <c r="DT343" s="744"/>
      <c r="DU343" s="744"/>
      <c r="DV343" s="744"/>
      <c r="DW343" s="744"/>
      <c r="DX343" s="744"/>
      <c r="DY343" s="744"/>
      <c r="DZ343" s="744"/>
      <c r="EA343" s="744"/>
      <c r="EB343" s="744"/>
      <c r="EC343" s="744"/>
      <c r="ED343" s="744"/>
      <c r="EE343" s="744"/>
      <c r="EF343" s="744"/>
      <c r="EG343" s="744"/>
      <c r="EH343" s="744"/>
      <c r="EI343" s="744"/>
      <c r="EJ343" s="744"/>
      <c r="EK343" s="744"/>
      <c r="EL343" s="744"/>
      <c r="EM343" s="744"/>
      <c r="EN343" s="744"/>
      <c r="EO343" s="744"/>
      <c r="EP343" s="744"/>
      <c r="EQ343" s="744"/>
      <c r="ER343" s="744"/>
      <c r="ES343" s="744"/>
      <c r="ET343" s="744"/>
      <c r="EU343" s="744"/>
      <c r="EV343" s="744"/>
      <c r="EW343" s="744"/>
      <c r="EX343" s="744"/>
      <c r="EY343" s="744"/>
      <c r="EZ343" s="744"/>
      <c r="FA343" s="744"/>
      <c r="FB343" s="744"/>
      <c r="FC343" s="744"/>
      <c r="FD343" s="744"/>
      <c r="FE343" s="744"/>
      <c r="FF343" s="744"/>
      <c r="FG343" s="744"/>
      <c r="FH343" s="744"/>
      <c r="FI343" s="744"/>
      <c r="FJ343" s="744"/>
      <c r="FK343" s="744"/>
      <c r="FL343" s="744"/>
      <c r="FM343" s="744"/>
      <c r="FN343" s="744"/>
      <c r="FO343" s="744"/>
      <c r="FP343" s="744"/>
      <c r="FQ343" s="744"/>
      <c r="FR343" s="744"/>
      <c r="FS343" s="744"/>
      <c r="FT343" s="744"/>
      <c r="FU343" s="744"/>
      <c r="FV343" s="744"/>
      <c r="FW343" s="744"/>
      <c r="FX343" s="744"/>
      <c r="FY343" s="744"/>
      <c r="FZ343" s="744"/>
      <c r="GA343" s="744"/>
      <c r="GB343" s="744"/>
      <c r="GC343" s="744"/>
      <c r="GD343" s="744"/>
      <c r="GE343" s="744"/>
      <c r="GF343" s="744"/>
      <c r="GG343" s="744"/>
      <c r="GH343" s="744"/>
      <c r="GI343" s="744"/>
      <c r="GJ343" s="744"/>
      <c r="GK343" s="744"/>
      <c r="GL343" s="744"/>
      <c r="GM343" s="744"/>
      <c r="GN343" s="744"/>
      <c r="GO343" s="744"/>
      <c r="GP343" s="744"/>
      <c r="GQ343" s="744"/>
      <c r="GR343" s="744"/>
      <c r="GS343" s="744"/>
      <c r="GT343" s="744"/>
      <c r="GU343" s="744"/>
      <c r="GV343" s="744"/>
      <c r="GW343" s="744"/>
      <c r="GX343" s="744"/>
      <c r="GY343" s="744"/>
      <c r="GZ343" s="744"/>
      <c r="HA343" s="744"/>
      <c r="HB343" s="744"/>
      <c r="HC343" s="744"/>
      <c r="HD343" s="744"/>
      <c r="HE343" s="744"/>
      <c r="HF343" s="744"/>
      <c r="HG343" s="744"/>
      <c r="HH343" s="744"/>
      <c r="HI343" s="744"/>
      <c r="HJ343" s="744"/>
      <c r="HK343" s="744"/>
      <c r="HL343" s="744"/>
      <c r="HM343" s="744"/>
      <c r="HN343" s="744"/>
      <c r="HO343" s="744"/>
      <c r="HP343" s="744"/>
      <c r="HQ343" s="744"/>
      <c r="HR343" s="744"/>
      <c r="HS343" s="744"/>
      <c r="HT343" s="744"/>
      <c r="HU343" s="744"/>
      <c r="HV343" s="744"/>
      <c r="HW343" s="744"/>
      <c r="HX343" s="744"/>
      <c r="HY343" s="744"/>
      <c r="HZ343" s="744"/>
      <c r="IA343" s="744"/>
      <c r="IB343" s="744"/>
      <c r="IC343" s="744"/>
      <c r="ID343" s="744"/>
      <c r="IE343" s="744"/>
      <c r="IF343" s="744"/>
      <c r="IG343" s="744"/>
      <c r="IH343" s="744"/>
      <c r="II343" s="744"/>
      <c r="IJ343" s="744"/>
    </row>
    <row r="344" spans="1:244" s="766" customFormat="1" ht="79.900000000000006" customHeight="1">
      <c r="A344" s="768">
        <v>13</v>
      </c>
      <c r="B344" s="783" t="s">
        <v>6908</v>
      </c>
      <c r="C344" s="811"/>
      <c r="D344" s="813">
        <v>12</v>
      </c>
      <c r="E344" s="783" t="s">
        <v>272</v>
      </c>
      <c r="F344" s="783" t="s">
        <v>6909</v>
      </c>
      <c r="G344" s="811">
        <v>43785</v>
      </c>
      <c r="H344" s="814" t="s">
        <v>58</v>
      </c>
      <c r="I344" s="783"/>
      <c r="J344" s="783" t="s">
        <v>3632</v>
      </c>
      <c r="K344" s="878"/>
      <c r="L344" s="744"/>
      <c r="M344" s="744" t="s">
        <v>625</v>
      </c>
      <c r="N344" s="744"/>
      <c r="O344" s="744"/>
      <c r="P344" s="744"/>
      <c r="Q344" s="744"/>
      <c r="R344" s="744"/>
      <c r="S344" s="744"/>
      <c r="T344" s="744"/>
      <c r="U344" s="744"/>
      <c r="V344" s="744"/>
      <c r="W344" s="744"/>
      <c r="X344" s="744"/>
      <c r="Y344" s="744"/>
      <c r="Z344" s="744"/>
      <c r="AA344" s="744"/>
      <c r="AB344" s="744"/>
      <c r="AC344" s="744"/>
      <c r="AD344" s="744"/>
      <c r="AE344" s="744"/>
      <c r="AF344" s="744"/>
      <c r="AG344" s="744"/>
      <c r="AH344" s="744"/>
      <c r="AI344" s="744"/>
      <c r="AJ344" s="744"/>
      <c r="AK344" s="744"/>
      <c r="AL344" s="744"/>
      <c r="AM344" s="744"/>
      <c r="AN344" s="744"/>
      <c r="AO344" s="744"/>
      <c r="AP344" s="744"/>
      <c r="AQ344" s="744"/>
      <c r="AR344" s="744"/>
      <c r="AS344" s="744"/>
      <c r="AT344" s="744"/>
      <c r="AU344" s="744"/>
      <c r="AV344" s="744"/>
      <c r="AW344" s="744"/>
      <c r="AX344" s="744"/>
      <c r="AY344" s="744"/>
      <c r="AZ344" s="744"/>
      <c r="BA344" s="744"/>
      <c r="BB344" s="744"/>
      <c r="BC344" s="744"/>
      <c r="BD344" s="744"/>
      <c r="BE344" s="744"/>
      <c r="BF344" s="744"/>
      <c r="BG344" s="744"/>
      <c r="BH344" s="744"/>
      <c r="BI344" s="744"/>
      <c r="BJ344" s="744"/>
      <c r="BK344" s="744"/>
      <c r="BL344" s="744"/>
      <c r="BM344" s="744"/>
      <c r="BN344" s="744"/>
      <c r="BO344" s="744"/>
      <c r="BP344" s="744"/>
      <c r="BQ344" s="744"/>
      <c r="BR344" s="744"/>
      <c r="BS344" s="744"/>
      <c r="BT344" s="744"/>
      <c r="BU344" s="744"/>
      <c r="BV344" s="744"/>
      <c r="BW344" s="744"/>
      <c r="BX344" s="744"/>
      <c r="BY344" s="744"/>
      <c r="BZ344" s="744"/>
      <c r="CA344" s="744"/>
      <c r="CB344" s="744"/>
      <c r="CC344" s="744"/>
      <c r="CD344" s="744"/>
      <c r="CE344" s="744"/>
      <c r="CF344" s="744"/>
      <c r="CG344" s="744"/>
      <c r="CH344" s="744"/>
      <c r="CI344" s="744"/>
      <c r="CJ344" s="744"/>
      <c r="CK344" s="744"/>
      <c r="CL344" s="744"/>
      <c r="CM344" s="744"/>
      <c r="CN344" s="744"/>
      <c r="CO344" s="744"/>
      <c r="CP344" s="744"/>
      <c r="CQ344" s="744"/>
      <c r="CR344" s="744"/>
      <c r="CS344" s="744"/>
      <c r="CT344" s="744"/>
      <c r="CU344" s="744"/>
      <c r="CV344" s="744"/>
      <c r="CW344" s="744"/>
      <c r="CX344" s="744"/>
      <c r="CY344" s="744"/>
      <c r="CZ344" s="744"/>
      <c r="DA344" s="744"/>
      <c r="DB344" s="744"/>
      <c r="DC344" s="744"/>
      <c r="DD344" s="744"/>
      <c r="DE344" s="744"/>
      <c r="DF344" s="744"/>
      <c r="DG344" s="744"/>
      <c r="DH344" s="744"/>
      <c r="DI344" s="744"/>
      <c r="DJ344" s="744"/>
      <c r="DK344" s="744"/>
      <c r="DL344" s="744"/>
      <c r="DM344" s="744"/>
      <c r="DN344" s="744"/>
      <c r="DO344" s="744"/>
      <c r="DP344" s="744"/>
      <c r="DQ344" s="744"/>
      <c r="DR344" s="744"/>
      <c r="DS344" s="744"/>
      <c r="DT344" s="744"/>
      <c r="DU344" s="744"/>
      <c r="DV344" s="744"/>
      <c r="DW344" s="744"/>
      <c r="DX344" s="744"/>
      <c r="DY344" s="744"/>
      <c r="DZ344" s="744"/>
      <c r="EA344" s="744"/>
      <c r="EB344" s="744"/>
      <c r="EC344" s="744"/>
      <c r="ED344" s="744"/>
      <c r="EE344" s="744"/>
      <c r="EF344" s="744"/>
      <c r="EG344" s="744"/>
      <c r="EH344" s="744"/>
      <c r="EI344" s="744"/>
      <c r="EJ344" s="744"/>
      <c r="EK344" s="744"/>
      <c r="EL344" s="744"/>
      <c r="EM344" s="744"/>
      <c r="EN344" s="744"/>
      <c r="EO344" s="744"/>
      <c r="EP344" s="744"/>
      <c r="EQ344" s="744"/>
      <c r="ER344" s="744"/>
      <c r="ES344" s="744"/>
      <c r="ET344" s="744"/>
      <c r="EU344" s="744"/>
      <c r="EV344" s="744"/>
      <c r="EW344" s="744"/>
      <c r="EX344" s="744"/>
      <c r="EY344" s="744"/>
      <c r="EZ344" s="744"/>
      <c r="FA344" s="744"/>
      <c r="FB344" s="744"/>
      <c r="FC344" s="744"/>
      <c r="FD344" s="744"/>
      <c r="FE344" s="744"/>
      <c r="FF344" s="744"/>
      <c r="FG344" s="744"/>
      <c r="FH344" s="744"/>
      <c r="FI344" s="744"/>
      <c r="FJ344" s="744"/>
      <c r="FK344" s="744"/>
      <c r="FL344" s="744"/>
      <c r="FM344" s="744"/>
      <c r="FN344" s="744"/>
      <c r="FO344" s="744"/>
      <c r="FP344" s="744"/>
      <c r="FQ344" s="744"/>
      <c r="FR344" s="744"/>
      <c r="FS344" s="744"/>
      <c r="FT344" s="744"/>
      <c r="FU344" s="744"/>
      <c r="FV344" s="744"/>
      <c r="FW344" s="744"/>
      <c r="FX344" s="744"/>
      <c r="FY344" s="744"/>
      <c r="FZ344" s="744"/>
      <c r="GA344" s="744"/>
      <c r="GB344" s="744"/>
      <c r="GC344" s="744"/>
      <c r="GD344" s="744"/>
      <c r="GE344" s="744"/>
      <c r="GF344" s="744"/>
      <c r="GG344" s="744"/>
      <c r="GH344" s="744"/>
      <c r="GI344" s="744"/>
      <c r="GJ344" s="744"/>
      <c r="GK344" s="744"/>
      <c r="GL344" s="744"/>
      <c r="GM344" s="744"/>
      <c r="GN344" s="744"/>
      <c r="GO344" s="744"/>
      <c r="GP344" s="744"/>
      <c r="GQ344" s="744"/>
      <c r="GR344" s="744"/>
      <c r="GS344" s="744"/>
      <c r="GT344" s="744"/>
      <c r="GU344" s="744"/>
      <c r="GV344" s="744"/>
      <c r="GW344" s="744"/>
      <c r="GX344" s="744"/>
      <c r="GY344" s="744"/>
      <c r="GZ344" s="744"/>
      <c r="HA344" s="744"/>
      <c r="HB344" s="744"/>
      <c r="HC344" s="744"/>
      <c r="HD344" s="744"/>
      <c r="HE344" s="744"/>
      <c r="HF344" s="744"/>
      <c r="HG344" s="744"/>
      <c r="HH344" s="744"/>
      <c r="HI344" s="744"/>
      <c r="HJ344" s="744"/>
      <c r="HK344" s="744"/>
      <c r="HL344" s="744"/>
      <c r="HM344" s="744"/>
      <c r="HN344" s="744"/>
      <c r="HO344" s="744"/>
      <c r="HP344" s="744"/>
      <c r="HQ344" s="744"/>
      <c r="HR344" s="744"/>
      <c r="HS344" s="744"/>
      <c r="HT344" s="744"/>
      <c r="HU344" s="744"/>
      <c r="HV344" s="744"/>
      <c r="HW344" s="744"/>
      <c r="HX344" s="744"/>
      <c r="HY344" s="744"/>
      <c r="HZ344" s="744"/>
      <c r="IA344" s="744"/>
      <c r="IB344" s="744"/>
      <c r="IC344" s="744"/>
      <c r="ID344" s="744"/>
      <c r="IE344" s="744"/>
      <c r="IF344" s="744"/>
      <c r="IG344" s="744"/>
      <c r="IH344" s="744"/>
      <c r="II344" s="744"/>
      <c r="IJ344" s="744"/>
    </row>
    <row r="345" spans="1:244" s="766" customFormat="1" ht="79.900000000000006" customHeight="1">
      <c r="A345" s="768">
        <v>14</v>
      </c>
      <c r="B345" s="783" t="s">
        <v>6911</v>
      </c>
      <c r="C345" s="811"/>
      <c r="D345" s="813">
        <v>15</v>
      </c>
      <c r="E345" s="783" t="s">
        <v>275</v>
      </c>
      <c r="F345" s="783" t="s">
        <v>6912</v>
      </c>
      <c r="G345" s="811">
        <v>43786</v>
      </c>
      <c r="H345" s="814" t="s">
        <v>31</v>
      </c>
      <c r="I345" s="783"/>
      <c r="J345" s="783" t="s">
        <v>3632</v>
      </c>
      <c r="K345" s="878"/>
      <c r="L345" s="744"/>
      <c r="M345" s="744" t="s">
        <v>625</v>
      </c>
      <c r="N345" s="744"/>
      <c r="O345" s="744"/>
      <c r="P345" s="744"/>
      <c r="Q345" s="744"/>
      <c r="R345" s="744"/>
      <c r="S345" s="744"/>
      <c r="T345" s="744"/>
      <c r="U345" s="744"/>
      <c r="V345" s="744"/>
      <c r="W345" s="744"/>
      <c r="X345" s="744"/>
      <c r="Y345" s="744"/>
      <c r="Z345" s="744"/>
      <c r="AA345" s="744"/>
      <c r="AB345" s="744"/>
      <c r="AC345" s="744"/>
      <c r="AD345" s="744"/>
      <c r="AE345" s="744"/>
      <c r="AF345" s="744"/>
      <c r="AG345" s="744"/>
      <c r="AH345" s="744"/>
      <c r="AI345" s="744"/>
      <c r="AJ345" s="744"/>
      <c r="AK345" s="744"/>
      <c r="AL345" s="744"/>
      <c r="AM345" s="744"/>
      <c r="AN345" s="744"/>
      <c r="AO345" s="744"/>
      <c r="AP345" s="744"/>
      <c r="AQ345" s="744"/>
      <c r="AR345" s="744"/>
      <c r="AS345" s="744"/>
      <c r="AT345" s="744"/>
      <c r="AU345" s="744"/>
      <c r="AV345" s="744"/>
      <c r="AW345" s="744"/>
      <c r="AX345" s="744"/>
      <c r="AY345" s="744"/>
      <c r="AZ345" s="744"/>
      <c r="BA345" s="744"/>
      <c r="BB345" s="744"/>
      <c r="BC345" s="744"/>
      <c r="BD345" s="744"/>
      <c r="BE345" s="744"/>
      <c r="BF345" s="744"/>
      <c r="BG345" s="744"/>
      <c r="BH345" s="744"/>
      <c r="BI345" s="744"/>
      <c r="BJ345" s="744"/>
      <c r="BK345" s="744"/>
      <c r="BL345" s="744"/>
      <c r="BM345" s="744"/>
      <c r="BN345" s="744"/>
      <c r="BO345" s="744"/>
      <c r="BP345" s="744"/>
      <c r="BQ345" s="744"/>
      <c r="BR345" s="744"/>
      <c r="BS345" s="744"/>
      <c r="BT345" s="744"/>
      <c r="BU345" s="744"/>
      <c r="BV345" s="744"/>
      <c r="BW345" s="744"/>
      <c r="BX345" s="744"/>
      <c r="BY345" s="744"/>
      <c r="BZ345" s="744"/>
      <c r="CA345" s="744"/>
      <c r="CB345" s="744"/>
      <c r="CC345" s="744"/>
      <c r="CD345" s="744"/>
      <c r="CE345" s="744"/>
      <c r="CF345" s="744"/>
      <c r="CG345" s="744"/>
      <c r="CH345" s="744"/>
      <c r="CI345" s="744"/>
      <c r="CJ345" s="744"/>
      <c r="CK345" s="744"/>
      <c r="CL345" s="744"/>
      <c r="CM345" s="744"/>
      <c r="CN345" s="744"/>
      <c r="CO345" s="744"/>
      <c r="CP345" s="744"/>
      <c r="CQ345" s="744"/>
      <c r="CR345" s="744"/>
      <c r="CS345" s="744"/>
      <c r="CT345" s="744"/>
      <c r="CU345" s="744"/>
      <c r="CV345" s="744"/>
      <c r="CW345" s="744"/>
      <c r="CX345" s="744"/>
      <c r="CY345" s="744"/>
      <c r="CZ345" s="744"/>
      <c r="DA345" s="744"/>
      <c r="DB345" s="744"/>
      <c r="DC345" s="744"/>
      <c r="DD345" s="744"/>
      <c r="DE345" s="744"/>
      <c r="DF345" s="744"/>
      <c r="DG345" s="744"/>
      <c r="DH345" s="744"/>
      <c r="DI345" s="744"/>
      <c r="DJ345" s="744"/>
      <c r="DK345" s="744"/>
      <c r="DL345" s="744"/>
      <c r="DM345" s="744"/>
      <c r="DN345" s="744"/>
      <c r="DO345" s="744"/>
      <c r="DP345" s="744"/>
      <c r="DQ345" s="744"/>
      <c r="DR345" s="744"/>
      <c r="DS345" s="744"/>
      <c r="DT345" s="744"/>
      <c r="DU345" s="744"/>
      <c r="DV345" s="744"/>
      <c r="DW345" s="744"/>
      <c r="DX345" s="744"/>
      <c r="DY345" s="744"/>
      <c r="DZ345" s="744"/>
      <c r="EA345" s="744"/>
      <c r="EB345" s="744"/>
      <c r="EC345" s="744"/>
      <c r="ED345" s="744"/>
      <c r="EE345" s="744"/>
      <c r="EF345" s="744"/>
      <c r="EG345" s="744"/>
      <c r="EH345" s="744"/>
      <c r="EI345" s="744"/>
      <c r="EJ345" s="744"/>
      <c r="EK345" s="744"/>
      <c r="EL345" s="744"/>
      <c r="EM345" s="744"/>
      <c r="EN345" s="744"/>
      <c r="EO345" s="744"/>
      <c r="EP345" s="744"/>
      <c r="EQ345" s="744"/>
      <c r="ER345" s="744"/>
      <c r="ES345" s="744"/>
      <c r="ET345" s="744"/>
      <c r="EU345" s="744"/>
      <c r="EV345" s="744"/>
      <c r="EW345" s="744"/>
      <c r="EX345" s="744"/>
      <c r="EY345" s="744"/>
      <c r="EZ345" s="744"/>
      <c r="FA345" s="744"/>
      <c r="FB345" s="744"/>
      <c r="FC345" s="744"/>
      <c r="FD345" s="744"/>
      <c r="FE345" s="744"/>
      <c r="FF345" s="744"/>
      <c r="FG345" s="744"/>
      <c r="FH345" s="744"/>
      <c r="FI345" s="744"/>
      <c r="FJ345" s="744"/>
      <c r="FK345" s="744"/>
      <c r="FL345" s="744"/>
      <c r="FM345" s="744"/>
      <c r="FN345" s="744"/>
      <c r="FO345" s="744"/>
      <c r="FP345" s="744"/>
      <c r="FQ345" s="744"/>
      <c r="FR345" s="744"/>
      <c r="FS345" s="744"/>
      <c r="FT345" s="744"/>
      <c r="FU345" s="744"/>
      <c r="FV345" s="744"/>
      <c r="FW345" s="744"/>
      <c r="FX345" s="744"/>
      <c r="FY345" s="744"/>
      <c r="FZ345" s="744"/>
      <c r="GA345" s="744"/>
      <c r="GB345" s="744"/>
      <c r="GC345" s="744"/>
      <c r="GD345" s="744"/>
      <c r="GE345" s="744"/>
      <c r="GF345" s="744"/>
      <c r="GG345" s="744"/>
      <c r="GH345" s="744"/>
      <c r="GI345" s="744"/>
      <c r="GJ345" s="744"/>
      <c r="GK345" s="744"/>
      <c r="GL345" s="744"/>
      <c r="GM345" s="744"/>
      <c r="GN345" s="744"/>
      <c r="GO345" s="744"/>
      <c r="GP345" s="744"/>
      <c r="GQ345" s="744"/>
      <c r="GR345" s="744"/>
      <c r="GS345" s="744"/>
      <c r="GT345" s="744"/>
      <c r="GU345" s="744"/>
      <c r="GV345" s="744"/>
      <c r="GW345" s="744"/>
      <c r="GX345" s="744"/>
      <c r="GY345" s="744"/>
      <c r="GZ345" s="744"/>
      <c r="HA345" s="744"/>
      <c r="HB345" s="744"/>
      <c r="HC345" s="744"/>
      <c r="HD345" s="744"/>
      <c r="HE345" s="744"/>
      <c r="HF345" s="744"/>
      <c r="HG345" s="744"/>
      <c r="HH345" s="744"/>
      <c r="HI345" s="744"/>
      <c r="HJ345" s="744"/>
      <c r="HK345" s="744"/>
      <c r="HL345" s="744"/>
      <c r="HM345" s="744"/>
      <c r="HN345" s="744"/>
      <c r="HO345" s="744"/>
      <c r="HP345" s="744"/>
      <c r="HQ345" s="744"/>
      <c r="HR345" s="744"/>
      <c r="HS345" s="744"/>
      <c r="HT345" s="744"/>
      <c r="HU345" s="744"/>
      <c r="HV345" s="744"/>
      <c r="HW345" s="744"/>
      <c r="HX345" s="744"/>
      <c r="HY345" s="744"/>
      <c r="HZ345" s="744"/>
      <c r="IA345" s="744"/>
      <c r="IB345" s="744"/>
      <c r="IC345" s="744"/>
      <c r="ID345" s="744"/>
      <c r="IE345" s="744"/>
      <c r="IF345" s="744"/>
      <c r="IG345" s="744"/>
      <c r="IH345" s="744"/>
      <c r="II345" s="744"/>
      <c r="IJ345" s="744"/>
    </row>
    <row r="346" spans="1:244" s="766" customFormat="1" ht="79.900000000000006" customHeight="1">
      <c r="A346" s="768">
        <v>15</v>
      </c>
      <c r="B346" s="783" t="s">
        <v>3453</v>
      </c>
      <c r="C346" s="811"/>
      <c r="D346" s="813">
        <v>8</v>
      </c>
      <c r="E346" s="783" t="s">
        <v>272</v>
      </c>
      <c r="F346" s="783" t="s">
        <v>6913</v>
      </c>
      <c r="G346" s="811">
        <v>43786</v>
      </c>
      <c r="H346" s="814" t="s">
        <v>716</v>
      </c>
      <c r="I346" s="783"/>
      <c r="J346" s="783" t="s">
        <v>3632</v>
      </c>
      <c r="K346" s="878"/>
      <c r="L346" s="744"/>
      <c r="M346" s="744" t="s">
        <v>625</v>
      </c>
      <c r="N346" s="744"/>
      <c r="O346" s="744"/>
      <c r="P346" s="744"/>
      <c r="Q346" s="744"/>
      <c r="R346" s="744"/>
      <c r="S346" s="744"/>
      <c r="T346" s="744"/>
      <c r="U346" s="744"/>
      <c r="V346" s="744"/>
      <c r="W346" s="744"/>
      <c r="X346" s="744"/>
      <c r="Y346" s="744"/>
      <c r="Z346" s="744"/>
      <c r="AA346" s="744"/>
      <c r="AB346" s="744"/>
      <c r="AC346" s="744"/>
      <c r="AD346" s="744"/>
      <c r="AE346" s="744"/>
      <c r="AF346" s="744"/>
      <c r="AG346" s="744"/>
      <c r="AH346" s="744"/>
      <c r="AI346" s="744"/>
      <c r="AJ346" s="744"/>
      <c r="AK346" s="744"/>
      <c r="AL346" s="744"/>
      <c r="AM346" s="744"/>
      <c r="AN346" s="744"/>
      <c r="AO346" s="744"/>
      <c r="AP346" s="744"/>
      <c r="AQ346" s="744"/>
      <c r="AR346" s="744"/>
      <c r="AS346" s="744"/>
      <c r="AT346" s="744"/>
      <c r="AU346" s="744"/>
      <c r="AV346" s="744"/>
      <c r="AW346" s="744"/>
      <c r="AX346" s="744"/>
      <c r="AY346" s="744"/>
      <c r="AZ346" s="744"/>
      <c r="BA346" s="744"/>
      <c r="BB346" s="744"/>
      <c r="BC346" s="744"/>
      <c r="BD346" s="744"/>
      <c r="BE346" s="744"/>
      <c r="BF346" s="744"/>
      <c r="BG346" s="744"/>
      <c r="BH346" s="744"/>
      <c r="BI346" s="744"/>
      <c r="BJ346" s="744"/>
      <c r="BK346" s="744"/>
      <c r="BL346" s="744"/>
      <c r="BM346" s="744"/>
      <c r="BN346" s="744"/>
      <c r="BO346" s="744"/>
      <c r="BP346" s="744"/>
      <c r="BQ346" s="744"/>
      <c r="BR346" s="744"/>
      <c r="BS346" s="744"/>
      <c r="BT346" s="744"/>
      <c r="BU346" s="744"/>
      <c r="BV346" s="744"/>
      <c r="BW346" s="744"/>
      <c r="BX346" s="744"/>
      <c r="BY346" s="744"/>
      <c r="BZ346" s="744"/>
      <c r="CA346" s="744"/>
      <c r="CB346" s="744"/>
      <c r="CC346" s="744"/>
      <c r="CD346" s="744"/>
      <c r="CE346" s="744"/>
      <c r="CF346" s="744"/>
      <c r="CG346" s="744"/>
      <c r="CH346" s="744"/>
      <c r="CI346" s="744"/>
      <c r="CJ346" s="744"/>
      <c r="CK346" s="744"/>
      <c r="CL346" s="744"/>
      <c r="CM346" s="744"/>
      <c r="CN346" s="744"/>
      <c r="CO346" s="744"/>
      <c r="CP346" s="744"/>
      <c r="CQ346" s="744"/>
      <c r="CR346" s="744"/>
      <c r="CS346" s="744"/>
      <c r="CT346" s="744"/>
      <c r="CU346" s="744"/>
      <c r="CV346" s="744"/>
      <c r="CW346" s="744"/>
      <c r="CX346" s="744"/>
      <c r="CY346" s="744"/>
      <c r="CZ346" s="744"/>
      <c r="DA346" s="744"/>
      <c r="DB346" s="744"/>
      <c r="DC346" s="744"/>
      <c r="DD346" s="744"/>
      <c r="DE346" s="744"/>
      <c r="DF346" s="744"/>
      <c r="DG346" s="744"/>
      <c r="DH346" s="744"/>
      <c r="DI346" s="744"/>
      <c r="DJ346" s="744"/>
      <c r="DK346" s="744"/>
      <c r="DL346" s="744"/>
      <c r="DM346" s="744"/>
      <c r="DN346" s="744"/>
      <c r="DO346" s="744"/>
      <c r="DP346" s="744"/>
      <c r="DQ346" s="744"/>
      <c r="DR346" s="744"/>
      <c r="DS346" s="744"/>
      <c r="DT346" s="744"/>
      <c r="DU346" s="744"/>
      <c r="DV346" s="744"/>
      <c r="DW346" s="744"/>
      <c r="DX346" s="744"/>
      <c r="DY346" s="744"/>
      <c r="DZ346" s="744"/>
      <c r="EA346" s="744"/>
      <c r="EB346" s="744"/>
      <c r="EC346" s="744"/>
      <c r="ED346" s="744"/>
      <c r="EE346" s="744"/>
      <c r="EF346" s="744"/>
      <c r="EG346" s="744"/>
      <c r="EH346" s="744"/>
      <c r="EI346" s="744"/>
      <c r="EJ346" s="744"/>
      <c r="EK346" s="744"/>
      <c r="EL346" s="744"/>
      <c r="EM346" s="744"/>
      <c r="EN346" s="744"/>
      <c r="EO346" s="744"/>
      <c r="EP346" s="744"/>
      <c r="EQ346" s="744"/>
      <c r="ER346" s="744"/>
      <c r="ES346" s="744"/>
      <c r="ET346" s="744"/>
      <c r="EU346" s="744"/>
      <c r="EV346" s="744"/>
      <c r="EW346" s="744"/>
      <c r="EX346" s="744"/>
      <c r="EY346" s="744"/>
      <c r="EZ346" s="744"/>
      <c r="FA346" s="744"/>
      <c r="FB346" s="744"/>
      <c r="FC346" s="744"/>
      <c r="FD346" s="744"/>
      <c r="FE346" s="744"/>
      <c r="FF346" s="744"/>
      <c r="FG346" s="744"/>
      <c r="FH346" s="744"/>
      <c r="FI346" s="744"/>
      <c r="FJ346" s="744"/>
      <c r="FK346" s="744"/>
      <c r="FL346" s="744"/>
      <c r="FM346" s="744"/>
      <c r="FN346" s="744"/>
      <c r="FO346" s="744"/>
      <c r="FP346" s="744"/>
      <c r="FQ346" s="744"/>
      <c r="FR346" s="744"/>
      <c r="FS346" s="744"/>
      <c r="FT346" s="744"/>
      <c r="FU346" s="744"/>
      <c r="FV346" s="744"/>
      <c r="FW346" s="744"/>
      <c r="FX346" s="744"/>
      <c r="FY346" s="744"/>
      <c r="FZ346" s="744"/>
      <c r="GA346" s="744"/>
      <c r="GB346" s="744"/>
      <c r="GC346" s="744"/>
      <c r="GD346" s="744"/>
      <c r="GE346" s="744"/>
      <c r="GF346" s="744"/>
      <c r="GG346" s="744"/>
      <c r="GH346" s="744"/>
      <c r="GI346" s="744"/>
      <c r="GJ346" s="744"/>
      <c r="GK346" s="744"/>
      <c r="GL346" s="744"/>
      <c r="GM346" s="744"/>
      <c r="GN346" s="744"/>
      <c r="GO346" s="744"/>
      <c r="GP346" s="744"/>
      <c r="GQ346" s="744"/>
      <c r="GR346" s="744"/>
      <c r="GS346" s="744"/>
      <c r="GT346" s="744"/>
      <c r="GU346" s="744"/>
      <c r="GV346" s="744"/>
      <c r="GW346" s="744"/>
      <c r="GX346" s="744"/>
      <c r="GY346" s="744"/>
      <c r="GZ346" s="744"/>
      <c r="HA346" s="744"/>
      <c r="HB346" s="744"/>
      <c r="HC346" s="744"/>
      <c r="HD346" s="744"/>
      <c r="HE346" s="744"/>
      <c r="HF346" s="744"/>
      <c r="HG346" s="744"/>
      <c r="HH346" s="744"/>
      <c r="HI346" s="744"/>
      <c r="HJ346" s="744"/>
      <c r="HK346" s="744"/>
      <c r="HL346" s="744"/>
      <c r="HM346" s="744"/>
      <c r="HN346" s="744"/>
      <c r="HO346" s="744"/>
      <c r="HP346" s="744"/>
      <c r="HQ346" s="744"/>
      <c r="HR346" s="744"/>
      <c r="HS346" s="744"/>
      <c r="HT346" s="744"/>
      <c r="HU346" s="744"/>
      <c r="HV346" s="744"/>
      <c r="HW346" s="744"/>
      <c r="HX346" s="744"/>
      <c r="HY346" s="744"/>
      <c r="HZ346" s="744"/>
      <c r="IA346" s="744"/>
      <c r="IB346" s="744"/>
      <c r="IC346" s="744"/>
      <c r="ID346" s="744"/>
      <c r="IE346" s="744"/>
      <c r="IF346" s="744"/>
      <c r="IG346" s="744"/>
      <c r="IH346" s="744"/>
      <c r="II346" s="744"/>
      <c r="IJ346" s="744"/>
    </row>
    <row r="347" spans="1:244" s="766" customFormat="1" ht="79.900000000000006" customHeight="1">
      <c r="A347" s="768">
        <v>16</v>
      </c>
      <c r="B347" s="783" t="s">
        <v>6921</v>
      </c>
      <c r="C347" s="811"/>
      <c r="D347" s="813">
        <v>3</v>
      </c>
      <c r="E347" s="783" t="s">
        <v>272</v>
      </c>
      <c r="F347" s="783" t="s">
        <v>6922</v>
      </c>
      <c r="G347" s="811">
        <v>43789</v>
      </c>
      <c r="H347" s="814" t="s">
        <v>716</v>
      </c>
      <c r="I347" s="783"/>
      <c r="J347" s="783" t="s">
        <v>3632</v>
      </c>
      <c r="K347" s="878"/>
      <c r="L347" s="744"/>
      <c r="M347" s="744" t="s">
        <v>625</v>
      </c>
      <c r="N347" s="744"/>
      <c r="O347" s="744"/>
      <c r="P347" s="744"/>
      <c r="Q347" s="744"/>
      <c r="R347" s="744"/>
      <c r="S347" s="744"/>
      <c r="T347" s="744"/>
      <c r="U347" s="744"/>
      <c r="V347" s="744"/>
      <c r="W347" s="744"/>
      <c r="X347" s="744"/>
      <c r="Y347" s="744"/>
      <c r="Z347" s="744"/>
      <c r="AA347" s="744"/>
      <c r="AB347" s="744"/>
      <c r="AC347" s="744"/>
      <c r="AD347" s="744"/>
      <c r="AE347" s="744"/>
      <c r="AF347" s="744"/>
      <c r="AG347" s="744"/>
      <c r="AH347" s="744"/>
      <c r="AI347" s="744"/>
      <c r="AJ347" s="744"/>
      <c r="AK347" s="744"/>
      <c r="AL347" s="744"/>
      <c r="AM347" s="744"/>
      <c r="AN347" s="744"/>
      <c r="AO347" s="744"/>
      <c r="AP347" s="744"/>
      <c r="AQ347" s="744"/>
      <c r="AR347" s="744"/>
      <c r="AS347" s="744"/>
      <c r="AT347" s="744"/>
      <c r="AU347" s="744"/>
      <c r="AV347" s="744"/>
      <c r="AW347" s="744"/>
      <c r="AX347" s="744"/>
      <c r="AY347" s="744"/>
      <c r="AZ347" s="744"/>
      <c r="BA347" s="744"/>
      <c r="BB347" s="744"/>
      <c r="BC347" s="744"/>
      <c r="BD347" s="744"/>
      <c r="BE347" s="744"/>
      <c r="BF347" s="744"/>
      <c r="BG347" s="744"/>
      <c r="BH347" s="744"/>
      <c r="BI347" s="744"/>
      <c r="BJ347" s="744"/>
      <c r="BK347" s="744"/>
      <c r="BL347" s="744"/>
      <c r="BM347" s="744"/>
      <c r="BN347" s="744"/>
      <c r="BO347" s="744"/>
      <c r="BP347" s="744"/>
      <c r="BQ347" s="744"/>
      <c r="BR347" s="744"/>
      <c r="BS347" s="744"/>
      <c r="BT347" s="744"/>
      <c r="BU347" s="744"/>
      <c r="BV347" s="744"/>
      <c r="BW347" s="744"/>
      <c r="BX347" s="744"/>
      <c r="BY347" s="744"/>
      <c r="BZ347" s="744"/>
      <c r="CA347" s="744"/>
      <c r="CB347" s="744"/>
      <c r="CC347" s="744"/>
      <c r="CD347" s="744"/>
      <c r="CE347" s="744"/>
      <c r="CF347" s="744"/>
      <c r="CG347" s="744"/>
      <c r="CH347" s="744"/>
      <c r="CI347" s="744"/>
      <c r="CJ347" s="744"/>
      <c r="CK347" s="744"/>
      <c r="CL347" s="744"/>
      <c r="CM347" s="744"/>
      <c r="CN347" s="744"/>
      <c r="CO347" s="744"/>
      <c r="CP347" s="744"/>
      <c r="CQ347" s="744"/>
      <c r="CR347" s="744"/>
      <c r="CS347" s="744"/>
      <c r="CT347" s="744"/>
      <c r="CU347" s="744"/>
      <c r="CV347" s="744"/>
      <c r="CW347" s="744"/>
      <c r="CX347" s="744"/>
      <c r="CY347" s="744"/>
      <c r="CZ347" s="744"/>
      <c r="DA347" s="744"/>
      <c r="DB347" s="744"/>
      <c r="DC347" s="744"/>
      <c r="DD347" s="744"/>
      <c r="DE347" s="744"/>
      <c r="DF347" s="744"/>
      <c r="DG347" s="744"/>
      <c r="DH347" s="744"/>
      <c r="DI347" s="744"/>
      <c r="DJ347" s="744"/>
      <c r="DK347" s="744"/>
      <c r="DL347" s="744"/>
      <c r="DM347" s="744"/>
      <c r="DN347" s="744"/>
      <c r="DO347" s="744"/>
      <c r="DP347" s="744"/>
      <c r="DQ347" s="744"/>
      <c r="DR347" s="744"/>
      <c r="DS347" s="744"/>
      <c r="DT347" s="744"/>
      <c r="DU347" s="744"/>
      <c r="DV347" s="744"/>
      <c r="DW347" s="744"/>
      <c r="DX347" s="744"/>
      <c r="DY347" s="744"/>
      <c r="DZ347" s="744"/>
      <c r="EA347" s="744"/>
      <c r="EB347" s="744"/>
      <c r="EC347" s="744"/>
      <c r="ED347" s="744"/>
      <c r="EE347" s="744"/>
      <c r="EF347" s="744"/>
      <c r="EG347" s="744"/>
      <c r="EH347" s="744"/>
      <c r="EI347" s="744"/>
      <c r="EJ347" s="744"/>
      <c r="EK347" s="744"/>
      <c r="EL347" s="744"/>
      <c r="EM347" s="744"/>
      <c r="EN347" s="744"/>
      <c r="EO347" s="744"/>
      <c r="EP347" s="744"/>
      <c r="EQ347" s="744"/>
      <c r="ER347" s="744"/>
      <c r="ES347" s="744"/>
      <c r="ET347" s="744"/>
      <c r="EU347" s="744"/>
      <c r="EV347" s="744"/>
      <c r="EW347" s="744"/>
      <c r="EX347" s="744"/>
      <c r="EY347" s="744"/>
      <c r="EZ347" s="744"/>
      <c r="FA347" s="744"/>
      <c r="FB347" s="744"/>
      <c r="FC347" s="744"/>
      <c r="FD347" s="744"/>
      <c r="FE347" s="744"/>
      <c r="FF347" s="744"/>
      <c r="FG347" s="744"/>
      <c r="FH347" s="744"/>
      <c r="FI347" s="744"/>
      <c r="FJ347" s="744"/>
      <c r="FK347" s="744"/>
      <c r="FL347" s="744"/>
      <c r="FM347" s="744"/>
      <c r="FN347" s="744"/>
      <c r="FO347" s="744"/>
      <c r="FP347" s="744"/>
      <c r="FQ347" s="744"/>
      <c r="FR347" s="744"/>
      <c r="FS347" s="744"/>
      <c r="FT347" s="744"/>
      <c r="FU347" s="744"/>
      <c r="FV347" s="744"/>
      <c r="FW347" s="744"/>
      <c r="FX347" s="744"/>
      <c r="FY347" s="744"/>
      <c r="FZ347" s="744"/>
      <c r="GA347" s="744"/>
      <c r="GB347" s="744"/>
      <c r="GC347" s="744"/>
      <c r="GD347" s="744"/>
      <c r="GE347" s="744"/>
      <c r="GF347" s="744"/>
      <c r="GG347" s="744"/>
      <c r="GH347" s="744"/>
      <c r="GI347" s="744"/>
      <c r="GJ347" s="744"/>
      <c r="GK347" s="744"/>
      <c r="GL347" s="744"/>
      <c r="GM347" s="744"/>
      <c r="GN347" s="744"/>
      <c r="GO347" s="744"/>
      <c r="GP347" s="744"/>
      <c r="GQ347" s="744"/>
      <c r="GR347" s="744"/>
      <c r="GS347" s="744"/>
      <c r="GT347" s="744"/>
      <c r="GU347" s="744"/>
      <c r="GV347" s="744"/>
      <c r="GW347" s="744"/>
      <c r="GX347" s="744"/>
      <c r="GY347" s="744"/>
      <c r="GZ347" s="744"/>
      <c r="HA347" s="744"/>
      <c r="HB347" s="744"/>
      <c r="HC347" s="744"/>
      <c r="HD347" s="744"/>
      <c r="HE347" s="744"/>
      <c r="HF347" s="744"/>
      <c r="HG347" s="744"/>
      <c r="HH347" s="744"/>
      <c r="HI347" s="744"/>
      <c r="HJ347" s="744"/>
      <c r="HK347" s="744"/>
      <c r="HL347" s="744"/>
      <c r="HM347" s="744"/>
      <c r="HN347" s="744"/>
      <c r="HO347" s="744"/>
      <c r="HP347" s="744"/>
      <c r="HQ347" s="744"/>
      <c r="HR347" s="744"/>
      <c r="HS347" s="744"/>
      <c r="HT347" s="744"/>
      <c r="HU347" s="744"/>
      <c r="HV347" s="744"/>
      <c r="HW347" s="744"/>
      <c r="HX347" s="744"/>
      <c r="HY347" s="744"/>
      <c r="HZ347" s="744"/>
      <c r="IA347" s="744"/>
      <c r="IB347" s="744"/>
      <c r="IC347" s="744"/>
      <c r="ID347" s="744"/>
      <c r="IE347" s="744"/>
      <c r="IF347" s="744"/>
      <c r="IG347" s="744"/>
      <c r="IH347" s="744"/>
      <c r="II347" s="744"/>
      <c r="IJ347" s="744"/>
    </row>
    <row r="348" spans="1:244" s="766" customFormat="1" ht="79.900000000000006" customHeight="1">
      <c r="A348" s="768">
        <v>17</v>
      </c>
      <c r="B348" s="783" t="s">
        <v>6923</v>
      </c>
      <c r="C348" s="811">
        <v>38407</v>
      </c>
      <c r="D348" s="813" t="e">
        <f>ABS((#REF!-C348)/365)</f>
        <v>#REF!</v>
      </c>
      <c r="E348" s="783" t="s">
        <v>275</v>
      </c>
      <c r="F348" s="783" t="s">
        <v>6924</v>
      </c>
      <c r="G348" s="811">
        <v>43789</v>
      </c>
      <c r="H348" s="814" t="s">
        <v>6925</v>
      </c>
      <c r="I348" s="783"/>
      <c r="J348" s="783" t="s">
        <v>3632</v>
      </c>
      <c r="K348" s="878"/>
      <c r="L348" s="744"/>
      <c r="M348" s="744" t="s">
        <v>625</v>
      </c>
      <c r="N348" s="744"/>
      <c r="O348" s="744"/>
      <c r="P348" s="744"/>
      <c r="Q348" s="744"/>
      <c r="R348" s="744"/>
      <c r="S348" s="744"/>
      <c r="T348" s="744"/>
      <c r="U348" s="744"/>
      <c r="V348" s="744"/>
      <c r="W348" s="744"/>
      <c r="X348" s="744"/>
      <c r="Y348" s="744"/>
      <c r="Z348" s="744"/>
      <c r="AA348" s="744"/>
      <c r="AB348" s="744"/>
      <c r="AC348" s="744"/>
      <c r="AD348" s="744"/>
      <c r="AE348" s="744"/>
      <c r="AF348" s="744"/>
      <c r="AG348" s="744"/>
      <c r="AH348" s="744"/>
      <c r="AI348" s="744"/>
      <c r="AJ348" s="744"/>
      <c r="AK348" s="744"/>
      <c r="AL348" s="744"/>
      <c r="AM348" s="744"/>
      <c r="AN348" s="744"/>
      <c r="AO348" s="744"/>
      <c r="AP348" s="744"/>
      <c r="AQ348" s="744"/>
      <c r="AR348" s="744"/>
      <c r="AS348" s="744"/>
      <c r="AT348" s="744"/>
      <c r="AU348" s="744"/>
      <c r="AV348" s="744"/>
      <c r="AW348" s="744"/>
      <c r="AX348" s="744"/>
      <c r="AY348" s="744"/>
      <c r="AZ348" s="744"/>
      <c r="BA348" s="744"/>
      <c r="BB348" s="744"/>
      <c r="BC348" s="744"/>
      <c r="BD348" s="744"/>
      <c r="BE348" s="744"/>
      <c r="BF348" s="744"/>
      <c r="BG348" s="744"/>
      <c r="BH348" s="744"/>
      <c r="BI348" s="744"/>
      <c r="BJ348" s="744"/>
      <c r="BK348" s="744"/>
      <c r="BL348" s="744"/>
      <c r="BM348" s="744"/>
      <c r="BN348" s="744"/>
      <c r="BO348" s="744"/>
      <c r="BP348" s="744"/>
      <c r="BQ348" s="744"/>
      <c r="BR348" s="744"/>
      <c r="BS348" s="744"/>
      <c r="BT348" s="744"/>
      <c r="BU348" s="744"/>
      <c r="BV348" s="744"/>
      <c r="BW348" s="744"/>
      <c r="BX348" s="744"/>
      <c r="BY348" s="744"/>
      <c r="BZ348" s="744"/>
      <c r="CA348" s="744"/>
      <c r="CB348" s="744"/>
      <c r="CC348" s="744"/>
      <c r="CD348" s="744"/>
      <c r="CE348" s="744"/>
      <c r="CF348" s="744"/>
      <c r="CG348" s="744"/>
      <c r="CH348" s="744"/>
      <c r="CI348" s="744"/>
      <c r="CJ348" s="744"/>
      <c r="CK348" s="744"/>
      <c r="CL348" s="744"/>
      <c r="CM348" s="744"/>
      <c r="CN348" s="744"/>
      <c r="CO348" s="744"/>
      <c r="CP348" s="744"/>
      <c r="CQ348" s="744"/>
      <c r="CR348" s="744"/>
      <c r="CS348" s="744"/>
      <c r="CT348" s="744"/>
      <c r="CU348" s="744"/>
      <c r="CV348" s="744"/>
      <c r="CW348" s="744"/>
      <c r="CX348" s="744"/>
      <c r="CY348" s="744"/>
      <c r="CZ348" s="744"/>
      <c r="DA348" s="744"/>
      <c r="DB348" s="744"/>
      <c r="DC348" s="744"/>
      <c r="DD348" s="744"/>
      <c r="DE348" s="744"/>
      <c r="DF348" s="744"/>
      <c r="DG348" s="744"/>
      <c r="DH348" s="744"/>
      <c r="DI348" s="744"/>
      <c r="DJ348" s="744"/>
      <c r="DK348" s="744"/>
      <c r="DL348" s="744"/>
      <c r="DM348" s="744"/>
      <c r="DN348" s="744"/>
      <c r="DO348" s="744"/>
      <c r="DP348" s="744"/>
      <c r="DQ348" s="744"/>
      <c r="DR348" s="744"/>
      <c r="DS348" s="744"/>
      <c r="DT348" s="744"/>
      <c r="DU348" s="744"/>
      <c r="DV348" s="744"/>
      <c r="DW348" s="744"/>
      <c r="DX348" s="744"/>
      <c r="DY348" s="744"/>
      <c r="DZ348" s="744"/>
      <c r="EA348" s="744"/>
      <c r="EB348" s="744"/>
      <c r="EC348" s="744"/>
      <c r="ED348" s="744"/>
      <c r="EE348" s="744"/>
      <c r="EF348" s="744"/>
      <c r="EG348" s="744"/>
      <c r="EH348" s="744"/>
      <c r="EI348" s="744"/>
      <c r="EJ348" s="744"/>
      <c r="EK348" s="744"/>
      <c r="EL348" s="744"/>
      <c r="EM348" s="744"/>
      <c r="EN348" s="744"/>
      <c r="EO348" s="744"/>
      <c r="EP348" s="744"/>
      <c r="EQ348" s="744"/>
      <c r="ER348" s="744"/>
      <c r="ES348" s="744"/>
      <c r="ET348" s="744"/>
      <c r="EU348" s="744"/>
      <c r="EV348" s="744"/>
      <c r="EW348" s="744"/>
      <c r="EX348" s="744"/>
      <c r="EY348" s="744"/>
      <c r="EZ348" s="744"/>
      <c r="FA348" s="744"/>
      <c r="FB348" s="744"/>
      <c r="FC348" s="744"/>
      <c r="FD348" s="744"/>
      <c r="FE348" s="744"/>
      <c r="FF348" s="744"/>
      <c r="FG348" s="744"/>
      <c r="FH348" s="744"/>
      <c r="FI348" s="744"/>
      <c r="FJ348" s="744"/>
      <c r="FK348" s="744"/>
      <c r="FL348" s="744"/>
      <c r="FM348" s="744"/>
      <c r="FN348" s="744"/>
      <c r="FO348" s="744"/>
      <c r="FP348" s="744"/>
      <c r="FQ348" s="744"/>
      <c r="FR348" s="744"/>
      <c r="FS348" s="744"/>
      <c r="FT348" s="744"/>
      <c r="FU348" s="744"/>
      <c r="FV348" s="744"/>
      <c r="FW348" s="744"/>
      <c r="FX348" s="744"/>
      <c r="FY348" s="744"/>
      <c r="FZ348" s="744"/>
      <c r="GA348" s="744"/>
      <c r="GB348" s="744"/>
      <c r="GC348" s="744"/>
      <c r="GD348" s="744"/>
      <c r="GE348" s="744"/>
      <c r="GF348" s="744"/>
      <c r="GG348" s="744"/>
      <c r="GH348" s="744"/>
      <c r="GI348" s="744"/>
      <c r="GJ348" s="744"/>
      <c r="GK348" s="744"/>
      <c r="GL348" s="744"/>
      <c r="GM348" s="744"/>
      <c r="GN348" s="744"/>
      <c r="GO348" s="744"/>
      <c r="GP348" s="744"/>
      <c r="GQ348" s="744"/>
      <c r="GR348" s="744"/>
      <c r="GS348" s="744"/>
      <c r="GT348" s="744"/>
      <c r="GU348" s="744"/>
      <c r="GV348" s="744"/>
      <c r="GW348" s="744"/>
      <c r="GX348" s="744"/>
      <c r="GY348" s="744"/>
      <c r="GZ348" s="744"/>
      <c r="HA348" s="744"/>
      <c r="HB348" s="744"/>
      <c r="HC348" s="744"/>
      <c r="HD348" s="744"/>
      <c r="HE348" s="744"/>
      <c r="HF348" s="744"/>
      <c r="HG348" s="744"/>
      <c r="HH348" s="744"/>
      <c r="HI348" s="744"/>
      <c r="HJ348" s="744"/>
      <c r="HK348" s="744"/>
      <c r="HL348" s="744"/>
      <c r="HM348" s="744"/>
      <c r="HN348" s="744"/>
      <c r="HO348" s="744"/>
      <c r="HP348" s="744"/>
      <c r="HQ348" s="744"/>
      <c r="HR348" s="744"/>
      <c r="HS348" s="744"/>
      <c r="HT348" s="744"/>
      <c r="HU348" s="744"/>
      <c r="HV348" s="744"/>
      <c r="HW348" s="744"/>
      <c r="HX348" s="744"/>
      <c r="HY348" s="744"/>
      <c r="HZ348" s="744"/>
      <c r="IA348" s="744"/>
      <c r="IB348" s="744"/>
      <c r="IC348" s="744"/>
      <c r="ID348" s="744"/>
      <c r="IE348" s="744"/>
      <c r="IF348" s="744"/>
      <c r="IG348" s="744"/>
      <c r="IH348" s="744"/>
      <c r="II348" s="744"/>
      <c r="IJ348" s="744"/>
    </row>
    <row r="349" spans="1:244" s="766" customFormat="1" ht="79.900000000000006" customHeight="1">
      <c r="A349" s="768">
        <v>18</v>
      </c>
      <c r="B349" s="783" t="s">
        <v>6927</v>
      </c>
      <c r="C349" s="811">
        <v>43367</v>
      </c>
      <c r="D349" s="813" t="e">
        <f>ABS((#REF!-C349)/365)</f>
        <v>#REF!</v>
      </c>
      <c r="E349" s="783" t="s">
        <v>268</v>
      </c>
      <c r="F349" s="783" t="s">
        <v>6928</v>
      </c>
      <c r="G349" s="811">
        <v>43790</v>
      </c>
      <c r="H349" s="814" t="s">
        <v>3350</v>
      </c>
      <c r="I349" s="783"/>
      <c r="J349" s="783" t="s">
        <v>3632</v>
      </c>
      <c r="K349" s="878"/>
      <c r="L349" s="744"/>
      <c r="M349" s="744" t="s">
        <v>638</v>
      </c>
      <c r="N349" s="744"/>
      <c r="O349" s="744"/>
      <c r="P349" s="744"/>
      <c r="Q349" s="744"/>
      <c r="R349" s="744"/>
      <c r="S349" s="744"/>
      <c r="T349" s="744"/>
      <c r="U349" s="744"/>
      <c r="V349" s="744"/>
      <c r="W349" s="744"/>
      <c r="X349" s="744"/>
      <c r="Y349" s="744"/>
      <c r="Z349" s="744"/>
      <c r="AA349" s="744"/>
      <c r="AB349" s="744"/>
      <c r="AC349" s="744"/>
      <c r="AD349" s="744"/>
      <c r="AE349" s="744"/>
      <c r="AF349" s="744"/>
      <c r="AG349" s="744"/>
      <c r="AH349" s="744"/>
      <c r="AI349" s="744"/>
      <c r="AJ349" s="744"/>
      <c r="AK349" s="744"/>
      <c r="AL349" s="744"/>
      <c r="AM349" s="744"/>
      <c r="AN349" s="744"/>
      <c r="AO349" s="744"/>
      <c r="AP349" s="744"/>
      <c r="AQ349" s="744"/>
      <c r="AR349" s="744"/>
      <c r="AS349" s="744"/>
      <c r="AT349" s="744"/>
      <c r="AU349" s="744"/>
      <c r="AV349" s="744"/>
      <c r="AW349" s="744"/>
      <c r="AX349" s="744"/>
      <c r="AY349" s="744"/>
      <c r="AZ349" s="744"/>
      <c r="BA349" s="744"/>
      <c r="BB349" s="744"/>
      <c r="BC349" s="744"/>
      <c r="BD349" s="744"/>
      <c r="BE349" s="744"/>
      <c r="BF349" s="744"/>
      <c r="BG349" s="744"/>
      <c r="BH349" s="744"/>
      <c r="BI349" s="744"/>
      <c r="BJ349" s="744"/>
      <c r="BK349" s="744"/>
      <c r="BL349" s="744"/>
      <c r="BM349" s="744"/>
      <c r="BN349" s="744"/>
      <c r="BO349" s="744"/>
      <c r="BP349" s="744"/>
      <c r="BQ349" s="744"/>
      <c r="BR349" s="744"/>
      <c r="BS349" s="744"/>
      <c r="BT349" s="744"/>
      <c r="BU349" s="744"/>
      <c r="BV349" s="744"/>
      <c r="BW349" s="744"/>
      <c r="BX349" s="744"/>
      <c r="BY349" s="744"/>
      <c r="BZ349" s="744"/>
      <c r="CA349" s="744"/>
      <c r="CB349" s="744"/>
      <c r="CC349" s="744"/>
      <c r="CD349" s="744"/>
      <c r="CE349" s="744"/>
      <c r="CF349" s="744"/>
      <c r="CG349" s="744"/>
      <c r="CH349" s="744"/>
      <c r="CI349" s="744"/>
      <c r="CJ349" s="744"/>
      <c r="CK349" s="744"/>
      <c r="CL349" s="744"/>
      <c r="CM349" s="744"/>
      <c r="CN349" s="744"/>
      <c r="CO349" s="744"/>
      <c r="CP349" s="744"/>
      <c r="CQ349" s="744"/>
      <c r="CR349" s="744"/>
      <c r="CS349" s="744"/>
      <c r="CT349" s="744"/>
      <c r="CU349" s="744"/>
      <c r="CV349" s="744"/>
      <c r="CW349" s="744"/>
      <c r="CX349" s="744"/>
      <c r="CY349" s="744"/>
      <c r="CZ349" s="744"/>
      <c r="DA349" s="744"/>
      <c r="DB349" s="744"/>
      <c r="DC349" s="744"/>
      <c r="DD349" s="744"/>
      <c r="DE349" s="744"/>
      <c r="DF349" s="744"/>
      <c r="DG349" s="744"/>
      <c r="DH349" s="744"/>
      <c r="DI349" s="744"/>
      <c r="DJ349" s="744"/>
      <c r="DK349" s="744"/>
      <c r="DL349" s="744"/>
      <c r="DM349" s="744"/>
      <c r="DN349" s="744"/>
      <c r="DO349" s="744"/>
      <c r="DP349" s="744"/>
      <c r="DQ349" s="744"/>
      <c r="DR349" s="744"/>
      <c r="DS349" s="744"/>
      <c r="DT349" s="744"/>
      <c r="DU349" s="744"/>
      <c r="DV349" s="744"/>
      <c r="DW349" s="744"/>
      <c r="DX349" s="744"/>
      <c r="DY349" s="744"/>
      <c r="DZ349" s="744"/>
      <c r="EA349" s="744"/>
      <c r="EB349" s="744"/>
      <c r="EC349" s="744"/>
      <c r="ED349" s="744"/>
      <c r="EE349" s="744"/>
      <c r="EF349" s="744"/>
      <c r="EG349" s="744"/>
      <c r="EH349" s="744"/>
      <c r="EI349" s="744"/>
      <c r="EJ349" s="744"/>
      <c r="EK349" s="744"/>
      <c r="EL349" s="744"/>
      <c r="EM349" s="744"/>
      <c r="EN349" s="744"/>
      <c r="EO349" s="744"/>
      <c r="EP349" s="744"/>
      <c r="EQ349" s="744"/>
      <c r="ER349" s="744"/>
      <c r="ES349" s="744"/>
      <c r="ET349" s="744"/>
      <c r="EU349" s="744"/>
      <c r="EV349" s="744"/>
      <c r="EW349" s="744"/>
      <c r="EX349" s="744"/>
      <c r="EY349" s="744"/>
      <c r="EZ349" s="744"/>
      <c r="FA349" s="744"/>
      <c r="FB349" s="744"/>
      <c r="FC349" s="744"/>
      <c r="FD349" s="744"/>
      <c r="FE349" s="744"/>
      <c r="FF349" s="744"/>
      <c r="FG349" s="744"/>
      <c r="FH349" s="744"/>
      <c r="FI349" s="744"/>
      <c r="FJ349" s="744"/>
      <c r="FK349" s="744"/>
      <c r="FL349" s="744"/>
      <c r="FM349" s="744"/>
      <c r="FN349" s="744"/>
      <c r="FO349" s="744"/>
      <c r="FP349" s="744"/>
      <c r="FQ349" s="744"/>
      <c r="FR349" s="744"/>
      <c r="FS349" s="744"/>
      <c r="FT349" s="744"/>
      <c r="FU349" s="744"/>
      <c r="FV349" s="744"/>
      <c r="FW349" s="744"/>
      <c r="FX349" s="744"/>
      <c r="FY349" s="744"/>
      <c r="FZ349" s="744"/>
      <c r="GA349" s="744"/>
      <c r="GB349" s="744"/>
      <c r="GC349" s="744"/>
      <c r="GD349" s="744"/>
      <c r="GE349" s="744"/>
      <c r="GF349" s="744"/>
      <c r="GG349" s="744"/>
      <c r="GH349" s="744"/>
      <c r="GI349" s="744"/>
      <c r="GJ349" s="744"/>
      <c r="GK349" s="744"/>
      <c r="GL349" s="744"/>
      <c r="GM349" s="744"/>
      <c r="GN349" s="744"/>
      <c r="GO349" s="744"/>
      <c r="GP349" s="744"/>
      <c r="GQ349" s="744"/>
      <c r="GR349" s="744"/>
      <c r="GS349" s="744"/>
      <c r="GT349" s="744"/>
      <c r="GU349" s="744"/>
      <c r="GV349" s="744"/>
      <c r="GW349" s="744"/>
      <c r="GX349" s="744"/>
      <c r="GY349" s="744"/>
      <c r="GZ349" s="744"/>
      <c r="HA349" s="744"/>
      <c r="HB349" s="744"/>
      <c r="HC349" s="744"/>
      <c r="HD349" s="744"/>
      <c r="HE349" s="744"/>
      <c r="HF349" s="744"/>
      <c r="HG349" s="744"/>
      <c r="HH349" s="744"/>
      <c r="HI349" s="744"/>
      <c r="HJ349" s="744"/>
      <c r="HK349" s="744"/>
      <c r="HL349" s="744"/>
      <c r="HM349" s="744"/>
      <c r="HN349" s="744"/>
      <c r="HO349" s="744"/>
      <c r="HP349" s="744"/>
      <c r="HQ349" s="744"/>
      <c r="HR349" s="744"/>
      <c r="HS349" s="744"/>
      <c r="HT349" s="744"/>
      <c r="HU349" s="744"/>
      <c r="HV349" s="744"/>
      <c r="HW349" s="744"/>
      <c r="HX349" s="744"/>
      <c r="HY349" s="744"/>
      <c r="HZ349" s="744"/>
      <c r="IA349" s="744"/>
      <c r="IB349" s="744"/>
      <c r="IC349" s="744"/>
      <c r="ID349" s="744"/>
      <c r="IE349" s="744"/>
      <c r="IF349" s="744"/>
      <c r="IG349" s="744"/>
      <c r="IH349" s="744"/>
      <c r="II349" s="744"/>
      <c r="IJ349" s="744"/>
    </row>
    <row r="350" spans="1:244" s="766" customFormat="1" ht="79.900000000000006" customHeight="1">
      <c r="A350" s="768">
        <v>19</v>
      </c>
      <c r="B350" s="783" t="s">
        <v>6937</v>
      </c>
      <c r="C350" s="811">
        <v>39968</v>
      </c>
      <c r="D350" s="813" t="e">
        <f>ABS((#REF!-C350)/365)</f>
        <v>#REF!</v>
      </c>
      <c r="E350" s="783" t="s">
        <v>272</v>
      </c>
      <c r="F350" s="783" t="s">
        <v>6938</v>
      </c>
      <c r="G350" s="811">
        <v>43791</v>
      </c>
      <c r="H350" s="814" t="s">
        <v>58</v>
      </c>
      <c r="I350" s="783"/>
      <c r="J350" s="783" t="s">
        <v>3632</v>
      </c>
      <c r="K350" s="878"/>
      <c r="L350" s="744"/>
      <c r="M350" s="744" t="s">
        <v>638</v>
      </c>
      <c r="N350" s="744"/>
      <c r="O350" s="744"/>
      <c r="P350" s="744"/>
      <c r="Q350" s="744"/>
      <c r="R350" s="744"/>
      <c r="S350" s="744"/>
      <c r="T350" s="744"/>
      <c r="U350" s="744"/>
      <c r="V350" s="744"/>
      <c r="W350" s="744"/>
      <c r="X350" s="744"/>
      <c r="Y350" s="744"/>
      <c r="Z350" s="744"/>
      <c r="AA350" s="744"/>
      <c r="AB350" s="744"/>
      <c r="AC350" s="744"/>
      <c r="AD350" s="744"/>
      <c r="AE350" s="744"/>
      <c r="AF350" s="744"/>
      <c r="AG350" s="744"/>
      <c r="AH350" s="744"/>
      <c r="AI350" s="744"/>
      <c r="AJ350" s="744"/>
      <c r="AK350" s="744"/>
      <c r="AL350" s="744"/>
      <c r="AM350" s="744"/>
      <c r="AN350" s="744"/>
      <c r="AO350" s="744"/>
      <c r="AP350" s="744"/>
      <c r="AQ350" s="744"/>
      <c r="AR350" s="744"/>
      <c r="AS350" s="744"/>
      <c r="AT350" s="744"/>
      <c r="AU350" s="744"/>
      <c r="AV350" s="744"/>
      <c r="AW350" s="744"/>
      <c r="AX350" s="744"/>
      <c r="AY350" s="744"/>
      <c r="AZ350" s="744"/>
      <c r="BA350" s="744"/>
      <c r="BB350" s="744"/>
      <c r="BC350" s="744"/>
      <c r="BD350" s="744"/>
      <c r="BE350" s="744"/>
      <c r="BF350" s="744"/>
      <c r="BG350" s="744"/>
      <c r="BH350" s="744"/>
      <c r="BI350" s="744"/>
      <c r="BJ350" s="744"/>
      <c r="BK350" s="744"/>
      <c r="BL350" s="744"/>
      <c r="BM350" s="744"/>
      <c r="BN350" s="744"/>
      <c r="BO350" s="744"/>
      <c r="BP350" s="744"/>
      <c r="BQ350" s="744"/>
      <c r="BR350" s="744"/>
      <c r="BS350" s="744"/>
      <c r="BT350" s="744"/>
      <c r="BU350" s="744"/>
      <c r="BV350" s="744"/>
      <c r="BW350" s="744"/>
      <c r="BX350" s="744"/>
      <c r="BY350" s="744"/>
      <c r="BZ350" s="744"/>
      <c r="CA350" s="744"/>
      <c r="CB350" s="744"/>
      <c r="CC350" s="744"/>
      <c r="CD350" s="744"/>
      <c r="CE350" s="744"/>
      <c r="CF350" s="744"/>
      <c r="CG350" s="744"/>
      <c r="CH350" s="744"/>
      <c r="CI350" s="744"/>
      <c r="CJ350" s="744"/>
      <c r="CK350" s="744"/>
      <c r="CL350" s="744"/>
      <c r="CM350" s="744"/>
      <c r="CN350" s="744"/>
      <c r="CO350" s="744"/>
      <c r="CP350" s="744"/>
      <c r="CQ350" s="744"/>
      <c r="CR350" s="744"/>
      <c r="CS350" s="744"/>
      <c r="CT350" s="744"/>
      <c r="CU350" s="744"/>
      <c r="CV350" s="744"/>
      <c r="CW350" s="744"/>
      <c r="CX350" s="744"/>
      <c r="CY350" s="744"/>
      <c r="CZ350" s="744"/>
      <c r="DA350" s="744"/>
      <c r="DB350" s="744"/>
      <c r="DC350" s="744"/>
      <c r="DD350" s="744"/>
      <c r="DE350" s="744"/>
      <c r="DF350" s="744"/>
      <c r="DG350" s="744"/>
      <c r="DH350" s="744"/>
      <c r="DI350" s="744"/>
      <c r="DJ350" s="744"/>
      <c r="DK350" s="744"/>
      <c r="DL350" s="744"/>
      <c r="DM350" s="744"/>
      <c r="DN350" s="744"/>
      <c r="DO350" s="744"/>
      <c r="DP350" s="744"/>
      <c r="DQ350" s="744"/>
      <c r="DR350" s="744"/>
      <c r="DS350" s="744"/>
      <c r="DT350" s="744"/>
      <c r="DU350" s="744"/>
      <c r="DV350" s="744"/>
      <c r="DW350" s="744"/>
      <c r="DX350" s="744"/>
      <c r="DY350" s="744"/>
      <c r="DZ350" s="744"/>
      <c r="EA350" s="744"/>
      <c r="EB350" s="744"/>
      <c r="EC350" s="744"/>
      <c r="ED350" s="744"/>
      <c r="EE350" s="744"/>
      <c r="EF350" s="744"/>
      <c r="EG350" s="744"/>
      <c r="EH350" s="744"/>
      <c r="EI350" s="744"/>
      <c r="EJ350" s="744"/>
      <c r="EK350" s="744"/>
      <c r="EL350" s="744"/>
      <c r="EM350" s="744"/>
      <c r="EN350" s="744"/>
      <c r="EO350" s="744"/>
      <c r="EP350" s="744"/>
      <c r="EQ350" s="744"/>
      <c r="ER350" s="744"/>
      <c r="ES350" s="744"/>
      <c r="ET350" s="744"/>
      <c r="EU350" s="744"/>
      <c r="EV350" s="744"/>
      <c r="EW350" s="744"/>
      <c r="EX350" s="744"/>
      <c r="EY350" s="744"/>
      <c r="EZ350" s="744"/>
      <c r="FA350" s="744"/>
      <c r="FB350" s="744"/>
      <c r="FC350" s="744"/>
      <c r="FD350" s="744"/>
      <c r="FE350" s="744"/>
      <c r="FF350" s="744"/>
      <c r="FG350" s="744"/>
      <c r="FH350" s="744"/>
      <c r="FI350" s="744"/>
      <c r="FJ350" s="744"/>
      <c r="FK350" s="744"/>
      <c r="FL350" s="744"/>
      <c r="FM350" s="744"/>
      <c r="FN350" s="744"/>
      <c r="FO350" s="744"/>
      <c r="FP350" s="744"/>
      <c r="FQ350" s="744"/>
      <c r="FR350" s="744"/>
      <c r="FS350" s="744"/>
      <c r="FT350" s="744"/>
      <c r="FU350" s="744"/>
      <c r="FV350" s="744"/>
      <c r="FW350" s="744"/>
      <c r="FX350" s="744"/>
      <c r="FY350" s="744"/>
      <c r="FZ350" s="744"/>
      <c r="GA350" s="744"/>
      <c r="GB350" s="744"/>
      <c r="GC350" s="744"/>
      <c r="GD350" s="744"/>
      <c r="GE350" s="744"/>
      <c r="GF350" s="744"/>
      <c r="GG350" s="744"/>
      <c r="GH350" s="744"/>
      <c r="GI350" s="744"/>
      <c r="GJ350" s="744"/>
      <c r="GK350" s="744"/>
      <c r="GL350" s="744"/>
      <c r="GM350" s="744"/>
      <c r="GN350" s="744"/>
      <c r="GO350" s="744"/>
      <c r="GP350" s="744"/>
      <c r="GQ350" s="744"/>
      <c r="GR350" s="744"/>
      <c r="GS350" s="744"/>
      <c r="GT350" s="744"/>
      <c r="GU350" s="744"/>
      <c r="GV350" s="744"/>
      <c r="GW350" s="744"/>
      <c r="GX350" s="744"/>
      <c r="GY350" s="744"/>
      <c r="GZ350" s="744"/>
      <c r="HA350" s="744"/>
      <c r="HB350" s="744"/>
      <c r="HC350" s="744"/>
      <c r="HD350" s="744"/>
      <c r="HE350" s="744"/>
      <c r="HF350" s="744"/>
      <c r="HG350" s="744"/>
      <c r="HH350" s="744"/>
      <c r="HI350" s="744"/>
      <c r="HJ350" s="744"/>
      <c r="HK350" s="744"/>
      <c r="HL350" s="744"/>
      <c r="HM350" s="744"/>
      <c r="HN350" s="744"/>
      <c r="HO350" s="744"/>
      <c r="HP350" s="744"/>
      <c r="HQ350" s="744"/>
      <c r="HR350" s="744"/>
      <c r="HS350" s="744"/>
      <c r="HT350" s="744"/>
      <c r="HU350" s="744"/>
      <c r="HV350" s="744"/>
      <c r="HW350" s="744"/>
      <c r="HX350" s="744"/>
      <c r="HY350" s="744"/>
      <c r="HZ350" s="744"/>
      <c r="IA350" s="744"/>
      <c r="IB350" s="744"/>
      <c r="IC350" s="744"/>
      <c r="ID350" s="744"/>
      <c r="IE350" s="744"/>
      <c r="IF350" s="744"/>
      <c r="IG350" s="744"/>
      <c r="IH350" s="744"/>
      <c r="II350" s="744"/>
      <c r="IJ350" s="744"/>
    </row>
    <row r="351" spans="1:244" s="766" customFormat="1" ht="79.900000000000006" customHeight="1">
      <c r="A351" s="768">
        <v>20</v>
      </c>
      <c r="B351" s="783" t="s">
        <v>6939</v>
      </c>
      <c r="C351" s="811">
        <v>40579</v>
      </c>
      <c r="D351" s="813" t="e">
        <f>ABS((#REF!-C351)/365)</f>
        <v>#REF!</v>
      </c>
      <c r="E351" s="783" t="s">
        <v>272</v>
      </c>
      <c r="F351" s="783" t="s">
        <v>6938</v>
      </c>
      <c r="G351" s="811">
        <v>43791</v>
      </c>
      <c r="H351" s="814" t="s">
        <v>58</v>
      </c>
      <c r="I351" s="783"/>
      <c r="J351" s="783" t="s">
        <v>3632</v>
      </c>
      <c r="K351" s="878"/>
      <c r="L351" s="744"/>
      <c r="M351" s="744" t="s">
        <v>625</v>
      </c>
      <c r="N351" s="744"/>
      <c r="O351" s="744"/>
      <c r="P351" s="744"/>
      <c r="Q351" s="744"/>
      <c r="R351" s="744"/>
      <c r="S351" s="744"/>
      <c r="T351" s="744"/>
      <c r="U351" s="744"/>
      <c r="V351" s="744"/>
      <c r="W351" s="744"/>
      <c r="X351" s="744"/>
      <c r="Y351" s="744"/>
      <c r="Z351" s="744"/>
      <c r="AA351" s="744"/>
      <c r="AB351" s="744"/>
      <c r="AC351" s="744"/>
      <c r="AD351" s="744"/>
      <c r="AE351" s="744"/>
      <c r="AF351" s="744"/>
      <c r="AG351" s="744"/>
      <c r="AH351" s="744"/>
      <c r="AI351" s="744"/>
      <c r="AJ351" s="744"/>
      <c r="AK351" s="744"/>
      <c r="AL351" s="744"/>
      <c r="AM351" s="744"/>
      <c r="AN351" s="744"/>
      <c r="AO351" s="744"/>
      <c r="AP351" s="744"/>
      <c r="AQ351" s="744"/>
      <c r="AR351" s="744"/>
      <c r="AS351" s="744"/>
      <c r="AT351" s="744"/>
      <c r="AU351" s="744"/>
      <c r="AV351" s="744"/>
      <c r="AW351" s="744"/>
      <c r="AX351" s="744"/>
      <c r="AY351" s="744"/>
      <c r="AZ351" s="744"/>
      <c r="BA351" s="744"/>
      <c r="BB351" s="744"/>
      <c r="BC351" s="744"/>
      <c r="BD351" s="744"/>
      <c r="BE351" s="744"/>
      <c r="BF351" s="744"/>
      <c r="BG351" s="744"/>
      <c r="BH351" s="744"/>
      <c r="BI351" s="744"/>
      <c r="BJ351" s="744"/>
      <c r="BK351" s="744"/>
      <c r="BL351" s="744"/>
      <c r="BM351" s="744"/>
      <c r="BN351" s="744"/>
      <c r="BO351" s="744"/>
      <c r="BP351" s="744"/>
      <c r="BQ351" s="744"/>
      <c r="BR351" s="744"/>
      <c r="BS351" s="744"/>
      <c r="BT351" s="744"/>
      <c r="BU351" s="744"/>
      <c r="BV351" s="744"/>
      <c r="BW351" s="744"/>
      <c r="BX351" s="744"/>
      <c r="BY351" s="744"/>
      <c r="BZ351" s="744"/>
      <c r="CA351" s="744"/>
      <c r="CB351" s="744"/>
      <c r="CC351" s="744"/>
      <c r="CD351" s="744"/>
      <c r="CE351" s="744"/>
      <c r="CF351" s="744"/>
      <c r="CG351" s="744"/>
      <c r="CH351" s="744"/>
      <c r="CI351" s="744"/>
      <c r="CJ351" s="744"/>
      <c r="CK351" s="744"/>
      <c r="CL351" s="744"/>
      <c r="CM351" s="744"/>
      <c r="CN351" s="744"/>
      <c r="CO351" s="744"/>
      <c r="CP351" s="744"/>
      <c r="CQ351" s="744"/>
      <c r="CR351" s="744"/>
      <c r="CS351" s="744"/>
      <c r="CT351" s="744"/>
      <c r="CU351" s="744"/>
      <c r="CV351" s="744"/>
      <c r="CW351" s="744"/>
      <c r="CX351" s="744"/>
      <c r="CY351" s="744"/>
      <c r="CZ351" s="744"/>
      <c r="DA351" s="744"/>
      <c r="DB351" s="744"/>
      <c r="DC351" s="744"/>
      <c r="DD351" s="744"/>
      <c r="DE351" s="744"/>
      <c r="DF351" s="744"/>
      <c r="DG351" s="744"/>
      <c r="DH351" s="744"/>
      <c r="DI351" s="744"/>
      <c r="DJ351" s="744"/>
      <c r="DK351" s="744"/>
      <c r="DL351" s="744"/>
      <c r="DM351" s="744"/>
      <c r="DN351" s="744"/>
      <c r="DO351" s="744"/>
      <c r="DP351" s="744"/>
      <c r="DQ351" s="744"/>
      <c r="DR351" s="744"/>
      <c r="DS351" s="744"/>
      <c r="DT351" s="744"/>
      <c r="DU351" s="744"/>
      <c r="DV351" s="744"/>
      <c r="DW351" s="744"/>
      <c r="DX351" s="744"/>
      <c r="DY351" s="744"/>
      <c r="DZ351" s="744"/>
      <c r="EA351" s="744"/>
      <c r="EB351" s="744"/>
      <c r="EC351" s="744"/>
      <c r="ED351" s="744"/>
      <c r="EE351" s="744"/>
      <c r="EF351" s="744"/>
      <c r="EG351" s="744"/>
      <c r="EH351" s="744"/>
      <c r="EI351" s="744"/>
      <c r="EJ351" s="744"/>
      <c r="EK351" s="744"/>
      <c r="EL351" s="744"/>
      <c r="EM351" s="744"/>
      <c r="EN351" s="744"/>
      <c r="EO351" s="744"/>
      <c r="EP351" s="744"/>
      <c r="EQ351" s="744"/>
      <c r="ER351" s="744"/>
      <c r="ES351" s="744"/>
      <c r="ET351" s="744"/>
      <c r="EU351" s="744"/>
      <c r="EV351" s="744"/>
      <c r="EW351" s="744"/>
      <c r="EX351" s="744"/>
      <c r="EY351" s="744"/>
      <c r="EZ351" s="744"/>
      <c r="FA351" s="744"/>
      <c r="FB351" s="744"/>
      <c r="FC351" s="744"/>
      <c r="FD351" s="744"/>
      <c r="FE351" s="744"/>
      <c r="FF351" s="744"/>
      <c r="FG351" s="744"/>
      <c r="FH351" s="744"/>
      <c r="FI351" s="744"/>
      <c r="FJ351" s="744"/>
      <c r="FK351" s="744"/>
      <c r="FL351" s="744"/>
      <c r="FM351" s="744"/>
      <c r="FN351" s="744"/>
      <c r="FO351" s="744"/>
      <c r="FP351" s="744"/>
      <c r="FQ351" s="744"/>
      <c r="FR351" s="744"/>
      <c r="FS351" s="744"/>
      <c r="FT351" s="744"/>
      <c r="FU351" s="744"/>
      <c r="FV351" s="744"/>
      <c r="FW351" s="744"/>
      <c r="FX351" s="744"/>
      <c r="FY351" s="744"/>
      <c r="FZ351" s="744"/>
      <c r="GA351" s="744"/>
      <c r="GB351" s="744"/>
      <c r="GC351" s="744"/>
      <c r="GD351" s="744"/>
      <c r="GE351" s="744"/>
      <c r="GF351" s="744"/>
      <c r="GG351" s="744"/>
      <c r="GH351" s="744"/>
      <c r="GI351" s="744"/>
      <c r="GJ351" s="744"/>
      <c r="GK351" s="744"/>
      <c r="GL351" s="744"/>
      <c r="GM351" s="744"/>
      <c r="GN351" s="744"/>
      <c r="GO351" s="744"/>
      <c r="GP351" s="744"/>
      <c r="GQ351" s="744"/>
      <c r="GR351" s="744"/>
      <c r="GS351" s="744"/>
      <c r="GT351" s="744"/>
      <c r="GU351" s="744"/>
      <c r="GV351" s="744"/>
      <c r="GW351" s="744"/>
      <c r="GX351" s="744"/>
      <c r="GY351" s="744"/>
      <c r="GZ351" s="744"/>
      <c r="HA351" s="744"/>
      <c r="HB351" s="744"/>
      <c r="HC351" s="744"/>
      <c r="HD351" s="744"/>
      <c r="HE351" s="744"/>
      <c r="HF351" s="744"/>
      <c r="HG351" s="744"/>
      <c r="HH351" s="744"/>
      <c r="HI351" s="744"/>
      <c r="HJ351" s="744"/>
      <c r="HK351" s="744"/>
      <c r="HL351" s="744"/>
      <c r="HM351" s="744"/>
      <c r="HN351" s="744"/>
      <c r="HO351" s="744"/>
      <c r="HP351" s="744"/>
      <c r="HQ351" s="744"/>
      <c r="HR351" s="744"/>
      <c r="HS351" s="744"/>
      <c r="HT351" s="744"/>
      <c r="HU351" s="744"/>
      <c r="HV351" s="744"/>
      <c r="HW351" s="744"/>
      <c r="HX351" s="744"/>
      <c r="HY351" s="744"/>
      <c r="HZ351" s="744"/>
      <c r="IA351" s="744"/>
      <c r="IB351" s="744"/>
      <c r="IC351" s="744"/>
      <c r="ID351" s="744"/>
      <c r="IE351" s="744"/>
      <c r="IF351" s="744"/>
      <c r="IG351" s="744"/>
      <c r="IH351" s="744"/>
      <c r="II351" s="744"/>
      <c r="IJ351" s="744"/>
    </row>
    <row r="352" spans="1:244" s="766" customFormat="1" ht="79.900000000000006" customHeight="1">
      <c r="A352" s="768">
        <v>21</v>
      </c>
      <c r="B352" s="783" t="s">
        <v>6940</v>
      </c>
      <c r="C352" s="811">
        <v>41654</v>
      </c>
      <c r="D352" s="813" t="e">
        <f>ABS((#REF!-C352)/365)</f>
        <v>#REF!</v>
      </c>
      <c r="E352" s="783" t="s">
        <v>272</v>
      </c>
      <c r="F352" s="783" t="s">
        <v>6938</v>
      </c>
      <c r="G352" s="811">
        <v>43791</v>
      </c>
      <c r="H352" s="814" t="s">
        <v>58</v>
      </c>
      <c r="I352" s="783"/>
      <c r="J352" s="783" t="s">
        <v>3632</v>
      </c>
      <c r="K352" s="878"/>
      <c r="L352" s="744"/>
      <c r="M352" s="744" t="s">
        <v>625</v>
      </c>
      <c r="N352" s="744"/>
      <c r="O352" s="744"/>
      <c r="P352" s="744"/>
      <c r="Q352" s="744"/>
      <c r="R352" s="744"/>
      <c r="S352" s="744"/>
      <c r="T352" s="744"/>
      <c r="U352" s="744"/>
      <c r="V352" s="744"/>
      <c r="W352" s="744"/>
      <c r="X352" s="744"/>
      <c r="Y352" s="744"/>
      <c r="Z352" s="744"/>
      <c r="AA352" s="744"/>
      <c r="AB352" s="744"/>
      <c r="AC352" s="744"/>
      <c r="AD352" s="744"/>
      <c r="AE352" s="744"/>
      <c r="AF352" s="744"/>
      <c r="AG352" s="744"/>
      <c r="AH352" s="744"/>
      <c r="AI352" s="744"/>
      <c r="AJ352" s="744"/>
      <c r="AK352" s="744"/>
      <c r="AL352" s="744"/>
      <c r="AM352" s="744"/>
      <c r="AN352" s="744"/>
      <c r="AO352" s="744"/>
      <c r="AP352" s="744"/>
      <c r="AQ352" s="744"/>
      <c r="AR352" s="744"/>
      <c r="AS352" s="744"/>
      <c r="AT352" s="744"/>
      <c r="AU352" s="744"/>
      <c r="AV352" s="744"/>
      <c r="AW352" s="744"/>
      <c r="AX352" s="744"/>
      <c r="AY352" s="744"/>
      <c r="AZ352" s="744"/>
      <c r="BA352" s="744"/>
      <c r="BB352" s="744"/>
      <c r="BC352" s="744"/>
      <c r="BD352" s="744"/>
      <c r="BE352" s="744"/>
      <c r="BF352" s="744"/>
      <c r="BG352" s="744"/>
      <c r="BH352" s="744"/>
      <c r="BI352" s="744"/>
      <c r="BJ352" s="744"/>
      <c r="BK352" s="744"/>
      <c r="BL352" s="744"/>
      <c r="BM352" s="744"/>
      <c r="BN352" s="744"/>
      <c r="BO352" s="744"/>
      <c r="BP352" s="744"/>
      <c r="BQ352" s="744"/>
      <c r="BR352" s="744"/>
      <c r="BS352" s="744"/>
      <c r="BT352" s="744"/>
      <c r="BU352" s="744"/>
      <c r="BV352" s="744"/>
      <c r="BW352" s="744"/>
      <c r="BX352" s="744"/>
      <c r="BY352" s="744"/>
      <c r="BZ352" s="744"/>
      <c r="CA352" s="744"/>
      <c r="CB352" s="744"/>
      <c r="CC352" s="744"/>
      <c r="CD352" s="744"/>
      <c r="CE352" s="744"/>
      <c r="CF352" s="744"/>
      <c r="CG352" s="744"/>
      <c r="CH352" s="744"/>
      <c r="CI352" s="744"/>
      <c r="CJ352" s="744"/>
      <c r="CK352" s="744"/>
      <c r="CL352" s="744"/>
      <c r="CM352" s="744"/>
      <c r="CN352" s="744"/>
      <c r="CO352" s="744"/>
      <c r="CP352" s="744"/>
      <c r="CQ352" s="744"/>
      <c r="CR352" s="744"/>
      <c r="CS352" s="744"/>
      <c r="CT352" s="744"/>
      <c r="CU352" s="744"/>
      <c r="CV352" s="744"/>
      <c r="CW352" s="744"/>
      <c r="CX352" s="744"/>
      <c r="CY352" s="744"/>
      <c r="CZ352" s="744"/>
      <c r="DA352" s="744"/>
      <c r="DB352" s="744"/>
      <c r="DC352" s="744"/>
      <c r="DD352" s="744"/>
      <c r="DE352" s="744"/>
      <c r="DF352" s="744"/>
      <c r="DG352" s="744"/>
      <c r="DH352" s="744"/>
      <c r="DI352" s="744"/>
      <c r="DJ352" s="744"/>
      <c r="DK352" s="744"/>
      <c r="DL352" s="744"/>
      <c r="DM352" s="744"/>
      <c r="DN352" s="744"/>
      <c r="DO352" s="744"/>
      <c r="DP352" s="744"/>
      <c r="DQ352" s="744"/>
      <c r="DR352" s="744"/>
      <c r="DS352" s="744"/>
      <c r="DT352" s="744"/>
      <c r="DU352" s="744"/>
      <c r="DV352" s="744"/>
      <c r="DW352" s="744"/>
      <c r="DX352" s="744"/>
      <c r="DY352" s="744"/>
      <c r="DZ352" s="744"/>
      <c r="EA352" s="744"/>
      <c r="EB352" s="744"/>
      <c r="EC352" s="744"/>
      <c r="ED352" s="744"/>
      <c r="EE352" s="744"/>
      <c r="EF352" s="744"/>
      <c r="EG352" s="744"/>
      <c r="EH352" s="744"/>
      <c r="EI352" s="744"/>
      <c r="EJ352" s="744"/>
      <c r="EK352" s="744"/>
      <c r="EL352" s="744"/>
      <c r="EM352" s="744"/>
      <c r="EN352" s="744"/>
      <c r="EO352" s="744"/>
      <c r="EP352" s="744"/>
      <c r="EQ352" s="744"/>
      <c r="ER352" s="744"/>
      <c r="ES352" s="744"/>
      <c r="ET352" s="744"/>
      <c r="EU352" s="744"/>
      <c r="EV352" s="744"/>
      <c r="EW352" s="744"/>
      <c r="EX352" s="744"/>
      <c r="EY352" s="744"/>
      <c r="EZ352" s="744"/>
      <c r="FA352" s="744"/>
      <c r="FB352" s="744"/>
      <c r="FC352" s="744"/>
      <c r="FD352" s="744"/>
      <c r="FE352" s="744"/>
      <c r="FF352" s="744"/>
      <c r="FG352" s="744"/>
      <c r="FH352" s="744"/>
      <c r="FI352" s="744"/>
      <c r="FJ352" s="744"/>
      <c r="FK352" s="744"/>
      <c r="FL352" s="744"/>
      <c r="FM352" s="744"/>
      <c r="FN352" s="744"/>
      <c r="FO352" s="744"/>
      <c r="FP352" s="744"/>
      <c r="FQ352" s="744"/>
      <c r="FR352" s="744"/>
      <c r="FS352" s="744"/>
      <c r="FT352" s="744"/>
      <c r="FU352" s="744"/>
      <c r="FV352" s="744"/>
      <c r="FW352" s="744"/>
      <c r="FX352" s="744"/>
      <c r="FY352" s="744"/>
      <c r="FZ352" s="744"/>
      <c r="GA352" s="744"/>
      <c r="GB352" s="744"/>
      <c r="GC352" s="744"/>
      <c r="GD352" s="744"/>
      <c r="GE352" s="744"/>
      <c r="GF352" s="744"/>
      <c r="GG352" s="744"/>
      <c r="GH352" s="744"/>
      <c r="GI352" s="744"/>
      <c r="GJ352" s="744"/>
      <c r="GK352" s="744"/>
      <c r="GL352" s="744"/>
      <c r="GM352" s="744"/>
      <c r="GN352" s="744"/>
      <c r="GO352" s="744"/>
      <c r="GP352" s="744"/>
      <c r="GQ352" s="744"/>
      <c r="GR352" s="744"/>
      <c r="GS352" s="744"/>
      <c r="GT352" s="744"/>
      <c r="GU352" s="744"/>
      <c r="GV352" s="744"/>
      <c r="GW352" s="744"/>
      <c r="GX352" s="744"/>
      <c r="GY352" s="744"/>
      <c r="GZ352" s="744"/>
      <c r="HA352" s="744"/>
      <c r="HB352" s="744"/>
      <c r="HC352" s="744"/>
      <c r="HD352" s="744"/>
      <c r="HE352" s="744"/>
      <c r="HF352" s="744"/>
      <c r="HG352" s="744"/>
      <c r="HH352" s="744"/>
      <c r="HI352" s="744"/>
      <c r="HJ352" s="744"/>
      <c r="HK352" s="744"/>
      <c r="HL352" s="744"/>
      <c r="HM352" s="744"/>
      <c r="HN352" s="744"/>
      <c r="HO352" s="744"/>
      <c r="HP352" s="744"/>
      <c r="HQ352" s="744"/>
      <c r="HR352" s="744"/>
      <c r="HS352" s="744"/>
      <c r="HT352" s="744"/>
      <c r="HU352" s="744"/>
      <c r="HV352" s="744"/>
      <c r="HW352" s="744"/>
      <c r="HX352" s="744"/>
      <c r="HY352" s="744"/>
      <c r="HZ352" s="744"/>
      <c r="IA352" s="744"/>
      <c r="IB352" s="744"/>
      <c r="IC352" s="744"/>
      <c r="ID352" s="744"/>
      <c r="IE352" s="744"/>
      <c r="IF352" s="744"/>
      <c r="IG352" s="744"/>
      <c r="IH352" s="744"/>
      <c r="II352" s="744"/>
      <c r="IJ352" s="744"/>
    </row>
    <row r="353" spans="1:256" s="766" customFormat="1" ht="79.900000000000006" customHeight="1">
      <c r="A353" s="768">
        <v>22</v>
      </c>
      <c r="B353" s="783" t="s">
        <v>6941</v>
      </c>
      <c r="C353" s="811">
        <v>42242</v>
      </c>
      <c r="D353" s="813" t="e">
        <f>ABS((#REF!-C353)/365)</f>
        <v>#REF!</v>
      </c>
      <c r="E353" s="783" t="s">
        <v>272</v>
      </c>
      <c r="F353" s="783" t="s">
        <v>6938</v>
      </c>
      <c r="G353" s="811">
        <v>43791</v>
      </c>
      <c r="H353" s="814" t="s">
        <v>58</v>
      </c>
      <c r="I353" s="783"/>
      <c r="J353" s="783" t="s">
        <v>3632</v>
      </c>
      <c r="K353" s="878"/>
      <c r="L353" s="744"/>
      <c r="M353" s="744" t="s">
        <v>638</v>
      </c>
      <c r="N353" s="744"/>
      <c r="O353" s="744"/>
      <c r="P353" s="744"/>
      <c r="Q353" s="744"/>
      <c r="R353" s="744"/>
      <c r="S353" s="744"/>
      <c r="T353" s="744"/>
      <c r="U353" s="744"/>
      <c r="V353" s="744"/>
      <c r="W353" s="744"/>
      <c r="X353" s="744"/>
      <c r="Y353" s="744"/>
      <c r="Z353" s="744"/>
      <c r="AA353" s="744"/>
      <c r="AB353" s="744"/>
      <c r="AC353" s="744"/>
      <c r="AD353" s="744"/>
      <c r="AE353" s="744"/>
      <c r="AF353" s="744"/>
      <c r="AG353" s="744"/>
      <c r="AH353" s="744"/>
      <c r="AI353" s="744"/>
      <c r="AJ353" s="744"/>
      <c r="AK353" s="744"/>
      <c r="AL353" s="744"/>
      <c r="AM353" s="744"/>
      <c r="AN353" s="744"/>
      <c r="AO353" s="744"/>
      <c r="AP353" s="744"/>
      <c r="AQ353" s="744"/>
      <c r="AR353" s="744"/>
      <c r="AS353" s="744"/>
      <c r="AT353" s="744"/>
      <c r="AU353" s="744"/>
      <c r="AV353" s="744"/>
      <c r="AW353" s="744"/>
      <c r="AX353" s="744"/>
      <c r="AY353" s="744"/>
      <c r="AZ353" s="744"/>
      <c r="BA353" s="744"/>
      <c r="BB353" s="744"/>
      <c r="BC353" s="744"/>
      <c r="BD353" s="744"/>
      <c r="BE353" s="744"/>
      <c r="BF353" s="744"/>
      <c r="BG353" s="744"/>
      <c r="BH353" s="744"/>
      <c r="BI353" s="744"/>
      <c r="BJ353" s="744"/>
      <c r="BK353" s="744"/>
      <c r="BL353" s="744"/>
      <c r="BM353" s="744"/>
      <c r="BN353" s="744"/>
      <c r="BO353" s="744"/>
      <c r="BP353" s="744"/>
      <c r="BQ353" s="744"/>
      <c r="BR353" s="744"/>
      <c r="BS353" s="744"/>
      <c r="BT353" s="744"/>
      <c r="BU353" s="744"/>
      <c r="BV353" s="744"/>
      <c r="BW353" s="744"/>
      <c r="BX353" s="744"/>
      <c r="BY353" s="744"/>
      <c r="BZ353" s="744"/>
      <c r="CA353" s="744"/>
      <c r="CB353" s="744"/>
      <c r="CC353" s="744"/>
      <c r="CD353" s="744"/>
      <c r="CE353" s="744"/>
      <c r="CF353" s="744"/>
      <c r="CG353" s="744"/>
      <c r="CH353" s="744"/>
      <c r="CI353" s="744"/>
      <c r="CJ353" s="744"/>
      <c r="CK353" s="744"/>
      <c r="CL353" s="744"/>
      <c r="CM353" s="744"/>
      <c r="CN353" s="744"/>
      <c r="CO353" s="744"/>
      <c r="CP353" s="744"/>
      <c r="CQ353" s="744"/>
      <c r="CR353" s="744"/>
      <c r="CS353" s="744"/>
      <c r="CT353" s="744"/>
      <c r="CU353" s="744"/>
      <c r="CV353" s="744"/>
      <c r="CW353" s="744"/>
      <c r="CX353" s="744"/>
      <c r="CY353" s="744"/>
      <c r="CZ353" s="744"/>
      <c r="DA353" s="744"/>
      <c r="DB353" s="744"/>
      <c r="DC353" s="744"/>
      <c r="DD353" s="744"/>
      <c r="DE353" s="744"/>
      <c r="DF353" s="744"/>
      <c r="DG353" s="744"/>
      <c r="DH353" s="744"/>
      <c r="DI353" s="744"/>
      <c r="DJ353" s="744"/>
      <c r="DK353" s="744"/>
      <c r="DL353" s="744"/>
      <c r="DM353" s="744"/>
      <c r="DN353" s="744"/>
      <c r="DO353" s="744"/>
      <c r="DP353" s="744"/>
      <c r="DQ353" s="744"/>
      <c r="DR353" s="744"/>
      <c r="DS353" s="744"/>
      <c r="DT353" s="744"/>
      <c r="DU353" s="744"/>
      <c r="DV353" s="744"/>
      <c r="DW353" s="744"/>
      <c r="DX353" s="744"/>
      <c r="DY353" s="744"/>
      <c r="DZ353" s="744"/>
      <c r="EA353" s="744"/>
      <c r="EB353" s="744"/>
      <c r="EC353" s="744"/>
      <c r="ED353" s="744"/>
      <c r="EE353" s="744"/>
      <c r="EF353" s="744"/>
      <c r="EG353" s="744"/>
      <c r="EH353" s="744"/>
      <c r="EI353" s="744"/>
      <c r="EJ353" s="744"/>
      <c r="EK353" s="744"/>
      <c r="EL353" s="744"/>
      <c r="EM353" s="744"/>
      <c r="EN353" s="744"/>
      <c r="EO353" s="744"/>
      <c r="EP353" s="744"/>
      <c r="EQ353" s="744"/>
      <c r="ER353" s="744"/>
      <c r="ES353" s="744"/>
      <c r="ET353" s="744"/>
      <c r="EU353" s="744"/>
      <c r="EV353" s="744"/>
      <c r="EW353" s="744"/>
      <c r="EX353" s="744"/>
      <c r="EY353" s="744"/>
      <c r="EZ353" s="744"/>
      <c r="FA353" s="744"/>
      <c r="FB353" s="744"/>
      <c r="FC353" s="744"/>
      <c r="FD353" s="744"/>
      <c r="FE353" s="744"/>
      <c r="FF353" s="744"/>
      <c r="FG353" s="744"/>
      <c r="FH353" s="744"/>
      <c r="FI353" s="744"/>
      <c r="FJ353" s="744"/>
      <c r="FK353" s="744"/>
      <c r="FL353" s="744"/>
      <c r="FM353" s="744"/>
      <c r="FN353" s="744"/>
      <c r="FO353" s="744"/>
      <c r="FP353" s="744"/>
      <c r="FQ353" s="744"/>
      <c r="FR353" s="744"/>
      <c r="FS353" s="744"/>
      <c r="FT353" s="744"/>
      <c r="FU353" s="744"/>
      <c r="FV353" s="744"/>
      <c r="FW353" s="744"/>
      <c r="FX353" s="744"/>
      <c r="FY353" s="744"/>
      <c r="FZ353" s="744"/>
      <c r="GA353" s="744"/>
      <c r="GB353" s="744"/>
      <c r="GC353" s="744"/>
      <c r="GD353" s="744"/>
      <c r="GE353" s="744"/>
      <c r="GF353" s="744"/>
      <c r="GG353" s="744"/>
      <c r="GH353" s="744"/>
      <c r="GI353" s="744"/>
      <c r="GJ353" s="744"/>
      <c r="GK353" s="744"/>
      <c r="GL353" s="744"/>
      <c r="GM353" s="744"/>
      <c r="GN353" s="744"/>
      <c r="GO353" s="744"/>
      <c r="GP353" s="744"/>
      <c r="GQ353" s="744"/>
      <c r="GR353" s="744"/>
      <c r="GS353" s="744"/>
      <c r="GT353" s="744"/>
      <c r="GU353" s="744"/>
      <c r="GV353" s="744"/>
      <c r="GW353" s="744"/>
      <c r="GX353" s="744"/>
      <c r="GY353" s="744"/>
      <c r="GZ353" s="744"/>
      <c r="HA353" s="744"/>
      <c r="HB353" s="744"/>
      <c r="HC353" s="744"/>
      <c r="HD353" s="744"/>
      <c r="HE353" s="744"/>
      <c r="HF353" s="744"/>
      <c r="HG353" s="744"/>
      <c r="HH353" s="744"/>
      <c r="HI353" s="744"/>
      <c r="HJ353" s="744"/>
      <c r="HK353" s="744"/>
      <c r="HL353" s="744"/>
      <c r="HM353" s="744"/>
      <c r="HN353" s="744"/>
      <c r="HO353" s="744"/>
      <c r="HP353" s="744"/>
      <c r="HQ353" s="744"/>
      <c r="HR353" s="744"/>
      <c r="HS353" s="744"/>
      <c r="HT353" s="744"/>
      <c r="HU353" s="744"/>
      <c r="HV353" s="744"/>
      <c r="HW353" s="744"/>
      <c r="HX353" s="744"/>
      <c r="HY353" s="744"/>
      <c r="HZ353" s="744"/>
      <c r="IA353" s="744"/>
      <c r="IB353" s="744"/>
      <c r="IC353" s="744"/>
      <c r="ID353" s="744"/>
      <c r="IE353" s="744"/>
      <c r="IF353" s="744"/>
      <c r="IG353" s="744"/>
      <c r="IH353" s="744"/>
      <c r="II353" s="744"/>
      <c r="IJ353" s="744"/>
    </row>
    <row r="354" spans="1:256" s="766" customFormat="1" ht="79.900000000000006" customHeight="1">
      <c r="A354" s="768">
        <v>23</v>
      </c>
      <c r="B354" s="783" t="s">
        <v>6943</v>
      </c>
      <c r="C354" s="811"/>
      <c r="D354" s="813">
        <v>0.8</v>
      </c>
      <c r="E354" s="783" t="s">
        <v>271</v>
      </c>
      <c r="F354" s="783" t="s">
        <v>6944</v>
      </c>
      <c r="G354" s="811">
        <v>43792</v>
      </c>
      <c r="H354" s="814" t="s">
        <v>58</v>
      </c>
      <c r="I354" s="783"/>
      <c r="J354" s="783" t="s">
        <v>3632</v>
      </c>
      <c r="K354" s="878"/>
      <c r="L354" s="744"/>
      <c r="M354" s="744" t="s">
        <v>638</v>
      </c>
      <c r="N354" s="744"/>
      <c r="O354" s="744"/>
      <c r="P354" s="744"/>
      <c r="Q354" s="744"/>
      <c r="R354" s="744"/>
      <c r="S354" s="744"/>
      <c r="T354" s="744"/>
      <c r="U354" s="744"/>
      <c r="V354" s="744"/>
      <c r="W354" s="744"/>
      <c r="X354" s="744"/>
      <c r="Y354" s="744"/>
      <c r="Z354" s="744"/>
      <c r="AA354" s="744"/>
      <c r="AB354" s="744"/>
      <c r="AC354" s="744"/>
      <c r="AD354" s="744"/>
      <c r="AE354" s="744"/>
      <c r="AF354" s="744"/>
      <c r="AG354" s="744"/>
      <c r="AH354" s="744"/>
      <c r="AI354" s="744"/>
      <c r="AJ354" s="744"/>
      <c r="AK354" s="744"/>
      <c r="AL354" s="744"/>
      <c r="AM354" s="744"/>
      <c r="AN354" s="744"/>
      <c r="AO354" s="744"/>
      <c r="AP354" s="744"/>
      <c r="AQ354" s="744"/>
      <c r="AR354" s="744"/>
      <c r="AS354" s="744"/>
      <c r="AT354" s="744"/>
      <c r="AU354" s="744"/>
      <c r="AV354" s="744"/>
      <c r="AW354" s="744"/>
      <c r="AX354" s="744"/>
      <c r="AY354" s="744"/>
      <c r="AZ354" s="744"/>
      <c r="BA354" s="744"/>
      <c r="BB354" s="744"/>
      <c r="BC354" s="744"/>
      <c r="BD354" s="744"/>
      <c r="BE354" s="744"/>
      <c r="BF354" s="744"/>
      <c r="BG354" s="744"/>
      <c r="BH354" s="744"/>
      <c r="BI354" s="744"/>
      <c r="BJ354" s="744"/>
      <c r="BK354" s="744"/>
      <c r="BL354" s="744"/>
      <c r="BM354" s="744"/>
      <c r="BN354" s="744"/>
      <c r="BO354" s="744"/>
      <c r="BP354" s="744"/>
      <c r="BQ354" s="744"/>
      <c r="BR354" s="744"/>
      <c r="BS354" s="744"/>
      <c r="BT354" s="744"/>
      <c r="BU354" s="744"/>
      <c r="BV354" s="744"/>
      <c r="BW354" s="744"/>
      <c r="BX354" s="744"/>
      <c r="BY354" s="744"/>
      <c r="BZ354" s="744"/>
      <c r="CA354" s="744"/>
      <c r="CB354" s="744"/>
      <c r="CC354" s="744"/>
      <c r="CD354" s="744"/>
      <c r="CE354" s="744"/>
      <c r="CF354" s="744"/>
      <c r="CG354" s="744"/>
      <c r="CH354" s="744"/>
      <c r="CI354" s="744"/>
      <c r="CJ354" s="744"/>
      <c r="CK354" s="744"/>
      <c r="CL354" s="744"/>
      <c r="CM354" s="744"/>
      <c r="CN354" s="744"/>
      <c r="CO354" s="744"/>
      <c r="CP354" s="744"/>
      <c r="CQ354" s="744"/>
      <c r="CR354" s="744"/>
      <c r="CS354" s="744"/>
      <c r="CT354" s="744"/>
      <c r="CU354" s="744"/>
      <c r="CV354" s="744"/>
      <c r="CW354" s="744"/>
      <c r="CX354" s="744"/>
      <c r="CY354" s="744"/>
      <c r="CZ354" s="744"/>
      <c r="DA354" s="744"/>
      <c r="DB354" s="744"/>
      <c r="DC354" s="744"/>
      <c r="DD354" s="744"/>
      <c r="DE354" s="744"/>
      <c r="DF354" s="744"/>
      <c r="DG354" s="744"/>
      <c r="DH354" s="744"/>
      <c r="DI354" s="744"/>
      <c r="DJ354" s="744"/>
      <c r="DK354" s="744"/>
      <c r="DL354" s="744"/>
      <c r="DM354" s="744"/>
      <c r="DN354" s="744"/>
      <c r="DO354" s="744"/>
      <c r="DP354" s="744"/>
      <c r="DQ354" s="744"/>
      <c r="DR354" s="744"/>
      <c r="DS354" s="744"/>
      <c r="DT354" s="744"/>
      <c r="DU354" s="744"/>
      <c r="DV354" s="744"/>
      <c r="DW354" s="744"/>
      <c r="DX354" s="744"/>
      <c r="DY354" s="744"/>
      <c r="DZ354" s="744"/>
      <c r="EA354" s="744"/>
      <c r="EB354" s="744"/>
      <c r="EC354" s="744"/>
      <c r="ED354" s="744"/>
      <c r="EE354" s="744"/>
      <c r="EF354" s="744"/>
      <c r="EG354" s="744"/>
      <c r="EH354" s="744"/>
      <c r="EI354" s="744"/>
      <c r="EJ354" s="744"/>
      <c r="EK354" s="744"/>
      <c r="EL354" s="744"/>
      <c r="EM354" s="744"/>
      <c r="EN354" s="744"/>
      <c r="EO354" s="744"/>
      <c r="EP354" s="744"/>
      <c r="EQ354" s="744"/>
      <c r="ER354" s="744"/>
      <c r="ES354" s="744"/>
      <c r="ET354" s="744"/>
      <c r="EU354" s="744"/>
      <c r="EV354" s="744"/>
      <c r="EW354" s="744"/>
      <c r="EX354" s="744"/>
      <c r="EY354" s="744"/>
      <c r="EZ354" s="744"/>
      <c r="FA354" s="744"/>
      <c r="FB354" s="744"/>
      <c r="FC354" s="744"/>
      <c r="FD354" s="744"/>
      <c r="FE354" s="744"/>
      <c r="FF354" s="744"/>
      <c r="FG354" s="744"/>
      <c r="FH354" s="744"/>
      <c r="FI354" s="744"/>
      <c r="FJ354" s="744"/>
      <c r="FK354" s="744"/>
      <c r="FL354" s="744"/>
      <c r="FM354" s="744"/>
      <c r="FN354" s="744"/>
      <c r="FO354" s="744"/>
      <c r="FP354" s="744"/>
      <c r="FQ354" s="744"/>
      <c r="FR354" s="744"/>
      <c r="FS354" s="744"/>
      <c r="FT354" s="744"/>
      <c r="FU354" s="744"/>
      <c r="FV354" s="744"/>
      <c r="FW354" s="744"/>
      <c r="FX354" s="744"/>
      <c r="FY354" s="744"/>
      <c r="FZ354" s="744"/>
      <c r="GA354" s="744"/>
      <c r="GB354" s="744"/>
      <c r="GC354" s="744"/>
      <c r="GD354" s="744"/>
      <c r="GE354" s="744"/>
      <c r="GF354" s="744"/>
      <c r="GG354" s="744"/>
      <c r="GH354" s="744"/>
      <c r="GI354" s="744"/>
      <c r="GJ354" s="744"/>
      <c r="GK354" s="744"/>
      <c r="GL354" s="744"/>
      <c r="GM354" s="744"/>
      <c r="GN354" s="744"/>
      <c r="GO354" s="744"/>
      <c r="GP354" s="744"/>
      <c r="GQ354" s="744"/>
      <c r="GR354" s="744"/>
      <c r="GS354" s="744"/>
      <c r="GT354" s="744"/>
      <c r="GU354" s="744"/>
      <c r="GV354" s="744"/>
      <c r="GW354" s="744"/>
      <c r="GX354" s="744"/>
      <c r="GY354" s="744"/>
      <c r="GZ354" s="744"/>
      <c r="HA354" s="744"/>
      <c r="HB354" s="744"/>
      <c r="HC354" s="744"/>
      <c r="HD354" s="744"/>
      <c r="HE354" s="744"/>
      <c r="HF354" s="744"/>
      <c r="HG354" s="744"/>
      <c r="HH354" s="744"/>
      <c r="HI354" s="744"/>
      <c r="HJ354" s="744"/>
      <c r="HK354" s="744"/>
      <c r="HL354" s="744"/>
      <c r="HM354" s="744"/>
      <c r="HN354" s="744"/>
      <c r="HO354" s="744"/>
      <c r="HP354" s="744"/>
      <c r="HQ354" s="744"/>
      <c r="HR354" s="744"/>
      <c r="HS354" s="744"/>
      <c r="HT354" s="744"/>
      <c r="HU354" s="744"/>
      <c r="HV354" s="744"/>
      <c r="HW354" s="744"/>
      <c r="HX354" s="744"/>
      <c r="HY354" s="744"/>
      <c r="HZ354" s="744"/>
      <c r="IA354" s="744"/>
      <c r="IB354" s="744"/>
      <c r="IC354" s="744"/>
      <c r="ID354" s="744"/>
      <c r="IE354" s="744"/>
      <c r="IF354" s="744"/>
      <c r="IG354" s="744"/>
      <c r="IH354" s="744"/>
      <c r="II354" s="744"/>
      <c r="IJ354" s="744"/>
    </row>
    <row r="355" spans="1:256" s="766" customFormat="1" ht="79.900000000000006" customHeight="1">
      <c r="A355" s="768">
        <v>24</v>
      </c>
      <c r="B355" s="783" t="s">
        <v>6945</v>
      </c>
      <c r="C355" s="811">
        <v>38583</v>
      </c>
      <c r="D355" s="813">
        <v>14</v>
      </c>
      <c r="E355" s="783" t="s">
        <v>272</v>
      </c>
      <c r="F355" s="783" t="s">
        <v>6946</v>
      </c>
      <c r="G355" s="811">
        <v>43793</v>
      </c>
      <c r="H355" s="814" t="s">
        <v>5412</v>
      </c>
      <c r="I355" s="783"/>
      <c r="J355" s="783" t="s">
        <v>3632</v>
      </c>
      <c r="K355" s="878"/>
      <c r="L355" s="744"/>
      <c r="M355" s="744" t="s">
        <v>625</v>
      </c>
      <c r="N355" s="744"/>
      <c r="O355" s="744"/>
      <c r="P355" s="744"/>
      <c r="Q355" s="744"/>
      <c r="R355" s="744"/>
      <c r="S355" s="744"/>
      <c r="T355" s="744"/>
      <c r="U355" s="744"/>
      <c r="V355" s="744"/>
      <c r="W355" s="744"/>
      <c r="X355" s="744"/>
      <c r="Y355" s="744"/>
      <c r="Z355" s="744"/>
      <c r="AA355" s="744"/>
      <c r="AB355" s="744"/>
      <c r="AC355" s="744"/>
      <c r="AD355" s="744"/>
      <c r="AE355" s="744"/>
      <c r="AF355" s="744"/>
      <c r="AG355" s="744"/>
      <c r="AH355" s="744"/>
      <c r="AI355" s="744"/>
      <c r="AJ355" s="744"/>
      <c r="AK355" s="744"/>
      <c r="AL355" s="744"/>
      <c r="AM355" s="744"/>
      <c r="AN355" s="744"/>
      <c r="AO355" s="744"/>
      <c r="AP355" s="744"/>
      <c r="AQ355" s="744"/>
      <c r="AR355" s="744"/>
      <c r="AS355" s="744"/>
      <c r="AT355" s="744"/>
      <c r="AU355" s="744"/>
      <c r="AV355" s="744"/>
      <c r="AW355" s="744"/>
      <c r="AX355" s="744"/>
      <c r="AY355" s="744"/>
      <c r="AZ355" s="744"/>
      <c r="BA355" s="744"/>
      <c r="BB355" s="744"/>
      <c r="BC355" s="744"/>
      <c r="BD355" s="744"/>
      <c r="BE355" s="744"/>
      <c r="BF355" s="744"/>
      <c r="BG355" s="744"/>
      <c r="BH355" s="744"/>
      <c r="BI355" s="744"/>
      <c r="BJ355" s="744"/>
      <c r="BK355" s="744"/>
      <c r="BL355" s="744"/>
      <c r="BM355" s="744"/>
      <c r="BN355" s="744"/>
      <c r="BO355" s="744"/>
      <c r="BP355" s="744"/>
      <c r="BQ355" s="744"/>
      <c r="BR355" s="744"/>
      <c r="BS355" s="744"/>
      <c r="BT355" s="744"/>
      <c r="BU355" s="744"/>
      <c r="BV355" s="744"/>
      <c r="BW355" s="744"/>
      <c r="BX355" s="744"/>
      <c r="BY355" s="744"/>
      <c r="BZ355" s="744"/>
      <c r="CA355" s="744"/>
      <c r="CB355" s="744"/>
      <c r="CC355" s="744"/>
      <c r="CD355" s="744"/>
      <c r="CE355" s="744"/>
      <c r="CF355" s="744"/>
      <c r="CG355" s="744"/>
      <c r="CH355" s="744"/>
      <c r="CI355" s="744"/>
      <c r="CJ355" s="744"/>
      <c r="CK355" s="744"/>
      <c r="CL355" s="744"/>
      <c r="CM355" s="744"/>
      <c r="CN355" s="744"/>
      <c r="CO355" s="744"/>
      <c r="CP355" s="744"/>
      <c r="CQ355" s="744"/>
      <c r="CR355" s="744"/>
      <c r="CS355" s="744"/>
      <c r="CT355" s="744"/>
      <c r="CU355" s="744"/>
      <c r="CV355" s="744"/>
      <c r="CW355" s="744"/>
      <c r="CX355" s="744"/>
      <c r="CY355" s="744"/>
      <c r="CZ355" s="744"/>
      <c r="DA355" s="744"/>
      <c r="DB355" s="744"/>
      <c r="DC355" s="744"/>
      <c r="DD355" s="744"/>
      <c r="DE355" s="744"/>
      <c r="DF355" s="744"/>
      <c r="DG355" s="744"/>
      <c r="DH355" s="744"/>
      <c r="DI355" s="744"/>
      <c r="DJ355" s="744"/>
      <c r="DK355" s="744"/>
      <c r="DL355" s="744"/>
      <c r="DM355" s="744"/>
      <c r="DN355" s="744"/>
      <c r="DO355" s="744"/>
      <c r="DP355" s="744"/>
      <c r="DQ355" s="744"/>
      <c r="DR355" s="744"/>
      <c r="DS355" s="744"/>
      <c r="DT355" s="744"/>
      <c r="DU355" s="744"/>
      <c r="DV355" s="744"/>
      <c r="DW355" s="744"/>
      <c r="DX355" s="744"/>
      <c r="DY355" s="744"/>
      <c r="DZ355" s="744"/>
      <c r="EA355" s="744"/>
      <c r="EB355" s="744"/>
      <c r="EC355" s="744"/>
      <c r="ED355" s="744"/>
      <c r="EE355" s="744"/>
      <c r="EF355" s="744"/>
      <c r="EG355" s="744"/>
      <c r="EH355" s="744"/>
      <c r="EI355" s="744"/>
      <c r="EJ355" s="744"/>
      <c r="EK355" s="744"/>
      <c r="EL355" s="744"/>
      <c r="EM355" s="744"/>
      <c r="EN355" s="744"/>
      <c r="EO355" s="744"/>
      <c r="EP355" s="744"/>
      <c r="EQ355" s="744"/>
      <c r="ER355" s="744"/>
      <c r="ES355" s="744"/>
      <c r="ET355" s="744"/>
      <c r="EU355" s="744"/>
      <c r="EV355" s="744"/>
      <c r="EW355" s="744"/>
      <c r="EX355" s="744"/>
      <c r="EY355" s="744"/>
      <c r="EZ355" s="744"/>
      <c r="FA355" s="744"/>
      <c r="FB355" s="744"/>
      <c r="FC355" s="744"/>
      <c r="FD355" s="744"/>
      <c r="FE355" s="744"/>
      <c r="FF355" s="744"/>
      <c r="FG355" s="744"/>
      <c r="FH355" s="744"/>
      <c r="FI355" s="744"/>
      <c r="FJ355" s="744"/>
      <c r="FK355" s="744"/>
      <c r="FL355" s="744"/>
      <c r="FM355" s="744"/>
      <c r="FN355" s="744"/>
      <c r="FO355" s="744"/>
      <c r="FP355" s="744"/>
      <c r="FQ355" s="744"/>
      <c r="FR355" s="744"/>
      <c r="FS355" s="744"/>
      <c r="FT355" s="744"/>
      <c r="FU355" s="744"/>
      <c r="FV355" s="744"/>
      <c r="FW355" s="744"/>
      <c r="FX355" s="744"/>
      <c r="FY355" s="744"/>
      <c r="FZ355" s="744"/>
      <c r="GA355" s="744"/>
      <c r="GB355" s="744"/>
      <c r="GC355" s="744"/>
      <c r="GD355" s="744"/>
      <c r="GE355" s="744"/>
      <c r="GF355" s="744"/>
      <c r="GG355" s="744"/>
      <c r="GH355" s="744"/>
      <c r="GI355" s="744"/>
      <c r="GJ355" s="744"/>
      <c r="GK355" s="744"/>
      <c r="GL355" s="744"/>
      <c r="GM355" s="744"/>
      <c r="GN355" s="744"/>
      <c r="GO355" s="744"/>
      <c r="GP355" s="744"/>
      <c r="GQ355" s="744"/>
      <c r="GR355" s="744"/>
      <c r="GS355" s="744"/>
      <c r="GT355" s="744"/>
      <c r="GU355" s="744"/>
      <c r="GV355" s="744"/>
      <c r="GW355" s="744"/>
      <c r="GX355" s="744"/>
      <c r="GY355" s="744"/>
      <c r="GZ355" s="744"/>
      <c r="HA355" s="744"/>
      <c r="HB355" s="744"/>
      <c r="HC355" s="744"/>
      <c r="HD355" s="744"/>
      <c r="HE355" s="744"/>
      <c r="HF355" s="744"/>
      <c r="HG355" s="744"/>
      <c r="HH355" s="744"/>
      <c r="HI355" s="744"/>
      <c r="HJ355" s="744"/>
      <c r="HK355" s="744"/>
      <c r="HL355" s="744"/>
      <c r="HM355" s="744"/>
      <c r="HN355" s="744"/>
      <c r="HO355" s="744"/>
      <c r="HP355" s="744"/>
      <c r="HQ355" s="744"/>
      <c r="HR355" s="744"/>
      <c r="HS355" s="744"/>
      <c r="HT355" s="744"/>
      <c r="HU355" s="744"/>
      <c r="HV355" s="744"/>
      <c r="HW355" s="744"/>
      <c r="HX355" s="744"/>
      <c r="HY355" s="744"/>
      <c r="HZ355" s="744"/>
      <c r="IA355" s="744"/>
      <c r="IB355" s="744"/>
      <c r="IC355" s="744"/>
      <c r="ID355" s="744"/>
      <c r="IE355" s="744"/>
      <c r="IF355" s="744"/>
      <c r="IG355" s="744"/>
      <c r="IH355" s="744"/>
      <c r="II355" s="744"/>
      <c r="IJ355" s="744"/>
    </row>
    <row r="356" spans="1:256" s="766" customFormat="1" ht="79.900000000000006" customHeight="1">
      <c r="A356" s="768">
        <v>25</v>
      </c>
      <c r="B356" s="783" t="s">
        <v>6953</v>
      </c>
      <c r="C356" s="811">
        <v>43234</v>
      </c>
      <c r="D356" s="813">
        <v>1</v>
      </c>
      <c r="E356" s="783" t="s">
        <v>268</v>
      </c>
      <c r="F356" s="783" t="s">
        <v>6954</v>
      </c>
      <c r="G356" s="811">
        <v>43795</v>
      </c>
      <c r="H356" s="814" t="s">
        <v>58</v>
      </c>
      <c r="I356" s="783"/>
      <c r="J356" s="783" t="s">
        <v>3632</v>
      </c>
      <c r="K356" s="878"/>
      <c r="L356" s="744"/>
      <c r="M356" s="744" t="s">
        <v>638</v>
      </c>
      <c r="N356" s="744"/>
      <c r="O356" s="744"/>
      <c r="P356" s="744"/>
      <c r="Q356" s="744"/>
      <c r="R356" s="744"/>
      <c r="S356" s="744"/>
      <c r="T356" s="744"/>
      <c r="U356" s="744"/>
      <c r="V356" s="744"/>
      <c r="W356" s="744"/>
      <c r="X356" s="744"/>
      <c r="Y356" s="744"/>
      <c r="Z356" s="744"/>
      <c r="AA356" s="744"/>
      <c r="AB356" s="744"/>
      <c r="AC356" s="744"/>
      <c r="AD356" s="744"/>
      <c r="AE356" s="744"/>
      <c r="AF356" s="744"/>
      <c r="AG356" s="744"/>
      <c r="AH356" s="744"/>
      <c r="AI356" s="744"/>
      <c r="AJ356" s="744"/>
      <c r="AK356" s="744"/>
      <c r="AL356" s="744"/>
      <c r="AM356" s="744"/>
      <c r="AN356" s="744"/>
      <c r="AO356" s="744"/>
      <c r="AP356" s="744"/>
      <c r="AQ356" s="744"/>
      <c r="AR356" s="744"/>
      <c r="AS356" s="744"/>
      <c r="AT356" s="744"/>
      <c r="AU356" s="744"/>
      <c r="AV356" s="744"/>
      <c r="AW356" s="744"/>
      <c r="AX356" s="744"/>
      <c r="AY356" s="744"/>
      <c r="AZ356" s="744"/>
      <c r="BA356" s="744"/>
      <c r="BB356" s="744"/>
      <c r="BC356" s="744"/>
      <c r="BD356" s="744"/>
      <c r="BE356" s="744"/>
      <c r="BF356" s="744"/>
      <c r="BG356" s="744"/>
      <c r="BH356" s="744"/>
      <c r="BI356" s="744"/>
      <c r="BJ356" s="744"/>
      <c r="BK356" s="744"/>
      <c r="BL356" s="744"/>
      <c r="BM356" s="744"/>
      <c r="BN356" s="744"/>
      <c r="BO356" s="744"/>
      <c r="BP356" s="744"/>
      <c r="BQ356" s="744"/>
      <c r="BR356" s="744"/>
      <c r="BS356" s="744"/>
      <c r="BT356" s="744"/>
      <c r="BU356" s="744"/>
      <c r="BV356" s="744"/>
      <c r="BW356" s="744"/>
      <c r="BX356" s="744"/>
      <c r="BY356" s="744"/>
      <c r="BZ356" s="744"/>
      <c r="CA356" s="744"/>
      <c r="CB356" s="744"/>
      <c r="CC356" s="744"/>
      <c r="CD356" s="744"/>
      <c r="CE356" s="744"/>
      <c r="CF356" s="744"/>
      <c r="CG356" s="744"/>
      <c r="CH356" s="744"/>
      <c r="CI356" s="744"/>
      <c r="CJ356" s="744"/>
      <c r="CK356" s="744"/>
      <c r="CL356" s="744"/>
      <c r="CM356" s="744"/>
      <c r="CN356" s="744"/>
      <c r="CO356" s="744"/>
      <c r="CP356" s="744"/>
      <c r="CQ356" s="744"/>
      <c r="CR356" s="744"/>
      <c r="CS356" s="744"/>
      <c r="CT356" s="744"/>
      <c r="CU356" s="744"/>
      <c r="CV356" s="744"/>
      <c r="CW356" s="744"/>
      <c r="CX356" s="744"/>
      <c r="CY356" s="744"/>
      <c r="CZ356" s="744"/>
      <c r="DA356" s="744"/>
      <c r="DB356" s="744"/>
      <c r="DC356" s="744"/>
      <c r="DD356" s="744"/>
      <c r="DE356" s="744"/>
      <c r="DF356" s="744"/>
      <c r="DG356" s="744"/>
      <c r="DH356" s="744"/>
      <c r="DI356" s="744"/>
      <c r="DJ356" s="744"/>
      <c r="DK356" s="744"/>
      <c r="DL356" s="744"/>
      <c r="DM356" s="744"/>
      <c r="DN356" s="744"/>
      <c r="DO356" s="744"/>
      <c r="DP356" s="744"/>
      <c r="DQ356" s="744"/>
      <c r="DR356" s="744"/>
      <c r="DS356" s="744"/>
      <c r="DT356" s="744"/>
      <c r="DU356" s="744"/>
      <c r="DV356" s="744"/>
      <c r="DW356" s="744"/>
      <c r="DX356" s="744"/>
      <c r="DY356" s="744"/>
      <c r="DZ356" s="744"/>
      <c r="EA356" s="744"/>
      <c r="EB356" s="744"/>
      <c r="EC356" s="744"/>
      <c r="ED356" s="744"/>
      <c r="EE356" s="744"/>
      <c r="EF356" s="744"/>
      <c r="EG356" s="744"/>
      <c r="EH356" s="744"/>
      <c r="EI356" s="744"/>
      <c r="EJ356" s="744"/>
      <c r="EK356" s="744"/>
      <c r="EL356" s="744"/>
      <c r="EM356" s="744"/>
      <c r="EN356" s="744"/>
      <c r="EO356" s="744"/>
      <c r="EP356" s="744"/>
      <c r="EQ356" s="744"/>
      <c r="ER356" s="744"/>
      <c r="ES356" s="744"/>
      <c r="ET356" s="744"/>
      <c r="EU356" s="744"/>
      <c r="EV356" s="744"/>
      <c r="EW356" s="744"/>
      <c r="EX356" s="744"/>
      <c r="EY356" s="744"/>
      <c r="EZ356" s="744"/>
      <c r="FA356" s="744"/>
      <c r="FB356" s="744"/>
      <c r="FC356" s="744"/>
      <c r="FD356" s="744"/>
      <c r="FE356" s="744"/>
      <c r="FF356" s="744"/>
      <c r="FG356" s="744"/>
      <c r="FH356" s="744"/>
      <c r="FI356" s="744"/>
      <c r="FJ356" s="744"/>
      <c r="FK356" s="744"/>
      <c r="FL356" s="744"/>
      <c r="FM356" s="744"/>
      <c r="FN356" s="744"/>
      <c r="FO356" s="744"/>
      <c r="FP356" s="744"/>
      <c r="FQ356" s="744"/>
      <c r="FR356" s="744"/>
      <c r="FS356" s="744"/>
      <c r="FT356" s="744"/>
      <c r="FU356" s="744"/>
      <c r="FV356" s="744"/>
      <c r="FW356" s="744"/>
      <c r="FX356" s="744"/>
      <c r="FY356" s="744"/>
      <c r="FZ356" s="744"/>
      <c r="GA356" s="744"/>
      <c r="GB356" s="744"/>
      <c r="GC356" s="744"/>
      <c r="GD356" s="744"/>
      <c r="GE356" s="744"/>
      <c r="GF356" s="744"/>
      <c r="GG356" s="744"/>
      <c r="GH356" s="744"/>
      <c r="GI356" s="744"/>
      <c r="GJ356" s="744"/>
      <c r="GK356" s="744"/>
      <c r="GL356" s="744"/>
      <c r="GM356" s="744"/>
      <c r="GN356" s="744"/>
      <c r="GO356" s="744"/>
      <c r="GP356" s="744"/>
      <c r="GQ356" s="744"/>
      <c r="GR356" s="744"/>
      <c r="GS356" s="744"/>
      <c r="GT356" s="744"/>
      <c r="GU356" s="744"/>
      <c r="GV356" s="744"/>
      <c r="GW356" s="744"/>
      <c r="GX356" s="744"/>
      <c r="GY356" s="744"/>
      <c r="GZ356" s="744"/>
      <c r="HA356" s="744"/>
      <c r="HB356" s="744"/>
      <c r="HC356" s="744"/>
      <c r="HD356" s="744"/>
      <c r="HE356" s="744"/>
      <c r="HF356" s="744"/>
      <c r="HG356" s="744"/>
      <c r="HH356" s="744"/>
      <c r="HI356" s="744"/>
      <c r="HJ356" s="744"/>
      <c r="HK356" s="744"/>
      <c r="HL356" s="744"/>
      <c r="HM356" s="744"/>
      <c r="HN356" s="744"/>
      <c r="HO356" s="744"/>
      <c r="HP356" s="744"/>
      <c r="HQ356" s="744"/>
      <c r="HR356" s="744"/>
      <c r="HS356" s="744"/>
      <c r="HT356" s="744"/>
      <c r="HU356" s="744"/>
      <c r="HV356" s="744"/>
      <c r="HW356" s="744"/>
      <c r="HX356" s="744"/>
      <c r="HY356" s="744"/>
      <c r="HZ356" s="744"/>
      <c r="IA356" s="744"/>
      <c r="IB356" s="744"/>
      <c r="IC356" s="744"/>
      <c r="ID356" s="744"/>
      <c r="IE356" s="744"/>
      <c r="IF356" s="744"/>
      <c r="IG356" s="744"/>
      <c r="IH356" s="744"/>
      <c r="II356" s="744"/>
      <c r="IJ356" s="744"/>
    </row>
    <row r="357" spans="1:256" s="766" customFormat="1" ht="79.900000000000006" customHeight="1">
      <c r="A357" s="768">
        <v>26</v>
      </c>
      <c r="B357" s="783" t="s">
        <v>6955</v>
      </c>
      <c r="C357" s="811">
        <v>41411</v>
      </c>
      <c r="D357" s="813">
        <v>6</v>
      </c>
      <c r="E357" s="783" t="s">
        <v>272</v>
      </c>
      <c r="F357" s="783" t="s">
        <v>6956</v>
      </c>
      <c r="G357" s="811">
        <v>43795</v>
      </c>
      <c r="H357" s="814" t="s">
        <v>253</v>
      </c>
      <c r="I357" s="783"/>
      <c r="J357" s="783" t="s">
        <v>3632</v>
      </c>
      <c r="K357" s="878"/>
      <c r="L357" s="744"/>
      <c r="M357" s="744" t="s">
        <v>625</v>
      </c>
      <c r="N357" s="744"/>
      <c r="O357" s="744"/>
      <c r="P357" s="744"/>
      <c r="Q357" s="744"/>
      <c r="R357" s="744"/>
      <c r="S357" s="744"/>
      <c r="T357" s="744"/>
      <c r="U357" s="744"/>
      <c r="V357" s="744"/>
      <c r="W357" s="744"/>
      <c r="X357" s="744"/>
      <c r="Y357" s="744"/>
      <c r="Z357" s="744"/>
      <c r="AA357" s="744"/>
      <c r="AB357" s="744"/>
      <c r="AC357" s="744"/>
      <c r="AD357" s="744"/>
      <c r="AE357" s="744"/>
      <c r="AF357" s="744"/>
      <c r="AG357" s="744"/>
      <c r="AH357" s="744"/>
      <c r="AI357" s="744"/>
      <c r="AJ357" s="744"/>
      <c r="AK357" s="744"/>
      <c r="AL357" s="744"/>
      <c r="AM357" s="744"/>
      <c r="AN357" s="744"/>
      <c r="AO357" s="744"/>
      <c r="AP357" s="744"/>
      <c r="AQ357" s="744"/>
      <c r="AR357" s="744"/>
      <c r="AS357" s="744"/>
      <c r="AT357" s="744"/>
      <c r="AU357" s="744"/>
      <c r="AV357" s="744"/>
      <c r="AW357" s="744"/>
      <c r="AX357" s="744"/>
      <c r="AY357" s="744"/>
      <c r="AZ357" s="744"/>
      <c r="BA357" s="744"/>
      <c r="BB357" s="744"/>
      <c r="BC357" s="744"/>
      <c r="BD357" s="744"/>
      <c r="BE357" s="744"/>
      <c r="BF357" s="744"/>
      <c r="BG357" s="744"/>
      <c r="BH357" s="744"/>
      <c r="BI357" s="744"/>
      <c r="BJ357" s="744"/>
      <c r="BK357" s="744"/>
      <c r="BL357" s="744"/>
      <c r="BM357" s="744"/>
      <c r="BN357" s="744"/>
      <c r="BO357" s="744"/>
      <c r="BP357" s="744"/>
      <c r="BQ357" s="744"/>
      <c r="BR357" s="744"/>
      <c r="BS357" s="744"/>
      <c r="BT357" s="744"/>
      <c r="BU357" s="744"/>
      <c r="BV357" s="744"/>
      <c r="BW357" s="744"/>
      <c r="BX357" s="744"/>
      <c r="BY357" s="744"/>
      <c r="BZ357" s="744"/>
      <c r="CA357" s="744"/>
      <c r="CB357" s="744"/>
      <c r="CC357" s="744"/>
      <c r="CD357" s="744"/>
      <c r="CE357" s="744"/>
      <c r="CF357" s="744"/>
      <c r="CG357" s="744"/>
      <c r="CH357" s="744"/>
      <c r="CI357" s="744"/>
      <c r="CJ357" s="744"/>
      <c r="CK357" s="744"/>
      <c r="CL357" s="744"/>
      <c r="CM357" s="744"/>
      <c r="CN357" s="744"/>
      <c r="CO357" s="744"/>
      <c r="CP357" s="744"/>
      <c r="CQ357" s="744"/>
      <c r="CR357" s="744"/>
      <c r="CS357" s="744"/>
      <c r="CT357" s="744"/>
      <c r="CU357" s="744"/>
      <c r="CV357" s="744"/>
      <c r="CW357" s="744"/>
      <c r="CX357" s="744"/>
      <c r="CY357" s="744"/>
      <c r="CZ357" s="744"/>
      <c r="DA357" s="744"/>
      <c r="DB357" s="744"/>
      <c r="DC357" s="744"/>
      <c r="DD357" s="744"/>
      <c r="DE357" s="744"/>
      <c r="DF357" s="744"/>
      <c r="DG357" s="744"/>
      <c r="DH357" s="744"/>
      <c r="DI357" s="744"/>
      <c r="DJ357" s="744"/>
      <c r="DK357" s="744"/>
      <c r="DL357" s="744"/>
      <c r="DM357" s="744"/>
      <c r="DN357" s="744"/>
      <c r="DO357" s="744"/>
      <c r="DP357" s="744"/>
      <c r="DQ357" s="744"/>
      <c r="DR357" s="744"/>
      <c r="DS357" s="744"/>
      <c r="DT357" s="744"/>
      <c r="DU357" s="744"/>
      <c r="DV357" s="744"/>
      <c r="DW357" s="744"/>
      <c r="DX357" s="744"/>
      <c r="DY357" s="744"/>
      <c r="DZ357" s="744"/>
      <c r="EA357" s="744"/>
      <c r="EB357" s="744"/>
      <c r="EC357" s="744"/>
      <c r="ED357" s="744"/>
      <c r="EE357" s="744"/>
      <c r="EF357" s="744"/>
      <c r="EG357" s="744"/>
      <c r="EH357" s="744"/>
      <c r="EI357" s="744"/>
      <c r="EJ357" s="744"/>
      <c r="EK357" s="744"/>
      <c r="EL357" s="744"/>
      <c r="EM357" s="744"/>
      <c r="EN357" s="744"/>
      <c r="EO357" s="744"/>
      <c r="EP357" s="744"/>
      <c r="EQ357" s="744"/>
      <c r="ER357" s="744"/>
      <c r="ES357" s="744"/>
      <c r="ET357" s="744"/>
      <c r="EU357" s="744"/>
      <c r="EV357" s="744"/>
      <c r="EW357" s="744"/>
      <c r="EX357" s="744"/>
      <c r="EY357" s="744"/>
      <c r="EZ357" s="744"/>
      <c r="FA357" s="744"/>
      <c r="FB357" s="744"/>
      <c r="FC357" s="744"/>
      <c r="FD357" s="744"/>
      <c r="FE357" s="744"/>
      <c r="FF357" s="744"/>
      <c r="FG357" s="744"/>
      <c r="FH357" s="744"/>
      <c r="FI357" s="744"/>
      <c r="FJ357" s="744"/>
      <c r="FK357" s="744"/>
      <c r="FL357" s="744"/>
      <c r="FM357" s="744"/>
      <c r="FN357" s="744"/>
      <c r="FO357" s="744"/>
      <c r="FP357" s="744"/>
      <c r="FQ357" s="744"/>
      <c r="FR357" s="744"/>
      <c r="FS357" s="744"/>
      <c r="FT357" s="744"/>
      <c r="FU357" s="744"/>
      <c r="FV357" s="744"/>
      <c r="FW357" s="744"/>
      <c r="FX357" s="744"/>
      <c r="FY357" s="744"/>
      <c r="FZ357" s="744"/>
      <c r="GA357" s="744"/>
      <c r="GB357" s="744"/>
      <c r="GC357" s="744"/>
      <c r="GD357" s="744"/>
      <c r="GE357" s="744"/>
      <c r="GF357" s="744"/>
      <c r="GG357" s="744"/>
      <c r="GH357" s="744"/>
      <c r="GI357" s="744"/>
      <c r="GJ357" s="744"/>
      <c r="GK357" s="744"/>
      <c r="GL357" s="744"/>
      <c r="GM357" s="744"/>
      <c r="GN357" s="744"/>
      <c r="GO357" s="744"/>
      <c r="GP357" s="744"/>
      <c r="GQ357" s="744"/>
      <c r="GR357" s="744"/>
      <c r="GS357" s="744"/>
      <c r="GT357" s="744"/>
      <c r="GU357" s="744"/>
      <c r="GV357" s="744"/>
      <c r="GW357" s="744"/>
      <c r="GX357" s="744"/>
      <c r="GY357" s="744"/>
      <c r="GZ357" s="744"/>
      <c r="HA357" s="744"/>
      <c r="HB357" s="744"/>
      <c r="HC357" s="744"/>
      <c r="HD357" s="744"/>
      <c r="HE357" s="744"/>
      <c r="HF357" s="744"/>
      <c r="HG357" s="744"/>
      <c r="HH357" s="744"/>
      <c r="HI357" s="744"/>
      <c r="HJ357" s="744"/>
      <c r="HK357" s="744"/>
      <c r="HL357" s="744"/>
      <c r="HM357" s="744"/>
      <c r="HN357" s="744"/>
      <c r="HO357" s="744"/>
      <c r="HP357" s="744"/>
      <c r="HQ357" s="744"/>
      <c r="HR357" s="744"/>
      <c r="HS357" s="744"/>
      <c r="HT357" s="744"/>
      <c r="HU357" s="744"/>
      <c r="HV357" s="744"/>
      <c r="HW357" s="744"/>
      <c r="HX357" s="744"/>
      <c r="HY357" s="744"/>
      <c r="HZ357" s="744"/>
      <c r="IA357" s="744"/>
      <c r="IB357" s="744"/>
      <c r="IC357" s="744"/>
      <c r="ID357" s="744"/>
      <c r="IE357" s="744"/>
      <c r="IF357" s="744"/>
      <c r="IG357" s="744"/>
      <c r="IH357" s="744"/>
      <c r="II357" s="744"/>
      <c r="IJ357" s="744"/>
    </row>
    <row r="358" spans="1:256" s="5" customFormat="1" ht="79.900000000000006" customHeight="1">
      <c r="A358" s="768">
        <v>27</v>
      </c>
      <c r="B358" s="100" t="s">
        <v>6959</v>
      </c>
      <c r="C358" s="160"/>
      <c r="D358" s="194">
        <v>17</v>
      </c>
      <c r="E358" s="100" t="s">
        <v>272</v>
      </c>
      <c r="F358" s="100"/>
      <c r="G358" s="160"/>
      <c r="H358" s="195" t="s">
        <v>1845</v>
      </c>
      <c r="I358" s="100"/>
      <c r="J358" s="169" t="s">
        <v>4935</v>
      </c>
      <c r="K358" s="44"/>
      <c r="L358" s="44"/>
      <c r="M358" s="48" t="s">
        <v>638</v>
      </c>
      <c r="N358" s="48"/>
      <c r="O358" s="48"/>
      <c r="P358" s="48"/>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44"/>
      <c r="BH358" s="44"/>
      <c r="BI358" s="44"/>
      <c r="BJ358" s="44"/>
      <c r="BK358" s="44"/>
      <c r="BL358" s="44"/>
      <c r="BM358" s="44"/>
      <c r="BN358" s="44"/>
      <c r="BO358" s="44"/>
      <c r="BP358" s="44"/>
      <c r="BQ358" s="44"/>
      <c r="BR358" s="44"/>
      <c r="BS358" s="44"/>
      <c r="BT358" s="44"/>
      <c r="BU358" s="44"/>
      <c r="BV358" s="44"/>
      <c r="BW358" s="44"/>
      <c r="BX358" s="44"/>
      <c r="BY358" s="44"/>
      <c r="BZ358" s="44"/>
      <c r="CA358" s="44"/>
      <c r="CB358" s="44"/>
      <c r="CC358" s="44"/>
      <c r="CD358" s="44"/>
      <c r="CE358" s="44"/>
      <c r="CF358" s="44"/>
      <c r="CG358" s="44"/>
      <c r="CH358" s="44"/>
      <c r="CI358" s="44"/>
      <c r="CJ358" s="44"/>
      <c r="CK358" s="44"/>
      <c r="CL358" s="44"/>
      <c r="CM358" s="44"/>
      <c r="CN358" s="44"/>
      <c r="CO358" s="44"/>
      <c r="CP358" s="44"/>
      <c r="CQ358" s="44"/>
      <c r="CR358" s="44"/>
      <c r="CS358" s="44"/>
      <c r="CT358" s="44"/>
      <c r="CU358" s="44"/>
      <c r="CV358" s="44"/>
      <c r="CW358" s="44"/>
      <c r="CX358" s="44"/>
      <c r="CY358" s="44"/>
      <c r="CZ358" s="44"/>
      <c r="DA358" s="44"/>
      <c r="DB358" s="44"/>
      <c r="DC358" s="44"/>
      <c r="DD358" s="44"/>
      <c r="DE358" s="44"/>
      <c r="DF358" s="44"/>
      <c r="DG358" s="44"/>
      <c r="DH358" s="44"/>
      <c r="DI358" s="44"/>
      <c r="DJ358" s="44"/>
      <c r="DK358" s="44"/>
      <c r="DL358" s="44"/>
      <c r="DM358" s="44"/>
      <c r="DN358" s="44"/>
      <c r="DO358" s="44"/>
      <c r="DP358" s="44"/>
      <c r="DQ358" s="44"/>
      <c r="DR358" s="44"/>
      <c r="DS358" s="44"/>
      <c r="DT358" s="44"/>
      <c r="DU358" s="44"/>
      <c r="DV358" s="44"/>
      <c r="DW358" s="44"/>
      <c r="DX358" s="44"/>
      <c r="DY358" s="44"/>
      <c r="DZ358" s="44"/>
      <c r="EA358" s="44"/>
      <c r="EB358" s="44"/>
      <c r="EC358" s="44"/>
      <c r="ED358" s="44"/>
      <c r="EE358" s="44"/>
      <c r="EF358" s="44"/>
      <c r="EG358" s="44"/>
      <c r="EH358" s="44"/>
      <c r="EI358" s="44"/>
      <c r="EJ358" s="44"/>
      <c r="EK358" s="44"/>
      <c r="EL358" s="44"/>
      <c r="EM358" s="44"/>
      <c r="EN358" s="44"/>
      <c r="EO358" s="44"/>
      <c r="EP358" s="44"/>
      <c r="EQ358" s="44"/>
      <c r="ER358" s="44"/>
      <c r="ES358" s="44"/>
      <c r="ET358" s="44"/>
      <c r="EU358" s="44"/>
      <c r="EV358" s="44"/>
      <c r="EW358" s="44"/>
      <c r="EX358" s="44"/>
      <c r="EY358" s="44"/>
      <c r="EZ358" s="44"/>
      <c r="FA358" s="44"/>
      <c r="FB358" s="44"/>
      <c r="FC358" s="44"/>
      <c r="FD358" s="44"/>
      <c r="FE358" s="44"/>
      <c r="FF358" s="44"/>
      <c r="FG358" s="44"/>
      <c r="FH358" s="44"/>
      <c r="FI358" s="44"/>
      <c r="FJ358" s="44"/>
      <c r="FK358" s="44"/>
      <c r="FL358" s="44"/>
      <c r="FM358" s="44"/>
      <c r="FN358" s="44"/>
      <c r="FO358" s="44"/>
      <c r="FP358" s="44"/>
      <c r="FQ358" s="44"/>
      <c r="FR358" s="44"/>
      <c r="FS358" s="44"/>
      <c r="FT358" s="44"/>
      <c r="FU358" s="44"/>
      <c r="FV358" s="44"/>
      <c r="FW358" s="44"/>
      <c r="FX358" s="44"/>
      <c r="FY358" s="44"/>
      <c r="FZ358" s="44"/>
      <c r="GA358" s="44"/>
      <c r="GB358" s="44"/>
      <c r="GC358" s="44"/>
      <c r="GD358" s="44"/>
      <c r="GE358" s="44"/>
      <c r="GF358" s="44"/>
      <c r="GG358" s="44"/>
      <c r="GH358" s="44"/>
      <c r="GI358" s="44"/>
      <c r="GJ358" s="44"/>
      <c r="GK358" s="44"/>
      <c r="GL358" s="44"/>
      <c r="GM358" s="44"/>
      <c r="GN358" s="44"/>
      <c r="GO358" s="44"/>
      <c r="GP358" s="44"/>
      <c r="GQ358" s="44"/>
      <c r="GR358" s="44"/>
      <c r="GS358" s="44"/>
      <c r="GT358" s="44"/>
      <c r="GU358" s="44"/>
      <c r="GV358" s="44"/>
      <c r="GW358" s="44"/>
      <c r="GX358" s="44"/>
      <c r="GY358" s="44"/>
      <c r="GZ358" s="44"/>
      <c r="HA358" s="44"/>
      <c r="HB358" s="44"/>
      <c r="HC358" s="44"/>
      <c r="HD358" s="44"/>
      <c r="HE358" s="44"/>
      <c r="HF358" s="44"/>
      <c r="HG358" s="44"/>
      <c r="HH358" s="44"/>
      <c r="HI358" s="44"/>
      <c r="HJ358" s="44"/>
      <c r="HK358" s="44"/>
      <c r="HL358" s="44"/>
      <c r="HM358" s="44"/>
      <c r="HN358" s="44"/>
      <c r="HO358" s="44"/>
      <c r="HP358" s="44"/>
      <c r="HQ358" s="44"/>
      <c r="HR358" s="44"/>
      <c r="HS358" s="44"/>
      <c r="HT358" s="44"/>
      <c r="HU358" s="44"/>
      <c r="HV358" s="44"/>
      <c r="HW358" s="44"/>
      <c r="HX358" s="44"/>
      <c r="HY358" s="44"/>
      <c r="HZ358" s="44"/>
      <c r="IA358" s="44"/>
      <c r="IB358" s="44"/>
      <c r="IC358" s="44"/>
      <c r="ID358" s="44"/>
      <c r="IE358" s="44"/>
      <c r="IF358" s="44"/>
      <c r="IG358" s="44"/>
      <c r="IH358" s="44"/>
      <c r="II358" s="44"/>
      <c r="IJ358" s="44"/>
    </row>
    <row r="359" spans="1:256" s="766" customFormat="1" ht="79.900000000000006" customHeight="1">
      <c r="A359" s="768">
        <v>28</v>
      </c>
      <c r="B359" s="783" t="s">
        <v>6963</v>
      </c>
      <c r="C359" s="811">
        <v>38179</v>
      </c>
      <c r="D359" s="813">
        <v>15</v>
      </c>
      <c r="E359" s="783" t="s">
        <v>272</v>
      </c>
      <c r="F359" s="783" t="s">
        <v>6964</v>
      </c>
      <c r="G359" s="811">
        <v>43796</v>
      </c>
      <c r="H359" s="814" t="s">
        <v>716</v>
      </c>
      <c r="I359" s="783"/>
      <c r="J359" s="783" t="s">
        <v>3632</v>
      </c>
      <c r="K359" s="744"/>
      <c r="L359" s="744"/>
      <c r="M359" s="744" t="s">
        <v>625</v>
      </c>
      <c r="N359" s="744"/>
      <c r="O359" s="744"/>
      <c r="P359" s="744"/>
      <c r="Q359" s="744"/>
      <c r="R359" s="744"/>
      <c r="S359" s="744"/>
      <c r="T359" s="744"/>
      <c r="U359" s="744"/>
      <c r="V359" s="744"/>
      <c r="W359" s="744"/>
      <c r="X359" s="744"/>
      <c r="Y359" s="744"/>
      <c r="Z359" s="744"/>
      <c r="AA359" s="744"/>
      <c r="AB359" s="744"/>
      <c r="AC359" s="744"/>
      <c r="AD359" s="744"/>
      <c r="AE359" s="744"/>
      <c r="AF359" s="744"/>
      <c r="AG359" s="744"/>
      <c r="AH359" s="744"/>
      <c r="AI359" s="744"/>
      <c r="AJ359" s="744"/>
      <c r="AK359" s="744"/>
      <c r="AL359" s="744"/>
      <c r="AM359" s="744"/>
      <c r="AN359" s="744"/>
      <c r="AO359" s="744"/>
      <c r="AP359" s="744"/>
      <c r="AQ359" s="744"/>
      <c r="AR359" s="744"/>
      <c r="AS359" s="744"/>
      <c r="AT359" s="744"/>
      <c r="AU359" s="744"/>
      <c r="AV359" s="744"/>
      <c r="AW359" s="744"/>
      <c r="AX359" s="744"/>
      <c r="AY359" s="744"/>
      <c r="AZ359" s="744"/>
      <c r="BA359" s="744"/>
      <c r="BB359" s="744"/>
      <c r="BC359" s="744"/>
      <c r="BD359" s="744"/>
      <c r="BE359" s="744"/>
      <c r="BF359" s="744"/>
      <c r="BG359" s="744"/>
      <c r="BH359" s="744"/>
      <c r="BI359" s="744"/>
      <c r="BJ359" s="744"/>
      <c r="BK359" s="744"/>
      <c r="BL359" s="744"/>
      <c r="BM359" s="744"/>
      <c r="BN359" s="744"/>
      <c r="BO359" s="744"/>
      <c r="BP359" s="744"/>
      <c r="BQ359" s="744"/>
      <c r="BR359" s="744"/>
      <c r="BS359" s="744"/>
      <c r="BT359" s="744"/>
      <c r="BU359" s="744"/>
      <c r="BV359" s="744"/>
      <c r="BW359" s="744"/>
      <c r="BX359" s="744"/>
      <c r="BY359" s="744"/>
      <c r="BZ359" s="744"/>
      <c r="CA359" s="744"/>
      <c r="CB359" s="744"/>
      <c r="CC359" s="744"/>
      <c r="CD359" s="744"/>
      <c r="CE359" s="744"/>
      <c r="CF359" s="744"/>
      <c r="CG359" s="744"/>
      <c r="CH359" s="744"/>
      <c r="CI359" s="744"/>
      <c r="CJ359" s="744"/>
      <c r="CK359" s="744"/>
      <c r="CL359" s="744"/>
      <c r="CM359" s="744"/>
      <c r="CN359" s="744"/>
      <c r="CO359" s="744"/>
      <c r="CP359" s="744"/>
      <c r="CQ359" s="744"/>
      <c r="CR359" s="744"/>
      <c r="CS359" s="744"/>
      <c r="CT359" s="744"/>
      <c r="CU359" s="744"/>
      <c r="CV359" s="744"/>
      <c r="CW359" s="744"/>
      <c r="CX359" s="744"/>
      <c r="CY359" s="744"/>
      <c r="CZ359" s="744"/>
      <c r="DA359" s="744"/>
      <c r="DB359" s="744"/>
      <c r="DC359" s="744"/>
      <c r="DD359" s="744"/>
      <c r="DE359" s="744"/>
      <c r="DF359" s="744"/>
      <c r="DG359" s="744"/>
      <c r="DH359" s="744"/>
      <c r="DI359" s="744"/>
      <c r="DJ359" s="744"/>
      <c r="DK359" s="744"/>
      <c r="DL359" s="744"/>
      <c r="DM359" s="744"/>
      <c r="DN359" s="744"/>
      <c r="DO359" s="744"/>
      <c r="DP359" s="744"/>
      <c r="DQ359" s="744"/>
      <c r="DR359" s="744"/>
      <c r="DS359" s="744"/>
      <c r="DT359" s="744"/>
      <c r="DU359" s="744"/>
      <c r="DV359" s="744"/>
      <c r="DW359" s="744"/>
      <c r="DX359" s="744"/>
      <c r="DY359" s="744"/>
      <c r="DZ359" s="744"/>
      <c r="EA359" s="744"/>
      <c r="EB359" s="744"/>
      <c r="EC359" s="744"/>
      <c r="ED359" s="744"/>
      <c r="EE359" s="744"/>
      <c r="EF359" s="744"/>
      <c r="EG359" s="744"/>
      <c r="EH359" s="744"/>
      <c r="EI359" s="744"/>
      <c r="EJ359" s="744"/>
      <c r="EK359" s="744"/>
      <c r="EL359" s="744"/>
      <c r="EM359" s="744"/>
      <c r="EN359" s="744"/>
      <c r="EO359" s="744"/>
      <c r="EP359" s="744"/>
      <c r="EQ359" s="744"/>
      <c r="ER359" s="744"/>
      <c r="ES359" s="744"/>
      <c r="ET359" s="744"/>
      <c r="EU359" s="744"/>
      <c r="EV359" s="744"/>
      <c r="EW359" s="744"/>
      <c r="EX359" s="744"/>
      <c r="EY359" s="744"/>
      <c r="EZ359" s="744"/>
      <c r="FA359" s="744"/>
      <c r="FB359" s="744"/>
      <c r="FC359" s="744"/>
      <c r="FD359" s="744"/>
      <c r="FE359" s="744"/>
      <c r="FF359" s="744"/>
      <c r="FG359" s="744"/>
      <c r="FH359" s="744"/>
      <c r="FI359" s="744"/>
      <c r="FJ359" s="744"/>
      <c r="FK359" s="744"/>
      <c r="FL359" s="744"/>
      <c r="FM359" s="744"/>
      <c r="FN359" s="744"/>
      <c r="FO359" s="744"/>
      <c r="FP359" s="744"/>
      <c r="FQ359" s="744"/>
      <c r="FR359" s="744"/>
      <c r="FS359" s="744"/>
      <c r="FT359" s="744"/>
      <c r="FU359" s="744"/>
      <c r="FV359" s="744"/>
      <c r="FW359" s="744"/>
      <c r="FX359" s="744"/>
      <c r="FY359" s="744"/>
      <c r="FZ359" s="744"/>
      <c r="GA359" s="744"/>
      <c r="GB359" s="744"/>
      <c r="GC359" s="744"/>
      <c r="GD359" s="744"/>
      <c r="GE359" s="744"/>
      <c r="GF359" s="744"/>
      <c r="GG359" s="744"/>
      <c r="GH359" s="744"/>
      <c r="GI359" s="744"/>
      <c r="GJ359" s="744"/>
      <c r="GK359" s="744"/>
      <c r="GL359" s="744"/>
      <c r="GM359" s="744"/>
      <c r="GN359" s="744"/>
      <c r="GO359" s="744"/>
      <c r="GP359" s="744"/>
      <c r="GQ359" s="744"/>
      <c r="GR359" s="744"/>
      <c r="GS359" s="744"/>
      <c r="GT359" s="744"/>
      <c r="GU359" s="744"/>
      <c r="GV359" s="744"/>
      <c r="GW359" s="744"/>
      <c r="GX359" s="744"/>
      <c r="GY359" s="744"/>
      <c r="GZ359" s="744"/>
      <c r="HA359" s="744"/>
      <c r="HB359" s="744"/>
      <c r="HC359" s="744"/>
      <c r="HD359" s="744"/>
      <c r="HE359" s="744"/>
      <c r="HF359" s="744"/>
      <c r="HG359" s="744"/>
      <c r="HH359" s="744"/>
      <c r="HI359" s="744"/>
      <c r="HJ359" s="744"/>
      <c r="HK359" s="744"/>
      <c r="HL359" s="744"/>
      <c r="HM359" s="744"/>
      <c r="HN359" s="744"/>
      <c r="HO359" s="744"/>
      <c r="HP359" s="744"/>
      <c r="HQ359" s="744"/>
      <c r="HR359" s="744"/>
      <c r="HS359" s="744"/>
      <c r="HT359" s="744"/>
      <c r="HU359" s="744"/>
      <c r="HV359" s="744"/>
      <c r="HW359" s="744"/>
      <c r="HX359" s="744"/>
      <c r="HY359" s="744"/>
      <c r="HZ359" s="744"/>
      <c r="IA359" s="744"/>
      <c r="IB359" s="744"/>
      <c r="IC359" s="744"/>
      <c r="ID359" s="744"/>
      <c r="IE359" s="744"/>
      <c r="IF359" s="744"/>
      <c r="IG359" s="744"/>
      <c r="IH359" s="744"/>
    </row>
    <row r="360" spans="1:256" s="766" customFormat="1" ht="79.900000000000006" customHeight="1">
      <c r="A360" s="768">
        <v>29</v>
      </c>
      <c r="B360" s="783" t="s">
        <v>6970</v>
      </c>
      <c r="C360" s="811">
        <v>43078</v>
      </c>
      <c r="D360" s="813">
        <v>2</v>
      </c>
      <c r="E360" s="783" t="s">
        <v>272</v>
      </c>
      <c r="F360" s="783" t="s">
        <v>6971</v>
      </c>
      <c r="G360" s="811">
        <v>43798</v>
      </c>
      <c r="H360" s="814" t="s">
        <v>716</v>
      </c>
      <c r="I360" s="783"/>
      <c r="J360" s="783" t="s">
        <v>3632</v>
      </c>
      <c r="K360" s="878"/>
      <c r="L360" s="744"/>
      <c r="M360" s="744" t="s">
        <v>638</v>
      </c>
      <c r="N360" s="744"/>
      <c r="O360" s="744"/>
      <c r="P360" s="744"/>
      <c r="Q360" s="744"/>
      <c r="R360" s="744"/>
      <c r="S360" s="744"/>
      <c r="T360" s="744"/>
      <c r="U360" s="744"/>
      <c r="V360" s="744"/>
      <c r="W360" s="744"/>
      <c r="X360" s="744"/>
      <c r="Y360" s="744"/>
      <c r="Z360" s="744"/>
      <c r="AA360" s="744"/>
      <c r="AB360" s="744"/>
      <c r="AC360" s="744"/>
      <c r="AD360" s="744"/>
      <c r="AE360" s="744"/>
      <c r="AF360" s="744"/>
      <c r="AG360" s="744"/>
      <c r="AH360" s="744"/>
      <c r="AI360" s="744"/>
      <c r="AJ360" s="744"/>
      <c r="AK360" s="744"/>
      <c r="AL360" s="744"/>
      <c r="AM360" s="744"/>
      <c r="AN360" s="744"/>
      <c r="AO360" s="744"/>
      <c r="AP360" s="744"/>
      <c r="AQ360" s="744"/>
      <c r="AR360" s="744"/>
      <c r="AS360" s="744"/>
      <c r="AT360" s="744"/>
      <c r="AU360" s="744"/>
      <c r="AV360" s="744"/>
      <c r="AW360" s="744"/>
      <c r="AX360" s="744"/>
      <c r="AY360" s="744"/>
      <c r="AZ360" s="744"/>
      <c r="BA360" s="744"/>
      <c r="BB360" s="744"/>
      <c r="BC360" s="744"/>
      <c r="BD360" s="744"/>
      <c r="BE360" s="744"/>
      <c r="BF360" s="744"/>
      <c r="BG360" s="744"/>
      <c r="BH360" s="744"/>
      <c r="BI360" s="744"/>
      <c r="BJ360" s="744"/>
      <c r="BK360" s="744"/>
      <c r="BL360" s="744"/>
      <c r="BM360" s="744"/>
      <c r="BN360" s="744"/>
      <c r="BO360" s="744"/>
      <c r="BP360" s="744"/>
      <c r="BQ360" s="744"/>
      <c r="BR360" s="744"/>
      <c r="BS360" s="744"/>
      <c r="BT360" s="744"/>
      <c r="BU360" s="744"/>
      <c r="BV360" s="744"/>
      <c r="BW360" s="744"/>
      <c r="BX360" s="744"/>
      <c r="BY360" s="744"/>
      <c r="BZ360" s="744"/>
      <c r="CA360" s="744"/>
      <c r="CB360" s="744"/>
      <c r="CC360" s="744"/>
      <c r="CD360" s="744"/>
      <c r="CE360" s="744"/>
      <c r="CF360" s="744"/>
      <c r="CG360" s="744"/>
      <c r="CH360" s="744"/>
      <c r="CI360" s="744"/>
      <c r="CJ360" s="744"/>
      <c r="CK360" s="744"/>
      <c r="CL360" s="744"/>
      <c r="CM360" s="744"/>
      <c r="CN360" s="744"/>
      <c r="CO360" s="744"/>
      <c r="CP360" s="744"/>
      <c r="CQ360" s="744"/>
      <c r="CR360" s="744"/>
      <c r="CS360" s="744"/>
      <c r="CT360" s="744"/>
      <c r="CU360" s="744"/>
      <c r="CV360" s="744"/>
      <c r="CW360" s="744"/>
      <c r="CX360" s="744"/>
      <c r="CY360" s="744"/>
      <c r="CZ360" s="744"/>
      <c r="DA360" s="744"/>
      <c r="DB360" s="744"/>
      <c r="DC360" s="744"/>
      <c r="DD360" s="744"/>
      <c r="DE360" s="744"/>
      <c r="DF360" s="744"/>
      <c r="DG360" s="744"/>
      <c r="DH360" s="744"/>
      <c r="DI360" s="744"/>
      <c r="DJ360" s="744"/>
      <c r="DK360" s="744"/>
      <c r="DL360" s="744"/>
      <c r="DM360" s="744"/>
      <c r="DN360" s="744"/>
      <c r="DO360" s="744"/>
      <c r="DP360" s="744"/>
      <c r="DQ360" s="744"/>
      <c r="DR360" s="744"/>
      <c r="DS360" s="744"/>
      <c r="DT360" s="744"/>
      <c r="DU360" s="744"/>
      <c r="DV360" s="744"/>
      <c r="DW360" s="744"/>
      <c r="DX360" s="744"/>
      <c r="DY360" s="744"/>
      <c r="DZ360" s="744"/>
      <c r="EA360" s="744"/>
      <c r="EB360" s="744"/>
      <c r="EC360" s="744"/>
      <c r="ED360" s="744"/>
      <c r="EE360" s="744"/>
      <c r="EF360" s="744"/>
      <c r="EG360" s="744"/>
      <c r="EH360" s="744"/>
      <c r="EI360" s="744"/>
      <c r="EJ360" s="744"/>
      <c r="EK360" s="744"/>
      <c r="EL360" s="744"/>
      <c r="EM360" s="744"/>
      <c r="EN360" s="744"/>
      <c r="EO360" s="744"/>
      <c r="EP360" s="744"/>
      <c r="EQ360" s="744"/>
      <c r="ER360" s="744"/>
      <c r="ES360" s="744"/>
      <c r="ET360" s="744"/>
      <c r="EU360" s="744"/>
      <c r="EV360" s="744"/>
      <c r="EW360" s="744"/>
      <c r="EX360" s="744"/>
      <c r="EY360" s="744"/>
      <c r="EZ360" s="744"/>
      <c r="FA360" s="744"/>
      <c r="FB360" s="744"/>
      <c r="FC360" s="744"/>
      <c r="FD360" s="744"/>
      <c r="FE360" s="744"/>
      <c r="FF360" s="744"/>
      <c r="FG360" s="744"/>
      <c r="FH360" s="744"/>
      <c r="FI360" s="744"/>
      <c r="FJ360" s="744"/>
      <c r="FK360" s="744"/>
      <c r="FL360" s="744"/>
      <c r="FM360" s="744"/>
      <c r="FN360" s="744"/>
      <c r="FO360" s="744"/>
      <c r="FP360" s="744"/>
      <c r="FQ360" s="744"/>
      <c r="FR360" s="744"/>
      <c r="FS360" s="744"/>
      <c r="FT360" s="744"/>
      <c r="FU360" s="744"/>
      <c r="FV360" s="744"/>
      <c r="FW360" s="744"/>
      <c r="FX360" s="744"/>
      <c r="FY360" s="744"/>
      <c r="FZ360" s="744"/>
      <c r="GA360" s="744"/>
      <c r="GB360" s="744"/>
      <c r="GC360" s="744"/>
      <c r="GD360" s="744"/>
      <c r="GE360" s="744"/>
      <c r="GF360" s="744"/>
      <c r="GG360" s="744"/>
      <c r="GH360" s="744"/>
      <c r="GI360" s="744"/>
      <c r="GJ360" s="744"/>
      <c r="GK360" s="744"/>
      <c r="GL360" s="744"/>
      <c r="GM360" s="744"/>
      <c r="GN360" s="744"/>
      <c r="GO360" s="744"/>
      <c r="GP360" s="744"/>
      <c r="GQ360" s="744"/>
      <c r="GR360" s="744"/>
      <c r="GS360" s="744"/>
      <c r="GT360" s="744"/>
      <c r="GU360" s="744"/>
      <c r="GV360" s="744"/>
      <c r="GW360" s="744"/>
      <c r="GX360" s="744"/>
      <c r="GY360" s="744"/>
      <c r="GZ360" s="744"/>
      <c r="HA360" s="744"/>
      <c r="HB360" s="744"/>
      <c r="HC360" s="744"/>
      <c r="HD360" s="744"/>
      <c r="HE360" s="744"/>
      <c r="HF360" s="744"/>
      <c r="HG360" s="744"/>
      <c r="HH360" s="744"/>
      <c r="HI360" s="744"/>
      <c r="HJ360" s="744"/>
      <c r="HK360" s="744"/>
      <c r="HL360" s="744"/>
      <c r="HM360" s="744"/>
      <c r="HN360" s="744"/>
      <c r="HO360" s="744"/>
      <c r="HP360" s="744"/>
      <c r="HQ360" s="744"/>
      <c r="HR360" s="744"/>
      <c r="HS360" s="744"/>
      <c r="HT360" s="744"/>
      <c r="HU360" s="744"/>
      <c r="HV360" s="744"/>
      <c r="HW360" s="744"/>
      <c r="HX360" s="744"/>
      <c r="HY360" s="744"/>
      <c r="HZ360" s="744"/>
      <c r="IA360" s="744"/>
      <c r="IB360" s="744"/>
      <c r="IC360" s="744"/>
      <c r="ID360" s="744"/>
      <c r="IE360" s="744"/>
      <c r="IF360" s="744"/>
      <c r="IG360" s="744"/>
      <c r="IH360" s="744"/>
      <c r="II360" s="744"/>
      <c r="IJ360" s="744"/>
    </row>
    <row r="361" spans="1:256" s="766" customFormat="1" ht="79.900000000000006" customHeight="1">
      <c r="A361" s="768">
        <v>30</v>
      </c>
      <c r="B361" s="783" t="s">
        <v>6976</v>
      </c>
      <c r="C361" s="811"/>
      <c r="D361" s="813">
        <v>3</v>
      </c>
      <c r="E361" s="783" t="s">
        <v>275</v>
      </c>
      <c r="F361" s="783" t="s">
        <v>6977</v>
      </c>
      <c r="G361" s="811">
        <v>43799</v>
      </c>
      <c r="H361" s="814" t="s">
        <v>58</v>
      </c>
      <c r="I361" s="783"/>
      <c r="J361" s="783" t="s">
        <v>3632</v>
      </c>
      <c r="K361" s="878"/>
      <c r="L361" s="744"/>
      <c r="M361" s="744" t="s">
        <v>638</v>
      </c>
      <c r="N361" s="744"/>
      <c r="O361" s="744"/>
      <c r="P361" s="744"/>
      <c r="Q361" s="744"/>
      <c r="R361" s="744"/>
      <c r="S361" s="744"/>
      <c r="T361" s="744"/>
      <c r="U361" s="744"/>
      <c r="V361" s="744"/>
      <c r="W361" s="744"/>
      <c r="X361" s="744"/>
      <c r="Y361" s="744"/>
      <c r="Z361" s="744"/>
      <c r="AA361" s="744"/>
      <c r="AB361" s="744"/>
      <c r="AC361" s="744"/>
      <c r="AD361" s="744"/>
      <c r="AE361" s="744"/>
      <c r="AF361" s="744"/>
      <c r="AG361" s="744"/>
      <c r="AH361" s="744"/>
      <c r="AI361" s="744"/>
      <c r="AJ361" s="744"/>
      <c r="AK361" s="744"/>
      <c r="AL361" s="744"/>
      <c r="AM361" s="744"/>
      <c r="AN361" s="744"/>
      <c r="AO361" s="744"/>
      <c r="AP361" s="744"/>
      <c r="AQ361" s="744"/>
      <c r="AR361" s="744"/>
      <c r="AS361" s="744"/>
      <c r="AT361" s="744"/>
      <c r="AU361" s="744"/>
      <c r="AV361" s="744"/>
      <c r="AW361" s="744"/>
      <c r="AX361" s="744"/>
      <c r="AY361" s="744"/>
      <c r="AZ361" s="744"/>
      <c r="BA361" s="744"/>
      <c r="BB361" s="744"/>
      <c r="BC361" s="744"/>
      <c r="BD361" s="744"/>
      <c r="BE361" s="744"/>
      <c r="BF361" s="744"/>
      <c r="BG361" s="744"/>
      <c r="BH361" s="744"/>
      <c r="BI361" s="744"/>
      <c r="BJ361" s="744"/>
      <c r="BK361" s="744"/>
      <c r="BL361" s="744"/>
      <c r="BM361" s="744"/>
      <c r="BN361" s="744"/>
      <c r="BO361" s="744"/>
      <c r="BP361" s="744"/>
      <c r="BQ361" s="744"/>
      <c r="BR361" s="744"/>
      <c r="BS361" s="744"/>
      <c r="BT361" s="744"/>
      <c r="BU361" s="744"/>
      <c r="BV361" s="744"/>
      <c r="BW361" s="744"/>
      <c r="BX361" s="744"/>
      <c r="BY361" s="744"/>
      <c r="BZ361" s="744"/>
      <c r="CA361" s="744"/>
      <c r="CB361" s="744"/>
      <c r="CC361" s="744"/>
      <c r="CD361" s="744"/>
      <c r="CE361" s="744"/>
      <c r="CF361" s="744"/>
      <c r="CG361" s="744"/>
      <c r="CH361" s="744"/>
      <c r="CI361" s="744"/>
      <c r="CJ361" s="744"/>
      <c r="CK361" s="744"/>
      <c r="CL361" s="744"/>
      <c r="CM361" s="744"/>
      <c r="CN361" s="744"/>
      <c r="CO361" s="744"/>
      <c r="CP361" s="744"/>
      <c r="CQ361" s="744"/>
      <c r="CR361" s="744"/>
      <c r="CS361" s="744"/>
      <c r="CT361" s="744"/>
      <c r="CU361" s="744"/>
      <c r="CV361" s="744"/>
      <c r="CW361" s="744"/>
      <c r="CX361" s="744"/>
      <c r="CY361" s="744"/>
      <c r="CZ361" s="744"/>
      <c r="DA361" s="744"/>
      <c r="DB361" s="744"/>
      <c r="DC361" s="744"/>
      <c r="DD361" s="744"/>
      <c r="DE361" s="744"/>
      <c r="DF361" s="744"/>
      <c r="DG361" s="744"/>
      <c r="DH361" s="744"/>
      <c r="DI361" s="744"/>
      <c r="DJ361" s="744"/>
      <c r="DK361" s="744"/>
      <c r="DL361" s="744"/>
      <c r="DM361" s="744"/>
      <c r="DN361" s="744"/>
      <c r="DO361" s="744"/>
      <c r="DP361" s="744"/>
      <c r="DQ361" s="744"/>
      <c r="DR361" s="744"/>
      <c r="DS361" s="744"/>
      <c r="DT361" s="744"/>
      <c r="DU361" s="744"/>
      <c r="DV361" s="744"/>
      <c r="DW361" s="744"/>
      <c r="DX361" s="744"/>
      <c r="DY361" s="744"/>
      <c r="DZ361" s="744"/>
      <c r="EA361" s="744"/>
      <c r="EB361" s="744"/>
      <c r="EC361" s="744"/>
      <c r="ED361" s="744"/>
      <c r="EE361" s="744"/>
      <c r="EF361" s="744"/>
      <c r="EG361" s="744"/>
      <c r="EH361" s="744"/>
      <c r="EI361" s="744"/>
      <c r="EJ361" s="744"/>
      <c r="EK361" s="744"/>
      <c r="EL361" s="744"/>
      <c r="EM361" s="744"/>
      <c r="EN361" s="744"/>
      <c r="EO361" s="744"/>
      <c r="EP361" s="744"/>
      <c r="EQ361" s="744"/>
      <c r="ER361" s="744"/>
      <c r="ES361" s="744"/>
      <c r="ET361" s="744"/>
      <c r="EU361" s="744"/>
      <c r="EV361" s="744"/>
      <c r="EW361" s="744"/>
      <c r="EX361" s="744"/>
      <c r="EY361" s="744"/>
      <c r="EZ361" s="744"/>
      <c r="FA361" s="744"/>
      <c r="FB361" s="744"/>
      <c r="FC361" s="744"/>
      <c r="FD361" s="744"/>
      <c r="FE361" s="744"/>
      <c r="FF361" s="744"/>
      <c r="FG361" s="744"/>
      <c r="FH361" s="744"/>
      <c r="FI361" s="744"/>
      <c r="FJ361" s="744"/>
      <c r="FK361" s="744"/>
      <c r="FL361" s="744"/>
      <c r="FM361" s="744"/>
      <c r="FN361" s="744"/>
      <c r="FO361" s="744"/>
      <c r="FP361" s="744"/>
      <c r="FQ361" s="744"/>
      <c r="FR361" s="744"/>
      <c r="FS361" s="744"/>
      <c r="FT361" s="744"/>
      <c r="FU361" s="744"/>
      <c r="FV361" s="744"/>
      <c r="FW361" s="744"/>
      <c r="FX361" s="744"/>
      <c r="FY361" s="744"/>
      <c r="FZ361" s="744"/>
      <c r="GA361" s="744"/>
      <c r="GB361" s="744"/>
      <c r="GC361" s="744"/>
      <c r="GD361" s="744"/>
      <c r="GE361" s="744"/>
      <c r="GF361" s="744"/>
      <c r="GG361" s="744"/>
      <c r="GH361" s="744"/>
      <c r="GI361" s="744"/>
      <c r="GJ361" s="744"/>
      <c r="GK361" s="744"/>
      <c r="GL361" s="744"/>
      <c r="GM361" s="744"/>
      <c r="GN361" s="744"/>
      <c r="GO361" s="744"/>
      <c r="GP361" s="744"/>
      <c r="GQ361" s="744"/>
      <c r="GR361" s="744"/>
      <c r="GS361" s="744"/>
      <c r="GT361" s="744"/>
      <c r="GU361" s="744"/>
      <c r="GV361" s="744"/>
      <c r="GW361" s="744"/>
      <c r="GX361" s="744"/>
      <c r="GY361" s="744"/>
      <c r="GZ361" s="744"/>
      <c r="HA361" s="744"/>
      <c r="HB361" s="744"/>
      <c r="HC361" s="744"/>
      <c r="HD361" s="744"/>
      <c r="HE361" s="744"/>
      <c r="HF361" s="744"/>
      <c r="HG361" s="744"/>
      <c r="HH361" s="744"/>
      <c r="HI361" s="744"/>
      <c r="HJ361" s="744"/>
      <c r="HK361" s="744"/>
      <c r="HL361" s="744"/>
      <c r="HM361" s="744"/>
      <c r="HN361" s="744"/>
      <c r="HO361" s="744"/>
      <c r="HP361" s="744"/>
      <c r="HQ361" s="744"/>
      <c r="HR361" s="744"/>
      <c r="HS361" s="744"/>
      <c r="HT361" s="744"/>
      <c r="HU361" s="744"/>
      <c r="HV361" s="744"/>
      <c r="HW361" s="744"/>
      <c r="HX361" s="744"/>
      <c r="HY361" s="744"/>
      <c r="HZ361" s="744"/>
      <c r="IA361" s="744"/>
      <c r="IB361" s="744"/>
      <c r="IC361" s="744"/>
      <c r="ID361" s="744"/>
      <c r="IE361" s="744"/>
      <c r="IF361" s="744"/>
      <c r="IG361" s="744"/>
      <c r="IH361" s="744"/>
      <c r="II361" s="744"/>
      <c r="IJ361" s="744"/>
    </row>
    <row r="362" spans="1:256" s="766" customFormat="1" ht="79.900000000000006" customHeight="1">
      <c r="A362" s="768">
        <v>31</v>
      </c>
      <c r="B362" s="783" t="s">
        <v>5300</v>
      </c>
      <c r="C362" s="811"/>
      <c r="D362" s="813">
        <v>16</v>
      </c>
      <c r="E362" s="783" t="s">
        <v>278</v>
      </c>
      <c r="F362" s="783" t="s">
        <v>6979</v>
      </c>
      <c r="G362" s="811">
        <v>43799</v>
      </c>
      <c r="H362" s="814" t="s">
        <v>716</v>
      </c>
      <c r="I362" s="783"/>
      <c r="J362" s="783" t="s">
        <v>3632</v>
      </c>
      <c r="K362" s="878"/>
      <c r="L362" s="744"/>
      <c r="M362" s="744" t="s">
        <v>638</v>
      </c>
      <c r="N362" s="744"/>
      <c r="O362" s="744"/>
      <c r="P362" s="744"/>
      <c r="Q362" s="744"/>
      <c r="R362" s="744"/>
      <c r="S362" s="744"/>
      <c r="T362" s="744"/>
      <c r="U362" s="744"/>
      <c r="V362" s="744"/>
      <c r="W362" s="744"/>
      <c r="X362" s="744"/>
      <c r="Y362" s="744"/>
      <c r="Z362" s="744"/>
      <c r="AA362" s="744"/>
      <c r="AB362" s="744"/>
      <c r="AC362" s="744"/>
      <c r="AD362" s="744"/>
      <c r="AE362" s="744"/>
      <c r="AF362" s="744"/>
      <c r="AG362" s="744"/>
      <c r="AH362" s="744"/>
      <c r="AI362" s="744"/>
      <c r="AJ362" s="744"/>
      <c r="AK362" s="744"/>
      <c r="AL362" s="744"/>
      <c r="AM362" s="744"/>
      <c r="AN362" s="744"/>
      <c r="AO362" s="744"/>
      <c r="AP362" s="744"/>
      <c r="AQ362" s="744"/>
      <c r="AR362" s="744"/>
      <c r="AS362" s="744"/>
      <c r="AT362" s="744"/>
      <c r="AU362" s="744"/>
      <c r="AV362" s="744"/>
      <c r="AW362" s="744"/>
      <c r="AX362" s="744"/>
      <c r="AY362" s="744"/>
      <c r="AZ362" s="744"/>
      <c r="BA362" s="744"/>
      <c r="BB362" s="744"/>
      <c r="BC362" s="744"/>
      <c r="BD362" s="744"/>
      <c r="BE362" s="744"/>
      <c r="BF362" s="744"/>
      <c r="BG362" s="744"/>
      <c r="BH362" s="744"/>
      <c r="BI362" s="744"/>
      <c r="BJ362" s="744"/>
      <c r="BK362" s="744"/>
      <c r="BL362" s="744"/>
      <c r="BM362" s="744"/>
      <c r="BN362" s="744"/>
      <c r="BO362" s="744"/>
      <c r="BP362" s="744"/>
      <c r="BQ362" s="744"/>
      <c r="BR362" s="744"/>
      <c r="BS362" s="744"/>
      <c r="BT362" s="744"/>
      <c r="BU362" s="744"/>
      <c r="BV362" s="744"/>
      <c r="BW362" s="744"/>
      <c r="BX362" s="744"/>
      <c r="BY362" s="744"/>
      <c r="BZ362" s="744"/>
      <c r="CA362" s="744"/>
      <c r="CB362" s="744"/>
      <c r="CC362" s="744"/>
      <c r="CD362" s="744"/>
      <c r="CE362" s="744"/>
      <c r="CF362" s="744"/>
      <c r="CG362" s="744"/>
      <c r="CH362" s="744"/>
      <c r="CI362" s="744"/>
      <c r="CJ362" s="744"/>
      <c r="CK362" s="744"/>
      <c r="CL362" s="744"/>
      <c r="CM362" s="744"/>
      <c r="CN362" s="744"/>
      <c r="CO362" s="744"/>
      <c r="CP362" s="744"/>
      <c r="CQ362" s="744"/>
      <c r="CR362" s="744"/>
      <c r="CS362" s="744"/>
      <c r="CT362" s="744"/>
      <c r="CU362" s="744"/>
      <c r="CV362" s="744"/>
      <c r="CW362" s="744"/>
      <c r="CX362" s="744"/>
      <c r="CY362" s="744"/>
      <c r="CZ362" s="744"/>
      <c r="DA362" s="744"/>
      <c r="DB362" s="744"/>
      <c r="DC362" s="744"/>
      <c r="DD362" s="744"/>
      <c r="DE362" s="744"/>
      <c r="DF362" s="744"/>
      <c r="DG362" s="744"/>
      <c r="DH362" s="744"/>
      <c r="DI362" s="744"/>
      <c r="DJ362" s="744"/>
      <c r="DK362" s="744"/>
      <c r="DL362" s="744"/>
      <c r="DM362" s="744"/>
      <c r="DN362" s="744"/>
      <c r="DO362" s="744"/>
      <c r="DP362" s="744"/>
      <c r="DQ362" s="744"/>
      <c r="DR362" s="744"/>
      <c r="DS362" s="744"/>
      <c r="DT362" s="744"/>
      <c r="DU362" s="744"/>
      <c r="DV362" s="744"/>
      <c r="DW362" s="744"/>
      <c r="DX362" s="744"/>
      <c r="DY362" s="744"/>
      <c r="DZ362" s="744"/>
      <c r="EA362" s="744"/>
      <c r="EB362" s="744"/>
      <c r="EC362" s="744"/>
      <c r="ED362" s="744"/>
      <c r="EE362" s="744"/>
      <c r="EF362" s="744"/>
      <c r="EG362" s="744"/>
      <c r="EH362" s="744"/>
      <c r="EI362" s="744"/>
      <c r="EJ362" s="744"/>
      <c r="EK362" s="744"/>
      <c r="EL362" s="744"/>
      <c r="EM362" s="744"/>
      <c r="EN362" s="744"/>
      <c r="EO362" s="744"/>
      <c r="EP362" s="744"/>
      <c r="EQ362" s="744"/>
      <c r="ER362" s="744"/>
      <c r="ES362" s="744"/>
      <c r="ET362" s="744"/>
      <c r="EU362" s="744"/>
      <c r="EV362" s="744"/>
      <c r="EW362" s="744"/>
      <c r="EX362" s="744"/>
      <c r="EY362" s="744"/>
      <c r="EZ362" s="744"/>
      <c r="FA362" s="744"/>
      <c r="FB362" s="744"/>
      <c r="FC362" s="744"/>
      <c r="FD362" s="744"/>
      <c r="FE362" s="744"/>
      <c r="FF362" s="744"/>
      <c r="FG362" s="744"/>
      <c r="FH362" s="744"/>
      <c r="FI362" s="744"/>
      <c r="FJ362" s="744"/>
      <c r="FK362" s="744"/>
      <c r="FL362" s="744"/>
      <c r="FM362" s="744"/>
      <c r="FN362" s="744"/>
      <c r="FO362" s="744"/>
      <c r="FP362" s="744"/>
      <c r="FQ362" s="744"/>
      <c r="FR362" s="744"/>
      <c r="FS362" s="744"/>
      <c r="FT362" s="744"/>
      <c r="FU362" s="744"/>
      <c r="FV362" s="744"/>
      <c r="FW362" s="744"/>
      <c r="FX362" s="744"/>
      <c r="FY362" s="744"/>
      <c r="FZ362" s="744"/>
      <c r="GA362" s="744"/>
      <c r="GB362" s="744"/>
      <c r="GC362" s="744"/>
      <c r="GD362" s="744"/>
      <c r="GE362" s="744"/>
      <c r="GF362" s="744"/>
      <c r="GG362" s="744"/>
      <c r="GH362" s="744"/>
      <c r="GI362" s="744"/>
      <c r="GJ362" s="744"/>
      <c r="GK362" s="744"/>
      <c r="GL362" s="744"/>
      <c r="GM362" s="744"/>
      <c r="GN362" s="744"/>
      <c r="GO362" s="744"/>
      <c r="GP362" s="744"/>
      <c r="GQ362" s="744"/>
      <c r="GR362" s="744"/>
      <c r="GS362" s="744"/>
      <c r="GT362" s="744"/>
      <c r="GU362" s="744"/>
      <c r="GV362" s="744"/>
      <c r="GW362" s="744"/>
      <c r="GX362" s="744"/>
      <c r="GY362" s="744"/>
      <c r="GZ362" s="744"/>
      <c r="HA362" s="744"/>
      <c r="HB362" s="744"/>
      <c r="HC362" s="744"/>
      <c r="HD362" s="744"/>
      <c r="HE362" s="744"/>
      <c r="HF362" s="744"/>
      <c r="HG362" s="744"/>
      <c r="HH362" s="744"/>
      <c r="HI362" s="744"/>
      <c r="HJ362" s="744"/>
      <c r="HK362" s="744"/>
      <c r="HL362" s="744"/>
      <c r="HM362" s="744"/>
      <c r="HN362" s="744"/>
      <c r="HO362" s="744"/>
      <c r="HP362" s="744"/>
      <c r="HQ362" s="744"/>
      <c r="HR362" s="744"/>
      <c r="HS362" s="744"/>
      <c r="HT362" s="744"/>
      <c r="HU362" s="744"/>
      <c r="HV362" s="744"/>
      <c r="HW362" s="744"/>
      <c r="HX362" s="744"/>
      <c r="HY362" s="744"/>
      <c r="HZ362" s="744"/>
      <c r="IA362" s="744"/>
      <c r="IB362" s="744"/>
      <c r="IC362" s="744"/>
      <c r="ID362" s="744"/>
      <c r="IE362" s="744"/>
      <c r="IF362" s="744"/>
      <c r="IG362" s="744"/>
      <c r="IH362" s="744"/>
      <c r="II362" s="744"/>
      <c r="IJ362" s="744"/>
    </row>
    <row r="363" spans="1:256" s="766" customFormat="1" ht="79.900000000000006" customHeight="1">
      <c r="A363" s="768">
        <v>32</v>
      </c>
      <c r="B363" s="783" t="s">
        <v>6980</v>
      </c>
      <c r="C363" s="811"/>
      <c r="D363" s="813">
        <v>4</v>
      </c>
      <c r="E363" s="783" t="s">
        <v>272</v>
      </c>
      <c r="F363" s="783" t="s">
        <v>6981</v>
      </c>
      <c r="G363" s="811">
        <v>43799</v>
      </c>
      <c r="H363" s="814" t="s">
        <v>716</v>
      </c>
      <c r="I363" s="783"/>
      <c r="J363" s="783" t="s">
        <v>3632</v>
      </c>
      <c r="K363" s="878"/>
      <c r="L363" s="744"/>
      <c r="M363" s="744" t="s">
        <v>638</v>
      </c>
      <c r="N363" s="744"/>
      <c r="O363" s="744"/>
      <c r="P363" s="744"/>
      <c r="Q363" s="744"/>
      <c r="R363" s="744"/>
      <c r="S363" s="744"/>
      <c r="T363" s="744"/>
      <c r="U363" s="744"/>
      <c r="V363" s="744"/>
      <c r="W363" s="744"/>
      <c r="X363" s="744"/>
      <c r="Y363" s="744"/>
      <c r="Z363" s="744"/>
      <c r="AA363" s="744"/>
      <c r="AB363" s="744"/>
      <c r="AC363" s="744"/>
      <c r="AD363" s="744"/>
      <c r="AE363" s="744"/>
      <c r="AF363" s="744"/>
      <c r="AG363" s="744"/>
      <c r="AH363" s="744"/>
      <c r="AI363" s="744"/>
      <c r="AJ363" s="744"/>
      <c r="AK363" s="744"/>
      <c r="AL363" s="744"/>
      <c r="AM363" s="744"/>
      <c r="AN363" s="744"/>
      <c r="AO363" s="744"/>
      <c r="AP363" s="744"/>
      <c r="AQ363" s="744"/>
      <c r="AR363" s="744"/>
      <c r="AS363" s="744"/>
      <c r="AT363" s="744"/>
      <c r="AU363" s="744"/>
      <c r="AV363" s="744"/>
      <c r="AW363" s="744"/>
      <c r="AX363" s="744"/>
      <c r="AY363" s="744"/>
      <c r="AZ363" s="744"/>
      <c r="BA363" s="744"/>
      <c r="BB363" s="744"/>
      <c r="BC363" s="744"/>
      <c r="BD363" s="744"/>
      <c r="BE363" s="744"/>
      <c r="BF363" s="744"/>
      <c r="BG363" s="744"/>
      <c r="BH363" s="744"/>
      <c r="BI363" s="744"/>
      <c r="BJ363" s="744"/>
      <c r="BK363" s="744"/>
      <c r="BL363" s="744"/>
      <c r="BM363" s="744"/>
      <c r="BN363" s="744"/>
      <c r="BO363" s="744"/>
      <c r="BP363" s="744"/>
      <c r="BQ363" s="744"/>
      <c r="BR363" s="744"/>
      <c r="BS363" s="744"/>
      <c r="BT363" s="744"/>
      <c r="BU363" s="744"/>
      <c r="BV363" s="744"/>
      <c r="BW363" s="744"/>
      <c r="BX363" s="744"/>
      <c r="BY363" s="744"/>
      <c r="BZ363" s="744"/>
      <c r="CA363" s="744"/>
      <c r="CB363" s="744"/>
      <c r="CC363" s="744"/>
      <c r="CD363" s="744"/>
      <c r="CE363" s="744"/>
      <c r="CF363" s="744"/>
      <c r="CG363" s="744"/>
      <c r="CH363" s="744"/>
      <c r="CI363" s="744"/>
      <c r="CJ363" s="744"/>
      <c r="CK363" s="744"/>
      <c r="CL363" s="744"/>
      <c r="CM363" s="744"/>
      <c r="CN363" s="744"/>
      <c r="CO363" s="744"/>
      <c r="CP363" s="744"/>
      <c r="CQ363" s="744"/>
      <c r="CR363" s="744"/>
      <c r="CS363" s="744"/>
      <c r="CT363" s="744"/>
      <c r="CU363" s="744"/>
      <c r="CV363" s="744"/>
      <c r="CW363" s="744"/>
      <c r="CX363" s="744"/>
      <c r="CY363" s="744"/>
      <c r="CZ363" s="744"/>
      <c r="DA363" s="744"/>
      <c r="DB363" s="744"/>
      <c r="DC363" s="744"/>
      <c r="DD363" s="744"/>
      <c r="DE363" s="744"/>
      <c r="DF363" s="744"/>
      <c r="DG363" s="744"/>
      <c r="DH363" s="744"/>
      <c r="DI363" s="744"/>
      <c r="DJ363" s="744"/>
      <c r="DK363" s="744"/>
      <c r="DL363" s="744"/>
      <c r="DM363" s="744"/>
      <c r="DN363" s="744"/>
      <c r="DO363" s="744"/>
      <c r="DP363" s="744"/>
      <c r="DQ363" s="744"/>
      <c r="DR363" s="744"/>
      <c r="DS363" s="744"/>
      <c r="DT363" s="744"/>
      <c r="DU363" s="744"/>
      <c r="DV363" s="744"/>
      <c r="DW363" s="744"/>
      <c r="DX363" s="744"/>
      <c r="DY363" s="744"/>
      <c r="DZ363" s="744"/>
      <c r="EA363" s="744"/>
      <c r="EB363" s="744"/>
      <c r="EC363" s="744"/>
      <c r="ED363" s="744"/>
      <c r="EE363" s="744"/>
      <c r="EF363" s="744"/>
      <c r="EG363" s="744"/>
      <c r="EH363" s="744"/>
      <c r="EI363" s="744"/>
      <c r="EJ363" s="744"/>
      <c r="EK363" s="744"/>
      <c r="EL363" s="744"/>
      <c r="EM363" s="744"/>
      <c r="EN363" s="744"/>
      <c r="EO363" s="744"/>
      <c r="EP363" s="744"/>
      <c r="EQ363" s="744"/>
      <c r="ER363" s="744"/>
      <c r="ES363" s="744"/>
      <c r="ET363" s="744"/>
      <c r="EU363" s="744"/>
      <c r="EV363" s="744"/>
      <c r="EW363" s="744"/>
      <c r="EX363" s="744"/>
      <c r="EY363" s="744"/>
      <c r="EZ363" s="744"/>
      <c r="FA363" s="744"/>
      <c r="FB363" s="744"/>
      <c r="FC363" s="744"/>
      <c r="FD363" s="744"/>
      <c r="FE363" s="744"/>
      <c r="FF363" s="744"/>
      <c r="FG363" s="744"/>
      <c r="FH363" s="744"/>
      <c r="FI363" s="744"/>
      <c r="FJ363" s="744"/>
      <c r="FK363" s="744"/>
      <c r="FL363" s="744"/>
      <c r="FM363" s="744"/>
      <c r="FN363" s="744"/>
      <c r="FO363" s="744"/>
      <c r="FP363" s="744"/>
      <c r="FQ363" s="744"/>
      <c r="FR363" s="744"/>
      <c r="FS363" s="744"/>
      <c r="FT363" s="744"/>
      <c r="FU363" s="744"/>
      <c r="FV363" s="744"/>
      <c r="FW363" s="744"/>
      <c r="FX363" s="744"/>
      <c r="FY363" s="744"/>
      <c r="FZ363" s="744"/>
      <c r="GA363" s="744"/>
      <c r="GB363" s="744"/>
      <c r="GC363" s="744"/>
      <c r="GD363" s="744"/>
      <c r="GE363" s="744"/>
      <c r="GF363" s="744"/>
      <c r="GG363" s="744"/>
      <c r="GH363" s="744"/>
      <c r="GI363" s="744"/>
      <c r="GJ363" s="744"/>
      <c r="GK363" s="744"/>
      <c r="GL363" s="744"/>
      <c r="GM363" s="744"/>
      <c r="GN363" s="744"/>
      <c r="GO363" s="744"/>
      <c r="GP363" s="744"/>
      <c r="GQ363" s="744"/>
      <c r="GR363" s="744"/>
      <c r="GS363" s="744"/>
      <c r="GT363" s="744"/>
      <c r="GU363" s="744"/>
      <c r="GV363" s="744"/>
      <c r="GW363" s="744"/>
      <c r="GX363" s="744"/>
      <c r="GY363" s="744"/>
      <c r="GZ363" s="744"/>
      <c r="HA363" s="744"/>
      <c r="HB363" s="744"/>
      <c r="HC363" s="744"/>
      <c r="HD363" s="744"/>
      <c r="HE363" s="744"/>
      <c r="HF363" s="744"/>
      <c r="HG363" s="744"/>
      <c r="HH363" s="744"/>
      <c r="HI363" s="744"/>
      <c r="HJ363" s="744"/>
      <c r="HK363" s="744"/>
      <c r="HL363" s="744"/>
      <c r="HM363" s="744"/>
      <c r="HN363" s="744"/>
      <c r="HO363" s="744"/>
      <c r="HP363" s="744"/>
      <c r="HQ363" s="744"/>
      <c r="HR363" s="744"/>
      <c r="HS363" s="744"/>
      <c r="HT363" s="744"/>
      <c r="HU363" s="744"/>
      <c r="HV363" s="744"/>
      <c r="HW363" s="744"/>
      <c r="HX363" s="744"/>
      <c r="HY363" s="744"/>
      <c r="HZ363" s="744"/>
      <c r="IA363" s="744"/>
      <c r="IB363" s="744"/>
      <c r="IC363" s="744"/>
      <c r="ID363" s="744"/>
      <c r="IE363" s="744"/>
      <c r="IF363" s="744"/>
      <c r="IG363" s="744"/>
      <c r="IH363" s="744"/>
      <c r="II363" s="744"/>
      <c r="IJ363" s="744"/>
    </row>
    <row r="364" spans="1:256" s="766" customFormat="1" ht="79.900000000000006" customHeight="1">
      <c r="A364" s="768">
        <v>33</v>
      </c>
      <c r="B364" s="783" t="s">
        <v>6994</v>
      </c>
      <c r="C364" s="811"/>
      <c r="D364" s="813">
        <v>0.5</v>
      </c>
      <c r="E364" s="783" t="s">
        <v>272</v>
      </c>
      <c r="F364" s="783" t="s">
        <v>6995</v>
      </c>
      <c r="G364" s="811">
        <v>43797</v>
      </c>
      <c r="H364" s="814" t="s">
        <v>58</v>
      </c>
      <c r="I364" s="783"/>
      <c r="J364" s="783" t="s">
        <v>3632</v>
      </c>
      <c r="K364" s="878"/>
      <c r="L364" s="744"/>
      <c r="M364" s="744" t="s">
        <v>638</v>
      </c>
      <c r="N364" s="744"/>
      <c r="O364" s="744"/>
      <c r="P364" s="744"/>
      <c r="Q364" s="744"/>
      <c r="R364" s="744"/>
      <c r="S364" s="744"/>
      <c r="T364" s="744"/>
      <c r="U364" s="744"/>
      <c r="V364" s="744"/>
      <c r="W364" s="744"/>
      <c r="X364" s="744"/>
      <c r="Y364" s="744"/>
      <c r="Z364" s="744"/>
      <c r="AA364" s="744"/>
      <c r="AB364" s="744"/>
      <c r="AC364" s="744"/>
      <c r="AD364" s="744"/>
      <c r="AE364" s="744"/>
      <c r="AF364" s="744"/>
      <c r="AG364" s="744"/>
      <c r="AH364" s="744"/>
      <c r="AI364" s="744"/>
      <c r="AJ364" s="744"/>
      <c r="AK364" s="744"/>
      <c r="AL364" s="744"/>
      <c r="AM364" s="744"/>
      <c r="AN364" s="744"/>
      <c r="AO364" s="744"/>
      <c r="AP364" s="744"/>
      <c r="AQ364" s="744"/>
      <c r="AR364" s="744"/>
      <c r="AS364" s="744"/>
      <c r="AT364" s="744"/>
      <c r="AU364" s="744"/>
      <c r="AV364" s="744"/>
      <c r="AW364" s="744"/>
      <c r="AX364" s="744"/>
      <c r="AY364" s="744"/>
      <c r="AZ364" s="744"/>
      <c r="BA364" s="744"/>
      <c r="BB364" s="744"/>
      <c r="BC364" s="744"/>
      <c r="BD364" s="744"/>
      <c r="BE364" s="744"/>
      <c r="BF364" s="744"/>
      <c r="BG364" s="744"/>
      <c r="BH364" s="744"/>
      <c r="BI364" s="744"/>
      <c r="BJ364" s="744"/>
      <c r="BK364" s="744"/>
      <c r="BL364" s="744"/>
      <c r="BM364" s="744"/>
      <c r="BN364" s="744"/>
      <c r="BO364" s="744"/>
      <c r="BP364" s="744"/>
      <c r="BQ364" s="744"/>
      <c r="BR364" s="744"/>
      <c r="BS364" s="744"/>
      <c r="BT364" s="744"/>
      <c r="BU364" s="744"/>
      <c r="BV364" s="744"/>
      <c r="BW364" s="744"/>
      <c r="BX364" s="744"/>
      <c r="BY364" s="744"/>
      <c r="BZ364" s="744"/>
      <c r="CA364" s="744"/>
      <c r="CB364" s="744"/>
      <c r="CC364" s="744"/>
      <c r="CD364" s="744"/>
      <c r="CE364" s="744"/>
      <c r="CF364" s="744"/>
      <c r="CG364" s="744"/>
      <c r="CH364" s="744"/>
      <c r="CI364" s="744"/>
      <c r="CJ364" s="744"/>
      <c r="CK364" s="744"/>
      <c r="CL364" s="744"/>
      <c r="CM364" s="744"/>
      <c r="CN364" s="744"/>
      <c r="CO364" s="744"/>
      <c r="CP364" s="744"/>
      <c r="CQ364" s="744"/>
      <c r="CR364" s="744"/>
      <c r="CS364" s="744"/>
      <c r="CT364" s="744"/>
      <c r="CU364" s="744"/>
      <c r="CV364" s="744"/>
      <c r="CW364" s="744"/>
      <c r="CX364" s="744"/>
      <c r="CY364" s="744"/>
      <c r="CZ364" s="744"/>
      <c r="DA364" s="744"/>
      <c r="DB364" s="744"/>
      <c r="DC364" s="744"/>
      <c r="DD364" s="744"/>
      <c r="DE364" s="744"/>
      <c r="DF364" s="744"/>
      <c r="DG364" s="744"/>
      <c r="DH364" s="744"/>
      <c r="DI364" s="744"/>
      <c r="DJ364" s="744"/>
      <c r="DK364" s="744"/>
      <c r="DL364" s="744"/>
      <c r="DM364" s="744"/>
      <c r="DN364" s="744"/>
      <c r="DO364" s="744"/>
      <c r="DP364" s="744"/>
      <c r="DQ364" s="744"/>
      <c r="DR364" s="744"/>
      <c r="DS364" s="744"/>
      <c r="DT364" s="744"/>
      <c r="DU364" s="744"/>
      <c r="DV364" s="744"/>
      <c r="DW364" s="744"/>
      <c r="DX364" s="744"/>
      <c r="DY364" s="744"/>
      <c r="DZ364" s="744"/>
      <c r="EA364" s="744"/>
      <c r="EB364" s="744"/>
      <c r="EC364" s="744"/>
      <c r="ED364" s="744"/>
      <c r="EE364" s="744"/>
      <c r="EF364" s="744"/>
      <c r="EG364" s="744"/>
      <c r="EH364" s="744"/>
      <c r="EI364" s="744"/>
      <c r="EJ364" s="744"/>
      <c r="EK364" s="744"/>
      <c r="EL364" s="744"/>
      <c r="EM364" s="744"/>
      <c r="EN364" s="744"/>
      <c r="EO364" s="744"/>
      <c r="EP364" s="744"/>
      <c r="EQ364" s="744"/>
      <c r="ER364" s="744"/>
      <c r="ES364" s="744"/>
      <c r="ET364" s="744"/>
      <c r="EU364" s="744"/>
      <c r="EV364" s="744"/>
      <c r="EW364" s="744"/>
      <c r="EX364" s="744"/>
      <c r="EY364" s="744"/>
      <c r="EZ364" s="744"/>
      <c r="FA364" s="744"/>
      <c r="FB364" s="744"/>
      <c r="FC364" s="744"/>
      <c r="FD364" s="744"/>
      <c r="FE364" s="744"/>
      <c r="FF364" s="744"/>
      <c r="FG364" s="744"/>
      <c r="FH364" s="744"/>
      <c r="FI364" s="744"/>
      <c r="FJ364" s="744"/>
      <c r="FK364" s="744"/>
      <c r="FL364" s="744"/>
      <c r="FM364" s="744"/>
      <c r="FN364" s="744"/>
      <c r="FO364" s="744"/>
      <c r="FP364" s="744"/>
      <c r="FQ364" s="744"/>
      <c r="FR364" s="744"/>
      <c r="FS364" s="744"/>
      <c r="FT364" s="744"/>
      <c r="FU364" s="744"/>
      <c r="FV364" s="744"/>
      <c r="FW364" s="744"/>
      <c r="FX364" s="744"/>
      <c r="FY364" s="744"/>
      <c r="FZ364" s="744"/>
      <c r="GA364" s="744"/>
      <c r="GB364" s="744"/>
      <c r="GC364" s="744"/>
      <c r="GD364" s="744"/>
      <c r="GE364" s="744"/>
      <c r="GF364" s="744"/>
      <c r="GG364" s="744"/>
      <c r="GH364" s="744"/>
      <c r="GI364" s="744"/>
      <c r="GJ364" s="744"/>
      <c r="GK364" s="744"/>
      <c r="GL364" s="744"/>
      <c r="GM364" s="744"/>
      <c r="GN364" s="744"/>
      <c r="GO364" s="744"/>
      <c r="GP364" s="744"/>
      <c r="GQ364" s="744"/>
      <c r="GR364" s="744"/>
      <c r="GS364" s="744"/>
      <c r="GT364" s="744"/>
      <c r="GU364" s="744"/>
      <c r="GV364" s="744"/>
      <c r="GW364" s="744"/>
      <c r="GX364" s="744"/>
      <c r="GY364" s="744"/>
      <c r="GZ364" s="744"/>
      <c r="HA364" s="744"/>
      <c r="HB364" s="744"/>
      <c r="HC364" s="744"/>
      <c r="HD364" s="744"/>
      <c r="HE364" s="744"/>
      <c r="HF364" s="744"/>
      <c r="HG364" s="744"/>
      <c r="HH364" s="744"/>
      <c r="HI364" s="744"/>
      <c r="HJ364" s="744"/>
      <c r="HK364" s="744"/>
      <c r="HL364" s="744"/>
      <c r="HM364" s="744"/>
      <c r="HN364" s="744"/>
      <c r="HO364" s="744"/>
      <c r="HP364" s="744"/>
      <c r="HQ364" s="744"/>
      <c r="HR364" s="744"/>
      <c r="HS364" s="744"/>
      <c r="HT364" s="744"/>
      <c r="HU364" s="744"/>
      <c r="HV364" s="744"/>
      <c r="HW364" s="744"/>
      <c r="HX364" s="744"/>
      <c r="HY364" s="744"/>
      <c r="HZ364" s="744"/>
      <c r="IA364" s="744"/>
      <c r="IB364" s="744"/>
      <c r="IC364" s="744"/>
      <c r="ID364" s="744"/>
      <c r="IE364" s="744"/>
      <c r="IF364" s="744"/>
      <c r="IG364" s="744"/>
      <c r="IH364" s="744"/>
      <c r="II364" s="744"/>
      <c r="IJ364" s="744"/>
    </row>
    <row r="365" spans="1:256" ht="49.9" customHeight="1">
      <c r="A365" s="135"/>
      <c r="B365" s="1510" t="s">
        <v>2693</v>
      </c>
      <c r="C365" s="1510"/>
      <c r="D365" s="1510"/>
      <c r="E365" s="1510"/>
      <c r="F365" s="1510"/>
      <c r="G365" s="1510"/>
      <c r="H365" s="1510"/>
      <c r="I365" s="257"/>
      <c r="J365" s="253"/>
      <c r="K365" s="45"/>
      <c r="L365" s="45"/>
      <c r="M365" s="45"/>
      <c r="N365" s="242"/>
      <c r="O365" s="242"/>
      <c r="P365" s="242"/>
      <c r="Q365" s="242"/>
      <c r="R365" s="242"/>
      <c r="S365" s="242"/>
      <c r="T365" s="242"/>
      <c r="U365" s="242"/>
      <c r="V365" s="242"/>
      <c r="W365" s="242"/>
      <c r="X365" s="242"/>
      <c r="Y365" s="242"/>
      <c r="Z365" s="242"/>
      <c r="AA365" s="242"/>
      <c r="AB365" s="242"/>
      <c r="AC365" s="242"/>
      <c r="AD365" s="242"/>
      <c r="AE365" s="242"/>
      <c r="AF365" s="242"/>
      <c r="AG365" s="242"/>
      <c r="AH365" s="242"/>
      <c r="AI365" s="242"/>
      <c r="AJ365" s="242"/>
      <c r="AK365" s="242"/>
      <c r="AL365" s="242"/>
      <c r="AM365" s="242"/>
      <c r="AN365" s="242"/>
      <c r="AO365" s="242"/>
      <c r="AP365" s="242"/>
      <c r="AQ365" s="242"/>
      <c r="AR365" s="242"/>
      <c r="AS365" s="242"/>
      <c r="AT365" s="242"/>
      <c r="AU365" s="242"/>
      <c r="AV365" s="242"/>
      <c r="AW365" s="242"/>
      <c r="AX365" s="242"/>
      <c r="AY365" s="242"/>
      <c r="AZ365" s="242"/>
      <c r="BA365" s="242"/>
      <c r="BB365" s="242"/>
      <c r="BC365" s="242"/>
      <c r="BD365" s="242"/>
      <c r="BE365" s="242"/>
      <c r="BF365" s="242"/>
      <c r="BG365" s="242"/>
      <c r="BH365" s="242"/>
      <c r="BI365" s="242"/>
      <c r="BJ365" s="242"/>
      <c r="BK365" s="242"/>
      <c r="BL365" s="242"/>
      <c r="BM365" s="242"/>
      <c r="BN365" s="242"/>
      <c r="BO365" s="242"/>
      <c r="BP365" s="242"/>
      <c r="BQ365" s="242"/>
      <c r="BR365" s="242"/>
      <c r="BS365" s="242"/>
      <c r="BT365" s="242"/>
      <c r="BU365" s="242"/>
      <c r="BV365" s="242"/>
      <c r="BW365" s="242"/>
      <c r="BX365" s="242"/>
      <c r="BY365" s="242"/>
      <c r="BZ365" s="242"/>
      <c r="CA365" s="242"/>
      <c r="CB365" s="242"/>
      <c r="CC365" s="242"/>
      <c r="CD365" s="242"/>
      <c r="CE365" s="242"/>
      <c r="CF365" s="242"/>
      <c r="CG365" s="242"/>
      <c r="CH365" s="242"/>
      <c r="CI365" s="242"/>
      <c r="CJ365" s="242"/>
      <c r="CK365" s="242"/>
      <c r="CL365" s="242"/>
      <c r="CM365" s="242"/>
      <c r="CN365" s="242"/>
      <c r="CO365" s="242"/>
      <c r="CP365" s="242"/>
      <c r="CQ365" s="242"/>
      <c r="CR365" s="242"/>
      <c r="CS365" s="242"/>
      <c r="CT365" s="242"/>
      <c r="CU365" s="242"/>
      <c r="CV365" s="242"/>
      <c r="CW365" s="242"/>
      <c r="CX365" s="242"/>
      <c r="CY365" s="242"/>
      <c r="CZ365" s="242"/>
      <c r="DA365" s="242"/>
      <c r="DB365" s="242"/>
      <c r="DC365" s="242"/>
      <c r="DD365" s="242"/>
      <c r="DE365" s="242"/>
      <c r="DF365" s="242"/>
      <c r="DG365" s="242"/>
      <c r="DH365" s="242"/>
      <c r="DI365" s="242"/>
      <c r="DJ365" s="242"/>
      <c r="DK365" s="242"/>
      <c r="DL365" s="242"/>
      <c r="DM365" s="242"/>
      <c r="DN365" s="242"/>
      <c r="DO365" s="242"/>
      <c r="DP365" s="242"/>
      <c r="DQ365" s="242"/>
      <c r="DR365" s="242"/>
      <c r="DS365" s="242"/>
      <c r="DT365" s="242"/>
      <c r="DU365" s="242"/>
      <c r="DV365" s="242"/>
      <c r="DW365" s="242"/>
      <c r="DX365" s="242"/>
      <c r="DY365" s="242"/>
      <c r="DZ365" s="242"/>
      <c r="EA365" s="242"/>
      <c r="EB365" s="242"/>
      <c r="EC365" s="242"/>
      <c r="ED365" s="242"/>
      <c r="EE365" s="242"/>
      <c r="EF365" s="242"/>
      <c r="EG365" s="242"/>
      <c r="EH365" s="242"/>
      <c r="EI365" s="242"/>
      <c r="EJ365" s="242"/>
      <c r="EK365" s="242"/>
      <c r="EL365" s="242"/>
      <c r="EM365" s="242"/>
      <c r="EN365" s="242"/>
      <c r="EO365" s="242"/>
      <c r="EP365" s="242"/>
      <c r="EQ365" s="242"/>
      <c r="ER365" s="242"/>
      <c r="ES365" s="242"/>
      <c r="ET365" s="242"/>
      <c r="EU365" s="242"/>
      <c r="EV365" s="242"/>
      <c r="EW365" s="242"/>
      <c r="EX365" s="242"/>
      <c r="EY365" s="242"/>
      <c r="EZ365" s="242"/>
      <c r="FA365" s="242"/>
      <c r="FB365" s="242"/>
      <c r="FC365" s="242"/>
      <c r="FD365" s="242"/>
      <c r="FE365" s="242"/>
      <c r="FF365" s="242"/>
      <c r="FG365" s="242"/>
      <c r="FH365" s="242"/>
      <c r="FI365" s="242"/>
      <c r="FJ365" s="242"/>
      <c r="FK365" s="242"/>
      <c r="FL365" s="242"/>
      <c r="FM365" s="242"/>
      <c r="FN365" s="242"/>
      <c r="FO365" s="242"/>
      <c r="FP365" s="242"/>
      <c r="FQ365" s="242"/>
      <c r="FR365" s="242"/>
      <c r="FS365" s="242"/>
      <c r="FT365" s="242"/>
      <c r="FU365" s="242"/>
      <c r="FV365" s="242"/>
      <c r="FW365" s="242"/>
      <c r="FX365" s="242"/>
      <c r="FY365" s="242"/>
      <c r="FZ365" s="242"/>
      <c r="GA365" s="242"/>
      <c r="GB365" s="242"/>
      <c r="GC365" s="242"/>
      <c r="GD365" s="242"/>
      <c r="GE365" s="242"/>
      <c r="GF365" s="242"/>
      <c r="GG365" s="242"/>
      <c r="GH365" s="242"/>
      <c r="GI365" s="242"/>
      <c r="GJ365" s="242"/>
      <c r="GK365" s="242"/>
      <c r="GL365" s="242"/>
      <c r="GM365" s="242"/>
      <c r="GN365" s="242"/>
      <c r="GO365" s="242"/>
      <c r="GP365" s="242"/>
      <c r="GQ365" s="242"/>
      <c r="GR365" s="242"/>
      <c r="GS365" s="242"/>
      <c r="GT365" s="242"/>
      <c r="GU365" s="242"/>
      <c r="GV365" s="242"/>
      <c r="GW365" s="242"/>
      <c r="GX365" s="242"/>
      <c r="GY365" s="242"/>
      <c r="GZ365" s="242"/>
      <c r="HA365" s="242"/>
      <c r="HB365" s="242"/>
      <c r="HC365" s="242"/>
      <c r="HD365" s="242"/>
      <c r="HE365" s="242"/>
      <c r="HF365" s="242"/>
      <c r="HG365" s="242"/>
      <c r="HH365" s="242"/>
      <c r="HI365" s="242"/>
      <c r="HJ365" s="242"/>
      <c r="HK365" s="242"/>
      <c r="HL365" s="242"/>
      <c r="HM365" s="242"/>
      <c r="HN365" s="242"/>
      <c r="HO365" s="242"/>
      <c r="HP365" s="242"/>
      <c r="HQ365" s="242"/>
      <c r="HR365" s="242"/>
      <c r="HS365" s="242"/>
      <c r="HT365" s="242"/>
      <c r="HU365" s="242"/>
      <c r="HV365" s="242"/>
      <c r="HW365" s="242"/>
      <c r="HX365" s="242"/>
      <c r="HY365" s="242"/>
      <c r="HZ365" s="242"/>
      <c r="IA365" s="242"/>
      <c r="IB365" s="242"/>
      <c r="IC365" s="242"/>
      <c r="ID365" s="242"/>
      <c r="IE365" s="242"/>
      <c r="IF365" s="242"/>
      <c r="IG365" s="242"/>
      <c r="IH365" s="242"/>
      <c r="II365" s="242"/>
      <c r="IJ365" s="242"/>
      <c r="IK365" s="242"/>
      <c r="IL365" s="242"/>
      <c r="IM365" s="242"/>
      <c r="IN365" s="242"/>
      <c r="IO365" s="242"/>
      <c r="IP365" s="242"/>
      <c r="IQ365" s="242"/>
      <c r="IR365" s="242"/>
      <c r="IS365" s="242"/>
      <c r="IT365" s="242"/>
      <c r="IU365" s="242"/>
      <c r="IV365" s="242"/>
    </row>
    <row r="366" spans="1:256" s="5" customFormat="1" ht="49.9" customHeight="1">
      <c r="A366" s="242"/>
      <c r="B366" s="254" t="s">
        <v>2684</v>
      </c>
      <c r="C366" s="255" t="s">
        <v>2379</v>
      </c>
      <c r="D366" s="254" t="s">
        <v>195</v>
      </c>
      <c r="E366" s="255" t="s">
        <v>2685</v>
      </c>
      <c r="F366" s="255" t="s">
        <v>2750</v>
      </c>
      <c r="G366" s="255" t="s">
        <v>301</v>
      </c>
      <c r="H366" s="255" t="s">
        <v>302</v>
      </c>
      <c r="I366" s="255" t="s">
        <v>2748</v>
      </c>
      <c r="J366" s="255" t="s">
        <v>2366</v>
      </c>
      <c r="K366" s="242"/>
      <c r="L366" s="242"/>
      <c r="M366" s="242"/>
      <c r="N366" s="48"/>
      <c r="O366" s="48"/>
      <c r="P366" s="48"/>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44"/>
      <c r="BH366" s="44"/>
      <c r="BI366" s="44"/>
      <c r="BJ366" s="44"/>
      <c r="BK366" s="44"/>
      <c r="BL366" s="44"/>
      <c r="BM366" s="44"/>
      <c r="BN366" s="44"/>
      <c r="BO366" s="44"/>
      <c r="BP366" s="44"/>
      <c r="BQ366" s="44"/>
      <c r="BR366" s="44"/>
      <c r="BS366" s="44"/>
      <c r="BT366" s="44"/>
      <c r="BU366" s="44"/>
      <c r="BV366" s="44"/>
      <c r="BW366" s="44"/>
      <c r="BX366" s="44"/>
      <c r="BY366" s="44"/>
      <c r="BZ366" s="44"/>
      <c r="CA366" s="44"/>
      <c r="CB366" s="44"/>
      <c r="CC366" s="44"/>
      <c r="CD366" s="44"/>
      <c r="CE366" s="44"/>
      <c r="CF366" s="44"/>
      <c r="CG366" s="44"/>
      <c r="CH366" s="44"/>
      <c r="CI366" s="44"/>
      <c r="CJ366" s="44"/>
      <c r="CK366" s="44"/>
      <c r="CL366" s="44"/>
      <c r="CM366" s="44"/>
      <c r="CN366" s="44"/>
      <c r="CO366" s="44"/>
      <c r="CP366" s="44"/>
      <c r="CQ366" s="44"/>
      <c r="CR366" s="44"/>
      <c r="CS366" s="44"/>
      <c r="CT366" s="44"/>
      <c r="CU366" s="44"/>
      <c r="CV366" s="44"/>
      <c r="CW366" s="44"/>
      <c r="CX366" s="44"/>
      <c r="CY366" s="44"/>
      <c r="CZ366" s="44"/>
      <c r="DA366" s="44"/>
      <c r="DB366" s="44"/>
      <c r="DC366" s="44"/>
      <c r="DD366" s="44"/>
      <c r="DE366" s="44"/>
      <c r="DF366" s="44"/>
      <c r="DG366" s="44"/>
      <c r="DH366" s="44"/>
      <c r="DI366" s="44"/>
      <c r="DJ366" s="44"/>
      <c r="DK366" s="44"/>
      <c r="DL366" s="44"/>
      <c r="DM366" s="44"/>
      <c r="DN366" s="44"/>
      <c r="DO366" s="44"/>
      <c r="DP366" s="44"/>
      <c r="DQ366" s="44"/>
      <c r="DR366" s="44"/>
      <c r="DS366" s="44"/>
      <c r="DT366" s="44"/>
      <c r="DU366" s="44"/>
      <c r="DV366" s="44"/>
      <c r="DW366" s="44"/>
      <c r="DX366" s="44"/>
      <c r="DY366" s="44"/>
      <c r="DZ366" s="44"/>
      <c r="EA366" s="44"/>
      <c r="EB366" s="44"/>
      <c r="EC366" s="44"/>
      <c r="ED366" s="44"/>
      <c r="EE366" s="44"/>
      <c r="EF366" s="44"/>
      <c r="EG366" s="44"/>
      <c r="EH366" s="44"/>
      <c r="EI366" s="44"/>
      <c r="EJ366" s="44"/>
      <c r="EK366" s="44"/>
      <c r="EL366" s="44"/>
      <c r="EM366" s="44"/>
      <c r="EN366" s="44"/>
      <c r="EO366" s="44"/>
      <c r="EP366" s="44"/>
      <c r="EQ366" s="44"/>
      <c r="ER366" s="44"/>
      <c r="ES366" s="44"/>
      <c r="ET366" s="44"/>
      <c r="EU366" s="44"/>
      <c r="EV366" s="44"/>
      <c r="EW366" s="44"/>
      <c r="EX366" s="44"/>
      <c r="EY366" s="44"/>
      <c r="EZ366" s="44"/>
      <c r="FA366" s="44"/>
      <c r="FB366" s="44"/>
      <c r="FC366" s="44"/>
      <c r="FD366" s="44"/>
      <c r="FE366" s="44"/>
      <c r="FF366" s="44"/>
      <c r="FG366" s="44"/>
      <c r="FH366" s="44"/>
      <c r="FI366" s="44"/>
      <c r="FJ366" s="44"/>
      <c r="FK366" s="44"/>
      <c r="FL366" s="44"/>
      <c r="FM366" s="44"/>
      <c r="FN366" s="44"/>
      <c r="FO366" s="44"/>
      <c r="FP366" s="44"/>
      <c r="FQ366" s="44"/>
      <c r="FR366" s="44"/>
      <c r="FS366" s="44"/>
      <c r="FT366" s="44"/>
      <c r="FU366" s="44"/>
      <c r="FV366" s="44"/>
      <c r="FW366" s="44"/>
      <c r="FX366" s="44"/>
      <c r="FY366" s="44"/>
      <c r="FZ366" s="44"/>
      <c r="GA366" s="44"/>
      <c r="GB366" s="44"/>
      <c r="GC366" s="44"/>
      <c r="GD366" s="44"/>
      <c r="GE366" s="44"/>
      <c r="GF366" s="44"/>
      <c r="GG366" s="44"/>
      <c r="GH366" s="44"/>
      <c r="GI366" s="44"/>
      <c r="GJ366" s="44"/>
      <c r="GK366" s="44"/>
      <c r="GL366" s="44"/>
      <c r="GM366" s="44"/>
      <c r="GN366" s="44"/>
      <c r="GO366" s="44"/>
      <c r="GP366" s="44"/>
      <c r="GQ366" s="44"/>
      <c r="GR366" s="44"/>
      <c r="GS366" s="44"/>
      <c r="GT366" s="44"/>
      <c r="GU366" s="44"/>
      <c r="GV366" s="44"/>
      <c r="GW366" s="44"/>
      <c r="GX366" s="44"/>
      <c r="GY366" s="44"/>
      <c r="GZ366" s="44"/>
      <c r="HA366" s="44"/>
      <c r="HB366" s="44"/>
      <c r="HC366" s="44"/>
      <c r="HD366" s="44"/>
      <c r="HE366" s="44"/>
      <c r="HF366" s="44"/>
      <c r="HG366" s="44"/>
      <c r="HH366" s="44"/>
      <c r="HI366" s="44"/>
      <c r="HJ366" s="44"/>
      <c r="HK366" s="44"/>
      <c r="HL366" s="44"/>
      <c r="HM366" s="44"/>
      <c r="HN366" s="44"/>
      <c r="HO366" s="44"/>
      <c r="HP366" s="44"/>
      <c r="HQ366" s="44"/>
      <c r="HR366" s="44"/>
      <c r="HS366" s="44"/>
      <c r="HT366" s="44"/>
      <c r="HU366" s="44"/>
      <c r="HV366" s="44"/>
      <c r="HW366" s="44"/>
      <c r="HX366" s="44"/>
      <c r="HY366" s="44"/>
      <c r="HZ366" s="44"/>
      <c r="IA366" s="44"/>
      <c r="IB366" s="44"/>
      <c r="IC366" s="44"/>
      <c r="ID366" s="44"/>
      <c r="IE366" s="44"/>
      <c r="IF366" s="44"/>
      <c r="IG366" s="44"/>
      <c r="IH366" s="44"/>
      <c r="II366" s="44"/>
      <c r="IJ366" s="44"/>
    </row>
    <row r="367" spans="1:256" s="766" customFormat="1" ht="79.900000000000006" customHeight="1">
      <c r="A367" s="768">
        <v>1</v>
      </c>
      <c r="B367" s="783" t="s">
        <v>7011</v>
      </c>
      <c r="C367" s="811"/>
      <c r="D367" s="813">
        <v>17</v>
      </c>
      <c r="E367" s="783" t="s">
        <v>272</v>
      </c>
      <c r="F367" s="783" t="s">
        <v>7012</v>
      </c>
      <c r="G367" s="811" t="s">
        <v>7013</v>
      </c>
      <c r="H367" s="814" t="s">
        <v>3383</v>
      </c>
      <c r="I367" s="783"/>
      <c r="J367" s="783" t="s">
        <v>3863</v>
      </c>
      <c r="K367" s="878"/>
      <c r="L367" s="744"/>
      <c r="M367" s="744" t="s">
        <v>625</v>
      </c>
      <c r="N367" s="744"/>
      <c r="O367" s="744"/>
      <c r="P367" s="744"/>
      <c r="Q367" s="744"/>
      <c r="R367" s="744"/>
      <c r="S367" s="744"/>
      <c r="T367" s="744"/>
      <c r="U367" s="744"/>
      <c r="V367" s="744"/>
      <c r="W367" s="744"/>
      <c r="X367" s="744"/>
      <c r="Y367" s="744"/>
      <c r="Z367" s="744"/>
      <c r="AA367" s="744"/>
      <c r="AB367" s="744"/>
      <c r="AC367" s="744"/>
      <c r="AD367" s="744"/>
      <c r="AE367" s="744"/>
      <c r="AF367" s="744"/>
      <c r="AG367" s="744"/>
      <c r="AH367" s="744"/>
      <c r="AI367" s="744"/>
      <c r="AJ367" s="744"/>
      <c r="AK367" s="744"/>
      <c r="AL367" s="744"/>
      <c r="AM367" s="744"/>
      <c r="AN367" s="744"/>
      <c r="AO367" s="744"/>
      <c r="AP367" s="744"/>
      <c r="AQ367" s="744"/>
      <c r="AR367" s="744"/>
      <c r="AS367" s="744"/>
      <c r="AT367" s="744"/>
      <c r="AU367" s="744"/>
      <c r="AV367" s="744"/>
      <c r="AW367" s="744"/>
      <c r="AX367" s="744"/>
      <c r="AY367" s="744"/>
      <c r="AZ367" s="744"/>
      <c r="BA367" s="744"/>
      <c r="BB367" s="744"/>
      <c r="BC367" s="744"/>
      <c r="BD367" s="744"/>
      <c r="BE367" s="744"/>
      <c r="BF367" s="744"/>
      <c r="BG367" s="744"/>
      <c r="BH367" s="744"/>
      <c r="BI367" s="744"/>
      <c r="BJ367" s="744"/>
      <c r="BK367" s="744"/>
      <c r="BL367" s="744"/>
      <c r="BM367" s="744"/>
      <c r="BN367" s="744"/>
      <c r="BO367" s="744"/>
      <c r="BP367" s="744"/>
      <c r="BQ367" s="744"/>
      <c r="BR367" s="744"/>
      <c r="BS367" s="744"/>
      <c r="BT367" s="744"/>
      <c r="BU367" s="744"/>
      <c r="BV367" s="744"/>
      <c r="BW367" s="744"/>
      <c r="BX367" s="744"/>
      <c r="BY367" s="744"/>
      <c r="BZ367" s="744"/>
      <c r="CA367" s="744"/>
      <c r="CB367" s="744"/>
      <c r="CC367" s="744"/>
      <c r="CD367" s="744"/>
      <c r="CE367" s="744"/>
      <c r="CF367" s="744"/>
      <c r="CG367" s="744"/>
      <c r="CH367" s="744"/>
      <c r="CI367" s="744"/>
      <c r="CJ367" s="744"/>
      <c r="CK367" s="744"/>
      <c r="CL367" s="744"/>
      <c r="CM367" s="744"/>
      <c r="CN367" s="744"/>
      <c r="CO367" s="744"/>
      <c r="CP367" s="744"/>
      <c r="CQ367" s="744"/>
      <c r="CR367" s="744"/>
      <c r="CS367" s="744"/>
      <c r="CT367" s="744"/>
      <c r="CU367" s="744"/>
      <c r="CV367" s="744"/>
      <c r="CW367" s="744"/>
      <c r="CX367" s="744"/>
      <c r="CY367" s="744"/>
      <c r="CZ367" s="744"/>
      <c r="DA367" s="744"/>
      <c r="DB367" s="744"/>
      <c r="DC367" s="744"/>
      <c r="DD367" s="744"/>
      <c r="DE367" s="744"/>
      <c r="DF367" s="744"/>
      <c r="DG367" s="744"/>
      <c r="DH367" s="744"/>
      <c r="DI367" s="744"/>
      <c r="DJ367" s="744"/>
      <c r="DK367" s="744"/>
      <c r="DL367" s="744"/>
      <c r="DM367" s="744"/>
      <c r="DN367" s="744"/>
      <c r="DO367" s="744"/>
      <c r="DP367" s="744"/>
      <c r="DQ367" s="744"/>
      <c r="DR367" s="744"/>
      <c r="DS367" s="744"/>
      <c r="DT367" s="744"/>
      <c r="DU367" s="744"/>
      <c r="DV367" s="744"/>
      <c r="DW367" s="744"/>
      <c r="DX367" s="744"/>
      <c r="DY367" s="744"/>
      <c r="DZ367" s="744"/>
      <c r="EA367" s="744"/>
      <c r="EB367" s="744"/>
      <c r="EC367" s="744"/>
      <c r="ED367" s="744"/>
      <c r="EE367" s="744"/>
      <c r="EF367" s="744"/>
      <c r="EG367" s="744"/>
      <c r="EH367" s="744"/>
      <c r="EI367" s="744"/>
      <c r="EJ367" s="744"/>
      <c r="EK367" s="744"/>
      <c r="EL367" s="744"/>
      <c r="EM367" s="744"/>
      <c r="EN367" s="744"/>
      <c r="EO367" s="744"/>
      <c r="EP367" s="744"/>
      <c r="EQ367" s="744"/>
      <c r="ER367" s="744"/>
      <c r="ES367" s="744"/>
      <c r="ET367" s="744"/>
      <c r="EU367" s="744"/>
      <c r="EV367" s="744"/>
      <c r="EW367" s="744"/>
      <c r="EX367" s="744"/>
      <c r="EY367" s="744"/>
      <c r="EZ367" s="744"/>
      <c r="FA367" s="744"/>
      <c r="FB367" s="744"/>
      <c r="FC367" s="744"/>
      <c r="FD367" s="744"/>
      <c r="FE367" s="744"/>
      <c r="FF367" s="744"/>
      <c r="FG367" s="744"/>
      <c r="FH367" s="744"/>
      <c r="FI367" s="744"/>
      <c r="FJ367" s="744"/>
      <c r="FK367" s="744"/>
      <c r="FL367" s="744"/>
      <c r="FM367" s="744"/>
      <c r="FN367" s="744"/>
      <c r="FO367" s="744"/>
      <c r="FP367" s="744"/>
      <c r="FQ367" s="744"/>
      <c r="FR367" s="744"/>
      <c r="FS367" s="744"/>
      <c r="FT367" s="744"/>
      <c r="FU367" s="744"/>
      <c r="FV367" s="744"/>
      <c r="FW367" s="744"/>
      <c r="FX367" s="744"/>
      <c r="FY367" s="744"/>
      <c r="FZ367" s="744"/>
      <c r="GA367" s="744"/>
      <c r="GB367" s="744"/>
      <c r="GC367" s="744"/>
      <c r="GD367" s="744"/>
      <c r="GE367" s="744"/>
      <c r="GF367" s="744"/>
      <c r="GG367" s="744"/>
      <c r="GH367" s="744"/>
      <c r="GI367" s="744"/>
      <c r="GJ367" s="744"/>
      <c r="GK367" s="744"/>
      <c r="GL367" s="744"/>
      <c r="GM367" s="744"/>
      <c r="GN367" s="744"/>
      <c r="GO367" s="744"/>
      <c r="GP367" s="744"/>
      <c r="GQ367" s="744"/>
      <c r="GR367" s="744"/>
      <c r="GS367" s="744"/>
      <c r="GT367" s="744"/>
      <c r="GU367" s="744"/>
      <c r="GV367" s="744"/>
      <c r="GW367" s="744"/>
      <c r="GX367" s="744"/>
      <c r="GY367" s="744"/>
      <c r="GZ367" s="744"/>
      <c r="HA367" s="744"/>
      <c r="HB367" s="744"/>
      <c r="HC367" s="744"/>
      <c r="HD367" s="744"/>
      <c r="HE367" s="744"/>
      <c r="HF367" s="744"/>
      <c r="HG367" s="744"/>
      <c r="HH367" s="744"/>
      <c r="HI367" s="744"/>
      <c r="HJ367" s="744"/>
      <c r="HK367" s="744"/>
      <c r="HL367" s="744"/>
      <c r="HM367" s="744"/>
      <c r="HN367" s="744"/>
      <c r="HO367" s="744"/>
      <c r="HP367" s="744"/>
      <c r="HQ367" s="744"/>
      <c r="HR367" s="744"/>
      <c r="HS367" s="744"/>
      <c r="HT367" s="744"/>
      <c r="HU367" s="744"/>
      <c r="HV367" s="744"/>
      <c r="HW367" s="744"/>
      <c r="HX367" s="744"/>
      <c r="HY367" s="744"/>
      <c r="HZ367" s="744"/>
      <c r="IA367" s="744"/>
      <c r="IB367" s="744"/>
      <c r="IC367" s="744"/>
      <c r="ID367" s="744"/>
      <c r="IE367" s="744"/>
      <c r="IF367" s="744"/>
      <c r="IG367" s="744"/>
      <c r="IH367" s="744"/>
      <c r="II367" s="744"/>
      <c r="IJ367" s="744"/>
    </row>
    <row r="368" spans="1:256" s="766" customFormat="1" ht="79.900000000000006" customHeight="1">
      <c r="A368" s="768">
        <v>2</v>
      </c>
      <c r="B368" s="783" t="s">
        <v>7014</v>
      </c>
      <c r="C368" s="811"/>
      <c r="D368" s="813">
        <v>17</v>
      </c>
      <c r="E368" s="783" t="s">
        <v>272</v>
      </c>
      <c r="F368" s="783" t="s">
        <v>7015</v>
      </c>
      <c r="G368" s="811" t="s">
        <v>7020</v>
      </c>
      <c r="H368" s="814" t="s">
        <v>6893</v>
      </c>
      <c r="I368" s="783"/>
      <c r="J368" s="783" t="s">
        <v>4935</v>
      </c>
      <c r="K368" s="878"/>
      <c r="L368" s="744"/>
      <c r="M368" s="744" t="s">
        <v>638</v>
      </c>
      <c r="N368" s="744"/>
      <c r="O368" s="744"/>
      <c r="P368" s="744"/>
      <c r="Q368" s="744"/>
      <c r="R368" s="744"/>
      <c r="S368" s="744"/>
      <c r="T368" s="744"/>
      <c r="U368" s="744"/>
      <c r="V368" s="744"/>
      <c r="W368" s="744"/>
      <c r="X368" s="744"/>
      <c r="Y368" s="744"/>
      <c r="Z368" s="744"/>
      <c r="AA368" s="744"/>
      <c r="AB368" s="744"/>
      <c r="AC368" s="744"/>
      <c r="AD368" s="744"/>
      <c r="AE368" s="744"/>
      <c r="AF368" s="744"/>
      <c r="AG368" s="744"/>
      <c r="AH368" s="744"/>
      <c r="AI368" s="744"/>
      <c r="AJ368" s="744"/>
      <c r="AK368" s="744"/>
      <c r="AL368" s="744"/>
      <c r="AM368" s="744"/>
      <c r="AN368" s="744"/>
      <c r="AO368" s="744"/>
      <c r="AP368" s="744"/>
      <c r="AQ368" s="744"/>
      <c r="AR368" s="744"/>
      <c r="AS368" s="744"/>
      <c r="AT368" s="744"/>
      <c r="AU368" s="744"/>
      <c r="AV368" s="744"/>
      <c r="AW368" s="744"/>
      <c r="AX368" s="744"/>
      <c r="AY368" s="744"/>
      <c r="AZ368" s="744"/>
      <c r="BA368" s="744"/>
      <c r="BB368" s="744"/>
      <c r="BC368" s="744"/>
      <c r="BD368" s="744"/>
      <c r="BE368" s="744"/>
      <c r="BF368" s="744"/>
      <c r="BG368" s="744"/>
      <c r="BH368" s="744"/>
      <c r="BI368" s="744"/>
      <c r="BJ368" s="744"/>
      <c r="BK368" s="744"/>
      <c r="BL368" s="744"/>
      <c r="BM368" s="744"/>
      <c r="BN368" s="744"/>
      <c r="BO368" s="744"/>
      <c r="BP368" s="744"/>
      <c r="BQ368" s="744"/>
      <c r="BR368" s="744"/>
      <c r="BS368" s="744"/>
      <c r="BT368" s="744"/>
      <c r="BU368" s="744"/>
      <c r="BV368" s="744"/>
      <c r="BW368" s="744"/>
      <c r="BX368" s="744"/>
      <c r="BY368" s="744"/>
      <c r="BZ368" s="744"/>
      <c r="CA368" s="744"/>
      <c r="CB368" s="744"/>
      <c r="CC368" s="744"/>
      <c r="CD368" s="744"/>
      <c r="CE368" s="744"/>
      <c r="CF368" s="744"/>
      <c r="CG368" s="744"/>
      <c r="CH368" s="744"/>
      <c r="CI368" s="744"/>
      <c r="CJ368" s="744"/>
      <c r="CK368" s="744"/>
      <c r="CL368" s="744"/>
      <c r="CM368" s="744"/>
      <c r="CN368" s="744"/>
      <c r="CO368" s="744"/>
      <c r="CP368" s="744"/>
      <c r="CQ368" s="744"/>
      <c r="CR368" s="744"/>
      <c r="CS368" s="744"/>
      <c r="CT368" s="744"/>
      <c r="CU368" s="744"/>
      <c r="CV368" s="744"/>
      <c r="CW368" s="744"/>
      <c r="CX368" s="744"/>
      <c r="CY368" s="744"/>
      <c r="CZ368" s="744"/>
      <c r="DA368" s="744"/>
      <c r="DB368" s="744"/>
      <c r="DC368" s="744"/>
      <c r="DD368" s="744"/>
      <c r="DE368" s="744"/>
      <c r="DF368" s="744"/>
      <c r="DG368" s="744"/>
      <c r="DH368" s="744"/>
      <c r="DI368" s="744"/>
      <c r="DJ368" s="744"/>
      <c r="DK368" s="744"/>
      <c r="DL368" s="744"/>
      <c r="DM368" s="744"/>
      <c r="DN368" s="744"/>
      <c r="DO368" s="744"/>
      <c r="DP368" s="744"/>
      <c r="DQ368" s="744"/>
      <c r="DR368" s="744"/>
      <c r="DS368" s="744"/>
      <c r="DT368" s="744"/>
      <c r="DU368" s="744"/>
      <c r="DV368" s="744"/>
      <c r="DW368" s="744"/>
      <c r="DX368" s="744"/>
      <c r="DY368" s="744"/>
      <c r="DZ368" s="744"/>
      <c r="EA368" s="744"/>
      <c r="EB368" s="744"/>
      <c r="EC368" s="744"/>
      <c r="ED368" s="744"/>
      <c r="EE368" s="744"/>
      <c r="EF368" s="744"/>
      <c r="EG368" s="744"/>
      <c r="EH368" s="744"/>
      <c r="EI368" s="744"/>
      <c r="EJ368" s="744"/>
      <c r="EK368" s="744"/>
      <c r="EL368" s="744"/>
      <c r="EM368" s="744"/>
      <c r="EN368" s="744"/>
      <c r="EO368" s="744"/>
      <c r="EP368" s="744"/>
      <c r="EQ368" s="744"/>
      <c r="ER368" s="744"/>
      <c r="ES368" s="744"/>
      <c r="ET368" s="744"/>
      <c r="EU368" s="744"/>
      <c r="EV368" s="744"/>
      <c r="EW368" s="744"/>
      <c r="EX368" s="744"/>
      <c r="EY368" s="744"/>
      <c r="EZ368" s="744"/>
      <c r="FA368" s="744"/>
      <c r="FB368" s="744"/>
      <c r="FC368" s="744"/>
      <c r="FD368" s="744"/>
      <c r="FE368" s="744"/>
      <c r="FF368" s="744"/>
      <c r="FG368" s="744"/>
      <c r="FH368" s="744"/>
      <c r="FI368" s="744"/>
      <c r="FJ368" s="744"/>
      <c r="FK368" s="744"/>
      <c r="FL368" s="744"/>
      <c r="FM368" s="744"/>
      <c r="FN368" s="744"/>
      <c r="FO368" s="744"/>
      <c r="FP368" s="744"/>
      <c r="FQ368" s="744"/>
      <c r="FR368" s="744"/>
      <c r="FS368" s="744"/>
      <c r="FT368" s="744"/>
      <c r="FU368" s="744"/>
      <c r="FV368" s="744"/>
      <c r="FW368" s="744"/>
      <c r="FX368" s="744"/>
      <c r="FY368" s="744"/>
      <c r="FZ368" s="744"/>
      <c r="GA368" s="744"/>
      <c r="GB368" s="744"/>
      <c r="GC368" s="744"/>
      <c r="GD368" s="744"/>
      <c r="GE368" s="744"/>
      <c r="GF368" s="744"/>
      <c r="GG368" s="744"/>
      <c r="GH368" s="744"/>
      <c r="GI368" s="744"/>
      <c r="GJ368" s="744"/>
      <c r="GK368" s="744"/>
      <c r="GL368" s="744"/>
      <c r="GM368" s="744"/>
      <c r="GN368" s="744"/>
      <c r="GO368" s="744"/>
      <c r="GP368" s="744"/>
      <c r="GQ368" s="744"/>
      <c r="GR368" s="744"/>
      <c r="GS368" s="744"/>
      <c r="GT368" s="744"/>
      <c r="GU368" s="744"/>
      <c r="GV368" s="744"/>
      <c r="GW368" s="744"/>
      <c r="GX368" s="744"/>
      <c r="GY368" s="744"/>
      <c r="GZ368" s="744"/>
      <c r="HA368" s="744"/>
      <c r="HB368" s="744"/>
      <c r="HC368" s="744"/>
      <c r="HD368" s="744"/>
      <c r="HE368" s="744"/>
      <c r="HF368" s="744"/>
      <c r="HG368" s="744"/>
      <c r="HH368" s="744"/>
      <c r="HI368" s="744"/>
      <c r="HJ368" s="744"/>
      <c r="HK368" s="744"/>
      <c r="HL368" s="744"/>
      <c r="HM368" s="744"/>
      <c r="HN368" s="744"/>
      <c r="HO368" s="744"/>
      <c r="HP368" s="744"/>
      <c r="HQ368" s="744"/>
      <c r="HR368" s="744"/>
      <c r="HS368" s="744"/>
      <c r="HT368" s="744"/>
      <c r="HU368" s="744"/>
      <c r="HV368" s="744"/>
      <c r="HW368" s="744"/>
      <c r="HX368" s="744"/>
      <c r="HY368" s="744"/>
      <c r="HZ368" s="744"/>
      <c r="IA368" s="744"/>
      <c r="IB368" s="744"/>
      <c r="IC368" s="744"/>
      <c r="ID368" s="744"/>
      <c r="IE368" s="744"/>
      <c r="IF368" s="744"/>
      <c r="IG368" s="744"/>
      <c r="IH368" s="744"/>
      <c r="II368" s="744"/>
      <c r="IJ368" s="744"/>
    </row>
    <row r="369" spans="1:244" s="766" customFormat="1" ht="79.900000000000006" customHeight="1">
      <c r="A369" s="768">
        <v>3</v>
      </c>
      <c r="B369" s="783" t="s">
        <v>7016</v>
      </c>
      <c r="C369" s="811"/>
      <c r="D369" s="813">
        <v>16</v>
      </c>
      <c r="E369" s="783" t="s">
        <v>272</v>
      </c>
      <c r="F369" s="783" t="s">
        <v>7017</v>
      </c>
      <c r="G369" s="811" t="s">
        <v>7021</v>
      </c>
      <c r="H369" s="814" t="s">
        <v>7018</v>
      </c>
      <c r="I369" s="783"/>
      <c r="J369" s="783" t="s">
        <v>4935</v>
      </c>
      <c r="K369" s="878"/>
      <c r="L369" s="744"/>
      <c r="M369" s="744" t="s">
        <v>638</v>
      </c>
      <c r="N369" s="744"/>
      <c r="O369" s="744"/>
      <c r="P369" s="744"/>
      <c r="Q369" s="744"/>
      <c r="R369" s="744"/>
      <c r="S369" s="744"/>
      <c r="T369" s="744"/>
      <c r="U369" s="744"/>
      <c r="V369" s="744"/>
      <c r="W369" s="744"/>
      <c r="X369" s="744"/>
      <c r="Y369" s="744"/>
      <c r="Z369" s="744"/>
      <c r="AA369" s="744"/>
      <c r="AB369" s="744"/>
      <c r="AC369" s="744"/>
      <c r="AD369" s="744"/>
      <c r="AE369" s="744"/>
      <c r="AF369" s="744"/>
      <c r="AG369" s="744"/>
      <c r="AH369" s="744"/>
      <c r="AI369" s="744"/>
      <c r="AJ369" s="744"/>
      <c r="AK369" s="744"/>
      <c r="AL369" s="744"/>
      <c r="AM369" s="744"/>
      <c r="AN369" s="744"/>
      <c r="AO369" s="744"/>
      <c r="AP369" s="744"/>
      <c r="AQ369" s="744"/>
      <c r="AR369" s="744"/>
      <c r="AS369" s="744"/>
      <c r="AT369" s="744"/>
      <c r="AU369" s="744"/>
      <c r="AV369" s="744"/>
      <c r="AW369" s="744"/>
      <c r="AX369" s="744"/>
      <c r="AY369" s="744"/>
      <c r="AZ369" s="744"/>
      <c r="BA369" s="744"/>
      <c r="BB369" s="744"/>
      <c r="BC369" s="744"/>
      <c r="BD369" s="744"/>
      <c r="BE369" s="744"/>
      <c r="BF369" s="744"/>
      <c r="BG369" s="744"/>
      <c r="BH369" s="744"/>
      <c r="BI369" s="744"/>
      <c r="BJ369" s="744"/>
      <c r="BK369" s="744"/>
      <c r="BL369" s="744"/>
      <c r="BM369" s="744"/>
      <c r="BN369" s="744"/>
      <c r="BO369" s="744"/>
      <c r="BP369" s="744"/>
      <c r="BQ369" s="744"/>
      <c r="BR369" s="744"/>
      <c r="BS369" s="744"/>
      <c r="BT369" s="744"/>
      <c r="BU369" s="744"/>
      <c r="BV369" s="744"/>
      <c r="BW369" s="744"/>
      <c r="BX369" s="744"/>
      <c r="BY369" s="744"/>
      <c r="BZ369" s="744"/>
      <c r="CA369" s="744"/>
      <c r="CB369" s="744"/>
      <c r="CC369" s="744"/>
      <c r="CD369" s="744"/>
      <c r="CE369" s="744"/>
      <c r="CF369" s="744"/>
      <c r="CG369" s="744"/>
      <c r="CH369" s="744"/>
      <c r="CI369" s="744"/>
      <c r="CJ369" s="744"/>
      <c r="CK369" s="744"/>
      <c r="CL369" s="744"/>
      <c r="CM369" s="744"/>
      <c r="CN369" s="744"/>
      <c r="CO369" s="744"/>
      <c r="CP369" s="744"/>
      <c r="CQ369" s="744"/>
      <c r="CR369" s="744"/>
      <c r="CS369" s="744"/>
      <c r="CT369" s="744"/>
      <c r="CU369" s="744"/>
      <c r="CV369" s="744"/>
      <c r="CW369" s="744"/>
      <c r="CX369" s="744"/>
      <c r="CY369" s="744"/>
      <c r="CZ369" s="744"/>
      <c r="DA369" s="744"/>
      <c r="DB369" s="744"/>
      <c r="DC369" s="744"/>
      <c r="DD369" s="744"/>
      <c r="DE369" s="744"/>
      <c r="DF369" s="744"/>
      <c r="DG369" s="744"/>
      <c r="DH369" s="744"/>
      <c r="DI369" s="744"/>
      <c r="DJ369" s="744"/>
      <c r="DK369" s="744"/>
      <c r="DL369" s="744"/>
      <c r="DM369" s="744"/>
      <c r="DN369" s="744"/>
      <c r="DO369" s="744"/>
      <c r="DP369" s="744"/>
      <c r="DQ369" s="744"/>
      <c r="DR369" s="744"/>
      <c r="DS369" s="744"/>
      <c r="DT369" s="744"/>
      <c r="DU369" s="744"/>
      <c r="DV369" s="744"/>
      <c r="DW369" s="744"/>
      <c r="DX369" s="744"/>
      <c r="DY369" s="744"/>
      <c r="DZ369" s="744"/>
      <c r="EA369" s="744"/>
      <c r="EB369" s="744"/>
      <c r="EC369" s="744"/>
      <c r="ED369" s="744"/>
      <c r="EE369" s="744"/>
      <c r="EF369" s="744"/>
      <c r="EG369" s="744"/>
      <c r="EH369" s="744"/>
      <c r="EI369" s="744"/>
      <c r="EJ369" s="744"/>
      <c r="EK369" s="744"/>
      <c r="EL369" s="744"/>
      <c r="EM369" s="744"/>
      <c r="EN369" s="744"/>
      <c r="EO369" s="744"/>
      <c r="EP369" s="744"/>
      <c r="EQ369" s="744"/>
      <c r="ER369" s="744"/>
      <c r="ES369" s="744"/>
      <c r="ET369" s="744"/>
      <c r="EU369" s="744"/>
      <c r="EV369" s="744"/>
      <c r="EW369" s="744"/>
      <c r="EX369" s="744"/>
      <c r="EY369" s="744"/>
      <c r="EZ369" s="744"/>
      <c r="FA369" s="744"/>
      <c r="FB369" s="744"/>
      <c r="FC369" s="744"/>
      <c r="FD369" s="744"/>
      <c r="FE369" s="744"/>
      <c r="FF369" s="744"/>
      <c r="FG369" s="744"/>
      <c r="FH369" s="744"/>
      <c r="FI369" s="744"/>
      <c r="FJ369" s="744"/>
      <c r="FK369" s="744"/>
      <c r="FL369" s="744"/>
      <c r="FM369" s="744"/>
      <c r="FN369" s="744"/>
      <c r="FO369" s="744"/>
      <c r="FP369" s="744"/>
      <c r="FQ369" s="744"/>
      <c r="FR369" s="744"/>
      <c r="FS369" s="744"/>
      <c r="FT369" s="744"/>
      <c r="FU369" s="744"/>
      <c r="FV369" s="744"/>
      <c r="FW369" s="744"/>
      <c r="FX369" s="744"/>
      <c r="FY369" s="744"/>
      <c r="FZ369" s="744"/>
      <c r="GA369" s="744"/>
      <c r="GB369" s="744"/>
      <c r="GC369" s="744"/>
      <c r="GD369" s="744"/>
      <c r="GE369" s="744"/>
      <c r="GF369" s="744"/>
      <c r="GG369" s="744"/>
      <c r="GH369" s="744"/>
      <c r="GI369" s="744"/>
      <c r="GJ369" s="744"/>
      <c r="GK369" s="744"/>
      <c r="GL369" s="744"/>
      <c r="GM369" s="744"/>
      <c r="GN369" s="744"/>
      <c r="GO369" s="744"/>
      <c r="GP369" s="744"/>
      <c r="GQ369" s="744"/>
      <c r="GR369" s="744"/>
      <c r="GS369" s="744"/>
      <c r="GT369" s="744"/>
      <c r="GU369" s="744"/>
      <c r="GV369" s="744"/>
      <c r="GW369" s="744"/>
      <c r="GX369" s="744"/>
      <c r="GY369" s="744"/>
      <c r="GZ369" s="744"/>
      <c r="HA369" s="744"/>
      <c r="HB369" s="744"/>
      <c r="HC369" s="744"/>
      <c r="HD369" s="744"/>
      <c r="HE369" s="744"/>
      <c r="HF369" s="744"/>
      <c r="HG369" s="744"/>
      <c r="HH369" s="744"/>
      <c r="HI369" s="744"/>
      <c r="HJ369" s="744"/>
      <c r="HK369" s="744"/>
      <c r="HL369" s="744"/>
      <c r="HM369" s="744"/>
      <c r="HN369" s="744"/>
      <c r="HO369" s="744"/>
      <c r="HP369" s="744"/>
      <c r="HQ369" s="744"/>
      <c r="HR369" s="744"/>
      <c r="HS369" s="744"/>
      <c r="HT369" s="744"/>
      <c r="HU369" s="744"/>
      <c r="HV369" s="744"/>
      <c r="HW369" s="744"/>
      <c r="HX369" s="744"/>
      <c r="HY369" s="744"/>
      <c r="HZ369" s="744"/>
      <c r="IA369" s="744"/>
      <c r="IB369" s="744"/>
      <c r="IC369" s="744"/>
      <c r="ID369" s="744"/>
      <c r="IE369" s="744"/>
      <c r="IF369" s="744"/>
      <c r="IG369" s="744"/>
      <c r="IH369" s="744"/>
      <c r="II369" s="744"/>
      <c r="IJ369" s="744"/>
    </row>
    <row r="370" spans="1:244" s="766" customFormat="1" ht="79.900000000000006" customHeight="1">
      <c r="A370" s="768">
        <v>4</v>
      </c>
      <c r="B370" s="783" t="s">
        <v>4933</v>
      </c>
      <c r="C370" s="811"/>
      <c r="D370" s="813">
        <v>17</v>
      </c>
      <c r="E370" s="783" t="s">
        <v>272</v>
      </c>
      <c r="F370" s="783" t="s">
        <v>7019</v>
      </c>
      <c r="G370" s="811" t="s">
        <v>7022</v>
      </c>
      <c r="H370" s="814" t="s">
        <v>5319</v>
      </c>
      <c r="I370" s="783"/>
      <c r="J370" s="783" t="s">
        <v>4935</v>
      </c>
      <c r="K370" s="744"/>
      <c r="L370" s="744"/>
      <c r="M370" s="744" t="s">
        <v>638</v>
      </c>
      <c r="N370" s="744"/>
      <c r="O370" s="744"/>
      <c r="P370" s="744"/>
      <c r="Q370" s="744"/>
      <c r="R370" s="744"/>
      <c r="S370" s="744"/>
      <c r="T370" s="744"/>
      <c r="U370" s="744"/>
      <c r="V370" s="744"/>
      <c r="W370" s="744"/>
      <c r="X370" s="744"/>
      <c r="Y370" s="744"/>
      <c r="Z370" s="744"/>
      <c r="AA370" s="744"/>
      <c r="AB370" s="744"/>
      <c r="AC370" s="744"/>
      <c r="AD370" s="744"/>
      <c r="AE370" s="744"/>
      <c r="AF370" s="744"/>
      <c r="AG370" s="744"/>
      <c r="AH370" s="744"/>
      <c r="AI370" s="744"/>
      <c r="AJ370" s="744"/>
      <c r="AK370" s="744"/>
      <c r="AL370" s="744"/>
      <c r="AM370" s="744"/>
      <c r="AN370" s="744"/>
      <c r="AO370" s="744"/>
      <c r="AP370" s="744"/>
      <c r="AQ370" s="744"/>
      <c r="AR370" s="744"/>
      <c r="AS370" s="744"/>
      <c r="AT370" s="744"/>
      <c r="AU370" s="744"/>
      <c r="AV370" s="744"/>
      <c r="AW370" s="744"/>
      <c r="AX370" s="744"/>
      <c r="AY370" s="744"/>
      <c r="AZ370" s="744"/>
      <c r="BA370" s="744"/>
      <c r="BB370" s="744"/>
      <c r="BC370" s="744"/>
      <c r="BD370" s="744"/>
      <c r="BE370" s="744"/>
      <c r="BF370" s="744"/>
      <c r="BG370" s="744"/>
      <c r="BH370" s="744"/>
      <c r="BI370" s="744"/>
      <c r="BJ370" s="744"/>
      <c r="BK370" s="744"/>
      <c r="BL370" s="744"/>
      <c r="BM370" s="744"/>
      <c r="BN370" s="744"/>
      <c r="BO370" s="744"/>
      <c r="BP370" s="744"/>
      <c r="BQ370" s="744"/>
      <c r="BR370" s="744"/>
      <c r="BS370" s="744"/>
      <c r="BT370" s="744"/>
      <c r="BU370" s="744"/>
      <c r="BV370" s="744"/>
      <c r="BW370" s="744"/>
      <c r="BX370" s="744"/>
      <c r="BY370" s="744"/>
      <c r="BZ370" s="744"/>
      <c r="CA370" s="744"/>
      <c r="CB370" s="744"/>
      <c r="CC370" s="744"/>
      <c r="CD370" s="744"/>
      <c r="CE370" s="744"/>
      <c r="CF370" s="744"/>
      <c r="CG370" s="744"/>
      <c r="CH370" s="744"/>
      <c r="CI370" s="744"/>
      <c r="CJ370" s="744"/>
      <c r="CK370" s="744"/>
      <c r="CL370" s="744"/>
      <c r="CM370" s="744"/>
      <c r="CN370" s="744"/>
      <c r="CO370" s="744"/>
      <c r="CP370" s="744"/>
      <c r="CQ370" s="744"/>
      <c r="CR370" s="744"/>
      <c r="CS370" s="744"/>
      <c r="CT370" s="744"/>
      <c r="CU370" s="744"/>
      <c r="CV370" s="744"/>
      <c r="CW370" s="744"/>
      <c r="CX370" s="744"/>
      <c r="CY370" s="744"/>
      <c r="CZ370" s="744"/>
      <c r="DA370" s="744"/>
      <c r="DB370" s="744"/>
      <c r="DC370" s="744"/>
      <c r="DD370" s="744"/>
      <c r="DE370" s="744"/>
      <c r="DF370" s="744"/>
      <c r="DG370" s="744"/>
      <c r="DH370" s="744"/>
      <c r="DI370" s="744"/>
      <c r="DJ370" s="744"/>
      <c r="DK370" s="744"/>
      <c r="DL370" s="744"/>
      <c r="DM370" s="744"/>
      <c r="DN370" s="744"/>
      <c r="DO370" s="744"/>
      <c r="DP370" s="744"/>
      <c r="DQ370" s="744"/>
      <c r="DR370" s="744"/>
      <c r="DS370" s="744"/>
      <c r="DT370" s="744"/>
      <c r="DU370" s="744"/>
      <c r="DV370" s="744"/>
      <c r="DW370" s="744"/>
      <c r="DX370" s="744"/>
      <c r="DY370" s="744"/>
      <c r="DZ370" s="744"/>
      <c r="EA370" s="744"/>
      <c r="EB370" s="744"/>
      <c r="EC370" s="744"/>
      <c r="ED370" s="744"/>
      <c r="EE370" s="744"/>
      <c r="EF370" s="744"/>
      <c r="EG370" s="744"/>
      <c r="EH370" s="744"/>
      <c r="EI370" s="744"/>
      <c r="EJ370" s="744"/>
      <c r="EK370" s="744"/>
      <c r="EL370" s="744"/>
      <c r="EM370" s="744"/>
      <c r="EN370" s="744"/>
      <c r="EO370" s="744"/>
      <c r="EP370" s="744"/>
      <c r="EQ370" s="744"/>
      <c r="ER370" s="744"/>
      <c r="ES370" s="744"/>
      <c r="ET370" s="744"/>
      <c r="EU370" s="744"/>
      <c r="EV370" s="744"/>
      <c r="EW370" s="744"/>
      <c r="EX370" s="744"/>
      <c r="EY370" s="744"/>
      <c r="EZ370" s="744"/>
      <c r="FA370" s="744"/>
      <c r="FB370" s="744"/>
      <c r="FC370" s="744"/>
      <c r="FD370" s="744"/>
      <c r="FE370" s="744"/>
      <c r="FF370" s="744"/>
      <c r="FG370" s="744"/>
      <c r="FH370" s="744"/>
      <c r="FI370" s="744"/>
      <c r="FJ370" s="744"/>
      <c r="FK370" s="744"/>
      <c r="FL370" s="744"/>
      <c r="FM370" s="744"/>
      <c r="FN370" s="744"/>
      <c r="FO370" s="744"/>
      <c r="FP370" s="744"/>
      <c r="FQ370" s="744"/>
      <c r="FR370" s="744"/>
      <c r="FS370" s="744"/>
      <c r="FT370" s="744"/>
      <c r="FU370" s="744"/>
      <c r="FV370" s="744"/>
      <c r="FW370" s="744"/>
      <c r="FX370" s="744"/>
      <c r="FY370" s="744"/>
      <c r="FZ370" s="744"/>
      <c r="GA370" s="744"/>
      <c r="GB370" s="744"/>
      <c r="GC370" s="744"/>
      <c r="GD370" s="744"/>
      <c r="GE370" s="744"/>
      <c r="GF370" s="744"/>
      <c r="GG370" s="744"/>
      <c r="GH370" s="744"/>
      <c r="GI370" s="744"/>
      <c r="GJ370" s="744"/>
      <c r="GK370" s="744"/>
      <c r="GL370" s="744"/>
      <c r="GM370" s="744"/>
      <c r="GN370" s="744"/>
      <c r="GO370" s="744"/>
      <c r="GP370" s="744"/>
      <c r="GQ370" s="744"/>
      <c r="GR370" s="744"/>
      <c r="GS370" s="744"/>
      <c r="GT370" s="744"/>
      <c r="GU370" s="744"/>
      <c r="GV370" s="744"/>
      <c r="GW370" s="744"/>
      <c r="GX370" s="744"/>
      <c r="GY370" s="744"/>
      <c r="GZ370" s="744"/>
      <c r="HA370" s="744"/>
      <c r="HB370" s="744"/>
      <c r="HC370" s="744"/>
      <c r="HD370" s="744"/>
      <c r="HE370" s="744"/>
      <c r="HF370" s="744"/>
      <c r="HG370" s="744"/>
      <c r="HH370" s="744"/>
      <c r="HI370" s="744"/>
      <c r="HJ370" s="744"/>
      <c r="HK370" s="744"/>
      <c r="HL370" s="744"/>
      <c r="HM370" s="744"/>
      <c r="HN370" s="744"/>
      <c r="HO370" s="744"/>
      <c r="HP370" s="744"/>
      <c r="HQ370" s="744"/>
      <c r="HR370" s="744"/>
      <c r="HS370" s="744"/>
      <c r="HT370" s="744"/>
      <c r="HU370" s="744"/>
      <c r="HV370" s="744"/>
      <c r="HW370" s="744"/>
      <c r="HX370" s="744"/>
      <c r="HY370" s="744"/>
      <c r="HZ370" s="744"/>
      <c r="IA370" s="744"/>
      <c r="IB370" s="744"/>
      <c r="IC370" s="744"/>
      <c r="ID370" s="744"/>
      <c r="IE370" s="744"/>
      <c r="IF370" s="744"/>
      <c r="IG370" s="744"/>
      <c r="IH370" s="744"/>
      <c r="II370" s="744"/>
    </row>
    <row r="371" spans="1:244" s="766" customFormat="1" ht="79.900000000000006" customHeight="1">
      <c r="A371" s="768">
        <v>5</v>
      </c>
      <c r="B371" s="783" t="s">
        <v>7023</v>
      </c>
      <c r="C371" s="811">
        <v>37657</v>
      </c>
      <c r="D371" s="813">
        <v>16</v>
      </c>
      <c r="E371" s="783" t="s">
        <v>275</v>
      </c>
      <c r="F371" s="783" t="s">
        <v>7024</v>
      </c>
      <c r="G371" s="811">
        <v>43804</v>
      </c>
      <c r="H371" s="814" t="s">
        <v>716</v>
      </c>
      <c r="I371" s="783"/>
      <c r="J371" s="783" t="s">
        <v>3632</v>
      </c>
      <c r="K371" s="878"/>
      <c r="L371" s="744"/>
      <c r="M371" s="744" t="s">
        <v>638</v>
      </c>
      <c r="N371" s="744"/>
      <c r="O371" s="744"/>
      <c r="P371" s="744"/>
      <c r="Q371" s="744"/>
      <c r="R371" s="744"/>
      <c r="S371" s="744"/>
      <c r="T371" s="744"/>
      <c r="U371" s="744"/>
      <c r="V371" s="744"/>
      <c r="W371" s="744"/>
      <c r="X371" s="744"/>
      <c r="Y371" s="744"/>
      <c r="Z371" s="744"/>
      <c r="AA371" s="744"/>
      <c r="AB371" s="744"/>
      <c r="AC371" s="744"/>
      <c r="AD371" s="744"/>
      <c r="AE371" s="744"/>
      <c r="AF371" s="744"/>
      <c r="AG371" s="744"/>
      <c r="AH371" s="744"/>
      <c r="AI371" s="744"/>
      <c r="AJ371" s="744"/>
      <c r="AK371" s="744"/>
      <c r="AL371" s="744"/>
      <c r="AM371" s="744"/>
      <c r="AN371" s="744"/>
      <c r="AO371" s="744"/>
      <c r="AP371" s="744"/>
      <c r="AQ371" s="744"/>
      <c r="AR371" s="744"/>
      <c r="AS371" s="744"/>
      <c r="AT371" s="744"/>
      <c r="AU371" s="744"/>
      <c r="AV371" s="744"/>
      <c r="AW371" s="744"/>
      <c r="AX371" s="744"/>
      <c r="AY371" s="744"/>
      <c r="AZ371" s="744"/>
      <c r="BA371" s="744"/>
      <c r="BB371" s="744"/>
      <c r="BC371" s="744"/>
      <c r="BD371" s="744"/>
      <c r="BE371" s="744"/>
      <c r="BF371" s="744"/>
      <c r="BG371" s="744"/>
      <c r="BH371" s="744"/>
      <c r="BI371" s="744"/>
      <c r="BJ371" s="744"/>
      <c r="BK371" s="744"/>
      <c r="BL371" s="744"/>
      <c r="BM371" s="744"/>
      <c r="BN371" s="744"/>
      <c r="BO371" s="744"/>
      <c r="BP371" s="744"/>
      <c r="BQ371" s="744"/>
      <c r="BR371" s="744"/>
      <c r="BS371" s="744"/>
      <c r="BT371" s="744"/>
      <c r="BU371" s="744"/>
      <c r="BV371" s="744"/>
      <c r="BW371" s="744"/>
      <c r="BX371" s="744"/>
      <c r="BY371" s="744"/>
      <c r="BZ371" s="744"/>
      <c r="CA371" s="744"/>
      <c r="CB371" s="744"/>
      <c r="CC371" s="744"/>
      <c r="CD371" s="744"/>
      <c r="CE371" s="744"/>
      <c r="CF371" s="744"/>
      <c r="CG371" s="744"/>
      <c r="CH371" s="744"/>
      <c r="CI371" s="744"/>
      <c r="CJ371" s="744"/>
      <c r="CK371" s="744"/>
      <c r="CL371" s="744"/>
      <c r="CM371" s="744"/>
      <c r="CN371" s="744"/>
      <c r="CO371" s="744"/>
      <c r="CP371" s="744"/>
      <c r="CQ371" s="744"/>
      <c r="CR371" s="744"/>
      <c r="CS371" s="744"/>
      <c r="CT371" s="744"/>
      <c r="CU371" s="744"/>
      <c r="CV371" s="744"/>
      <c r="CW371" s="744"/>
      <c r="CX371" s="744"/>
      <c r="CY371" s="744"/>
      <c r="CZ371" s="744"/>
      <c r="DA371" s="744"/>
      <c r="DB371" s="744"/>
      <c r="DC371" s="744"/>
      <c r="DD371" s="744"/>
      <c r="DE371" s="744"/>
      <c r="DF371" s="744"/>
      <c r="DG371" s="744"/>
      <c r="DH371" s="744"/>
      <c r="DI371" s="744"/>
      <c r="DJ371" s="744"/>
      <c r="DK371" s="744"/>
      <c r="DL371" s="744"/>
      <c r="DM371" s="744"/>
      <c r="DN371" s="744"/>
      <c r="DO371" s="744"/>
      <c r="DP371" s="744"/>
      <c r="DQ371" s="744"/>
      <c r="DR371" s="744"/>
      <c r="DS371" s="744"/>
      <c r="DT371" s="744"/>
      <c r="DU371" s="744"/>
      <c r="DV371" s="744"/>
      <c r="DW371" s="744"/>
      <c r="DX371" s="744"/>
      <c r="DY371" s="744"/>
      <c r="DZ371" s="744"/>
      <c r="EA371" s="744"/>
      <c r="EB371" s="744"/>
      <c r="EC371" s="744"/>
      <c r="ED371" s="744"/>
      <c r="EE371" s="744"/>
      <c r="EF371" s="744"/>
      <c r="EG371" s="744"/>
      <c r="EH371" s="744"/>
      <c r="EI371" s="744"/>
      <c r="EJ371" s="744"/>
      <c r="EK371" s="744"/>
      <c r="EL371" s="744"/>
      <c r="EM371" s="744"/>
      <c r="EN371" s="744"/>
      <c r="EO371" s="744"/>
      <c r="EP371" s="744"/>
      <c r="EQ371" s="744"/>
      <c r="ER371" s="744"/>
      <c r="ES371" s="744"/>
      <c r="ET371" s="744"/>
      <c r="EU371" s="744"/>
      <c r="EV371" s="744"/>
      <c r="EW371" s="744"/>
      <c r="EX371" s="744"/>
      <c r="EY371" s="744"/>
      <c r="EZ371" s="744"/>
      <c r="FA371" s="744"/>
      <c r="FB371" s="744"/>
      <c r="FC371" s="744"/>
      <c r="FD371" s="744"/>
      <c r="FE371" s="744"/>
      <c r="FF371" s="744"/>
      <c r="FG371" s="744"/>
      <c r="FH371" s="744"/>
      <c r="FI371" s="744"/>
      <c r="FJ371" s="744"/>
      <c r="FK371" s="744"/>
      <c r="FL371" s="744"/>
      <c r="FM371" s="744"/>
      <c r="FN371" s="744"/>
      <c r="FO371" s="744"/>
      <c r="FP371" s="744"/>
      <c r="FQ371" s="744"/>
      <c r="FR371" s="744"/>
      <c r="FS371" s="744"/>
      <c r="FT371" s="744"/>
      <c r="FU371" s="744"/>
      <c r="FV371" s="744"/>
      <c r="FW371" s="744"/>
      <c r="FX371" s="744"/>
      <c r="FY371" s="744"/>
      <c r="FZ371" s="744"/>
      <c r="GA371" s="744"/>
      <c r="GB371" s="744"/>
      <c r="GC371" s="744"/>
      <c r="GD371" s="744"/>
      <c r="GE371" s="744"/>
      <c r="GF371" s="744"/>
      <c r="GG371" s="744"/>
      <c r="GH371" s="744"/>
      <c r="GI371" s="744"/>
      <c r="GJ371" s="744"/>
      <c r="GK371" s="744"/>
      <c r="GL371" s="744"/>
      <c r="GM371" s="744"/>
      <c r="GN371" s="744"/>
      <c r="GO371" s="744"/>
      <c r="GP371" s="744"/>
      <c r="GQ371" s="744"/>
      <c r="GR371" s="744"/>
      <c r="GS371" s="744"/>
      <c r="GT371" s="744"/>
      <c r="GU371" s="744"/>
      <c r="GV371" s="744"/>
      <c r="GW371" s="744"/>
      <c r="GX371" s="744"/>
      <c r="GY371" s="744"/>
      <c r="GZ371" s="744"/>
      <c r="HA371" s="744"/>
      <c r="HB371" s="744"/>
      <c r="HC371" s="744"/>
      <c r="HD371" s="744"/>
      <c r="HE371" s="744"/>
      <c r="HF371" s="744"/>
      <c r="HG371" s="744"/>
      <c r="HH371" s="744"/>
      <c r="HI371" s="744"/>
      <c r="HJ371" s="744"/>
      <c r="HK371" s="744"/>
      <c r="HL371" s="744"/>
      <c r="HM371" s="744"/>
      <c r="HN371" s="744"/>
      <c r="HO371" s="744"/>
      <c r="HP371" s="744"/>
      <c r="HQ371" s="744"/>
      <c r="HR371" s="744"/>
      <c r="HS371" s="744"/>
      <c r="HT371" s="744"/>
      <c r="HU371" s="744"/>
      <c r="HV371" s="744"/>
      <c r="HW371" s="744"/>
      <c r="HX371" s="744"/>
      <c r="HY371" s="744"/>
      <c r="HZ371" s="744"/>
      <c r="IA371" s="744"/>
      <c r="IB371" s="744"/>
      <c r="IC371" s="744"/>
      <c r="ID371" s="744"/>
      <c r="IE371" s="744"/>
      <c r="IF371" s="744"/>
      <c r="IG371" s="744"/>
      <c r="IH371" s="744"/>
      <c r="II371" s="744"/>
      <c r="IJ371" s="744"/>
    </row>
    <row r="372" spans="1:244" s="766" customFormat="1" ht="79.900000000000006" customHeight="1">
      <c r="A372" s="768">
        <v>6</v>
      </c>
      <c r="B372" s="783" t="s">
        <v>7025</v>
      </c>
      <c r="C372" s="811"/>
      <c r="D372" s="813">
        <v>14</v>
      </c>
      <c r="E372" s="783" t="s">
        <v>272</v>
      </c>
      <c r="F372" s="783" t="s">
        <v>7026</v>
      </c>
      <c r="G372" s="811">
        <v>43805</v>
      </c>
      <c r="H372" s="814" t="s">
        <v>716</v>
      </c>
      <c r="I372" s="783"/>
      <c r="J372" s="783" t="s">
        <v>3632</v>
      </c>
      <c r="K372" s="878"/>
      <c r="L372" s="744"/>
      <c r="M372" s="744" t="s">
        <v>638</v>
      </c>
      <c r="N372" s="744"/>
      <c r="O372" s="744"/>
      <c r="P372" s="744"/>
      <c r="Q372" s="744"/>
      <c r="R372" s="744"/>
      <c r="S372" s="744"/>
      <c r="T372" s="744"/>
      <c r="U372" s="744"/>
      <c r="V372" s="744"/>
      <c r="W372" s="744"/>
      <c r="X372" s="744"/>
      <c r="Y372" s="744"/>
      <c r="Z372" s="744"/>
      <c r="AA372" s="744"/>
      <c r="AB372" s="744"/>
      <c r="AC372" s="744"/>
      <c r="AD372" s="744"/>
      <c r="AE372" s="744"/>
      <c r="AF372" s="744"/>
      <c r="AG372" s="744"/>
      <c r="AH372" s="744"/>
      <c r="AI372" s="744"/>
      <c r="AJ372" s="744"/>
      <c r="AK372" s="744"/>
      <c r="AL372" s="744"/>
      <c r="AM372" s="744"/>
      <c r="AN372" s="744"/>
      <c r="AO372" s="744"/>
      <c r="AP372" s="744"/>
      <c r="AQ372" s="744"/>
      <c r="AR372" s="744"/>
      <c r="AS372" s="744"/>
      <c r="AT372" s="744"/>
      <c r="AU372" s="744"/>
      <c r="AV372" s="744"/>
      <c r="AW372" s="744"/>
      <c r="AX372" s="744"/>
      <c r="AY372" s="744"/>
      <c r="AZ372" s="744"/>
      <c r="BA372" s="744"/>
      <c r="BB372" s="744"/>
      <c r="BC372" s="744"/>
      <c r="BD372" s="744"/>
      <c r="BE372" s="744"/>
      <c r="BF372" s="744"/>
      <c r="BG372" s="744"/>
      <c r="BH372" s="744"/>
      <c r="BI372" s="744"/>
      <c r="BJ372" s="744"/>
      <c r="BK372" s="744"/>
      <c r="BL372" s="744"/>
      <c r="BM372" s="744"/>
      <c r="BN372" s="744"/>
      <c r="BO372" s="744"/>
      <c r="BP372" s="744"/>
      <c r="BQ372" s="744"/>
      <c r="BR372" s="744"/>
      <c r="BS372" s="744"/>
      <c r="BT372" s="744"/>
      <c r="BU372" s="744"/>
      <c r="BV372" s="744"/>
      <c r="BW372" s="744"/>
      <c r="BX372" s="744"/>
      <c r="BY372" s="744"/>
      <c r="BZ372" s="744"/>
      <c r="CA372" s="744"/>
      <c r="CB372" s="744"/>
      <c r="CC372" s="744"/>
      <c r="CD372" s="744"/>
      <c r="CE372" s="744"/>
      <c r="CF372" s="744"/>
      <c r="CG372" s="744"/>
      <c r="CH372" s="744"/>
      <c r="CI372" s="744"/>
      <c r="CJ372" s="744"/>
      <c r="CK372" s="744"/>
      <c r="CL372" s="744"/>
      <c r="CM372" s="744"/>
      <c r="CN372" s="744"/>
      <c r="CO372" s="744"/>
      <c r="CP372" s="744"/>
      <c r="CQ372" s="744"/>
      <c r="CR372" s="744"/>
      <c r="CS372" s="744"/>
      <c r="CT372" s="744"/>
      <c r="CU372" s="744"/>
      <c r="CV372" s="744"/>
      <c r="CW372" s="744"/>
      <c r="CX372" s="744"/>
      <c r="CY372" s="744"/>
      <c r="CZ372" s="744"/>
      <c r="DA372" s="744"/>
      <c r="DB372" s="744"/>
      <c r="DC372" s="744"/>
      <c r="DD372" s="744"/>
      <c r="DE372" s="744"/>
      <c r="DF372" s="744"/>
      <c r="DG372" s="744"/>
      <c r="DH372" s="744"/>
      <c r="DI372" s="744"/>
      <c r="DJ372" s="744"/>
      <c r="DK372" s="744"/>
      <c r="DL372" s="744"/>
      <c r="DM372" s="744"/>
      <c r="DN372" s="744"/>
      <c r="DO372" s="744"/>
      <c r="DP372" s="744"/>
      <c r="DQ372" s="744"/>
      <c r="DR372" s="744"/>
      <c r="DS372" s="744"/>
      <c r="DT372" s="744"/>
      <c r="DU372" s="744"/>
      <c r="DV372" s="744"/>
      <c r="DW372" s="744"/>
      <c r="DX372" s="744"/>
      <c r="DY372" s="744"/>
      <c r="DZ372" s="744"/>
      <c r="EA372" s="744"/>
      <c r="EB372" s="744"/>
      <c r="EC372" s="744"/>
      <c r="ED372" s="744"/>
      <c r="EE372" s="744"/>
      <c r="EF372" s="744"/>
      <c r="EG372" s="744"/>
      <c r="EH372" s="744"/>
      <c r="EI372" s="744"/>
      <c r="EJ372" s="744"/>
      <c r="EK372" s="744"/>
      <c r="EL372" s="744"/>
      <c r="EM372" s="744"/>
      <c r="EN372" s="744"/>
      <c r="EO372" s="744"/>
      <c r="EP372" s="744"/>
      <c r="EQ372" s="744"/>
      <c r="ER372" s="744"/>
      <c r="ES372" s="744"/>
      <c r="ET372" s="744"/>
      <c r="EU372" s="744"/>
      <c r="EV372" s="744"/>
      <c r="EW372" s="744"/>
      <c r="EX372" s="744"/>
      <c r="EY372" s="744"/>
      <c r="EZ372" s="744"/>
      <c r="FA372" s="744"/>
      <c r="FB372" s="744"/>
      <c r="FC372" s="744"/>
      <c r="FD372" s="744"/>
      <c r="FE372" s="744"/>
      <c r="FF372" s="744"/>
      <c r="FG372" s="744"/>
      <c r="FH372" s="744"/>
      <c r="FI372" s="744"/>
      <c r="FJ372" s="744"/>
      <c r="FK372" s="744"/>
      <c r="FL372" s="744"/>
      <c r="FM372" s="744"/>
      <c r="FN372" s="744"/>
      <c r="FO372" s="744"/>
      <c r="FP372" s="744"/>
      <c r="FQ372" s="744"/>
      <c r="FR372" s="744"/>
      <c r="FS372" s="744"/>
      <c r="FT372" s="744"/>
      <c r="FU372" s="744"/>
      <c r="FV372" s="744"/>
      <c r="FW372" s="744"/>
      <c r="FX372" s="744"/>
      <c r="FY372" s="744"/>
      <c r="FZ372" s="744"/>
      <c r="GA372" s="744"/>
      <c r="GB372" s="744"/>
      <c r="GC372" s="744"/>
      <c r="GD372" s="744"/>
      <c r="GE372" s="744"/>
      <c r="GF372" s="744"/>
      <c r="GG372" s="744"/>
      <c r="GH372" s="744"/>
      <c r="GI372" s="744"/>
      <c r="GJ372" s="744"/>
      <c r="GK372" s="744"/>
      <c r="GL372" s="744"/>
      <c r="GM372" s="744"/>
      <c r="GN372" s="744"/>
      <c r="GO372" s="744"/>
      <c r="GP372" s="744"/>
      <c r="GQ372" s="744"/>
      <c r="GR372" s="744"/>
      <c r="GS372" s="744"/>
      <c r="GT372" s="744"/>
      <c r="GU372" s="744"/>
      <c r="GV372" s="744"/>
      <c r="GW372" s="744"/>
      <c r="GX372" s="744"/>
      <c r="GY372" s="744"/>
      <c r="GZ372" s="744"/>
      <c r="HA372" s="744"/>
      <c r="HB372" s="744"/>
      <c r="HC372" s="744"/>
      <c r="HD372" s="744"/>
      <c r="HE372" s="744"/>
      <c r="HF372" s="744"/>
      <c r="HG372" s="744"/>
      <c r="HH372" s="744"/>
      <c r="HI372" s="744"/>
      <c r="HJ372" s="744"/>
      <c r="HK372" s="744"/>
      <c r="HL372" s="744"/>
      <c r="HM372" s="744"/>
      <c r="HN372" s="744"/>
      <c r="HO372" s="744"/>
      <c r="HP372" s="744"/>
      <c r="HQ372" s="744"/>
      <c r="HR372" s="744"/>
      <c r="HS372" s="744"/>
      <c r="HT372" s="744"/>
      <c r="HU372" s="744"/>
      <c r="HV372" s="744"/>
      <c r="HW372" s="744"/>
      <c r="HX372" s="744"/>
      <c r="HY372" s="744"/>
      <c r="HZ372" s="744"/>
      <c r="IA372" s="744"/>
      <c r="IB372" s="744"/>
      <c r="IC372" s="744"/>
      <c r="ID372" s="744"/>
      <c r="IE372" s="744"/>
      <c r="IF372" s="744"/>
      <c r="IG372" s="744"/>
      <c r="IH372" s="744"/>
      <c r="II372" s="744"/>
      <c r="IJ372" s="744"/>
    </row>
    <row r="373" spans="1:244" s="766" customFormat="1" ht="79.900000000000006" customHeight="1">
      <c r="A373" s="768">
        <v>7</v>
      </c>
      <c r="B373" s="783" t="s">
        <v>7027</v>
      </c>
      <c r="C373" s="811"/>
      <c r="D373" s="813">
        <v>3</v>
      </c>
      <c r="E373" s="783" t="s">
        <v>272</v>
      </c>
      <c r="F373" s="783" t="s">
        <v>7028</v>
      </c>
      <c r="G373" s="811">
        <v>43806</v>
      </c>
      <c r="H373" s="814" t="s">
        <v>84</v>
      </c>
      <c r="I373" s="783"/>
      <c r="J373" s="783" t="s">
        <v>3632</v>
      </c>
      <c r="K373" s="878"/>
      <c r="L373" s="744"/>
      <c r="M373" s="744" t="s">
        <v>638</v>
      </c>
      <c r="N373" s="744"/>
      <c r="O373" s="744"/>
      <c r="P373" s="744"/>
      <c r="Q373" s="744"/>
      <c r="R373" s="744"/>
      <c r="S373" s="744"/>
      <c r="T373" s="744"/>
      <c r="U373" s="744"/>
      <c r="V373" s="744"/>
      <c r="W373" s="744"/>
      <c r="X373" s="744"/>
      <c r="Y373" s="744"/>
      <c r="Z373" s="744"/>
      <c r="AA373" s="744"/>
      <c r="AB373" s="744"/>
      <c r="AC373" s="744"/>
      <c r="AD373" s="744"/>
      <c r="AE373" s="744"/>
      <c r="AF373" s="744"/>
      <c r="AG373" s="744"/>
      <c r="AH373" s="744"/>
      <c r="AI373" s="744"/>
      <c r="AJ373" s="744"/>
      <c r="AK373" s="744"/>
      <c r="AL373" s="744"/>
      <c r="AM373" s="744"/>
      <c r="AN373" s="744"/>
      <c r="AO373" s="744"/>
      <c r="AP373" s="744"/>
      <c r="AQ373" s="744"/>
      <c r="AR373" s="744"/>
      <c r="AS373" s="744"/>
      <c r="AT373" s="744"/>
      <c r="AU373" s="744"/>
      <c r="AV373" s="744"/>
      <c r="AW373" s="744"/>
      <c r="AX373" s="744"/>
      <c r="AY373" s="744"/>
      <c r="AZ373" s="744"/>
      <c r="BA373" s="744"/>
      <c r="BB373" s="744"/>
      <c r="BC373" s="744"/>
      <c r="BD373" s="744"/>
      <c r="BE373" s="744"/>
      <c r="BF373" s="744"/>
      <c r="BG373" s="744"/>
      <c r="BH373" s="744"/>
      <c r="BI373" s="744"/>
      <c r="BJ373" s="744"/>
      <c r="BK373" s="744"/>
      <c r="BL373" s="744"/>
      <c r="BM373" s="744"/>
      <c r="BN373" s="744"/>
      <c r="BO373" s="744"/>
      <c r="BP373" s="744"/>
      <c r="BQ373" s="744"/>
      <c r="BR373" s="744"/>
      <c r="BS373" s="744"/>
      <c r="BT373" s="744"/>
      <c r="BU373" s="744"/>
      <c r="BV373" s="744"/>
      <c r="BW373" s="744"/>
      <c r="BX373" s="744"/>
      <c r="BY373" s="744"/>
      <c r="BZ373" s="744"/>
      <c r="CA373" s="744"/>
      <c r="CB373" s="744"/>
      <c r="CC373" s="744"/>
      <c r="CD373" s="744"/>
      <c r="CE373" s="744"/>
      <c r="CF373" s="744"/>
      <c r="CG373" s="744"/>
      <c r="CH373" s="744"/>
      <c r="CI373" s="744"/>
      <c r="CJ373" s="744"/>
      <c r="CK373" s="744"/>
      <c r="CL373" s="744"/>
      <c r="CM373" s="744"/>
      <c r="CN373" s="744"/>
      <c r="CO373" s="744"/>
      <c r="CP373" s="744"/>
      <c r="CQ373" s="744"/>
      <c r="CR373" s="744"/>
      <c r="CS373" s="744"/>
      <c r="CT373" s="744"/>
      <c r="CU373" s="744"/>
      <c r="CV373" s="744"/>
      <c r="CW373" s="744"/>
      <c r="CX373" s="744"/>
      <c r="CY373" s="744"/>
      <c r="CZ373" s="744"/>
      <c r="DA373" s="744"/>
      <c r="DB373" s="744"/>
      <c r="DC373" s="744"/>
      <c r="DD373" s="744"/>
      <c r="DE373" s="744"/>
      <c r="DF373" s="744"/>
      <c r="DG373" s="744"/>
      <c r="DH373" s="744"/>
      <c r="DI373" s="744"/>
      <c r="DJ373" s="744"/>
      <c r="DK373" s="744"/>
      <c r="DL373" s="744"/>
      <c r="DM373" s="744"/>
      <c r="DN373" s="744"/>
      <c r="DO373" s="744"/>
      <c r="DP373" s="744"/>
      <c r="DQ373" s="744"/>
      <c r="DR373" s="744"/>
      <c r="DS373" s="744"/>
      <c r="DT373" s="744"/>
      <c r="DU373" s="744"/>
      <c r="DV373" s="744"/>
      <c r="DW373" s="744"/>
      <c r="DX373" s="744"/>
      <c r="DY373" s="744"/>
      <c r="DZ373" s="744"/>
      <c r="EA373" s="744"/>
      <c r="EB373" s="744"/>
      <c r="EC373" s="744"/>
      <c r="ED373" s="744"/>
      <c r="EE373" s="744"/>
      <c r="EF373" s="744"/>
      <c r="EG373" s="744"/>
      <c r="EH373" s="744"/>
      <c r="EI373" s="744"/>
      <c r="EJ373" s="744"/>
      <c r="EK373" s="744"/>
      <c r="EL373" s="744"/>
      <c r="EM373" s="744"/>
      <c r="EN373" s="744"/>
      <c r="EO373" s="744"/>
      <c r="EP373" s="744"/>
      <c r="EQ373" s="744"/>
      <c r="ER373" s="744"/>
      <c r="ES373" s="744"/>
      <c r="ET373" s="744"/>
      <c r="EU373" s="744"/>
      <c r="EV373" s="744"/>
      <c r="EW373" s="744"/>
      <c r="EX373" s="744"/>
      <c r="EY373" s="744"/>
      <c r="EZ373" s="744"/>
      <c r="FA373" s="744"/>
      <c r="FB373" s="744"/>
      <c r="FC373" s="744"/>
      <c r="FD373" s="744"/>
      <c r="FE373" s="744"/>
      <c r="FF373" s="744"/>
      <c r="FG373" s="744"/>
      <c r="FH373" s="744"/>
      <c r="FI373" s="744"/>
      <c r="FJ373" s="744"/>
      <c r="FK373" s="744"/>
      <c r="FL373" s="744"/>
      <c r="FM373" s="744"/>
      <c r="FN373" s="744"/>
      <c r="FO373" s="744"/>
      <c r="FP373" s="744"/>
      <c r="FQ373" s="744"/>
      <c r="FR373" s="744"/>
      <c r="FS373" s="744"/>
      <c r="FT373" s="744"/>
      <c r="FU373" s="744"/>
      <c r="FV373" s="744"/>
      <c r="FW373" s="744"/>
      <c r="FX373" s="744"/>
      <c r="FY373" s="744"/>
      <c r="FZ373" s="744"/>
      <c r="GA373" s="744"/>
      <c r="GB373" s="744"/>
      <c r="GC373" s="744"/>
      <c r="GD373" s="744"/>
      <c r="GE373" s="744"/>
      <c r="GF373" s="744"/>
      <c r="GG373" s="744"/>
      <c r="GH373" s="744"/>
      <c r="GI373" s="744"/>
      <c r="GJ373" s="744"/>
      <c r="GK373" s="744"/>
      <c r="GL373" s="744"/>
      <c r="GM373" s="744"/>
      <c r="GN373" s="744"/>
      <c r="GO373" s="744"/>
      <c r="GP373" s="744"/>
      <c r="GQ373" s="744"/>
      <c r="GR373" s="744"/>
      <c r="GS373" s="744"/>
      <c r="GT373" s="744"/>
      <c r="GU373" s="744"/>
      <c r="GV373" s="744"/>
      <c r="GW373" s="744"/>
      <c r="GX373" s="744"/>
      <c r="GY373" s="744"/>
      <c r="GZ373" s="744"/>
      <c r="HA373" s="744"/>
      <c r="HB373" s="744"/>
      <c r="HC373" s="744"/>
      <c r="HD373" s="744"/>
      <c r="HE373" s="744"/>
      <c r="HF373" s="744"/>
      <c r="HG373" s="744"/>
      <c r="HH373" s="744"/>
      <c r="HI373" s="744"/>
      <c r="HJ373" s="744"/>
      <c r="HK373" s="744"/>
      <c r="HL373" s="744"/>
      <c r="HM373" s="744"/>
      <c r="HN373" s="744"/>
      <c r="HO373" s="744"/>
      <c r="HP373" s="744"/>
      <c r="HQ373" s="744"/>
      <c r="HR373" s="744"/>
      <c r="HS373" s="744"/>
      <c r="HT373" s="744"/>
      <c r="HU373" s="744"/>
      <c r="HV373" s="744"/>
      <c r="HW373" s="744"/>
      <c r="HX373" s="744"/>
      <c r="HY373" s="744"/>
      <c r="HZ373" s="744"/>
      <c r="IA373" s="744"/>
      <c r="IB373" s="744"/>
      <c r="IC373" s="744"/>
      <c r="ID373" s="744"/>
      <c r="IE373" s="744"/>
      <c r="IF373" s="744"/>
      <c r="IG373" s="744"/>
      <c r="IH373" s="744"/>
      <c r="II373" s="744"/>
      <c r="IJ373" s="744"/>
    </row>
    <row r="374" spans="1:244" s="756" customFormat="1" ht="49.9" customHeight="1">
      <c r="A374" s="768">
        <v>8</v>
      </c>
      <c r="B374" s="783" t="s">
        <v>7029</v>
      </c>
      <c r="C374" s="933"/>
      <c r="D374" s="813">
        <v>4</v>
      </c>
      <c r="E374" s="784" t="s">
        <v>272</v>
      </c>
      <c r="F374" s="784" t="s">
        <v>7028</v>
      </c>
      <c r="G374" s="935">
        <v>43805</v>
      </c>
      <c r="H374" s="784" t="s">
        <v>716</v>
      </c>
      <c r="I374" s="769"/>
      <c r="J374" s="786" t="s">
        <v>3632</v>
      </c>
      <c r="K374" s="744"/>
      <c r="L374" s="744"/>
      <c r="M374" s="744" t="s">
        <v>638</v>
      </c>
      <c r="N374" s="744"/>
      <c r="O374" s="744"/>
      <c r="P374" s="744"/>
      <c r="Q374" s="744"/>
      <c r="R374" s="744"/>
      <c r="S374" s="744"/>
      <c r="T374" s="744"/>
      <c r="U374" s="744"/>
      <c r="V374" s="744"/>
      <c r="W374" s="744"/>
      <c r="X374" s="744"/>
      <c r="Y374" s="744"/>
      <c r="Z374" s="744"/>
      <c r="AA374" s="744"/>
      <c r="AB374" s="744"/>
      <c r="AC374" s="744"/>
      <c r="AD374" s="744"/>
      <c r="AE374" s="744"/>
      <c r="AF374" s="744"/>
      <c r="AG374" s="744"/>
      <c r="AH374" s="744"/>
      <c r="AI374" s="744"/>
      <c r="AJ374" s="744"/>
      <c r="AK374" s="744"/>
      <c r="AL374" s="744"/>
      <c r="AM374" s="744"/>
      <c r="AN374" s="744"/>
      <c r="AO374" s="744"/>
      <c r="AP374" s="744"/>
      <c r="AQ374" s="744"/>
      <c r="AR374" s="744"/>
      <c r="AS374" s="744"/>
      <c r="AT374" s="744"/>
      <c r="AU374" s="744"/>
      <c r="AV374" s="744"/>
      <c r="AW374" s="744"/>
      <c r="AX374" s="744"/>
      <c r="AY374" s="744"/>
      <c r="AZ374" s="744"/>
      <c r="BA374" s="744"/>
      <c r="BB374" s="744"/>
      <c r="BC374" s="744"/>
      <c r="BD374" s="744"/>
      <c r="BE374" s="744"/>
      <c r="BF374" s="744"/>
      <c r="BG374" s="744"/>
      <c r="BH374" s="744"/>
      <c r="BI374" s="744"/>
      <c r="BJ374" s="744"/>
      <c r="BK374" s="744"/>
      <c r="BL374" s="744"/>
      <c r="BM374" s="744"/>
      <c r="BN374" s="744"/>
      <c r="BO374" s="744"/>
      <c r="BP374" s="744"/>
      <c r="BQ374" s="744"/>
      <c r="BR374" s="744"/>
      <c r="BS374" s="744"/>
      <c r="BT374" s="744"/>
      <c r="BU374" s="744"/>
      <c r="BV374" s="744"/>
      <c r="BW374" s="744"/>
      <c r="BX374" s="744"/>
      <c r="BY374" s="744"/>
      <c r="BZ374" s="744"/>
      <c r="CA374" s="744"/>
      <c r="CB374" s="744"/>
      <c r="CC374" s="744"/>
      <c r="CD374" s="744"/>
      <c r="CE374" s="744"/>
      <c r="CF374" s="744"/>
      <c r="CG374" s="744"/>
      <c r="CH374" s="744"/>
      <c r="CI374" s="744"/>
      <c r="CJ374" s="744"/>
      <c r="CK374" s="744"/>
      <c r="CL374" s="744"/>
      <c r="CM374" s="744"/>
      <c r="CN374" s="744"/>
      <c r="CO374" s="744"/>
      <c r="CP374" s="744"/>
      <c r="CQ374" s="744"/>
      <c r="CR374" s="744"/>
      <c r="CS374" s="744"/>
      <c r="CT374" s="744"/>
      <c r="CU374" s="744"/>
      <c r="CV374" s="744"/>
      <c r="CW374" s="744"/>
      <c r="CX374" s="744"/>
      <c r="CY374" s="744"/>
      <c r="CZ374" s="744"/>
      <c r="DA374" s="744"/>
      <c r="DB374" s="744"/>
      <c r="DC374" s="744"/>
      <c r="DD374" s="744"/>
      <c r="DE374" s="744"/>
      <c r="DF374" s="744"/>
      <c r="DG374" s="744"/>
      <c r="DH374" s="744"/>
      <c r="DI374" s="744"/>
      <c r="DJ374" s="744"/>
      <c r="DK374" s="744"/>
      <c r="DL374" s="744"/>
      <c r="DM374" s="744"/>
      <c r="DN374" s="744"/>
      <c r="DO374" s="744"/>
      <c r="DP374" s="744"/>
      <c r="DQ374" s="744"/>
      <c r="DR374" s="744"/>
      <c r="DS374" s="744"/>
      <c r="DT374" s="744"/>
      <c r="DU374" s="744"/>
      <c r="DV374" s="744"/>
      <c r="DW374" s="744"/>
      <c r="DX374" s="744"/>
      <c r="DY374" s="744"/>
      <c r="DZ374" s="744"/>
      <c r="EA374" s="744"/>
      <c r="EB374" s="744"/>
      <c r="EC374" s="744"/>
      <c r="ED374" s="744"/>
      <c r="EE374" s="744"/>
      <c r="EF374" s="744"/>
      <c r="EG374" s="744"/>
      <c r="EH374" s="744"/>
      <c r="EI374" s="744"/>
      <c r="EJ374" s="744"/>
      <c r="EK374" s="744"/>
      <c r="EL374" s="744"/>
      <c r="EM374" s="744"/>
      <c r="EN374" s="744"/>
      <c r="EO374" s="744"/>
      <c r="EP374" s="744"/>
      <c r="EQ374" s="744"/>
      <c r="ER374" s="744"/>
      <c r="ES374" s="744"/>
      <c r="ET374" s="744"/>
      <c r="EU374" s="744"/>
      <c r="EV374" s="744"/>
      <c r="EW374" s="744"/>
      <c r="EX374" s="744"/>
      <c r="EY374" s="744"/>
      <c r="EZ374" s="744"/>
      <c r="FA374" s="744"/>
      <c r="FB374" s="744"/>
      <c r="FC374" s="744"/>
      <c r="FD374" s="744"/>
      <c r="FE374" s="744"/>
      <c r="FF374" s="744"/>
      <c r="FG374" s="744"/>
      <c r="FH374" s="744"/>
      <c r="FI374" s="744"/>
      <c r="FJ374" s="744"/>
      <c r="FK374" s="744"/>
      <c r="FL374" s="744"/>
      <c r="FM374" s="744"/>
      <c r="FN374" s="744"/>
      <c r="FO374" s="744"/>
      <c r="FP374" s="744"/>
      <c r="FQ374" s="744"/>
      <c r="FR374" s="744"/>
      <c r="FS374" s="744"/>
      <c r="FT374" s="744"/>
      <c r="FU374" s="744"/>
      <c r="FV374" s="744"/>
      <c r="FW374" s="744"/>
      <c r="FX374" s="744"/>
      <c r="FY374" s="744"/>
      <c r="FZ374" s="744"/>
      <c r="GA374" s="744"/>
      <c r="GB374" s="744"/>
      <c r="GC374" s="744"/>
      <c r="GD374" s="744"/>
      <c r="GE374" s="744"/>
      <c r="GF374" s="744"/>
      <c r="GG374" s="744"/>
      <c r="GH374" s="744"/>
      <c r="GI374" s="744"/>
      <c r="GJ374" s="744"/>
      <c r="GK374" s="744"/>
      <c r="GL374" s="744"/>
      <c r="GM374" s="744"/>
      <c r="GN374" s="744"/>
      <c r="GO374" s="744"/>
      <c r="GP374" s="744"/>
      <c r="GQ374" s="744"/>
      <c r="GR374" s="744"/>
      <c r="GS374" s="744"/>
      <c r="GT374" s="744"/>
      <c r="GU374" s="744"/>
      <c r="GV374" s="744"/>
      <c r="GW374" s="744"/>
      <c r="GX374" s="744"/>
      <c r="GY374" s="744"/>
      <c r="GZ374" s="744"/>
      <c r="HA374" s="744"/>
      <c r="HB374" s="744"/>
      <c r="HC374" s="744"/>
      <c r="HD374" s="744"/>
      <c r="HE374" s="744"/>
      <c r="HF374" s="744"/>
      <c r="HG374" s="744"/>
      <c r="HH374" s="744"/>
      <c r="HI374" s="744"/>
      <c r="HJ374" s="744"/>
      <c r="HK374" s="744"/>
      <c r="HL374" s="744"/>
      <c r="HM374" s="744"/>
      <c r="HN374" s="744"/>
      <c r="HO374" s="744"/>
      <c r="HP374" s="744"/>
      <c r="HQ374" s="744"/>
      <c r="HR374" s="744"/>
      <c r="HS374" s="744"/>
      <c r="HT374" s="744"/>
      <c r="HU374" s="744"/>
      <c r="HV374" s="744"/>
      <c r="HW374" s="744"/>
      <c r="HX374" s="744"/>
      <c r="HY374" s="744"/>
      <c r="HZ374" s="744"/>
      <c r="IA374" s="744"/>
      <c r="IB374" s="744"/>
      <c r="IC374" s="744"/>
      <c r="ID374" s="744"/>
      <c r="IE374" s="744"/>
      <c r="IF374" s="744"/>
      <c r="IG374" s="744"/>
      <c r="IH374" s="744"/>
      <c r="II374" s="744"/>
      <c r="IJ374" s="752"/>
    </row>
    <row r="375" spans="1:244" s="766" customFormat="1" ht="79.900000000000006" customHeight="1">
      <c r="A375" s="768">
        <v>9</v>
      </c>
      <c r="B375" s="783" t="s">
        <v>7040</v>
      </c>
      <c r="C375" s="811"/>
      <c r="D375" s="813">
        <v>5</v>
      </c>
      <c r="E375" s="783" t="s">
        <v>272</v>
      </c>
      <c r="F375" s="783" t="s">
        <v>7041</v>
      </c>
      <c r="G375" s="811">
        <v>43811</v>
      </c>
      <c r="H375" s="814" t="s">
        <v>7042</v>
      </c>
      <c r="I375" s="783"/>
      <c r="J375" s="783" t="s">
        <v>3632</v>
      </c>
      <c r="K375" s="744"/>
      <c r="L375" s="744"/>
      <c r="M375" s="744" t="s">
        <v>625</v>
      </c>
      <c r="N375" s="744"/>
      <c r="O375" s="744"/>
      <c r="P375" s="744"/>
      <c r="Q375" s="744"/>
      <c r="R375" s="744"/>
      <c r="S375" s="744"/>
      <c r="T375" s="744"/>
      <c r="U375" s="744"/>
      <c r="V375" s="744"/>
      <c r="W375" s="744"/>
      <c r="X375" s="744"/>
      <c r="Y375" s="744"/>
      <c r="Z375" s="744"/>
      <c r="AA375" s="744"/>
      <c r="AB375" s="744"/>
      <c r="AC375" s="744"/>
      <c r="AD375" s="744"/>
      <c r="AE375" s="744"/>
      <c r="AF375" s="744"/>
      <c r="AG375" s="744"/>
      <c r="AH375" s="744"/>
      <c r="AI375" s="744"/>
      <c r="AJ375" s="744"/>
      <c r="AK375" s="744"/>
      <c r="AL375" s="744"/>
      <c r="AM375" s="744"/>
      <c r="AN375" s="744"/>
      <c r="AO375" s="744"/>
      <c r="AP375" s="744"/>
      <c r="AQ375" s="744"/>
      <c r="AR375" s="744"/>
      <c r="AS375" s="744"/>
      <c r="AT375" s="744"/>
      <c r="AU375" s="744"/>
      <c r="AV375" s="744"/>
      <c r="AW375" s="744"/>
      <c r="AX375" s="744"/>
      <c r="AY375" s="744"/>
      <c r="AZ375" s="744"/>
      <c r="BA375" s="744"/>
      <c r="BB375" s="744"/>
      <c r="BC375" s="744"/>
      <c r="BD375" s="744"/>
      <c r="BE375" s="744"/>
      <c r="BF375" s="744"/>
      <c r="BG375" s="744"/>
      <c r="BH375" s="744"/>
      <c r="BI375" s="744"/>
      <c r="BJ375" s="744"/>
      <c r="BK375" s="744"/>
      <c r="BL375" s="744"/>
      <c r="BM375" s="744"/>
      <c r="BN375" s="744"/>
      <c r="BO375" s="744"/>
      <c r="BP375" s="744"/>
      <c r="BQ375" s="744"/>
      <c r="BR375" s="744"/>
      <c r="BS375" s="744"/>
      <c r="BT375" s="744"/>
      <c r="BU375" s="744"/>
      <c r="BV375" s="744"/>
      <c r="BW375" s="744"/>
      <c r="BX375" s="744"/>
      <c r="BY375" s="744"/>
      <c r="BZ375" s="744"/>
      <c r="CA375" s="744"/>
      <c r="CB375" s="744"/>
      <c r="CC375" s="744"/>
      <c r="CD375" s="744"/>
      <c r="CE375" s="744"/>
      <c r="CF375" s="744"/>
      <c r="CG375" s="744"/>
      <c r="CH375" s="744"/>
      <c r="CI375" s="744"/>
      <c r="CJ375" s="744"/>
      <c r="CK375" s="744"/>
      <c r="CL375" s="744"/>
      <c r="CM375" s="744"/>
      <c r="CN375" s="744"/>
      <c r="CO375" s="744"/>
      <c r="CP375" s="744"/>
      <c r="CQ375" s="744"/>
      <c r="CR375" s="744"/>
      <c r="CS375" s="744"/>
      <c r="CT375" s="744"/>
      <c r="CU375" s="744"/>
      <c r="CV375" s="744"/>
      <c r="CW375" s="744"/>
      <c r="CX375" s="744"/>
      <c r="CY375" s="744"/>
      <c r="CZ375" s="744"/>
      <c r="DA375" s="744"/>
      <c r="DB375" s="744"/>
      <c r="DC375" s="744"/>
      <c r="DD375" s="744"/>
      <c r="DE375" s="744"/>
      <c r="DF375" s="744"/>
      <c r="DG375" s="744"/>
      <c r="DH375" s="744"/>
      <c r="DI375" s="744"/>
      <c r="DJ375" s="744"/>
      <c r="DK375" s="744"/>
      <c r="DL375" s="744"/>
      <c r="DM375" s="744"/>
      <c r="DN375" s="744"/>
      <c r="DO375" s="744"/>
      <c r="DP375" s="744"/>
      <c r="DQ375" s="744"/>
      <c r="DR375" s="744"/>
      <c r="DS375" s="744"/>
      <c r="DT375" s="744"/>
      <c r="DU375" s="744"/>
      <c r="DV375" s="744"/>
      <c r="DW375" s="744"/>
      <c r="DX375" s="744"/>
      <c r="DY375" s="744"/>
      <c r="DZ375" s="744"/>
      <c r="EA375" s="744"/>
      <c r="EB375" s="744"/>
      <c r="EC375" s="744"/>
      <c r="ED375" s="744"/>
      <c r="EE375" s="744"/>
      <c r="EF375" s="744"/>
      <c r="EG375" s="744"/>
      <c r="EH375" s="744"/>
      <c r="EI375" s="744"/>
      <c r="EJ375" s="744"/>
      <c r="EK375" s="744"/>
      <c r="EL375" s="744"/>
      <c r="EM375" s="744"/>
      <c r="EN375" s="744"/>
      <c r="EO375" s="744"/>
      <c r="EP375" s="744"/>
      <c r="EQ375" s="744"/>
      <c r="ER375" s="744"/>
      <c r="ES375" s="744"/>
      <c r="ET375" s="744"/>
      <c r="EU375" s="744"/>
      <c r="EV375" s="744"/>
      <c r="EW375" s="744"/>
      <c r="EX375" s="744"/>
      <c r="EY375" s="744"/>
      <c r="EZ375" s="744"/>
      <c r="FA375" s="744"/>
      <c r="FB375" s="744"/>
      <c r="FC375" s="744"/>
      <c r="FD375" s="744"/>
      <c r="FE375" s="744"/>
      <c r="FF375" s="744"/>
      <c r="FG375" s="744"/>
      <c r="FH375" s="744"/>
      <c r="FI375" s="744"/>
      <c r="FJ375" s="744"/>
      <c r="FK375" s="744"/>
      <c r="FL375" s="744"/>
      <c r="FM375" s="744"/>
      <c r="FN375" s="744"/>
      <c r="FO375" s="744"/>
      <c r="FP375" s="744"/>
      <c r="FQ375" s="744"/>
      <c r="FR375" s="744"/>
      <c r="FS375" s="744"/>
      <c r="FT375" s="744"/>
      <c r="FU375" s="744"/>
      <c r="FV375" s="744"/>
      <c r="FW375" s="744"/>
      <c r="FX375" s="744"/>
      <c r="FY375" s="744"/>
      <c r="FZ375" s="744"/>
      <c r="GA375" s="744"/>
      <c r="GB375" s="744"/>
      <c r="GC375" s="744"/>
      <c r="GD375" s="744"/>
      <c r="GE375" s="744"/>
      <c r="GF375" s="744"/>
      <c r="GG375" s="744"/>
      <c r="GH375" s="744"/>
      <c r="GI375" s="744"/>
      <c r="GJ375" s="744"/>
      <c r="GK375" s="744"/>
      <c r="GL375" s="744"/>
      <c r="GM375" s="744"/>
      <c r="GN375" s="744"/>
      <c r="GO375" s="744"/>
      <c r="GP375" s="744"/>
      <c r="GQ375" s="744"/>
      <c r="GR375" s="744"/>
      <c r="GS375" s="744"/>
      <c r="GT375" s="744"/>
      <c r="GU375" s="744"/>
      <c r="GV375" s="744"/>
      <c r="GW375" s="744"/>
      <c r="GX375" s="744"/>
      <c r="GY375" s="744"/>
      <c r="GZ375" s="744"/>
      <c r="HA375" s="744"/>
      <c r="HB375" s="744"/>
      <c r="HC375" s="744"/>
      <c r="HD375" s="744"/>
      <c r="HE375" s="744"/>
      <c r="HF375" s="744"/>
      <c r="HG375" s="744"/>
      <c r="HH375" s="744"/>
      <c r="HI375" s="744"/>
      <c r="HJ375" s="744"/>
      <c r="HK375" s="744"/>
      <c r="HL375" s="744"/>
      <c r="HM375" s="744"/>
      <c r="HN375" s="744"/>
      <c r="HO375" s="744"/>
      <c r="HP375" s="744"/>
      <c r="HQ375" s="744"/>
      <c r="HR375" s="744"/>
      <c r="HS375" s="744"/>
      <c r="HT375" s="744"/>
      <c r="HU375" s="744"/>
      <c r="HV375" s="744"/>
      <c r="HW375" s="744"/>
      <c r="HX375" s="744"/>
      <c r="HY375" s="744"/>
      <c r="HZ375" s="744"/>
      <c r="IA375" s="744"/>
      <c r="IB375" s="744"/>
      <c r="IC375" s="744"/>
      <c r="ID375" s="744"/>
      <c r="IE375" s="744"/>
      <c r="IF375" s="744"/>
      <c r="IG375" s="744"/>
      <c r="IH375" s="744"/>
      <c r="II375" s="744"/>
    </row>
    <row r="376" spans="1:244" s="766" customFormat="1" ht="79.900000000000006" customHeight="1">
      <c r="A376" s="768">
        <v>10</v>
      </c>
      <c r="B376" s="783" t="s">
        <v>7043</v>
      </c>
      <c r="C376" s="811"/>
      <c r="D376" s="813">
        <v>0.11</v>
      </c>
      <c r="E376" s="783" t="s">
        <v>272</v>
      </c>
      <c r="F376" s="783" t="s">
        <v>7041</v>
      </c>
      <c r="G376" s="811">
        <v>43811</v>
      </c>
      <c r="H376" s="814" t="s">
        <v>7042</v>
      </c>
      <c r="I376" s="783"/>
      <c r="J376" s="783" t="s">
        <v>3632</v>
      </c>
      <c r="K376" s="744"/>
      <c r="L376" s="744"/>
      <c r="M376" s="744" t="s">
        <v>625</v>
      </c>
      <c r="N376" s="744"/>
      <c r="O376" s="744"/>
      <c r="P376" s="744"/>
      <c r="Q376" s="744"/>
      <c r="R376" s="744"/>
      <c r="S376" s="744"/>
      <c r="T376" s="744"/>
      <c r="U376" s="744"/>
      <c r="V376" s="744"/>
      <c r="W376" s="744"/>
      <c r="X376" s="744"/>
      <c r="Y376" s="744"/>
      <c r="Z376" s="744"/>
      <c r="AA376" s="744"/>
      <c r="AB376" s="744"/>
      <c r="AC376" s="744"/>
      <c r="AD376" s="744"/>
      <c r="AE376" s="744"/>
      <c r="AF376" s="744"/>
      <c r="AG376" s="744"/>
      <c r="AH376" s="744"/>
      <c r="AI376" s="744"/>
      <c r="AJ376" s="744"/>
      <c r="AK376" s="744"/>
      <c r="AL376" s="744"/>
      <c r="AM376" s="744"/>
      <c r="AN376" s="744"/>
      <c r="AO376" s="744"/>
      <c r="AP376" s="744"/>
      <c r="AQ376" s="744"/>
      <c r="AR376" s="744"/>
      <c r="AS376" s="744"/>
      <c r="AT376" s="744"/>
      <c r="AU376" s="744"/>
      <c r="AV376" s="744"/>
      <c r="AW376" s="744"/>
      <c r="AX376" s="744"/>
      <c r="AY376" s="744"/>
      <c r="AZ376" s="744"/>
      <c r="BA376" s="744"/>
      <c r="BB376" s="744"/>
      <c r="BC376" s="744"/>
      <c r="BD376" s="744"/>
      <c r="BE376" s="744"/>
      <c r="BF376" s="744"/>
      <c r="BG376" s="744"/>
      <c r="BH376" s="744"/>
      <c r="BI376" s="744"/>
      <c r="BJ376" s="744"/>
      <c r="BK376" s="744"/>
      <c r="BL376" s="744"/>
      <c r="BM376" s="744"/>
      <c r="BN376" s="744"/>
      <c r="BO376" s="744"/>
      <c r="BP376" s="744"/>
      <c r="BQ376" s="744"/>
      <c r="BR376" s="744"/>
      <c r="BS376" s="744"/>
      <c r="BT376" s="744"/>
      <c r="BU376" s="744"/>
      <c r="BV376" s="744"/>
      <c r="BW376" s="744"/>
      <c r="BX376" s="744"/>
      <c r="BY376" s="744"/>
      <c r="BZ376" s="744"/>
      <c r="CA376" s="744"/>
      <c r="CB376" s="744"/>
      <c r="CC376" s="744"/>
      <c r="CD376" s="744"/>
      <c r="CE376" s="744"/>
      <c r="CF376" s="744"/>
      <c r="CG376" s="744"/>
      <c r="CH376" s="744"/>
      <c r="CI376" s="744"/>
      <c r="CJ376" s="744"/>
      <c r="CK376" s="744"/>
      <c r="CL376" s="744"/>
      <c r="CM376" s="744"/>
      <c r="CN376" s="744"/>
      <c r="CO376" s="744"/>
      <c r="CP376" s="744"/>
      <c r="CQ376" s="744"/>
      <c r="CR376" s="744"/>
      <c r="CS376" s="744"/>
      <c r="CT376" s="744"/>
      <c r="CU376" s="744"/>
      <c r="CV376" s="744"/>
      <c r="CW376" s="744"/>
      <c r="CX376" s="744"/>
      <c r="CY376" s="744"/>
      <c r="CZ376" s="744"/>
      <c r="DA376" s="744"/>
      <c r="DB376" s="744"/>
      <c r="DC376" s="744"/>
      <c r="DD376" s="744"/>
      <c r="DE376" s="744"/>
      <c r="DF376" s="744"/>
      <c r="DG376" s="744"/>
      <c r="DH376" s="744"/>
      <c r="DI376" s="744"/>
      <c r="DJ376" s="744"/>
      <c r="DK376" s="744"/>
      <c r="DL376" s="744"/>
      <c r="DM376" s="744"/>
      <c r="DN376" s="744"/>
      <c r="DO376" s="744"/>
      <c r="DP376" s="744"/>
      <c r="DQ376" s="744"/>
      <c r="DR376" s="744"/>
      <c r="DS376" s="744"/>
      <c r="DT376" s="744"/>
      <c r="DU376" s="744"/>
      <c r="DV376" s="744"/>
      <c r="DW376" s="744"/>
      <c r="DX376" s="744"/>
      <c r="DY376" s="744"/>
      <c r="DZ376" s="744"/>
      <c r="EA376" s="744"/>
      <c r="EB376" s="744"/>
      <c r="EC376" s="744"/>
      <c r="ED376" s="744"/>
      <c r="EE376" s="744"/>
      <c r="EF376" s="744"/>
      <c r="EG376" s="744"/>
      <c r="EH376" s="744"/>
      <c r="EI376" s="744"/>
      <c r="EJ376" s="744"/>
      <c r="EK376" s="744"/>
      <c r="EL376" s="744"/>
      <c r="EM376" s="744"/>
      <c r="EN376" s="744"/>
      <c r="EO376" s="744"/>
      <c r="EP376" s="744"/>
      <c r="EQ376" s="744"/>
      <c r="ER376" s="744"/>
      <c r="ES376" s="744"/>
      <c r="ET376" s="744"/>
      <c r="EU376" s="744"/>
      <c r="EV376" s="744"/>
      <c r="EW376" s="744"/>
      <c r="EX376" s="744"/>
      <c r="EY376" s="744"/>
      <c r="EZ376" s="744"/>
      <c r="FA376" s="744"/>
      <c r="FB376" s="744"/>
      <c r="FC376" s="744"/>
      <c r="FD376" s="744"/>
      <c r="FE376" s="744"/>
      <c r="FF376" s="744"/>
      <c r="FG376" s="744"/>
      <c r="FH376" s="744"/>
      <c r="FI376" s="744"/>
      <c r="FJ376" s="744"/>
      <c r="FK376" s="744"/>
      <c r="FL376" s="744"/>
      <c r="FM376" s="744"/>
      <c r="FN376" s="744"/>
      <c r="FO376" s="744"/>
      <c r="FP376" s="744"/>
      <c r="FQ376" s="744"/>
      <c r="FR376" s="744"/>
      <c r="FS376" s="744"/>
      <c r="FT376" s="744"/>
      <c r="FU376" s="744"/>
      <c r="FV376" s="744"/>
      <c r="FW376" s="744"/>
      <c r="FX376" s="744"/>
      <c r="FY376" s="744"/>
      <c r="FZ376" s="744"/>
      <c r="GA376" s="744"/>
      <c r="GB376" s="744"/>
      <c r="GC376" s="744"/>
      <c r="GD376" s="744"/>
      <c r="GE376" s="744"/>
      <c r="GF376" s="744"/>
      <c r="GG376" s="744"/>
      <c r="GH376" s="744"/>
      <c r="GI376" s="744"/>
      <c r="GJ376" s="744"/>
      <c r="GK376" s="744"/>
      <c r="GL376" s="744"/>
      <c r="GM376" s="744"/>
      <c r="GN376" s="744"/>
      <c r="GO376" s="744"/>
      <c r="GP376" s="744"/>
      <c r="GQ376" s="744"/>
      <c r="GR376" s="744"/>
      <c r="GS376" s="744"/>
      <c r="GT376" s="744"/>
      <c r="GU376" s="744"/>
      <c r="GV376" s="744"/>
      <c r="GW376" s="744"/>
      <c r="GX376" s="744"/>
      <c r="GY376" s="744"/>
      <c r="GZ376" s="744"/>
      <c r="HA376" s="744"/>
      <c r="HB376" s="744"/>
      <c r="HC376" s="744"/>
      <c r="HD376" s="744"/>
      <c r="HE376" s="744"/>
      <c r="HF376" s="744"/>
      <c r="HG376" s="744"/>
      <c r="HH376" s="744"/>
      <c r="HI376" s="744"/>
      <c r="HJ376" s="744"/>
      <c r="HK376" s="744"/>
      <c r="HL376" s="744"/>
      <c r="HM376" s="744"/>
      <c r="HN376" s="744"/>
      <c r="HO376" s="744"/>
      <c r="HP376" s="744"/>
      <c r="HQ376" s="744"/>
      <c r="HR376" s="744"/>
      <c r="HS376" s="744"/>
      <c r="HT376" s="744"/>
      <c r="HU376" s="744"/>
      <c r="HV376" s="744"/>
      <c r="HW376" s="744"/>
      <c r="HX376" s="744"/>
      <c r="HY376" s="744"/>
      <c r="HZ376" s="744"/>
      <c r="IA376" s="744"/>
      <c r="IB376" s="744"/>
      <c r="IC376" s="744"/>
      <c r="ID376" s="744"/>
      <c r="IE376" s="744"/>
      <c r="IF376" s="744"/>
      <c r="IG376" s="744"/>
      <c r="IH376" s="744"/>
      <c r="II376" s="744"/>
    </row>
    <row r="377" spans="1:244" s="766" customFormat="1" ht="79.900000000000006" customHeight="1">
      <c r="A377" s="768">
        <v>11</v>
      </c>
      <c r="B377" s="783" t="s">
        <v>7057</v>
      </c>
      <c r="C377" s="811">
        <v>38260</v>
      </c>
      <c r="D377" s="813">
        <v>15</v>
      </c>
      <c r="E377" s="783" t="s">
        <v>272</v>
      </c>
      <c r="F377" s="783" t="s">
        <v>7058</v>
      </c>
      <c r="G377" s="811">
        <v>43815</v>
      </c>
      <c r="H377" s="814" t="s">
        <v>7059</v>
      </c>
      <c r="I377" s="783"/>
      <c r="J377" s="783" t="s">
        <v>3632</v>
      </c>
      <c r="K377" s="878"/>
      <c r="L377" s="744"/>
      <c r="M377" s="744" t="s">
        <v>625</v>
      </c>
      <c r="N377" s="744"/>
      <c r="O377" s="744"/>
      <c r="P377" s="744"/>
      <c r="Q377" s="744"/>
      <c r="R377" s="744"/>
      <c r="S377" s="744"/>
      <c r="T377" s="744"/>
      <c r="U377" s="744"/>
      <c r="V377" s="744"/>
      <c r="W377" s="744"/>
      <c r="X377" s="744"/>
      <c r="Y377" s="744"/>
      <c r="Z377" s="744"/>
      <c r="AA377" s="744"/>
      <c r="AB377" s="744"/>
      <c r="AC377" s="744"/>
      <c r="AD377" s="744"/>
      <c r="AE377" s="744"/>
      <c r="AF377" s="744"/>
      <c r="AG377" s="744"/>
      <c r="AH377" s="744"/>
      <c r="AI377" s="744"/>
      <c r="AJ377" s="744"/>
      <c r="AK377" s="744"/>
      <c r="AL377" s="744"/>
      <c r="AM377" s="744"/>
      <c r="AN377" s="744"/>
      <c r="AO377" s="744"/>
      <c r="AP377" s="744"/>
      <c r="AQ377" s="744"/>
      <c r="AR377" s="744"/>
      <c r="AS377" s="744"/>
      <c r="AT377" s="744"/>
      <c r="AU377" s="744"/>
      <c r="AV377" s="744"/>
      <c r="AW377" s="744"/>
      <c r="AX377" s="744"/>
      <c r="AY377" s="744"/>
      <c r="AZ377" s="744"/>
      <c r="BA377" s="744"/>
      <c r="BB377" s="744"/>
      <c r="BC377" s="744"/>
      <c r="BD377" s="744"/>
      <c r="BE377" s="744"/>
      <c r="BF377" s="744"/>
      <c r="BG377" s="744"/>
      <c r="BH377" s="744"/>
      <c r="BI377" s="744"/>
      <c r="BJ377" s="744"/>
      <c r="BK377" s="744"/>
      <c r="BL377" s="744"/>
      <c r="BM377" s="744"/>
      <c r="BN377" s="744"/>
      <c r="BO377" s="744"/>
      <c r="BP377" s="744"/>
      <c r="BQ377" s="744"/>
      <c r="BR377" s="744"/>
      <c r="BS377" s="744"/>
      <c r="BT377" s="744"/>
      <c r="BU377" s="744"/>
      <c r="BV377" s="744"/>
      <c r="BW377" s="744"/>
      <c r="BX377" s="744"/>
      <c r="BY377" s="744"/>
      <c r="BZ377" s="744"/>
      <c r="CA377" s="744"/>
      <c r="CB377" s="744"/>
      <c r="CC377" s="744"/>
      <c r="CD377" s="744"/>
      <c r="CE377" s="744"/>
      <c r="CF377" s="744"/>
      <c r="CG377" s="744"/>
      <c r="CH377" s="744"/>
      <c r="CI377" s="744"/>
      <c r="CJ377" s="744"/>
      <c r="CK377" s="744"/>
      <c r="CL377" s="744"/>
      <c r="CM377" s="744"/>
      <c r="CN377" s="744"/>
      <c r="CO377" s="744"/>
      <c r="CP377" s="744"/>
      <c r="CQ377" s="744"/>
      <c r="CR377" s="744"/>
      <c r="CS377" s="744"/>
      <c r="CT377" s="744"/>
      <c r="CU377" s="744"/>
      <c r="CV377" s="744"/>
      <c r="CW377" s="744"/>
      <c r="CX377" s="744"/>
      <c r="CY377" s="744"/>
      <c r="CZ377" s="744"/>
      <c r="DA377" s="744"/>
      <c r="DB377" s="744"/>
      <c r="DC377" s="744"/>
      <c r="DD377" s="744"/>
      <c r="DE377" s="744"/>
      <c r="DF377" s="744"/>
      <c r="DG377" s="744"/>
      <c r="DH377" s="744"/>
      <c r="DI377" s="744"/>
      <c r="DJ377" s="744"/>
      <c r="DK377" s="744"/>
      <c r="DL377" s="744"/>
      <c r="DM377" s="744"/>
      <c r="DN377" s="744"/>
      <c r="DO377" s="744"/>
      <c r="DP377" s="744"/>
      <c r="DQ377" s="744"/>
      <c r="DR377" s="744"/>
      <c r="DS377" s="744"/>
      <c r="DT377" s="744"/>
      <c r="DU377" s="744"/>
      <c r="DV377" s="744"/>
      <c r="DW377" s="744"/>
      <c r="DX377" s="744"/>
      <c r="DY377" s="744"/>
      <c r="DZ377" s="744"/>
      <c r="EA377" s="744"/>
      <c r="EB377" s="744"/>
      <c r="EC377" s="744"/>
      <c r="ED377" s="744"/>
      <c r="EE377" s="744"/>
      <c r="EF377" s="744"/>
      <c r="EG377" s="744"/>
      <c r="EH377" s="744"/>
      <c r="EI377" s="744"/>
      <c r="EJ377" s="744"/>
      <c r="EK377" s="744"/>
      <c r="EL377" s="744"/>
      <c r="EM377" s="744"/>
      <c r="EN377" s="744"/>
      <c r="EO377" s="744"/>
      <c r="EP377" s="744"/>
      <c r="EQ377" s="744"/>
      <c r="ER377" s="744"/>
      <c r="ES377" s="744"/>
      <c r="ET377" s="744"/>
      <c r="EU377" s="744"/>
      <c r="EV377" s="744"/>
      <c r="EW377" s="744"/>
      <c r="EX377" s="744"/>
      <c r="EY377" s="744"/>
      <c r="EZ377" s="744"/>
      <c r="FA377" s="744"/>
      <c r="FB377" s="744"/>
      <c r="FC377" s="744"/>
      <c r="FD377" s="744"/>
      <c r="FE377" s="744"/>
      <c r="FF377" s="744"/>
      <c r="FG377" s="744"/>
      <c r="FH377" s="744"/>
      <c r="FI377" s="744"/>
      <c r="FJ377" s="744"/>
      <c r="FK377" s="744"/>
      <c r="FL377" s="744"/>
      <c r="FM377" s="744"/>
      <c r="FN377" s="744"/>
      <c r="FO377" s="744"/>
      <c r="FP377" s="744"/>
      <c r="FQ377" s="744"/>
      <c r="FR377" s="744"/>
      <c r="FS377" s="744"/>
      <c r="FT377" s="744"/>
      <c r="FU377" s="744"/>
      <c r="FV377" s="744"/>
      <c r="FW377" s="744"/>
      <c r="FX377" s="744"/>
      <c r="FY377" s="744"/>
      <c r="FZ377" s="744"/>
      <c r="GA377" s="744"/>
      <c r="GB377" s="744"/>
      <c r="GC377" s="744"/>
      <c r="GD377" s="744"/>
      <c r="GE377" s="744"/>
      <c r="GF377" s="744"/>
      <c r="GG377" s="744"/>
      <c r="GH377" s="744"/>
      <c r="GI377" s="744"/>
      <c r="GJ377" s="744"/>
      <c r="GK377" s="744"/>
      <c r="GL377" s="744"/>
      <c r="GM377" s="744"/>
      <c r="GN377" s="744"/>
      <c r="GO377" s="744"/>
      <c r="GP377" s="744"/>
      <c r="GQ377" s="744"/>
      <c r="GR377" s="744"/>
      <c r="GS377" s="744"/>
      <c r="GT377" s="744"/>
      <c r="GU377" s="744"/>
      <c r="GV377" s="744"/>
      <c r="GW377" s="744"/>
      <c r="GX377" s="744"/>
      <c r="GY377" s="744"/>
      <c r="GZ377" s="744"/>
      <c r="HA377" s="744"/>
      <c r="HB377" s="744"/>
      <c r="HC377" s="744"/>
      <c r="HD377" s="744"/>
      <c r="HE377" s="744"/>
      <c r="HF377" s="744"/>
      <c r="HG377" s="744"/>
      <c r="HH377" s="744"/>
      <c r="HI377" s="744"/>
      <c r="HJ377" s="744"/>
      <c r="HK377" s="744"/>
      <c r="HL377" s="744"/>
      <c r="HM377" s="744"/>
      <c r="HN377" s="744"/>
      <c r="HO377" s="744"/>
      <c r="HP377" s="744"/>
      <c r="HQ377" s="744"/>
      <c r="HR377" s="744"/>
      <c r="HS377" s="744"/>
      <c r="HT377" s="744"/>
      <c r="HU377" s="744"/>
      <c r="HV377" s="744"/>
      <c r="HW377" s="744"/>
      <c r="HX377" s="744"/>
      <c r="HY377" s="744"/>
      <c r="HZ377" s="744"/>
      <c r="IA377" s="744"/>
      <c r="IB377" s="744"/>
      <c r="IC377" s="744"/>
      <c r="ID377" s="744"/>
      <c r="IE377" s="744"/>
      <c r="IF377" s="744"/>
      <c r="IG377" s="744"/>
      <c r="IH377" s="744"/>
      <c r="II377" s="744"/>
      <c r="IJ377" s="744"/>
    </row>
    <row r="378" spans="1:244" ht="100.15" customHeight="1">
      <c r="A378" s="768">
        <v>12</v>
      </c>
      <c r="B378" s="783" t="s">
        <v>7061</v>
      </c>
      <c r="C378" s="811">
        <v>39315</v>
      </c>
      <c r="D378" s="813">
        <v>12</v>
      </c>
      <c r="E378" s="783" t="s">
        <v>272</v>
      </c>
      <c r="F378" s="783" t="s">
        <v>7062</v>
      </c>
      <c r="G378" s="811">
        <v>43818</v>
      </c>
      <c r="H378" s="814" t="s">
        <v>7063</v>
      </c>
      <c r="I378" s="783"/>
      <c r="J378" s="783" t="s">
        <v>3632</v>
      </c>
      <c r="M378" s="744" t="s">
        <v>625</v>
      </c>
    </row>
    <row r="379" spans="1:244" ht="100.15" customHeight="1">
      <c r="A379" s="768">
        <v>13</v>
      </c>
      <c r="B379" s="783" t="s">
        <v>7057</v>
      </c>
      <c r="C379" s="811">
        <v>38260</v>
      </c>
      <c r="D379" s="813">
        <v>15</v>
      </c>
      <c r="E379" s="783" t="s">
        <v>3637</v>
      </c>
      <c r="F379" s="783" t="s">
        <v>7058</v>
      </c>
      <c r="G379" s="811">
        <v>43815</v>
      </c>
      <c r="H379" s="814" t="s">
        <v>7059</v>
      </c>
      <c r="I379" s="783"/>
      <c r="J379" s="783" t="s">
        <v>3632</v>
      </c>
      <c r="M379" s="744" t="s">
        <v>625</v>
      </c>
    </row>
    <row r="380" spans="1:244" ht="100.15" customHeight="1">
      <c r="A380" s="768">
        <v>14</v>
      </c>
      <c r="B380" s="783" t="s">
        <v>7068</v>
      </c>
      <c r="C380" s="811"/>
      <c r="D380" s="813">
        <v>8</v>
      </c>
      <c r="E380" s="783" t="s">
        <v>272</v>
      </c>
      <c r="F380" s="783" t="s">
        <v>7069</v>
      </c>
      <c r="G380" s="811">
        <v>43819</v>
      </c>
      <c r="H380" s="814" t="s">
        <v>716</v>
      </c>
      <c r="I380" s="783"/>
      <c r="J380" s="783" t="s">
        <v>3632</v>
      </c>
      <c r="M380" s="744" t="s">
        <v>638</v>
      </c>
    </row>
    <row r="381" spans="1:244" ht="100.15" customHeight="1">
      <c r="A381" s="768">
        <v>15</v>
      </c>
      <c r="B381" s="783" t="s">
        <v>7070</v>
      </c>
      <c r="C381" s="811"/>
      <c r="D381" s="813">
        <v>9</v>
      </c>
      <c r="E381" s="783" t="s">
        <v>272</v>
      </c>
      <c r="F381" s="783" t="s">
        <v>7069</v>
      </c>
      <c r="G381" s="811">
        <v>43819</v>
      </c>
      <c r="H381" s="814" t="s">
        <v>716</v>
      </c>
      <c r="I381" s="783"/>
      <c r="J381" s="783" t="s">
        <v>3632</v>
      </c>
      <c r="M381" s="744" t="s">
        <v>638</v>
      </c>
    </row>
    <row r="382" spans="1:244" ht="100.15" customHeight="1">
      <c r="A382" s="768">
        <v>16</v>
      </c>
      <c r="B382" s="783" t="s">
        <v>7071</v>
      </c>
      <c r="C382" s="811"/>
      <c r="D382" s="813">
        <v>4</v>
      </c>
      <c r="E382" s="783" t="s">
        <v>272</v>
      </c>
      <c r="F382" s="783" t="s">
        <v>7072</v>
      </c>
      <c r="G382" s="811">
        <v>43829</v>
      </c>
      <c r="H382" s="814" t="s">
        <v>716</v>
      </c>
      <c r="I382" s="783"/>
      <c r="J382" s="783" t="s">
        <v>3632</v>
      </c>
      <c r="M382" s="744" t="s">
        <v>638</v>
      </c>
    </row>
    <row r="383" spans="1:244" ht="100.15" customHeight="1">
      <c r="A383" s="768">
        <v>17</v>
      </c>
      <c r="B383" s="783" t="s">
        <v>7073</v>
      </c>
      <c r="C383" s="811">
        <v>39069</v>
      </c>
      <c r="D383" s="813">
        <v>3</v>
      </c>
      <c r="E383" s="783" t="s">
        <v>272</v>
      </c>
      <c r="F383" s="783" t="s">
        <v>7074</v>
      </c>
      <c r="G383" s="811">
        <v>43830</v>
      </c>
      <c r="H383" s="814" t="s">
        <v>716</v>
      </c>
      <c r="I383" s="783"/>
      <c r="J383" s="783" t="s">
        <v>3632</v>
      </c>
      <c r="M383" s="744" t="s">
        <v>638</v>
      </c>
    </row>
    <row r="384" spans="1:244" ht="100.15" customHeight="1">
      <c r="A384" s="768">
        <v>18</v>
      </c>
      <c r="B384" s="783" t="s">
        <v>7075</v>
      </c>
      <c r="C384" s="811"/>
      <c r="D384" s="813">
        <v>7</v>
      </c>
      <c r="E384" s="783" t="s">
        <v>272</v>
      </c>
      <c r="F384" s="783" t="s">
        <v>7076</v>
      </c>
      <c r="G384" s="811">
        <v>43836</v>
      </c>
      <c r="H384" s="814" t="s">
        <v>3383</v>
      </c>
      <c r="I384" s="783" t="s">
        <v>7077</v>
      </c>
      <c r="J384" s="783" t="s">
        <v>3632</v>
      </c>
      <c r="M384" s="744" t="s">
        <v>638</v>
      </c>
    </row>
    <row r="385" spans="1:244" ht="100.15" customHeight="1">
      <c r="A385" s="768">
        <v>19</v>
      </c>
      <c r="B385" s="783" t="s">
        <v>7078</v>
      </c>
      <c r="C385" s="811">
        <v>38438</v>
      </c>
      <c r="D385" s="813">
        <v>14</v>
      </c>
      <c r="E385" s="783" t="s">
        <v>272</v>
      </c>
      <c r="F385" s="783" t="s">
        <v>7076</v>
      </c>
      <c r="G385" s="811">
        <v>43836</v>
      </c>
      <c r="H385" s="814" t="s">
        <v>3383</v>
      </c>
      <c r="I385" s="783" t="s">
        <v>7077</v>
      </c>
      <c r="J385" s="783" t="s">
        <v>3632</v>
      </c>
      <c r="M385" s="744" t="s">
        <v>638</v>
      </c>
    </row>
    <row r="386" spans="1:244" ht="100.15" customHeight="1">
      <c r="A386" s="768">
        <v>20</v>
      </c>
      <c r="B386" s="783" t="s">
        <v>7092</v>
      </c>
      <c r="C386" s="811"/>
      <c r="D386" s="813">
        <v>17</v>
      </c>
      <c r="E386" s="783" t="s">
        <v>3637</v>
      </c>
      <c r="F386" s="783" t="s">
        <v>7093</v>
      </c>
      <c r="G386" s="811">
        <v>43836</v>
      </c>
      <c r="H386" s="814" t="s">
        <v>7059</v>
      </c>
      <c r="I386" s="783"/>
      <c r="J386" s="783" t="s">
        <v>3632</v>
      </c>
      <c r="M386" s="744" t="s">
        <v>638</v>
      </c>
    </row>
    <row r="387" spans="1:244" ht="100.15" customHeight="1">
      <c r="A387" s="768">
        <v>21</v>
      </c>
      <c r="B387" s="783" t="s">
        <v>7098</v>
      </c>
      <c r="C387" s="811">
        <v>39110</v>
      </c>
      <c r="D387" s="813">
        <v>12</v>
      </c>
      <c r="E387" s="783" t="s">
        <v>272</v>
      </c>
      <c r="F387" s="783" t="s">
        <v>7079</v>
      </c>
      <c r="G387" s="811">
        <v>43837</v>
      </c>
      <c r="H387" s="814" t="s">
        <v>716</v>
      </c>
      <c r="I387" s="783"/>
      <c r="J387" s="783" t="s">
        <v>3632</v>
      </c>
      <c r="M387" s="744" t="s">
        <v>625</v>
      </c>
    </row>
    <row r="388" spans="1:244" ht="100.15" customHeight="1">
      <c r="A388" s="768">
        <v>22</v>
      </c>
      <c r="B388" s="783" t="s">
        <v>7080</v>
      </c>
      <c r="C388" s="811"/>
      <c r="D388" s="813">
        <v>9</v>
      </c>
      <c r="E388" s="783" t="s">
        <v>272</v>
      </c>
      <c r="F388" s="783" t="s">
        <v>7081</v>
      </c>
      <c r="G388" s="811">
        <v>43837</v>
      </c>
      <c r="H388" s="814" t="s">
        <v>716</v>
      </c>
      <c r="I388" s="783"/>
      <c r="J388" s="783" t="s">
        <v>3632</v>
      </c>
      <c r="M388" s="744" t="s">
        <v>638</v>
      </c>
    </row>
    <row r="389" spans="1:244" ht="100.15" customHeight="1">
      <c r="A389" s="768">
        <v>23</v>
      </c>
      <c r="B389" s="783" t="s">
        <v>7083</v>
      </c>
      <c r="C389" s="811">
        <v>37531</v>
      </c>
      <c r="D389" s="813">
        <v>17</v>
      </c>
      <c r="E389" s="783" t="s">
        <v>275</v>
      </c>
      <c r="F389" s="783" t="s">
        <v>7084</v>
      </c>
      <c r="G389" s="811">
        <v>43837</v>
      </c>
      <c r="H389" s="814" t="s">
        <v>716</v>
      </c>
      <c r="I389" s="783"/>
      <c r="J389" s="783" t="s">
        <v>3632</v>
      </c>
      <c r="M389" s="744" t="s">
        <v>625</v>
      </c>
    </row>
    <row r="390" spans="1:244" ht="100.15" customHeight="1">
      <c r="A390" s="768">
        <v>24</v>
      </c>
      <c r="B390" s="783" t="s">
        <v>7094</v>
      </c>
      <c r="C390" s="811">
        <v>37933</v>
      </c>
      <c r="D390" s="813">
        <v>16</v>
      </c>
      <c r="E390" s="783" t="s">
        <v>272</v>
      </c>
      <c r="F390" s="783" t="s">
        <v>7085</v>
      </c>
      <c r="G390" s="811">
        <v>43838</v>
      </c>
      <c r="H390" s="814" t="s">
        <v>716</v>
      </c>
      <c r="I390" s="783"/>
      <c r="J390" s="783" t="s">
        <v>3632</v>
      </c>
      <c r="M390" s="744" t="s">
        <v>625</v>
      </c>
    </row>
    <row r="391" spans="1:244" ht="100.15" customHeight="1">
      <c r="A391" s="768">
        <v>25</v>
      </c>
      <c r="B391" s="783" t="s">
        <v>7089</v>
      </c>
      <c r="C391" s="811">
        <v>40159</v>
      </c>
      <c r="D391" s="813">
        <v>10</v>
      </c>
      <c r="E391" s="783" t="s">
        <v>272</v>
      </c>
      <c r="F391" s="783" t="s">
        <v>7090</v>
      </c>
      <c r="G391" s="811">
        <v>43839</v>
      </c>
      <c r="H391" s="814" t="s">
        <v>58</v>
      </c>
      <c r="I391" s="783"/>
      <c r="J391" s="783" t="s">
        <v>3632</v>
      </c>
      <c r="M391" s="744" t="s">
        <v>625</v>
      </c>
    </row>
    <row r="392" spans="1:244" ht="100.15" customHeight="1">
      <c r="A392" s="768">
        <v>26</v>
      </c>
      <c r="B392" s="783" t="s">
        <v>7091</v>
      </c>
      <c r="C392" s="811">
        <v>39743</v>
      </c>
      <c r="D392" s="813">
        <v>11</v>
      </c>
      <c r="E392" s="783" t="s">
        <v>272</v>
      </c>
      <c r="F392" s="783" t="s">
        <v>7090</v>
      </c>
      <c r="G392" s="811">
        <v>43839</v>
      </c>
      <c r="H392" s="814" t="s">
        <v>58</v>
      </c>
      <c r="I392" s="783"/>
      <c r="J392" s="783" t="s">
        <v>3632</v>
      </c>
      <c r="M392" s="744" t="s">
        <v>625</v>
      </c>
    </row>
    <row r="393" spans="1:244" s="5" customFormat="1" ht="49.9" customHeight="1">
      <c r="A393" s="768">
        <v>27</v>
      </c>
      <c r="B393" s="100" t="s">
        <v>7117</v>
      </c>
      <c r="C393" s="160"/>
      <c r="D393" s="194">
        <v>14</v>
      </c>
      <c r="E393" s="100" t="s">
        <v>272</v>
      </c>
      <c r="F393" s="100" t="s">
        <v>7114</v>
      </c>
      <c r="G393" s="160">
        <v>43809</v>
      </c>
      <c r="H393" s="195" t="s">
        <v>7115</v>
      </c>
      <c r="I393" s="100"/>
      <c r="J393" s="169" t="s">
        <v>3863</v>
      </c>
      <c r="K393" s="44"/>
      <c r="L393" s="44"/>
      <c r="M393" s="48" t="s">
        <v>638</v>
      </c>
      <c r="N393" s="48"/>
      <c r="O393" s="48"/>
      <c r="P393" s="48"/>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44"/>
      <c r="BH393" s="44"/>
      <c r="BI393" s="44"/>
      <c r="BJ393" s="44"/>
      <c r="BK393" s="44"/>
      <c r="BL393" s="44"/>
      <c r="BM393" s="44"/>
      <c r="BN393" s="44"/>
      <c r="BO393" s="44"/>
      <c r="BP393" s="44"/>
      <c r="BQ393" s="44"/>
      <c r="BR393" s="44"/>
      <c r="BS393" s="44"/>
      <c r="BT393" s="44"/>
      <c r="BU393" s="44"/>
      <c r="BV393" s="44"/>
      <c r="BW393" s="44"/>
      <c r="BX393" s="44"/>
      <c r="BY393" s="44"/>
      <c r="BZ393" s="44"/>
      <c r="CA393" s="44"/>
      <c r="CB393" s="44"/>
      <c r="CC393" s="44"/>
      <c r="CD393" s="44"/>
      <c r="CE393" s="44"/>
      <c r="CF393" s="44"/>
      <c r="CG393" s="44"/>
      <c r="CH393" s="44"/>
      <c r="CI393" s="44"/>
      <c r="CJ393" s="44"/>
      <c r="CK393" s="44"/>
      <c r="CL393" s="44"/>
      <c r="CM393" s="44"/>
      <c r="CN393" s="44"/>
      <c r="CO393" s="44"/>
      <c r="CP393" s="44"/>
      <c r="CQ393" s="44"/>
      <c r="CR393" s="44"/>
      <c r="CS393" s="44"/>
      <c r="CT393" s="44"/>
      <c r="CU393" s="44"/>
      <c r="CV393" s="44"/>
      <c r="CW393" s="44"/>
      <c r="CX393" s="44"/>
      <c r="CY393" s="44"/>
      <c r="CZ393" s="44"/>
      <c r="DA393" s="44"/>
      <c r="DB393" s="44"/>
      <c r="DC393" s="44"/>
      <c r="DD393" s="44"/>
      <c r="DE393" s="44"/>
      <c r="DF393" s="44"/>
      <c r="DG393" s="44"/>
      <c r="DH393" s="44"/>
      <c r="DI393" s="44"/>
      <c r="DJ393" s="44"/>
      <c r="DK393" s="44"/>
      <c r="DL393" s="44"/>
      <c r="DM393" s="44"/>
      <c r="DN393" s="44"/>
      <c r="DO393" s="44"/>
      <c r="DP393" s="44"/>
      <c r="DQ393" s="44"/>
      <c r="DR393" s="44"/>
      <c r="DS393" s="44"/>
      <c r="DT393" s="44"/>
      <c r="DU393" s="44"/>
      <c r="DV393" s="44"/>
      <c r="DW393" s="44"/>
      <c r="DX393" s="44"/>
      <c r="DY393" s="44"/>
      <c r="DZ393" s="44"/>
      <c r="EA393" s="44"/>
      <c r="EB393" s="44"/>
      <c r="EC393" s="44"/>
      <c r="ED393" s="44"/>
      <c r="EE393" s="44"/>
      <c r="EF393" s="44"/>
      <c r="EG393" s="44"/>
      <c r="EH393" s="44"/>
      <c r="EI393" s="44"/>
      <c r="EJ393" s="44"/>
      <c r="EK393" s="44"/>
      <c r="EL393" s="44"/>
      <c r="EM393" s="44"/>
      <c r="EN393" s="44"/>
      <c r="EO393" s="44"/>
      <c r="EP393" s="44"/>
      <c r="EQ393" s="44"/>
      <c r="ER393" s="44"/>
      <c r="ES393" s="44"/>
      <c r="ET393" s="44"/>
      <c r="EU393" s="44"/>
      <c r="EV393" s="44"/>
      <c r="EW393" s="44"/>
      <c r="EX393" s="44"/>
      <c r="EY393" s="44"/>
      <c r="EZ393" s="44"/>
      <c r="FA393" s="44"/>
      <c r="FB393" s="44"/>
      <c r="FC393" s="44"/>
      <c r="FD393" s="44"/>
      <c r="FE393" s="44"/>
      <c r="FF393" s="44"/>
      <c r="FG393" s="44"/>
      <c r="FH393" s="44"/>
      <c r="FI393" s="44"/>
      <c r="FJ393" s="44"/>
      <c r="FK393" s="44"/>
      <c r="FL393" s="44"/>
      <c r="FM393" s="44"/>
      <c r="FN393" s="44"/>
      <c r="FO393" s="44"/>
      <c r="FP393" s="44"/>
      <c r="FQ393" s="44"/>
      <c r="FR393" s="44"/>
      <c r="FS393" s="44"/>
      <c r="FT393" s="44"/>
      <c r="FU393" s="44"/>
      <c r="FV393" s="44"/>
      <c r="FW393" s="44"/>
      <c r="FX393" s="44"/>
      <c r="FY393" s="44"/>
      <c r="FZ393" s="44"/>
      <c r="GA393" s="44"/>
      <c r="GB393" s="44"/>
      <c r="GC393" s="44"/>
      <c r="GD393" s="44"/>
      <c r="GE393" s="44"/>
      <c r="GF393" s="44"/>
      <c r="GG393" s="44"/>
      <c r="GH393" s="44"/>
      <c r="GI393" s="44"/>
      <c r="GJ393" s="44"/>
      <c r="GK393" s="44"/>
      <c r="GL393" s="44"/>
      <c r="GM393" s="44"/>
      <c r="GN393" s="44"/>
      <c r="GO393" s="44"/>
      <c r="GP393" s="44"/>
      <c r="GQ393" s="44"/>
      <c r="GR393" s="44"/>
      <c r="GS393" s="44"/>
      <c r="GT393" s="44"/>
      <c r="GU393" s="44"/>
      <c r="GV393" s="44"/>
      <c r="GW393" s="44"/>
      <c r="GX393" s="44"/>
      <c r="GY393" s="44"/>
      <c r="GZ393" s="44"/>
      <c r="HA393" s="44"/>
      <c r="HB393" s="44"/>
      <c r="HC393" s="44"/>
      <c r="HD393" s="44"/>
      <c r="HE393" s="44"/>
      <c r="HF393" s="44"/>
      <c r="HG393" s="44"/>
      <c r="HH393" s="44"/>
      <c r="HI393" s="44"/>
      <c r="HJ393" s="44"/>
      <c r="HK393" s="44"/>
      <c r="HL393" s="44"/>
      <c r="HM393" s="44"/>
      <c r="HN393" s="44"/>
      <c r="HO393" s="44"/>
      <c r="HP393" s="44"/>
      <c r="HQ393" s="44"/>
      <c r="HR393" s="44"/>
      <c r="HS393" s="44"/>
      <c r="HT393" s="44"/>
      <c r="HU393" s="44"/>
      <c r="HV393" s="44"/>
      <c r="HW393" s="44"/>
      <c r="HX393" s="44"/>
      <c r="HY393" s="44"/>
      <c r="HZ393" s="44"/>
      <c r="IA393" s="44"/>
      <c r="IB393" s="44"/>
      <c r="IC393" s="44"/>
      <c r="ID393" s="44"/>
      <c r="IE393" s="44"/>
      <c r="IF393" s="44"/>
      <c r="IG393" s="44"/>
      <c r="IH393" s="44"/>
      <c r="II393" s="44"/>
      <c r="IJ393" s="44"/>
    </row>
    <row r="394" spans="1:244" s="766" customFormat="1" ht="79.900000000000006" customHeight="1">
      <c r="A394" s="768">
        <v>28</v>
      </c>
      <c r="B394" s="783" t="s">
        <v>7123</v>
      </c>
      <c r="C394" s="811"/>
      <c r="D394" s="813">
        <v>16</v>
      </c>
      <c r="E394" s="783" t="s">
        <v>272</v>
      </c>
      <c r="F394" s="783" t="s">
        <v>7124</v>
      </c>
      <c r="G394" s="811">
        <v>43812</v>
      </c>
      <c r="H394" s="814" t="s">
        <v>7125</v>
      </c>
      <c r="I394" s="783"/>
      <c r="J394" s="783" t="s">
        <v>4935</v>
      </c>
      <c r="K394" s="878"/>
      <c r="L394" s="744"/>
      <c r="M394" s="744" t="s">
        <v>638</v>
      </c>
      <c r="N394" s="744"/>
      <c r="O394" s="744"/>
      <c r="P394" s="744"/>
      <c r="Q394" s="744"/>
      <c r="R394" s="744"/>
      <c r="S394" s="744"/>
      <c r="T394" s="744"/>
      <c r="U394" s="744"/>
      <c r="V394" s="744"/>
      <c r="W394" s="744"/>
      <c r="X394" s="744"/>
      <c r="Y394" s="744"/>
      <c r="Z394" s="744"/>
      <c r="AA394" s="744"/>
      <c r="AB394" s="744"/>
      <c r="AC394" s="744"/>
      <c r="AD394" s="744"/>
      <c r="AE394" s="744"/>
      <c r="AF394" s="744"/>
      <c r="AG394" s="744"/>
      <c r="AH394" s="744"/>
      <c r="AI394" s="744"/>
      <c r="AJ394" s="744"/>
      <c r="AK394" s="744"/>
      <c r="AL394" s="744"/>
      <c r="AM394" s="744"/>
      <c r="AN394" s="744"/>
      <c r="AO394" s="744"/>
      <c r="AP394" s="744"/>
      <c r="AQ394" s="744"/>
      <c r="AR394" s="744"/>
      <c r="AS394" s="744"/>
      <c r="AT394" s="744"/>
      <c r="AU394" s="744"/>
      <c r="AV394" s="744"/>
      <c r="AW394" s="744"/>
      <c r="AX394" s="744"/>
      <c r="AY394" s="744"/>
      <c r="AZ394" s="744"/>
      <c r="BA394" s="744"/>
      <c r="BB394" s="744"/>
      <c r="BC394" s="744"/>
      <c r="BD394" s="744"/>
      <c r="BE394" s="744"/>
      <c r="BF394" s="744"/>
      <c r="BG394" s="744"/>
      <c r="BH394" s="744"/>
      <c r="BI394" s="744"/>
      <c r="BJ394" s="744"/>
      <c r="BK394" s="744"/>
      <c r="BL394" s="744"/>
      <c r="BM394" s="744"/>
      <c r="BN394" s="744"/>
      <c r="BO394" s="744"/>
      <c r="BP394" s="744"/>
      <c r="BQ394" s="744"/>
      <c r="BR394" s="744"/>
      <c r="BS394" s="744"/>
      <c r="BT394" s="744"/>
      <c r="BU394" s="744"/>
      <c r="BV394" s="744"/>
      <c r="BW394" s="744"/>
      <c r="BX394" s="744"/>
      <c r="BY394" s="744"/>
      <c r="BZ394" s="744"/>
      <c r="CA394" s="744"/>
      <c r="CB394" s="744"/>
      <c r="CC394" s="744"/>
      <c r="CD394" s="744"/>
      <c r="CE394" s="744"/>
      <c r="CF394" s="744"/>
      <c r="CG394" s="744"/>
      <c r="CH394" s="744"/>
      <c r="CI394" s="744"/>
      <c r="CJ394" s="744"/>
      <c r="CK394" s="744"/>
      <c r="CL394" s="744"/>
      <c r="CM394" s="744"/>
      <c r="CN394" s="744"/>
      <c r="CO394" s="744"/>
      <c r="CP394" s="744"/>
      <c r="CQ394" s="744"/>
      <c r="CR394" s="744"/>
      <c r="CS394" s="744"/>
      <c r="CT394" s="744"/>
      <c r="CU394" s="744"/>
      <c r="CV394" s="744"/>
      <c r="CW394" s="744"/>
      <c r="CX394" s="744"/>
      <c r="CY394" s="744"/>
      <c r="CZ394" s="744"/>
      <c r="DA394" s="744"/>
      <c r="DB394" s="744"/>
      <c r="DC394" s="744"/>
      <c r="DD394" s="744"/>
      <c r="DE394" s="744"/>
      <c r="DF394" s="744"/>
      <c r="DG394" s="744"/>
      <c r="DH394" s="744"/>
      <c r="DI394" s="744"/>
      <c r="DJ394" s="744"/>
      <c r="DK394" s="744"/>
      <c r="DL394" s="744"/>
      <c r="DM394" s="744"/>
      <c r="DN394" s="744"/>
      <c r="DO394" s="744"/>
      <c r="DP394" s="744"/>
      <c r="DQ394" s="744"/>
      <c r="DR394" s="744"/>
      <c r="DS394" s="744"/>
      <c r="DT394" s="744"/>
      <c r="DU394" s="744"/>
      <c r="DV394" s="744"/>
      <c r="DW394" s="744"/>
      <c r="DX394" s="744"/>
      <c r="DY394" s="744"/>
      <c r="DZ394" s="744"/>
      <c r="EA394" s="744"/>
      <c r="EB394" s="744"/>
      <c r="EC394" s="744"/>
      <c r="ED394" s="744"/>
      <c r="EE394" s="744"/>
      <c r="EF394" s="744"/>
      <c r="EG394" s="744"/>
      <c r="EH394" s="744"/>
      <c r="EI394" s="744"/>
      <c r="EJ394" s="744"/>
      <c r="EK394" s="744"/>
      <c r="EL394" s="744"/>
      <c r="EM394" s="744"/>
      <c r="EN394" s="744"/>
      <c r="EO394" s="744"/>
      <c r="EP394" s="744"/>
      <c r="EQ394" s="744"/>
      <c r="ER394" s="744"/>
      <c r="ES394" s="744"/>
      <c r="ET394" s="744"/>
      <c r="EU394" s="744"/>
      <c r="EV394" s="744"/>
      <c r="EW394" s="744"/>
      <c r="EX394" s="744"/>
      <c r="EY394" s="744"/>
      <c r="EZ394" s="744"/>
      <c r="FA394" s="744"/>
      <c r="FB394" s="744"/>
      <c r="FC394" s="744"/>
      <c r="FD394" s="744"/>
      <c r="FE394" s="744"/>
      <c r="FF394" s="744"/>
      <c r="FG394" s="744"/>
      <c r="FH394" s="744"/>
      <c r="FI394" s="744"/>
      <c r="FJ394" s="744"/>
      <c r="FK394" s="744"/>
      <c r="FL394" s="744"/>
      <c r="FM394" s="744"/>
      <c r="FN394" s="744"/>
      <c r="FO394" s="744"/>
      <c r="FP394" s="744"/>
      <c r="FQ394" s="744"/>
      <c r="FR394" s="744"/>
      <c r="FS394" s="744"/>
      <c r="FT394" s="744"/>
      <c r="FU394" s="744"/>
      <c r="FV394" s="744"/>
      <c r="FW394" s="744"/>
      <c r="FX394" s="744"/>
      <c r="FY394" s="744"/>
      <c r="FZ394" s="744"/>
      <c r="GA394" s="744"/>
      <c r="GB394" s="744"/>
      <c r="GC394" s="744"/>
      <c r="GD394" s="744"/>
      <c r="GE394" s="744"/>
      <c r="GF394" s="744"/>
      <c r="GG394" s="744"/>
      <c r="GH394" s="744"/>
      <c r="GI394" s="744"/>
      <c r="GJ394" s="744"/>
      <c r="GK394" s="744"/>
      <c r="GL394" s="744"/>
      <c r="GM394" s="744"/>
      <c r="GN394" s="744"/>
      <c r="GO394" s="744"/>
      <c r="GP394" s="744"/>
      <c r="GQ394" s="744"/>
      <c r="GR394" s="744"/>
      <c r="GS394" s="744"/>
      <c r="GT394" s="744"/>
      <c r="GU394" s="744"/>
      <c r="GV394" s="744"/>
      <c r="GW394" s="744"/>
      <c r="GX394" s="744"/>
      <c r="GY394" s="744"/>
      <c r="GZ394" s="744"/>
      <c r="HA394" s="744"/>
      <c r="HB394" s="744"/>
      <c r="HC394" s="744"/>
      <c r="HD394" s="744"/>
      <c r="HE394" s="744"/>
      <c r="HF394" s="744"/>
      <c r="HG394" s="744"/>
      <c r="HH394" s="744"/>
      <c r="HI394" s="744"/>
      <c r="HJ394" s="744"/>
      <c r="HK394" s="744"/>
      <c r="HL394" s="744"/>
      <c r="HM394" s="744"/>
      <c r="HN394" s="744"/>
      <c r="HO394" s="744"/>
      <c r="HP394" s="744"/>
      <c r="HQ394" s="744"/>
      <c r="HR394" s="744"/>
      <c r="HS394" s="744"/>
      <c r="HT394" s="744"/>
      <c r="HU394" s="744"/>
      <c r="HV394" s="744"/>
      <c r="HW394" s="744"/>
      <c r="HX394" s="744"/>
      <c r="HY394" s="744"/>
      <c r="HZ394" s="744"/>
      <c r="IA394" s="744"/>
      <c r="IB394" s="744"/>
      <c r="IC394" s="744"/>
      <c r="ID394" s="744"/>
      <c r="IE394" s="744"/>
      <c r="IF394" s="744"/>
      <c r="IG394" s="744"/>
      <c r="IH394" s="744"/>
      <c r="II394" s="744"/>
      <c r="IJ394" s="744"/>
    </row>
    <row r="395" spans="1:244" ht="100.15" customHeight="1">
      <c r="A395" s="768">
        <v>29</v>
      </c>
      <c r="B395" s="783" t="s">
        <v>7132</v>
      </c>
      <c r="C395" s="811"/>
      <c r="D395" s="813">
        <v>14</v>
      </c>
      <c r="E395" s="783" t="s">
        <v>272</v>
      </c>
      <c r="F395" s="783" t="s">
        <v>7133</v>
      </c>
      <c r="G395" s="811">
        <v>43809</v>
      </c>
      <c r="H395" s="814" t="s">
        <v>7134</v>
      </c>
      <c r="I395" s="783"/>
      <c r="J395" s="783" t="s">
        <v>3863</v>
      </c>
      <c r="M395" s="744" t="s">
        <v>638</v>
      </c>
    </row>
    <row r="396" spans="1:244" ht="100.15" customHeight="1">
      <c r="A396" s="768">
        <v>30</v>
      </c>
      <c r="B396" s="783" t="s">
        <v>7135</v>
      </c>
      <c r="C396" s="811"/>
      <c r="D396" s="813">
        <v>15</v>
      </c>
      <c r="E396" s="783" t="s">
        <v>272</v>
      </c>
      <c r="F396" s="783"/>
      <c r="G396" s="811">
        <v>43803</v>
      </c>
      <c r="H396" s="814"/>
      <c r="I396" s="783"/>
      <c r="J396" s="783" t="s">
        <v>3863</v>
      </c>
      <c r="M396" s="744" t="s">
        <v>625</v>
      </c>
    </row>
  </sheetData>
  <autoFilter ref="D1:D396"/>
  <mergeCells count="12">
    <mergeCell ref="B365:H365"/>
    <mergeCell ref="B330:H330"/>
    <mergeCell ref="B2:H2"/>
    <mergeCell ref="B26:H26"/>
    <mergeCell ref="B53:H53"/>
    <mergeCell ref="B86:H86"/>
    <mergeCell ref="B123:H123"/>
    <mergeCell ref="B156:H156"/>
    <mergeCell ref="B193:H193"/>
    <mergeCell ref="B227:H227"/>
    <mergeCell ref="B258:H258"/>
    <mergeCell ref="B287:H287"/>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06"/>
  <sheetViews>
    <sheetView topLeftCell="A152" zoomScale="50" zoomScaleNormal="50" workbookViewId="0">
      <selection activeCell="L159" sqref="L159"/>
    </sheetView>
  </sheetViews>
  <sheetFormatPr baseColWidth="10" defaultColWidth="11.5703125" defaultRowHeight="60" customHeight="1"/>
  <cols>
    <col min="1" max="1" width="7.28515625" style="603" customWidth="1"/>
    <col min="2" max="13" width="26.42578125" style="603" customWidth="1"/>
    <col min="14" max="16384" width="11.5703125" style="603"/>
  </cols>
  <sheetData>
    <row r="1" spans="1:243" s="587" customFormat="1" ht="60" customHeight="1">
      <c r="B1" s="588"/>
      <c r="C1" s="588"/>
      <c r="D1" s="588"/>
      <c r="E1" s="588"/>
      <c r="F1" s="588"/>
      <c r="G1" s="588"/>
      <c r="H1" s="588"/>
      <c r="I1" s="588"/>
      <c r="J1" s="588"/>
      <c r="K1" s="588"/>
      <c r="L1" s="588"/>
      <c r="M1" s="588"/>
    </row>
    <row r="2" spans="1:243" s="589" customFormat="1" ht="60" customHeight="1">
      <c r="B2" s="1516" t="s">
        <v>4867</v>
      </c>
      <c r="C2" s="1517"/>
      <c r="D2" s="1517"/>
      <c r="E2" s="1517"/>
      <c r="F2" s="1517"/>
      <c r="G2" s="1517"/>
      <c r="H2" s="1517"/>
      <c r="I2" s="1518"/>
      <c r="J2" s="1518"/>
      <c r="K2" s="1518"/>
      <c r="L2" s="1518"/>
      <c r="M2" s="1519"/>
    </row>
    <row r="3" spans="1:243" s="592" customFormat="1" ht="60" customHeight="1">
      <c r="B3" s="593" t="s">
        <v>2684</v>
      </c>
      <c r="C3" s="593" t="s">
        <v>2379</v>
      </c>
      <c r="D3" s="593" t="s">
        <v>195</v>
      </c>
      <c r="E3" s="593" t="s">
        <v>2685</v>
      </c>
      <c r="F3" s="593" t="s">
        <v>2750</v>
      </c>
      <c r="G3" s="593" t="s">
        <v>301</v>
      </c>
      <c r="H3" s="593" t="s">
        <v>302</v>
      </c>
      <c r="I3" s="593" t="s">
        <v>2748</v>
      </c>
      <c r="J3" s="593" t="s">
        <v>2805</v>
      </c>
      <c r="K3" s="593" t="s">
        <v>2366</v>
      </c>
      <c r="L3" s="593" t="s">
        <v>2806</v>
      </c>
      <c r="M3" s="593" t="s">
        <v>2940</v>
      </c>
    </row>
    <row r="4" spans="1:243" s="366" customFormat="1" ht="60" customHeight="1">
      <c r="A4" s="768">
        <v>1</v>
      </c>
      <c r="B4" s="815" t="s">
        <v>4699</v>
      </c>
      <c r="C4" s="971">
        <v>42565</v>
      </c>
      <c r="D4" s="953">
        <v>2</v>
      </c>
      <c r="E4" s="815" t="s">
        <v>272</v>
      </c>
      <c r="F4" s="815"/>
      <c r="G4" s="971">
        <v>42552</v>
      </c>
      <c r="H4" s="973" t="s">
        <v>103</v>
      </c>
      <c r="I4" s="815" t="s">
        <v>1877</v>
      </c>
      <c r="J4" s="502">
        <v>43473</v>
      </c>
      <c r="K4" s="628" t="s">
        <v>2211</v>
      </c>
      <c r="L4" s="628" t="s">
        <v>1228</v>
      </c>
      <c r="M4" s="628" t="s">
        <v>2874</v>
      </c>
    </row>
    <row r="5" spans="1:243" s="664" customFormat="1" ht="60" customHeight="1">
      <c r="A5" s="756">
        <v>2</v>
      </c>
      <c r="B5" s="815" t="s">
        <v>4760</v>
      </c>
      <c r="C5" s="971">
        <v>43316</v>
      </c>
      <c r="D5" s="953"/>
      <c r="E5" s="976" t="s">
        <v>272</v>
      </c>
      <c r="F5" s="815" t="s">
        <v>4393</v>
      </c>
      <c r="G5" s="986">
        <v>43316</v>
      </c>
      <c r="H5" s="976" t="s">
        <v>457</v>
      </c>
      <c r="I5" s="815" t="s">
        <v>4307</v>
      </c>
      <c r="J5" s="1020">
        <v>43469</v>
      </c>
      <c r="K5" s="1021" t="s">
        <v>2211</v>
      </c>
      <c r="L5" s="1021" t="s">
        <v>1228</v>
      </c>
      <c r="M5" s="1021" t="s">
        <v>2874</v>
      </c>
    </row>
    <row r="6" spans="1:243" s="767" customFormat="1" ht="60" customHeight="1">
      <c r="A6" s="768">
        <v>3</v>
      </c>
      <c r="B6" s="815" t="s">
        <v>1487</v>
      </c>
      <c r="C6" s="971">
        <v>37058</v>
      </c>
      <c r="D6" s="953">
        <v>17</v>
      </c>
      <c r="E6" s="976" t="s">
        <v>272</v>
      </c>
      <c r="F6" s="815" t="s">
        <v>1488</v>
      </c>
      <c r="G6" s="986" t="s">
        <v>1489</v>
      </c>
      <c r="H6" s="976" t="s">
        <v>253</v>
      </c>
      <c r="I6" s="815" t="s">
        <v>1605</v>
      </c>
      <c r="J6" s="986">
        <v>43475</v>
      </c>
      <c r="K6" s="815" t="s">
        <v>4900</v>
      </c>
      <c r="L6" s="815" t="s">
        <v>3337</v>
      </c>
      <c r="M6" s="815" t="s">
        <v>3100</v>
      </c>
      <c r="N6" s="768"/>
      <c r="O6" s="768"/>
      <c r="P6" s="768"/>
      <c r="Q6" s="768"/>
      <c r="R6" s="768"/>
      <c r="S6" s="768"/>
      <c r="T6" s="768"/>
      <c r="U6" s="768"/>
      <c r="V6" s="768"/>
      <c r="W6" s="768"/>
      <c r="X6" s="768"/>
      <c r="Y6" s="768"/>
      <c r="Z6" s="768"/>
      <c r="AA6" s="768"/>
      <c r="AB6" s="768"/>
      <c r="AC6" s="768"/>
      <c r="AD6" s="768"/>
      <c r="AE6" s="768"/>
      <c r="AF6" s="768"/>
      <c r="AG6" s="768"/>
      <c r="AH6" s="768"/>
      <c r="AI6" s="768"/>
      <c r="AJ6" s="768"/>
      <c r="AK6" s="768"/>
      <c r="AL6" s="768"/>
      <c r="AM6" s="768"/>
      <c r="AN6" s="768"/>
      <c r="AO6" s="768"/>
      <c r="AP6" s="768"/>
      <c r="AQ6" s="768"/>
      <c r="AR6" s="768"/>
      <c r="AS6" s="768"/>
      <c r="AT6" s="768"/>
      <c r="AU6" s="768"/>
      <c r="AV6" s="768"/>
      <c r="AW6" s="768"/>
      <c r="AX6" s="768"/>
      <c r="AY6" s="768"/>
      <c r="AZ6" s="768"/>
      <c r="BA6" s="768"/>
      <c r="BB6" s="768"/>
      <c r="BC6" s="768"/>
      <c r="BD6" s="768"/>
      <c r="BE6" s="768"/>
      <c r="BF6" s="768"/>
      <c r="BG6" s="768"/>
      <c r="BH6" s="768"/>
      <c r="BI6" s="768"/>
      <c r="BJ6" s="768"/>
      <c r="BK6" s="768"/>
      <c r="BL6" s="768"/>
      <c r="BM6" s="768"/>
      <c r="BN6" s="768"/>
      <c r="BO6" s="768"/>
      <c r="BP6" s="768"/>
      <c r="BQ6" s="768"/>
      <c r="BR6" s="768"/>
      <c r="BS6" s="768"/>
      <c r="BT6" s="768"/>
      <c r="BU6" s="768"/>
      <c r="BV6" s="768"/>
      <c r="BW6" s="768"/>
      <c r="BX6" s="768"/>
      <c r="BY6" s="768"/>
      <c r="BZ6" s="768"/>
      <c r="CA6" s="768"/>
      <c r="CB6" s="768"/>
      <c r="CC6" s="768"/>
      <c r="CD6" s="768"/>
      <c r="CE6" s="768"/>
      <c r="CF6" s="768"/>
      <c r="CG6" s="768"/>
      <c r="CH6" s="768"/>
      <c r="CI6" s="768"/>
      <c r="CJ6" s="768"/>
      <c r="CK6" s="768"/>
      <c r="CL6" s="768"/>
      <c r="CM6" s="768"/>
      <c r="CN6" s="768"/>
      <c r="CO6" s="768"/>
      <c r="CP6" s="768"/>
      <c r="CQ6" s="768"/>
      <c r="CR6" s="768"/>
      <c r="CS6" s="768"/>
      <c r="CT6" s="768"/>
      <c r="CU6" s="768"/>
      <c r="CV6" s="768"/>
      <c r="CW6" s="768"/>
      <c r="CX6" s="768"/>
      <c r="CY6" s="768"/>
      <c r="CZ6" s="768"/>
      <c r="DA6" s="768"/>
      <c r="DB6" s="768"/>
      <c r="DC6" s="768"/>
      <c r="DD6" s="768"/>
      <c r="DE6" s="768"/>
      <c r="DF6" s="768"/>
      <c r="DG6" s="768"/>
      <c r="DH6" s="768"/>
      <c r="DI6" s="768"/>
      <c r="DJ6" s="768"/>
      <c r="DK6" s="768"/>
      <c r="DL6" s="768"/>
      <c r="DM6" s="768"/>
      <c r="DN6" s="768"/>
      <c r="DO6" s="768"/>
      <c r="DP6" s="768"/>
      <c r="DQ6" s="768"/>
      <c r="DR6" s="768"/>
      <c r="DS6" s="768"/>
      <c r="DT6" s="768"/>
      <c r="DU6" s="768"/>
      <c r="DV6" s="768"/>
      <c r="DW6" s="768"/>
      <c r="DX6" s="768"/>
      <c r="DY6" s="768"/>
      <c r="DZ6" s="768"/>
      <c r="EA6" s="768"/>
      <c r="EB6" s="768"/>
      <c r="EC6" s="768"/>
      <c r="ED6" s="768"/>
      <c r="EE6" s="768"/>
      <c r="EF6" s="768"/>
      <c r="EG6" s="768"/>
      <c r="EH6" s="768"/>
      <c r="EI6" s="768"/>
      <c r="EJ6" s="768"/>
      <c r="EK6" s="768"/>
      <c r="EL6" s="768"/>
      <c r="EM6" s="768"/>
      <c r="EN6" s="768"/>
      <c r="EO6" s="768"/>
      <c r="EP6" s="768"/>
      <c r="EQ6" s="768"/>
      <c r="ER6" s="768"/>
      <c r="ES6" s="768"/>
      <c r="ET6" s="768"/>
      <c r="EU6" s="768"/>
      <c r="EV6" s="768"/>
      <c r="EW6" s="768"/>
      <c r="EX6" s="768"/>
      <c r="EY6" s="768"/>
      <c r="EZ6" s="768"/>
      <c r="FA6" s="768"/>
      <c r="FB6" s="768"/>
      <c r="FC6" s="768"/>
      <c r="FD6" s="768"/>
      <c r="FE6" s="768"/>
      <c r="FF6" s="768"/>
      <c r="FG6" s="768"/>
      <c r="FH6" s="768"/>
      <c r="FI6" s="768"/>
      <c r="FJ6" s="768"/>
      <c r="FK6" s="768"/>
      <c r="FL6" s="768"/>
      <c r="FM6" s="768"/>
      <c r="FN6" s="768"/>
      <c r="FO6" s="768"/>
      <c r="FP6" s="768"/>
      <c r="FQ6" s="768"/>
      <c r="FR6" s="768"/>
      <c r="FS6" s="768"/>
      <c r="FT6" s="768"/>
      <c r="FU6" s="768"/>
      <c r="FV6" s="768"/>
      <c r="FW6" s="768"/>
      <c r="FX6" s="768"/>
      <c r="FY6" s="768"/>
      <c r="FZ6" s="768"/>
      <c r="GA6" s="768"/>
      <c r="GB6" s="768"/>
      <c r="GC6" s="768"/>
      <c r="GD6" s="768"/>
      <c r="GE6" s="768"/>
      <c r="GF6" s="768"/>
      <c r="GG6" s="768"/>
      <c r="GH6" s="768"/>
      <c r="GI6" s="768"/>
      <c r="GJ6" s="768"/>
      <c r="GK6" s="768"/>
      <c r="GL6" s="768"/>
      <c r="GM6" s="768"/>
      <c r="GN6" s="768"/>
      <c r="GO6" s="768"/>
      <c r="GP6" s="768"/>
      <c r="GQ6" s="768"/>
      <c r="GR6" s="768"/>
      <c r="GS6" s="768"/>
      <c r="GT6" s="768"/>
      <c r="GU6" s="768"/>
      <c r="GV6" s="768"/>
      <c r="GW6" s="768"/>
      <c r="GX6" s="768"/>
      <c r="GY6" s="768"/>
      <c r="GZ6" s="768"/>
      <c r="HA6" s="768"/>
      <c r="HB6" s="768"/>
      <c r="HC6" s="768"/>
      <c r="HD6" s="768"/>
      <c r="HE6" s="768"/>
      <c r="HF6" s="768"/>
      <c r="HG6" s="768"/>
      <c r="HH6" s="768"/>
      <c r="HI6" s="768"/>
      <c r="HJ6" s="768"/>
      <c r="HK6" s="768"/>
      <c r="HL6" s="768"/>
      <c r="HM6" s="768"/>
      <c r="HN6" s="768"/>
      <c r="HO6" s="768"/>
      <c r="HP6" s="768"/>
      <c r="HQ6" s="768"/>
      <c r="HR6" s="768"/>
      <c r="HS6" s="768"/>
      <c r="HT6" s="768"/>
      <c r="HU6" s="768"/>
      <c r="HV6" s="768"/>
      <c r="HW6" s="768"/>
      <c r="HX6" s="768"/>
      <c r="HY6" s="768"/>
      <c r="HZ6" s="768"/>
      <c r="IA6" s="768"/>
      <c r="IB6" s="768"/>
      <c r="IC6" s="768"/>
      <c r="ID6" s="768"/>
      <c r="IE6" s="768"/>
      <c r="IF6" s="768"/>
      <c r="IG6" s="768"/>
      <c r="IH6" s="768"/>
      <c r="II6" s="768"/>
    </row>
    <row r="7" spans="1:243" s="767" customFormat="1" ht="60" customHeight="1">
      <c r="A7" s="756">
        <v>4</v>
      </c>
      <c r="B7" s="815" t="s">
        <v>525</v>
      </c>
      <c r="C7" s="971">
        <v>37486</v>
      </c>
      <c r="D7" s="953">
        <v>16</v>
      </c>
      <c r="E7" s="815" t="s">
        <v>272</v>
      </c>
      <c r="F7" s="1048" t="s">
        <v>526</v>
      </c>
      <c r="G7" s="975">
        <v>40854</v>
      </c>
      <c r="H7" s="471" t="s">
        <v>84</v>
      </c>
      <c r="I7" s="471" t="s">
        <v>778</v>
      </c>
      <c r="J7" s="986">
        <v>43475</v>
      </c>
      <c r="K7" s="815" t="s">
        <v>4567</v>
      </c>
      <c r="L7" s="815" t="s">
        <v>3337</v>
      </c>
      <c r="M7" s="815" t="s">
        <v>3100</v>
      </c>
      <c r="N7" s="768"/>
      <c r="O7" s="768"/>
      <c r="P7" s="768"/>
      <c r="Q7" s="768"/>
      <c r="R7" s="768"/>
      <c r="S7" s="768"/>
      <c r="T7" s="768"/>
      <c r="U7" s="768"/>
      <c r="V7" s="768"/>
      <c r="W7" s="768"/>
      <c r="X7" s="768"/>
      <c r="Y7" s="768"/>
      <c r="Z7" s="768"/>
      <c r="AA7" s="768"/>
      <c r="AB7" s="768"/>
      <c r="AC7" s="768"/>
      <c r="AD7" s="768"/>
      <c r="AE7" s="768"/>
      <c r="AF7" s="768"/>
      <c r="AG7" s="768"/>
      <c r="AH7" s="768"/>
      <c r="AI7" s="768"/>
      <c r="AJ7" s="768"/>
      <c r="AK7" s="768"/>
      <c r="AL7" s="768"/>
      <c r="AM7" s="768"/>
      <c r="AN7" s="768"/>
      <c r="AO7" s="768"/>
      <c r="AP7" s="768"/>
      <c r="AQ7" s="768"/>
      <c r="AR7" s="768"/>
      <c r="AS7" s="768"/>
      <c r="AT7" s="768"/>
      <c r="AU7" s="768"/>
      <c r="AV7" s="768"/>
      <c r="AW7" s="768"/>
      <c r="AX7" s="768"/>
      <c r="AY7" s="768"/>
      <c r="AZ7" s="768"/>
      <c r="BA7" s="768"/>
      <c r="BB7" s="768"/>
      <c r="BC7" s="768"/>
      <c r="BD7" s="768"/>
      <c r="BE7" s="768"/>
      <c r="BF7" s="768"/>
      <c r="BG7" s="768"/>
      <c r="BH7" s="768"/>
      <c r="BI7" s="768"/>
      <c r="BJ7" s="768"/>
      <c r="BK7" s="768"/>
      <c r="BL7" s="768"/>
      <c r="BM7" s="768"/>
      <c r="BN7" s="768"/>
      <c r="BO7" s="768"/>
      <c r="BP7" s="768"/>
      <c r="BQ7" s="768"/>
      <c r="BR7" s="768"/>
      <c r="BS7" s="768"/>
      <c r="BT7" s="768"/>
      <c r="BU7" s="768"/>
      <c r="BV7" s="768"/>
      <c r="BW7" s="768"/>
      <c r="BX7" s="768"/>
      <c r="BY7" s="768"/>
      <c r="BZ7" s="768"/>
      <c r="CA7" s="768"/>
      <c r="CB7" s="768"/>
      <c r="CC7" s="768"/>
      <c r="CD7" s="768"/>
      <c r="CE7" s="768"/>
      <c r="CF7" s="768"/>
      <c r="CG7" s="768"/>
      <c r="CH7" s="768"/>
      <c r="CI7" s="768"/>
      <c r="CJ7" s="768"/>
      <c r="CK7" s="768"/>
      <c r="CL7" s="768"/>
      <c r="CM7" s="768"/>
      <c r="CN7" s="768"/>
      <c r="CO7" s="768"/>
      <c r="CP7" s="768"/>
      <c r="CQ7" s="768"/>
      <c r="CR7" s="768"/>
      <c r="CS7" s="768"/>
      <c r="CT7" s="768"/>
      <c r="CU7" s="768"/>
      <c r="CV7" s="768"/>
      <c r="CW7" s="768"/>
      <c r="CX7" s="768"/>
      <c r="CY7" s="768"/>
      <c r="CZ7" s="768"/>
      <c r="DA7" s="768"/>
      <c r="DB7" s="768"/>
      <c r="DC7" s="768"/>
      <c r="DD7" s="768"/>
      <c r="DE7" s="768"/>
      <c r="DF7" s="768"/>
      <c r="DG7" s="768"/>
      <c r="DH7" s="768"/>
      <c r="DI7" s="768"/>
      <c r="DJ7" s="768"/>
      <c r="DK7" s="768"/>
      <c r="DL7" s="768"/>
      <c r="DM7" s="768"/>
      <c r="DN7" s="768"/>
      <c r="DO7" s="768"/>
      <c r="DP7" s="768"/>
      <c r="DQ7" s="768"/>
      <c r="DR7" s="768"/>
      <c r="DS7" s="768"/>
      <c r="DT7" s="768"/>
      <c r="DU7" s="768"/>
      <c r="DV7" s="768"/>
      <c r="DW7" s="768"/>
      <c r="DX7" s="768"/>
      <c r="DY7" s="768"/>
      <c r="DZ7" s="768"/>
      <c r="EA7" s="768"/>
      <c r="EB7" s="768"/>
      <c r="EC7" s="768"/>
      <c r="ED7" s="768"/>
      <c r="EE7" s="768"/>
      <c r="EF7" s="768"/>
      <c r="EG7" s="768"/>
      <c r="EH7" s="768"/>
      <c r="EI7" s="768"/>
      <c r="EJ7" s="768"/>
      <c r="EK7" s="768"/>
      <c r="EL7" s="768"/>
      <c r="EM7" s="768"/>
      <c r="EN7" s="768"/>
      <c r="EO7" s="768"/>
      <c r="EP7" s="768"/>
      <c r="EQ7" s="768"/>
      <c r="ER7" s="768"/>
      <c r="ES7" s="768"/>
      <c r="ET7" s="768"/>
      <c r="EU7" s="768"/>
      <c r="EV7" s="768"/>
      <c r="EW7" s="768"/>
      <c r="EX7" s="768"/>
      <c r="EY7" s="768"/>
      <c r="EZ7" s="768"/>
      <c r="FA7" s="768"/>
      <c r="FB7" s="768"/>
      <c r="FC7" s="768"/>
      <c r="FD7" s="768"/>
      <c r="FE7" s="768"/>
      <c r="FF7" s="768"/>
      <c r="FG7" s="768"/>
      <c r="FH7" s="768"/>
      <c r="FI7" s="768"/>
      <c r="FJ7" s="768"/>
      <c r="FK7" s="768"/>
      <c r="FL7" s="768"/>
      <c r="FM7" s="768"/>
      <c r="FN7" s="768"/>
      <c r="FO7" s="768"/>
      <c r="FP7" s="768"/>
      <c r="FQ7" s="768"/>
      <c r="FR7" s="768"/>
      <c r="FS7" s="768"/>
      <c r="FT7" s="768"/>
      <c r="FU7" s="768"/>
      <c r="FV7" s="768"/>
      <c r="FW7" s="768"/>
      <c r="FX7" s="768"/>
      <c r="FY7" s="768"/>
      <c r="FZ7" s="768"/>
      <c r="GA7" s="768"/>
      <c r="GB7" s="768"/>
      <c r="GC7" s="768"/>
      <c r="GD7" s="768"/>
      <c r="GE7" s="768"/>
      <c r="GF7" s="768"/>
      <c r="GG7" s="768"/>
      <c r="GH7" s="768"/>
      <c r="GI7" s="768"/>
      <c r="GJ7" s="768"/>
      <c r="GK7" s="768"/>
      <c r="GL7" s="768"/>
      <c r="GM7" s="768"/>
      <c r="GN7" s="768"/>
      <c r="GO7" s="768"/>
      <c r="GP7" s="768"/>
      <c r="GQ7" s="768"/>
      <c r="GR7" s="768"/>
      <c r="GS7" s="768"/>
      <c r="GT7" s="768"/>
      <c r="GU7" s="768"/>
      <c r="GV7" s="768"/>
      <c r="GW7" s="768"/>
      <c r="GX7" s="768"/>
      <c r="GY7" s="768"/>
      <c r="GZ7" s="768"/>
      <c r="HA7" s="768"/>
      <c r="HB7" s="768"/>
      <c r="HC7" s="768"/>
      <c r="HD7" s="768"/>
      <c r="HE7" s="768"/>
      <c r="HF7" s="768"/>
      <c r="HG7" s="768"/>
      <c r="HH7" s="768"/>
      <c r="HI7" s="768"/>
      <c r="HJ7" s="768"/>
      <c r="HK7" s="768"/>
      <c r="HL7" s="768"/>
      <c r="HM7" s="768"/>
      <c r="HN7" s="768"/>
      <c r="HO7" s="768"/>
      <c r="HP7" s="768"/>
      <c r="HQ7" s="768"/>
      <c r="HR7" s="768"/>
      <c r="HS7" s="768"/>
      <c r="HT7" s="768"/>
      <c r="HU7" s="768"/>
      <c r="HV7" s="768"/>
      <c r="HW7" s="768"/>
      <c r="HX7" s="768"/>
      <c r="HY7" s="768"/>
      <c r="HZ7" s="768"/>
      <c r="IA7" s="768"/>
      <c r="IB7" s="768"/>
      <c r="IC7" s="768"/>
      <c r="ID7" s="768"/>
      <c r="IE7" s="768"/>
      <c r="IF7" s="768"/>
      <c r="IG7" s="768"/>
      <c r="IH7" s="768"/>
      <c r="II7" s="768"/>
    </row>
    <row r="8" spans="1:243" s="484" customFormat="1" ht="60" customHeight="1">
      <c r="A8" s="768">
        <v>5</v>
      </c>
      <c r="B8" s="350" t="s">
        <v>4933</v>
      </c>
      <c r="C8" s="1057"/>
      <c r="D8" s="1058">
        <v>16</v>
      </c>
      <c r="E8" s="350" t="s">
        <v>272</v>
      </c>
      <c r="F8" s="573" t="s">
        <v>4934</v>
      </c>
      <c r="G8" s="575">
        <v>43434</v>
      </c>
      <c r="H8" s="573" t="s">
        <v>4936</v>
      </c>
      <c r="I8" s="573"/>
      <c r="J8" s="661">
        <v>43487</v>
      </c>
      <c r="K8" s="661" t="s">
        <v>2106</v>
      </c>
      <c r="L8" s="660" t="s">
        <v>4937</v>
      </c>
      <c r="M8" s="660" t="s">
        <v>2874</v>
      </c>
      <c r="N8" s="620"/>
      <c r="O8" s="620"/>
      <c r="P8" s="620"/>
      <c r="Q8" s="620"/>
      <c r="R8" s="620"/>
      <c r="S8" s="620"/>
      <c r="T8" s="620"/>
      <c r="U8" s="620"/>
      <c r="V8" s="620"/>
      <c r="W8" s="620"/>
      <c r="X8" s="620"/>
      <c r="Y8" s="620"/>
      <c r="Z8" s="620"/>
      <c r="AA8" s="620"/>
      <c r="AB8" s="620"/>
      <c r="AC8" s="620"/>
      <c r="AD8" s="620"/>
      <c r="AE8" s="620"/>
      <c r="AF8" s="620"/>
      <c r="AG8" s="620"/>
      <c r="AH8" s="620"/>
      <c r="AI8" s="620"/>
      <c r="AJ8" s="620"/>
      <c r="AK8" s="620"/>
      <c r="AL8" s="620"/>
      <c r="AM8" s="620"/>
      <c r="AN8" s="620"/>
      <c r="AO8" s="620"/>
      <c r="AP8" s="620"/>
      <c r="AQ8" s="620"/>
      <c r="AR8" s="620"/>
      <c r="AS8" s="620"/>
      <c r="AT8" s="620"/>
      <c r="AU8" s="620"/>
      <c r="AV8" s="620"/>
      <c r="AW8" s="620"/>
      <c r="AX8" s="620"/>
      <c r="AY8" s="620"/>
      <c r="AZ8" s="620"/>
    </row>
    <row r="9" spans="1:243" s="366" customFormat="1" ht="60" customHeight="1">
      <c r="A9" s="756">
        <v>6</v>
      </c>
      <c r="B9" s="225" t="s">
        <v>4938</v>
      </c>
      <c r="C9" s="308"/>
      <c r="D9" s="82">
        <v>16</v>
      </c>
      <c r="E9" s="225" t="s">
        <v>272</v>
      </c>
      <c r="F9" s="82" t="s">
        <v>4939</v>
      </c>
      <c r="G9" s="308" t="s">
        <v>4940</v>
      </c>
      <c r="H9" s="82" t="s">
        <v>3522</v>
      </c>
      <c r="I9" s="82"/>
      <c r="J9" s="622">
        <v>43487</v>
      </c>
      <c r="K9" s="622" t="s">
        <v>2106</v>
      </c>
      <c r="L9" s="621" t="s">
        <v>4937</v>
      </c>
      <c r="M9" s="621" t="s">
        <v>2874</v>
      </c>
      <c r="N9" s="620"/>
      <c r="O9" s="620"/>
      <c r="P9" s="620"/>
      <c r="Q9" s="620"/>
      <c r="R9" s="620"/>
      <c r="S9" s="620"/>
      <c r="T9" s="620"/>
      <c r="U9" s="620"/>
      <c r="V9" s="620"/>
      <c r="W9" s="620"/>
      <c r="X9" s="620"/>
      <c r="Y9" s="620"/>
      <c r="Z9" s="620"/>
      <c r="AA9" s="620"/>
      <c r="AB9" s="620"/>
      <c r="AC9" s="620"/>
      <c r="AD9" s="620"/>
      <c r="AE9" s="620"/>
      <c r="AF9" s="620"/>
      <c r="AG9" s="620"/>
      <c r="AH9" s="620"/>
      <c r="AI9" s="620"/>
      <c r="AJ9" s="620"/>
      <c r="AK9" s="620"/>
      <c r="AL9" s="620"/>
      <c r="AM9" s="620"/>
      <c r="AN9" s="620"/>
      <c r="AO9" s="620"/>
      <c r="AP9" s="620"/>
      <c r="AQ9" s="620"/>
      <c r="AR9" s="620"/>
      <c r="AS9" s="620"/>
      <c r="AT9" s="620"/>
      <c r="AU9" s="620"/>
      <c r="AV9" s="620"/>
      <c r="AW9" s="620"/>
      <c r="AX9" s="620"/>
      <c r="AY9" s="620"/>
    </row>
    <row r="10" spans="1:243" s="768" customFormat="1" ht="60" customHeight="1">
      <c r="A10" s="768">
        <v>7</v>
      </c>
      <c r="B10" s="815" t="s">
        <v>4948</v>
      </c>
      <c r="C10" s="971">
        <v>36946</v>
      </c>
      <c r="D10" s="953">
        <v>17</v>
      </c>
      <c r="E10" s="815" t="s">
        <v>272</v>
      </c>
      <c r="F10" s="815" t="s">
        <v>4949</v>
      </c>
      <c r="G10" s="971">
        <v>43484</v>
      </c>
      <c r="H10" s="973" t="s">
        <v>716</v>
      </c>
      <c r="I10" s="815" t="s">
        <v>4950</v>
      </c>
      <c r="J10" s="986">
        <v>43486</v>
      </c>
      <c r="K10" s="815" t="s">
        <v>3632</v>
      </c>
      <c r="L10" s="815" t="s">
        <v>2871</v>
      </c>
      <c r="M10" s="815" t="s">
        <v>2874</v>
      </c>
    </row>
    <row r="11" spans="1:243" s="366" customFormat="1" ht="60" customHeight="1">
      <c r="A11" s="756">
        <v>8</v>
      </c>
      <c r="B11" s="815" t="s">
        <v>102</v>
      </c>
      <c r="C11" s="971">
        <v>37136</v>
      </c>
      <c r="D11" s="953">
        <v>17</v>
      </c>
      <c r="E11" s="815" t="s">
        <v>433</v>
      </c>
      <c r="F11" s="471" t="s">
        <v>100</v>
      </c>
      <c r="G11" s="1059">
        <v>40123</v>
      </c>
      <c r="H11" s="471" t="s">
        <v>84</v>
      </c>
      <c r="I11" s="471" t="s">
        <v>871</v>
      </c>
      <c r="J11" s="502">
        <v>43487</v>
      </c>
      <c r="K11" s="628" t="s">
        <v>2098</v>
      </c>
      <c r="L11" s="503" t="s">
        <v>2871</v>
      </c>
      <c r="M11" s="628" t="s">
        <v>2872</v>
      </c>
    </row>
    <row r="12" spans="1:243" s="366" customFormat="1" ht="60" customHeight="1">
      <c r="A12" s="768">
        <v>9</v>
      </c>
      <c r="B12" s="815" t="s">
        <v>2911</v>
      </c>
      <c r="C12" s="971">
        <v>42837</v>
      </c>
      <c r="D12" s="953">
        <v>1</v>
      </c>
      <c r="E12" s="815" t="s">
        <v>272</v>
      </c>
      <c r="F12" s="815" t="s">
        <v>2912</v>
      </c>
      <c r="G12" s="971">
        <v>42837</v>
      </c>
      <c r="H12" s="973" t="s">
        <v>2913</v>
      </c>
      <c r="I12" s="815" t="s">
        <v>5400</v>
      </c>
      <c r="J12" s="1137">
        <v>43489</v>
      </c>
      <c r="K12" s="1138" t="s">
        <v>2211</v>
      </c>
      <c r="L12" s="1138" t="s">
        <v>1228</v>
      </c>
      <c r="M12" s="1138" t="s">
        <v>2874</v>
      </c>
    </row>
    <row r="13" spans="1:243" s="768" customFormat="1" ht="60" customHeight="1">
      <c r="A13" s="756">
        <v>10</v>
      </c>
      <c r="B13" s="815" t="s">
        <v>4944</v>
      </c>
      <c r="C13" s="971">
        <v>38622</v>
      </c>
      <c r="D13" s="953">
        <v>13</v>
      </c>
      <c r="E13" s="815" t="s">
        <v>272</v>
      </c>
      <c r="F13" s="815" t="s">
        <v>4945</v>
      </c>
      <c r="G13" s="971">
        <v>43484</v>
      </c>
      <c r="H13" s="973" t="s">
        <v>716</v>
      </c>
      <c r="I13" s="815" t="s">
        <v>4947</v>
      </c>
      <c r="J13" s="986">
        <v>43493</v>
      </c>
      <c r="K13" s="815" t="s">
        <v>3632</v>
      </c>
      <c r="L13" s="815" t="s">
        <v>2871</v>
      </c>
      <c r="M13" s="815" t="s">
        <v>2874</v>
      </c>
    </row>
    <row r="14" spans="1:243" s="768" customFormat="1" ht="60" customHeight="1">
      <c r="A14" s="768">
        <v>11</v>
      </c>
      <c r="B14" s="815" t="s">
        <v>4946</v>
      </c>
      <c r="C14" s="971">
        <v>38602</v>
      </c>
      <c r="D14" s="953">
        <v>13</v>
      </c>
      <c r="E14" s="815" t="s">
        <v>272</v>
      </c>
      <c r="F14" s="815" t="s">
        <v>4945</v>
      </c>
      <c r="G14" s="971">
        <v>43484</v>
      </c>
      <c r="H14" s="973" t="s">
        <v>716</v>
      </c>
      <c r="I14" s="815" t="s">
        <v>4947</v>
      </c>
      <c r="J14" s="986">
        <v>43493</v>
      </c>
      <c r="K14" s="815" t="s">
        <v>3632</v>
      </c>
      <c r="L14" s="815" t="s">
        <v>2871</v>
      </c>
      <c r="M14" s="815" t="s">
        <v>2874</v>
      </c>
    </row>
    <row r="15" spans="1:243" s="366" customFormat="1" ht="60" customHeight="1">
      <c r="A15" s="756">
        <v>12</v>
      </c>
      <c r="B15" s="815" t="s">
        <v>4873</v>
      </c>
      <c r="C15" s="971"/>
      <c r="D15" s="953">
        <v>15</v>
      </c>
      <c r="E15" s="815" t="s">
        <v>272</v>
      </c>
      <c r="F15" s="815" t="s">
        <v>4874</v>
      </c>
      <c r="G15" s="971">
        <v>43472</v>
      </c>
      <c r="H15" s="973" t="s">
        <v>716</v>
      </c>
      <c r="I15" s="815" t="s">
        <v>4891</v>
      </c>
      <c r="J15" s="502">
        <v>43489</v>
      </c>
      <c r="K15" s="628" t="s">
        <v>3632</v>
      </c>
      <c r="L15" s="628" t="s">
        <v>2871</v>
      </c>
      <c r="M15" s="628" t="s">
        <v>2872</v>
      </c>
    </row>
    <row r="16" spans="1:243" s="366" customFormat="1" ht="60" customHeight="1">
      <c r="A16" s="768">
        <v>13</v>
      </c>
      <c r="B16" s="815" t="s">
        <v>4885</v>
      </c>
      <c r="C16" s="971"/>
      <c r="D16" s="953">
        <v>2</v>
      </c>
      <c r="E16" s="815" t="s">
        <v>275</v>
      </c>
      <c r="F16" s="815" t="s">
        <v>4851</v>
      </c>
      <c r="G16" s="971">
        <v>43102</v>
      </c>
      <c r="H16" s="973" t="s">
        <v>4852</v>
      </c>
      <c r="I16" s="815" t="s">
        <v>4888</v>
      </c>
      <c r="J16" s="502">
        <v>43483</v>
      </c>
      <c r="K16" s="628" t="s">
        <v>3632</v>
      </c>
      <c r="L16" s="628" t="s">
        <v>2871</v>
      </c>
      <c r="M16" s="628" t="s">
        <v>2872</v>
      </c>
    </row>
    <row r="17" spans="1:13" s="366" customFormat="1" ht="60" customHeight="1">
      <c r="A17" s="756">
        <v>14</v>
      </c>
      <c r="B17" s="815" t="s">
        <v>121</v>
      </c>
      <c r="C17" s="971">
        <v>37847</v>
      </c>
      <c r="D17" s="953">
        <v>15</v>
      </c>
      <c r="E17" s="815" t="s">
        <v>275</v>
      </c>
      <c r="F17" s="471" t="s">
        <v>289</v>
      </c>
      <c r="G17" s="971">
        <v>39157</v>
      </c>
      <c r="H17" s="471" t="s">
        <v>303</v>
      </c>
      <c r="I17" s="471" t="s">
        <v>872</v>
      </c>
      <c r="J17" s="502">
        <v>43483</v>
      </c>
      <c r="K17" s="628" t="s">
        <v>2373</v>
      </c>
      <c r="L17" s="628" t="s">
        <v>2871</v>
      </c>
      <c r="M17" s="628" t="s">
        <v>3025</v>
      </c>
    </row>
    <row r="18" spans="1:13" s="587" customFormat="1" ht="60" customHeight="1">
      <c r="B18" s="1516" t="s">
        <v>2695</v>
      </c>
      <c r="C18" s="1517"/>
      <c r="D18" s="1517"/>
      <c r="E18" s="1517"/>
      <c r="F18" s="1517"/>
      <c r="G18" s="1517"/>
      <c r="H18" s="1517"/>
      <c r="I18" s="1518"/>
      <c r="J18" s="1518"/>
      <c r="K18" s="1518"/>
      <c r="L18" s="1518"/>
      <c r="M18" s="1519"/>
    </row>
    <row r="19" spans="1:13" s="595" customFormat="1" ht="60" customHeight="1">
      <c r="B19" s="601" t="s">
        <v>2684</v>
      </c>
      <c r="C19" s="601" t="s">
        <v>2379</v>
      </c>
      <c r="D19" s="601" t="s">
        <v>195</v>
      </c>
      <c r="E19" s="601" t="s">
        <v>2685</v>
      </c>
      <c r="F19" s="601" t="s">
        <v>2750</v>
      </c>
      <c r="G19" s="601" t="s">
        <v>301</v>
      </c>
      <c r="H19" s="601" t="s">
        <v>302</v>
      </c>
      <c r="I19" s="601" t="s">
        <v>2748</v>
      </c>
      <c r="J19" s="601" t="s">
        <v>2805</v>
      </c>
      <c r="K19" s="601" t="s">
        <v>2366</v>
      </c>
      <c r="L19" s="601" t="s">
        <v>2806</v>
      </c>
      <c r="M19" s="601" t="s">
        <v>2940</v>
      </c>
    </row>
    <row r="20" spans="1:13" s="366" customFormat="1" ht="60" customHeight="1">
      <c r="A20" s="767">
        <v>1</v>
      </c>
      <c r="B20" s="815" t="s">
        <v>4382</v>
      </c>
      <c r="C20" s="971">
        <v>37365</v>
      </c>
      <c r="D20" s="953">
        <v>16</v>
      </c>
      <c r="E20" s="815" t="s">
        <v>272</v>
      </c>
      <c r="F20" s="815" t="s">
        <v>4383</v>
      </c>
      <c r="G20" s="971">
        <v>43324</v>
      </c>
      <c r="H20" s="973" t="s">
        <v>716</v>
      </c>
      <c r="I20" s="815" t="s">
        <v>4395</v>
      </c>
      <c r="J20" s="502">
        <v>43497</v>
      </c>
      <c r="K20" s="628" t="s">
        <v>3632</v>
      </c>
      <c r="L20" s="628" t="s">
        <v>2871</v>
      </c>
      <c r="M20" s="628" t="s">
        <v>2874</v>
      </c>
    </row>
    <row r="21" spans="1:13" s="768" customFormat="1" ht="60" customHeight="1">
      <c r="A21" s="768">
        <v>2</v>
      </c>
      <c r="B21" s="815" t="s">
        <v>4979</v>
      </c>
      <c r="C21" s="971"/>
      <c r="D21" s="953">
        <v>15</v>
      </c>
      <c r="E21" s="815" t="s">
        <v>272</v>
      </c>
      <c r="F21" s="815" t="s">
        <v>4980</v>
      </c>
      <c r="G21" s="971">
        <v>43496</v>
      </c>
      <c r="H21" s="973" t="s">
        <v>1836</v>
      </c>
      <c r="I21" s="815" t="s">
        <v>5174</v>
      </c>
      <c r="J21" s="986">
        <v>43502</v>
      </c>
      <c r="K21" s="815" t="s">
        <v>3632</v>
      </c>
      <c r="L21" s="815" t="s">
        <v>2871</v>
      </c>
      <c r="M21" s="815" t="s">
        <v>2872</v>
      </c>
    </row>
    <row r="22" spans="1:13" s="276" customFormat="1" ht="60" customHeight="1">
      <c r="A22" s="767">
        <v>3</v>
      </c>
      <c r="B22" s="798" t="s">
        <v>4782</v>
      </c>
      <c r="C22" s="1061">
        <v>38762</v>
      </c>
      <c r="D22" s="1062">
        <v>12</v>
      </c>
      <c r="E22" s="1063" t="s">
        <v>4783</v>
      </c>
      <c r="F22" s="1063" t="s">
        <v>4890</v>
      </c>
      <c r="G22" s="1064">
        <v>43432</v>
      </c>
      <c r="H22" s="1063" t="s">
        <v>2672</v>
      </c>
      <c r="I22" s="872" t="s">
        <v>4798</v>
      </c>
      <c r="J22" s="1065">
        <v>43497</v>
      </c>
      <c r="K22" s="1066" t="s">
        <v>3632</v>
      </c>
      <c r="L22" s="1066" t="s">
        <v>2871</v>
      </c>
      <c r="M22" s="1066" t="s">
        <v>2872</v>
      </c>
    </row>
    <row r="23" spans="1:13" s="767" customFormat="1" ht="60" customHeight="1">
      <c r="A23" s="768">
        <v>4</v>
      </c>
      <c r="B23" s="976" t="s">
        <v>644</v>
      </c>
      <c r="C23" s="971">
        <v>37397</v>
      </c>
      <c r="D23" s="953">
        <v>18</v>
      </c>
      <c r="E23" s="815" t="s">
        <v>272</v>
      </c>
      <c r="F23" s="1068" t="s">
        <v>645</v>
      </c>
      <c r="G23" s="975">
        <v>41184</v>
      </c>
      <c r="H23" s="471" t="s">
        <v>1772</v>
      </c>
      <c r="I23" s="815" t="s">
        <v>832</v>
      </c>
      <c r="J23" s="471"/>
      <c r="K23" s="471" t="s">
        <v>2101</v>
      </c>
      <c r="L23" s="471" t="s">
        <v>3337</v>
      </c>
      <c r="M23" s="471" t="s">
        <v>3100</v>
      </c>
    </row>
    <row r="24" spans="1:13" s="768" customFormat="1" ht="60" customHeight="1">
      <c r="A24" s="767">
        <v>5</v>
      </c>
      <c r="B24" s="976" t="s">
        <v>941</v>
      </c>
      <c r="C24" s="971">
        <v>38586</v>
      </c>
      <c r="D24" s="953" t="e">
        <f>ABS((#REF!-C24)/365)</f>
        <v>#REF!</v>
      </c>
      <c r="E24" s="815" t="s">
        <v>321</v>
      </c>
      <c r="F24" s="976" t="s">
        <v>936</v>
      </c>
      <c r="G24" s="1009">
        <v>41494</v>
      </c>
      <c r="H24" s="976" t="s">
        <v>58</v>
      </c>
      <c r="I24" s="815" t="s">
        <v>946</v>
      </c>
      <c r="J24" s="471"/>
      <c r="K24" s="471" t="s">
        <v>2101</v>
      </c>
      <c r="L24" s="471" t="s">
        <v>3337</v>
      </c>
      <c r="M24" s="471" t="s">
        <v>3100</v>
      </c>
    </row>
    <row r="25" spans="1:13" s="768" customFormat="1" ht="60" customHeight="1">
      <c r="A25" s="768">
        <v>6</v>
      </c>
      <c r="B25" s="815" t="s">
        <v>5436</v>
      </c>
      <c r="C25" s="971">
        <v>37195</v>
      </c>
      <c r="D25" s="953">
        <v>17</v>
      </c>
      <c r="E25" s="815" t="s">
        <v>275</v>
      </c>
      <c r="F25" s="815" t="s">
        <v>5323</v>
      </c>
      <c r="G25" s="971">
        <v>43501</v>
      </c>
      <c r="H25" s="973" t="s">
        <v>4715</v>
      </c>
      <c r="I25" s="973"/>
      <c r="J25" s="986">
        <v>43507</v>
      </c>
      <c r="K25" s="815" t="s">
        <v>4935</v>
      </c>
      <c r="L25" s="815" t="s">
        <v>2871</v>
      </c>
      <c r="M25" s="815" t="s">
        <v>2872</v>
      </c>
    </row>
    <row r="26" spans="1:13" s="500" customFormat="1" ht="60" customHeight="1">
      <c r="A26" s="767">
        <v>7</v>
      </c>
      <c r="B26" s="815" t="s">
        <v>5008</v>
      </c>
      <c r="C26" s="971">
        <v>37763</v>
      </c>
      <c r="D26" s="953" t="e">
        <f>ABS((#REF!-C26)/365)</f>
        <v>#REF!</v>
      </c>
      <c r="E26" s="815" t="s">
        <v>272</v>
      </c>
      <c r="F26" s="471" t="s">
        <v>5009</v>
      </c>
      <c r="G26" s="971">
        <v>43491</v>
      </c>
      <c r="H26" s="471" t="s">
        <v>5010</v>
      </c>
      <c r="I26" s="471"/>
      <c r="J26" s="971">
        <v>43502</v>
      </c>
      <c r="K26" s="815" t="s">
        <v>3632</v>
      </c>
      <c r="L26" s="1136" t="s">
        <v>2871</v>
      </c>
      <c r="M26" s="1136" t="s">
        <v>3673</v>
      </c>
    </row>
    <row r="27" spans="1:13" s="366" customFormat="1" ht="60" customHeight="1">
      <c r="A27" s="768">
        <v>8</v>
      </c>
      <c r="B27" s="815" t="s">
        <v>1447</v>
      </c>
      <c r="C27" s="986">
        <v>41104</v>
      </c>
      <c r="D27" s="953">
        <v>6</v>
      </c>
      <c r="E27" s="815" t="s">
        <v>272</v>
      </c>
      <c r="F27" s="815" t="s">
        <v>1446</v>
      </c>
      <c r="G27" s="986">
        <v>42194</v>
      </c>
      <c r="H27" s="471" t="s">
        <v>84</v>
      </c>
      <c r="I27" s="815" t="s">
        <v>1450</v>
      </c>
      <c r="J27" s="502">
        <v>43514</v>
      </c>
      <c r="K27" s="503" t="s">
        <v>2211</v>
      </c>
      <c r="L27" s="628" t="s">
        <v>1228</v>
      </c>
      <c r="M27" s="628" t="s">
        <v>2874</v>
      </c>
    </row>
    <row r="28" spans="1:13" s="366" customFormat="1" ht="60" customHeight="1">
      <c r="A28" s="767">
        <v>9</v>
      </c>
      <c r="B28" s="815" t="s">
        <v>2965</v>
      </c>
      <c r="C28" s="971">
        <v>40146</v>
      </c>
      <c r="D28" s="953">
        <v>9</v>
      </c>
      <c r="E28" s="815" t="s">
        <v>272</v>
      </c>
      <c r="F28" s="815" t="s">
        <v>2966</v>
      </c>
      <c r="G28" s="971">
        <v>42851</v>
      </c>
      <c r="H28" s="973" t="s">
        <v>2901</v>
      </c>
      <c r="I28" s="815" t="s">
        <v>3022</v>
      </c>
      <c r="J28" s="502">
        <v>43514</v>
      </c>
      <c r="K28" s="628" t="s">
        <v>2370</v>
      </c>
      <c r="L28" s="628" t="s">
        <v>2871</v>
      </c>
      <c r="M28" s="628" t="s">
        <v>3763</v>
      </c>
    </row>
    <row r="29" spans="1:13" s="366" customFormat="1" ht="60" customHeight="1">
      <c r="A29" s="768">
        <v>10</v>
      </c>
      <c r="B29" s="815" t="s">
        <v>5055</v>
      </c>
      <c r="C29" s="971"/>
      <c r="D29" s="953">
        <v>14</v>
      </c>
      <c r="E29" s="815" t="s">
        <v>272</v>
      </c>
      <c r="F29" s="815" t="s">
        <v>5056</v>
      </c>
      <c r="G29" s="971">
        <v>43513</v>
      </c>
      <c r="H29" s="973" t="s">
        <v>716</v>
      </c>
      <c r="I29" s="815"/>
      <c r="J29" s="502">
        <v>43521</v>
      </c>
      <c r="K29" s="628" t="s">
        <v>3632</v>
      </c>
      <c r="L29" s="628" t="s">
        <v>2871</v>
      </c>
      <c r="M29" s="628" t="s">
        <v>2872</v>
      </c>
    </row>
    <row r="30" spans="1:13" s="366" customFormat="1" ht="60" customHeight="1">
      <c r="A30" s="767">
        <v>11</v>
      </c>
      <c r="B30" s="815" t="s">
        <v>4990</v>
      </c>
      <c r="C30" s="971">
        <v>37477</v>
      </c>
      <c r="D30" s="953">
        <v>16</v>
      </c>
      <c r="E30" s="815" t="s">
        <v>272</v>
      </c>
      <c r="F30" s="815" t="s">
        <v>4991</v>
      </c>
      <c r="G30" s="971">
        <v>43502</v>
      </c>
      <c r="H30" s="973" t="s">
        <v>716</v>
      </c>
      <c r="I30" s="815"/>
      <c r="J30" s="502">
        <v>43518</v>
      </c>
      <c r="K30" s="628" t="s">
        <v>3632</v>
      </c>
      <c r="L30" s="628" t="s">
        <v>2871</v>
      </c>
      <c r="M30" s="628" t="s">
        <v>2872</v>
      </c>
    </row>
    <row r="31" spans="1:13" s="366" customFormat="1" ht="60" customHeight="1">
      <c r="A31" s="768">
        <v>12</v>
      </c>
      <c r="B31" s="815" t="s">
        <v>5070</v>
      </c>
      <c r="C31" s="971"/>
      <c r="D31" s="953">
        <v>5</v>
      </c>
      <c r="E31" s="815" t="s">
        <v>272</v>
      </c>
      <c r="F31" s="815" t="s">
        <v>5071</v>
      </c>
      <c r="G31" s="971">
        <v>43515</v>
      </c>
      <c r="H31" s="973" t="s">
        <v>716</v>
      </c>
      <c r="I31" s="815"/>
      <c r="J31" s="502">
        <v>43518</v>
      </c>
      <c r="K31" s="628" t="s">
        <v>3632</v>
      </c>
      <c r="L31" s="628" t="s">
        <v>2871</v>
      </c>
      <c r="M31" s="628" t="s">
        <v>2874</v>
      </c>
    </row>
    <row r="32" spans="1:13" s="366" customFormat="1" ht="60" customHeight="1">
      <c r="A32" s="767">
        <v>13</v>
      </c>
      <c r="B32" s="815" t="s">
        <v>28</v>
      </c>
      <c r="C32" s="971">
        <v>36924</v>
      </c>
      <c r="D32" s="953">
        <v>18</v>
      </c>
      <c r="E32" s="815" t="s">
        <v>270</v>
      </c>
      <c r="F32" s="471" t="s">
        <v>27</v>
      </c>
      <c r="G32" s="971">
        <v>39213</v>
      </c>
      <c r="H32" s="471" t="s">
        <v>84</v>
      </c>
      <c r="I32" s="471" t="s">
        <v>829</v>
      </c>
      <c r="J32" s="502">
        <v>43498</v>
      </c>
      <c r="K32" s="628" t="s">
        <v>2383</v>
      </c>
      <c r="L32" s="628" t="s">
        <v>2870</v>
      </c>
      <c r="M32" s="628" t="s">
        <v>3100</v>
      </c>
    </row>
    <row r="33" spans="1:13" s="366" customFormat="1" ht="60" customHeight="1">
      <c r="A33" s="768">
        <v>14</v>
      </c>
      <c r="B33" s="815" t="s">
        <v>480</v>
      </c>
      <c r="C33" s="986">
        <v>36950</v>
      </c>
      <c r="D33" s="953">
        <v>18</v>
      </c>
      <c r="E33" s="924" t="s">
        <v>274</v>
      </c>
      <c r="F33" s="471" t="s">
        <v>476</v>
      </c>
      <c r="G33" s="971">
        <v>40667</v>
      </c>
      <c r="H33" s="471" t="s">
        <v>477</v>
      </c>
      <c r="I33" s="471" t="s">
        <v>876</v>
      </c>
      <c r="J33" s="502">
        <v>43524</v>
      </c>
      <c r="K33" s="628" t="s">
        <v>2098</v>
      </c>
      <c r="L33" s="628" t="s">
        <v>2870</v>
      </c>
      <c r="M33" s="628" t="s">
        <v>3100</v>
      </c>
    </row>
    <row r="34" spans="1:13" s="366" customFormat="1" ht="60" customHeight="1">
      <c r="A34" s="767">
        <v>15</v>
      </c>
      <c r="B34" s="815" t="s">
        <v>4647</v>
      </c>
      <c r="C34" s="971">
        <v>36947</v>
      </c>
      <c r="D34" s="953">
        <v>18</v>
      </c>
      <c r="E34" s="815" t="s">
        <v>272</v>
      </c>
      <c r="F34" s="971" t="s">
        <v>4646</v>
      </c>
      <c r="G34" s="971">
        <v>43389</v>
      </c>
      <c r="H34" s="973" t="s">
        <v>58</v>
      </c>
      <c r="I34" s="815"/>
      <c r="J34" s="502">
        <v>43521</v>
      </c>
      <c r="K34" s="628" t="s">
        <v>3632</v>
      </c>
      <c r="L34" s="628" t="s">
        <v>2870</v>
      </c>
      <c r="M34" s="628" t="s">
        <v>3100</v>
      </c>
    </row>
    <row r="35" spans="1:13" s="366" customFormat="1" ht="60" customHeight="1">
      <c r="A35" s="768">
        <v>16</v>
      </c>
      <c r="B35" s="815" t="s">
        <v>412</v>
      </c>
      <c r="C35" s="971">
        <v>36925</v>
      </c>
      <c r="D35" s="953">
        <v>18</v>
      </c>
      <c r="E35" s="815" t="s">
        <v>275</v>
      </c>
      <c r="F35" s="471" t="s">
        <v>5100</v>
      </c>
      <c r="G35" s="971">
        <v>39293</v>
      </c>
      <c r="H35" s="471" t="s">
        <v>74</v>
      </c>
      <c r="I35" s="471"/>
      <c r="J35" s="502">
        <v>43499</v>
      </c>
      <c r="K35" s="628" t="s">
        <v>2931</v>
      </c>
      <c r="L35" s="628" t="s">
        <v>2870</v>
      </c>
      <c r="M35" s="628" t="s">
        <v>3100</v>
      </c>
    </row>
    <row r="36" spans="1:13" s="366" customFormat="1" ht="60" customHeight="1">
      <c r="A36" s="767">
        <v>17</v>
      </c>
      <c r="B36" s="976" t="s">
        <v>594</v>
      </c>
      <c r="C36" s="986">
        <v>36946</v>
      </c>
      <c r="D36" s="953">
        <v>18</v>
      </c>
      <c r="E36" s="815" t="s">
        <v>272</v>
      </c>
      <c r="F36" s="997" t="s">
        <v>595</v>
      </c>
      <c r="G36" s="1093">
        <v>41036</v>
      </c>
      <c r="H36" s="471" t="s">
        <v>58</v>
      </c>
      <c r="I36" s="471" t="s">
        <v>849</v>
      </c>
      <c r="J36" s="502">
        <v>43520</v>
      </c>
      <c r="K36" s="628" t="s">
        <v>2370</v>
      </c>
      <c r="L36" s="628" t="s">
        <v>2870</v>
      </c>
      <c r="M36" s="628" t="s">
        <v>3100</v>
      </c>
    </row>
    <row r="37" spans="1:13" s="366" customFormat="1" ht="60" customHeight="1">
      <c r="A37" s="768">
        <v>18</v>
      </c>
      <c r="B37" s="815" t="s">
        <v>5053</v>
      </c>
      <c r="C37" s="971">
        <v>38995</v>
      </c>
      <c r="D37" s="953">
        <v>13</v>
      </c>
      <c r="E37" s="815" t="s">
        <v>272</v>
      </c>
      <c r="F37" s="815" t="s">
        <v>5054</v>
      </c>
      <c r="G37" s="971">
        <v>43512</v>
      </c>
      <c r="H37" s="973" t="s">
        <v>716</v>
      </c>
      <c r="I37" s="815" t="s">
        <v>5060</v>
      </c>
      <c r="J37" s="502">
        <v>43522</v>
      </c>
      <c r="K37" s="628" t="s">
        <v>3632</v>
      </c>
      <c r="L37" s="628" t="s">
        <v>2871</v>
      </c>
      <c r="M37" s="628" t="s">
        <v>3827</v>
      </c>
    </row>
    <row r="38" spans="1:13" s="500" customFormat="1" ht="60" customHeight="1">
      <c r="A38" s="767">
        <v>19</v>
      </c>
      <c r="B38" s="815" t="s">
        <v>5084</v>
      </c>
      <c r="C38" s="971"/>
      <c r="D38" s="953">
        <v>17</v>
      </c>
      <c r="E38" s="815" t="s">
        <v>272</v>
      </c>
      <c r="F38" s="471" t="s">
        <v>5085</v>
      </c>
      <c r="G38" s="971">
        <v>43516</v>
      </c>
      <c r="H38" s="471" t="s">
        <v>5086</v>
      </c>
      <c r="I38" s="471" t="s">
        <v>5080</v>
      </c>
      <c r="J38" s="971">
        <v>43524</v>
      </c>
      <c r="K38" s="815" t="s">
        <v>4935</v>
      </c>
      <c r="L38" s="1136" t="s">
        <v>2871</v>
      </c>
      <c r="M38" s="1136" t="s">
        <v>2872</v>
      </c>
    </row>
    <row r="39" spans="1:13" s="1097" customFormat="1" ht="60" customHeight="1">
      <c r="B39" s="1516" t="s">
        <v>2682</v>
      </c>
      <c r="C39" s="1517"/>
      <c r="D39" s="1517"/>
      <c r="E39" s="1517"/>
      <c r="F39" s="1517"/>
      <c r="G39" s="1517"/>
      <c r="H39" s="1517"/>
      <c r="I39" s="1520"/>
      <c r="J39" s="1520"/>
      <c r="K39" s="1520"/>
      <c r="L39" s="1520"/>
      <c r="M39" s="1521"/>
    </row>
    <row r="40" spans="1:13" s="1098" customFormat="1" ht="60" customHeight="1">
      <c r="B40" s="601" t="s">
        <v>2684</v>
      </c>
      <c r="C40" s="601" t="s">
        <v>2379</v>
      </c>
      <c r="D40" s="601" t="s">
        <v>195</v>
      </c>
      <c r="E40" s="601" t="s">
        <v>2685</v>
      </c>
      <c r="F40" s="601" t="s">
        <v>2750</v>
      </c>
      <c r="G40" s="601" t="s">
        <v>301</v>
      </c>
      <c r="H40" s="601" t="s">
        <v>302</v>
      </c>
      <c r="I40" s="601" t="s">
        <v>2748</v>
      </c>
      <c r="J40" s="601" t="s">
        <v>2805</v>
      </c>
      <c r="K40" s="601" t="s">
        <v>2366</v>
      </c>
      <c r="L40" s="601" t="s">
        <v>2806</v>
      </c>
      <c r="M40" s="601" t="s">
        <v>2940</v>
      </c>
    </row>
    <row r="41" spans="1:13" s="366" customFormat="1" ht="60" customHeight="1">
      <c r="A41" s="768">
        <v>1</v>
      </c>
      <c r="B41" s="815" t="s">
        <v>623</v>
      </c>
      <c r="C41" s="971">
        <v>37312</v>
      </c>
      <c r="D41" s="953">
        <v>17</v>
      </c>
      <c r="E41" s="815" t="s">
        <v>272</v>
      </c>
      <c r="F41" s="471" t="s">
        <v>370</v>
      </c>
      <c r="G41" s="971">
        <v>39618</v>
      </c>
      <c r="H41" s="471" t="s">
        <v>116</v>
      </c>
      <c r="I41" s="471" t="s">
        <v>906</v>
      </c>
      <c r="J41" s="502">
        <v>43525</v>
      </c>
      <c r="K41" s="628" t="s">
        <v>3632</v>
      </c>
      <c r="L41" s="628" t="s">
        <v>2871</v>
      </c>
      <c r="M41" s="628" t="s">
        <v>2872</v>
      </c>
    </row>
    <row r="42" spans="1:13" s="366" customFormat="1" ht="60" customHeight="1">
      <c r="A42" s="767">
        <v>2</v>
      </c>
      <c r="B42" s="815" t="s">
        <v>3188</v>
      </c>
      <c r="C42" s="971">
        <v>37651</v>
      </c>
      <c r="D42" s="953">
        <v>16</v>
      </c>
      <c r="E42" s="815" t="s">
        <v>272</v>
      </c>
      <c r="F42" s="971" t="s">
        <v>4588</v>
      </c>
      <c r="G42" s="971">
        <v>43371</v>
      </c>
      <c r="H42" s="973" t="s">
        <v>4151</v>
      </c>
      <c r="I42" s="815" t="s">
        <v>4592</v>
      </c>
      <c r="J42" s="502">
        <v>43525</v>
      </c>
      <c r="K42" s="628" t="s">
        <v>3632</v>
      </c>
      <c r="L42" s="628" t="s">
        <v>2871</v>
      </c>
      <c r="M42" s="628" t="s">
        <v>2872</v>
      </c>
    </row>
    <row r="43" spans="1:13" s="366" customFormat="1" ht="60" customHeight="1">
      <c r="A43" s="768">
        <v>3</v>
      </c>
      <c r="B43" s="815" t="s">
        <v>249</v>
      </c>
      <c r="C43" s="971">
        <v>37188</v>
      </c>
      <c r="D43" s="953">
        <v>17</v>
      </c>
      <c r="E43" s="815" t="s">
        <v>276</v>
      </c>
      <c r="F43" s="471" t="s">
        <v>250</v>
      </c>
      <c r="G43" s="971">
        <v>40161</v>
      </c>
      <c r="H43" s="973" t="s">
        <v>58</v>
      </c>
      <c r="I43" s="974" t="s">
        <v>794</v>
      </c>
      <c r="J43" s="502">
        <v>43532</v>
      </c>
      <c r="K43" s="628" t="s">
        <v>2373</v>
      </c>
      <c r="L43" s="628" t="s">
        <v>2871</v>
      </c>
      <c r="M43" s="628" t="s">
        <v>3122</v>
      </c>
    </row>
    <row r="44" spans="1:13" s="366" customFormat="1" ht="60" customHeight="1">
      <c r="A44" s="767">
        <v>4</v>
      </c>
      <c r="B44" s="815" t="s">
        <v>342</v>
      </c>
      <c r="C44" s="971">
        <v>37269</v>
      </c>
      <c r="D44" s="953">
        <v>17</v>
      </c>
      <c r="E44" s="815" t="s">
        <v>268</v>
      </c>
      <c r="F44" s="971" t="s">
        <v>341</v>
      </c>
      <c r="G44" s="971">
        <v>40191</v>
      </c>
      <c r="H44" s="973" t="s">
        <v>84</v>
      </c>
      <c r="I44" s="974" t="s">
        <v>869</v>
      </c>
      <c r="J44" s="502">
        <v>43525</v>
      </c>
      <c r="K44" s="628" t="s">
        <v>3632</v>
      </c>
      <c r="L44" s="628" t="s">
        <v>2871</v>
      </c>
      <c r="M44" s="628" t="s">
        <v>4719</v>
      </c>
    </row>
    <row r="45" spans="1:13" s="366" customFormat="1" ht="60" customHeight="1">
      <c r="A45" s="768">
        <v>5</v>
      </c>
      <c r="B45" s="815" t="s">
        <v>4658</v>
      </c>
      <c r="C45" s="971">
        <v>37433</v>
      </c>
      <c r="D45" s="953">
        <v>16</v>
      </c>
      <c r="E45" s="815" t="s">
        <v>272</v>
      </c>
      <c r="F45" s="971" t="s">
        <v>4560</v>
      </c>
      <c r="G45" s="971">
        <v>43367</v>
      </c>
      <c r="H45" s="973" t="s">
        <v>716</v>
      </c>
      <c r="I45" s="815" t="s">
        <v>4561</v>
      </c>
      <c r="J45" s="502">
        <v>43532</v>
      </c>
      <c r="K45" s="628" t="s">
        <v>3632</v>
      </c>
      <c r="L45" s="628" t="s">
        <v>2871</v>
      </c>
      <c r="M45" s="628" t="s">
        <v>2872</v>
      </c>
    </row>
    <row r="46" spans="1:13" s="366" customFormat="1" ht="60" customHeight="1">
      <c r="A46" s="767">
        <v>6</v>
      </c>
      <c r="B46" s="815" t="s">
        <v>4822</v>
      </c>
      <c r="C46" s="999"/>
      <c r="D46" s="953">
        <v>15</v>
      </c>
      <c r="E46" s="976" t="s">
        <v>275</v>
      </c>
      <c r="F46" s="976" t="s">
        <v>4823</v>
      </c>
      <c r="G46" s="1000">
        <v>43451</v>
      </c>
      <c r="H46" s="976" t="s">
        <v>716</v>
      </c>
      <c r="I46" s="471" t="s">
        <v>5072</v>
      </c>
      <c r="J46" s="502">
        <v>43543</v>
      </c>
      <c r="K46" s="628" t="s">
        <v>3632</v>
      </c>
      <c r="L46" s="628" t="s">
        <v>2871</v>
      </c>
      <c r="M46" s="628" t="s">
        <v>3827</v>
      </c>
    </row>
    <row r="47" spans="1:13" s="366" customFormat="1" ht="60" customHeight="1">
      <c r="A47" s="768">
        <v>7</v>
      </c>
      <c r="B47" s="815" t="s">
        <v>5101</v>
      </c>
      <c r="C47" s="971"/>
      <c r="D47" s="953">
        <v>11</v>
      </c>
      <c r="E47" s="815" t="s">
        <v>272</v>
      </c>
      <c r="F47" s="815" t="s">
        <v>5102</v>
      </c>
      <c r="G47" s="971">
        <v>43535</v>
      </c>
      <c r="H47" s="973" t="s">
        <v>58</v>
      </c>
      <c r="I47" s="815" t="s">
        <v>6061</v>
      </c>
      <c r="J47" s="986">
        <v>43538</v>
      </c>
      <c r="K47" s="471" t="s">
        <v>3632</v>
      </c>
      <c r="L47" s="471" t="s">
        <v>2871</v>
      </c>
      <c r="M47" s="471" t="s">
        <v>2881</v>
      </c>
    </row>
    <row r="48" spans="1:13" s="366" customFormat="1" ht="60" customHeight="1">
      <c r="A48" s="767">
        <v>8</v>
      </c>
      <c r="B48" s="1094" t="s">
        <v>183</v>
      </c>
      <c r="C48" s="971">
        <v>37275</v>
      </c>
      <c r="D48" s="953">
        <v>16</v>
      </c>
      <c r="E48" s="815" t="s">
        <v>272</v>
      </c>
      <c r="F48" s="471" t="s">
        <v>48</v>
      </c>
      <c r="G48" s="971">
        <v>40126</v>
      </c>
      <c r="H48" s="471" t="s">
        <v>58</v>
      </c>
      <c r="I48" s="471" t="s">
        <v>868</v>
      </c>
      <c r="J48" s="502">
        <v>43535</v>
      </c>
      <c r="K48" s="628" t="s">
        <v>2098</v>
      </c>
      <c r="L48" s="628" t="s">
        <v>2871</v>
      </c>
      <c r="M48" s="628" t="s">
        <v>2872</v>
      </c>
    </row>
    <row r="49" spans="1:13" s="366" customFormat="1" ht="60" customHeight="1">
      <c r="A49" s="768">
        <v>9</v>
      </c>
      <c r="B49" s="976" t="s">
        <v>707</v>
      </c>
      <c r="C49" s="986">
        <v>37171</v>
      </c>
      <c r="D49" s="953">
        <v>17</v>
      </c>
      <c r="E49" s="976" t="s">
        <v>272</v>
      </c>
      <c r="F49" s="976" t="s">
        <v>708</v>
      </c>
      <c r="G49" s="971">
        <v>41343</v>
      </c>
      <c r="H49" s="471" t="s">
        <v>5</v>
      </c>
      <c r="I49" s="815" t="s">
        <v>710</v>
      </c>
      <c r="J49" s="502">
        <v>43536</v>
      </c>
      <c r="K49" s="628" t="s">
        <v>3766</v>
      </c>
      <c r="L49" s="628" t="s">
        <v>2871</v>
      </c>
      <c r="M49" s="628" t="s">
        <v>2881</v>
      </c>
    </row>
    <row r="50" spans="1:13" s="366" customFormat="1" ht="60" customHeight="1">
      <c r="A50" s="767">
        <v>10</v>
      </c>
      <c r="B50" s="815" t="s">
        <v>5129</v>
      </c>
      <c r="C50" s="971"/>
      <c r="D50" s="953">
        <v>14</v>
      </c>
      <c r="E50" s="815" t="s">
        <v>272</v>
      </c>
      <c r="F50" s="815" t="s">
        <v>5130</v>
      </c>
      <c r="G50" s="971">
        <v>43538</v>
      </c>
      <c r="H50" s="973" t="s">
        <v>716</v>
      </c>
      <c r="I50" s="815"/>
      <c r="J50" s="502">
        <v>43544</v>
      </c>
      <c r="K50" s="628" t="s">
        <v>3632</v>
      </c>
      <c r="L50" s="628" t="s">
        <v>2871</v>
      </c>
      <c r="M50" s="628" t="s">
        <v>2881</v>
      </c>
    </row>
    <row r="51" spans="1:13" s="366" customFormat="1" ht="60" customHeight="1">
      <c r="A51" s="768">
        <v>11</v>
      </c>
      <c r="B51" s="815" t="s">
        <v>4997</v>
      </c>
      <c r="C51" s="971"/>
      <c r="D51" s="953">
        <v>12</v>
      </c>
      <c r="E51" s="815" t="s">
        <v>275</v>
      </c>
      <c r="F51" s="815" t="s">
        <v>4998</v>
      </c>
      <c r="G51" s="971">
        <v>43503</v>
      </c>
      <c r="H51" s="973" t="s">
        <v>31</v>
      </c>
      <c r="I51" s="815" t="s">
        <v>5092</v>
      </c>
      <c r="J51" s="502">
        <v>43546</v>
      </c>
      <c r="K51" s="628" t="s">
        <v>3632</v>
      </c>
      <c r="L51" s="628" t="s">
        <v>2871</v>
      </c>
      <c r="M51" s="628" t="s">
        <v>3352</v>
      </c>
    </row>
    <row r="52" spans="1:13" s="366" customFormat="1" ht="60" customHeight="1">
      <c r="A52" s="767">
        <v>12</v>
      </c>
      <c r="B52" s="815" t="s">
        <v>4827</v>
      </c>
      <c r="C52" s="999">
        <v>37902</v>
      </c>
      <c r="D52" s="953">
        <v>17</v>
      </c>
      <c r="E52" s="976" t="s">
        <v>4826</v>
      </c>
      <c r="F52" s="976" t="s">
        <v>4235</v>
      </c>
      <c r="G52" s="1000">
        <v>43448</v>
      </c>
      <c r="H52" s="976" t="s">
        <v>84</v>
      </c>
      <c r="I52" s="471" t="s">
        <v>4825</v>
      </c>
      <c r="J52" s="502">
        <v>43550</v>
      </c>
      <c r="K52" s="628" t="s">
        <v>3632</v>
      </c>
      <c r="L52" s="628" t="s">
        <v>2871</v>
      </c>
      <c r="M52" s="628" t="s">
        <v>2872</v>
      </c>
    </row>
    <row r="53" spans="1:13" s="366" customFormat="1" ht="60" customHeight="1">
      <c r="A53" s="768">
        <v>13</v>
      </c>
      <c r="B53" s="815" t="s">
        <v>5026</v>
      </c>
      <c r="C53" s="971">
        <v>39209</v>
      </c>
      <c r="D53" s="953">
        <v>11</v>
      </c>
      <c r="E53" s="815" t="s">
        <v>272</v>
      </c>
      <c r="F53" s="815" t="s">
        <v>3100</v>
      </c>
      <c r="G53" s="971">
        <v>43507</v>
      </c>
      <c r="H53" s="973" t="s">
        <v>304</v>
      </c>
      <c r="I53" s="815" t="s">
        <v>5041</v>
      </c>
      <c r="J53" s="502">
        <v>43550</v>
      </c>
      <c r="K53" s="628" t="s">
        <v>3632</v>
      </c>
      <c r="L53" s="628" t="s">
        <v>2893</v>
      </c>
      <c r="M53" s="628" t="s">
        <v>3825</v>
      </c>
    </row>
    <row r="54" spans="1:13" s="366" customFormat="1" ht="60" customHeight="1">
      <c r="A54" s="767">
        <v>14</v>
      </c>
      <c r="B54" s="815" t="s">
        <v>5027</v>
      </c>
      <c r="C54" s="971">
        <v>41157</v>
      </c>
      <c r="D54" s="953">
        <v>6</v>
      </c>
      <c r="E54" s="815" t="s">
        <v>272</v>
      </c>
      <c r="F54" s="815" t="s">
        <v>3100</v>
      </c>
      <c r="G54" s="971">
        <v>43507</v>
      </c>
      <c r="H54" s="973" t="s">
        <v>304</v>
      </c>
      <c r="I54" s="815" t="s">
        <v>5041</v>
      </c>
      <c r="J54" s="502">
        <v>43550</v>
      </c>
      <c r="K54" s="628" t="s">
        <v>3632</v>
      </c>
      <c r="L54" s="628" t="s">
        <v>2893</v>
      </c>
      <c r="M54" s="628" t="s">
        <v>3825</v>
      </c>
    </row>
    <row r="55" spans="1:13" s="366" customFormat="1" ht="60" customHeight="1">
      <c r="A55" s="768">
        <v>15</v>
      </c>
      <c r="B55" s="815" t="s">
        <v>5028</v>
      </c>
      <c r="C55" s="971">
        <v>38683</v>
      </c>
      <c r="D55" s="953">
        <v>13</v>
      </c>
      <c r="E55" s="815" t="s">
        <v>272</v>
      </c>
      <c r="F55" s="815" t="s">
        <v>3100</v>
      </c>
      <c r="G55" s="971">
        <v>43507</v>
      </c>
      <c r="H55" s="973" t="s">
        <v>304</v>
      </c>
      <c r="I55" s="815" t="s">
        <v>5041</v>
      </c>
      <c r="J55" s="502">
        <v>43550</v>
      </c>
      <c r="K55" s="628" t="s">
        <v>3632</v>
      </c>
      <c r="L55" s="628" t="s">
        <v>2893</v>
      </c>
      <c r="M55" s="628" t="s">
        <v>3825</v>
      </c>
    </row>
    <row r="56" spans="1:13" s="366" customFormat="1" ht="60" customHeight="1">
      <c r="A56" s="767">
        <v>16</v>
      </c>
      <c r="B56" s="815" t="s">
        <v>520</v>
      </c>
      <c r="C56" s="971">
        <v>37598</v>
      </c>
      <c r="D56" s="953">
        <v>16</v>
      </c>
      <c r="E56" s="815" t="s">
        <v>1735</v>
      </c>
      <c r="F56" s="471" t="s">
        <v>521</v>
      </c>
      <c r="G56" s="971">
        <v>40844</v>
      </c>
      <c r="H56" s="471" t="s">
        <v>522</v>
      </c>
      <c r="I56" s="471" t="s">
        <v>848</v>
      </c>
      <c r="J56" s="502">
        <v>43510</v>
      </c>
      <c r="K56" s="628" t="s">
        <v>2373</v>
      </c>
      <c r="L56" s="628" t="s">
        <v>3337</v>
      </c>
      <c r="M56" s="628" t="s">
        <v>3100</v>
      </c>
    </row>
    <row r="57" spans="1:13" s="366" customFormat="1" ht="60" customHeight="1">
      <c r="A57" s="768">
        <v>17</v>
      </c>
      <c r="B57" s="815" t="s">
        <v>4594</v>
      </c>
      <c r="C57" s="971">
        <v>40949</v>
      </c>
      <c r="D57" s="953">
        <v>6</v>
      </c>
      <c r="E57" s="815" t="s">
        <v>4595</v>
      </c>
      <c r="F57" s="971" t="s">
        <v>4596</v>
      </c>
      <c r="G57" s="971">
        <v>43374</v>
      </c>
      <c r="H57" s="973" t="s">
        <v>716</v>
      </c>
      <c r="I57" s="815" t="s">
        <v>4597</v>
      </c>
      <c r="J57" s="502">
        <v>43552</v>
      </c>
      <c r="K57" s="628" t="s">
        <v>2370</v>
      </c>
      <c r="L57" s="628" t="s">
        <v>3337</v>
      </c>
      <c r="M57" s="628" t="s">
        <v>3100</v>
      </c>
    </row>
    <row r="58" spans="1:13" s="366" customFormat="1" ht="60" customHeight="1">
      <c r="A58" s="767">
        <v>18</v>
      </c>
      <c r="B58" s="815" t="s">
        <v>4729</v>
      </c>
      <c r="C58" s="971">
        <v>38762</v>
      </c>
      <c r="D58" s="953" t="e">
        <f>ABS((#REF!-C58)/365)</f>
        <v>#REF!</v>
      </c>
      <c r="E58" s="815" t="s">
        <v>272</v>
      </c>
      <c r="F58" s="971" t="s">
        <v>4730</v>
      </c>
      <c r="G58" s="971">
        <v>43416</v>
      </c>
      <c r="H58" s="973" t="s">
        <v>58</v>
      </c>
      <c r="I58" s="815" t="s">
        <v>4746</v>
      </c>
      <c r="J58" s="502">
        <v>43553</v>
      </c>
      <c r="K58" s="628" t="s">
        <v>3632</v>
      </c>
      <c r="L58" s="628" t="s">
        <v>2871</v>
      </c>
      <c r="M58" s="628" t="s">
        <v>2880</v>
      </c>
    </row>
    <row r="59" spans="1:13" s="366" customFormat="1" ht="60" customHeight="1">
      <c r="A59" s="768">
        <v>19</v>
      </c>
      <c r="B59" s="815" t="s">
        <v>4862</v>
      </c>
      <c r="C59" s="971">
        <v>39903</v>
      </c>
      <c r="D59" s="953" t="e">
        <f>ABS((#REF!-C59)/365)</f>
        <v>#REF!</v>
      </c>
      <c r="E59" s="815" t="s">
        <v>272</v>
      </c>
      <c r="F59" s="971" t="s">
        <v>4730</v>
      </c>
      <c r="G59" s="971">
        <v>43416</v>
      </c>
      <c r="H59" s="973" t="s">
        <v>58</v>
      </c>
      <c r="I59" s="815" t="s">
        <v>4746</v>
      </c>
      <c r="J59" s="502">
        <v>43553</v>
      </c>
      <c r="K59" s="628" t="s">
        <v>3632</v>
      </c>
      <c r="L59" s="628" t="s">
        <v>2871</v>
      </c>
      <c r="M59" s="628" t="s">
        <v>2880</v>
      </c>
    </row>
    <row r="60" spans="1:13" s="366" customFormat="1" ht="60" customHeight="1">
      <c r="A60" s="767">
        <v>20</v>
      </c>
      <c r="B60" s="815" t="s">
        <v>4189</v>
      </c>
      <c r="C60" s="971">
        <v>39271</v>
      </c>
      <c r="D60" s="953">
        <v>11</v>
      </c>
      <c r="E60" s="815" t="s">
        <v>272</v>
      </c>
      <c r="F60" s="815" t="s">
        <v>4190</v>
      </c>
      <c r="G60" s="971">
        <v>43281</v>
      </c>
      <c r="H60" s="973" t="s">
        <v>58</v>
      </c>
      <c r="I60" s="815" t="s">
        <v>4732</v>
      </c>
      <c r="J60" s="502">
        <v>43551</v>
      </c>
      <c r="K60" s="628" t="s">
        <v>2126</v>
      </c>
      <c r="L60" s="628" t="s">
        <v>2871</v>
      </c>
      <c r="M60" s="628" t="s">
        <v>5197</v>
      </c>
    </row>
    <row r="61" spans="1:13" s="366" customFormat="1" ht="60" customHeight="1">
      <c r="A61" s="768">
        <v>21</v>
      </c>
      <c r="B61" s="815" t="s">
        <v>5019</v>
      </c>
      <c r="C61" s="971"/>
      <c r="D61" s="953">
        <v>12</v>
      </c>
      <c r="E61" s="815" t="s">
        <v>272</v>
      </c>
      <c r="F61" s="815" t="s">
        <v>5020</v>
      </c>
      <c r="G61" s="971">
        <v>43498</v>
      </c>
      <c r="H61" s="973" t="s">
        <v>716</v>
      </c>
      <c r="I61" s="815" t="s">
        <v>5044</v>
      </c>
      <c r="J61" s="502">
        <v>43553</v>
      </c>
      <c r="K61" s="628" t="s">
        <v>3632</v>
      </c>
      <c r="L61" s="628" t="s">
        <v>3797</v>
      </c>
      <c r="M61" s="628" t="s">
        <v>5198</v>
      </c>
    </row>
    <row r="62" spans="1:13" s="500" customFormat="1" ht="60" customHeight="1">
      <c r="A62" s="767">
        <v>22</v>
      </c>
      <c r="B62" s="815" t="s">
        <v>5081</v>
      </c>
      <c r="C62" s="971"/>
      <c r="D62" s="953">
        <v>17</v>
      </c>
      <c r="E62" s="815" t="s">
        <v>272</v>
      </c>
      <c r="F62" s="471" t="s">
        <v>5082</v>
      </c>
      <c r="G62" s="971">
        <v>43516</v>
      </c>
      <c r="H62" s="471" t="s">
        <v>5083</v>
      </c>
      <c r="I62" s="471" t="s">
        <v>5080</v>
      </c>
      <c r="J62" s="971">
        <v>43553</v>
      </c>
      <c r="K62" s="815" t="s">
        <v>4935</v>
      </c>
      <c r="L62" s="1136" t="s">
        <v>2871</v>
      </c>
      <c r="M62" s="1136" t="s">
        <v>3795</v>
      </c>
    </row>
    <row r="63" spans="1:13" s="587" customFormat="1" ht="60" customHeight="1">
      <c r="B63" s="1522" t="s">
        <v>2696</v>
      </c>
      <c r="C63" s="1523"/>
      <c r="D63" s="1523"/>
      <c r="E63" s="1523"/>
      <c r="F63" s="1523"/>
      <c r="G63" s="1523"/>
      <c r="H63" s="1523"/>
      <c r="I63" s="1518"/>
      <c r="J63" s="1518"/>
      <c r="K63" s="1518"/>
      <c r="L63" s="1518"/>
      <c r="M63" s="1519"/>
    </row>
    <row r="64" spans="1:13" s="595" customFormat="1" ht="60" customHeight="1">
      <c r="B64" s="601" t="s">
        <v>2684</v>
      </c>
      <c r="C64" s="601" t="s">
        <v>2379</v>
      </c>
      <c r="D64" s="601" t="s">
        <v>195</v>
      </c>
      <c r="E64" s="601" t="s">
        <v>2685</v>
      </c>
      <c r="F64" s="601" t="s">
        <v>2750</v>
      </c>
      <c r="G64" s="601" t="s">
        <v>301</v>
      </c>
      <c r="H64" s="601" t="s">
        <v>302</v>
      </c>
      <c r="I64" s="601" t="s">
        <v>2748</v>
      </c>
      <c r="J64" s="601" t="s">
        <v>2805</v>
      </c>
      <c r="K64" s="601" t="s">
        <v>2366</v>
      </c>
      <c r="L64" s="601" t="s">
        <v>2806</v>
      </c>
      <c r="M64" s="601" t="s">
        <v>2940</v>
      </c>
    </row>
    <row r="65" spans="1:13" s="366" customFormat="1" ht="60" customHeight="1">
      <c r="A65" s="767">
        <v>1</v>
      </c>
      <c r="B65" s="815" t="s">
        <v>4677</v>
      </c>
      <c r="C65" s="971">
        <v>43391</v>
      </c>
      <c r="D65" s="953">
        <v>0.6</v>
      </c>
      <c r="E65" s="815" t="s">
        <v>272</v>
      </c>
      <c r="F65" s="971" t="s">
        <v>3100</v>
      </c>
      <c r="G65" s="971">
        <v>43391</v>
      </c>
      <c r="H65" s="973" t="s">
        <v>304</v>
      </c>
      <c r="I65" s="815" t="s">
        <v>4678</v>
      </c>
      <c r="J65" s="502">
        <v>43529</v>
      </c>
      <c r="K65" s="628" t="s">
        <v>2211</v>
      </c>
      <c r="L65" s="628" t="s">
        <v>2871</v>
      </c>
      <c r="M65" s="628" t="s">
        <v>2872</v>
      </c>
    </row>
    <row r="66" spans="1:13" s="366" customFormat="1" ht="60" customHeight="1">
      <c r="A66" s="768">
        <v>2</v>
      </c>
      <c r="B66" s="815" t="s">
        <v>4970</v>
      </c>
      <c r="C66" s="971">
        <v>37245</v>
      </c>
      <c r="D66" s="953">
        <v>17</v>
      </c>
      <c r="E66" s="815" t="s">
        <v>272</v>
      </c>
      <c r="F66" s="815" t="s">
        <v>4971</v>
      </c>
      <c r="G66" s="971">
        <v>43495</v>
      </c>
      <c r="H66" s="973" t="s">
        <v>4972</v>
      </c>
      <c r="I66" s="815" t="s">
        <v>4973</v>
      </c>
      <c r="J66" s="502">
        <v>43557</v>
      </c>
      <c r="K66" s="628" t="s">
        <v>2106</v>
      </c>
      <c r="L66" s="628" t="s">
        <v>2871</v>
      </c>
      <c r="M66" s="628" t="s">
        <v>2872</v>
      </c>
    </row>
    <row r="67" spans="1:13" s="768" customFormat="1" ht="60" customHeight="1">
      <c r="A67" s="767">
        <v>3</v>
      </c>
      <c r="B67" s="815" t="s">
        <v>5327</v>
      </c>
      <c r="C67" s="971">
        <v>37057</v>
      </c>
      <c r="D67" s="953">
        <v>17</v>
      </c>
      <c r="E67" s="815" t="s">
        <v>272</v>
      </c>
      <c r="F67" s="815" t="s">
        <v>5328</v>
      </c>
      <c r="G67" s="971">
        <v>43536</v>
      </c>
      <c r="H67" s="973"/>
      <c r="I67" s="973"/>
      <c r="J67" s="986">
        <v>43560</v>
      </c>
      <c r="K67" s="815" t="s">
        <v>4935</v>
      </c>
      <c r="L67" s="815" t="s">
        <v>2871</v>
      </c>
      <c r="M67" s="815" t="s">
        <v>2872</v>
      </c>
    </row>
    <row r="68" spans="1:13" s="768" customFormat="1" ht="60" customHeight="1">
      <c r="A68" s="768">
        <v>4</v>
      </c>
      <c r="B68" s="815" t="s">
        <v>5329</v>
      </c>
      <c r="C68" s="971">
        <v>36995</v>
      </c>
      <c r="D68" s="953">
        <v>17</v>
      </c>
      <c r="E68" s="815" t="s">
        <v>272</v>
      </c>
      <c r="F68" s="815" t="s">
        <v>5330</v>
      </c>
      <c r="G68" s="971">
        <v>43539</v>
      </c>
      <c r="H68" s="973" t="s">
        <v>5331</v>
      </c>
      <c r="I68" s="815"/>
      <c r="J68" s="986">
        <v>43570</v>
      </c>
      <c r="K68" s="815" t="s">
        <v>2106</v>
      </c>
      <c r="L68" s="815" t="s">
        <v>2870</v>
      </c>
      <c r="M68" s="815" t="s">
        <v>3100</v>
      </c>
    </row>
    <row r="69" spans="1:13" s="768" customFormat="1" ht="60" customHeight="1">
      <c r="A69" s="767">
        <v>5</v>
      </c>
      <c r="B69" s="815" t="s">
        <v>5332</v>
      </c>
      <c r="C69" s="971">
        <v>43543</v>
      </c>
      <c r="D69" s="953">
        <v>14</v>
      </c>
      <c r="E69" s="815" t="s">
        <v>272</v>
      </c>
      <c r="F69" s="815" t="s">
        <v>5333</v>
      </c>
      <c r="G69" s="971">
        <v>43550</v>
      </c>
      <c r="H69" s="973" t="s">
        <v>3383</v>
      </c>
      <c r="I69" s="815"/>
      <c r="J69" s="986">
        <v>43570</v>
      </c>
      <c r="K69" s="815" t="s">
        <v>2106</v>
      </c>
      <c r="L69" s="815" t="s">
        <v>2871</v>
      </c>
      <c r="M69" s="815" t="s">
        <v>2874</v>
      </c>
    </row>
    <row r="70" spans="1:13" s="768" customFormat="1" ht="60" customHeight="1">
      <c r="A70" s="768">
        <v>6</v>
      </c>
      <c r="B70" s="815" t="s">
        <v>5324</v>
      </c>
      <c r="C70" s="971">
        <v>38370</v>
      </c>
      <c r="D70" s="953">
        <v>14</v>
      </c>
      <c r="E70" s="815" t="s">
        <v>272</v>
      </c>
      <c r="F70" s="815" t="s">
        <v>5325</v>
      </c>
      <c r="G70" s="971">
        <v>43527</v>
      </c>
      <c r="H70" s="973" t="s">
        <v>5326</v>
      </c>
      <c r="I70" s="973"/>
      <c r="J70" s="986">
        <v>43564</v>
      </c>
      <c r="K70" s="815" t="s">
        <v>4935</v>
      </c>
      <c r="L70" s="815" t="s">
        <v>2871</v>
      </c>
      <c r="M70" s="815" t="s">
        <v>2872</v>
      </c>
    </row>
    <row r="71" spans="1:13" s="366" customFormat="1" ht="60" customHeight="1">
      <c r="A71" s="767">
        <v>7</v>
      </c>
      <c r="B71" s="815" t="s">
        <v>5147</v>
      </c>
      <c r="C71" s="971">
        <v>43528</v>
      </c>
      <c r="D71" s="953" t="e">
        <f>ABS((#REF!-C71)/365)</f>
        <v>#REF!</v>
      </c>
      <c r="E71" s="815" t="s">
        <v>272</v>
      </c>
      <c r="F71" s="815" t="s">
        <v>3100</v>
      </c>
      <c r="G71" s="971">
        <v>43528</v>
      </c>
      <c r="H71" s="973" t="s">
        <v>77</v>
      </c>
      <c r="I71" s="815"/>
      <c r="J71" s="502">
        <v>43567</v>
      </c>
      <c r="K71" s="628" t="s">
        <v>2211</v>
      </c>
      <c r="L71" s="628" t="s">
        <v>1228</v>
      </c>
      <c r="M71" s="628" t="s">
        <v>2874</v>
      </c>
    </row>
    <row r="72" spans="1:13" s="366" customFormat="1" ht="60" customHeight="1">
      <c r="A72" s="768">
        <v>8</v>
      </c>
      <c r="B72" s="815" t="s">
        <v>5242</v>
      </c>
      <c r="C72" s="971">
        <v>38397</v>
      </c>
      <c r="D72" s="953">
        <v>13</v>
      </c>
      <c r="E72" s="815" t="s">
        <v>272</v>
      </c>
      <c r="F72" s="815" t="s">
        <v>5243</v>
      </c>
      <c r="G72" s="971">
        <v>43567</v>
      </c>
      <c r="H72" s="973" t="s">
        <v>716</v>
      </c>
      <c r="I72" s="815" t="s">
        <v>5244</v>
      </c>
      <c r="J72" s="502">
        <v>43570</v>
      </c>
      <c r="K72" s="628" t="s">
        <v>3632</v>
      </c>
      <c r="L72" s="628" t="s">
        <v>5259</v>
      </c>
      <c r="M72" s="628" t="s">
        <v>3352</v>
      </c>
    </row>
    <row r="73" spans="1:13" s="366" customFormat="1" ht="60" customHeight="1">
      <c r="A73" s="767">
        <v>9</v>
      </c>
      <c r="B73" s="815" t="s">
        <v>5247</v>
      </c>
      <c r="C73" s="971"/>
      <c r="D73" s="953">
        <v>17</v>
      </c>
      <c r="E73" s="815" t="s">
        <v>272</v>
      </c>
      <c r="F73" s="815" t="s">
        <v>5248</v>
      </c>
      <c r="G73" s="971">
        <v>43568</v>
      </c>
      <c r="H73" s="973" t="s">
        <v>5249</v>
      </c>
      <c r="I73" s="815" t="s">
        <v>5250</v>
      </c>
      <c r="J73" s="502">
        <v>43570</v>
      </c>
      <c r="K73" s="628" t="s">
        <v>3632</v>
      </c>
      <c r="L73" s="628" t="s">
        <v>2871</v>
      </c>
      <c r="M73" s="628" t="s">
        <v>2872</v>
      </c>
    </row>
    <row r="74" spans="1:13" s="366" customFormat="1" ht="60" customHeight="1">
      <c r="A74" s="768">
        <v>10</v>
      </c>
      <c r="B74" s="815" t="s">
        <v>5228</v>
      </c>
      <c r="C74" s="971"/>
      <c r="D74" s="953">
        <v>17</v>
      </c>
      <c r="E74" s="815" t="s">
        <v>5229</v>
      </c>
      <c r="F74" s="971" t="s">
        <v>5230</v>
      </c>
      <c r="G74" s="971">
        <v>43562</v>
      </c>
      <c r="H74" s="973" t="s">
        <v>1836</v>
      </c>
      <c r="I74" s="973" t="s">
        <v>5231</v>
      </c>
      <c r="J74" s="502">
        <v>43564</v>
      </c>
      <c r="K74" s="628" t="s">
        <v>5232</v>
      </c>
      <c r="L74" s="628" t="s">
        <v>2871</v>
      </c>
      <c r="M74" s="628" t="s">
        <v>2872</v>
      </c>
    </row>
    <row r="75" spans="1:13" s="366" customFormat="1" ht="60" customHeight="1">
      <c r="A75" s="767">
        <v>11</v>
      </c>
      <c r="B75" s="815" t="s">
        <v>5224</v>
      </c>
      <c r="C75" s="971">
        <v>37520</v>
      </c>
      <c r="D75" s="953">
        <v>16</v>
      </c>
      <c r="E75" s="815" t="s">
        <v>272</v>
      </c>
      <c r="F75" s="815" t="s">
        <v>5225</v>
      </c>
      <c r="G75" s="971">
        <v>43560</v>
      </c>
      <c r="H75" s="973" t="s">
        <v>716</v>
      </c>
      <c r="I75" s="815" t="s">
        <v>5226</v>
      </c>
      <c r="J75" s="502">
        <v>43566</v>
      </c>
      <c r="K75" s="628" t="s">
        <v>3632</v>
      </c>
      <c r="L75" s="628" t="s">
        <v>2871</v>
      </c>
      <c r="M75" s="628" t="s">
        <v>2872</v>
      </c>
    </row>
    <row r="76" spans="1:13" s="366" customFormat="1" ht="60" customHeight="1">
      <c r="A76" s="768">
        <v>12</v>
      </c>
      <c r="B76" s="815" t="s">
        <v>4510</v>
      </c>
      <c r="C76" s="971">
        <v>37450</v>
      </c>
      <c r="D76" s="953">
        <v>14</v>
      </c>
      <c r="E76" s="815" t="s">
        <v>272</v>
      </c>
      <c r="F76" s="815" t="s">
        <v>4511</v>
      </c>
      <c r="G76" s="971" t="s">
        <v>4512</v>
      </c>
      <c r="H76" s="973" t="s">
        <v>3350</v>
      </c>
      <c r="I76" s="815" t="s">
        <v>4513</v>
      </c>
      <c r="J76" s="502">
        <v>43572</v>
      </c>
      <c r="K76" s="628" t="s">
        <v>3632</v>
      </c>
      <c r="L76" s="628" t="s">
        <v>2871</v>
      </c>
      <c r="M76" s="628" t="s">
        <v>2872</v>
      </c>
    </row>
    <row r="77" spans="1:13" s="366" customFormat="1" ht="60" customHeight="1">
      <c r="A77" s="767">
        <v>13</v>
      </c>
      <c r="B77" s="815" t="s">
        <v>4655</v>
      </c>
      <c r="C77" s="971">
        <v>37708</v>
      </c>
      <c r="D77" s="953">
        <v>15</v>
      </c>
      <c r="E77" s="815" t="s">
        <v>268</v>
      </c>
      <c r="F77" s="971" t="s">
        <v>4776</v>
      </c>
      <c r="G77" s="971">
        <v>43362</v>
      </c>
      <c r="H77" s="973" t="s">
        <v>103</v>
      </c>
      <c r="I77" s="815" t="s">
        <v>8061</v>
      </c>
      <c r="J77" s="502">
        <v>43571</v>
      </c>
      <c r="K77" s="628" t="s">
        <v>3766</v>
      </c>
      <c r="L77" s="628" t="s">
        <v>103</v>
      </c>
      <c r="M77" s="628" t="s">
        <v>5260</v>
      </c>
    </row>
    <row r="78" spans="1:13" s="366" customFormat="1" ht="60" customHeight="1">
      <c r="A78" s="768">
        <v>14</v>
      </c>
      <c r="B78" s="815" t="s">
        <v>2916</v>
      </c>
      <c r="C78" s="971">
        <v>42361</v>
      </c>
      <c r="D78" s="953">
        <v>3</v>
      </c>
      <c r="E78" s="815" t="s">
        <v>272</v>
      </c>
      <c r="F78" s="815" t="s">
        <v>1946</v>
      </c>
      <c r="G78" s="971">
        <v>42612</v>
      </c>
      <c r="H78" s="973" t="s">
        <v>84</v>
      </c>
      <c r="I78" s="986" t="s">
        <v>1961</v>
      </c>
      <c r="J78" s="502">
        <v>43566</v>
      </c>
      <c r="K78" s="628" t="s">
        <v>2211</v>
      </c>
      <c r="L78" s="628" t="s">
        <v>1228</v>
      </c>
      <c r="M78" s="628" t="s">
        <v>5262</v>
      </c>
    </row>
    <row r="79" spans="1:13" s="366" customFormat="1" ht="60" customHeight="1">
      <c r="A79" s="767">
        <v>15</v>
      </c>
      <c r="B79" s="998" t="s">
        <v>530</v>
      </c>
      <c r="C79" s="986">
        <v>37166</v>
      </c>
      <c r="D79" s="953">
        <v>17</v>
      </c>
      <c r="E79" s="815" t="s">
        <v>272</v>
      </c>
      <c r="F79" s="471" t="s">
        <v>529</v>
      </c>
      <c r="G79" s="971">
        <v>40911</v>
      </c>
      <c r="H79" s="471" t="s">
        <v>58</v>
      </c>
      <c r="I79" s="471" t="s">
        <v>774</v>
      </c>
      <c r="J79" s="502">
        <v>43578</v>
      </c>
      <c r="K79" s="628" t="s">
        <v>2370</v>
      </c>
      <c r="L79" s="628" t="s">
        <v>2871</v>
      </c>
      <c r="M79" s="628" t="s">
        <v>2872</v>
      </c>
    </row>
    <row r="80" spans="1:13" s="366" customFormat="1" ht="60" customHeight="1">
      <c r="A80" s="768">
        <v>16</v>
      </c>
      <c r="B80" s="815" t="s">
        <v>5073</v>
      </c>
      <c r="C80" s="971"/>
      <c r="D80" s="953">
        <v>14</v>
      </c>
      <c r="E80" s="815" t="s">
        <v>272</v>
      </c>
      <c r="F80" s="815"/>
      <c r="G80" s="971">
        <v>43511</v>
      </c>
      <c r="H80" s="973" t="s">
        <v>5074</v>
      </c>
      <c r="I80" s="815" t="s">
        <v>5075</v>
      </c>
      <c r="J80" s="502">
        <v>43577</v>
      </c>
      <c r="K80" s="628" t="s">
        <v>4567</v>
      </c>
      <c r="L80" s="628" t="s">
        <v>2871</v>
      </c>
      <c r="M80" s="628" t="s">
        <v>2872</v>
      </c>
    </row>
    <row r="81" spans="1:245" s="366" customFormat="1" ht="60" customHeight="1">
      <c r="A81" s="767">
        <v>17</v>
      </c>
      <c r="B81" s="815" t="s">
        <v>4564</v>
      </c>
      <c r="C81" s="971">
        <v>39644</v>
      </c>
      <c r="D81" s="953">
        <v>11</v>
      </c>
      <c r="E81" s="815" t="s">
        <v>272</v>
      </c>
      <c r="F81" s="971" t="s">
        <v>4565</v>
      </c>
      <c r="G81" s="971">
        <v>43368</v>
      </c>
      <c r="H81" s="973" t="s">
        <v>716</v>
      </c>
      <c r="I81" s="815" t="s">
        <v>4634</v>
      </c>
      <c r="J81" s="502">
        <v>43559</v>
      </c>
      <c r="K81" s="628" t="s">
        <v>3632</v>
      </c>
      <c r="L81" s="628" t="s">
        <v>2871</v>
      </c>
      <c r="M81" s="628" t="s">
        <v>2881</v>
      </c>
    </row>
    <row r="82" spans="1:245" s="366" customFormat="1" ht="60" customHeight="1">
      <c r="A82" s="768">
        <v>18</v>
      </c>
      <c r="B82" s="815" t="s">
        <v>4831</v>
      </c>
      <c r="C82" s="999">
        <v>40557</v>
      </c>
      <c r="D82" s="953">
        <v>12</v>
      </c>
      <c r="E82" s="976" t="s">
        <v>272</v>
      </c>
      <c r="F82" s="976" t="s">
        <v>4832</v>
      </c>
      <c r="G82" s="1000">
        <v>43453</v>
      </c>
      <c r="H82" s="976" t="s">
        <v>4833</v>
      </c>
      <c r="I82" s="471" t="s">
        <v>4857</v>
      </c>
      <c r="J82" s="502">
        <v>43572</v>
      </c>
      <c r="K82" s="628" t="s">
        <v>3632</v>
      </c>
      <c r="L82" s="628" t="s">
        <v>103</v>
      </c>
      <c r="M82" s="628" t="s">
        <v>3352</v>
      </c>
    </row>
    <row r="83" spans="1:245" s="366" customFormat="1" ht="60" customHeight="1">
      <c r="A83" s="767">
        <v>19</v>
      </c>
      <c r="B83" s="815" t="s">
        <v>4834</v>
      </c>
      <c r="C83" s="999">
        <v>39572</v>
      </c>
      <c r="D83" s="953">
        <v>11</v>
      </c>
      <c r="E83" s="976" t="s">
        <v>272</v>
      </c>
      <c r="F83" s="976" t="s">
        <v>4832</v>
      </c>
      <c r="G83" s="1000">
        <v>43453</v>
      </c>
      <c r="H83" s="976" t="s">
        <v>4833</v>
      </c>
      <c r="I83" s="471" t="s">
        <v>4857</v>
      </c>
      <c r="J83" s="502">
        <v>43572</v>
      </c>
      <c r="K83" s="628" t="s">
        <v>3632</v>
      </c>
      <c r="L83" s="628" t="s">
        <v>103</v>
      </c>
      <c r="M83" s="628" t="s">
        <v>3352</v>
      </c>
    </row>
    <row r="84" spans="1:245" s="366" customFormat="1" ht="60" customHeight="1">
      <c r="A84" s="768">
        <v>20</v>
      </c>
      <c r="B84" s="815" t="s">
        <v>4835</v>
      </c>
      <c r="C84" s="999"/>
      <c r="D84" s="953">
        <v>7</v>
      </c>
      <c r="E84" s="976" t="s">
        <v>272</v>
      </c>
      <c r="F84" s="976" t="s">
        <v>4832</v>
      </c>
      <c r="G84" s="1000">
        <v>43453</v>
      </c>
      <c r="H84" s="976" t="s">
        <v>4833</v>
      </c>
      <c r="I84" s="471" t="s">
        <v>4857</v>
      </c>
      <c r="J84" s="502">
        <v>43572</v>
      </c>
      <c r="K84" s="628" t="s">
        <v>3632</v>
      </c>
      <c r="L84" s="628" t="s">
        <v>103</v>
      </c>
      <c r="M84" s="628" t="s">
        <v>3352</v>
      </c>
    </row>
    <row r="85" spans="1:245" s="366" customFormat="1" ht="60" customHeight="1">
      <c r="A85" s="767">
        <v>21</v>
      </c>
      <c r="B85" s="815" t="s">
        <v>620</v>
      </c>
      <c r="C85" s="971">
        <v>36999</v>
      </c>
      <c r="D85" s="953">
        <v>18</v>
      </c>
      <c r="E85" s="815" t="s">
        <v>272</v>
      </c>
      <c r="F85" s="471" t="s">
        <v>149</v>
      </c>
      <c r="G85" s="971">
        <v>39552</v>
      </c>
      <c r="H85" s="471" t="s">
        <v>150</v>
      </c>
      <c r="I85" s="471" t="s">
        <v>795</v>
      </c>
      <c r="J85" s="502">
        <v>43573</v>
      </c>
      <c r="K85" s="628" t="s">
        <v>2373</v>
      </c>
      <c r="L85" s="628" t="s">
        <v>2870</v>
      </c>
      <c r="M85" s="628" t="s">
        <v>3100</v>
      </c>
    </row>
    <row r="86" spans="1:245" s="366" customFormat="1" ht="60" customHeight="1">
      <c r="A86" s="768">
        <v>22</v>
      </c>
      <c r="B86" s="815" t="s">
        <v>5155</v>
      </c>
      <c r="C86" s="971"/>
      <c r="D86" s="953">
        <v>11</v>
      </c>
      <c r="E86" s="815" t="s">
        <v>272</v>
      </c>
      <c r="F86" s="815" t="s">
        <v>5156</v>
      </c>
      <c r="G86" s="971">
        <v>43545</v>
      </c>
      <c r="H86" s="973" t="s">
        <v>84</v>
      </c>
      <c r="I86" s="815" t="s">
        <v>5157</v>
      </c>
      <c r="J86" s="1378">
        <v>43577</v>
      </c>
      <c r="K86" s="628" t="s">
        <v>3632</v>
      </c>
      <c r="L86" s="628" t="s">
        <v>2871</v>
      </c>
      <c r="M86" s="628" t="s">
        <v>3025</v>
      </c>
    </row>
    <row r="87" spans="1:245" s="366" customFormat="1" ht="60" customHeight="1">
      <c r="A87" s="767">
        <v>23</v>
      </c>
      <c r="B87" s="815" t="s">
        <v>5036</v>
      </c>
      <c r="C87" s="971">
        <v>40104</v>
      </c>
      <c r="D87" s="953">
        <v>9</v>
      </c>
      <c r="E87" s="815" t="s">
        <v>272</v>
      </c>
      <c r="F87" s="815" t="s">
        <v>5037</v>
      </c>
      <c r="G87" s="971">
        <v>43510</v>
      </c>
      <c r="H87" s="973" t="s">
        <v>5038</v>
      </c>
      <c r="I87" s="815" t="s">
        <v>5059</v>
      </c>
      <c r="J87" s="502">
        <v>43579</v>
      </c>
      <c r="K87" s="628" t="s">
        <v>3632</v>
      </c>
      <c r="L87" s="628" t="s">
        <v>2871</v>
      </c>
      <c r="M87" s="628" t="s">
        <v>2872</v>
      </c>
    </row>
    <row r="88" spans="1:245" s="366" customFormat="1" ht="60" customHeight="1">
      <c r="A88" s="768">
        <v>24</v>
      </c>
      <c r="B88" s="815" t="s">
        <v>5233</v>
      </c>
      <c r="C88" s="971">
        <v>37832</v>
      </c>
      <c r="D88" s="953">
        <v>16</v>
      </c>
      <c r="E88" s="815" t="s">
        <v>272</v>
      </c>
      <c r="F88" s="815" t="s">
        <v>5298</v>
      </c>
      <c r="G88" s="971">
        <v>43563</v>
      </c>
      <c r="H88" s="973" t="s">
        <v>5299</v>
      </c>
      <c r="I88" s="815" t="s">
        <v>5234</v>
      </c>
      <c r="J88" s="502">
        <v>43580</v>
      </c>
      <c r="K88" s="628" t="s">
        <v>2106</v>
      </c>
      <c r="L88" s="628" t="s">
        <v>2871</v>
      </c>
      <c r="M88" s="628" t="s">
        <v>3352</v>
      </c>
    </row>
    <row r="89" spans="1:245" s="366" customFormat="1" ht="60" customHeight="1">
      <c r="A89" s="767">
        <v>25</v>
      </c>
      <c r="B89" s="815" t="s">
        <v>5303</v>
      </c>
      <c r="C89" s="971"/>
      <c r="D89" s="953">
        <v>2</v>
      </c>
      <c r="E89" s="815" t="s">
        <v>272</v>
      </c>
      <c r="F89" s="815" t="s">
        <v>5304</v>
      </c>
      <c r="G89" s="971">
        <v>43578</v>
      </c>
      <c r="H89" s="973" t="s">
        <v>716</v>
      </c>
      <c r="I89" s="815" t="s">
        <v>5305</v>
      </c>
      <c r="J89" s="502">
        <v>43579</v>
      </c>
      <c r="K89" s="628" t="s">
        <v>3632</v>
      </c>
      <c r="L89" s="628" t="s">
        <v>2871</v>
      </c>
      <c r="M89" s="628" t="s">
        <v>2872</v>
      </c>
    </row>
    <row r="90" spans="1:245" s="768" customFormat="1" ht="60" customHeight="1">
      <c r="A90" s="768">
        <v>26</v>
      </c>
      <c r="B90" s="815" t="s">
        <v>5271</v>
      </c>
      <c r="C90" s="971"/>
      <c r="D90" s="953">
        <v>1</v>
      </c>
      <c r="E90" s="815" t="s">
        <v>275</v>
      </c>
      <c r="F90" s="815" t="s">
        <v>5272</v>
      </c>
      <c r="G90" s="971">
        <v>43572</v>
      </c>
      <c r="H90" s="973" t="s">
        <v>84</v>
      </c>
      <c r="I90" s="815" t="s">
        <v>5273</v>
      </c>
      <c r="J90" s="986">
        <v>43579</v>
      </c>
      <c r="K90" s="471" t="s">
        <v>3632</v>
      </c>
      <c r="L90" s="471" t="s">
        <v>2871</v>
      </c>
      <c r="M90" s="471" t="s">
        <v>2872</v>
      </c>
    </row>
    <row r="91" spans="1:245" s="768" customFormat="1" ht="60" customHeight="1">
      <c r="A91" s="767">
        <v>27</v>
      </c>
      <c r="B91" s="815" t="s">
        <v>5274</v>
      </c>
      <c r="C91" s="971">
        <v>39316</v>
      </c>
      <c r="D91" s="953">
        <v>11</v>
      </c>
      <c r="E91" s="815" t="s">
        <v>275</v>
      </c>
      <c r="F91" s="815" t="s">
        <v>5272</v>
      </c>
      <c r="G91" s="971">
        <v>43572</v>
      </c>
      <c r="H91" s="973" t="s">
        <v>84</v>
      </c>
      <c r="I91" s="815" t="s">
        <v>5273</v>
      </c>
      <c r="J91" s="986">
        <v>43579</v>
      </c>
      <c r="K91" s="471" t="s">
        <v>3632</v>
      </c>
      <c r="L91" s="471" t="s">
        <v>2871</v>
      </c>
      <c r="M91" s="471" t="s">
        <v>2872</v>
      </c>
    </row>
    <row r="92" spans="1:245" s="366" customFormat="1" ht="60" customHeight="1">
      <c r="A92" s="768">
        <v>28</v>
      </c>
      <c r="B92" s="976" t="s">
        <v>2308</v>
      </c>
      <c r="C92" s="986">
        <v>38942</v>
      </c>
      <c r="D92" s="953">
        <v>12</v>
      </c>
      <c r="E92" s="976" t="s">
        <v>272</v>
      </c>
      <c r="F92" s="976" t="s">
        <v>2309</v>
      </c>
      <c r="G92" s="1135">
        <v>41391</v>
      </c>
      <c r="H92" s="976" t="s">
        <v>58</v>
      </c>
      <c r="I92" s="471" t="s">
        <v>2310</v>
      </c>
      <c r="J92" s="502">
        <v>43577</v>
      </c>
      <c r="K92" s="628" t="s">
        <v>5312</v>
      </c>
      <c r="L92" s="628" t="s">
        <v>1228</v>
      </c>
      <c r="M92" s="628" t="s">
        <v>2874</v>
      </c>
    </row>
    <row r="93" spans="1:245" s="664" customFormat="1" ht="60" customHeight="1">
      <c r="A93" s="767">
        <v>29</v>
      </c>
      <c r="B93" s="225" t="s">
        <v>5314</v>
      </c>
      <c r="C93" s="308">
        <v>36996</v>
      </c>
      <c r="D93" s="333">
        <v>17</v>
      </c>
      <c r="E93" s="225" t="s">
        <v>272</v>
      </c>
      <c r="F93" s="225" t="s">
        <v>5315</v>
      </c>
      <c r="G93" s="308">
        <v>43476</v>
      </c>
      <c r="H93" s="334" t="s">
        <v>5316</v>
      </c>
      <c r="I93" s="334"/>
      <c r="J93" s="337">
        <v>43570</v>
      </c>
      <c r="K93" s="95" t="s">
        <v>4935</v>
      </c>
      <c r="L93" s="740" t="s">
        <v>2870</v>
      </c>
      <c r="M93" s="741" t="s">
        <v>3100</v>
      </c>
    </row>
    <row r="94" spans="1:245" s="96" customFormat="1" ht="60" customHeight="1">
      <c r="A94" s="768">
        <v>30</v>
      </c>
      <c r="B94" s="225" t="s">
        <v>5317</v>
      </c>
      <c r="C94" s="308">
        <v>36674</v>
      </c>
      <c r="D94" s="333">
        <v>16</v>
      </c>
      <c r="E94" s="225" t="s">
        <v>272</v>
      </c>
      <c r="F94" s="225" t="s">
        <v>5318</v>
      </c>
      <c r="G94" s="308">
        <v>43483</v>
      </c>
      <c r="H94" s="334" t="s">
        <v>5319</v>
      </c>
      <c r="I94" s="334"/>
      <c r="J94" s="337">
        <v>43570</v>
      </c>
      <c r="K94" s="95" t="s">
        <v>4935</v>
      </c>
      <c r="L94" s="225" t="s">
        <v>5320</v>
      </c>
      <c r="M94" s="225" t="s">
        <v>5321</v>
      </c>
      <c r="N94" s="346"/>
      <c r="O94" s="346"/>
      <c r="P94" s="346"/>
      <c r="Q94" s="346"/>
      <c r="R94" s="83"/>
      <c r="S94" s="83"/>
      <c r="T94" s="83"/>
      <c r="U94" s="83"/>
      <c r="V94" s="83"/>
      <c r="W94" s="83"/>
      <c r="X94" s="83"/>
      <c r="Y94" s="83"/>
      <c r="Z94" s="83"/>
      <c r="AA94" s="83"/>
      <c r="AB94" s="83"/>
      <c r="AC94" s="83"/>
      <c r="AD94" s="83"/>
      <c r="AE94" s="83"/>
      <c r="AF94" s="83"/>
      <c r="AG94" s="83"/>
      <c r="AH94" s="83"/>
      <c r="AI94" s="83"/>
      <c r="AJ94" s="83"/>
      <c r="AK94" s="83"/>
      <c r="AL94" s="83"/>
      <c r="AM94" s="83"/>
      <c r="AN94" s="83"/>
      <c r="AO94" s="83"/>
      <c r="AP94" s="83"/>
      <c r="AQ94" s="83"/>
      <c r="AR94" s="83"/>
      <c r="AS94" s="83"/>
      <c r="AT94" s="83"/>
      <c r="AU94" s="83"/>
      <c r="AV94" s="83"/>
      <c r="AW94" s="83"/>
      <c r="AX94" s="83"/>
      <c r="AY94" s="83"/>
      <c r="AZ94" s="83"/>
      <c r="BA94" s="83"/>
      <c r="BB94" s="83"/>
      <c r="BC94" s="83"/>
      <c r="BD94" s="83"/>
      <c r="BE94" s="83"/>
      <c r="BF94" s="83"/>
      <c r="BG94" s="83"/>
      <c r="BH94" s="83"/>
      <c r="BI94" s="83"/>
      <c r="BJ94" s="83"/>
      <c r="BK94" s="83"/>
      <c r="BL94" s="83"/>
      <c r="BM94" s="83"/>
      <c r="BN94" s="83"/>
      <c r="BO94" s="83"/>
      <c r="BP94" s="83"/>
      <c r="BQ94" s="83"/>
      <c r="BR94" s="83"/>
      <c r="BS94" s="83"/>
      <c r="BT94" s="83"/>
      <c r="BU94" s="83"/>
      <c r="BV94" s="83"/>
      <c r="BW94" s="83"/>
      <c r="BX94" s="83"/>
      <c r="BY94" s="83"/>
      <c r="BZ94" s="83"/>
      <c r="CA94" s="83"/>
      <c r="CB94" s="83"/>
      <c r="CC94" s="83"/>
      <c r="CD94" s="83"/>
      <c r="CE94" s="83"/>
      <c r="CF94" s="83"/>
      <c r="CG94" s="83"/>
      <c r="CH94" s="83"/>
      <c r="CI94" s="83"/>
      <c r="CJ94" s="83"/>
      <c r="CK94" s="83"/>
      <c r="CL94" s="83"/>
      <c r="CM94" s="83"/>
      <c r="CN94" s="83"/>
      <c r="CO94" s="83"/>
      <c r="CP94" s="83"/>
      <c r="CQ94" s="83"/>
      <c r="CR94" s="83"/>
      <c r="CS94" s="83"/>
      <c r="CT94" s="83"/>
      <c r="CU94" s="83"/>
      <c r="CV94" s="83"/>
      <c r="CW94" s="83"/>
      <c r="CX94" s="83"/>
      <c r="CY94" s="83"/>
      <c r="CZ94" s="83"/>
      <c r="DA94" s="83"/>
      <c r="DB94" s="83"/>
      <c r="DC94" s="83"/>
      <c r="DD94" s="83"/>
      <c r="DE94" s="83"/>
      <c r="DF94" s="83"/>
      <c r="DG94" s="83"/>
      <c r="DH94" s="83"/>
      <c r="DI94" s="83"/>
      <c r="DJ94" s="83"/>
      <c r="DK94" s="83"/>
      <c r="DL94" s="83"/>
      <c r="DM94" s="83"/>
      <c r="DN94" s="83"/>
      <c r="DO94" s="83"/>
      <c r="DP94" s="83"/>
      <c r="DQ94" s="83"/>
      <c r="DR94" s="83"/>
      <c r="DS94" s="83"/>
      <c r="DT94" s="83"/>
      <c r="DU94" s="83"/>
      <c r="DV94" s="83"/>
      <c r="DW94" s="83"/>
      <c r="DX94" s="83"/>
      <c r="DY94" s="83"/>
      <c r="DZ94" s="83"/>
      <c r="EA94" s="83"/>
      <c r="EB94" s="83"/>
      <c r="EC94" s="83"/>
      <c r="ED94" s="83"/>
      <c r="EE94" s="83"/>
      <c r="EF94" s="83"/>
      <c r="EG94" s="83"/>
      <c r="EH94" s="83"/>
      <c r="EI94" s="83"/>
      <c r="EJ94" s="83"/>
      <c r="EK94" s="83"/>
      <c r="EL94" s="83"/>
      <c r="EM94" s="83"/>
      <c r="EN94" s="83"/>
      <c r="EO94" s="83"/>
      <c r="EP94" s="83"/>
      <c r="EQ94" s="83"/>
      <c r="ER94" s="83"/>
      <c r="ES94" s="83"/>
      <c r="ET94" s="83"/>
      <c r="EU94" s="83"/>
      <c r="EV94" s="83"/>
      <c r="EW94" s="83"/>
      <c r="EX94" s="83"/>
      <c r="EY94" s="83"/>
      <c r="EZ94" s="83"/>
      <c r="FA94" s="83"/>
      <c r="FB94" s="83"/>
      <c r="FC94" s="83"/>
      <c r="FD94" s="83"/>
      <c r="FE94" s="83"/>
      <c r="FF94" s="83"/>
      <c r="FG94" s="83"/>
      <c r="FH94" s="83"/>
      <c r="FI94" s="83"/>
      <c r="FJ94" s="83"/>
      <c r="FK94" s="83"/>
      <c r="FL94" s="83"/>
      <c r="FM94" s="83"/>
      <c r="FN94" s="83"/>
      <c r="FO94" s="83"/>
      <c r="FP94" s="83"/>
      <c r="FQ94" s="83"/>
      <c r="FR94" s="83"/>
      <c r="FS94" s="83"/>
      <c r="FT94" s="83"/>
      <c r="FU94" s="83"/>
      <c r="FV94" s="83"/>
      <c r="FW94" s="83"/>
      <c r="FX94" s="83"/>
      <c r="FY94" s="83"/>
      <c r="FZ94" s="83"/>
      <c r="GA94" s="83"/>
      <c r="GB94" s="83"/>
      <c r="GC94" s="83"/>
      <c r="GD94" s="83"/>
      <c r="GE94" s="83"/>
      <c r="GF94" s="83"/>
      <c r="GG94" s="83"/>
      <c r="GH94" s="83"/>
      <c r="GI94" s="83"/>
      <c r="GJ94" s="83"/>
      <c r="GK94" s="83"/>
      <c r="GL94" s="83"/>
      <c r="GM94" s="83"/>
      <c r="GN94" s="83"/>
      <c r="GO94" s="83"/>
      <c r="GP94" s="83"/>
      <c r="GQ94" s="83"/>
      <c r="GR94" s="83"/>
      <c r="GS94" s="83"/>
      <c r="GT94" s="83"/>
      <c r="GU94" s="83"/>
      <c r="GV94" s="83"/>
      <c r="GW94" s="83"/>
      <c r="GX94" s="83"/>
      <c r="GY94" s="83"/>
      <c r="GZ94" s="83"/>
      <c r="HA94" s="83"/>
      <c r="HB94" s="83"/>
      <c r="HC94" s="83"/>
      <c r="HD94" s="83"/>
      <c r="HE94" s="83"/>
      <c r="HF94" s="83"/>
      <c r="HG94" s="83"/>
      <c r="HH94" s="83"/>
      <c r="HI94" s="83"/>
      <c r="HJ94" s="83"/>
      <c r="HK94" s="83"/>
      <c r="HL94" s="83"/>
      <c r="HM94" s="83"/>
      <c r="HN94" s="83"/>
      <c r="HO94" s="83"/>
      <c r="HP94" s="83"/>
      <c r="HQ94" s="83"/>
      <c r="HR94" s="83"/>
      <c r="HS94" s="83"/>
      <c r="HT94" s="83"/>
      <c r="HU94" s="83"/>
      <c r="HV94" s="83"/>
      <c r="HW94" s="83"/>
      <c r="HX94" s="83"/>
      <c r="HY94" s="83"/>
      <c r="HZ94" s="83"/>
      <c r="IA94" s="83"/>
      <c r="IB94" s="83"/>
      <c r="IC94" s="83"/>
      <c r="ID94" s="83"/>
      <c r="IE94" s="83"/>
      <c r="IF94" s="83"/>
      <c r="IG94" s="83"/>
      <c r="IH94" s="83"/>
      <c r="II94" s="83"/>
      <c r="IJ94" s="83"/>
      <c r="IK94" s="83"/>
    </row>
    <row r="95" spans="1:245" s="366" customFormat="1" ht="60" customHeight="1">
      <c r="A95" s="767">
        <v>31</v>
      </c>
      <c r="B95" s="815" t="s">
        <v>4845</v>
      </c>
      <c r="C95" s="971">
        <v>38124</v>
      </c>
      <c r="D95" s="953">
        <v>15</v>
      </c>
      <c r="E95" s="815" t="s">
        <v>272</v>
      </c>
      <c r="F95" s="815" t="s">
        <v>4846</v>
      </c>
      <c r="G95" s="971">
        <v>43465</v>
      </c>
      <c r="H95" s="973" t="s">
        <v>4847</v>
      </c>
      <c r="I95" s="815" t="s">
        <v>4883</v>
      </c>
      <c r="J95" s="502">
        <v>43581</v>
      </c>
      <c r="K95" s="628" t="s">
        <v>2373</v>
      </c>
      <c r="L95" s="628" t="s">
        <v>2871</v>
      </c>
      <c r="M95" s="628" t="s">
        <v>2881</v>
      </c>
    </row>
    <row r="96" spans="1:245" s="366" customFormat="1" ht="60" customHeight="1">
      <c r="A96" s="768">
        <v>32</v>
      </c>
      <c r="B96" s="815" t="s">
        <v>5207</v>
      </c>
      <c r="C96" s="971"/>
      <c r="D96" s="953">
        <v>16</v>
      </c>
      <c r="E96" s="815" t="s">
        <v>272</v>
      </c>
      <c r="F96" s="815" t="s">
        <v>5208</v>
      </c>
      <c r="G96" s="971" t="s">
        <v>5209</v>
      </c>
      <c r="H96" s="973" t="s">
        <v>716</v>
      </c>
      <c r="I96" s="815"/>
      <c r="J96" s="502">
        <v>43558</v>
      </c>
      <c r="K96" s="628" t="s">
        <v>3632</v>
      </c>
      <c r="L96" s="628" t="s">
        <v>2871</v>
      </c>
      <c r="M96" s="628" t="s">
        <v>2872</v>
      </c>
    </row>
    <row r="97" spans="1:256" s="587" customFormat="1" ht="60" customHeight="1">
      <c r="B97" s="1522" t="s">
        <v>2697</v>
      </c>
      <c r="C97" s="1523"/>
      <c r="D97" s="1523"/>
      <c r="E97" s="1523"/>
      <c r="F97" s="1523"/>
      <c r="G97" s="1523"/>
      <c r="H97" s="1523"/>
      <c r="I97" s="1524"/>
      <c r="J97" s="1524"/>
      <c r="K97" s="1524"/>
      <c r="L97" s="1524"/>
      <c r="M97" s="1525"/>
      <c r="W97" s="595"/>
      <c r="X97" s="595"/>
      <c r="Y97" s="595"/>
      <c r="Z97" s="595"/>
      <c r="AA97" s="595"/>
      <c r="AB97" s="595"/>
      <c r="AC97" s="595"/>
      <c r="AD97" s="595"/>
      <c r="AE97" s="595"/>
      <c r="AF97" s="595"/>
      <c r="AG97" s="595"/>
      <c r="AH97" s="595"/>
      <c r="AI97" s="595"/>
      <c r="AJ97" s="595"/>
      <c r="AK97" s="595"/>
      <c r="AL97" s="595"/>
      <c r="AM97" s="595"/>
      <c r="AN97" s="595"/>
      <c r="AO97" s="595"/>
      <c r="AP97" s="595"/>
      <c r="AQ97" s="595"/>
      <c r="AR97" s="595"/>
      <c r="AS97" s="595"/>
      <c r="AT97" s="595"/>
      <c r="AU97" s="595"/>
      <c r="AV97" s="595"/>
      <c r="AW97" s="595"/>
      <c r="AX97" s="595"/>
      <c r="AY97" s="595"/>
      <c r="AZ97" s="595"/>
      <c r="BA97" s="595"/>
      <c r="BB97" s="595"/>
      <c r="BC97" s="595"/>
      <c r="BD97" s="595"/>
      <c r="BE97" s="595"/>
      <c r="BF97" s="595"/>
      <c r="BG97" s="595"/>
      <c r="BH97" s="595"/>
      <c r="BI97" s="595"/>
      <c r="BJ97" s="595"/>
      <c r="BK97" s="595"/>
      <c r="BL97" s="595"/>
      <c r="BM97" s="595"/>
      <c r="BN97" s="595"/>
      <c r="BO97" s="595"/>
      <c r="BP97" s="595"/>
      <c r="BQ97" s="595"/>
      <c r="BR97" s="595"/>
      <c r="BS97" s="595"/>
      <c r="BT97" s="595"/>
      <c r="BU97" s="595"/>
      <c r="BV97" s="595"/>
      <c r="BW97" s="595"/>
      <c r="BX97" s="595"/>
      <c r="BY97" s="595"/>
      <c r="BZ97" s="595"/>
      <c r="CA97" s="595"/>
      <c r="CB97" s="595"/>
      <c r="CC97" s="595"/>
      <c r="CD97" s="595"/>
      <c r="CE97" s="595"/>
      <c r="CF97" s="595"/>
      <c r="CG97" s="595"/>
      <c r="CH97" s="595"/>
      <c r="CI97" s="595"/>
      <c r="CJ97" s="595"/>
      <c r="CK97" s="595"/>
      <c r="CL97" s="595"/>
      <c r="CM97" s="595"/>
      <c r="CN97" s="595"/>
      <c r="CO97" s="595"/>
      <c r="CP97" s="595"/>
      <c r="CQ97" s="595"/>
      <c r="CR97" s="595"/>
      <c r="CS97" s="595"/>
      <c r="CT97" s="595"/>
      <c r="CU97" s="595"/>
      <c r="CV97" s="595"/>
      <c r="CW97" s="595"/>
      <c r="CX97" s="595"/>
      <c r="CY97" s="595"/>
      <c r="CZ97" s="595"/>
      <c r="DA97" s="595"/>
      <c r="DB97" s="595"/>
      <c r="DC97" s="595"/>
      <c r="DD97" s="595"/>
      <c r="DE97" s="595"/>
      <c r="DF97" s="595"/>
      <c r="DG97" s="595"/>
      <c r="DH97" s="595"/>
      <c r="DI97" s="595"/>
      <c r="DJ97" s="595"/>
      <c r="DK97" s="595"/>
      <c r="DL97" s="595"/>
      <c r="DM97" s="595"/>
      <c r="DN97" s="595"/>
      <c r="DO97" s="595"/>
      <c r="DP97" s="595"/>
      <c r="DQ97" s="595"/>
      <c r="DR97" s="595"/>
      <c r="DS97" s="595"/>
      <c r="DT97" s="595"/>
      <c r="DU97" s="595"/>
      <c r="DV97" s="595"/>
      <c r="DW97" s="595"/>
      <c r="DX97" s="595"/>
      <c r="DY97" s="595"/>
      <c r="DZ97" s="595"/>
      <c r="EA97" s="595"/>
      <c r="EB97" s="595"/>
      <c r="EC97" s="595"/>
      <c r="ED97" s="595"/>
      <c r="EE97" s="595"/>
      <c r="EF97" s="595"/>
      <c r="EG97" s="595"/>
      <c r="EH97" s="595"/>
      <c r="EI97" s="595"/>
      <c r="EJ97" s="595"/>
      <c r="EK97" s="595"/>
      <c r="EL97" s="595"/>
      <c r="EM97" s="595"/>
      <c r="EN97" s="595"/>
      <c r="EO97" s="595"/>
      <c r="EP97" s="595"/>
      <c r="EQ97" s="595"/>
      <c r="ER97" s="595"/>
      <c r="ES97" s="595"/>
      <c r="ET97" s="595"/>
      <c r="EU97" s="595"/>
      <c r="EV97" s="595"/>
      <c r="EW97" s="595"/>
      <c r="EX97" s="595"/>
      <c r="EY97" s="595"/>
      <c r="EZ97" s="595"/>
      <c r="FA97" s="595"/>
      <c r="FB97" s="595"/>
      <c r="FC97" s="595"/>
      <c r="FD97" s="595"/>
      <c r="FE97" s="595"/>
      <c r="FF97" s="595"/>
      <c r="FG97" s="595"/>
      <c r="FH97" s="595"/>
      <c r="FI97" s="595"/>
      <c r="FJ97" s="595"/>
      <c r="FK97" s="595"/>
      <c r="FL97" s="595"/>
      <c r="FM97" s="595"/>
      <c r="FN97" s="595"/>
      <c r="FO97" s="595"/>
      <c r="FP97" s="595"/>
      <c r="FQ97" s="595"/>
      <c r="FR97" s="595"/>
      <c r="FS97" s="595"/>
      <c r="FT97" s="595"/>
      <c r="FU97" s="595"/>
      <c r="FV97" s="595"/>
      <c r="FW97" s="595"/>
      <c r="FX97" s="595"/>
      <c r="FY97" s="595"/>
      <c r="FZ97" s="595"/>
      <c r="GA97" s="595"/>
      <c r="GB97" s="595"/>
      <c r="GC97" s="595"/>
      <c r="GD97" s="595"/>
      <c r="GE97" s="595"/>
      <c r="GF97" s="595"/>
      <c r="GG97" s="595"/>
      <c r="GH97" s="595"/>
      <c r="GI97" s="595"/>
      <c r="GJ97" s="595"/>
      <c r="GK97" s="595"/>
      <c r="GL97" s="595"/>
      <c r="GM97" s="595"/>
      <c r="GN97" s="595"/>
      <c r="GO97" s="595"/>
      <c r="GP97" s="595"/>
      <c r="GQ97" s="595"/>
      <c r="GR97" s="595"/>
      <c r="GS97" s="595"/>
      <c r="GT97" s="595"/>
      <c r="GU97" s="595"/>
      <c r="GV97" s="595"/>
      <c r="GW97" s="595"/>
      <c r="GX97" s="595"/>
      <c r="GY97" s="595"/>
      <c r="GZ97" s="595"/>
      <c r="HA97" s="595"/>
      <c r="HB97" s="595"/>
      <c r="HC97" s="595"/>
      <c r="HD97" s="595"/>
      <c r="HE97" s="595"/>
      <c r="HF97" s="595"/>
      <c r="HG97" s="595"/>
      <c r="HH97" s="595"/>
      <c r="HI97" s="595"/>
      <c r="HJ97" s="595"/>
      <c r="HK97" s="595"/>
      <c r="HL97" s="595"/>
      <c r="HM97" s="595"/>
      <c r="HN97" s="595"/>
      <c r="HO97" s="595"/>
      <c r="HP97" s="595"/>
      <c r="HQ97" s="595"/>
      <c r="HR97" s="595"/>
      <c r="HS97" s="595"/>
      <c r="HT97" s="595"/>
      <c r="HU97" s="595"/>
      <c r="HV97" s="595"/>
      <c r="HW97" s="595"/>
      <c r="HX97" s="595"/>
      <c r="HY97" s="595"/>
      <c r="HZ97" s="595"/>
      <c r="IA97" s="595"/>
      <c r="IB97" s="595"/>
      <c r="IC97" s="595"/>
      <c r="ID97" s="595"/>
      <c r="IE97" s="595"/>
      <c r="IF97" s="595"/>
      <c r="IG97" s="595"/>
      <c r="IH97" s="595"/>
      <c r="II97" s="595"/>
      <c r="IJ97" s="595"/>
      <c r="IK97" s="595"/>
      <c r="IL97" s="595"/>
      <c r="IM97" s="595"/>
      <c r="IN97" s="595"/>
      <c r="IO97" s="595"/>
      <c r="IP97" s="595"/>
      <c r="IQ97" s="595"/>
      <c r="IR97" s="595"/>
      <c r="IS97" s="595"/>
      <c r="IT97" s="595"/>
      <c r="IU97" s="595"/>
      <c r="IV97" s="595"/>
    </row>
    <row r="98" spans="1:256" s="595" customFormat="1" ht="60" customHeight="1">
      <c r="B98" s="601" t="s">
        <v>2684</v>
      </c>
      <c r="C98" s="601" t="s">
        <v>2379</v>
      </c>
      <c r="D98" s="601" t="s">
        <v>195</v>
      </c>
      <c r="E98" s="601" t="s">
        <v>2685</v>
      </c>
      <c r="F98" s="601" t="s">
        <v>2750</v>
      </c>
      <c r="G98" s="601" t="s">
        <v>301</v>
      </c>
      <c r="H98" s="601" t="s">
        <v>302</v>
      </c>
      <c r="I98" s="601" t="s">
        <v>2748</v>
      </c>
      <c r="J98" s="601" t="s">
        <v>2805</v>
      </c>
      <c r="K98" s="601" t="s">
        <v>2366</v>
      </c>
      <c r="L98" s="601" t="s">
        <v>2806</v>
      </c>
      <c r="M98" s="601" t="s">
        <v>2940</v>
      </c>
      <c r="W98" s="587"/>
      <c r="X98" s="587"/>
      <c r="Y98" s="587"/>
      <c r="Z98" s="587"/>
      <c r="AA98" s="587"/>
      <c r="AB98" s="587"/>
      <c r="AC98" s="587"/>
      <c r="AD98" s="587"/>
      <c r="AE98" s="587"/>
      <c r="AF98" s="587"/>
      <c r="AG98" s="587"/>
      <c r="AH98" s="587"/>
      <c r="AI98" s="587"/>
      <c r="AJ98" s="587"/>
      <c r="AK98" s="587"/>
      <c r="AL98" s="587"/>
      <c r="AM98" s="587"/>
      <c r="AN98" s="587"/>
      <c r="AO98" s="587"/>
      <c r="AP98" s="587"/>
      <c r="AQ98" s="587"/>
      <c r="AR98" s="587"/>
      <c r="AS98" s="587"/>
      <c r="AT98" s="587"/>
      <c r="AU98" s="587"/>
      <c r="AV98" s="587"/>
      <c r="AW98" s="587"/>
      <c r="AX98" s="587"/>
      <c r="AY98" s="587"/>
      <c r="AZ98" s="587"/>
      <c r="BA98" s="587"/>
      <c r="BB98" s="587"/>
      <c r="BC98" s="587"/>
      <c r="BD98" s="587"/>
      <c r="BE98" s="587"/>
      <c r="BF98" s="587"/>
      <c r="BG98" s="587"/>
      <c r="BH98" s="587"/>
      <c r="BI98" s="587"/>
      <c r="BJ98" s="587"/>
      <c r="BK98" s="587"/>
      <c r="BL98" s="587"/>
      <c r="BM98" s="587"/>
      <c r="BN98" s="587"/>
      <c r="BO98" s="587"/>
      <c r="BP98" s="587"/>
      <c r="BQ98" s="587"/>
      <c r="BR98" s="587"/>
      <c r="BS98" s="587"/>
      <c r="BT98" s="587"/>
      <c r="BU98" s="587"/>
      <c r="BV98" s="587"/>
      <c r="BW98" s="587"/>
      <c r="BX98" s="587"/>
      <c r="BY98" s="587"/>
      <c r="BZ98" s="587"/>
      <c r="CA98" s="587"/>
      <c r="CB98" s="587"/>
      <c r="CC98" s="587"/>
      <c r="CD98" s="587"/>
      <c r="CE98" s="587"/>
      <c r="CF98" s="587"/>
      <c r="CG98" s="587"/>
      <c r="CH98" s="587"/>
      <c r="CI98" s="587"/>
      <c r="CJ98" s="587"/>
      <c r="CK98" s="587"/>
      <c r="CL98" s="587"/>
      <c r="CM98" s="587"/>
      <c r="CN98" s="587"/>
      <c r="CO98" s="587"/>
      <c r="CP98" s="587"/>
      <c r="CQ98" s="587"/>
      <c r="CR98" s="587"/>
      <c r="CS98" s="587"/>
      <c r="CT98" s="587"/>
      <c r="CU98" s="587"/>
      <c r="CV98" s="587"/>
      <c r="CW98" s="587"/>
      <c r="CX98" s="587"/>
      <c r="CY98" s="587"/>
      <c r="CZ98" s="587"/>
      <c r="DA98" s="587"/>
      <c r="DB98" s="587"/>
      <c r="DC98" s="587"/>
      <c r="DD98" s="587"/>
      <c r="DE98" s="587"/>
      <c r="DF98" s="587"/>
      <c r="DG98" s="587"/>
      <c r="DH98" s="587"/>
      <c r="DI98" s="587"/>
      <c r="DJ98" s="587"/>
      <c r="DK98" s="587"/>
      <c r="DL98" s="587"/>
      <c r="DM98" s="587"/>
      <c r="DN98" s="587"/>
      <c r="DO98" s="587"/>
      <c r="DP98" s="587"/>
      <c r="DQ98" s="587"/>
      <c r="DR98" s="587"/>
      <c r="DS98" s="587"/>
      <c r="DT98" s="587"/>
      <c r="DU98" s="587"/>
      <c r="DV98" s="587"/>
      <c r="DW98" s="587"/>
      <c r="DX98" s="587"/>
      <c r="DY98" s="587"/>
      <c r="DZ98" s="587"/>
      <c r="EA98" s="587"/>
      <c r="EB98" s="587"/>
      <c r="EC98" s="587"/>
      <c r="ED98" s="587"/>
      <c r="EE98" s="587"/>
      <c r="EF98" s="587"/>
      <c r="EG98" s="587"/>
      <c r="EH98" s="587"/>
      <c r="EI98" s="587"/>
      <c r="EJ98" s="587"/>
      <c r="EK98" s="587"/>
      <c r="EL98" s="587"/>
      <c r="EM98" s="587"/>
      <c r="EN98" s="587"/>
      <c r="EO98" s="587"/>
      <c r="EP98" s="587"/>
      <c r="EQ98" s="587"/>
      <c r="ER98" s="587"/>
      <c r="ES98" s="587"/>
      <c r="ET98" s="587"/>
      <c r="EU98" s="587"/>
      <c r="EV98" s="587"/>
      <c r="EW98" s="587"/>
      <c r="EX98" s="587"/>
      <c r="EY98" s="587"/>
      <c r="EZ98" s="587"/>
      <c r="FA98" s="587"/>
      <c r="FB98" s="587"/>
      <c r="FC98" s="587"/>
      <c r="FD98" s="587"/>
      <c r="FE98" s="587"/>
      <c r="FF98" s="587"/>
      <c r="FG98" s="587"/>
      <c r="FH98" s="587"/>
      <c r="FI98" s="587"/>
      <c r="FJ98" s="587"/>
      <c r="FK98" s="587"/>
      <c r="FL98" s="587"/>
      <c r="FM98" s="587"/>
      <c r="FN98" s="587"/>
      <c r="FO98" s="587"/>
      <c r="FP98" s="587"/>
      <c r="FQ98" s="587"/>
      <c r="FR98" s="587"/>
      <c r="FS98" s="587"/>
      <c r="FT98" s="587"/>
      <c r="FU98" s="587"/>
      <c r="FV98" s="587"/>
      <c r="FW98" s="587"/>
      <c r="FX98" s="587"/>
      <c r="FY98" s="587"/>
      <c r="FZ98" s="587"/>
      <c r="GA98" s="587"/>
      <c r="GB98" s="587"/>
      <c r="GC98" s="587"/>
      <c r="GD98" s="587"/>
      <c r="GE98" s="587"/>
      <c r="GF98" s="587"/>
      <c r="GG98" s="587"/>
      <c r="GH98" s="587"/>
      <c r="GI98" s="587"/>
      <c r="GJ98" s="587"/>
      <c r="GK98" s="587"/>
      <c r="GL98" s="587"/>
      <c r="GM98" s="587"/>
      <c r="GN98" s="587"/>
      <c r="GO98" s="587"/>
      <c r="GP98" s="587"/>
      <c r="GQ98" s="587"/>
      <c r="GR98" s="587"/>
      <c r="GS98" s="587"/>
      <c r="GT98" s="587"/>
      <c r="GU98" s="587"/>
      <c r="GV98" s="587"/>
      <c r="GW98" s="587"/>
      <c r="GX98" s="587"/>
      <c r="GY98" s="587"/>
      <c r="GZ98" s="587"/>
      <c r="HA98" s="587"/>
      <c r="HB98" s="587"/>
      <c r="HC98" s="587"/>
      <c r="HD98" s="587"/>
      <c r="HE98" s="587"/>
      <c r="HF98" s="587"/>
      <c r="HG98" s="587"/>
      <c r="HH98" s="587"/>
      <c r="HI98" s="587"/>
      <c r="HJ98" s="587"/>
      <c r="HK98" s="587"/>
      <c r="HL98" s="587"/>
      <c r="HM98" s="587"/>
      <c r="HN98" s="587"/>
      <c r="HO98" s="587"/>
      <c r="HP98" s="587"/>
      <c r="HQ98" s="587"/>
      <c r="HR98" s="587"/>
      <c r="HS98" s="587"/>
      <c r="HT98" s="587"/>
      <c r="HU98" s="587"/>
      <c r="HV98" s="587"/>
      <c r="HW98" s="587"/>
      <c r="HX98" s="587"/>
      <c r="HY98" s="587"/>
      <c r="HZ98" s="587"/>
      <c r="IA98" s="587"/>
      <c r="IB98" s="587"/>
      <c r="IC98" s="587"/>
      <c r="ID98" s="587"/>
      <c r="IE98" s="587"/>
      <c r="IF98" s="587"/>
      <c r="IG98" s="587"/>
      <c r="IH98" s="587"/>
      <c r="II98" s="587"/>
      <c r="IJ98" s="587"/>
      <c r="IK98" s="587"/>
      <c r="IL98" s="587"/>
      <c r="IM98" s="587"/>
      <c r="IN98" s="587"/>
      <c r="IO98" s="587"/>
      <c r="IP98" s="587"/>
      <c r="IQ98" s="587"/>
      <c r="IR98" s="587"/>
      <c r="IS98" s="587"/>
      <c r="IT98" s="587"/>
      <c r="IU98" s="587"/>
      <c r="IV98" s="587"/>
    </row>
    <row r="99" spans="1:256" s="366" customFormat="1" ht="60" customHeight="1">
      <c r="A99" s="768">
        <v>1</v>
      </c>
      <c r="B99" s="815" t="s">
        <v>5355</v>
      </c>
      <c r="C99" s="971"/>
      <c r="D99" s="953">
        <v>15</v>
      </c>
      <c r="E99" s="815" t="s">
        <v>272</v>
      </c>
      <c r="F99" s="815" t="s">
        <v>5356</v>
      </c>
      <c r="G99" s="971">
        <v>43592</v>
      </c>
      <c r="H99" s="973" t="s">
        <v>716</v>
      </c>
      <c r="I99" s="815"/>
      <c r="J99" s="1137">
        <v>43588</v>
      </c>
      <c r="K99" s="1138" t="s">
        <v>3632</v>
      </c>
      <c r="L99" s="1138" t="s">
        <v>2871</v>
      </c>
      <c r="M99" s="1138" t="s">
        <v>2872</v>
      </c>
    </row>
    <row r="100" spans="1:256" s="366" customFormat="1" ht="60" customHeight="1">
      <c r="A100" s="768">
        <v>2</v>
      </c>
      <c r="B100" s="815" t="s">
        <v>5306</v>
      </c>
      <c r="C100" s="971">
        <v>38252</v>
      </c>
      <c r="D100" s="953">
        <v>14</v>
      </c>
      <c r="E100" s="815" t="s">
        <v>5307</v>
      </c>
      <c r="F100" s="815" t="s">
        <v>5308</v>
      </c>
      <c r="G100" s="971">
        <v>43581</v>
      </c>
      <c r="H100" s="973" t="s">
        <v>1836</v>
      </c>
      <c r="I100" s="815" t="s">
        <v>5347</v>
      </c>
      <c r="J100" s="1137">
        <v>43593</v>
      </c>
      <c r="K100" s="1138" t="s">
        <v>3632</v>
      </c>
      <c r="L100" s="1138" t="s">
        <v>2871</v>
      </c>
      <c r="M100" s="1138" t="s">
        <v>2872</v>
      </c>
    </row>
    <row r="101" spans="1:256" s="366" customFormat="1" ht="60" customHeight="1">
      <c r="A101" s="768">
        <v>3</v>
      </c>
      <c r="B101" s="815" t="s">
        <v>4573</v>
      </c>
      <c r="C101" s="971">
        <v>37298</v>
      </c>
      <c r="D101" s="953">
        <v>17</v>
      </c>
      <c r="E101" s="815" t="s">
        <v>272</v>
      </c>
      <c r="F101" s="971" t="s">
        <v>4574</v>
      </c>
      <c r="G101" s="971">
        <v>43369</v>
      </c>
      <c r="H101" s="973" t="s">
        <v>716</v>
      </c>
      <c r="I101" s="815" t="s">
        <v>4969</v>
      </c>
      <c r="J101" s="1137">
        <v>43587</v>
      </c>
      <c r="K101" s="1138" t="s">
        <v>3632</v>
      </c>
      <c r="L101" s="1138" t="s">
        <v>2871</v>
      </c>
      <c r="M101" s="1138" t="s">
        <v>2872</v>
      </c>
    </row>
    <row r="102" spans="1:256" s="366" customFormat="1" ht="60" customHeight="1">
      <c r="A102" s="768">
        <v>4</v>
      </c>
      <c r="B102" s="815" t="s">
        <v>1962</v>
      </c>
      <c r="C102" s="971">
        <v>41278</v>
      </c>
      <c r="D102" s="953">
        <v>6</v>
      </c>
      <c r="E102" s="815" t="s">
        <v>272</v>
      </c>
      <c r="F102" s="815" t="s">
        <v>1946</v>
      </c>
      <c r="G102" s="971">
        <v>42612</v>
      </c>
      <c r="H102" s="973" t="s">
        <v>84</v>
      </c>
      <c r="I102" s="986" t="s">
        <v>1961</v>
      </c>
      <c r="J102" s="1137">
        <v>43594</v>
      </c>
      <c r="K102" s="1138" t="s">
        <v>2211</v>
      </c>
      <c r="L102" s="1138" t="s">
        <v>1228</v>
      </c>
      <c r="M102" s="1138" t="s">
        <v>2874</v>
      </c>
    </row>
    <row r="103" spans="1:256" s="366" customFormat="1" ht="60" customHeight="1">
      <c r="A103" s="768">
        <v>5</v>
      </c>
      <c r="B103" s="815" t="s">
        <v>3845</v>
      </c>
      <c r="C103" s="999">
        <v>37182</v>
      </c>
      <c r="D103" s="953">
        <v>17</v>
      </c>
      <c r="E103" s="976" t="s">
        <v>272</v>
      </c>
      <c r="F103" s="976" t="s">
        <v>3844</v>
      </c>
      <c r="G103" s="1000">
        <v>43154</v>
      </c>
      <c r="H103" s="976" t="s">
        <v>716</v>
      </c>
      <c r="I103" s="976" t="s">
        <v>3846</v>
      </c>
      <c r="J103" s="1137">
        <v>43585</v>
      </c>
      <c r="K103" s="1138" t="s">
        <v>4567</v>
      </c>
      <c r="L103" s="1138" t="s">
        <v>3337</v>
      </c>
      <c r="M103" s="1138" t="s">
        <v>3100</v>
      </c>
    </row>
    <row r="104" spans="1:256" s="664" customFormat="1" ht="60" customHeight="1">
      <c r="A104" s="768">
        <v>6</v>
      </c>
      <c r="B104" s="225" t="s">
        <v>5363</v>
      </c>
      <c r="C104" s="308"/>
      <c r="D104" s="333">
        <v>17</v>
      </c>
      <c r="E104" s="225" t="s">
        <v>2587</v>
      </c>
      <c r="F104" s="225" t="s">
        <v>3100</v>
      </c>
      <c r="G104" s="308">
        <v>43586</v>
      </c>
      <c r="H104" s="334" t="s">
        <v>934</v>
      </c>
      <c r="I104" s="225"/>
      <c r="J104" s="740">
        <v>43588</v>
      </c>
      <c r="K104" s="740" t="s">
        <v>3632</v>
      </c>
      <c r="L104" s="741" t="s">
        <v>5364</v>
      </c>
      <c r="M104" s="741" t="s">
        <v>3100</v>
      </c>
    </row>
    <row r="105" spans="1:256" s="664" customFormat="1" ht="60" customHeight="1">
      <c r="A105" s="768">
        <v>7</v>
      </c>
      <c r="B105" s="225" t="s">
        <v>5362</v>
      </c>
      <c r="C105" s="308"/>
      <c r="D105" s="333">
        <v>17</v>
      </c>
      <c r="E105" s="225" t="s">
        <v>2587</v>
      </c>
      <c r="F105" s="225" t="s">
        <v>3100</v>
      </c>
      <c r="G105" s="308">
        <v>43591</v>
      </c>
      <c r="H105" s="334" t="s">
        <v>934</v>
      </c>
      <c r="I105" s="225"/>
      <c r="J105" s="740">
        <v>43596</v>
      </c>
      <c r="K105" s="740" t="s">
        <v>3632</v>
      </c>
      <c r="L105" s="741" t="s">
        <v>5364</v>
      </c>
      <c r="M105" s="741" t="s">
        <v>3100</v>
      </c>
    </row>
    <row r="106" spans="1:256" s="366" customFormat="1" ht="60" customHeight="1">
      <c r="A106" s="768">
        <v>8</v>
      </c>
      <c r="B106" s="815" t="s">
        <v>1343</v>
      </c>
      <c r="C106" s="971">
        <v>38148</v>
      </c>
      <c r="D106" s="953">
        <v>14</v>
      </c>
      <c r="E106" s="815" t="s">
        <v>274</v>
      </c>
      <c r="F106" s="815" t="s">
        <v>1344</v>
      </c>
      <c r="G106" s="971">
        <v>42108</v>
      </c>
      <c r="H106" s="973" t="s">
        <v>58</v>
      </c>
      <c r="I106" s="815" t="s">
        <v>1469</v>
      </c>
      <c r="J106" s="1137">
        <v>43596</v>
      </c>
      <c r="K106" s="1138" t="s">
        <v>3632</v>
      </c>
      <c r="L106" s="1138" t="s">
        <v>3000</v>
      </c>
      <c r="M106" s="1138" t="s">
        <v>3100</v>
      </c>
    </row>
    <row r="107" spans="1:256" s="366" customFormat="1" ht="60" customHeight="1">
      <c r="A107" s="768">
        <v>9</v>
      </c>
      <c r="B107" s="815" t="s">
        <v>5257</v>
      </c>
      <c r="C107" s="971"/>
      <c r="D107" s="953">
        <v>14</v>
      </c>
      <c r="E107" s="815" t="s">
        <v>272</v>
      </c>
      <c r="F107" s="815" t="s">
        <v>5258</v>
      </c>
      <c r="G107" s="971">
        <v>43570</v>
      </c>
      <c r="H107" s="973" t="s">
        <v>58</v>
      </c>
      <c r="I107" s="815"/>
      <c r="J107" s="1137">
        <v>43602</v>
      </c>
      <c r="K107" s="1138" t="s">
        <v>3632</v>
      </c>
      <c r="L107" s="1138" t="s">
        <v>2871</v>
      </c>
      <c r="M107" s="1138" t="s">
        <v>3352</v>
      </c>
    </row>
    <row r="108" spans="1:256" s="366" customFormat="1" ht="60" customHeight="1">
      <c r="A108" s="768">
        <v>10</v>
      </c>
      <c r="B108" s="815" t="s">
        <v>4848</v>
      </c>
      <c r="C108" s="971">
        <v>39335</v>
      </c>
      <c r="D108" s="953">
        <v>11</v>
      </c>
      <c r="E108" s="815" t="s">
        <v>272</v>
      </c>
      <c r="F108" s="815" t="s">
        <v>4849</v>
      </c>
      <c r="G108" s="971">
        <v>43102</v>
      </c>
      <c r="H108" s="973" t="s">
        <v>1836</v>
      </c>
      <c r="I108" s="815" t="s">
        <v>4889</v>
      </c>
      <c r="J108" s="1137">
        <v>43601</v>
      </c>
      <c r="K108" s="1138" t="s">
        <v>3632</v>
      </c>
      <c r="L108" s="1138" t="s">
        <v>2871</v>
      </c>
      <c r="M108" s="1138" t="s">
        <v>3025</v>
      </c>
    </row>
    <row r="109" spans="1:256" s="366" customFormat="1" ht="60" customHeight="1">
      <c r="A109" s="768">
        <v>11</v>
      </c>
      <c r="B109" s="815" t="s">
        <v>5133</v>
      </c>
      <c r="C109" s="971"/>
      <c r="D109" s="953">
        <v>11</v>
      </c>
      <c r="E109" s="815" t="s">
        <v>272</v>
      </c>
      <c r="F109" s="815" t="s">
        <v>5134</v>
      </c>
      <c r="G109" s="971">
        <v>43541</v>
      </c>
      <c r="H109" s="973" t="s">
        <v>58</v>
      </c>
      <c r="I109" s="815" t="s">
        <v>5171</v>
      </c>
      <c r="J109" s="1137">
        <v>43558</v>
      </c>
      <c r="K109" s="1138" t="s">
        <v>3632</v>
      </c>
      <c r="L109" s="1138" t="s">
        <v>2871</v>
      </c>
      <c r="M109" s="1138" t="s">
        <v>2872</v>
      </c>
    </row>
    <row r="110" spans="1:256" s="366" customFormat="1" ht="60" customHeight="1">
      <c r="A110" s="768">
        <v>12</v>
      </c>
      <c r="B110" s="815" t="s">
        <v>5098</v>
      </c>
      <c r="C110" s="971"/>
      <c r="D110" s="953">
        <v>16</v>
      </c>
      <c r="E110" s="815" t="s">
        <v>272</v>
      </c>
      <c r="F110" s="815" t="s">
        <v>5099</v>
      </c>
      <c r="G110" s="971">
        <v>43530</v>
      </c>
      <c r="H110" s="973" t="s">
        <v>716</v>
      </c>
      <c r="I110" s="815" t="s">
        <v>5138</v>
      </c>
      <c r="J110" s="1137">
        <v>43612</v>
      </c>
      <c r="K110" s="1138" t="s">
        <v>3632</v>
      </c>
      <c r="L110" s="1138" t="s">
        <v>2871</v>
      </c>
      <c r="M110" s="1138" t="s">
        <v>3025</v>
      </c>
    </row>
    <row r="111" spans="1:256" s="366" customFormat="1" ht="60" customHeight="1">
      <c r="A111" s="768">
        <v>13</v>
      </c>
      <c r="B111" s="815" t="s">
        <v>5223</v>
      </c>
      <c r="C111" s="971">
        <v>40507</v>
      </c>
      <c r="D111" s="953">
        <v>8</v>
      </c>
      <c r="E111" s="815" t="s">
        <v>272</v>
      </c>
      <c r="F111" s="815" t="s">
        <v>5220</v>
      </c>
      <c r="G111" s="971">
        <v>43560</v>
      </c>
      <c r="H111" s="973" t="s">
        <v>5221</v>
      </c>
      <c r="I111" s="815"/>
      <c r="J111" s="1137">
        <v>43609</v>
      </c>
      <c r="K111" s="1138" t="s">
        <v>3632</v>
      </c>
      <c r="L111" s="1138" t="s">
        <v>2871</v>
      </c>
      <c r="M111" s="1138" t="s">
        <v>2872</v>
      </c>
    </row>
    <row r="112" spans="1:256" s="366" customFormat="1" ht="60" customHeight="1">
      <c r="A112" s="768">
        <v>14</v>
      </c>
      <c r="B112" s="815" t="s">
        <v>5219</v>
      </c>
      <c r="C112" s="971">
        <v>38506</v>
      </c>
      <c r="D112" s="953">
        <v>12</v>
      </c>
      <c r="E112" s="815" t="s">
        <v>272</v>
      </c>
      <c r="F112" s="815" t="s">
        <v>5220</v>
      </c>
      <c r="G112" s="971">
        <v>43560</v>
      </c>
      <c r="H112" s="973" t="s">
        <v>5221</v>
      </c>
      <c r="I112" s="815" t="s">
        <v>5238</v>
      </c>
      <c r="J112" s="1137">
        <v>43609</v>
      </c>
      <c r="K112" s="1138" t="s">
        <v>3632</v>
      </c>
      <c r="L112" s="1138" t="s">
        <v>2871</v>
      </c>
      <c r="M112" s="1138" t="s">
        <v>2872</v>
      </c>
    </row>
    <row r="113" spans="1:256" s="366" customFormat="1" ht="60" customHeight="1">
      <c r="A113" s="768">
        <v>15</v>
      </c>
      <c r="B113" s="815" t="s">
        <v>5222</v>
      </c>
      <c r="C113" s="971">
        <v>39121</v>
      </c>
      <c r="D113" s="953">
        <v>9</v>
      </c>
      <c r="E113" s="815" t="s">
        <v>272</v>
      </c>
      <c r="F113" s="815" t="s">
        <v>5220</v>
      </c>
      <c r="G113" s="971">
        <v>43560</v>
      </c>
      <c r="H113" s="973" t="s">
        <v>5221</v>
      </c>
      <c r="I113" s="815"/>
      <c r="J113" s="1137">
        <v>43609</v>
      </c>
      <c r="K113" s="1138" t="s">
        <v>3632</v>
      </c>
      <c r="L113" s="1138" t="s">
        <v>2871</v>
      </c>
      <c r="M113" s="1138" t="s">
        <v>2872</v>
      </c>
    </row>
    <row r="114" spans="1:256" s="366" customFormat="1" ht="60" customHeight="1">
      <c r="A114" s="768">
        <v>16</v>
      </c>
      <c r="B114" s="815" t="s">
        <v>5354</v>
      </c>
      <c r="C114" s="971"/>
      <c r="D114" s="953">
        <v>3</v>
      </c>
      <c r="E114" s="815" t="s">
        <v>272</v>
      </c>
      <c r="F114" s="815" t="s">
        <v>5348</v>
      </c>
      <c r="G114" s="971">
        <v>43585</v>
      </c>
      <c r="H114" s="973" t="s">
        <v>716</v>
      </c>
      <c r="I114" s="815"/>
      <c r="J114" s="1137">
        <v>43608</v>
      </c>
      <c r="K114" s="1138" t="s">
        <v>3632</v>
      </c>
      <c r="L114" s="1138" t="s">
        <v>2871</v>
      </c>
      <c r="M114" s="1138" t="s">
        <v>2872</v>
      </c>
    </row>
    <row r="115" spans="1:256" s="366" customFormat="1" ht="60" customHeight="1">
      <c r="A115" s="768">
        <v>17</v>
      </c>
      <c r="B115" s="815" t="s">
        <v>5386</v>
      </c>
      <c r="C115" s="971">
        <v>39267</v>
      </c>
      <c r="D115" s="953">
        <v>11</v>
      </c>
      <c r="E115" s="815" t="s">
        <v>275</v>
      </c>
      <c r="F115" s="815" t="s">
        <v>5387</v>
      </c>
      <c r="G115" s="971">
        <v>43603</v>
      </c>
      <c r="H115" s="973" t="s">
        <v>84</v>
      </c>
      <c r="I115" s="815" t="s">
        <v>5390</v>
      </c>
      <c r="J115" s="1137">
        <v>43607</v>
      </c>
      <c r="K115" s="1138" t="s">
        <v>3632</v>
      </c>
      <c r="L115" s="1138" t="s">
        <v>2871</v>
      </c>
      <c r="M115" s="1138" t="s">
        <v>2881</v>
      </c>
    </row>
    <row r="116" spans="1:256" s="366" customFormat="1" ht="60" customHeight="1">
      <c r="A116" s="768">
        <v>18</v>
      </c>
      <c r="B116" s="815" t="s">
        <v>5204</v>
      </c>
      <c r="C116" s="971"/>
      <c r="D116" s="953">
        <v>5</v>
      </c>
      <c r="E116" s="815" t="s">
        <v>272</v>
      </c>
      <c r="F116" s="815" t="s">
        <v>5205</v>
      </c>
      <c r="G116" s="971">
        <v>43557</v>
      </c>
      <c r="H116" s="973" t="s">
        <v>84</v>
      </c>
      <c r="I116" s="815" t="s">
        <v>5214</v>
      </c>
      <c r="J116" s="1137">
        <v>43605</v>
      </c>
      <c r="K116" s="1138" t="s">
        <v>3632</v>
      </c>
      <c r="L116" s="1138" t="s">
        <v>2871</v>
      </c>
      <c r="M116" s="1138" t="s">
        <v>2872</v>
      </c>
    </row>
    <row r="117" spans="1:256" s="366" customFormat="1" ht="60" customHeight="1">
      <c r="A117" s="768">
        <v>19</v>
      </c>
      <c r="B117" s="815" t="s">
        <v>5206</v>
      </c>
      <c r="C117" s="971"/>
      <c r="D117" s="953">
        <v>7</v>
      </c>
      <c r="E117" s="815" t="s">
        <v>272</v>
      </c>
      <c r="F117" s="815" t="s">
        <v>5205</v>
      </c>
      <c r="G117" s="971">
        <v>43557</v>
      </c>
      <c r="H117" s="973" t="s">
        <v>84</v>
      </c>
      <c r="I117" s="815" t="s">
        <v>5214</v>
      </c>
      <c r="J117" s="1137">
        <v>43605</v>
      </c>
      <c r="K117" s="1138" t="s">
        <v>3632</v>
      </c>
      <c r="L117" s="1138" t="s">
        <v>2871</v>
      </c>
      <c r="M117" s="1138" t="s">
        <v>2872</v>
      </c>
    </row>
    <row r="118" spans="1:256" s="768" customFormat="1" ht="60" customHeight="1">
      <c r="A118" s="768">
        <v>20</v>
      </c>
      <c r="B118" s="815" t="s">
        <v>5393</v>
      </c>
      <c r="C118" s="971"/>
      <c r="D118" s="953">
        <v>9</v>
      </c>
      <c r="E118" s="815" t="s">
        <v>272</v>
      </c>
      <c r="F118" s="815" t="s">
        <v>5391</v>
      </c>
      <c r="G118" s="971">
        <v>43602</v>
      </c>
      <c r="H118" s="973" t="s">
        <v>1845</v>
      </c>
      <c r="I118" s="815" t="s">
        <v>5392</v>
      </c>
      <c r="J118" s="986">
        <v>43608</v>
      </c>
      <c r="K118" s="815" t="s">
        <v>3632</v>
      </c>
      <c r="L118" s="815" t="s">
        <v>2871</v>
      </c>
      <c r="M118" s="815" t="s">
        <v>2872</v>
      </c>
    </row>
    <row r="119" spans="1:256" s="366" customFormat="1" ht="60" customHeight="1">
      <c r="A119" s="768">
        <v>21</v>
      </c>
      <c r="B119" s="1094" t="s">
        <v>3458</v>
      </c>
      <c r="C119" s="971">
        <v>42834</v>
      </c>
      <c r="D119" s="953">
        <v>2</v>
      </c>
      <c r="E119" s="815" t="s">
        <v>272</v>
      </c>
      <c r="F119" s="471"/>
      <c r="G119" s="971">
        <v>42835</v>
      </c>
      <c r="H119" s="471" t="s">
        <v>253</v>
      </c>
      <c r="I119" s="471" t="s">
        <v>2905</v>
      </c>
      <c r="J119" s="1137">
        <v>43608</v>
      </c>
      <c r="K119" s="1138" t="s">
        <v>2211</v>
      </c>
      <c r="L119" s="1138" t="s">
        <v>1228</v>
      </c>
      <c r="M119" s="1138" t="s">
        <v>2874</v>
      </c>
    </row>
    <row r="120" spans="1:256" s="366" customFormat="1" ht="60" customHeight="1">
      <c r="A120" s="768">
        <v>22</v>
      </c>
      <c r="B120" s="815" t="s">
        <v>5268</v>
      </c>
      <c r="C120" s="971"/>
      <c r="D120" s="953">
        <v>4</v>
      </c>
      <c r="E120" s="815" t="s">
        <v>272</v>
      </c>
      <c r="F120" s="815" t="s">
        <v>5269</v>
      </c>
      <c r="G120" s="971">
        <v>43571</v>
      </c>
      <c r="H120" s="973" t="s">
        <v>58</v>
      </c>
      <c r="I120" s="815" t="s">
        <v>5277</v>
      </c>
      <c r="J120" s="1137">
        <v>43616</v>
      </c>
      <c r="K120" s="1138" t="s">
        <v>3632</v>
      </c>
      <c r="L120" s="1138" t="s">
        <v>2871</v>
      </c>
      <c r="M120" s="1138" t="s">
        <v>2872</v>
      </c>
    </row>
    <row r="121" spans="1:256" s="366" customFormat="1" ht="60" customHeight="1">
      <c r="A121" s="768">
        <v>23</v>
      </c>
      <c r="B121" s="815" t="s">
        <v>4843</v>
      </c>
      <c r="C121" s="971">
        <v>38057</v>
      </c>
      <c r="D121" s="953">
        <v>15</v>
      </c>
      <c r="E121" s="815" t="s">
        <v>272</v>
      </c>
      <c r="F121" s="815" t="s">
        <v>4844</v>
      </c>
      <c r="G121" s="971">
        <v>43464</v>
      </c>
      <c r="H121" s="973" t="s">
        <v>716</v>
      </c>
      <c r="I121" s="815" t="s">
        <v>4894</v>
      </c>
      <c r="J121" s="1137">
        <v>43615</v>
      </c>
      <c r="K121" s="1138" t="s">
        <v>3632</v>
      </c>
      <c r="L121" s="1138" t="s">
        <v>2871</v>
      </c>
      <c r="M121" s="1138" t="s">
        <v>2874</v>
      </c>
    </row>
    <row r="122" spans="1:256" s="366" customFormat="1" ht="60" customHeight="1">
      <c r="A122" s="768">
        <v>34</v>
      </c>
      <c r="B122" s="815" t="s">
        <v>5189</v>
      </c>
      <c r="C122" s="971"/>
      <c r="D122" s="953">
        <v>14</v>
      </c>
      <c r="E122" s="815" t="s">
        <v>272</v>
      </c>
      <c r="F122" s="815" t="s">
        <v>5190</v>
      </c>
      <c r="G122" s="971">
        <v>43552</v>
      </c>
      <c r="H122" s="973" t="s">
        <v>716</v>
      </c>
      <c r="I122" s="815" t="s">
        <v>5266</v>
      </c>
      <c r="J122" s="1137">
        <v>43615</v>
      </c>
      <c r="K122" s="1138" t="s">
        <v>3632</v>
      </c>
      <c r="L122" s="1138" t="s">
        <v>2871</v>
      </c>
      <c r="M122" s="1138" t="s">
        <v>2874</v>
      </c>
    </row>
    <row r="123" spans="1:256" s="596" customFormat="1" ht="60" customHeight="1">
      <c r="A123" s="587"/>
      <c r="B123" s="1522" t="s">
        <v>2698</v>
      </c>
      <c r="C123" s="1523"/>
      <c r="D123" s="1523"/>
      <c r="E123" s="1523"/>
      <c r="F123" s="1523"/>
      <c r="G123" s="1523"/>
      <c r="H123" s="1523"/>
      <c r="I123" s="1524"/>
      <c r="J123" s="1524"/>
      <c r="K123" s="1524"/>
      <c r="L123" s="1524"/>
      <c r="M123" s="1525"/>
      <c r="N123" s="587"/>
      <c r="O123" s="587"/>
      <c r="P123" s="587"/>
      <c r="Q123" s="587"/>
      <c r="R123" s="587"/>
      <c r="S123" s="587"/>
      <c r="T123" s="587"/>
      <c r="U123" s="587"/>
      <c r="V123" s="587"/>
      <c r="W123" s="587"/>
      <c r="X123" s="587"/>
      <c r="Y123" s="587"/>
      <c r="Z123" s="587"/>
      <c r="AA123" s="587"/>
      <c r="AB123" s="587"/>
      <c r="AC123" s="587"/>
      <c r="AD123" s="587"/>
      <c r="AE123" s="587"/>
      <c r="AF123" s="587"/>
      <c r="AG123" s="587"/>
      <c r="AH123" s="587"/>
      <c r="AI123" s="587"/>
      <c r="AJ123" s="587"/>
      <c r="AK123" s="587"/>
      <c r="AL123" s="587"/>
      <c r="AM123" s="587"/>
      <c r="AN123" s="587"/>
      <c r="AO123" s="587"/>
      <c r="AP123" s="587"/>
      <c r="AQ123" s="587"/>
      <c r="AR123" s="587"/>
      <c r="AS123" s="587"/>
      <c r="AT123" s="587"/>
      <c r="AU123" s="587"/>
      <c r="AV123" s="587"/>
      <c r="AW123" s="587"/>
      <c r="AX123" s="587"/>
      <c r="AY123" s="587"/>
      <c r="AZ123" s="587"/>
      <c r="BA123" s="587"/>
      <c r="BB123" s="587"/>
      <c r="BC123" s="587"/>
      <c r="BD123" s="587"/>
      <c r="BE123" s="587"/>
      <c r="BF123" s="587"/>
      <c r="BG123" s="587"/>
      <c r="BH123" s="587"/>
      <c r="BI123" s="587"/>
      <c r="BJ123" s="587"/>
      <c r="BK123" s="587"/>
      <c r="BL123" s="587"/>
      <c r="BM123" s="587"/>
      <c r="BN123" s="587"/>
      <c r="BO123" s="587"/>
      <c r="BP123" s="587"/>
      <c r="BQ123" s="587"/>
      <c r="BR123" s="587"/>
      <c r="BS123" s="587"/>
      <c r="BT123" s="587"/>
      <c r="BU123" s="587"/>
      <c r="BV123" s="587"/>
      <c r="BW123" s="587"/>
      <c r="BX123" s="587"/>
      <c r="BY123" s="587"/>
      <c r="BZ123" s="587"/>
      <c r="CA123" s="587"/>
      <c r="CB123" s="587"/>
      <c r="CC123" s="587"/>
      <c r="CD123" s="587"/>
      <c r="CE123" s="587"/>
      <c r="CF123" s="587"/>
      <c r="CG123" s="587"/>
      <c r="CH123" s="587"/>
      <c r="CI123" s="587"/>
      <c r="CJ123" s="587"/>
      <c r="CK123" s="587"/>
      <c r="CL123" s="587"/>
      <c r="CM123" s="587"/>
      <c r="CN123" s="587"/>
      <c r="CO123" s="587"/>
      <c r="CP123" s="587"/>
      <c r="CQ123" s="587"/>
      <c r="CR123" s="587"/>
      <c r="CS123" s="587"/>
      <c r="CT123" s="587"/>
      <c r="CU123" s="587"/>
      <c r="CV123" s="587"/>
      <c r="CW123" s="587"/>
      <c r="CX123" s="587"/>
      <c r="CY123" s="587"/>
      <c r="CZ123" s="587"/>
      <c r="DA123" s="587"/>
      <c r="DB123" s="587"/>
      <c r="DC123" s="587"/>
      <c r="DD123" s="587"/>
      <c r="DE123" s="587"/>
      <c r="DF123" s="587"/>
      <c r="DG123" s="587"/>
      <c r="DH123" s="587"/>
      <c r="DI123" s="587"/>
      <c r="DJ123" s="587"/>
      <c r="DK123" s="587"/>
      <c r="DL123" s="587"/>
      <c r="DM123" s="587"/>
      <c r="DN123" s="587"/>
      <c r="DO123" s="587"/>
      <c r="DP123" s="587"/>
      <c r="DQ123" s="587"/>
      <c r="DR123" s="587"/>
      <c r="DS123" s="587"/>
      <c r="DT123" s="587"/>
      <c r="DU123" s="587"/>
      <c r="DV123" s="587"/>
      <c r="DW123" s="587"/>
      <c r="DX123" s="587"/>
      <c r="DY123" s="587"/>
      <c r="DZ123" s="587"/>
      <c r="EA123" s="587"/>
      <c r="EB123" s="587"/>
      <c r="EC123" s="587"/>
      <c r="ED123" s="587"/>
      <c r="EE123" s="587"/>
      <c r="EF123" s="587"/>
      <c r="EG123" s="587"/>
      <c r="EH123" s="587"/>
      <c r="EI123" s="587"/>
      <c r="EJ123" s="587"/>
      <c r="EK123" s="587"/>
      <c r="EL123" s="587"/>
      <c r="EM123" s="587"/>
      <c r="EN123" s="587"/>
      <c r="EO123" s="587"/>
      <c r="EP123" s="587"/>
      <c r="EQ123" s="587"/>
      <c r="ER123" s="587"/>
      <c r="ES123" s="587"/>
      <c r="ET123" s="587"/>
      <c r="EU123" s="587"/>
      <c r="EV123" s="587"/>
      <c r="EW123" s="587"/>
      <c r="EX123" s="587"/>
      <c r="EY123" s="587"/>
      <c r="EZ123" s="587"/>
      <c r="FA123" s="587"/>
      <c r="FB123" s="587"/>
      <c r="FC123" s="587"/>
      <c r="FD123" s="587"/>
      <c r="FE123" s="587"/>
      <c r="FF123" s="587"/>
      <c r="FG123" s="587"/>
      <c r="FH123" s="587"/>
      <c r="FI123" s="587"/>
      <c r="FJ123" s="587"/>
      <c r="FK123" s="587"/>
      <c r="FL123" s="587"/>
      <c r="FM123" s="587"/>
      <c r="FN123" s="587"/>
      <c r="FO123" s="587"/>
      <c r="FP123" s="587"/>
      <c r="FQ123" s="587"/>
      <c r="FR123" s="587"/>
      <c r="FS123" s="587"/>
      <c r="FT123" s="587"/>
      <c r="FU123" s="587"/>
      <c r="FV123" s="587"/>
      <c r="FW123" s="587"/>
      <c r="FX123" s="587"/>
      <c r="FY123" s="587"/>
      <c r="FZ123" s="587"/>
      <c r="GA123" s="587"/>
      <c r="GB123" s="587"/>
      <c r="GC123" s="587"/>
      <c r="GD123" s="587"/>
      <c r="GE123" s="587"/>
      <c r="GF123" s="587"/>
      <c r="GG123" s="587"/>
      <c r="GH123" s="587"/>
      <c r="GI123" s="587"/>
      <c r="GJ123" s="587"/>
      <c r="GK123" s="587"/>
      <c r="GL123" s="587"/>
      <c r="GM123" s="587"/>
      <c r="GN123" s="587"/>
      <c r="GO123" s="587"/>
      <c r="GP123" s="587"/>
      <c r="GQ123" s="587"/>
      <c r="GR123" s="587"/>
      <c r="GS123" s="587"/>
      <c r="GT123" s="587"/>
      <c r="GU123" s="587"/>
      <c r="GV123" s="587"/>
      <c r="GW123" s="587"/>
      <c r="GX123" s="587"/>
      <c r="GY123" s="587"/>
      <c r="GZ123" s="587"/>
      <c r="HA123" s="587"/>
      <c r="HB123" s="587"/>
      <c r="HC123" s="587"/>
      <c r="HD123" s="587"/>
      <c r="HE123" s="587"/>
      <c r="HF123" s="587"/>
      <c r="HG123" s="587"/>
      <c r="HH123" s="587"/>
      <c r="HI123" s="587"/>
      <c r="HJ123" s="587"/>
      <c r="HK123" s="587"/>
      <c r="HL123" s="587"/>
      <c r="HM123" s="587"/>
      <c r="HN123" s="587"/>
      <c r="HO123" s="587"/>
      <c r="HP123" s="587"/>
      <c r="HQ123" s="587"/>
      <c r="HR123" s="587"/>
      <c r="HS123" s="587"/>
      <c r="HT123" s="587"/>
      <c r="HU123" s="587"/>
      <c r="HV123" s="587"/>
      <c r="HW123" s="587"/>
      <c r="HX123" s="587"/>
      <c r="HY123" s="587"/>
      <c r="HZ123" s="587"/>
      <c r="IA123" s="587"/>
      <c r="IB123" s="587"/>
      <c r="IC123" s="587"/>
      <c r="ID123" s="587"/>
      <c r="IE123" s="587"/>
      <c r="IF123" s="587"/>
      <c r="IG123" s="587"/>
      <c r="IH123" s="587"/>
      <c r="II123" s="587"/>
      <c r="IJ123" s="587"/>
      <c r="IK123" s="587"/>
      <c r="IL123" s="587"/>
      <c r="IM123" s="587"/>
      <c r="IN123" s="587"/>
      <c r="IO123" s="587"/>
      <c r="IP123" s="587"/>
      <c r="IQ123" s="587"/>
      <c r="IR123" s="587"/>
      <c r="IS123" s="587"/>
      <c r="IT123" s="587"/>
      <c r="IU123" s="587"/>
      <c r="IV123" s="587"/>
    </row>
    <row r="124" spans="1:256" s="596" customFormat="1" ht="60" customHeight="1">
      <c r="A124" s="595"/>
      <c r="B124" s="601" t="s">
        <v>2684</v>
      </c>
      <c r="C124" s="601" t="s">
        <v>2379</v>
      </c>
      <c r="D124" s="601" t="s">
        <v>195</v>
      </c>
      <c r="E124" s="601" t="s">
        <v>2685</v>
      </c>
      <c r="F124" s="601" t="s">
        <v>2750</v>
      </c>
      <c r="G124" s="601" t="s">
        <v>301</v>
      </c>
      <c r="H124" s="601" t="s">
        <v>302</v>
      </c>
      <c r="I124" s="601" t="s">
        <v>2748</v>
      </c>
      <c r="J124" s="601" t="s">
        <v>2805</v>
      </c>
      <c r="K124" s="601" t="s">
        <v>2366</v>
      </c>
      <c r="L124" s="601" t="s">
        <v>2806</v>
      </c>
      <c r="M124" s="601" t="s">
        <v>2940</v>
      </c>
      <c r="N124" s="595"/>
      <c r="O124" s="595"/>
      <c r="P124" s="595"/>
      <c r="Q124" s="595"/>
      <c r="R124" s="595"/>
      <c r="S124" s="595"/>
      <c r="T124" s="595"/>
      <c r="U124" s="595"/>
      <c r="V124" s="595"/>
      <c r="W124" s="595"/>
      <c r="X124" s="595"/>
      <c r="Y124" s="595"/>
      <c r="Z124" s="595"/>
      <c r="AA124" s="595"/>
      <c r="AB124" s="595"/>
      <c r="AC124" s="595"/>
      <c r="AD124" s="595"/>
      <c r="AE124" s="595"/>
      <c r="AF124" s="595"/>
      <c r="AG124" s="595"/>
      <c r="AH124" s="595"/>
      <c r="AI124" s="595"/>
      <c r="AJ124" s="595"/>
      <c r="AK124" s="595"/>
      <c r="AL124" s="595"/>
      <c r="AM124" s="595"/>
      <c r="AN124" s="595"/>
      <c r="AO124" s="595"/>
      <c r="AP124" s="595"/>
      <c r="AQ124" s="595"/>
      <c r="AR124" s="595"/>
      <c r="AS124" s="595"/>
      <c r="AT124" s="595"/>
      <c r="AU124" s="595"/>
      <c r="AV124" s="595"/>
      <c r="AW124" s="595"/>
      <c r="AX124" s="595"/>
      <c r="AY124" s="595"/>
      <c r="AZ124" s="595"/>
      <c r="BA124" s="595"/>
      <c r="BB124" s="595"/>
      <c r="BC124" s="595"/>
      <c r="BD124" s="595"/>
      <c r="BE124" s="595"/>
      <c r="BF124" s="595"/>
      <c r="BG124" s="595"/>
      <c r="BH124" s="595"/>
      <c r="BI124" s="595"/>
      <c r="BJ124" s="595"/>
      <c r="BK124" s="595"/>
      <c r="BL124" s="595"/>
      <c r="BM124" s="595"/>
      <c r="BN124" s="595"/>
      <c r="BO124" s="595"/>
      <c r="BP124" s="595"/>
      <c r="BQ124" s="595"/>
      <c r="BR124" s="595"/>
      <c r="BS124" s="595"/>
      <c r="BT124" s="595"/>
      <c r="BU124" s="595"/>
      <c r="BV124" s="595"/>
      <c r="BW124" s="595"/>
      <c r="BX124" s="595"/>
      <c r="BY124" s="595"/>
      <c r="BZ124" s="595"/>
      <c r="CA124" s="595"/>
      <c r="CB124" s="595"/>
      <c r="CC124" s="595"/>
      <c r="CD124" s="595"/>
      <c r="CE124" s="595"/>
      <c r="CF124" s="595"/>
      <c r="CG124" s="595"/>
      <c r="CH124" s="595"/>
      <c r="CI124" s="595"/>
      <c r="CJ124" s="595"/>
      <c r="CK124" s="595"/>
      <c r="CL124" s="595"/>
      <c r="CM124" s="595"/>
      <c r="CN124" s="595"/>
      <c r="CO124" s="595"/>
      <c r="CP124" s="595"/>
      <c r="CQ124" s="595"/>
      <c r="CR124" s="595"/>
      <c r="CS124" s="595"/>
      <c r="CT124" s="595"/>
      <c r="CU124" s="595"/>
      <c r="CV124" s="595"/>
      <c r="CW124" s="595"/>
      <c r="CX124" s="595"/>
      <c r="CY124" s="595"/>
      <c r="CZ124" s="595"/>
      <c r="DA124" s="595"/>
      <c r="DB124" s="595"/>
      <c r="DC124" s="595"/>
      <c r="DD124" s="595"/>
      <c r="DE124" s="595"/>
      <c r="DF124" s="595"/>
      <c r="DG124" s="595"/>
      <c r="DH124" s="595"/>
      <c r="DI124" s="595"/>
      <c r="DJ124" s="595"/>
      <c r="DK124" s="595"/>
      <c r="DL124" s="595"/>
      <c r="DM124" s="595"/>
      <c r="DN124" s="595"/>
      <c r="DO124" s="595"/>
      <c r="DP124" s="595"/>
      <c r="DQ124" s="595"/>
      <c r="DR124" s="595"/>
      <c r="DS124" s="595"/>
      <c r="DT124" s="595"/>
      <c r="DU124" s="595"/>
      <c r="DV124" s="595"/>
      <c r="DW124" s="595"/>
      <c r="DX124" s="595"/>
      <c r="DY124" s="595"/>
      <c r="DZ124" s="595"/>
      <c r="EA124" s="595"/>
      <c r="EB124" s="595"/>
      <c r="EC124" s="595"/>
      <c r="ED124" s="595"/>
      <c r="EE124" s="595"/>
      <c r="EF124" s="595"/>
      <c r="EG124" s="595"/>
      <c r="EH124" s="595"/>
      <c r="EI124" s="595"/>
      <c r="EJ124" s="595"/>
      <c r="EK124" s="595"/>
      <c r="EL124" s="595"/>
      <c r="EM124" s="595"/>
      <c r="EN124" s="595"/>
      <c r="EO124" s="595"/>
      <c r="EP124" s="595"/>
      <c r="EQ124" s="595"/>
      <c r="ER124" s="595"/>
      <c r="ES124" s="595"/>
      <c r="ET124" s="595"/>
      <c r="EU124" s="595"/>
      <c r="EV124" s="595"/>
      <c r="EW124" s="595"/>
      <c r="EX124" s="595"/>
      <c r="EY124" s="595"/>
      <c r="EZ124" s="595"/>
      <c r="FA124" s="595"/>
      <c r="FB124" s="595"/>
      <c r="FC124" s="595"/>
      <c r="FD124" s="595"/>
      <c r="FE124" s="595"/>
      <c r="FF124" s="595"/>
      <c r="FG124" s="595"/>
      <c r="FH124" s="595"/>
      <c r="FI124" s="595"/>
      <c r="FJ124" s="595"/>
      <c r="FK124" s="595"/>
      <c r="FL124" s="595"/>
      <c r="FM124" s="595"/>
      <c r="FN124" s="595"/>
      <c r="FO124" s="595"/>
      <c r="FP124" s="595"/>
      <c r="FQ124" s="595"/>
      <c r="FR124" s="595"/>
      <c r="FS124" s="595"/>
      <c r="FT124" s="595"/>
      <c r="FU124" s="595"/>
      <c r="FV124" s="595"/>
      <c r="FW124" s="595"/>
      <c r="FX124" s="595"/>
      <c r="FY124" s="595"/>
      <c r="FZ124" s="595"/>
      <c r="GA124" s="595"/>
      <c r="GB124" s="595"/>
      <c r="GC124" s="595"/>
      <c r="GD124" s="595"/>
      <c r="GE124" s="595"/>
      <c r="GF124" s="595"/>
      <c r="GG124" s="595"/>
      <c r="GH124" s="595"/>
      <c r="GI124" s="595"/>
      <c r="GJ124" s="595"/>
      <c r="GK124" s="595"/>
      <c r="GL124" s="595"/>
      <c r="GM124" s="595"/>
      <c r="GN124" s="595"/>
      <c r="GO124" s="595"/>
      <c r="GP124" s="595"/>
      <c r="GQ124" s="595"/>
      <c r="GR124" s="595"/>
      <c r="GS124" s="595"/>
      <c r="GT124" s="595"/>
      <c r="GU124" s="595"/>
      <c r="GV124" s="595"/>
      <c r="GW124" s="595"/>
      <c r="GX124" s="595"/>
      <c r="GY124" s="595"/>
      <c r="GZ124" s="595"/>
      <c r="HA124" s="595"/>
      <c r="HB124" s="595"/>
      <c r="HC124" s="595"/>
      <c r="HD124" s="595"/>
      <c r="HE124" s="595"/>
      <c r="HF124" s="595"/>
      <c r="HG124" s="595"/>
      <c r="HH124" s="595"/>
      <c r="HI124" s="595"/>
      <c r="HJ124" s="595"/>
      <c r="HK124" s="595"/>
      <c r="HL124" s="595"/>
      <c r="HM124" s="595"/>
      <c r="HN124" s="595"/>
      <c r="HO124" s="595"/>
      <c r="HP124" s="595"/>
      <c r="HQ124" s="595"/>
      <c r="HR124" s="595"/>
      <c r="HS124" s="595"/>
      <c r="HT124" s="595"/>
      <c r="HU124" s="595"/>
      <c r="HV124" s="595"/>
      <c r="HW124" s="595"/>
      <c r="HX124" s="595"/>
      <c r="HY124" s="595"/>
      <c r="HZ124" s="595"/>
      <c r="IA124" s="595"/>
      <c r="IB124" s="595"/>
      <c r="IC124" s="595"/>
      <c r="ID124" s="595"/>
      <c r="IE124" s="595"/>
      <c r="IF124" s="595"/>
      <c r="IG124" s="595"/>
      <c r="IH124" s="595"/>
      <c r="II124" s="595"/>
      <c r="IJ124" s="595"/>
      <c r="IK124" s="595"/>
      <c r="IL124" s="595"/>
      <c r="IM124" s="595"/>
      <c r="IN124" s="595"/>
      <c r="IO124" s="595"/>
      <c r="IP124" s="595"/>
      <c r="IQ124" s="595"/>
      <c r="IR124" s="595"/>
      <c r="IS124" s="595"/>
      <c r="IT124" s="595"/>
      <c r="IU124" s="595"/>
      <c r="IV124" s="595"/>
    </row>
    <row r="125" spans="1:256" s="366" customFormat="1" ht="60" customHeight="1">
      <c r="A125" s="768">
        <v>1</v>
      </c>
      <c r="B125" s="815" t="s">
        <v>5370</v>
      </c>
      <c r="C125" s="971">
        <v>39021</v>
      </c>
      <c r="D125" s="953">
        <v>12</v>
      </c>
      <c r="E125" s="815" t="s">
        <v>272</v>
      </c>
      <c r="F125" s="815" t="s">
        <v>5371</v>
      </c>
      <c r="G125" s="971">
        <v>43599</v>
      </c>
      <c r="H125" s="973" t="s">
        <v>58</v>
      </c>
      <c r="I125" s="815" t="s">
        <v>5388</v>
      </c>
      <c r="J125" s="1137">
        <v>43619</v>
      </c>
      <c r="K125" s="1138" t="s">
        <v>3632</v>
      </c>
      <c r="L125" s="1138" t="s">
        <v>2871</v>
      </c>
      <c r="M125" s="1138" t="s">
        <v>2881</v>
      </c>
    </row>
    <row r="126" spans="1:256" s="366" customFormat="1" ht="60" customHeight="1">
      <c r="A126" s="768">
        <v>2</v>
      </c>
      <c r="B126" s="815" t="s">
        <v>5448</v>
      </c>
      <c r="C126" s="971">
        <v>43259</v>
      </c>
      <c r="D126" s="953">
        <v>1</v>
      </c>
      <c r="E126" s="815" t="s">
        <v>272</v>
      </c>
      <c r="F126" s="815" t="s">
        <v>5449</v>
      </c>
      <c r="G126" s="971">
        <v>43619</v>
      </c>
      <c r="H126" s="973" t="s">
        <v>716</v>
      </c>
      <c r="I126" s="815" t="s">
        <v>5451</v>
      </c>
      <c r="J126" s="1137">
        <v>43612</v>
      </c>
      <c r="K126" s="1138" t="s">
        <v>3632</v>
      </c>
      <c r="L126" s="1138" t="s">
        <v>2871</v>
      </c>
      <c r="M126" s="1138" t="s">
        <v>2872</v>
      </c>
    </row>
    <row r="127" spans="1:256" s="366" customFormat="1" ht="60" customHeight="1">
      <c r="A127" s="768">
        <v>3</v>
      </c>
      <c r="B127" s="815" t="s">
        <v>5450</v>
      </c>
      <c r="C127" s="971">
        <v>38038</v>
      </c>
      <c r="D127" s="953">
        <v>15</v>
      </c>
      <c r="E127" s="815" t="s">
        <v>272</v>
      </c>
      <c r="F127" s="815" t="s">
        <v>5449</v>
      </c>
      <c r="G127" s="971">
        <v>43619</v>
      </c>
      <c r="H127" s="973" t="s">
        <v>716</v>
      </c>
      <c r="I127" s="815" t="s">
        <v>5451</v>
      </c>
      <c r="J127" s="1137">
        <v>43612</v>
      </c>
      <c r="K127" s="1138" t="s">
        <v>3632</v>
      </c>
      <c r="L127" s="1138" t="s">
        <v>2871</v>
      </c>
      <c r="M127" s="1138" t="s">
        <v>2872</v>
      </c>
    </row>
    <row r="128" spans="1:256" s="366" customFormat="1" ht="60" customHeight="1">
      <c r="A128" s="768">
        <v>4</v>
      </c>
      <c r="B128" s="815" t="s">
        <v>5429</v>
      </c>
      <c r="C128" s="971"/>
      <c r="D128" s="953">
        <v>9</v>
      </c>
      <c r="E128" s="815" t="s">
        <v>276</v>
      </c>
      <c r="F128" s="815" t="s">
        <v>5430</v>
      </c>
      <c r="G128" s="971">
        <v>43614</v>
      </c>
      <c r="H128" s="973" t="s">
        <v>84</v>
      </c>
      <c r="I128" s="815"/>
      <c r="J128" s="1137">
        <v>43619</v>
      </c>
      <c r="K128" s="1138" t="s">
        <v>3632</v>
      </c>
      <c r="L128" s="1138" t="s">
        <v>2871</v>
      </c>
      <c r="M128" s="1138" t="s">
        <v>2872</v>
      </c>
    </row>
    <row r="129" spans="1:244" s="767" customFormat="1" ht="60" customHeight="1">
      <c r="A129" s="768">
        <v>5</v>
      </c>
      <c r="B129" s="815" t="s">
        <v>5218</v>
      </c>
      <c r="C129" s="971">
        <v>43550</v>
      </c>
      <c r="D129" s="953">
        <v>0.3</v>
      </c>
      <c r="E129" s="815" t="s">
        <v>275</v>
      </c>
      <c r="F129" s="815" t="s">
        <v>3100</v>
      </c>
      <c r="G129" s="971">
        <v>43556</v>
      </c>
      <c r="H129" s="973" t="s">
        <v>77</v>
      </c>
      <c r="I129" s="815"/>
      <c r="J129" s="986">
        <v>43613</v>
      </c>
      <c r="K129" s="815" t="s">
        <v>2211</v>
      </c>
      <c r="L129" s="815" t="s">
        <v>1228</v>
      </c>
      <c r="M129" s="815" t="s">
        <v>2874</v>
      </c>
      <c r="N129" s="768"/>
      <c r="O129" s="768"/>
      <c r="P129" s="768"/>
      <c r="Q129" s="768"/>
      <c r="R129" s="768"/>
      <c r="S129" s="768"/>
      <c r="T129" s="768"/>
      <c r="U129" s="768"/>
      <c r="V129" s="768"/>
      <c r="W129" s="768"/>
      <c r="X129" s="768"/>
      <c r="Y129" s="768"/>
      <c r="Z129" s="768"/>
      <c r="AA129" s="768"/>
      <c r="AB129" s="768"/>
      <c r="AC129" s="768"/>
      <c r="AD129" s="768"/>
      <c r="AE129" s="768"/>
      <c r="AF129" s="768"/>
      <c r="AG129" s="768"/>
      <c r="AH129" s="768"/>
      <c r="AI129" s="768"/>
      <c r="AJ129" s="768"/>
      <c r="AK129" s="768"/>
      <c r="AL129" s="768"/>
      <c r="AM129" s="768"/>
      <c r="AN129" s="768"/>
      <c r="AO129" s="768"/>
      <c r="AP129" s="768"/>
      <c r="AQ129" s="768"/>
      <c r="AR129" s="768"/>
      <c r="AS129" s="768"/>
      <c r="AT129" s="768"/>
      <c r="AU129" s="768"/>
      <c r="AV129" s="768"/>
      <c r="AW129" s="768"/>
      <c r="AX129" s="768"/>
      <c r="AY129" s="768"/>
      <c r="AZ129" s="768"/>
      <c r="BA129" s="768"/>
      <c r="BB129" s="768"/>
      <c r="BC129" s="768"/>
      <c r="BD129" s="768"/>
      <c r="BE129" s="768"/>
      <c r="BF129" s="768"/>
      <c r="BG129" s="768"/>
      <c r="BH129" s="768"/>
      <c r="BI129" s="768"/>
      <c r="BJ129" s="768"/>
      <c r="BK129" s="768"/>
      <c r="BL129" s="768"/>
      <c r="BM129" s="768"/>
      <c r="BN129" s="768"/>
      <c r="BO129" s="768"/>
      <c r="BP129" s="768"/>
      <c r="BQ129" s="768"/>
      <c r="BR129" s="768"/>
      <c r="BS129" s="768"/>
      <c r="BT129" s="768"/>
      <c r="BU129" s="768"/>
      <c r="BV129" s="768"/>
      <c r="BW129" s="768"/>
      <c r="BX129" s="768"/>
      <c r="BY129" s="768"/>
      <c r="BZ129" s="768"/>
      <c r="CA129" s="768"/>
      <c r="CB129" s="768"/>
      <c r="CC129" s="768"/>
      <c r="CD129" s="768"/>
      <c r="CE129" s="768"/>
      <c r="CF129" s="768"/>
      <c r="CG129" s="768"/>
      <c r="CH129" s="768"/>
      <c r="CI129" s="768"/>
      <c r="CJ129" s="768"/>
      <c r="CK129" s="768"/>
      <c r="CL129" s="768"/>
      <c r="CM129" s="768"/>
      <c r="CN129" s="768"/>
      <c r="CO129" s="768"/>
      <c r="CP129" s="768"/>
      <c r="CQ129" s="768"/>
      <c r="CR129" s="768"/>
      <c r="CS129" s="768"/>
      <c r="CT129" s="768"/>
      <c r="CU129" s="768"/>
      <c r="CV129" s="768"/>
      <c r="CW129" s="768"/>
      <c r="CX129" s="768"/>
      <c r="CY129" s="768"/>
      <c r="CZ129" s="768"/>
      <c r="DA129" s="768"/>
      <c r="DB129" s="768"/>
      <c r="DC129" s="768"/>
      <c r="DD129" s="768"/>
      <c r="DE129" s="768"/>
      <c r="DF129" s="768"/>
      <c r="DG129" s="768"/>
      <c r="DH129" s="768"/>
      <c r="DI129" s="768"/>
      <c r="DJ129" s="768"/>
      <c r="DK129" s="768"/>
      <c r="DL129" s="768"/>
      <c r="DM129" s="768"/>
      <c r="DN129" s="768"/>
      <c r="DO129" s="768"/>
      <c r="DP129" s="768"/>
      <c r="DQ129" s="768"/>
      <c r="DR129" s="768"/>
      <c r="DS129" s="768"/>
      <c r="DT129" s="768"/>
      <c r="DU129" s="768"/>
      <c r="DV129" s="768"/>
      <c r="DW129" s="768"/>
      <c r="DX129" s="768"/>
      <c r="DY129" s="768"/>
      <c r="DZ129" s="768"/>
      <c r="EA129" s="768"/>
      <c r="EB129" s="768"/>
      <c r="EC129" s="768"/>
      <c r="ED129" s="768"/>
      <c r="EE129" s="768"/>
      <c r="EF129" s="768"/>
      <c r="EG129" s="768"/>
      <c r="EH129" s="768"/>
      <c r="EI129" s="768"/>
      <c r="EJ129" s="768"/>
      <c r="EK129" s="768"/>
      <c r="EL129" s="768"/>
      <c r="EM129" s="768"/>
      <c r="EN129" s="768"/>
      <c r="EO129" s="768"/>
      <c r="EP129" s="768"/>
      <c r="EQ129" s="768"/>
      <c r="ER129" s="768"/>
      <c r="ES129" s="768"/>
      <c r="ET129" s="768"/>
      <c r="EU129" s="768"/>
      <c r="EV129" s="768"/>
      <c r="EW129" s="768"/>
      <c r="EX129" s="768"/>
      <c r="EY129" s="768"/>
      <c r="EZ129" s="768"/>
      <c r="FA129" s="768"/>
      <c r="FB129" s="768"/>
      <c r="FC129" s="768"/>
      <c r="FD129" s="768"/>
      <c r="FE129" s="768"/>
      <c r="FF129" s="768"/>
      <c r="FG129" s="768"/>
      <c r="FH129" s="768"/>
      <c r="FI129" s="768"/>
      <c r="FJ129" s="768"/>
      <c r="FK129" s="768"/>
      <c r="FL129" s="768"/>
      <c r="FM129" s="768"/>
      <c r="FN129" s="768"/>
      <c r="FO129" s="768"/>
      <c r="FP129" s="768"/>
      <c r="FQ129" s="768"/>
      <c r="FR129" s="768"/>
      <c r="FS129" s="768"/>
      <c r="FT129" s="768"/>
      <c r="FU129" s="768"/>
      <c r="FV129" s="768"/>
      <c r="FW129" s="768"/>
      <c r="FX129" s="768"/>
      <c r="FY129" s="768"/>
      <c r="FZ129" s="768"/>
      <c r="GA129" s="768"/>
      <c r="GB129" s="768"/>
      <c r="GC129" s="768"/>
      <c r="GD129" s="768"/>
      <c r="GE129" s="768"/>
      <c r="GF129" s="768"/>
      <c r="GG129" s="768"/>
      <c r="GH129" s="768"/>
      <c r="GI129" s="768"/>
      <c r="GJ129" s="768"/>
      <c r="GK129" s="768"/>
      <c r="GL129" s="768"/>
      <c r="GM129" s="768"/>
      <c r="GN129" s="768"/>
      <c r="GO129" s="768"/>
      <c r="GP129" s="768"/>
      <c r="GQ129" s="768"/>
      <c r="GR129" s="768"/>
      <c r="GS129" s="768"/>
      <c r="GT129" s="768"/>
      <c r="GU129" s="768"/>
      <c r="GV129" s="768"/>
      <c r="GW129" s="768"/>
      <c r="GX129" s="768"/>
      <c r="GY129" s="768"/>
      <c r="GZ129" s="768"/>
      <c r="HA129" s="768"/>
      <c r="HB129" s="768"/>
      <c r="HC129" s="768"/>
      <c r="HD129" s="768"/>
      <c r="HE129" s="768"/>
      <c r="HF129" s="768"/>
      <c r="HG129" s="768"/>
      <c r="HH129" s="768"/>
      <c r="HI129" s="768"/>
      <c r="HJ129" s="768"/>
      <c r="HK129" s="768"/>
      <c r="HL129" s="768"/>
      <c r="HM129" s="768"/>
      <c r="HN129" s="768"/>
      <c r="HO129" s="768"/>
      <c r="HP129" s="768"/>
      <c r="HQ129" s="768"/>
      <c r="HR129" s="768"/>
      <c r="HS129" s="768"/>
      <c r="HT129" s="768"/>
      <c r="HU129" s="768"/>
      <c r="HV129" s="768"/>
      <c r="HW129" s="768"/>
      <c r="HX129" s="768"/>
      <c r="HY129" s="768"/>
      <c r="HZ129" s="768"/>
      <c r="IA129" s="768"/>
      <c r="IB129" s="768"/>
      <c r="IC129" s="768"/>
      <c r="ID129" s="768"/>
    </row>
    <row r="130" spans="1:244" s="366" customFormat="1" ht="60" customHeight="1">
      <c r="A130" s="768">
        <v>6</v>
      </c>
      <c r="B130" s="815" t="s">
        <v>246</v>
      </c>
      <c r="C130" s="971">
        <v>39077</v>
      </c>
      <c r="D130" s="953">
        <v>12</v>
      </c>
      <c r="E130" s="815" t="s">
        <v>272</v>
      </c>
      <c r="F130" s="971" t="s">
        <v>373</v>
      </c>
      <c r="G130" s="971">
        <v>40452</v>
      </c>
      <c r="H130" s="471" t="s">
        <v>247</v>
      </c>
      <c r="I130" s="974" t="s">
        <v>827</v>
      </c>
      <c r="J130" s="1137">
        <v>43612</v>
      </c>
      <c r="K130" s="1138" t="s">
        <v>2123</v>
      </c>
      <c r="L130" s="1138" t="s">
        <v>3337</v>
      </c>
      <c r="M130" s="1138" t="s">
        <v>3100</v>
      </c>
    </row>
    <row r="131" spans="1:244" s="96" customFormat="1" ht="60" customHeight="1">
      <c r="A131" s="768">
        <v>7</v>
      </c>
      <c r="B131" s="225" t="s">
        <v>5464</v>
      </c>
      <c r="C131" s="308"/>
      <c r="D131" s="333">
        <v>0</v>
      </c>
      <c r="E131" s="225" t="s">
        <v>272</v>
      </c>
      <c r="F131" s="225" t="s">
        <v>77</v>
      </c>
      <c r="G131" s="308" t="s">
        <v>5465</v>
      </c>
      <c r="H131" s="334" t="s">
        <v>77</v>
      </c>
      <c r="I131" s="225" t="s">
        <v>5466</v>
      </c>
      <c r="J131" s="225" t="s">
        <v>5467</v>
      </c>
      <c r="K131" s="225" t="s">
        <v>2211</v>
      </c>
      <c r="L131" s="225" t="s">
        <v>2871</v>
      </c>
      <c r="M131" s="348" t="s">
        <v>2872</v>
      </c>
      <c r="N131" s="346"/>
      <c r="O131" s="346"/>
      <c r="P131" s="346"/>
      <c r="Q131" s="83"/>
      <c r="R131" s="83"/>
      <c r="S131" s="83"/>
      <c r="T131" s="83"/>
      <c r="U131" s="83"/>
      <c r="V131" s="83"/>
      <c r="W131" s="83"/>
      <c r="X131" s="83"/>
      <c r="Y131" s="83"/>
      <c r="Z131" s="83"/>
      <c r="AA131" s="83"/>
      <c r="AB131" s="83"/>
      <c r="AC131" s="83"/>
      <c r="AD131" s="83"/>
      <c r="AE131" s="83"/>
      <c r="AF131" s="83"/>
      <c r="AG131" s="83"/>
      <c r="AH131" s="83"/>
      <c r="AI131" s="83"/>
      <c r="AJ131" s="83"/>
      <c r="AK131" s="83"/>
      <c r="AL131" s="83"/>
      <c r="AM131" s="83"/>
      <c r="AN131" s="83"/>
      <c r="AO131" s="83"/>
      <c r="AP131" s="83"/>
      <c r="AQ131" s="83"/>
      <c r="AR131" s="83"/>
      <c r="AS131" s="83"/>
      <c r="AT131" s="83"/>
      <c r="AU131" s="83"/>
      <c r="AV131" s="83"/>
      <c r="AW131" s="83"/>
      <c r="AX131" s="83"/>
      <c r="AY131" s="83"/>
      <c r="AZ131" s="83"/>
      <c r="BA131" s="83"/>
      <c r="BB131" s="83"/>
      <c r="BC131" s="83"/>
      <c r="BD131" s="83"/>
      <c r="BE131" s="83"/>
      <c r="BF131" s="83"/>
      <c r="BG131" s="83"/>
      <c r="BH131" s="83"/>
      <c r="BI131" s="83"/>
      <c r="BJ131" s="83"/>
      <c r="BK131" s="83"/>
      <c r="BL131" s="83"/>
      <c r="BM131" s="83"/>
      <c r="BN131" s="83"/>
      <c r="BO131" s="83"/>
      <c r="BP131" s="83"/>
      <c r="BQ131" s="83"/>
      <c r="BR131" s="83"/>
      <c r="BS131" s="83"/>
      <c r="BT131" s="83"/>
      <c r="BU131" s="83"/>
      <c r="BV131" s="83"/>
      <c r="BW131" s="83"/>
      <c r="BX131" s="83"/>
      <c r="BY131" s="83"/>
      <c r="BZ131" s="83"/>
      <c r="CA131" s="83"/>
      <c r="CB131" s="83"/>
      <c r="CC131" s="83"/>
      <c r="CD131" s="83"/>
      <c r="CE131" s="83"/>
      <c r="CF131" s="83"/>
      <c r="CG131" s="83"/>
      <c r="CH131" s="83"/>
      <c r="CI131" s="83"/>
      <c r="CJ131" s="83"/>
      <c r="CK131" s="83"/>
      <c r="CL131" s="83"/>
      <c r="CM131" s="83"/>
      <c r="CN131" s="83"/>
      <c r="CO131" s="83"/>
      <c r="CP131" s="83"/>
      <c r="CQ131" s="83"/>
      <c r="CR131" s="83"/>
      <c r="CS131" s="83"/>
      <c r="CT131" s="83"/>
      <c r="CU131" s="83"/>
      <c r="CV131" s="83"/>
      <c r="CW131" s="83"/>
      <c r="CX131" s="83"/>
      <c r="CY131" s="83"/>
      <c r="CZ131" s="83"/>
      <c r="DA131" s="83"/>
      <c r="DB131" s="83"/>
      <c r="DC131" s="83"/>
      <c r="DD131" s="83"/>
      <c r="DE131" s="83"/>
      <c r="DF131" s="83"/>
      <c r="DG131" s="83"/>
      <c r="DH131" s="83"/>
      <c r="DI131" s="83"/>
      <c r="DJ131" s="83"/>
      <c r="DK131" s="83"/>
      <c r="DL131" s="83"/>
      <c r="DM131" s="83"/>
      <c r="DN131" s="83"/>
      <c r="DO131" s="83"/>
      <c r="DP131" s="83"/>
      <c r="DQ131" s="83"/>
      <c r="DR131" s="83"/>
      <c r="DS131" s="83"/>
      <c r="DT131" s="83"/>
      <c r="DU131" s="83"/>
      <c r="DV131" s="83"/>
      <c r="DW131" s="83"/>
      <c r="DX131" s="83"/>
      <c r="DY131" s="83"/>
      <c r="DZ131" s="83"/>
      <c r="EA131" s="83"/>
      <c r="EB131" s="83"/>
      <c r="EC131" s="83"/>
      <c r="ED131" s="83"/>
      <c r="EE131" s="83"/>
      <c r="EF131" s="83"/>
      <c r="EG131" s="83"/>
      <c r="EH131" s="83"/>
      <c r="EI131" s="83"/>
      <c r="EJ131" s="83"/>
      <c r="EK131" s="83"/>
      <c r="EL131" s="83"/>
      <c r="EM131" s="83"/>
      <c r="EN131" s="83"/>
      <c r="EO131" s="83"/>
      <c r="EP131" s="83"/>
      <c r="EQ131" s="83"/>
      <c r="ER131" s="83"/>
      <c r="ES131" s="83"/>
      <c r="ET131" s="83"/>
      <c r="EU131" s="83"/>
      <c r="EV131" s="83"/>
      <c r="EW131" s="83"/>
      <c r="EX131" s="83"/>
      <c r="EY131" s="83"/>
      <c r="EZ131" s="83"/>
      <c r="FA131" s="83"/>
      <c r="FB131" s="83"/>
      <c r="FC131" s="83"/>
      <c r="FD131" s="83"/>
      <c r="FE131" s="83"/>
      <c r="FF131" s="83"/>
      <c r="FG131" s="83"/>
      <c r="FH131" s="83"/>
      <c r="FI131" s="83"/>
      <c r="FJ131" s="83"/>
      <c r="FK131" s="83"/>
      <c r="FL131" s="83"/>
      <c r="FM131" s="83"/>
      <c r="FN131" s="83"/>
      <c r="FO131" s="83"/>
      <c r="FP131" s="83"/>
      <c r="FQ131" s="83"/>
      <c r="FR131" s="83"/>
      <c r="FS131" s="83"/>
      <c r="FT131" s="83"/>
      <c r="FU131" s="83"/>
      <c r="FV131" s="83"/>
      <c r="FW131" s="83"/>
      <c r="FX131" s="83"/>
      <c r="FY131" s="83"/>
      <c r="FZ131" s="83"/>
      <c r="GA131" s="83"/>
      <c r="GB131" s="83"/>
      <c r="GC131" s="83"/>
      <c r="GD131" s="83"/>
      <c r="GE131" s="83"/>
      <c r="GF131" s="83"/>
      <c r="GG131" s="83"/>
      <c r="GH131" s="83"/>
      <c r="GI131" s="83"/>
      <c r="GJ131" s="83"/>
      <c r="GK131" s="83"/>
      <c r="GL131" s="83"/>
      <c r="GM131" s="83"/>
      <c r="GN131" s="83"/>
      <c r="GO131" s="83"/>
      <c r="GP131" s="83"/>
      <c r="GQ131" s="83"/>
      <c r="GR131" s="83"/>
      <c r="GS131" s="83"/>
      <c r="GT131" s="83"/>
      <c r="GU131" s="83"/>
      <c r="GV131" s="83"/>
      <c r="GW131" s="83"/>
      <c r="GX131" s="83"/>
      <c r="GY131" s="83"/>
      <c r="GZ131" s="83"/>
      <c r="HA131" s="83"/>
      <c r="HB131" s="83"/>
      <c r="HC131" s="83"/>
      <c r="HD131" s="83"/>
      <c r="HE131" s="83"/>
      <c r="HF131" s="83"/>
      <c r="HG131" s="83"/>
      <c r="HH131" s="83"/>
      <c r="HI131" s="83"/>
      <c r="HJ131" s="83"/>
      <c r="HK131" s="83"/>
      <c r="HL131" s="83"/>
      <c r="HM131" s="83"/>
      <c r="HN131" s="83"/>
      <c r="HO131" s="83"/>
      <c r="HP131" s="83"/>
      <c r="HQ131" s="83"/>
      <c r="HR131" s="83"/>
      <c r="HS131" s="83"/>
      <c r="HT131" s="83"/>
      <c r="HU131" s="83"/>
      <c r="HV131" s="83"/>
      <c r="HW131" s="83"/>
      <c r="HX131" s="83"/>
      <c r="HY131" s="83"/>
      <c r="HZ131" s="83"/>
      <c r="IA131" s="83"/>
      <c r="IB131" s="83"/>
      <c r="IC131" s="83"/>
      <c r="ID131" s="83"/>
      <c r="IE131" s="83"/>
      <c r="IF131" s="83"/>
      <c r="IG131" s="83"/>
      <c r="IH131" s="83"/>
      <c r="II131" s="83"/>
      <c r="IJ131" s="83"/>
    </row>
    <row r="132" spans="1:244" s="366" customFormat="1" ht="60" customHeight="1">
      <c r="A132" s="768">
        <v>8</v>
      </c>
      <c r="B132" s="815" t="s">
        <v>1581</v>
      </c>
      <c r="C132" s="971">
        <v>40508</v>
      </c>
      <c r="D132" s="953">
        <v>8</v>
      </c>
      <c r="E132" s="815" t="s">
        <v>272</v>
      </c>
      <c r="F132" s="815" t="s">
        <v>1582</v>
      </c>
      <c r="G132" s="971">
        <v>42302</v>
      </c>
      <c r="H132" s="973" t="s">
        <v>1562</v>
      </c>
      <c r="I132" s="986">
        <v>39852</v>
      </c>
      <c r="J132" s="1137">
        <v>43628</v>
      </c>
      <c r="K132" s="1138" t="s">
        <v>2211</v>
      </c>
      <c r="L132" s="1138" t="s">
        <v>1228</v>
      </c>
      <c r="M132" s="1138" t="s">
        <v>2874</v>
      </c>
    </row>
    <row r="133" spans="1:244" s="5" customFormat="1" ht="60" customHeight="1">
      <c r="A133" s="768">
        <v>9</v>
      </c>
      <c r="B133" s="225" t="s">
        <v>5495</v>
      </c>
      <c r="C133" s="308"/>
      <c r="D133" s="333">
        <v>16</v>
      </c>
      <c r="E133" s="225" t="s">
        <v>272</v>
      </c>
      <c r="F133" s="225" t="s">
        <v>3100</v>
      </c>
      <c r="G133" s="308">
        <v>43626</v>
      </c>
      <c r="H133" s="334" t="s">
        <v>3100</v>
      </c>
      <c r="I133" s="225" t="s">
        <v>5496</v>
      </c>
      <c r="J133" s="1140"/>
      <c r="K133" s="95" t="s">
        <v>3632</v>
      </c>
      <c r="L133" s="112" t="s">
        <v>5198</v>
      </c>
      <c r="M133" s="331" t="s">
        <v>934</v>
      </c>
      <c r="N133" s="48"/>
      <c r="O133" s="48"/>
      <c r="P133" s="48"/>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44"/>
      <c r="BH133" s="44"/>
      <c r="BI133" s="44"/>
      <c r="BJ133" s="44"/>
      <c r="BK133" s="44"/>
      <c r="BL133" s="44"/>
      <c r="BM133" s="44"/>
      <c r="BN133" s="44"/>
      <c r="BO133" s="44"/>
      <c r="BP133" s="44"/>
      <c r="BQ133" s="44"/>
      <c r="BR133" s="44"/>
      <c r="BS133" s="44"/>
      <c r="BT133" s="44"/>
      <c r="BU133" s="44"/>
      <c r="BV133" s="44"/>
      <c r="BW133" s="44"/>
      <c r="BX133" s="44"/>
      <c r="BY133" s="44"/>
      <c r="BZ133" s="44"/>
      <c r="CA133" s="44"/>
      <c r="CB133" s="44"/>
      <c r="CC133" s="44"/>
      <c r="CD133" s="44"/>
      <c r="CE133" s="44"/>
      <c r="CF133" s="44"/>
      <c r="CG133" s="44"/>
      <c r="CH133" s="44"/>
      <c r="CI133" s="44"/>
      <c r="CJ133" s="44"/>
      <c r="CK133" s="44"/>
      <c r="CL133" s="44"/>
      <c r="CM133" s="44"/>
      <c r="CN133" s="44"/>
      <c r="CO133" s="44"/>
      <c r="CP133" s="44"/>
      <c r="CQ133" s="44"/>
      <c r="CR133" s="44"/>
      <c r="CS133" s="44"/>
      <c r="CT133" s="44"/>
      <c r="CU133" s="44"/>
      <c r="CV133" s="44"/>
      <c r="CW133" s="44"/>
      <c r="CX133" s="44"/>
      <c r="CY133" s="44"/>
      <c r="CZ133" s="44"/>
      <c r="DA133" s="44"/>
      <c r="DB133" s="44"/>
      <c r="DC133" s="44"/>
      <c r="DD133" s="44"/>
      <c r="DE133" s="44"/>
      <c r="DF133" s="44"/>
      <c r="DG133" s="44"/>
      <c r="DH133" s="44"/>
      <c r="DI133" s="44"/>
      <c r="DJ133" s="44"/>
      <c r="DK133" s="44"/>
      <c r="DL133" s="44"/>
      <c r="DM133" s="44"/>
      <c r="DN133" s="44"/>
      <c r="DO133" s="44"/>
      <c r="DP133" s="44"/>
      <c r="DQ133" s="44"/>
      <c r="DR133" s="44"/>
      <c r="DS133" s="44"/>
      <c r="DT133" s="44"/>
      <c r="DU133" s="44"/>
      <c r="DV133" s="44"/>
      <c r="DW133" s="44"/>
      <c r="DX133" s="44"/>
      <c r="DY133" s="44"/>
      <c r="DZ133" s="44"/>
      <c r="EA133" s="44"/>
      <c r="EB133" s="44"/>
      <c r="EC133" s="44"/>
      <c r="ED133" s="44"/>
      <c r="EE133" s="44"/>
      <c r="EF133" s="44"/>
      <c r="EG133" s="44"/>
      <c r="EH133" s="44"/>
      <c r="EI133" s="44"/>
      <c r="EJ133" s="44"/>
      <c r="EK133" s="44"/>
      <c r="EL133" s="44"/>
      <c r="EM133" s="44"/>
      <c r="EN133" s="44"/>
      <c r="EO133" s="44"/>
      <c r="EP133" s="44"/>
      <c r="EQ133" s="44"/>
      <c r="ER133" s="44"/>
      <c r="ES133" s="44"/>
      <c r="ET133" s="44"/>
      <c r="EU133" s="44"/>
      <c r="EV133" s="44"/>
      <c r="EW133" s="44"/>
      <c r="EX133" s="44"/>
      <c r="EY133" s="44"/>
      <c r="EZ133" s="44"/>
      <c r="FA133" s="44"/>
      <c r="FB133" s="44"/>
      <c r="FC133" s="44"/>
      <c r="FD133" s="44"/>
      <c r="FE133" s="44"/>
      <c r="FF133" s="44"/>
      <c r="FG133" s="44"/>
      <c r="FH133" s="44"/>
      <c r="FI133" s="44"/>
      <c r="FJ133" s="44"/>
      <c r="FK133" s="44"/>
      <c r="FL133" s="44"/>
      <c r="FM133" s="44"/>
      <c r="FN133" s="44"/>
      <c r="FO133" s="44"/>
      <c r="FP133" s="44"/>
      <c r="FQ133" s="44"/>
      <c r="FR133" s="44"/>
      <c r="FS133" s="44"/>
      <c r="FT133" s="44"/>
      <c r="FU133" s="44"/>
      <c r="FV133" s="44"/>
      <c r="FW133" s="44"/>
      <c r="FX133" s="44"/>
      <c r="FY133" s="44"/>
      <c r="FZ133" s="44"/>
      <c r="GA133" s="44"/>
      <c r="GB133" s="44"/>
      <c r="GC133" s="44"/>
      <c r="GD133" s="44"/>
      <c r="GE133" s="44"/>
      <c r="GF133" s="44"/>
      <c r="GG133" s="44"/>
      <c r="GH133" s="44"/>
      <c r="GI133" s="44"/>
      <c r="GJ133" s="44"/>
      <c r="GK133" s="44"/>
      <c r="GL133" s="44"/>
      <c r="GM133" s="44"/>
      <c r="GN133" s="44"/>
      <c r="GO133" s="44"/>
      <c r="GP133" s="44"/>
      <c r="GQ133" s="44"/>
      <c r="GR133" s="44"/>
      <c r="GS133" s="44"/>
      <c r="GT133" s="44"/>
      <c r="GU133" s="44"/>
      <c r="GV133" s="44"/>
      <c r="GW133" s="44"/>
      <c r="GX133" s="44"/>
      <c r="GY133" s="44"/>
      <c r="GZ133" s="44"/>
      <c r="HA133" s="44"/>
      <c r="HB133" s="44"/>
      <c r="HC133" s="44"/>
      <c r="HD133" s="44"/>
      <c r="HE133" s="44"/>
      <c r="HF133" s="44"/>
      <c r="HG133" s="44"/>
      <c r="HH133" s="44"/>
      <c r="HI133" s="44"/>
      <c r="HJ133" s="44"/>
      <c r="HK133" s="44"/>
      <c r="HL133" s="44"/>
      <c r="HM133" s="44"/>
      <c r="HN133" s="44"/>
      <c r="HO133" s="44"/>
      <c r="HP133" s="44"/>
      <c r="HQ133" s="44"/>
      <c r="HR133" s="44"/>
      <c r="HS133" s="44"/>
      <c r="HT133" s="44"/>
      <c r="HU133" s="44"/>
      <c r="HV133" s="44"/>
      <c r="HW133" s="44"/>
      <c r="HX133" s="44"/>
      <c r="HY133" s="44"/>
      <c r="HZ133" s="44"/>
      <c r="IA133" s="44"/>
      <c r="IB133" s="44"/>
      <c r="IC133" s="44"/>
      <c r="ID133" s="44"/>
      <c r="IE133" s="44"/>
      <c r="IF133" s="44"/>
      <c r="IG133" s="44"/>
      <c r="IH133" s="44"/>
      <c r="II133" s="44"/>
      <c r="IJ133" s="44"/>
    </row>
    <row r="134" spans="1:244" s="662" customFormat="1" ht="60" customHeight="1">
      <c r="A134" s="768">
        <v>10</v>
      </c>
      <c r="B134" s="225" t="s">
        <v>5497</v>
      </c>
      <c r="C134" s="308"/>
      <c r="D134" s="333">
        <v>16</v>
      </c>
      <c r="E134" s="225" t="s">
        <v>272</v>
      </c>
      <c r="F134" s="225" t="s">
        <v>3100</v>
      </c>
      <c r="G134" s="308">
        <v>43626</v>
      </c>
      <c r="H134" s="334" t="s">
        <v>3100</v>
      </c>
      <c r="I134" s="225" t="s">
        <v>5496</v>
      </c>
      <c r="J134" s="1139"/>
      <c r="K134" s="95" t="s">
        <v>3632</v>
      </c>
      <c r="L134" s="1139" t="s">
        <v>5198</v>
      </c>
      <c r="M134" s="1139" t="s">
        <v>934</v>
      </c>
    </row>
    <row r="135" spans="1:244" s="662" customFormat="1" ht="60" customHeight="1">
      <c r="A135" s="768">
        <v>11</v>
      </c>
      <c r="B135" s="225" t="s">
        <v>5498</v>
      </c>
      <c r="C135" s="308"/>
      <c r="D135" s="333">
        <v>17</v>
      </c>
      <c r="E135" s="225" t="s">
        <v>272</v>
      </c>
      <c r="F135" s="225" t="s">
        <v>3100</v>
      </c>
      <c r="G135" s="308">
        <v>43626</v>
      </c>
      <c r="H135" s="334" t="s">
        <v>3100</v>
      </c>
      <c r="I135" s="225" t="s">
        <v>5496</v>
      </c>
      <c r="J135" s="1139"/>
      <c r="K135" s="95" t="s">
        <v>3632</v>
      </c>
      <c r="L135" s="1139" t="s">
        <v>5198</v>
      </c>
      <c r="M135" s="1139" t="s">
        <v>934</v>
      </c>
    </row>
    <row r="136" spans="1:244" s="662" customFormat="1" ht="60" customHeight="1">
      <c r="A136" s="768">
        <v>12</v>
      </c>
      <c r="B136" s="225" t="s">
        <v>5499</v>
      </c>
      <c r="C136" s="308"/>
      <c r="D136" s="333">
        <v>17</v>
      </c>
      <c r="E136" s="225" t="s">
        <v>272</v>
      </c>
      <c r="F136" s="225" t="s">
        <v>3100</v>
      </c>
      <c r="G136" s="308">
        <v>43626</v>
      </c>
      <c r="H136" s="334" t="s">
        <v>3100</v>
      </c>
      <c r="I136" s="225" t="s">
        <v>5496</v>
      </c>
      <c r="J136" s="1139"/>
      <c r="K136" s="95" t="s">
        <v>3632</v>
      </c>
      <c r="L136" s="1139" t="s">
        <v>5198</v>
      </c>
      <c r="M136" s="1139" t="s">
        <v>934</v>
      </c>
    </row>
    <row r="137" spans="1:244" s="662" customFormat="1" ht="60" customHeight="1">
      <c r="A137" s="768">
        <v>13</v>
      </c>
      <c r="B137" s="225" t="s">
        <v>5500</v>
      </c>
      <c r="C137" s="308"/>
      <c r="D137" s="333">
        <v>17</v>
      </c>
      <c r="E137" s="225" t="s">
        <v>272</v>
      </c>
      <c r="F137" s="225" t="s">
        <v>3100</v>
      </c>
      <c r="G137" s="308">
        <v>43626</v>
      </c>
      <c r="H137" s="334" t="s">
        <v>3100</v>
      </c>
      <c r="I137" s="225" t="s">
        <v>5496</v>
      </c>
      <c r="J137" s="1139"/>
      <c r="K137" s="95" t="s">
        <v>3632</v>
      </c>
      <c r="L137" s="1139" t="s">
        <v>5198</v>
      </c>
      <c r="M137" s="1139" t="s">
        <v>934</v>
      </c>
    </row>
    <row r="138" spans="1:244" s="768" customFormat="1" ht="60" customHeight="1">
      <c r="A138" s="768">
        <v>14</v>
      </c>
      <c r="B138" s="815" t="s">
        <v>5492</v>
      </c>
      <c r="C138" s="971">
        <v>38636</v>
      </c>
      <c r="D138" s="953" t="e">
        <f>ABS((#REF!-C138)/365)</f>
        <v>#REF!</v>
      </c>
      <c r="E138" s="815" t="s">
        <v>276</v>
      </c>
      <c r="F138" s="815" t="s">
        <v>5493</v>
      </c>
      <c r="G138" s="971">
        <v>43628</v>
      </c>
      <c r="H138" s="973" t="s">
        <v>1461</v>
      </c>
      <c r="I138" s="815" t="s">
        <v>5494</v>
      </c>
      <c r="J138" s="986">
        <v>43628</v>
      </c>
      <c r="K138" s="815" t="s">
        <v>3632</v>
      </c>
      <c r="L138" s="815" t="s">
        <v>2871</v>
      </c>
      <c r="M138" s="815" t="s">
        <v>2874</v>
      </c>
    </row>
    <row r="139" spans="1:244" s="366" customFormat="1" ht="60" customHeight="1">
      <c r="A139" s="768">
        <v>15</v>
      </c>
      <c r="B139" s="976" t="s">
        <v>923</v>
      </c>
      <c r="C139" s="971">
        <v>40293</v>
      </c>
      <c r="D139" s="953">
        <v>9</v>
      </c>
      <c r="E139" s="815" t="s">
        <v>275</v>
      </c>
      <c r="F139" s="975" t="s">
        <v>653</v>
      </c>
      <c r="G139" s="975">
        <v>41194</v>
      </c>
      <c r="H139" s="471" t="s">
        <v>464</v>
      </c>
      <c r="I139" s="815" t="s">
        <v>882</v>
      </c>
      <c r="J139" s="1137">
        <v>43629</v>
      </c>
      <c r="K139" s="1138" t="s">
        <v>2211</v>
      </c>
      <c r="L139" s="1138" t="s">
        <v>1228</v>
      </c>
      <c r="M139" s="1138" t="s">
        <v>2874</v>
      </c>
    </row>
    <row r="140" spans="1:244" s="366" customFormat="1" ht="60" customHeight="1">
      <c r="A140" s="768">
        <v>16</v>
      </c>
      <c r="B140" s="815" t="s">
        <v>5410</v>
      </c>
      <c r="C140" s="971">
        <v>40513</v>
      </c>
      <c r="D140" s="953">
        <v>8</v>
      </c>
      <c r="E140" s="815" t="s">
        <v>272</v>
      </c>
      <c r="F140" s="815" t="s">
        <v>5411</v>
      </c>
      <c r="G140" s="971">
        <v>43612</v>
      </c>
      <c r="H140" s="973" t="s">
        <v>5412</v>
      </c>
      <c r="I140" s="815" t="s">
        <v>5438</v>
      </c>
      <c r="J140" s="1137">
        <v>43630</v>
      </c>
      <c r="K140" s="1138" t="s">
        <v>3632</v>
      </c>
      <c r="L140" s="1138" t="s">
        <v>2871</v>
      </c>
      <c r="M140" s="1138" t="s">
        <v>3864</v>
      </c>
    </row>
    <row r="141" spans="1:244" s="366" customFormat="1" ht="60" customHeight="1">
      <c r="A141" s="768">
        <v>17</v>
      </c>
      <c r="B141" s="815" t="s">
        <v>5413</v>
      </c>
      <c r="C141" s="971">
        <v>38805</v>
      </c>
      <c r="D141" s="953">
        <v>13</v>
      </c>
      <c r="E141" s="815" t="s">
        <v>272</v>
      </c>
      <c r="F141" s="815" t="s">
        <v>5411</v>
      </c>
      <c r="G141" s="971">
        <v>43612</v>
      </c>
      <c r="H141" s="973" t="s">
        <v>5412</v>
      </c>
      <c r="I141" s="815" t="s">
        <v>5438</v>
      </c>
      <c r="J141" s="1137">
        <v>43630</v>
      </c>
      <c r="K141" s="1138" t="s">
        <v>3632</v>
      </c>
      <c r="L141" s="1138" t="s">
        <v>2871</v>
      </c>
      <c r="M141" s="1138" t="s">
        <v>3864</v>
      </c>
    </row>
    <row r="142" spans="1:244" s="366" customFormat="1" ht="60" customHeight="1">
      <c r="A142" s="768">
        <v>18</v>
      </c>
      <c r="B142" s="815" t="s">
        <v>5487</v>
      </c>
      <c r="C142" s="971"/>
      <c r="D142" s="953">
        <v>15</v>
      </c>
      <c r="E142" s="815" t="s">
        <v>272</v>
      </c>
      <c r="F142" s="815" t="s">
        <v>5488</v>
      </c>
      <c r="G142" s="971">
        <v>43638</v>
      </c>
      <c r="H142" s="973" t="s">
        <v>716</v>
      </c>
      <c r="I142" s="815" t="s">
        <v>7190</v>
      </c>
      <c r="J142" s="1137">
        <v>43634</v>
      </c>
      <c r="K142" s="1138" t="s">
        <v>3632</v>
      </c>
      <c r="L142" s="1138" t="s">
        <v>2871</v>
      </c>
      <c r="M142" s="1138" t="s">
        <v>2872</v>
      </c>
    </row>
    <row r="143" spans="1:244" s="366" customFormat="1" ht="60" customHeight="1">
      <c r="A143" s="768">
        <v>19</v>
      </c>
      <c r="B143" s="815" t="s">
        <v>3171</v>
      </c>
      <c r="C143" s="971"/>
      <c r="D143" s="953">
        <v>15</v>
      </c>
      <c r="E143" s="815" t="s">
        <v>272</v>
      </c>
      <c r="F143" s="815" t="s">
        <v>5201</v>
      </c>
      <c r="G143" s="971">
        <v>43556</v>
      </c>
      <c r="H143" s="973" t="s">
        <v>716</v>
      </c>
      <c r="I143" s="815" t="s">
        <v>5215</v>
      </c>
      <c r="J143" s="1137">
        <v>43633</v>
      </c>
      <c r="K143" s="1138" t="s">
        <v>3632</v>
      </c>
      <c r="L143" s="1138" t="s">
        <v>2871</v>
      </c>
      <c r="M143" s="1138" t="s">
        <v>3864</v>
      </c>
    </row>
    <row r="144" spans="1:244" s="366" customFormat="1" ht="60" customHeight="1">
      <c r="A144" s="768">
        <v>20</v>
      </c>
      <c r="B144" s="815" t="s">
        <v>5384</v>
      </c>
      <c r="C144" s="971">
        <v>39923</v>
      </c>
      <c r="D144" s="953">
        <v>10</v>
      </c>
      <c r="E144" s="815" t="s">
        <v>275</v>
      </c>
      <c r="F144" s="815" t="s">
        <v>5385</v>
      </c>
      <c r="G144" s="971">
        <v>43603</v>
      </c>
      <c r="H144" s="973" t="s">
        <v>716</v>
      </c>
      <c r="I144" s="815" t="s">
        <v>7343</v>
      </c>
      <c r="J144" s="1137">
        <v>43633</v>
      </c>
      <c r="K144" s="1138" t="s">
        <v>3632</v>
      </c>
      <c r="L144" s="1138" t="s">
        <v>2871</v>
      </c>
      <c r="M144" s="1138" t="s">
        <v>2872</v>
      </c>
    </row>
    <row r="145" spans="1:256" s="366" customFormat="1" ht="60" customHeight="1">
      <c r="A145" s="768">
        <v>21</v>
      </c>
      <c r="B145" s="815" t="s">
        <v>5251</v>
      </c>
      <c r="C145" s="971"/>
      <c r="D145" s="953">
        <v>10</v>
      </c>
      <c r="E145" s="815" t="s">
        <v>275</v>
      </c>
      <c r="F145" s="815" t="s">
        <v>5252</v>
      </c>
      <c r="G145" s="971">
        <v>43569</v>
      </c>
      <c r="H145" s="973" t="s">
        <v>5253</v>
      </c>
      <c r="I145" s="815" t="s">
        <v>5264</v>
      </c>
      <c r="J145" s="1137">
        <v>43633</v>
      </c>
      <c r="K145" s="1138" t="s">
        <v>3632</v>
      </c>
      <c r="L145" s="1138" t="s">
        <v>2871</v>
      </c>
      <c r="M145" s="1138" t="s">
        <v>2872</v>
      </c>
    </row>
    <row r="146" spans="1:256" s="366" customFormat="1" ht="60" customHeight="1">
      <c r="A146" s="768">
        <v>22</v>
      </c>
      <c r="B146" s="815" t="s">
        <v>5254</v>
      </c>
      <c r="C146" s="971"/>
      <c r="D146" s="953">
        <v>8</v>
      </c>
      <c r="E146" s="815" t="s">
        <v>275</v>
      </c>
      <c r="F146" s="815" t="s">
        <v>5252</v>
      </c>
      <c r="G146" s="971">
        <v>43569</v>
      </c>
      <c r="H146" s="973" t="s">
        <v>5253</v>
      </c>
      <c r="I146" s="815" t="s">
        <v>5264</v>
      </c>
      <c r="J146" s="1137">
        <v>43633</v>
      </c>
      <c r="K146" s="1138" t="s">
        <v>3632</v>
      </c>
      <c r="L146" s="1138" t="s">
        <v>2871</v>
      </c>
      <c r="M146" s="1138" t="s">
        <v>2872</v>
      </c>
    </row>
    <row r="147" spans="1:256" s="366" customFormat="1" ht="60" customHeight="1">
      <c r="A147" s="768">
        <v>23</v>
      </c>
      <c r="B147" s="815" t="s">
        <v>5255</v>
      </c>
      <c r="C147" s="971"/>
      <c r="D147" s="953">
        <v>7</v>
      </c>
      <c r="E147" s="815" t="s">
        <v>275</v>
      </c>
      <c r="F147" s="815" t="s">
        <v>5252</v>
      </c>
      <c r="G147" s="971">
        <v>43569</v>
      </c>
      <c r="H147" s="973" t="s">
        <v>5253</v>
      </c>
      <c r="I147" s="815" t="s">
        <v>5264</v>
      </c>
      <c r="J147" s="1137">
        <v>43633</v>
      </c>
      <c r="K147" s="1138" t="s">
        <v>3632</v>
      </c>
      <c r="L147" s="1138" t="s">
        <v>2871</v>
      </c>
      <c r="M147" s="1138" t="s">
        <v>2872</v>
      </c>
    </row>
    <row r="148" spans="1:256" s="366" customFormat="1" ht="60" customHeight="1">
      <c r="A148" s="768">
        <v>24</v>
      </c>
      <c r="B148" s="815" t="s">
        <v>5256</v>
      </c>
      <c r="C148" s="971"/>
      <c r="D148" s="953">
        <v>7</v>
      </c>
      <c r="E148" s="815" t="s">
        <v>275</v>
      </c>
      <c r="F148" s="815" t="s">
        <v>5252</v>
      </c>
      <c r="G148" s="971">
        <v>43569</v>
      </c>
      <c r="H148" s="973" t="s">
        <v>5253</v>
      </c>
      <c r="I148" s="815" t="s">
        <v>5264</v>
      </c>
      <c r="J148" s="1137">
        <v>43633</v>
      </c>
      <c r="K148" s="1138" t="s">
        <v>3632</v>
      </c>
      <c r="L148" s="1138" t="s">
        <v>2871</v>
      </c>
      <c r="M148" s="1138" t="s">
        <v>2872</v>
      </c>
    </row>
    <row r="149" spans="1:256" s="366" customFormat="1" ht="60" customHeight="1">
      <c r="A149" s="768">
        <v>25</v>
      </c>
      <c r="B149" s="815" t="s">
        <v>5501</v>
      </c>
      <c r="C149" s="971"/>
      <c r="D149" s="953">
        <v>11</v>
      </c>
      <c r="E149" s="815" t="s">
        <v>3637</v>
      </c>
      <c r="F149" s="815" t="s">
        <v>3100</v>
      </c>
      <c r="G149" s="971">
        <v>43629</v>
      </c>
      <c r="H149" s="973" t="s">
        <v>3100</v>
      </c>
      <c r="I149" s="815" t="s">
        <v>5502</v>
      </c>
      <c r="J149" s="1137">
        <v>43636</v>
      </c>
      <c r="K149" s="1138" t="s">
        <v>3632</v>
      </c>
      <c r="L149" s="1138" t="s">
        <v>5532</v>
      </c>
      <c r="M149" s="1138" t="s">
        <v>934</v>
      </c>
    </row>
    <row r="150" spans="1:256" s="366" customFormat="1" ht="60" customHeight="1">
      <c r="A150" s="768">
        <v>26</v>
      </c>
      <c r="B150" s="815" t="s">
        <v>5503</v>
      </c>
      <c r="C150" s="971"/>
      <c r="D150" s="953">
        <v>10</v>
      </c>
      <c r="E150" s="815" t="s">
        <v>3637</v>
      </c>
      <c r="F150" s="815" t="s">
        <v>3100</v>
      </c>
      <c r="G150" s="971">
        <v>43629</v>
      </c>
      <c r="H150" s="973" t="s">
        <v>3100</v>
      </c>
      <c r="I150" s="815" t="s">
        <v>5502</v>
      </c>
      <c r="J150" s="1137">
        <v>43636</v>
      </c>
      <c r="K150" s="1138" t="s">
        <v>3632</v>
      </c>
      <c r="L150" s="1138" t="s">
        <v>5532</v>
      </c>
      <c r="M150" s="1138" t="s">
        <v>934</v>
      </c>
    </row>
    <row r="151" spans="1:256" s="366" customFormat="1" ht="60" customHeight="1">
      <c r="A151" s="768">
        <v>27</v>
      </c>
      <c r="B151" s="815" t="s">
        <v>386</v>
      </c>
      <c r="C151" s="971">
        <v>38621</v>
      </c>
      <c r="D151" s="953">
        <v>14</v>
      </c>
      <c r="E151" s="815" t="s">
        <v>272</v>
      </c>
      <c r="F151" s="471"/>
      <c r="G151" s="971">
        <v>40479</v>
      </c>
      <c r="H151" s="471" t="s">
        <v>253</v>
      </c>
      <c r="I151" s="471"/>
      <c r="J151" s="1137">
        <v>43613</v>
      </c>
      <c r="K151" s="1138" t="s">
        <v>2370</v>
      </c>
      <c r="L151" s="1138" t="s">
        <v>2893</v>
      </c>
      <c r="M151" s="1138" t="s">
        <v>2872</v>
      </c>
    </row>
    <row r="152" spans="1:256" s="366" customFormat="1" ht="60" customHeight="1">
      <c r="A152" s="768">
        <v>28</v>
      </c>
      <c r="B152" s="815" t="s">
        <v>5513</v>
      </c>
      <c r="C152" s="971">
        <v>40872</v>
      </c>
      <c r="D152" s="953">
        <v>7</v>
      </c>
      <c r="E152" s="815" t="s">
        <v>272</v>
      </c>
      <c r="F152" s="815" t="s">
        <v>5514</v>
      </c>
      <c r="G152" s="971">
        <v>43634</v>
      </c>
      <c r="H152" s="973" t="s">
        <v>50</v>
      </c>
      <c r="I152" s="815" t="s">
        <v>5515</v>
      </c>
      <c r="J152" s="1137">
        <v>43637</v>
      </c>
      <c r="K152" s="1138" t="s">
        <v>3632</v>
      </c>
      <c r="L152" s="1138" t="s">
        <v>2871</v>
      </c>
      <c r="M152" s="1138" t="s">
        <v>2872</v>
      </c>
    </row>
    <row r="153" spans="1:256" s="366" customFormat="1" ht="60" customHeight="1">
      <c r="A153" s="768">
        <v>29</v>
      </c>
      <c r="B153" s="815" t="s">
        <v>5535</v>
      </c>
      <c r="C153" s="971"/>
      <c r="D153" s="953">
        <v>2</v>
      </c>
      <c r="E153" s="815" t="s">
        <v>272</v>
      </c>
      <c r="F153" s="815" t="s">
        <v>5536</v>
      </c>
      <c r="G153" s="971">
        <v>43637</v>
      </c>
      <c r="H153" s="973" t="s">
        <v>5537</v>
      </c>
      <c r="I153" s="815"/>
      <c r="J153" s="1137">
        <v>43640</v>
      </c>
      <c r="K153" s="1138" t="s">
        <v>3632</v>
      </c>
      <c r="L153" s="1138" t="s">
        <v>103</v>
      </c>
      <c r="M153" s="1138" t="s">
        <v>2872</v>
      </c>
    </row>
    <row r="154" spans="1:256" s="366" customFormat="1" ht="60" customHeight="1">
      <c r="A154" s="768">
        <v>30</v>
      </c>
      <c r="B154" s="815" t="s">
        <v>5432</v>
      </c>
      <c r="C154" s="971"/>
      <c r="D154" s="953">
        <v>12</v>
      </c>
      <c r="E154" s="815" t="s">
        <v>275</v>
      </c>
      <c r="F154" s="815" t="s">
        <v>5433</v>
      </c>
      <c r="G154" s="971">
        <v>43615</v>
      </c>
      <c r="H154" s="973" t="s">
        <v>716</v>
      </c>
      <c r="I154" s="815" t="s">
        <v>5455</v>
      </c>
      <c r="J154" s="1137">
        <v>43644</v>
      </c>
      <c r="K154" s="1138" t="s">
        <v>3632</v>
      </c>
      <c r="L154" s="1138" t="s">
        <v>2871</v>
      </c>
      <c r="M154" s="1138" t="s">
        <v>2872</v>
      </c>
    </row>
    <row r="155" spans="1:256" s="366" customFormat="1" ht="60" customHeight="1">
      <c r="A155" s="768">
        <v>31</v>
      </c>
      <c r="B155" s="815" t="s">
        <v>5434</v>
      </c>
      <c r="C155" s="971"/>
      <c r="D155" s="953">
        <v>1</v>
      </c>
      <c r="E155" s="815" t="s">
        <v>275</v>
      </c>
      <c r="F155" s="815" t="s">
        <v>5433</v>
      </c>
      <c r="G155" s="971">
        <v>43615</v>
      </c>
      <c r="H155" s="973" t="s">
        <v>716</v>
      </c>
      <c r="I155" s="815" t="s">
        <v>5455</v>
      </c>
      <c r="J155" s="1137">
        <v>43644</v>
      </c>
      <c r="K155" s="1138" t="s">
        <v>3632</v>
      </c>
      <c r="L155" s="1138" t="s">
        <v>2871</v>
      </c>
      <c r="M155" s="1138" t="s">
        <v>2872</v>
      </c>
    </row>
    <row r="156" spans="1:256" s="366" customFormat="1" ht="60" customHeight="1">
      <c r="A156" s="768">
        <v>32</v>
      </c>
      <c r="B156" s="815" t="s">
        <v>4863</v>
      </c>
      <c r="C156" s="971">
        <v>37606</v>
      </c>
      <c r="D156" s="953">
        <v>16</v>
      </c>
      <c r="E156" s="815" t="s">
        <v>272</v>
      </c>
      <c r="F156" s="815" t="s">
        <v>4864</v>
      </c>
      <c r="G156" s="971">
        <v>43472</v>
      </c>
      <c r="H156" s="973" t="s">
        <v>716</v>
      </c>
      <c r="I156" s="815"/>
      <c r="J156" s="1137">
        <v>43644</v>
      </c>
      <c r="K156" s="1138" t="s">
        <v>4567</v>
      </c>
      <c r="L156" s="1138" t="s">
        <v>2871</v>
      </c>
      <c r="M156" s="1138" t="s">
        <v>2872</v>
      </c>
    </row>
    <row r="157" spans="1:256" s="366" customFormat="1" ht="60" customHeight="1">
      <c r="A157" s="768">
        <v>33</v>
      </c>
      <c r="B157" s="1094" t="s">
        <v>306</v>
      </c>
      <c r="C157" s="971">
        <v>37488</v>
      </c>
      <c r="D157" s="953">
        <v>16</v>
      </c>
      <c r="E157" s="815" t="s">
        <v>272</v>
      </c>
      <c r="F157" s="471" t="s">
        <v>307</v>
      </c>
      <c r="G157" s="971">
        <v>40180</v>
      </c>
      <c r="H157" s="471" t="s">
        <v>58</v>
      </c>
      <c r="I157" s="471" t="s">
        <v>891</v>
      </c>
      <c r="J157" s="1137">
        <v>43635</v>
      </c>
      <c r="K157" s="1138" t="s">
        <v>4900</v>
      </c>
      <c r="L157" s="1138" t="s">
        <v>2871</v>
      </c>
      <c r="M157" s="1138" t="s">
        <v>3864</v>
      </c>
    </row>
    <row r="158" spans="1:256" s="366" customFormat="1" ht="60" customHeight="1">
      <c r="A158" s="768">
        <v>34</v>
      </c>
      <c r="B158" s="815" t="s">
        <v>5441</v>
      </c>
      <c r="C158" s="971">
        <v>42915</v>
      </c>
      <c r="D158" s="953">
        <v>1</v>
      </c>
      <c r="E158" s="815" t="s">
        <v>275</v>
      </c>
      <c r="F158" s="815" t="s">
        <v>5442</v>
      </c>
      <c r="G158" s="971">
        <v>43618</v>
      </c>
      <c r="H158" s="973" t="s">
        <v>84</v>
      </c>
      <c r="I158" s="815" t="s">
        <v>5460</v>
      </c>
      <c r="J158" s="1137">
        <v>43644</v>
      </c>
      <c r="K158" s="1138" t="s">
        <v>3632</v>
      </c>
      <c r="L158" s="1138" t="s">
        <v>2871</v>
      </c>
      <c r="M158" s="1138" t="s">
        <v>3352</v>
      </c>
    </row>
    <row r="159" spans="1:256" s="366" customFormat="1" ht="60" customHeight="1">
      <c r="A159" s="768">
        <v>35</v>
      </c>
      <c r="B159" s="1143" t="s">
        <v>344</v>
      </c>
      <c r="C159" s="1144">
        <v>38685</v>
      </c>
      <c r="D159" s="953">
        <v>14</v>
      </c>
      <c r="E159" s="1143" t="s">
        <v>268</v>
      </c>
      <c r="F159" s="1144" t="s">
        <v>5283</v>
      </c>
      <c r="G159" s="1144" t="s">
        <v>5281</v>
      </c>
      <c r="H159" s="973" t="s">
        <v>5282</v>
      </c>
      <c r="I159" s="1145" t="s">
        <v>870</v>
      </c>
      <c r="J159" s="1137">
        <v>43642</v>
      </c>
      <c r="K159" s="1138" t="s">
        <v>3632</v>
      </c>
      <c r="L159" s="1138" t="s">
        <v>2871</v>
      </c>
      <c r="M159" s="1138" t="s">
        <v>5589</v>
      </c>
    </row>
    <row r="160" spans="1:256" ht="60" customHeight="1">
      <c r="A160" s="587"/>
      <c r="B160" s="1522" t="s">
        <v>2699</v>
      </c>
      <c r="C160" s="1523"/>
      <c r="D160" s="1523"/>
      <c r="E160" s="1523"/>
      <c r="F160" s="1523"/>
      <c r="G160" s="1523"/>
      <c r="H160" s="1523"/>
      <c r="I160" s="1524"/>
      <c r="J160" s="1524"/>
      <c r="K160" s="1524"/>
      <c r="L160" s="1524"/>
      <c r="M160" s="1525"/>
      <c r="N160" s="587"/>
      <c r="O160" s="587"/>
      <c r="P160" s="587"/>
      <c r="Q160" s="587"/>
      <c r="R160" s="587"/>
      <c r="S160" s="587"/>
      <c r="T160" s="587"/>
      <c r="U160" s="587"/>
      <c r="V160" s="587"/>
      <c r="W160" s="587"/>
      <c r="X160" s="587"/>
      <c r="Y160" s="587"/>
      <c r="Z160" s="587"/>
      <c r="AA160" s="587"/>
      <c r="AB160" s="587"/>
      <c r="AC160" s="587"/>
      <c r="AD160" s="587"/>
      <c r="AE160" s="587"/>
      <c r="AF160" s="587"/>
      <c r="AG160" s="587"/>
      <c r="AH160" s="587"/>
      <c r="AI160" s="587"/>
      <c r="AJ160" s="587"/>
      <c r="AK160" s="587"/>
      <c r="AL160" s="587"/>
      <c r="AM160" s="587"/>
      <c r="AN160" s="587"/>
      <c r="AO160" s="587"/>
      <c r="AP160" s="587"/>
      <c r="AQ160" s="587"/>
      <c r="AR160" s="587"/>
      <c r="AS160" s="587"/>
      <c r="AT160" s="587"/>
      <c r="AU160" s="587"/>
      <c r="AV160" s="587"/>
      <c r="AW160" s="587"/>
      <c r="AX160" s="587"/>
      <c r="AY160" s="587"/>
      <c r="AZ160" s="587"/>
      <c r="BA160" s="587"/>
      <c r="BB160" s="587"/>
      <c r="BC160" s="587"/>
      <c r="BD160" s="587"/>
      <c r="BE160" s="587"/>
      <c r="BF160" s="587"/>
      <c r="BG160" s="587"/>
      <c r="BH160" s="587"/>
      <c r="BI160" s="587"/>
      <c r="BJ160" s="587"/>
      <c r="BK160" s="587"/>
      <c r="BL160" s="587"/>
      <c r="BM160" s="587"/>
      <c r="BN160" s="587"/>
      <c r="BO160" s="587"/>
      <c r="BP160" s="587"/>
      <c r="BQ160" s="587"/>
      <c r="BR160" s="587"/>
      <c r="BS160" s="587"/>
      <c r="BT160" s="587"/>
      <c r="BU160" s="587"/>
      <c r="BV160" s="587"/>
      <c r="BW160" s="587"/>
      <c r="BX160" s="587"/>
      <c r="BY160" s="587"/>
      <c r="BZ160" s="587"/>
      <c r="CA160" s="587"/>
      <c r="CB160" s="587"/>
      <c r="CC160" s="587"/>
      <c r="CD160" s="587"/>
      <c r="CE160" s="587"/>
      <c r="CF160" s="587"/>
      <c r="CG160" s="587"/>
      <c r="CH160" s="587"/>
      <c r="CI160" s="587"/>
      <c r="CJ160" s="587"/>
      <c r="CK160" s="587"/>
      <c r="CL160" s="587"/>
      <c r="CM160" s="587"/>
      <c r="CN160" s="587"/>
      <c r="CO160" s="587"/>
      <c r="CP160" s="587"/>
      <c r="CQ160" s="587"/>
      <c r="CR160" s="587"/>
      <c r="CS160" s="587"/>
      <c r="CT160" s="587"/>
      <c r="CU160" s="587"/>
      <c r="CV160" s="587"/>
      <c r="CW160" s="587"/>
      <c r="CX160" s="587"/>
      <c r="CY160" s="587"/>
      <c r="CZ160" s="587"/>
      <c r="DA160" s="587"/>
      <c r="DB160" s="587"/>
      <c r="DC160" s="587"/>
      <c r="DD160" s="587"/>
      <c r="DE160" s="587"/>
      <c r="DF160" s="587"/>
      <c r="DG160" s="587"/>
      <c r="DH160" s="587"/>
      <c r="DI160" s="587"/>
      <c r="DJ160" s="587"/>
      <c r="DK160" s="587"/>
      <c r="DL160" s="587"/>
      <c r="DM160" s="587"/>
      <c r="DN160" s="587"/>
      <c r="DO160" s="587"/>
      <c r="DP160" s="587"/>
      <c r="DQ160" s="587"/>
      <c r="DR160" s="587"/>
      <c r="DS160" s="587"/>
      <c r="DT160" s="587"/>
      <c r="DU160" s="587"/>
      <c r="DV160" s="587"/>
      <c r="DW160" s="587"/>
      <c r="DX160" s="587"/>
      <c r="DY160" s="587"/>
      <c r="DZ160" s="587"/>
      <c r="EA160" s="587"/>
      <c r="EB160" s="587"/>
      <c r="EC160" s="587"/>
      <c r="ED160" s="587"/>
      <c r="EE160" s="587"/>
      <c r="EF160" s="587"/>
      <c r="EG160" s="587"/>
      <c r="EH160" s="587"/>
      <c r="EI160" s="587"/>
      <c r="EJ160" s="587"/>
      <c r="EK160" s="587"/>
      <c r="EL160" s="587"/>
      <c r="EM160" s="587"/>
      <c r="EN160" s="587"/>
      <c r="EO160" s="587"/>
      <c r="EP160" s="587"/>
      <c r="EQ160" s="587"/>
      <c r="ER160" s="587"/>
      <c r="ES160" s="587"/>
      <c r="ET160" s="587"/>
      <c r="EU160" s="587"/>
      <c r="EV160" s="587"/>
      <c r="EW160" s="587"/>
      <c r="EX160" s="587"/>
      <c r="EY160" s="587"/>
      <c r="EZ160" s="587"/>
      <c r="FA160" s="587"/>
      <c r="FB160" s="587"/>
      <c r="FC160" s="587"/>
      <c r="FD160" s="587"/>
      <c r="FE160" s="587"/>
      <c r="FF160" s="587"/>
      <c r="FG160" s="587"/>
      <c r="FH160" s="587"/>
      <c r="FI160" s="587"/>
      <c r="FJ160" s="587"/>
      <c r="FK160" s="587"/>
      <c r="FL160" s="587"/>
      <c r="FM160" s="587"/>
      <c r="FN160" s="587"/>
      <c r="FO160" s="587"/>
      <c r="FP160" s="587"/>
      <c r="FQ160" s="587"/>
      <c r="FR160" s="587"/>
      <c r="FS160" s="587"/>
      <c r="FT160" s="587"/>
      <c r="FU160" s="587"/>
      <c r="FV160" s="587"/>
      <c r="FW160" s="587"/>
      <c r="FX160" s="587"/>
      <c r="FY160" s="587"/>
      <c r="FZ160" s="587"/>
      <c r="GA160" s="587"/>
      <c r="GB160" s="587"/>
      <c r="GC160" s="587"/>
      <c r="GD160" s="587"/>
      <c r="GE160" s="587"/>
      <c r="GF160" s="587"/>
      <c r="GG160" s="587"/>
      <c r="GH160" s="587"/>
      <c r="GI160" s="587"/>
      <c r="GJ160" s="587"/>
      <c r="GK160" s="587"/>
      <c r="GL160" s="587"/>
      <c r="GM160" s="587"/>
      <c r="GN160" s="587"/>
      <c r="GO160" s="587"/>
      <c r="GP160" s="587"/>
      <c r="GQ160" s="587"/>
      <c r="GR160" s="587"/>
      <c r="GS160" s="587"/>
      <c r="GT160" s="587"/>
      <c r="GU160" s="587"/>
      <c r="GV160" s="587"/>
      <c r="GW160" s="587"/>
      <c r="GX160" s="587"/>
      <c r="GY160" s="587"/>
      <c r="GZ160" s="587"/>
      <c r="HA160" s="587"/>
      <c r="HB160" s="587"/>
      <c r="HC160" s="587"/>
      <c r="HD160" s="587"/>
      <c r="HE160" s="587"/>
      <c r="HF160" s="587"/>
      <c r="HG160" s="587"/>
      <c r="HH160" s="587"/>
      <c r="HI160" s="587"/>
      <c r="HJ160" s="587"/>
      <c r="HK160" s="587"/>
      <c r="HL160" s="587"/>
      <c r="HM160" s="587"/>
      <c r="HN160" s="587"/>
      <c r="HO160" s="587"/>
      <c r="HP160" s="587"/>
      <c r="HQ160" s="587"/>
      <c r="HR160" s="587"/>
      <c r="HS160" s="587"/>
      <c r="HT160" s="587"/>
      <c r="HU160" s="587"/>
      <c r="HV160" s="587"/>
      <c r="HW160" s="587"/>
      <c r="HX160" s="587"/>
      <c r="HY160" s="587"/>
      <c r="HZ160" s="587"/>
      <c r="IA160" s="587"/>
      <c r="IB160" s="587"/>
      <c r="IC160" s="587"/>
      <c r="ID160" s="587"/>
      <c r="IE160" s="587"/>
      <c r="IF160" s="587"/>
      <c r="IG160" s="587"/>
      <c r="IH160" s="587"/>
      <c r="II160" s="587"/>
      <c r="IJ160" s="587"/>
      <c r="IK160" s="587"/>
      <c r="IL160" s="587"/>
      <c r="IM160" s="587"/>
      <c r="IN160" s="587"/>
      <c r="IO160" s="587"/>
      <c r="IP160" s="587"/>
      <c r="IQ160" s="587"/>
      <c r="IR160" s="587"/>
      <c r="IS160" s="587"/>
      <c r="IT160" s="587"/>
      <c r="IU160" s="587"/>
      <c r="IV160" s="587"/>
    </row>
    <row r="161" spans="1:256" ht="60" customHeight="1">
      <c r="A161" s="595"/>
      <c r="B161" s="601" t="s">
        <v>2684</v>
      </c>
      <c r="C161" s="601" t="s">
        <v>2379</v>
      </c>
      <c r="D161" s="601" t="s">
        <v>195</v>
      </c>
      <c r="E161" s="601" t="s">
        <v>2685</v>
      </c>
      <c r="F161" s="601" t="s">
        <v>2750</v>
      </c>
      <c r="G161" s="601" t="s">
        <v>301</v>
      </c>
      <c r="H161" s="601" t="s">
        <v>302</v>
      </c>
      <c r="I161" s="601" t="s">
        <v>2748</v>
      </c>
      <c r="J161" s="601" t="s">
        <v>2805</v>
      </c>
      <c r="K161" s="601" t="s">
        <v>2366</v>
      </c>
      <c r="L161" s="601" t="s">
        <v>2806</v>
      </c>
      <c r="M161" s="601" t="s">
        <v>2940</v>
      </c>
      <c r="N161" s="595"/>
      <c r="O161" s="595"/>
      <c r="P161" s="595"/>
      <c r="Q161" s="595"/>
      <c r="R161" s="595"/>
      <c r="S161" s="595"/>
      <c r="T161" s="595"/>
      <c r="U161" s="595"/>
      <c r="V161" s="595"/>
      <c r="W161" s="595"/>
      <c r="X161" s="595"/>
      <c r="Y161" s="595"/>
      <c r="Z161" s="595"/>
      <c r="AA161" s="595"/>
      <c r="AB161" s="595"/>
      <c r="AC161" s="595"/>
      <c r="AD161" s="595"/>
      <c r="AE161" s="595"/>
      <c r="AF161" s="595"/>
      <c r="AG161" s="595"/>
      <c r="AH161" s="595"/>
      <c r="AI161" s="595"/>
      <c r="AJ161" s="595"/>
      <c r="AK161" s="595"/>
      <c r="AL161" s="595"/>
      <c r="AM161" s="595"/>
      <c r="AN161" s="595"/>
      <c r="AO161" s="595"/>
      <c r="AP161" s="595"/>
      <c r="AQ161" s="595"/>
      <c r="AR161" s="595"/>
      <c r="AS161" s="595"/>
      <c r="AT161" s="595"/>
      <c r="AU161" s="595"/>
      <c r="AV161" s="595"/>
      <c r="AW161" s="595"/>
      <c r="AX161" s="595"/>
      <c r="AY161" s="595"/>
      <c r="AZ161" s="595"/>
      <c r="BA161" s="595"/>
      <c r="BB161" s="595"/>
      <c r="BC161" s="595"/>
      <c r="BD161" s="595"/>
      <c r="BE161" s="595"/>
      <c r="BF161" s="595"/>
      <c r="BG161" s="595"/>
      <c r="BH161" s="595"/>
      <c r="BI161" s="595"/>
      <c r="BJ161" s="595"/>
      <c r="BK161" s="595"/>
      <c r="BL161" s="595"/>
      <c r="BM161" s="595"/>
      <c r="BN161" s="595"/>
      <c r="BO161" s="595"/>
      <c r="BP161" s="595"/>
      <c r="BQ161" s="595"/>
      <c r="BR161" s="595"/>
      <c r="BS161" s="595"/>
      <c r="BT161" s="595"/>
      <c r="BU161" s="595"/>
      <c r="BV161" s="595"/>
      <c r="BW161" s="595"/>
      <c r="BX161" s="595"/>
      <c r="BY161" s="595"/>
      <c r="BZ161" s="595"/>
      <c r="CA161" s="595"/>
      <c r="CB161" s="595"/>
      <c r="CC161" s="595"/>
      <c r="CD161" s="595"/>
      <c r="CE161" s="595"/>
      <c r="CF161" s="595"/>
      <c r="CG161" s="595"/>
      <c r="CH161" s="595"/>
      <c r="CI161" s="595"/>
      <c r="CJ161" s="595"/>
      <c r="CK161" s="595"/>
      <c r="CL161" s="595"/>
      <c r="CM161" s="595"/>
      <c r="CN161" s="595"/>
      <c r="CO161" s="595"/>
      <c r="CP161" s="595"/>
      <c r="CQ161" s="595"/>
      <c r="CR161" s="595"/>
      <c r="CS161" s="595"/>
      <c r="CT161" s="595"/>
      <c r="CU161" s="595"/>
      <c r="CV161" s="595"/>
      <c r="CW161" s="595"/>
      <c r="CX161" s="595"/>
      <c r="CY161" s="595"/>
      <c r="CZ161" s="595"/>
      <c r="DA161" s="595"/>
      <c r="DB161" s="595"/>
      <c r="DC161" s="595"/>
      <c r="DD161" s="595"/>
      <c r="DE161" s="595"/>
      <c r="DF161" s="595"/>
      <c r="DG161" s="595"/>
      <c r="DH161" s="595"/>
      <c r="DI161" s="595"/>
      <c r="DJ161" s="595"/>
      <c r="DK161" s="595"/>
      <c r="DL161" s="595"/>
      <c r="DM161" s="595"/>
      <c r="DN161" s="595"/>
      <c r="DO161" s="595"/>
      <c r="DP161" s="595"/>
      <c r="DQ161" s="595"/>
      <c r="DR161" s="595"/>
      <c r="DS161" s="595"/>
      <c r="DT161" s="595"/>
      <c r="DU161" s="595"/>
      <c r="DV161" s="595"/>
      <c r="DW161" s="595"/>
      <c r="DX161" s="595"/>
      <c r="DY161" s="595"/>
      <c r="DZ161" s="595"/>
      <c r="EA161" s="595"/>
      <c r="EB161" s="595"/>
      <c r="EC161" s="595"/>
      <c r="ED161" s="595"/>
      <c r="EE161" s="595"/>
      <c r="EF161" s="595"/>
      <c r="EG161" s="595"/>
      <c r="EH161" s="595"/>
      <c r="EI161" s="595"/>
      <c r="EJ161" s="595"/>
      <c r="EK161" s="595"/>
      <c r="EL161" s="595"/>
      <c r="EM161" s="595"/>
      <c r="EN161" s="595"/>
      <c r="EO161" s="595"/>
      <c r="EP161" s="595"/>
      <c r="EQ161" s="595"/>
      <c r="ER161" s="595"/>
      <c r="ES161" s="595"/>
      <c r="ET161" s="595"/>
      <c r="EU161" s="595"/>
      <c r="EV161" s="595"/>
      <c r="EW161" s="595"/>
      <c r="EX161" s="595"/>
      <c r="EY161" s="595"/>
      <c r="EZ161" s="595"/>
      <c r="FA161" s="595"/>
      <c r="FB161" s="595"/>
      <c r="FC161" s="595"/>
      <c r="FD161" s="595"/>
      <c r="FE161" s="595"/>
      <c r="FF161" s="595"/>
      <c r="FG161" s="595"/>
      <c r="FH161" s="595"/>
      <c r="FI161" s="595"/>
      <c r="FJ161" s="595"/>
      <c r="FK161" s="595"/>
      <c r="FL161" s="595"/>
      <c r="FM161" s="595"/>
      <c r="FN161" s="595"/>
      <c r="FO161" s="595"/>
      <c r="FP161" s="595"/>
      <c r="FQ161" s="595"/>
      <c r="FR161" s="595"/>
      <c r="FS161" s="595"/>
      <c r="FT161" s="595"/>
      <c r="FU161" s="595"/>
      <c r="FV161" s="595"/>
      <c r="FW161" s="595"/>
      <c r="FX161" s="595"/>
      <c r="FY161" s="595"/>
      <c r="FZ161" s="595"/>
      <c r="GA161" s="595"/>
      <c r="GB161" s="595"/>
      <c r="GC161" s="595"/>
      <c r="GD161" s="595"/>
      <c r="GE161" s="595"/>
      <c r="GF161" s="595"/>
      <c r="GG161" s="595"/>
      <c r="GH161" s="595"/>
      <c r="GI161" s="595"/>
      <c r="GJ161" s="595"/>
      <c r="GK161" s="595"/>
      <c r="GL161" s="595"/>
      <c r="GM161" s="595"/>
      <c r="GN161" s="595"/>
      <c r="GO161" s="595"/>
      <c r="GP161" s="595"/>
      <c r="GQ161" s="595"/>
      <c r="GR161" s="595"/>
      <c r="GS161" s="595"/>
      <c r="GT161" s="595"/>
      <c r="GU161" s="595"/>
      <c r="GV161" s="595"/>
      <c r="GW161" s="595"/>
      <c r="GX161" s="595"/>
      <c r="GY161" s="595"/>
      <c r="GZ161" s="595"/>
      <c r="HA161" s="595"/>
      <c r="HB161" s="595"/>
      <c r="HC161" s="595"/>
      <c r="HD161" s="595"/>
      <c r="HE161" s="595"/>
      <c r="HF161" s="595"/>
      <c r="HG161" s="595"/>
      <c r="HH161" s="595"/>
      <c r="HI161" s="595"/>
      <c r="HJ161" s="595"/>
      <c r="HK161" s="595"/>
      <c r="HL161" s="595"/>
      <c r="HM161" s="595"/>
      <c r="HN161" s="595"/>
      <c r="HO161" s="595"/>
      <c r="HP161" s="595"/>
      <c r="HQ161" s="595"/>
      <c r="HR161" s="595"/>
      <c r="HS161" s="595"/>
      <c r="HT161" s="595"/>
      <c r="HU161" s="595"/>
      <c r="HV161" s="595"/>
      <c r="HW161" s="595"/>
      <c r="HX161" s="595"/>
      <c r="HY161" s="595"/>
      <c r="HZ161" s="595"/>
      <c r="IA161" s="595"/>
      <c r="IB161" s="595"/>
      <c r="IC161" s="595"/>
      <c r="ID161" s="595"/>
      <c r="IE161" s="595"/>
      <c r="IF161" s="595"/>
      <c r="IG161" s="595"/>
      <c r="IH161" s="595"/>
      <c r="II161" s="595"/>
      <c r="IJ161" s="595"/>
      <c r="IK161" s="595"/>
      <c r="IL161" s="595"/>
      <c r="IM161" s="595"/>
      <c r="IN161" s="595"/>
      <c r="IO161" s="595"/>
      <c r="IP161" s="595"/>
      <c r="IQ161" s="595"/>
      <c r="IR161" s="595"/>
      <c r="IS161" s="595"/>
      <c r="IT161" s="595"/>
      <c r="IU161" s="595"/>
      <c r="IV161" s="595"/>
    </row>
    <row r="162" spans="1:256" s="366" customFormat="1" ht="60" customHeight="1">
      <c r="A162" s="768">
        <v>1</v>
      </c>
      <c r="B162" s="815" t="s">
        <v>10</v>
      </c>
      <c r="C162" s="971">
        <v>37099</v>
      </c>
      <c r="D162" s="953">
        <v>17</v>
      </c>
      <c r="E162" s="815" t="s">
        <v>433</v>
      </c>
      <c r="F162" s="471" t="s">
        <v>11</v>
      </c>
      <c r="G162" s="1142">
        <v>39827</v>
      </c>
      <c r="H162" s="471" t="s">
        <v>31</v>
      </c>
      <c r="I162" s="471" t="s">
        <v>874</v>
      </c>
      <c r="J162" s="1137">
        <v>43673</v>
      </c>
      <c r="K162" s="1138" t="s">
        <v>2929</v>
      </c>
      <c r="L162" s="1138" t="s">
        <v>2870</v>
      </c>
      <c r="M162" s="1138" t="s">
        <v>3100</v>
      </c>
    </row>
    <row r="163" spans="1:256" s="366" customFormat="1" ht="60" customHeight="1">
      <c r="A163" s="768">
        <v>2</v>
      </c>
      <c r="B163" s="815" t="s">
        <v>5705</v>
      </c>
      <c r="C163" s="971"/>
      <c r="D163" s="953">
        <v>17</v>
      </c>
      <c r="E163" s="815" t="s">
        <v>275</v>
      </c>
      <c r="F163" s="471" t="s">
        <v>5704</v>
      </c>
      <c r="G163" s="1142">
        <v>43639</v>
      </c>
      <c r="H163" s="471" t="s">
        <v>3137</v>
      </c>
      <c r="I163" s="471"/>
      <c r="J163" s="1137">
        <v>43649</v>
      </c>
      <c r="K163" s="1136" t="s">
        <v>2106</v>
      </c>
      <c r="L163" s="1138"/>
      <c r="M163" s="1136"/>
    </row>
    <row r="164" spans="1:256" s="768" customFormat="1" ht="60" customHeight="1">
      <c r="A164" s="768">
        <v>3</v>
      </c>
      <c r="B164" s="815" t="s">
        <v>5558</v>
      </c>
      <c r="C164" s="971"/>
      <c r="D164" s="953">
        <v>16</v>
      </c>
      <c r="E164" s="815" t="s">
        <v>272</v>
      </c>
      <c r="F164" s="815" t="s">
        <v>5559</v>
      </c>
      <c r="G164" s="971">
        <v>43644</v>
      </c>
      <c r="H164" s="973" t="s">
        <v>58</v>
      </c>
      <c r="I164" s="815"/>
      <c r="J164" s="986">
        <v>43654</v>
      </c>
      <c r="K164" s="815" t="s">
        <v>3632</v>
      </c>
      <c r="L164" s="815" t="s">
        <v>2871</v>
      </c>
      <c r="M164" s="815" t="s">
        <v>2872</v>
      </c>
    </row>
    <row r="165" spans="1:256" s="366" customFormat="1" ht="60" customHeight="1">
      <c r="A165" s="768">
        <v>4</v>
      </c>
      <c r="B165" s="815" t="s">
        <v>5545</v>
      </c>
      <c r="C165" s="971">
        <v>37675</v>
      </c>
      <c r="D165" s="953">
        <v>16</v>
      </c>
      <c r="E165" s="815" t="s">
        <v>272</v>
      </c>
      <c r="F165" s="815" t="s">
        <v>5546</v>
      </c>
      <c r="G165" s="971" t="s">
        <v>5547</v>
      </c>
      <c r="H165" s="973" t="s">
        <v>58</v>
      </c>
      <c r="I165" s="815"/>
      <c r="J165" s="1137">
        <v>43651</v>
      </c>
      <c r="K165" s="1138" t="s">
        <v>3632</v>
      </c>
      <c r="L165" s="1138" t="s">
        <v>2871</v>
      </c>
      <c r="M165" s="1138" t="s">
        <v>5581</v>
      </c>
    </row>
    <row r="166" spans="1:256" s="366" customFormat="1" ht="60" customHeight="1">
      <c r="A166" s="768">
        <v>5</v>
      </c>
      <c r="B166" s="815" t="s">
        <v>5069</v>
      </c>
      <c r="C166" s="971"/>
      <c r="D166" s="953">
        <v>10</v>
      </c>
      <c r="E166" s="815" t="s">
        <v>272</v>
      </c>
      <c r="F166" s="815" t="s">
        <v>5065</v>
      </c>
      <c r="G166" s="971">
        <v>43515</v>
      </c>
      <c r="H166" s="973" t="s">
        <v>716</v>
      </c>
      <c r="I166" s="815" t="s">
        <v>5088</v>
      </c>
      <c r="J166" s="1137">
        <v>43650</v>
      </c>
      <c r="K166" s="1138" t="s">
        <v>3632</v>
      </c>
      <c r="L166" s="1138" t="s">
        <v>2871</v>
      </c>
      <c r="M166" s="1138" t="s">
        <v>3025</v>
      </c>
    </row>
    <row r="167" spans="1:256" s="366" customFormat="1" ht="60" customHeight="1">
      <c r="A167" s="768">
        <v>6</v>
      </c>
      <c r="B167" s="815" t="s">
        <v>5365</v>
      </c>
      <c r="C167" s="971"/>
      <c r="D167" s="953">
        <v>13</v>
      </c>
      <c r="E167" s="815" t="s">
        <v>272</v>
      </c>
      <c r="F167" s="815" t="s">
        <v>5366</v>
      </c>
      <c r="G167" s="971">
        <v>43597</v>
      </c>
      <c r="H167" s="973" t="s">
        <v>1772</v>
      </c>
      <c r="I167" s="815" t="s">
        <v>5372</v>
      </c>
      <c r="J167" s="1137">
        <v>43651</v>
      </c>
      <c r="K167" s="1138" t="s">
        <v>3632</v>
      </c>
      <c r="L167" s="1138" t="s">
        <v>2871</v>
      </c>
      <c r="M167" s="1138" t="s">
        <v>2872</v>
      </c>
    </row>
    <row r="168" spans="1:256" s="366" customFormat="1" ht="60" customHeight="1">
      <c r="A168" s="768">
        <v>7</v>
      </c>
      <c r="B168" s="815" t="s">
        <v>5367</v>
      </c>
      <c r="C168" s="971"/>
      <c r="D168" s="953">
        <v>13</v>
      </c>
      <c r="E168" s="815" t="s">
        <v>272</v>
      </c>
      <c r="F168" s="815" t="s">
        <v>5366</v>
      </c>
      <c r="G168" s="971">
        <v>43597</v>
      </c>
      <c r="H168" s="973" t="s">
        <v>1772</v>
      </c>
      <c r="I168" s="815" t="s">
        <v>5425</v>
      </c>
      <c r="J168" s="1137">
        <v>43649</v>
      </c>
      <c r="K168" s="1138" t="s">
        <v>3632</v>
      </c>
      <c r="L168" s="1138" t="s">
        <v>2871</v>
      </c>
      <c r="M168" s="1138" t="s">
        <v>5585</v>
      </c>
    </row>
    <row r="169" spans="1:256" s="366" customFormat="1" ht="60" customHeight="1">
      <c r="A169" s="768">
        <v>8</v>
      </c>
      <c r="B169" s="976" t="s">
        <v>919</v>
      </c>
      <c r="C169" s="1009">
        <v>37722</v>
      </c>
      <c r="D169" s="953">
        <v>16</v>
      </c>
      <c r="E169" s="976" t="s">
        <v>268</v>
      </c>
      <c r="F169" s="976" t="s">
        <v>920</v>
      </c>
      <c r="G169" s="1009">
        <v>41458</v>
      </c>
      <c r="H169" s="976" t="s">
        <v>84</v>
      </c>
      <c r="I169" s="924" t="s">
        <v>924</v>
      </c>
      <c r="J169" s="1137">
        <v>43649</v>
      </c>
      <c r="K169" s="1138" t="s">
        <v>3632</v>
      </c>
      <c r="L169" s="1138" t="s">
        <v>2871</v>
      </c>
      <c r="M169" s="1138" t="s">
        <v>2887</v>
      </c>
    </row>
    <row r="170" spans="1:256" s="366" customFormat="1" ht="60" customHeight="1">
      <c r="A170" s="768">
        <v>9</v>
      </c>
      <c r="B170" s="815" t="s">
        <v>5561</v>
      </c>
      <c r="C170" s="971"/>
      <c r="D170" s="953">
        <v>16</v>
      </c>
      <c r="E170" s="815" t="s">
        <v>272</v>
      </c>
      <c r="F170" s="815" t="s">
        <v>5539</v>
      </c>
      <c r="G170" s="971">
        <v>43639</v>
      </c>
      <c r="H170" s="973" t="s">
        <v>716</v>
      </c>
      <c r="I170" s="815" t="s">
        <v>5574</v>
      </c>
      <c r="J170" s="1137">
        <v>43649</v>
      </c>
      <c r="K170" s="1138" t="s">
        <v>3632</v>
      </c>
      <c r="L170" s="1138" t="s">
        <v>2871</v>
      </c>
      <c r="M170" s="1138" t="s">
        <v>2874</v>
      </c>
    </row>
    <row r="171" spans="1:256" s="366" customFormat="1" ht="60" customHeight="1">
      <c r="A171" s="768">
        <v>10</v>
      </c>
      <c r="B171" s="815" t="s">
        <v>5077</v>
      </c>
      <c r="C171" s="971"/>
      <c r="D171" s="953">
        <v>8</v>
      </c>
      <c r="E171" s="815" t="s">
        <v>272</v>
      </c>
      <c r="F171" s="815" t="s">
        <v>5078</v>
      </c>
      <c r="G171" s="971">
        <v>43522</v>
      </c>
      <c r="H171" s="973" t="s">
        <v>84</v>
      </c>
      <c r="I171" s="815" t="s">
        <v>5113</v>
      </c>
      <c r="J171" s="1137">
        <v>43653</v>
      </c>
      <c r="K171" s="1138" t="s">
        <v>3632</v>
      </c>
      <c r="L171" s="1138" t="s">
        <v>2871</v>
      </c>
      <c r="M171" s="1138" t="s">
        <v>3122</v>
      </c>
    </row>
    <row r="172" spans="1:256" s="366" customFormat="1" ht="60" customHeight="1">
      <c r="A172" s="768">
        <v>11</v>
      </c>
      <c r="B172" s="815" t="s">
        <v>5112</v>
      </c>
      <c r="C172" s="971"/>
      <c r="D172" s="953">
        <v>9</v>
      </c>
      <c r="E172" s="815" t="s">
        <v>272</v>
      </c>
      <c r="F172" s="815" t="s">
        <v>5078</v>
      </c>
      <c r="G172" s="971">
        <v>43522</v>
      </c>
      <c r="H172" s="973" t="s">
        <v>84</v>
      </c>
      <c r="I172" s="815" t="s">
        <v>5113</v>
      </c>
      <c r="J172" s="1137">
        <v>43653</v>
      </c>
      <c r="K172" s="1138" t="s">
        <v>3632</v>
      </c>
      <c r="L172" s="1138" t="s">
        <v>2871</v>
      </c>
      <c r="M172" s="1138" t="s">
        <v>3122</v>
      </c>
    </row>
    <row r="173" spans="1:256" s="366" customFormat="1" ht="60" customHeight="1">
      <c r="A173" s="768">
        <v>12</v>
      </c>
      <c r="B173" s="815" t="s">
        <v>5507</v>
      </c>
      <c r="C173" s="971"/>
      <c r="D173" s="953">
        <v>13</v>
      </c>
      <c r="E173" s="815" t="s">
        <v>272</v>
      </c>
      <c r="F173" s="815" t="s">
        <v>5508</v>
      </c>
      <c r="G173" s="971">
        <v>43634</v>
      </c>
      <c r="H173" s="973" t="s">
        <v>84</v>
      </c>
      <c r="I173" s="815"/>
      <c r="J173" s="1137">
        <v>43655</v>
      </c>
      <c r="K173" s="1138" t="s">
        <v>3632</v>
      </c>
      <c r="L173" s="1138" t="s">
        <v>2871</v>
      </c>
      <c r="M173" s="1138" t="s">
        <v>2872</v>
      </c>
    </row>
    <row r="174" spans="1:256" s="366" customFormat="1" ht="60" customHeight="1">
      <c r="A174" s="768">
        <v>13</v>
      </c>
      <c r="B174" s="815" t="s">
        <v>5707</v>
      </c>
      <c r="C174" s="971"/>
      <c r="D174" s="953">
        <v>0</v>
      </c>
      <c r="E174" s="815" t="s">
        <v>272</v>
      </c>
      <c r="F174" s="815" t="s">
        <v>3100</v>
      </c>
      <c r="G174" s="971">
        <v>43657</v>
      </c>
      <c r="H174" s="973" t="s">
        <v>77</v>
      </c>
      <c r="I174" s="815" t="s">
        <v>5708</v>
      </c>
      <c r="J174" s="1137">
        <v>43661</v>
      </c>
      <c r="K174" s="1136" t="s">
        <v>2211</v>
      </c>
      <c r="L174" s="1136" t="s">
        <v>2871</v>
      </c>
      <c r="M174" s="1136" t="s">
        <v>2872</v>
      </c>
    </row>
    <row r="175" spans="1:256" s="366" customFormat="1" ht="60" customHeight="1">
      <c r="A175" s="768">
        <v>14</v>
      </c>
      <c r="B175" s="815" t="s">
        <v>5709</v>
      </c>
      <c r="C175" s="971"/>
      <c r="D175" s="953">
        <v>16</v>
      </c>
      <c r="E175" s="815" t="s">
        <v>272</v>
      </c>
      <c r="F175" s="815" t="s">
        <v>5346</v>
      </c>
      <c r="G175" s="971">
        <v>43573</v>
      </c>
      <c r="H175" s="973" t="s">
        <v>3383</v>
      </c>
      <c r="I175" s="815"/>
      <c r="J175" s="1137">
        <v>43650</v>
      </c>
      <c r="K175" s="1136" t="s">
        <v>4900</v>
      </c>
      <c r="L175" s="1136" t="s">
        <v>2871</v>
      </c>
      <c r="M175" s="1136" t="s">
        <v>2872</v>
      </c>
    </row>
    <row r="176" spans="1:256" s="366" customFormat="1" ht="60" customHeight="1">
      <c r="A176" s="768">
        <v>15</v>
      </c>
      <c r="B176" s="815" t="s">
        <v>5397</v>
      </c>
      <c r="C176" s="971">
        <v>40884</v>
      </c>
      <c r="D176" s="953">
        <v>8</v>
      </c>
      <c r="E176" s="815" t="s">
        <v>166</v>
      </c>
      <c r="F176" s="815" t="s">
        <v>5398</v>
      </c>
      <c r="G176" s="971">
        <v>43602</v>
      </c>
      <c r="H176" s="973" t="s">
        <v>58</v>
      </c>
      <c r="I176" s="815"/>
      <c r="J176" s="1137">
        <v>43656</v>
      </c>
      <c r="K176" s="1138" t="s">
        <v>3632</v>
      </c>
      <c r="L176" s="1138" t="s">
        <v>2871</v>
      </c>
      <c r="M176" s="1138" t="s">
        <v>2872</v>
      </c>
    </row>
    <row r="177" spans="1:237" s="366" customFormat="1" ht="60" customHeight="1">
      <c r="A177" s="768">
        <v>16</v>
      </c>
      <c r="B177" s="815" t="s">
        <v>5431</v>
      </c>
      <c r="C177" s="971"/>
      <c r="D177" s="953">
        <v>7</v>
      </c>
      <c r="E177" s="815" t="s">
        <v>276</v>
      </c>
      <c r="F177" s="815" t="s">
        <v>5430</v>
      </c>
      <c r="G177" s="971">
        <v>43614</v>
      </c>
      <c r="H177" s="973" t="s">
        <v>84</v>
      </c>
      <c r="I177" s="815" t="s">
        <v>5454</v>
      </c>
      <c r="J177" s="1137">
        <v>43656</v>
      </c>
      <c r="K177" s="1136" t="s">
        <v>3632</v>
      </c>
      <c r="L177" s="1138" t="s">
        <v>2871</v>
      </c>
      <c r="M177" s="1138" t="s">
        <v>2872</v>
      </c>
    </row>
    <row r="178" spans="1:237" s="366" customFormat="1" ht="60" customHeight="1">
      <c r="A178" s="768">
        <v>17</v>
      </c>
      <c r="B178" s="815" t="s">
        <v>5509</v>
      </c>
      <c r="C178" s="971">
        <v>38094</v>
      </c>
      <c r="D178" s="953">
        <v>15</v>
      </c>
      <c r="E178" s="815" t="s">
        <v>5510</v>
      </c>
      <c r="F178" s="815" t="s">
        <v>5511</v>
      </c>
      <c r="G178" s="971">
        <v>43634</v>
      </c>
      <c r="H178" s="973" t="s">
        <v>5512</v>
      </c>
      <c r="I178" s="815" t="s">
        <v>5516</v>
      </c>
      <c r="J178" s="1137">
        <v>43657</v>
      </c>
      <c r="K178" s="1138" t="s">
        <v>3632</v>
      </c>
      <c r="L178" s="1138" t="s">
        <v>2884</v>
      </c>
      <c r="M178" s="1138" t="s">
        <v>5591</v>
      </c>
    </row>
    <row r="179" spans="1:237" s="366" customFormat="1" ht="60" customHeight="1">
      <c r="A179" s="768">
        <v>18</v>
      </c>
      <c r="B179" s="815" t="s">
        <v>5195</v>
      </c>
      <c r="C179" s="971"/>
      <c r="D179" s="953">
        <v>7</v>
      </c>
      <c r="E179" s="815" t="s">
        <v>272</v>
      </c>
      <c r="F179" s="815" t="s">
        <v>5196</v>
      </c>
      <c r="G179" s="971">
        <v>43555</v>
      </c>
      <c r="H179" s="973" t="s">
        <v>58</v>
      </c>
      <c r="I179" s="815" t="s">
        <v>5213</v>
      </c>
      <c r="J179" s="1137">
        <v>43657</v>
      </c>
      <c r="K179" s="1138" t="s">
        <v>3632</v>
      </c>
      <c r="L179" s="1138" t="s">
        <v>2871</v>
      </c>
      <c r="M179" s="1138" t="s">
        <v>2872</v>
      </c>
    </row>
    <row r="180" spans="1:237" s="366" customFormat="1" ht="60" customHeight="1">
      <c r="A180" s="768">
        <v>19</v>
      </c>
      <c r="B180" s="815" t="s">
        <v>5193</v>
      </c>
      <c r="C180" s="971"/>
      <c r="D180" s="953">
        <v>15</v>
      </c>
      <c r="E180" s="815" t="s">
        <v>272</v>
      </c>
      <c r="F180" s="815" t="s">
        <v>5194</v>
      </c>
      <c r="G180" s="971">
        <v>43555</v>
      </c>
      <c r="H180" s="973" t="s">
        <v>716</v>
      </c>
      <c r="I180" s="815" t="s">
        <v>5211</v>
      </c>
      <c r="J180" s="1137">
        <v>43657</v>
      </c>
      <c r="K180" s="1138" t="s">
        <v>3632</v>
      </c>
      <c r="L180" s="1138" t="s">
        <v>2871</v>
      </c>
      <c r="M180" s="1138" t="s">
        <v>2872</v>
      </c>
    </row>
    <row r="181" spans="1:237" s="366" customFormat="1" ht="60" customHeight="1">
      <c r="A181" s="768">
        <v>20</v>
      </c>
      <c r="B181" s="815" t="s">
        <v>5357</v>
      </c>
      <c r="C181" s="971">
        <v>38665</v>
      </c>
      <c r="D181" s="953" t="e">
        <f>ABS((#REF!-C181)/365)</f>
        <v>#REF!</v>
      </c>
      <c r="E181" s="815" t="s">
        <v>272</v>
      </c>
      <c r="F181" s="815" t="s">
        <v>5358</v>
      </c>
      <c r="G181" s="971">
        <v>43592</v>
      </c>
      <c r="H181" s="973" t="s">
        <v>58</v>
      </c>
      <c r="I181" s="815" t="s">
        <v>5359</v>
      </c>
      <c r="J181" s="1137">
        <v>43657</v>
      </c>
      <c r="K181" s="1138" t="s">
        <v>3632</v>
      </c>
      <c r="L181" s="1138" t="s">
        <v>2871</v>
      </c>
      <c r="M181" s="1138" t="s">
        <v>2872</v>
      </c>
    </row>
    <row r="182" spans="1:237" s="366" customFormat="1" ht="60" customHeight="1">
      <c r="A182" s="768">
        <v>21</v>
      </c>
      <c r="B182" s="815" t="s">
        <v>5568</v>
      </c>
      <c r="C182" s="971"/>
      <c r="D182" s="953">
        <v>11</v>
      </c>
      <c r="E182" s="815" t="s">
        <v>272</v>
      </c>
      <c r="F182" s="815" t="s">
        <v>5276</v>
      </c>
      <c r="G182" s="971">
        <v>43574</v>
      </c>
      <c r="H182" s="973" t="s">
        <v>716</v>
      </c>
      <c r="I182" s="815" t="s">
        <v>5573</v>
      </c>
      <c r="J182" s="1137">
        <v>43657</v>
      </c>
      <c r="K182" s="1138" t="s">
        <v>3632</v>
      </c>
      <c r="L182" s="1138" t="s">
        <v>2871</v>
      </c>
      <c r="M182" s="1138" t="s">
        <v>2872</v>
      </c>
    </row>
    <row r="183" spans="1:237" s="366" customFormat="1" ht="60" customHeight="1">
      <c r="A183" s="768">
        <v>22</v>
      </c>
      <c r="B183" s="815" t="s">
        <v>5584</v>
      </c>
      <c r="C183" s="971"/>
      <c r="D183" s="953">
        <v>17</v>
      </c>
      <c r="E183" s="815" t="s">
        <v>2587</v>
      </c>
      <c r="F183" s="815" t="s">
        <v>3100</v>
      </c>
      <c r="G183" s="971">
        <v>43651</v>
      </c>
      <c r="H183" s="973" t="s">
        <v>934</v>
      </c>
      <c r="I183" s="815"/>
      <c r="J183" s="1137">
        <v>43658</v>
      </c>
      <c r="K183" s="1138" t="s">
        <v>3632</v>
      </c>
      <c r="L183" s="1138" t="s">
        <v>5532</v>
      </c>
      <c r="M183" s="1138" t="s">
        <v>3100</v>
      </c>
    </row>
    <row r="184" spans="1:237" s="366" customFormat="1" ht="60" customHeight="1">
      <c r="A184" s="768">
        <v>23</v>
      </c>
      <c r="B184" s="815" t="s">
        <v>5554</v>
      </c>
      <c r="C184" s="971"/>
      <c r="D184" s="953">
        <v>16</v>
      </c>
      <c r="E184" s="815" t="s">
        <v>2587</v>
      </c>
      <c r="F184" s="815" t="s">
        <v>3100</v>
      </c>
      <c r="G184" s="971">
        <v>43641</v>
      </c>
      <c r="H184" s="973" t="s">
        <v>934</v>
      </c>
      <c r="I184" s="815"/>
      <c r="J184" s="1137">
        <v>43658</v>
      </c>
      <c r="K184" s="1138" t="s">
        <v>3632</v>
      </c>
      <c r="L184" s="1138" t="s">
        <v>5532</v>
      </c>
      <c r="M184" s="1138" t="s">
        <v>3100</v>
      </c>
    </row>
    <row r="185" spans="1:237" s="366" customFormat="1" ht="60" customHeight="1">
      <c r="A185" s="768">
        <v>24</v>
      </c>
      <c r="B185" s="815" t="s">
        <v>5600</v>
      </c>
      <c r="C185" s="971"/>
      <c r="D185" s="953">
        <v>15</v>
      </c>
      <c r="E185" s="815" t="s">
        <v>272</v>
      </c>
      <c r="F185" s="815" t="s">
        <v>5601</v>
      </c>
      <c r="G185" s="971">
        <v>43657</v>
      </c>
      <c r="H185" s="973" t="s">
        <v>716</v>
      </c>
      <c r="I185" s="815"/>
      <c r="J185" s="1137">
        <v>43661</v>
      </c>
      <c r="K185" s="1138" t="s">
        <v>3632</v>
      </c>
      <c r="L185" s="1138" t="s">
        <v>2871</v>
      </c>
      <c r="M185" s="1138" t="s">
        <v>2872</v>
      </c>
    </row>
    <row r="186" spans="1:237" s="366" customFormat="1" ht="60" customHeight="1">
      <c r="A186" s="768">
        <v>25</v>
      </c>
      <c r="B186" s="815" t="s">
        <v>5540</v>
      </c>
      <c r="C186" s="971"/>
      <c r="D186" s="953">
        <v>10</v>
      </c>
      <c r="E186" s="815" t="s">
        <v>256</v>
      </c>
      <c r="F186" s="815" t="s">
        <v>5541</v>
      </c>
      <c r="G186" s="971">
        <v>43639</v>
      </c>
      <c r="H186" s="973" t="s">
        <v>5542</v>
      </c>
      <c r="I186" s="815"/>
      <c r="J186" s="1137">
        <v>43661</v>
      </c>
      <c r="K186" s="1138" t="s">
        <v>3632</v>
      </c>
      <c r="L186" s="1138" t="s">
        <v>2871</v>
      </c>
      <c r="M186" s="1138" t="s">
        <v>5614</v>
      </c>
    </row>
    <row r="187" spans="1:237" s="366" customFormat="1" ht="60" customHeight="1">
      <c r="A187" s="768">
        <v>26</v>
      </c>
      <c r="B187" s="815" t="s">
        <v>5300</v>
      </c>
      <c r="C187" s="971"/>
      <c r="D187" s="953">
        <v>13</v>
      </c>
      <c r="E187" s="815" t="s">
        <v>278</v>
      </c>
      <c r="F187" s="815" t="s">
        <v>5301</v>
      </c>
      <c r="G187" s="971">
        <v>43578</v>
      </c>
      <c r="H187" s="973" t="s">
        <v>716</v>
      </c>
      <c r="I187" s="815" t="s">
        <v>5302</v>
      </c>
      <c r="J187" s="1137">
        <v>43658</v>
      </c>
      <c r="K187" s="1138" t="s">
        <v>3632</v>
      </c>
      <c r="L187" s="1138" t="s">
        <v>2871</v>
      </c>
      <c r="M187" s="1138" t="s">
        <v>2872</v>
      </c>
    </row>
    <row r="188" spans="1:237" s="366" customFormat="1" ht="60" customHeight="1">
      <c r="A188" s="768">
        <v>27</v>
      </c>
      <c r="B188" s="815" t="s">
        <v>5625</v>
      </c>
      <c r="C188" s="971"/>
      <c r="D188" s="953">
        <v>13</v>
      </c>
      <c r="E188" s="815" t="s">
        <v>272</v>
      </c>
      <c r="F188" s="815" t="s">
        <v>5626</v>
      </c>
      <c r="G188" s="971">
        <v>43660</v>
      </c>
      <c r="H188" s="973" t="s">
        <v>1836</v>
      </c>
      <c r="I188" s="815" t="s">
        <v>5627</v>
      </c>
      <c r="J188" s="1137">
        <v>43663</v>
      </c>
      <c r="K188" s="1138" t="s">
        <v>4567</v>
      </c>
      <c r="L188" s="1138" t="s">
        <v>2871</v>
      </c>
      <c r="M188" s="1138" t="s">
        <v>2872</v>
      </c>
    </row>
    <row r="189" spans="1:237" s="767" customFormat="1" ht="60" customHeight="1">
      <c r="A189" s="768">
        <v>28</v>
      </c>
      <c r="B189" s="815" t="s">
        <v>5639</v>
      </c>
      <c r="C189" s="971"/>
      <c r="D189" s="953">
        <v>14</v>
      </c>
      <c r="E189" s="815" t="s">
        <v>275</v>
      </c>
      <c r="F189" s="815" t="s">
        <v>5640</v>
      </c>
      <c r="G189" s="971">
        <v>43667</v>
      </c>
      <c r="H189" s="973" t="s">
        <v>716</v>
      </c>
      <c r="I189" s="815" t="s">
        <v>5641</v>
      </c>
      <c r="J189" s="986">
        <v>43668</v>
      </c>
      <c r="K189" s="815" t="s">
        <v>3632</v>
      </c>
      <c r="L189" s="815" t="s">
        <v>2871</v>
      </c>
      <c r="M189" s="815" t="s">
        <v>2872</v>
      </c>
      <c r="N189" s="768"/>
      <c r="O189" s="768"/>
      <c r="P189" s="768"/>
      <c r="Q189" s="768"/>
      <c r="R189" s="768"/>
      <c r="S189" s="768"/>
      <c r="T189" s="768"/>
      <c r="U189" s="768"/>
      <c r="V189" s="768"/>
      <c r="W189" s="768"/>
      <c r="X189" s="768"/>
      <c r="Y189" s="768"/>
      <c r="Z189" s="768"/>
      <c r="AA189" s="768"/>
      <c r="AB189" s="768"/>
      <c r="AC189" s="768"/>
      <c r="AD189" s="768"/>
      <c r="AE189" s="768"/>
      <c r="AF189" s="768"/>
      <c r="AG189" s="768"/>
      <c r="AH189" s="768"/>
      <c r="AI189" s="768"/>
      <c r="AJ189" s="768"/>
      <c r="AK189" s="768"/>
      <c r="AL189" s="768"/>
      <c r="AM189" s="768"/>
      <c r="AN189" s="768"/>
      <c r="AO189" s="768"/>
      <c r="AP189" s="768"/>
      <c r="AQ189" s="768"/>
      <c r="AR189" s="768"/>
      <c r="AS189" s="768"/>
      <c r="AT189" s="768"/>
      <c r="AU189" s="768"/>
      <c r="AV189" s="768"/>
      <c r="AW189" s="768"/>
      <c r="AX189" s="768"/>
      <c r="AY189" s="768"/>
      <c r="AZ189" s="768"/>
      <c r="BA189" s="768"/>
      <c r="BB189" s="768"/>
      <c r="BC189" s="768"/>
      <c r="BD189" s="768"/>
      <c r="BE189" s="768"/>
      <c r="BF189" s="768"/>
      <c r="BG189" s="768"/>
      <c r="BH189" s="768"/>
      <c r="BI189" s="768"/>
      <c r="BJ189" s="768"/>
      <c r="BK189" s="768"/>
      <c r="BL189" s="768"/>
      <c r="BM189" s="768"/>
      <c r="BN189" s="768"/>
      <c r="BO189" s="768"/>
      <c r="BP189" s="768"/>
      <c r="BQ189" s="768"/>
      <c r="BR189" s="768"/>
      <c r="BS189" s="768"/>
      <c r="BT189" s="768"/>
      <c r="BU189" s="768"/>
      <c r="BV189" s="768"/>
      <c r="BW189" s="768"/>
      <c r="BX189" s="768"/>
      <c r="BY189" s="768"/>
      <c r="BZ189" s="768"/>
      <c r="CA189" s="768"/>
      <c r="CB189" s="768"/>
      <c r="CC189" s="768"/>
      <c r="CD189" s="768"/>
      <c r="CE189" s="768"/>
      <c r="CF189" s="768"/>
      <c r="CG189" s="768"/>
      <c r="CH189" s="768"/>
      <c r="CI189" s="768"/>
      <c r="CJ189" s="768"/>
      <c r="CK189" s="768"/>
      <c r="CL189" s="768"/>
      <c r="CM189" s="768"/>
      <c r="CN189" s="768"/>
      <c r="CO189" s="768"/>
      <c r="CP189" s="768"/>
      <c r="CQ189" s="768"/>
      <c r="CR189" s="768"/>
      <c r="CS189" s="768"/>
      <c r="CT189" s="768"/>
      <c r="CU189" s="768"/>
      <c r="CV189" s="768"/>
      <c r="CW189" s="768"/>
      <c r="CX189" s="768"/>
      <c r="CY189" s="768"/>
      <c r="CZ189" s="768"/>
      <c r="DA189" s="768"/>
      <c r="DB189" s="768"/>
      <c r="DC189" s="768"/>
      <c r="DD189" s="768"/>
      <c r="DE189" s="768"/>
      <c r="DF189" s="768"/>
      <c r="DG189" s="768"/>
      <c r="DH189" s="768"/>
      <c r="DI189" s="768"/>
      <c r="DJ189" s="768"/>
      <c r="DK189" s="768"/>
      <c r="DL189" s="768"/>
      <c r="DM189" s="768"/>
      <c r="DN189" s="768"/>
      <c r="DO189" s="768"/>
      <c r="DP189" s="768"/>
      <c r="DQ189" s="768"/>
      <c r="DR189" s="768"/>
      <c r="DS189" s="768"/>
      <c r="DT189" s="768"/>
      <c r="DU189" s="768"/>
      <c r="DV189" s="768"/>
      <c r="DW189" s="768"/>
      <c r="DX189" s="768"/>
      <c r="DY189" s="768"/>
      <c r="DZ189" s="768"/>
      <c r="EA189" s="768"/>
      <c r="EB189" s="768"/>
      <c r="EC189" s="768"/>
      <c r="ED189" s="768"/>
      <c r="EE189" s="768"/>
      <c r="EF189" s="768"/>
      <c r="EG189" s="768"/>
      <c r="EH189" s="768"/>
      <c r="EI189" s="768"/>
      <c r="EJ189" s="768"/>
      <c r="EK189" s="768"/>
      <c r="EL189" s="768"/>
      <c r="EM189" s="768"/>
      <c r="EN189" s="768"/>
      <c r="EO189" s="768"/>
      <c r="EP189" s="768"/>
      <c r="EQ189" s="768"/>
      <c r="ER189" s="768"/>
      <c r="ES189" s="768"/>
      <c r="ET189" s="768"/>
      <c r="EU189" s="768"/>
      <c r="EV189" s="768"/>
      <c r="EW189" s="768"/>
      <c r="EX189" s="768"/>
      <c r="EY189" s="768"/>
      <c r="EZ189" s="768"/>
      <c r="FA189" s="768"/>
      <c r="FB189" s="768"/>
      <c r="FC189" s="768"/>
      <c r="FD189" s="768"/>
      <c r="FE189" s="768"/>
      <c r="FF189" s="768"/>
      <c r="FG189" s="768"/>
      <c r="FH189" s="768"/>
      <c r="FI189" s="768"/>
      <c r="FJ189" s="768"/>
      <c r="FK189" s="768"/>
      <c r="FL189" s="768"/>
      <c r="FM189" s="768"/>
      <c r="FN189" s="768"/>
      <c r="FO189" s="768"/>
      <c r="FP189" s="768"/>
      <c r="FQ189" s="768"/>
      <c r="FR189" s="768"/>
      <c r="FS189" s="768"/>
      <c r="FT189" s="768"/>
      <c r="FU189" s="768"/>
      <c r="FV189" s="768"/>
      <c r="FW189" s="768"/>
      <c r="FX189" s="768"/>
      <c r="FY189" s="768"/>
      <c r="FZ189" s="768"/>
      <c r="GA189" s="768"/>
      <c r="GB189" s="768"/>
      <c r="GC189" s="768"/>
      <c r="GD189" s="768"/>
      <c r="GE189" s="768"/>
      <c r="GF189" s="768"/>
      <c r="GG189" s="768"/>
      <c r="GH189" s="768"/>
      <c r="GI189" s="768"/>
      <c r="GJ189" s="768"/>
      <c r="GK189" s="768"/>
      <c r="GL189" s="768"/>
      <c r="GM189" s="768"/>
      <c r="GN189" s="768"/>
      <c r="GO189" s="768"/>
      <c r="GP189" s="768"/>
      <c r="GQ189" s="768"/>
      <c r="GR189" s="768"/>
      <c r="GS189" s="768"/>
      <c r="GT189" s="768"/>
      <c r="GU189" s="768"/>
      <c r="GV189" s="768"/>
      <c r="GW189" s="768"/>
      <c r="GX189" s="768"/>
      <c r="GY189" s="768"/>
      <c r="GZ189" s="768"/>
      <c r="HA189" s="768"/>
      <c r="HB189" s="768"/>
      <c r="HC189" s="768"/>
      <c r="HD189" s="768"/>
      <c r="HE189" s="768"/>
      <c r="HF189" s="768"/>
      <c r="HG189" s="768"/>
      <c r="HH189" s="768"/>
      <c r="HI189" s="768"/>
      <c r="HJ189" s="768"/>
      <c r="HK189" s="768"/>
      <c r="HL189" s="768"/>
      <c r="HM189" s="768"/>
      <c r="HN189" s="768"/>
      <c r="HO189" s="768"/>
      <c r="HP189" s="768"/>
      <c r="HQ189" s="768"/>
      <c r="HR189" s="768"/>
      <c r="HS189" s="768"/>
      <c r="HT189" s="768"/>
      <c r="HU189" s="768"/>
      <c r="HV189" s="768"/>
      <c r="HW189" s="768"/>
      <c r="HX189" s="768"/>
      <c r="HY189" s="768"/>
      <c r="HZ189" s="768"/>
      <c r="IA189" s="768"/>
      <c r="IB189" s="768"/>
    </row>
    <row r="190" spans="1:237" s="768" customFormat="1" ht="60" customHeight="1">
      <c r="A190" s="768">
        <v>29</v>
      </c>
      <c r="B190" s="815" t="s">
        <v>5594</v>
      </c>
      <c r="C190" s="971"/>
      <c r="D190" s="953">
        <v>17</v>
      </c>
      <c r="E190" s="815" t="s">
        <v>275</v>
      </c>
      <c r="F190" s="815" t="s">
        <v>5595</v>
      </c>
      <c r="G190" s="971">
        <v>43656</v>
      </c>
      <c r="H190" s="973" t="s">
        <v>716</v>
      </c>
      <c r="I190" s="815" t="s">
        <v>5618</v>
      </c>
      <c r="J190" s="986">
        <v>43668</v>
      </c>
      <c r="K190" s="815" t="s">
        <v>3632</v>
      </c>
      <c r="L190" s="815" t="s">
        <v>2871</v>
      </c>
      <c r="M190" s="815" t="s">
        <v>2874</v>
      </c>
    </row>
    <row r="191" spans="1:237" s="767" customFormat="1" ht="60" customHeight="1">
      <c r="A191" s="768">
        <v>30</v>
      </c>
      <c r="B191" s="815" t="s">
        <v>4599</v>
      </c>
      <c r="C191" s="971">
        <v>38182</v>
      </c>
      <c r="D191" s="953">
        <v>15</v>
      </c>
      <c r="E191" s="815" t="s">
        <v>272</v>
      </c>
      <c r="F191" s="971" t="s">
        <v>4600</v>
      </c>
      <c r="G191" s="971">
        <v>43374</v>
      </c>
      <c r="H191" s="973" t="s">
        <v>716</v>
      </c>
      <c r="I191" s="815" t="s">
        <v>4620</v>
      </c>
      <c r="J191" s="986">
        <v>43662</v>
      </c>
      <c r="K191" s="815" t="s">
        <v>2370</v>
      </c>
      <c r="L191" s="815" t="s">
        <v>2871</v>
      </c>
      <c r="M191" s="815" t="s">
        <v>2872</v>
      </c>
      <c r="N191" s="768"/>
      <c r="O191" s="768"/>
      <c r="P191" s="768"/>
      <c r="Q191" s="768"/>
      <c r="R191" s="768"/>
      <c r="S191" s="768"/>
      <c r="T191" s="768"/>
      <c r="U191" s="768"/>
      <c r="V191" s="768"/>
      <c r="W191" s="768"/>
      <c r="X191" s="768"/>
      <c r="Y191" s="768"/>
      <c r="Z191" s="768"/>
      <c r="AA191" s="768"/>
      <c r="AB191" s="768"/>
      <c r="AC191" s="768"/>
      <c r="AD191" s="768"/>
      <c r="AE191" s="768"/>
      <c r="AF191" s="768"/>
      <c r="AG191" s="768"/>
      <c r="AH191" s="768"/>
      <c r="AI191" s="768"/>
      <c r="AJ191" s="768"/>
      <c r="AK191" s="768"/>
      <c r="AL191" s="768"/>
      <c r="AM191" s="768"/>
      <c r="AN191" s="768"/>
      <c r="AO191" s="768"/>
      <c r="AP191" s="768"/>
      <c r="AQ191" s="768"/>
      <c r="AR191" s="768"/>
      <c r="AS191" s="768"/>
      <c r="AT191" s="768"/>
      <c r="AU191" s="768"/>
      <c r="AV191" s="768"/>
      <c r="AW191" s="768"/>
      <c r="AX191" s="768"/>
      <c r="AY191" s="768"/>
      <c r="AZ191" s="768"/>
      <c r="BA191" s="768"/>
      <c r="BB191" s="768"/>
      <c r="BC191" s="768"/>
      <c r="BD191" s="768"/>
      <c r="BE191" s="768"/>
      <c r="BF191" s="768"/>
      <c r="BG191" s="768"/>
      <c r="BH191" s="768"/>
      <c r="BI191" s="768"/>
      <c r="BJ191" s="768"/>
      <c r="BK191" s="768"/>
      <c r="BL191" s="768"/>
      <c r="BM191" s="768"/>
      <c r="BN191" s="768"/>
      <c r="BO191" s="768"/>
      <c r="BP191" s="768"/>
      <c r="BQ191" s="768"/>
      <c r="BR191" s="768"/>
      <c r="BS191" s="768"/>
      <c r="BT191" s="768"/>
      <c r="BU191" s="768"/>
      <c r="BV191" s="768"/>
      <c r="BW191" s="768"/>
      <c r="BX191" s="768"/>
      <c r="BY191" s="768"/>
      <c r="BZ191" s="768"/>
      <c r="CA191" s="768"/>
      <c r="CB191" s="768"/>
      <c r="CC191" s="768"/>
      <c r="CD191" s="768"/>
      <c r="CE191" s="768"/>
      <c r="CF191" s="768"/>
      <c r="CG191" s="768"/>
      <c r="CH191" s="768"/>
      <c r="CI191" s="768"/>
      <c r="CJ191" s="768"/>
      <c r="CK191" s="768"/>
      <c r="CL191" s="768"/>
      <c r="CM191" s="768"/>
      <c r="CN191" s="768"/>
      <c r="CO191" s="768"/>
      <c r="CP191" s="768"/>
      <c r="CQ191" s="768"/>
      <c r="CR191" s="768"/>
      <c r="CS191" s="768"/>
      <c r="CT191" s="768"/>
      <c r="CU191" s="768"/>
      <c r="CV191" s="768"/>
      <c r="CW191" s="768"/>
      <c r="CX191" s="768"/>
      <c r="CY191" s="768"/>
      <c r="CZ191" s="768"/>
      <c r="DA191" s="768"/>
      <c r="DB191" s="768"/>
      <c r="DC191" s="768"/>
      <c r="DD191" s="768"/>
      <c r="DE191" s="768"/>
      <c r="DF191" s="768"/>
      <c r="DG191" s="768"/>
      <c r="DH191" s="768"/>
      <c r="DI191" s="768"/>
      <c r="DJ191" s="768"/>
      <c r="DK191" s="768"/>
      <c r="DL191" s="768"/>
      <c r="DM191" s="768"/>
      <c r="DN191" s="768"/>
      <c r="DO191" s="768"/>
      <c r="DP191" s="768"/>
      <c r="DQ191" s="768"/>
      <c r="DR191" s="768"/>
      <c r="DS191" s="768"/>
      <c r="DT191" s="768"/>
      <c r="DU191" s="768"/>
      <c r="DV191" s="768"/>
      <c r="DW191" s="768"/>
      <c r="DX191" s="768"/>
      <c r="DY191" s="768"/>
      <c r="DZ191" s="768"/>
      <c r="EA191" s="768"/>
      <c r="EB191" s="768"/>
      <c r="EC191" s="768"/>
      <c r="ED191" s="768"/>
      <c r="EE191" s="768"/>
      <c r="EF191" s="768"/>
      <c r="EG191" s="768"/>
      <c r="EH191" s="768"/>
      <c r="EI191" s="768"/>
      <c r="EJ191" s="768"/>
      <c r="EK191" s="768"/>
      <c r="EL191" s="768"/>
      <c r="EM191" s="768"/>
      <c r="EN191" s="768"/>
      <c r="EO191" s="768"/>
      <c r="EP191" s="768"/>
      <c r="EQ191" s="768"/>
      <c r="ER191" s="768"/>
      <c r="ES191" s="768"/>
      <c r="ET191" s="768"/>
      <c r="EU191" s="768"/>
      <c r="EV191" s="768"/>
      <c r="EW191" s="768"/>
      <c r="EX191" s="768"/>
      <c r="EY191" s="768"/>
      <c r="EZ191" s="768"/>
      <c r="FA191" s="768"/>
      <c r="FB191" s="768"/>
      <c r="FC191" s="768"/>
      <c r="FD191" s="768"/>
      <c r="FE191" s="768"/>
      <c r="FF191" s="768"/>
      <c r="FG191" s="768"/>
      <c r="FH191" s="768"/>
      <c r="FI191" s="768"/>
      <c r="FJ191" s="768"/>
      <c r="FK191" s="768"/>
      <c r="FL191" s="768"/>
      <c r="FM191" s="768"/>
      <c r="FN191" s="768"/>
      <c r="FO191" s="768"/>
      <c r="FP191" s="768"/>
      <c r="FQ191" s="768"/>
      <c r="FR191" s="768"/>
      <c r="FS191" s="768"/>
      <c r="FT191" s="768"/>
      <c r="FU191" s="768"/>
      <c r="FV191" s="768"/>
      <c r="FW191" s="768"/>
      <c r="FX191" s="768"/>
      <c r="FY191" s="768"/>
      <c r="FZ191" s="768"/>
      <c r="GA191" s="768"/>
      <c r="GB191" s="768"/>
      <c r="GC191" s="768"/>
      <c r="GD191" s="768"/>
      <c r="GE191" s="768"/>
      <c r="GF191" s="768"/>
      <c r="GG191" s="768"/>
      <c r="GH191" s="768"/>
      <c r="GI191" s="768"/>
      <c r="GJ191" s="768"/>
      <c r="GK191" s="768"/>
      <c r="GL191" s="768"/>
      <c r="GM191" s="768"/>
      <c r="GN191" s="768"/>
      <c r="GO191" s="768"/>
      <c r="GP191" s="768"/>
      <c r="GQ191" s="768"/>
      <c r="GR191" s="768"/>
      <c r="GS191" s="768"/>
      <c r="GT191" s="768"/>
      <c r="GU191" s="768"/>
      <c r="GV191" s="768"/>
      <c r="GW191" s="768"/>
      <c r="GX191" s="768"/>
      <c r="GY191" s="768"/>
      <c r="GZ191" s="768"/>
      <c r="HA191" s="768"/>
      <c r="HB191" s="768"/>
      <c r="HC191" s="768"/>
      <c r="HD191" s="768"/>
      <c r="HE191" s="768"/>
      <c r="HF191" s="768"/>
      <c r="HG191" s="768"/>
      <c r="HH191" s="768"/>
      <c r="HI191" s="768"/>
      <c r="HJ191" s="768"/>
      <c r="HK191" s="768"/>
      <c r="HL191" s="768"/>
      <c r="HM191" s="768"/>
      <c r="HN191" s="768"/>
      <c r="HO191" s="768"/>
      <c r="HP191" s="768"/>
      <c r="HQ191" s="768"/>
      <c r="HR191" s="768"/>
      <c r="HS191" s="768"/>
      <c r="HT191" s="768"/>
      <c r="HU191" s="768"/>
      <c r="HV191" s="768"/>
      <c r="HW191" s="768"/>
      <c r="HX191" s="768"/>
      <c r="HY191" s="768"/>
      <c r="HZ191" s="768"/>
      <c r="IA191" s="768"/>
      <c r="IB191" s="768"/>
      <c r="IC191" s="768"/>
    </row>
    <row r="192" spans="1:237" s="767" customFormat="1" ht="60" customHeight="1">
      <c r="A192" s="768">
        <v>31</v>
      </c>
      <c r="B192" s="815" t="s">
        <v>5637</v>
      </c>
      <c r="C192" s="971"/>
      <c r="D192" s="953">
        <v>13</v>
      </c>
      <c r="E192" s="815" t="s">
        <v>272</v>
      </c>
      <c r="F192" s="815" t="s">
        <v>5635</v>
      </c>
      <c r="G192" s="971">
        <v>43664</v>
      </c>
      <c r="H192" s="973" t="s">
        <v>84</v>
      </c>
      <c r="I192" s="815" t="s">
        <v>5638</v>
      </c>
      <c r="J192" s="986">
        <v>43664</v>
      </c>
      <c r="K192" s="815" t="s">
        <v>3632</v>
      </c>
      <c r="L192" s="815" t="s">
        <v>2871</v>
      </c>
      <c r="M192" s="815" t="s">
        <v>2872</v>
      </c>
      <c r="N192" s="768"/>
      <c r="O192" s="768"/>
      <c r="P192" s="768"/>
      <c r="Q192" s="768"/>
      <c r="R192" s="768"/>
      <c r="S192" s="768"/>
      <c r="T192" s="768"/>
      <c r="U192" s="768"/>
      <c r="V192" s="768"/>
      <c r="W192" s="768"/>
      <c r="X192" s="768"/>
      <c r="Y192" s="768"/>
      <c r="Z192" s="768"/>
      <c r="AA192" s="768"/>
      <c r="AB192" s="768"/>
      <c r="AC192" s="768"/>
      <c r="AD192" s="768"/>
      <c r="AE192" s="768"/>
      <c r="AF192" s="768"/>
      <c r="AG192" s="768"/>
      <c r="AH192" s="768"/>
      <c r="AI192" s="768"/>
      <c r="AJ192" s="768"/>
      <c r="AK192" s="768"/>
      <c r="AL192" s="768"/>
      <c r="AM192" s="768"/>
      <c r="AN192" s="768"/>
      <c r="AO192" s="768"/>
      <c r="AP192" s="768"/>
      <c r="AQ192" s="768"/>
      <c r="AR192" s="768"/>
      <c r="AS192" s="768"/>
      <c r="AT192" s="768"/>
      <c r="AU192" s="768"/>
      <c r="AV192" s="768"/>
      <c r="AW192" s="768"/>
      <c r="AX192" s="768"/>
      <c r="AY192" s="768"/>
      <c r="AZ192" s="768"/>
      <c r="BA192" s="768"/>
      <c r="BB192" s="768"/>
      <c r="BC192" s="768"/>
      <c r="BD192" s="768"/>
      <c r="BE192" s="768"/>
      <c r="BF192" s="768"/>
      <c r="BG192" s="768"/>
      <c r="BH192" s="768"/>
      <c r="BI192" s="768"/>
      <c r="BJ192" s="768"/>
      <c r="BK192" s="768"/>
      <c r="BL192" s="768"/>
      <c r="BM192" s="768"/>
      <c r="BN192" s="768"/>
      <c r="BO192" s="768"/>
      <c r="BP192" s="768"/>
      <c r="BQ192" s="768"/>
      <c r="BR192" s="768"/>
      <c r="BS192" s="768"/>
      <c r="BT192" s="768"/>
      <c r="BU192" s="768"/>
      <c r="BV192" s="768"/>
      <c r="BW192" s="768"/>
      <c r="BX192" s="768"/>
      <c r="BY192" s="768"/>
      <c r="BZ192" s="768"/>
      <c r="CA192" s="768"/>
      <c r="CB192" s="768"/>
      <c r="CC192" s="768"/>
      <c r="CD192" s="768"/>
      <c r="CE192" s="768"/>
      <c r="CF192" s="768"/>
      <c r="CG192" s="768"/>
      <c r="CH192" s="768"/>
      <c r="CI192" s="768"/>
      <c r="CJ192" s="768"/>
      <c r="CK192" s="768"/>
      <c r="CL192" s="768"/>
      <c r="CM192" s="768"/>
      <c r="CN192" s="768"/>
      <c r="CO192" s="768"/>
      <c r="CP192" s="768"/>
      <c r="CQ192" s="768"/>
      <c r="CR192" s="768"/>
      <c r="CS192" s="768"/>
      <c r="CT192" s="768"/>
      <c r="CU192" s="768"/>
      <c r="CV192" s="768"/>
      <c r="CW192" s="768"/>
      <c r="CX192" s="768"/>
      <c r="CY192" s="768"/>
      <c r="CZ192" s="768"/>
      <c r="DA192" s="768"/>
      <c r="DB192" s="768"/>
      <c r="DC192" s="768"/>
      <c r="DD192" s="768"/>
      <c r="DE192" s="768"/>
      <c r="DF192" s="768"/>
      <c r="DG192" s="768"/>
      <c r="DH192" s="768"/>
      <c r="DI192" s="768"/>
      <c r="DJ192" s="768"/>
      <c r="DK192" s="768"/>
      <c r="DL192" s="768"/>
      <c r="DM192" s="768"/>
      <c r="DN192" s="768"/>
      <c r="DO192" s="768"/>
      <c r="DP192" s="768"/>
      <c r="DQ192" s="768"/>
      <c r="DR192" s="768"/>
      <c r="DS192" s="768"/>
      <c r="DT192" s="768"/>
      <c r="DU192" s="768"/>
      <c r="DV192" s="768"/>
      <c r="DW192" s="768"/>
      <c r="DX192" s="768"/>
      <c r="DY192" s="768"/>
      <c r="DZ192" s="768"/>
      <c r="EA192" s="768"/>
      <c r="EB192" s="768"/>
      <c r="EC192" s="768"/>
      <c r="ED192" s="768"/>
      <c r="EE192" s="768"/>
      <c r="EF192" s="768"/>
      <c r="EG192" s="768"/>
      <c r="EH192" s="768"/>
      <c r="EI192" s="768"/>
      <c r="EJ192" s="768"/>
      <c r="EK192" s="768"/>
      <c r="EL192" s="768"/>
      <c r="EM192" s="768"/>
      <c r="EN192" s="768"/>
      <c r="EO192" s="768"/>
      <c r="EP192" s="768"/>
      <c r="EQ192" s="768"/>
      <c r="ER192" s="768"/>
      <c r="ES192" s="768"/>
      <c r="ET192" s="768"/>
      <c r="EU192" s="768"/>
      <c r="EV192" s="768"/>
      <c r="EW192" s="768"/>
      <c r="EX192" s="768"/>
      <c r="EY192" s="768"/>
      <c r="EZ192" s="768"/>
      <c r="FA192" s="768"/>
      <c r="FB192" s="768"/>
      <c r="FC192" s="768"/>
      <c r="FD192" s="768"/>
      <c r="FE192" s="768"/>
      <c r="FF192" s="768"/>
      <c r="FG192" s="768"/>
      <c r="FH192" s="768"/>
      <c r="FI192" s="768"/>
      <c r="FJ192" s="768"/>
      <c r="FK192" s="768"/>
      <c r="FL192" s="768"/>
      <c r="FM192" s="768"/>
      <c r="FN192" s="768"/>
      <c r="FO192" s="768"/>
      <c r="FP192" s="768"/>
      <c r="FQ192" s="768"/>
      <c r="FR192" s="768"/>
      <c r="FS192" s="768"/>
      <c r="FT192" s="768"/>
      <c r="FU192" s="768"/>
      <c r="FV192" s="768"/>
      <c r="FW192" s="768"/>
      <c r="FX192" s="768"/>
      <c r="FY192" s="768"/>
      <c r="FZ192" s="768"/>
      <c r="GA192" s="768"/>
      <c r="GB192" s="768"/>
      <c r="GC192" s="768"/>
      <c r="GD192" s="768"/>
      <c r="GE192" s="768"/>
      <c r="GF192" s="768"/>
      <c r="GG192" s="768"/>
      <c r="GH192" s="768"/>
      <c r="GI192" s="768"/>
      <c r="GJ192" s="768"/>
      <c r="GK192" s="768"/>
      <c r="GL192" s="768"/>
      <c r="GM192" s="768"/>
      <c r="GN192" s="768"/>
      <c r="GO192" s="768"/>
      <c r="GP192" s="768"/>
      <c r="GQ192" s="768"/>
      <c r="GR192" s="768"/>
      <c r="GS192" s="768"/>
      <c r="GT192" s="768"/>
      <c r="GU192" s="768"/>
      <c r="GV192" s="768"/>
      <c r="GW192" s="768"/>
      <c r="GX192" s="768"/>
      <c r="GY192" s="768"/>
      <c r="GZ192" s="768"/>
      <c r="HA192" s="768"/>
      <c r="HB192" s="768"/>
      <c r="HC192" s="768"/>
      <c r="HD192" s="768"/>
      <c r="HE192" s="768"/>
      <c r="HF192" s="768"/>
      <c r="HG192" s="768"/>
      <c r="HH192" s="768"/>
      <c r="HI192" s="768"/>
      <c r="HJ192" s="768"/>
      <c r="HK192" s="768"/>
      <c r="HL192" s="768"/>
      <c r="HM192" s="768"/>
      <c r="HN192" s="768"/>
      <c r="HO192" s="768"/>
      <c r="HP192" s="768"/>
      <c r="HQ192" s="768"/>
      <c r="HR192" s="768"/>
      <c r="HS192" s="768"/>
      <c r="HT192" s="768"/>
      <c r="HU192" s="768"/>
      <c r="HV192" s="768"/>
      <c r="HW192" s="768"/>
      <c r="HX192" s="768"/>
      <c r="HY192" s="768"/>
      <c r="HZ192" s="768"/>
      <c r="IA192" s="768"/>
      <c r="IB192" s="768"/>
    </row>
    <row r="193" spans="1:256" ht="60" customHeight="1">
      <c r="A193" s="587"/>
      <c r="B193" s="1522" t="s">
        <v>2700</v>
      </c>
      <c r="C193" s="1523"/>
      <c r="D193" s="1523"/>
      <c r="E193" s="1523"/>
      <c r="F193" s="1523"/>
      <c r="G193" s="1523"/>
      <c r="H193" s="1523"/>
      <c r="I193" s="1524"/>
      <c r="J193" s="1524"/>
      <c r="K193" s="1524"/>
      <c r="L193" s="1524"/>
      <c r="M193" s="1525"/>
      <c r="N193" s="587"/>
      <c r="O193" s="587"/>
      <c r="P193" s="587"/>
      <c r="Q193" s="587"/>
      <c r="R193" s="587"/>
      <c r="S193" s="587"/>
      <c r="T193" s="587"/>
      <c r="U193" s="587"/>
      <c r="V193" s="587"/>
      <c r="W193" s="587"/>
      <c r="X193" s="587"/>
      <c r="Y193" s="587"/>
      <c r="Z193" s="587"/>
      <c r="AA193" s="587"/>
      <c r="AB193" s="587"/>
      <c r="AC193" s="587"/>
      <c r="AD193" s="587"/>
      <c r="AE193" s="587"/>
      <c r="AF193" s="587"/>
      <c r="AG193" s="587"/>
      <c r="AH193" s="587"/>
      <c r="AI193" s="587"/>
      <c r="AJ193" s="587"/>
      <c r="AK193" s="587"/>
      <c r="AL193" s="587"/>
      <c r="AM193" s="587"/>
      <c r="AN193" s="587"/>
      <c r="AO193" s="587"/>
      <c r="AP193" s="587"/>
      <c r="AQ193" s="587"/>
      <c r="AR193" s="587"/>
      <c r="AS193" s="587"/>
      <c r="AT193" s="587"/>
      <c r="AU193" s="587"/>
      <c r="AV193" s="587"/>
      <c r="AW193" s="587"/>
      <c r="AX193" s="587"/>
      <c r="AY193" s="587"/>
      <c r="AZ193" s="587"/>
      <c r="BA193" s="587"/>
      <c r="BB193" s="587"/>
      <c r="BC193" s="587"/>
      <c r="BD193" s="587"/>
      <c r="BE193" s="587"/>
      <c r="BF193" s="587"/>
      <c r="BG193" s="587"/>
      <c r="BH193" s="587"/>
      <c r="BI193" s="587"/>
      <c r="BJ193" s="587"/>
      <c r="BK193" s="587"/>
      <c r="BL193" s="587"/>
      <c r="BM193" s="587"/>
      <c r="BN193" s="587"/>
      <c r="BO193" s="587"/>
      <c r="BP193" s="587"/>
      <c r="BQ193" s="587"/>
      <c r="BR193" s="587"/>
      <c r="BS193" s="587"/>
      <c r="BT193" s="587"/>
      <c r="BU193" s="587"/>
      <c r="BV193" s="587"/>
      <c r="BW193" s="587"/>
      <c r="BX193" s="587"/>
      <c r="BY193" s="587"/>
      <c r="BZ193" s="587"/>
      <c r="CA193" s="587"/>
      <c r="CB193" s="587"/>
      <c r="CC193" s="587"/>
      <c r="CD193" s="587"/>
      <c r="CE193" s="587"/>
      <c r="CF193" s="587"/>
      <c r="CG193" s="587"/>
      <c r="CH193" s="587"/>
      <c r="CI193" s="587"/>
      <c r="CJ193" s="587"/>
      <c r="CK193" s="587"/>
      <c r="CL193" s="587"/>
      <c r="CM193" s="587"/>
      <c r="CN193" s="587"/>
      <c r="CO193" s="587"/>
      <c r="CP193" s="587"/>
      <c r="CQ193" s="587"/>
      <c r="CR193" s="587"/>
      <c r="CS193" s="587"/>
      <c r="CT193" s="587"/>
      <c r="CU193" s="587"/>
      <c r="CV193" s="587"/>
      <c r="CW193" s="587"/>
      <c r="CX193" s="587"/>
      <c r="CY193" s="587"/>
      <c r="CZ193" s="587"/>
      <c r="DA193" s="587"/>
      <c r="DB193" s="587"/>
      <c r="DC193" s="587"/>
      <c r="DD193" s="587"/>
      <c r="DE193" s="587"/>
      <c r="DF193" s="587"/>
      <c r="DG193" s="587"/>
      <c r="DH193" s="587"/>
      <c r="DI193" s="587"/>
      <c r="DJ193" s="587"/>
      <c r="DK193" s="587"/>
      <c r="DL193" s="587"/>
      <c r="DM193" s="587"/>
      <c r="DN193" s="587"/>
      <c r="DO193" s="587"/>
      <c r="DP193" s="587"/>
      <c r="DQ193" s="587"/>
      <c r="DR193" s="587"/>
      <c r="DS193" s="587"/>
      <c r="DT193" s="587"/>
      <c r="DU193" s="587"/>
      <c r="DV193" s="587"/>
      <c r="DW193" s="587"/>
      <c r="DX193" s="587"/>
      <c r="DY193" s="587"/>
      <c r="DZ193" s="587"/>
      <c r="EA193" s="587"/>
      <c r="EB193" s="587"/>
      <c r="EC193" s="587"/>
      <c r="ED193" s="587"/>
      <c r="EE193" s="587"/>
      <c r="EF193" s="587"/>
      <c r="EG193" s="587"/>
      <c r="EH193" s="587"/>
      <c r="EI193" s="587"/>
      <c r="EJ193" s="587"/>
      <c r="EK193" s="587"/>
      <c r="EL193" s="587"/>
      <c r="EM193" s="587"/>
      <c r="EN193" s="587"/>
      <c r="EO193" s="587"/>
      <c r="EP193" s="587"/>
      <c r="EQ193" s="587"/>
      <c r="ER193" s="587"/>
      <c r="ES193" s="587"/>
      <c r="ET193" s="587"/>
      <c r="EU193" s="587"/>
      <c r="EV193" s="587"/>
      <c r="EW193" s="587"/>
      <c r="EX193" s="587"/>
      <c r="EY193" s="587"/>
      <c r="EZ193" s="587"/>
      <c r="FA193" s="587"/>
      <c r="FB193" s="587"/>
      <c r="FC193" s="587"/>
      <c r="FD193" s="587"/>
      <c r="FE193" s="587"/>
      <c r="FF193" s="587"/>
      <c r="FG193" s="587"/>
      <c r="FH193" s="587"/>
      <c r="FI193" s="587"/>
      <c r="FJ193" s="587"/>
      <c r="FK193" s="587"/>
      <c r="FL193" s="587"/>
      <c r="FM193" s="587"/>
      <c r="FN193" s="587"/>
      <c r="FO193" s="587"/>
      <c r="FP193" s="587"/>
      <c r="FQ193" s="587"/>
      <c r="FR193" s="587"/>
      <c r="FS193" s="587"/>
      <c r="FT193" s="587"/>
      <c r="FU193" s="587"/>
      <c r="FV193" s="587"/>
      <c r="FW193" s="587"/>
      <c r="FX193" s="587"/>
      <c r="FY193" s="587"/>
      <c r="FZ193" s="587"/>
      <c r="GA193" s="587"/>
      <c r="GB193" s="587"/>
      <c r="GC193" s="587"/>
      <c r="GD193" s="587"/>
      <c r="GE193" s="587"/>
      <c r="GF193" s="587"/>
      <c r="GG193" s="587"/>
      <c r="GH193" s="587"/>
      <c r="GI193" s="587"/>
      <c r="GJ193" s="587"/>
      <c r="GK193" s="587"/>
      <c r="GL193" s="587"/>
      <c r="GM193" s="587"/>
      <c r="GN193" s="587"/>
      <c r="GO193" s="587"/>
      <c r="GP193" s="587"/>
      <c r="GQ193" s="587"/>
      <c r="GR193" s="587"/>
      <c r="GS193" s="587"/>
      <c r="GT193" s="587"/>
      <c r="GU193" s="587"/>
      <c r="GV193" s="587"/>
      <c r="GW193" s="587"/>
      <c r="GX193" s="587"/>
      <c r="GY193" s="587"/>
      <c r="GZ193" s="587"/>
      <c r="HA193" s="587"/>
      <c r="HB193" s="587"/>
      <c r="HC193" s="587"/>
      <c r="HD193" s="587"/>
      <c r="HE193" s="587"/>
      <c r="HF193" s="587"/>
      <c r="HG193" s="587"/>
      <c r="HH193" s="587"/>
      <c r="HI193" s="587"/>
      <c r="HJ193" s="587"/>
      <c r="HK193" s="587"/>
      <c r="HL193" s="587"/>
      <c r="HM193" s="587"/>
      <c r="HN193" s="587"/>
      <c r="HO193" s="587"/>
      <c r="HP193" s="587"/>
      <c r="HQ193" s="587"/>
      <c r="HR193" s="587"/>
      <c r="HS193" s="587"/>
      <c r="HT193" s="587"/>
      <c r="HU193" s="587"/>
      <c r="HV193" s="587"/>
      <c r="HW193" s="587"/>
      <c r="HX193" s="587"/>
      <c r="HY193" s="587"/>
      <c r="HZ193" s="587"/>
      <c r="IA193" s="587"/>
      <c r="IB193" s="587"/>
      <c r="IC193" s="587"/>
      <c r="ID193" s="587"/>
      <c r="IE193" s="587"/>
      <c r="IF193" s="587"/>
      <c r="IG193" s="587"/>
      <c r="IH193" s="587"/>
      <c r="II193" s="587"/>
      <c r="IJ193" s="587"/>
      <c r="IK193" s="587"/>
      <c r="IL193" s="587"/>
      <c r="IM193" s="587"/>
      <c r="IN193" s="587"/>
      <c r="IO193" s="587"/>
      <c r="IP193" s="587"/>
      <c r="IQ193" s="587"/>
      <c r="IR193" s="587"/>
      <c r="IS193" s="587"/>
      <c r="IT193" s="587"/>
      <c r="IU193" s="587"/>
      <c r="IV193" s="587"/>
    </row>
    <row r="194" spans="1:256" ht="60" customHeight="1">
      <c r="A194" s="595"/>
      <c r="B194" s="601" t="s">
        <v>2684</v>
      </c>
      <c r="C194" s="601" t="s">
        <v>2379</v>
      </c>
      <c r="D194" s="601" t="s">
        <v>195</v>
      </c>
      <c r="E194" s="601" t="s">
        <v>2685</v>
      </c>
      <c r="F194" s="601" t="s">
        <v>2750</v>
      </c>
      <c r="G194" s="601" t="s">
        <v>301</v>
      </c>
      <c r="H194" s="601" t="s">
        <v>302</v>
      </c>
      <c r="I194" s="601" t="s">
        <v>2748</v>
      </c>
      <c r="J194" s="601" t="s">
        <v>2805</v>
      </c>
      <c r="K194" s="601" t="s">
        <v>2366</v>
      </c>
      <c r="L194" s="601" t="s">
        <v>2806</v>
      </c>
      <c r="M194" s="601" t="s">
        <v>2940</v>
      </c>
      <c r="N194" s="595"/>
      <c r="O194" s="595"/>
      <c r="P194" s="595"/>
      <c r="Q194" s="595"/>
      <c r="R194" s="595"/>
      <c r="S194" s="595"/>
      <c r="T194" s="595"/>
      <c r="U194" s="595"/>
      <c r="V194" s="595"/>
      <c r="W194" s="595"/>
      <c r="X194" s="595"/>
      <c r="Y194" s="595"/>
      <c r="Z194" s="595"/>
      <c r="AA194" s="595"/>
      <c r="AB194" s="595"/>
      <c r="AC194" s="595"/>
      <c r="AD194" s="595"/>
      <c r="AE194" s="595"/>
      <c r="AF194" s="595"/>
      <c r="AG194" s="595"/>
      <c r="AH194" s="595"/>
      <c r="AI194" s="595"/>
      <c r="AJ194" s="595"/>
      <c r="AK194" s="595"/>
      <c r="AL194" s="595"/>
      <c r="AM194" s="595"/>
      <c r="AN194" s="595"/>
      <c r="AO194" s="595"/>
      <c r="AP194" s="595"/>
      <c r="AQ194" s="595"/>
      <c r="AR194" s="595"/>
      <c r="AS194" s="595"/>
      <c r="AT194" s="595"/>
      <c r="AU194" s="595"/>
      <c r="AV194" s="595"/>
      <c r="AW194" s="595"/>
      <c r="AX194" s="595"/>
      <c r="AY194" s="595"/>
      <c r="AZ194" s="595"/>
      <c r="BA194" s="595"/>
      <c r="BB194" s="595"/>
      <c r="BC194" s="595"/>
      <c r="BD194" s="595"/>
      <c r="BE194" s="595"/>
      <c r="BF194" s="595"/>
      <c r="BG194" s="595"/>
      <c r="BH194" s="595"/>
      <c r="BI194" s="595"/>
      <c r="BJ194" s="595"/>
      <c r="BK194" s="595"/>
      <c r="BL194" s="595"/>
      <c r="BM194" s="595"/>
      <c r="BN194" s="595"/>
      <c r="BO194" s="595"/>
      <c r="BP194" s="595"/>
      <c r="BQ194" s="595"/>
      <c r="BR194" s="595"/>
      <c r="BS194" s="595"/>
      <c r="BT194" s="595"/>
      <c r="BU194" s="595"/>
      <c r="BV194" s="595"/>
      <c r="BW194" s="595"/>
      <c r="BX194" s="595"/>
      <c r="BY194" s="595"/>
      <c r="BZ194" s="595"/>
      <c r="CA194" s="595"/>
      <c r="CB194" s="595"/>
      <c r="CC194" s="595"/>
      <c r="CD194" s="595"/>
      <c r="CE194" s="595"/>
      <c r="CF194" s="595"/>
      <c r="CG194" s="595"/>
      <c r="CH194" s="595"/>
      <c r="CI194" s="595"/>
      <c r="CJ194" s="595"/>
      <c r="CK194" s="595"/>
      <c r="CL194" s="595"/>
      <c r="CM194" s="595"/>
      <c r="CN194" s="595"/>
      <c r="CO194" s="595"/>
      <c r="CP194" s="595"/>
      <c r="CQ194" s="595"/>
      <c r="CR194" s="595"/>
      <c r="CS194" s="595"/>
      <c r="CT194" s="595"/>
      <c r="CU194" s="595"/>
      <c r="CV194" s="595"/>
      <c r="CW194" s="595"/>
      <c r="CX194" s="595"/>
      <c r="CY194" s="595"/>
      <c r="CZ194" s="595"/>
      <c r="DA194" s="595"/>
      <c r="DB194" s="595"/>
      <c r="DC194" s="595"/>
      <c r="DD194" s="595"/>
      <c r="DE194" s="595"/>
      <c r="DF194" s="595"/>
      <c r="DG194" s="595"/>
      <c r="DH194" s="595"/>
      <c r="DI194" s="595"/>
      <c r="DJ194" s="595"/>
      <c r="DK194" s="595"/>
      <c r="DL194" s="595"/>
      <c r="DM194" s="595"/>
      <c r="DN194" s="595"/>
      <c r="DO194" s="595"/>
      <c r="DP194" s="595"/>
      <c r="DQ194" s="595"/>
      <c r="DR194" s="595"/>
      <c r="DS194" s="595"/>
      <c r="DT194" s="595"/>
      <c r="DU194" s="595"/>
      <c r="DV194" s="595"/>
      <c r="DW194" s="595"/>
      <c r="DX194" s="595"/>
      <c r="DY194" s="595"/>
      <c r="DZ194" s="595"/>
      <c r="EA194" s="595"/>
      <c r="EB194" s="595"/>
      <c r="EC194" s="595"/>
      <c r="ED194" s="595"/>
      <c r="EE194" s="595"/>
      <c r="EF194" s="595"/>
      <c r="EG194" s="595"/>
      <c r="EH194" s="595"/>
      <c r="EI194" s="595"/>
      <c r="EJ194" s="595"/>
      <c r="EK194" s="595"/>
      <c r="EL194" s="595"/>
      <c r="EM194" s="595"/>
      <c r="EN194" s="595"/>
      <c r="EO194" s="595"/>
      <c r="EP194" s="595"/>
      <c r="EQ194" s="595"/>
      <c r="ER194" s="595"/>
      <c r="ES194" s="595"/>
      <c r="ET194" s="595"/>
      <c r="EU194" s="595"/>
      <c r="EV194" s="595"/>
      <c r="EW194" s="595"/>
      <c r="EX194" s="595"/>
      <c r="EY194" s="595"/>
      <c r="EZ194" s="595"/>
      <c r="FA194" s="595"/>
      <c r="FB194" s="595"/>
      <c r="FC194" s="595"/>
      <c r="FD194" s="595"/>
      <c r="FE194" s="595"/>
      <c r="FF194" s="595"/>
      <c r="FG194" s="595"/>
      <c r="FH194" s="595"/>
      <c r="FI194" s="595"/>
      <c r="FJ194" s="595"/>
      <c r="FK194" s="595"/>
      <c r="FL194" s="595"/>
      <c r="FM194" s="595"/>
      <c r="FN194" s="595"/>
      <c r="FO194" s="595"/>
      <c r="FP194" s="595"/>
      <c r="FQ194" s="595"/>
      <c r="FR194" s="595"/>
      <c r="FS194" s="595"/>
      <c r="FT194" s="595"/>
      <c r="FU194" s="595"/>
      <c r="FV194" s="595"/>
      <c r="FW194" s="595"/>
      <c r="FX194" s="595"/>
      <c r="FY194" s="595"/>
      <c r="FZ194" s="595"/>
      <c r="GA194" s="595"/>
      <c r="GB194" s="595"/>
      <c r="GC194" s="595"/>
      <c r="GD194" s="595"/>
      <c r="GE194" s="595"/>
      <c r="GF194" s="595"/>
      <c r="GG194" s="595"/>
      <c r="GH194" s="595"/>
      <c r="GI194" s="595"/>
      <c r="GJ194" s="595"/>
      <c r="GK194" s="595"/>
      <c r="GL194" s="595"/>
      <c r="GM194" s="595"/>
      <c r="GN194" s="595"/>
      <c r="GO194" s="595"/>
      <c r="GP194" s="595"/>
      <c r="GQ194" s="595"/>
      <c r="GR194" s="595"/>
      <c r="GS194" s="595"/>
      <c r="GT194" s="595"/>
      <c r="GU194" s="595"/>
      <c r="GV194" s="595"/>
      <c r="GW194" s="595"/>
      <c r="GX194" s="595"/>
      <c r="GY194" s="595"/>
      <c r="GZ194" s="595"/>
      <c r="HA194" s="595"/>
      <c r="HB194" s="595"/>
      <c r="HC194" s="595"/>
      <c r="HD194" s="595"/>
      <c r="HE194" s="595"/>
      <c r="HF194" s="595"/>
      <c r="HG194" s="595"/>
      <c r="HH194" s="595"/>
      <c r="HI194" s="595"/>
      <c r="HJ194" s="595"/>
      <c r="HK194" s="595"/>
      <c r="HL194" s="595"/>
      <c r="HM194" s="595"/>
      <c r="HN194" s="595"/>
      <c r="HO194" s="595"/>
      <c r="HP194" s="595"/>
      <c r="HQ194" s="595"/>
      <c r="HR194" s="595"/>
      <c r="HS194" s="595"/>
      <c r="HT194" s="595"/>
      <c r="HU194" s="595"/>
      <c r="HV194" s="595"/>
      <c r="HW194" s="595"/>
      <c r="HX194" s="595"/>
      <c r="HY194" s="595"/>
      <c r="HZ194" s="595"/>
      <c r="IA194" s="595"/>
      <c r="IB194" s="595"/>
      <c r="IC194" s="595"/>
      <c r="ID194" s="595"/>
      <c r="IE194" s="595"/>
      <c r="IF194" s="595"/>
      <c r="IG194" s="595"/>
      <c r="IH194" s="595"/>
      <c r="II194" s="595"/>
      <c r="IJ194" s="595"/>
      <c r="IK194" s="595"/>
      <c r="IL194" s="595"/>
      <c r="IM194" s="595"/>
      <c r="IN194" s="595"/>
      <c r="IO194" s="595"/>
      <c r="IP194" s="595"/>
      <c r="IQ194" s="595"/>
      <c r="IR194" s="595"/>
      <c r="IS194" s="595"/>
      <c r="IT194" s="595"/>
      <c r="IU194" s="595"/>
      <c r="IV194" s="595"/>
    </row>
    <row r="195" spans="1:256" s="768" customFormat="1" ht="60" customHeight="1">
      <c r="A195" s="768">
        <v>1</v>
      </c>
      <c r="B195" s="815" t="s">
        <v>5485</v>
      </c>
      <c r="C195" s="971"/>
      <c r="D195" s="953">
        <v>15</v>
      </c>
      <c r="E195" s="815" t="s">
        <v>272</v>
      </c>
      <c r="F195" s="815" t="s">
        <v>5486</v>
      </c>
      <c r="G195" s="971">
        <v>43627</v>
      </c>
      <c r="H195" s="973" t="s">
        <v>31</v>
      </c>
      <c r="I195" s="815" t="s">
        <v>5578</v>
      </c>
      <c r="J195" s="986">
        <v>43685</v>
      </c>
      <c r="K195" s="471" t="s">
        <v>3632</v>
      </c>
      <c r="L195" s="471" t="s">
        <v>2871</v>
      </c>
      <c r="M195" s="471" t="s">
        <v>3025</v>
      </c>
    </row>
    <row r="196" spans="1:256" s="767" customFormat="1" ht="60" customHeight="1">
      <c r="A196" s="768">
        <v>2</v>
      </c>
      <c r="B196" s="815" t="s">
        <v>5642</v>
      </c>
      <c r="C196" s="971"/>
      <c r="D196" s="953">
        <v>15</v>
      </c>
      <c r="E196" s="815" t="s">
        <v>272</v>
      </c>
      <c r="F196" s="815" t="s">
        <v>5643</v>
      </c>
      <c r="G196" s="971">
        <v>43668</v>
      </c>
      <c r="H196" s="973" t="s">
        <v>716</v>
      </c>
      <c r="I196" s="815"/>
      <c r="J196" s="986">
        <v>43683</v>
      </c>
      <c r="K196" s="815" t="s">
        <v>3632</v>
      </c>
      <c r="L196" s="815" t="s">
        <v>2871</v>
      </c>
      <c r="M196" s="815" t="s">
        <v>2872</v>
      </c>
      <c r="N196" s="768"/>
      <c r="O196" s="768"/>
      <c r="P196" s="768"/>
      <c r="Q196" s="768"/>
      <c r="R196" s="768"/>
      <c r="S196" s="768"/>
      <c r="T196" s="768"/>
      <c r="U196" s="768"/>
      <c r="V196" s="768"/>
      <c r="W196" s="768"/>
      <c r="X196" s="768"/>
      <c r="Y196" s="768"/>
      <c r="Z196" s="768"/>
      <c r="AA196" s="768"/>
      <c r="AB196" s="768"/>
      <c r="AC196" s="768"/>
      <c r="AD196" s="768"/>
      <c r="AE196" s="768"/>
      <c r="AF196" s="768"/>
      <c r="AG196" s="768"/>
      <c r="AH196" s="768"/>
      <c r="AI196" s="768"/>
      <c r="AJ196" s="768"/>
      <c r="AK196" s="768"/>
      <c r="AL196" s="768"/>
      <c r="AM196" s="768"/>
      <c r="AN196" s="768"/>
      <c r="AO196" s="768"/>
      <c r="AP196" s="768"/>
      <c r="AQ196" s="768"/>
      <c r="AR196" s="768"/>
      <c r="AS196" s="768"/>
      <c r="AT196" s="768"/>
      <c r="AU196" s="768"/>
      <c r="AV196" s="768"/>
      <c r="AW196" s="768"/>
      <c r="AX196" s="768"/>
      <c r="AY196" s="768"/>
      <c r="AZ196" s="768"/>
      <c r="BA196" s="768"/>
      <c r="BB196" s="768"/>
      <c r="BC196" s="768"/>
      <c r="BD196" s="768"/>
      <c r="BE196" s="768"/>
      <c r="BF196" s="768"/>
      <c r="BG196" s="768"/>
      <c r="BH196" s="768"/>
      <c r="BI196" s="768"/>
      <c r="BJ196" s="768"/>
      <c r="BK196" s="768"/>
      <c r="BL196" s="768"/>
      <c r="BM196" s="768"/>
      <c r="BN196" s="768"/>
      <c r="BO196" s="768"/>
      <c r="BP196" s="768"/>
      <c r="BQ196" s="768"/>
      <c r="BR196" s="768"/>
      <c r="BS196" s="768"/>
      <c r="BT196" s="768"/>
      <c r="BU196" s="768"/>
      <c r="BV196" s="768"/>
      <c r="BW196" s="768"/>
      <c r="BX196" s="768"/>
      <c r="BY196" s="768"/>
      <c r="BZ196" s="768"/>
      <c r="CA196" s="768"/>
      <c r="CB196" s="768"/>
      <c r="CC196" s="768"/>
      <c r="CD196" s="768"/>
      <c r="CE196" s="768"/>
      <c r="CF196" s="768"/>
      <c r="CG196" s="768"/>
      <c r="CH196" s="768"/>
      <c r="CI196" s="768"/>
      <c r="CJ196" s="768"/>
      <c r="CK196" s="768"/>
      <c r="CL196" s="768"/>
      <c r="CM196" s="768"/>
      <c r="CN196" s="768"/>
      <c r="CO196" s="768"/>
      <c r="CP196" s="768"/>
      <c r="CQ196" s="768"/>
      <c r="CR196" s="768"/>
      <c r="CS196" s="768"/>
      <c r="CT196" s="768"/>
      <c r="CU196" s="768"/>
      <c r="CV196" s="768"/>
      <c r="CW196" s="768"/>
      <c r="CX196" s="768"/>
      <c r="CY196" s="768"/>
      <c r="CZ196" s="768"/>
      <c r="DA196" s="768"/>
      <c r="DB196" s="768"/>
      <c r="DC196" s="768"/>
      <c r="DD196" s="768"/>
      <c r="DE196" s="768"/>
      <c r="DF196" s="768"/>
      <c r="DG196" s="768"/>
      <c r="DH196" s="768"/>
      <c r="DI196" s="768"/>
      <c r="DJ196" s="768"/>
      <c r="DK196" s="768"/>
      <c r="DL196" s="768"/>
      <c r="DM196" s="768"/>
      <c r="DN196" s="768"/>
      <c r="DO196" s="768"/>
      <c r="DP196" s="768"/>
      <c r="DQ196" s="768"/>
      <c r="DR196" s="768"/>
      <c r="DS196" s="768"/>
      <c r="DT196" s="768"/>
      <c r="DU196" s="768"/>
      <c r="DV196" s="768"/>
      <c r="DW196" s="768"/>
      <c r="DX196" s="768"/>
      <c r="DY196" s="768"/>
      <c r="DZ196" s="768"/>
      <c r="EA196" s="768"/>
      <c r="EB196" s="768"/>
      <c r="EC196" s="768"/>
      <c r="ED196" s="768"/>
      <c r="EE196" s="768"/>
      <c r="EF196" s="768"/>
      <c r="EG196" s="768"/>
      <c r="EH196" s="768"/>
      <c r="EI196" s="768"/>
      <c r="EJ196" s="768"/>
      <c r="EK196" s="768"/>
      <c r="EL196" s="768"/>
      <c r="EM196" s="768"/>
      <c r="EN196" s="768"/>
      <c r="EO196" s="768"/>
      <c r="EP196" s="768"/>
      <c r="EQ196" s="768"/>
      <c r="ER196" s="768"/>
      <c r="ES196" s="768"/>
      <c r="ET196" s="768"/>
      <c r="EU196" s="768"/>
      <c r="EV196" s="768"/>
      <c r="EW196" s="768"/>
      <c r="EX196" s="768"/>
      <c r="EY196" s="768"/>
      <c r="EZ196" s="768"/>
      <c r="FA196" s="768"/>
      <c r="FB196" s="768"/>
      <c r="FC196" s="768"/>
      <c r="FD196" s="768"/>
      <c r="FE196" s="768"/>
      <c r="FF196" s="768"/>
      <c r="FG196" s="768"/>
      <c r="FH196" s="768"/>
      <c r="FI196" s="768"/>
      <c r="FJ196" s="768"/>
      <c r="FK196" s="768"/>
      <c r="FL196" s="768"/>
      <c r="FM196" s="768"/>
      <c r="FN196" s="768"/>
      <c r="FO196" s="768"/>
      <c r="FP196" s="768"/>
      <c r="FQ196" s="768"/>
      <c r="FR196" s="768"/>
      <c r="FS196" s="768"/>
      <c r="FT196" s="768"/>
      <c r="FU196" s="768"/>
      <c r="FV196" s="768"/>
      <c r="FW196" s="768"/>
      <c r="FX196" s="768"/>
      <c r="FY196" s="768"/>
      <c r="FZ196" s="768"/>
      <c r="GA196" s="768"/>
      <c r="GB196" s="768"/>
      <c r="GC196" s="768"/>
      <c r="GD196" s="768"/>
      <c r="GE196" s="768"/>
      <c r="GF196" s="768"/>
      <c r="GG196" s="768"/>
      <c r="GH196" s="768"/>
      <c r="GI196" s="768"/>
      <c r="GJ196" s="768"/>
      <c r="GK196" s="768"/>
      <c r="GL196" s="768"/>
      <c r="GM196" s="768"/>
      <c r="GN196" s="768"/>
      <c r="GO196" s="768"/>
      <c r="GP196" s="768"/>
      <c r="GQ196" s="768"/>
      <c r="GR196" s="768"/>
      <c r="GS196" s="768"/>
      <c r="GT196" s="768"/>
      <c r="GU196" s="768"/>
      <c r="GV196" s="768"/>
      <c r="GW196" s="768"/>
      <c r="GX196" s="768"/>
      <c r="GY196" s="768"/>
      <c r="GZ196" s="768"/>
      <c r="HA196" s="768"/>
      <c r="HB196" s="768"/>
      <c r="HC196" s="768"/>
      <c r="HD196" s="768"/>
      <c r="HE196" s="768"/>
      <c r="HF196" s="768"/>
      <c r="HG196" s="768"/>
      <c r="HH196" s="768"/>
      <c r="HI196" s="768"/>
      <c r="HJ196" s="768"/>
      <c r="HK196" s="768"/>
      <c r="HL196" s="768"/>
      <c r="HM196" s="768"/>
      <c r="HN196" s="768"/>
      <c r="HO196" s="768"/>
      <c r="HP196" s="768"/>
      <c r="HQ196" s="768"/>
      <c r="HR196" s="768"/>
      <c r="HS196" s="768"/>
      <c r="HT196" s="768"/>
      <c r="HU196" s="768"/>
      <c r="HV196" s="768"/>
      <c r="HW196" s="768"/>
      <c r="HX196" s="768"/>
      <c r="HY196" s="768"/>
      <c r="HZ196" s="768"/>
      <c r="IA196" s="768"/>
      <c r="IB196" s="768"/>
    </row>
    <row r="197" spans="1:256" s="767" customFormat="1" ht="60" customHeight="1">
      <c r="A197" s="768">
        <v>3</v>
      </c>
      <c r="B197" s="815" t="s">
        <v>5689</v>
      </c>
      <c r="C197" s="971">
        <v>38680</v>
      </c>
      <c r="D197" s="953" t="e">
        <f>ABS((#REF!-C197)/365)</f>
        <v>#REF!</v>
      </c>
      <c r="E197" s="815" t="s">
        <v>272</v>
      </c>
      <c r="F197" s="815"/>
      <c r="G197" s="971">
        <v>43680</v>
      </c>
      <c r="H197" s="973" t="s">
        <v>1836</v>
      </c>
      <c r="I197" s="815" t="s">
        <v>5668</v>
      </c>
      <c r="J197" s="986">
        <v>43683</v>
      </c>
      <c r="K197" s="815" t="s">
        <v>3632</v>
      </c>
      <c r="L197" s="815" t="s">
        <v>2875</v>
      </c>
      <c r="M197" s="815" t="s">
        <v>2881</v>
      </c>
      <c r="N197" s="768"/>
      <c r="O197" s="768"/>
      <c r="P197" s="768"/>
      <c r="Q197" s="768"/>
      <c r="R197" s="768"/>
      <c r="S197" s="768"/>
      <c r="T197" s="768"/>
      <c r="U197" s="768"/>
      <c r="V197" s="768"/>
      <c r="W197" s="768"/>
      <c r="X197" s="768"/>
      <c r="Y197" s="768"/>
      <c r="Z197" s="768"/>
      <c r="AA197" s="768"/>
      <c r="AB197" s="768"/>
      <c r="AC197" s="768"/>
      <c r="AD197" s="768"/>
      <c r="AE197" s="768"/>
      <c r="AF197" s="768"/>
      <c r="AG197" s="768"/>
      <c r="AH197" s="768"/>
      <c r="AI197" s="768"/>
      <c r="AJ197" s="768"/>
      <c r="AK197" s="768"/>
      <c r="AL197" s="768"/>
      <c r="AM197" s="768"/>
      <c r="AN197" s="768"/>
      <c r="AO197" s="768"/>
      <c r="AP197" s="768"/>
      <c r="AQ197" s="768"/>
      <c r="AR197" s="768"/>
      <c r="AS197" s="768"/>
      <c r="AT197" s="768"/>
      <c r="AU197" s="768"/>
      <c r="AV197" s="768"/>
      <c r="AW197" s="768"/>
      <c r="AX197" s="768"/>
      <c r="AY197" s="768"/>
      <c r="AZ197" s="768"/>
      <c r="BA197" s="768"/>
      <c r="BB197" s="768"/>
      <c r="BC197" s="768"/>
      <c r="BD197" s="768"/>
      <c r="BE197" s="768"/>
      <c r="BF197" s="768"/>
      <c r="BG197" s="768"/>
      <c r="BH197" s="768"/>
      <c r="BI197" s="768"/>
      <c r="BJ197" s="768"/>
      <c r="BK197" s="768"/>
      <c r="BL197" s="768"/>
      <c r="BM197" s="768"/>
      <c r="BN197" s="768"/>
      <c r="BO197" s="768"/>
      <c r="BP197" s="768"/>
      <c r="BQ197" s="768"/>
      <c r="BR197" s="768"/>
      <c r="BS197" s="768"/>
      <c r="BT197" s="768"/>
      <c r="BU197" s="768"/>
      <c r="BV197" s="768"/>
      <c r="BW197" s="768"/>
      <c r="BX197" s="768"/>
      <c r="BY197" s="768"/>
      <c r="BZ197" s="768"/>
      <c r="CA197" s="768"/>
      <c r="CB197" s="768"/>
      <c r="CC197" s="768"/>
      <c r="CD197" s="768"/>
      <c r="CE197" s="768"/>
      <c r="CF197" s="768"/>
      <c r="CG197" s="768"/>
      <c r="CH197" s="768"/>
      <c r="CI197" s="768"/>
      <c r="CJ197" s="768"/>
      <c r="CK197" s="768"/>
      <c r="CL197" s="768"/>
      <c r="CM197" s="768"/>
      <c r="CN197" s="768"/>
      <c r="CO197" s="768"/>
      <c r="CP197" s="768"/>
      <c r="CQ197" s="768"/>
      <c r="CR197" s="768"/>
      <c r="CS197" s="768"/>
      <c r="CT197" s="768"/>
      <c r="CU197" s="768"/>
      <c r="CV197" s="768"/>
      <c r="CW197" s="768"/>
      <c r="CX197" s="768"/>
      <c r="CY197" s="768"/>
      <c r="CZ197" s="768"/>
      <c r="DA197" s="768"/>
      <c r="DB197" s="768"/>
      <c r="DC197" s="768"/>
      <c r="DD197" s="768"/>
      <c r="DE197" s="768"/>
      <c r="DF197" s="768"/>
      <c r="DG197" s="768"/>
      <c r="DH197" s="768"/>
      <c r="DI197" s="768"/>
      <c r="DJ197" s="768"/>
      <c r="DK197" s="768"/>
      <c r="DL197" s="768"/>
      <c r="DM197" s="768"/>
      <c r="DN197" s="768"/>
      <c r="DO197" s="768"/>
      <c r="DP197" s="768"/>
      <c r="DQ197" s="768"/>
      <c r="DR197" s="768"/>
      <c r="DS197" s="768"/>
      <c r="DT197" s="768"/>
      <c r="DU197" s="768"/>
      <c r="DV197" s="768"/>
      <c r="DW197" s="768"/>
      <c r="DX197" s="768"/>
      <c r="DY197" s="768"/>
      <c r="DZ197" s="768"/>
      <c r="EA197" s="768"/>
      <c r="EB197" s="768"/>
      <c r="EC197" s="768"/>
      <c r="ED197" s="768"/>
      <c r="EE197" s="768"/>
      <c r="EF197" s="768"/>
      <c r="EG197" s="768"/>
      <c r="EH197" s="768"/>
      <c r="EI197" s="768"/>
      <c r="EJ197" s="768"/>
      <c r="EK197" s="768"/>
      <c r="EL197" s="768"/>
      <c r="EM197" s="768"/>
      <c r="EN197" s="768"/>
      <c r="EO197" s="768"/>
      <c r="EP197" s="768"/>
      <c r="EQ197" s="768"/>
      <c r="ER197" s="768"/>
      <c r="ES197" s="768"/>
      <c r="ET197" s="768"/>
      <c r="EU197" s="768"/>
      <c r="EV197" s="768"/>
      <c r="EW197" s="768"/>
      <c r="EX197" s="768"/>
      <c r="EY197" s="768"/>
      <c r="EZ197" s="768"/>
      <c r="FA197" s="768"/>
      <c r="FB197" s="768"/>
      <c r="FC197" s="768"/>
      <c r="FD197" s="768"/>
      <c r="FE197" s="768"/>
      <c r="FF197" s="768"/>
      <c r="FG197" s="768"/>
      <c r="FH197" s="768"/>
      <c r="FI197" s="768"/>
      <c r="FJ197" s="768"/>
      <c r="FK197" s="768"/>
      <c r="FL197" s="768"/>
      <c r="FM197" s="768"/>
      <c r="FN197" s="768"/>
      <c r="FO197" s="768"/>
      <c r="FP197" s="768"/>
      <c r="FQ197" s="768"/>
      <c r="FR197" s="768"/>
      <c r="FS197" s="768"/>
      <c r="FT197" s="768"/>
      <c r="FU197" s="768"/>
      <c r="FV197" s="768"/>
      <c r="FW197" s="768"/>
      <c r="FX197" s="768"/>
      <c r="FY197" s="768"/>
      <c r="FZ197" s="768"/>
      <c r="GA197" s="768"/>
      <c r="GB197" s="768"/>
      <c r="GC197" s="768"/>
      <c r="GD197" s="768"/>
      <c r="GE197" s="768"/>
      <c r="GF197" s="768"/>
      <c r="GG197" s="768"/>
      <c r="GH197" s="768"/>
      <c r="GI197" s="768"/>
      <c r="GJ197" s="768"/>
      <c r="GK197" s="768"/>
      <c r="GL197" s="768"/>
      <c r="GM197" s="768"/>
      <c r="GN197" s="768"/>
      <c r="GO197" s="768"/>
      <c r="GP197" s="768"/>
      <c r="GQ197" s="768"/>
      <c r="GR197" s="768"/>
      <c r="GS197" s="768"/>
      <c r="GT197" s="768"/>
      <c r="GU197" s="768"/>
      <c r="GV197" s="768"/>
      <c r="GW197" s="768"/>
      <c r="GX197" s="768"/>
      <c r="GY197" s="768"/>
      <c r="GZ197" s="768"/>
      <c r="HA197" s="768"/>
      <c r="HB197" s="768"/>
      <c r="HC197" s="768"/>
      <c r="HD197" s="768"/>
      <c r="HE197" s="768"/>
      <c r="HF197" s="768"/>
      <c r="HG197" s="768"/>
      <c r="HH197" s="768"/>
      <c r="HI197" s="768"/>
      <c r="HJ197" s="768"/>
      <c r="HK197" s="768"/>
      <c r="HL197" s="768"/>
      <c r="HM197" s="768"/>
      <c r="HN197" s="768"/>
      <c r="HO197" s="768"/>
      <c r="HP197" s="768"/>
      <c r="HQ197" s="768"/>
      <c r="HR197" s="768"/>
      <c r="HS197" s="768"/>
      <c r="HT197" s="768"/>
      <c r="HU197" s="768"/>
      <c r="HV197" s="768"/>
      <c r="HW197" s="768"/>
      <c r="HX197" s="768"/>
      <c r="HY197" s="768"/>
      <c r="HZ197" s="768"/>
      <c r="IA197" s="768"/>
      <c r="IB197" s="768"/>
      <c r="IC197" s="768"/>
      <c r="ID197" s="768"/>
      <c r="IE197" s="768"/>
    </row>
    <row r="198" spans="1:256" s="768" customFormat="1" ht="60" customHeight="1">
      <c r="A198" s="768">
        <v>4</v>
      </c>
      <c r="B198" s="815" t="s">
        <v>5176</v>
      </c>
      <c r="C198" s="971"/>
      <c r="D198" s="953">
        <v>16</v>
      </c>
      <c r="E198" s="815" t="s">
        <v>272</v>
      </c>
      <c r="F198" s="815" t="s">
        <v>5177</v>
      </c>
      <c r="G198" s="971">
        <v>43551</v>
      </c>
      <c r="H198" s="973" t="s">
        <v>103</v>
      </c>
      <c r="I198" s="815" t="s">
        <v>5178</v>
      </c>
      <c r="J198" s="986">
        <v>43685</v>
      </c>
      <c r="K198" s="815" t="s">
        <v>3632</v>
      </c>
      <c r="L198" s="815" t="s">
        <v>2871</v>
      </c>
      <c r="M198" s="815" t="s">
        <v>2872</v>
      </c>
    </row>
    <row r="199" spans="1:256" s="768" customFormat="1" ht="60" customHeight="1">
      <c r="A199" s="768">
        <v>5</v>
      </c>
      <c r="B199" s="815" t="s">
        <v>5378</v>
      </c>
      <c r="C199" s="971">
        <v>39670</v>
      </c>
      <c r="D199" s="953">
        <v>11</v>
      </c>
      <c r="E199" s="815" t="s">
        <v>272</v>
      </c>
      <c r="F199" s="815" t="s">
        <v>5379</v>
      </c>
      <c r="G199" s="971">
        <v>43601</v>
      </c>
      <c r="H199" s="973" t="s">
        <v>5380</v>
      </c>
      <c r="I199" s="815" t="s">
        <v>5424</v>
      </c>
      <c r="J199" s="986">
        <v>43686</v>
      </c>
      <c r="K199" s="815" t="s">
        <v>3632</v>
      </c>
      <c r="L199" s="815" t="s">
        <v>2871</v>
      </c>
      <c r="M199" s="815" t="s">
        <v>2874</v>
      </c>
    </row>
    <row r="200" spans="1:256" s="768" customFormat="1" ht="60" customHeight="1">
      <c r="A200" s="768">
        <v>6</v>
      </c>
      <c r="B200" s="815" t="s">
        <v>5381</v>
      </c>
      <c r="C200" s="971">
        <v>41000</v>
      </c>
      <c r="D200" s="953">
        <v>7</v>
      </c>
      <c r="E200" s="815" t="s">
        <v>272</v>
      </c>
      <c r="F200" s="815" t="s">
        <v>5379</v>
      </c>
      <c r="G200" s="971">
        <v>43601</v>
      </c>
      <c r="H200" s="973" t="s">
        <v>5380</v>
      </c>
      <c r="I200" s="815" t="s">
        <v>5424</v>
      </c>
      <c r="J200" s="986">
        <v>43686</v>
      </c>
      <c r="K200" s="815" t="s">
        <v>3632</v>
      </c>
      <c r="L200" s="815" t="s">
        <v>2871</v>
      </c>
      <c r="M200" s="815" t="s">
        <v>2874</v>
      </c>
    </row>
    <row r="201" spans="1:256" s="768" customFormat="1" ht="60" customHeight="1">
      <c r="A201" s="768">
        <v>7</v>
      </c>
      <c r="B201" s="815" t="s">
        <v>5382</v>
      </c>
      <c r="C201" s="971">
        <v>40272</v>
      </c>
      <c r="D201" s="953">
        <v>9</v>
      </c>
      <c r="E201" s="815" t="s">
        <v>272</v>
      </c>
      <c r="F201" s="815" t="s">
        <v>5379</v>
      </c>
      <c r="G201" s="971">
        <v>43601</v>
      </c>
      <c r="H201" s="973" t="s">
        <v>5380</v>
      </c>
      <c r="I201" s="815" t="s">
        <v>5424</v>
      </c>
      <c r="J201" s="986">
        <v>43686</v>
      </c>
      <c r="K201" s="815" t="s">
        <v>3632</v>
      </c>
      <c r="L201" s="815" t="s">
        <v>2871</v>
      </c>
      <c r="M201" s="815" t="s">
        <v>2874</v>
      </c>
    </row>
    <row r="202" spans="1:256" s="768" customFormat="1" ht="60" customHeight="1">
      <c r="A202" s="768">
        <v>8</v>
      </c>
      <c r="B202" s="815" t="s">
        <v>5383</v>
      </c>
      <c r="C202" s="971">
        <v>41657</v>
      </c>
      <c r="D202" s="953">
        <v>5</v>
      </c>
      <c r="E202" s="815" t="s">
        <v>272</v>
      </c>
      <c r="F202" s="815" t="s">
        <v>5379</v>
      </c>
      <c r="G202" s="971">
        <v>43601</v>
      </c>
      <c r="H202" s="973" t="s">
        <v>5380</v>
      </c>
      <c r="I202" s="815" t="s">
        <v>5424</v>
      </c>
      <c r="J202" s="986">
        <v>43686</v>
      </c>
      <c r="K202" s="815" t="s">
        <v>3632</v>
      </c>
      <c r="L202" s="815" t="s">
        <v>2871</v>
      </c>
      <c r="M202" s="815" t="s">
        <v>2874</v>
      </c>
    </row>
    <row r="203" spans="1:256" s="767" customFormat="1" ht="60" customHeight="1">
      <c r="A203" s="768">
        <v>9</v>
      </c>
      <c r="B203" s="815" t="s">
        <v>5663</v>
      </c>
      <c r="C203" s="971"/>
      <c r="D203" s="953">
        <v>14</v>
      </c>
      <c r="E203" s="815" t="s">
        <v>275</v>
      </c>
      <c r="F203" s="815" t="s">
        <v>5664</v>
      </c>
      <c r="G203" s="971">
        <v>43679</v>
      </c>
      <c r="H203" s="973" t="s">
        <v>1836</v>
      </c>
      <c r="I203" s="815" t="s">
        <v>5665</v>
      </c>
      <c r="J203" s="986">
        <v>43686</v>
      </c>
      <c r="K203" s="815" t="s">
        <v>3632</v>
      </c>
      <c r="L203" s="815" t="s">
        <v>2871</v>
      </c>
      <c r="M203" s="815" t="s">
        <v>3825</v>
      </c>
      <c r="N203" s="768"/>
      <c r="O203" s="768"/>
      <c r="P203" s="768"/>
      <c r="Q203" s="768"/>
      <c r="R203" s="768"/>
      <c r="S203" s="768"/>
      <c r="T203" s="768"/>
      <c r="U203" s="768"/>
      <c r="V203" s="768"/>
      <c r="W203" s="768"/>
      <c r="X203" s="768"/>
      <c r="Y203" s="768"/>
      <c r="Z203" s="768"/>
      <c r="AA203" s="768"/>
      <c r="AB203" s="768"/>
      <c r="AC203" s="768"/>
      <c r="AD203" s="768"/>
      <c r="AE203" s="768"/>
      <c r="AF203" s="768"/>
      <c r="AG203" s="768"/>
      <c r="AH203" s="768"/>
      <c r="AI203" s="768"/>
      <c r="AJ203" s="768"/>
      <c r="AK203" s="768"/>
      <c r="AL203" s="768"/>
      <c r="AM203" s="768"/>
      <c r="AN203" s="768"/>
      <c r="AO203" s="768"/>
      <c r="AP203" s="768"/>
      <c r="AQ203" s="768"/>
      <c r="AR203" s="768"/>
      <c r="AS203" s="768"/>
      <c r="AT203" s="768"/>
      <c r="AU203" s="768"/>
      <c r="AV203" s="768"/>
      <c r="AW203" s="768"/>
      <c r="AX203" s="768"/>
      <c r="AY203" s="768"/>
      <c r="AZ203" s="768"/>
      <c r="BA203" s="768"/>
      <c r="BB203" s="768"/>
      <c r="BC203" s="768"/>
      <c r="BD203" s="768"/>
      <c r="BE203" s="768"/>
      <c r="BF203" s="768"/>
      <c r="BG203" s="768"/>
      <c r="BH203" s="768"/>
      <c r="BI203" s="768"/>
      <c r="BJ203" s="768"/>
      <c r="BK203" s="768"/>
      <c r="BL203" s="768"/>
      <c r="BM203" s="768"/>
      <c r="BN203" s="768"/>
      <c r="BO203" s="768"/>
      <c r="BP203" s="768"/>
      <c r="BQ203" s="768"/>
      <c r="BR203" s="768"/>
      <c r="BS203" s="768"/>
      <c r="BT203" s="768"/>
      <c r="BU203" s="768"/>
      <c r="BV203" s="768"/>
      <c r="BW203" s="768"/>
      <c r="BX203" s="768"/>
      <c r="BY203" s="768"/>
      <c r="BZ203" s="768"/>
      <c r="CA203" s="768"/>
      <c r="CB203" s="768"/>
      <c r="CC203" s="768"/>
      <c r="CD203" s="768"/>
      <c r="CE203" s="768"/>
      <c r="CF203" s="768"/>
      <c r="CG203" s="768"/>
      <c r="CH203" s="768"/>
      <c r="CI203" s="768"/>
      <c r="CJ203" s="768"/>
      <c r="CK203" s="768"/>
      <c r="CL203" s="768"/>
      <c r="CM203" s="768"/>
      <c r="CN203" s="768"/>
      <c r="CO203" s="768"/>
      <c r="CP203" s="768"/>
      <c r="CQ203" s="768"/>
      <c r="CR203" s="768"/>
      <c r="CS203" s="768"/>
      <c r="CT203" s="768"/>
      <c r="CU203" s="768"/>
      <c r="CV203" s="768"/>
      <c r="CW203" s="768"/>
      <c r="CX203" s="768"/>
      <c r="CY203" s="768"/>
      <c r="CZ203" s="768"/>
      <c r="DA203" s="768"/>
      <c r="DB203" s="768"/>
      <c r="DC203" s="768"/>
      <c r="DD203" s="768"/>
      <c r="DE203" s="768"/>
      <c r="DF203" s="768"/>
      <c r="DG203" s="768"/>
      <c r="DH203" s="768"/>
      <c r="DI203" s="768"/>
      <c r="DJ203" s="768"/>
      <c r="DK203" s="768"/>
      <c r="DL203" s="768"/>
      <c r="DM203" s="768"/>
      <c r="DN203" s="768"/>
      <c r="DO203" s="768"/>
      <c r="DP203" s="768"/>
      <c r="DQ203" s="768"/>
      <c r="DR203" s="768"/>
      <c r="DS203" s="768"/>
      <c r="DT203" s="768"/>
      <c r="DU203" s="768"/>
      <c r="DV203" s="768"/>
      <c r="DW203" s="768"/>
      <c r="DX203" s="768"/>
      <c r="DY203" s="768"/>
      <c r="DZ203" s="768"/>
      <c r="EA203" s="768"/>
      <c r="EB203" s="768"/>
      <c r="EC203" s="768"/>
      <c r="ED203" s="768"/>
      <c r="EE203" s="768"/>
      <c r="EF203" s="768"/>
      <c r="EG203" s="768"/>
      <c r="EH203" s="768"/>
      <c r="EI203" s="768"/>
      <c r="EJ203" s="768"/>
      <c r="EK203" s="768"/>
      <c r="EL203" s="768"/>
      <c r="EM203" s="768"/>
      <c r="EN203" s="768"/>
      <c r="EO203" s="768"/>
      <c r="EP203" s="768"/>
      <c r="EQ203" s="768"/>
      <c r="ER203" s="768"/>
      <c r="ES203" s="768"/>
      <c r="ET203" s="768"/>
      <c r="EU203" s="768"/>
      <c r="EV203" s="768"/>
      <c r="EW203" s="768"/>
      <c r="EX203" s="768"/>
      <c r="EY203" s="768"/>
      <c r="EZ203" s="768"/>
      <c r="FA203" s="768"/>
      <c r="FB203" s="768"/>
      <c r="FC203" s="768"/>
      <c r="FD203" s="768"/>
      <c r="FE203" s="768"/>
      <c r="FF203" s="768"/>
      <c r="FG203" s="768"/>
      <c r="FH203" s="768"/>
      <c r="FI203" s="768"/>
      <c r="FJ203" s="768"/>
      <c r="FK203" s="768"/>
      <c r="FL203" s="768"/>
      <c r="FM203" s="768"/>
      <c r="FN203" s="768"/>
      <c r="FO203" s="768"/>
      <c r="FP203" s="768"/>
      <c r="FQ203" s="768"/>
      <c r="FR203" s="768"/>
      <c r="FS203" s="768"/>
      <c r="FT203" s="768"/>
      <c r="FU203" s="768"/>
      <c r="FV203" s="768"/>
      <c r="FW203" s="768"/>
      <c r="FX203" s="768"/>
      <c r="FY203" s="768"/>
      <c r="FZ203" s="768"/>
      <c r="GA203" s="768"/>
      <c r="GB203" s="768"/>
      <c r="GC203" s="768"/>
      <c r="GD203" s="768"/>
      <c r="GE203" s="768"/>
      <c r="GF203" s="768"/>
      <c r="GG203" s="768"/>
      <c r="GH203" s="768"/>
      <c r="GI203" s="768"/>
      <c r="GJ203" s="768"/>
      <c r="GK203" s="768"/>
      <c r="GL203" s="768"/>
      <c r="GM203" s="768"/>
      <c r="GN203" s="768"/>
      <c r="GO203" s="768"/>
      <c r="GP203" s="768"/>
      <c r="GQ203" s="768"/>
      <c r="GR203" s="768"/>
      <c r="GS203" s="768"/>
      <c r="GT203" s="768"/>
      <c r="GU203" s="768"/>
      <c r="GV203" s="768"/>
      <c r="GW203" s="768"/>
      <c r="GX203" s="768"/>
      <c r="GY203" s="768"/>
      <c r="GZ203" s="768"/>
      <c r="HA203" s="768"/>
      <c r="HB203" s="768"/>
      <c r="HC203" s="768"/>
      <c r="HD203" s="768"/>
      <c r="HE203" s="768"/>
      <c r="HF203" s="768"/>
      <c r="HG203" s="768"/>
      <c r="HH203" s="768"/>
      <c r="HI203" s="768"/>
      <c r="HJ203" s="768"/>
      <c r="HK203" s="768"/>
      <c r="HL203" s="768"/>
      <c r="HM203" s="768"/>
      <c r="HN203" s="768"/>
      <c r="HO203" s="768"/>
      <c r="HP203" s="768"/>
      <c r="HQ203" s="768"/>
      <c r="HR203" s="768"/>
      <c r="HS203" s="768"/>
      <c r="HT203" s="768"/>
      <c r="HU203" s="768"/>
      <c r="HV203" s="768"/>
      <c r="HW203" s="768"/>
      <c r="HX203" s="768"/>
      <c r="HY203" s="768"/>
      <c r="HZ203" s="768"/>
      <c r="IA203" s="768"/>
      <c r="IB203" s="768"/>
      <c r="IC203" s="768"/>
      <c r="ID203" s="768"/>
      <c r="IE203" s="768"/>
      <c r="IF203" s="768"/>
      <c r="IG203" s="768"/>
      <c r="IH203" s="768"/>
      <c r="II203" s="768"/>
    </row>
    <row r="204" spans="1:256" s="366" customFormat="1" ht="60" customHeight="1">
      <c r="A204" s="768">
        <v>10</v>
      </c>
      <c r="B204" s="815" t="s">
        <v>5666</v>
      </c>
      <c r="C204" s="971"/>
      <c r="D204" s="953">
        <v>16</v>
      </c>
      <c r="E204" s="815" t="s">
        <v>275</v>
      </c>
      <c r="F204" s="815" t="s">
        <v>5664</v>
      </c>
      <c r="G204" s="971">
        <v>43679</v>
      </c>
      <c r="H204" s="973" t="s">
        <v>1836</v>
      </c>
      <c r="I204" s="815" t="s">
        <v>5667</v>
      </c>
      <c r="J204" s="1137">
        <v>43686</v>
      </c>
      <c r="K204" s="1138" t="s">
        <v>3632</v>
      </c>
      <c r="L204" s="1138" t="s">
        <v>2871</v>
      </c>
      <c r="M204" s="1138" t="s">
        <v>3825</v>
      </c>
    </row>
    <row r="205" spans="1:256" s="767" customFormat="1" ht="60" customHeight="1">
      <c r="A205" s="768">
        <v>11</v>
      </c>
      <c r="B205" s="815" t="s">
        <v>5650</v>
      </c>
      <c r="C205" s="971"/>
      <c r="D205" s="953">
        <v>5</v>
      </c>
      <c r="E205" s="815" t="s">
        <v>272</v>
      </c>
      <c r="F205" s="815" t="s">
        <v>5651</v>
      </c>
      <c r="G205" s="971">
        <v>43674</v>
      </c>
      <c r="H205" s="973" t="s">
        <v>84</v>
      </c>
      <c r="I205" s="815"/>
      <c r="J205" s="986">
        <v>43690</v>
      </c>
      <c r="K205" s="815" t="s">
        <v>3632</v>
      </c>
      <c r="L205" s="815" t="s">
        <v>2871</v>
      </c>
      <c r="M205" s="815" t="s">
        <v>2872</v>
      </c>
      <c r="N205" s="768"/>
      <c r="O205" s="768"/>
      <c r="P205" s="768"/>
      <c r="Q205" s="768"/>
      <c r="R205" s="768"/>
      <c r="S205" s="768"/>
      <c r="T205" s="768"/>
      <c r="U205" s="768"/>
      <c r="V205" s="768"/>
      <c r="W205" s="768"/>
      <c r="X205" s="768"/>
      <c r="Y205" s="768"/>
      <c r="Z205" s="768"/>
      <c r="AA205" s="768"/>
      <c r="AB205" s="768"/>
      <c r="AC205" s="768"/>
      <c r="AD205" s="768"/>
      <c r="AE205" s="768"/>
      <c r="AF205" s="768"/>
      <c r="AG205" s="768"/>
      <c r="AH205" s="768"/>
      <c r="AI205" s="768"/>
      <c r="AJ205" s="768"/>
      <c r="AK205" s="768"/>
      <c r="AL205" s="768"/>
      <c r="AM205" s="768"/>
      <c r="AN205" s="768"/>
      <c r="AO205" s="768"/>
      <c r="AP205" s="768"/>
      <c r="AQ205" s="768"/>
      <c r="AR205" s="768"/>
      <c r="AS205" s="768"/>
      <c r="AT205" s="768"/>
      <c r="AU205" s="768"/>
      <c r="AV205" s="768"/>
      <c r="AW205" s="768"/>
      <c r="AX205" s="768"/>
      <c r="AY205" s="768"/>
      <c r="AZ205" s="768"/>
      <c r="BA205" s="768"/>
      <c r="BB205" s="768"/>
      <c r="BC205" s="768"/>
      <c r="BD205" s="768"/>
      <c r="BE205" s="768"/>
      <c r="BF205" s="768"/>
      <c r="BG205" s="768"/>
      <c r="BH205" s="768"/>
      <c r="BI205" s="768"/>
      <c r="BJ205" s="768"/>
      <c r="BK205" s="768"/>
      <c r="BL205" s="768"/>
      <c r="BM205" s="768"/>
      <c r="BN205" s="768"/>
      <c r="BO205" s="768"/>
      <c r="BP205" s="768"/>
      <c r="BQ205" s="768"/>
      <c r="BR205" s="768"/>
      <c r="BS205" s="768"/>
      <c r="BT205" s="768"/>
      <c r="BU205" s="768"/>
      <c r="BV205" s="768"/>
      <c r="BW205" s="768"/>
      <c r="BX205" s="768"/>
      <c r="BY205" s="768"/>
      <c r="BZ205" s="768"/>
      <c r="CA205" s="768"/>
      <c r="CB205" s="768"/>
      <c r="CC205" s="768"/>
      <c r="CD205" s="768"/>
      <c r="CE205" s="768"/>
      <c r="CF205" s="768"/>
      <c r="CG205" s="768"/>
      <c r="CH205" s="768"/>
      <c r="CI205" s="768"/>
      <c r="CJ205" s="768"/>
      <c r="CK205" s="768"/>
      <c r="CL205" s="768"/>
      <c r="CM205" s="768"/>
      <c r="CN205" s="768"/>
      <c r="CO205" s="768"/>
      <c r="CP205" s="768"/>
      <c r="CQ205" s="768"/>
      <c r="CR205" s="768"/>
      <c r="CS205" s="768"/>
      <c r="CT205" s="768"/>
      <c r="CU205" s="768"/>
      <c r="CV205" s="768"/>
      <c r="CW205" s="768"/>
      <c r="CX205" s="768"/>
      <c r="CY205" s="768"/>
      <c r="CZ205" s="768"/>
      <c r="DA205" s="768"/>
      <c r="DB205" s="768"/>
      <c r="DC205" s="768"/>
      <c r="DD205" s="768"/>
      <c r="DE205" s="768"/>
      <c r="DF205" s="768"/>
      <c r="DG205" s="768"/>
      <c r="DH205" s="768"/>
      <c r="DI205" s="768"/>
      <c r="DJ205" s="768"/>
      <c r="DK205" s="768"/>
      <c r="DL205" s="768"/>
      <c r="DM205" s="768"/>
      <c r="DN205" s="768"/>
      <c r="DO205" s="768"/>
      <c r="DP205" s="768"/>
      <c r="DQ205" s="768"/>
      <c r="DR205" s="768"/>
      <c r="DS205" s="768"/>
      <c r="DT205" s="768"/>
      <c r="DU205" s="768"/>
      <c r="DV205" s="768"/>
      <c r="DW205" s="768"/>
      <c r="DX205" s="768"/>
      <c r="DY205" s="768"/>
      <c r="DZ205" s="768"/>
      <c r="EA205" s="768"/>
      <c r="EB205" s="768"/>
      <c r="EC205" s="768"/>
      <c r="ED205" s="768"/>
      <c r="EE205" s="768"/>
      <c r="EF205" s="768"/>
      <c r="EG205" s="768"/>
      <c r="EH205" s="768"/>
      <c r="EI205" s="768"/>
      <c r="EJ205" s="768"/>
      <c r="EK205" s="768"/>
      <c r="EL205" s="768"/>
      <c r="EM205" s="768"/>
      <c r="EN205" s="768"/>
      <c r="EO205" s="768"/>
      <c r="EP205" s="768"/>
      <c r="EQ205" s="768"/>
      <c r="ER205" s="768"/>
      <c r="ES205" s="768"/>
      <c r="ET205" s="768"/>
      <c r="EU205" s="768"/>
      <c r="EV205" s="768"/>
      <c r="EW205" s="768"/>
      <c r="EX205" s="768"/>
      <c r="EY205" s="768"/>
      <c r="EZ205" s="768"/>
      <c r="FA205" s="768"/>
      <c r="FB205" s="768"/>
      <c r="FC205" s="768"/>
      <c r="FD205" s="768"/>
      <c r="FE205" s="768"/>
      <c r="FF205" s="768"/>
      <c r="FG205" s="768"/>
      <c r="FH205" s="768"/>
      <c r="FI205" s="768"/>
      <c r="FJ205" s="768"/>
      <c r="FK205" s="768"/>
      <c r="FL205" s="768"/>
      <c r="FM205" s="768"/>
      <c r="FN205" s="768"/>
      <c r="FO205" s="768"/>
      <c r="FP205" s="768"/>
      <c r="FQ205" s="768"/>
      <c r="FR205" s="768"/>
      <c r="FS205" s="768"/>
      <c r="FT205" s="768"/>
      <c r="FU205" s="768"/>
      <c r="FV205" s="768"/>
      <c r="FW205" s="768"/>
      <c r="FX205" s="768"/>
      <c r="FY205" s="768"/>
      <c r="FZ205" s="768"/>
      <c r="GA205" s="768"/>
      <c r="GB205" s="768"/>
      <c r="GC205" s="768"/>
      <c r="GD205" s="768"/>
      <c r="GE205" s="768"/>
      <c r="GF205" s="768"/>
      <c r="GG205" s="768"/>
      <c r="GH205" s="768"/>
      <c r="GI205" s="768"/>
      <c r="GJ205" s="768"/>
      <c r="GK205" s="768"/>
      <c r="GL205" s="768"/>
      <c r="GM205" s="768"/>
      <c r="GN205" s="768"/>
      <c r="GO205" s="768"/>
      <c r="GP205" s="768"/>
      <c r="GQ205" s="768"/>
      <c r="GR205" s="768"/>
      <c r="GS205" s="768"/>
      <c r="GT205" s="768"/>
      <c r="GU205" s="768"/>
      <c r="GV205" s="768"/>
      <c r="GW205" s="768"/>
      <c r="GX205" s="768"/>
      <c r="GY205" s="768"/>
      <c r="GZ205" s="768"/>
      <c r="HA205" s="768"/>
      <c r="HB205" s="768"/>
      <c r="HC205" s="768"/>
      <c r="HD205" s="768"/>
      <c r="HE205" s="768"/>
      <c r="HF205" s="768"/>
      <c r="HG205" s="768"/>
      <c r="HH205" s="768"/>
      <c r="HI205" s="768"/>
      <c r="HJ205" s="768"/>
      <c r="HK205" s="768"/>
      <c r="HL205" s="768"/>
      <c r="HM205" s="768"/>
      <c r="HN205" s="768"/>
      <c r="HO205" s="768"/>
      <c r="HP205" s="768"/>
      <c r="HQ205" s="768"/>
      <c r="HR205" s="768"/>
      <c r="HS205" s="768"/>
      <c r="HT205" s="768"/>
      <c r="HU205" s="768"/>
      <c r="HV205" s="768"/>
      <c r="HW205" s="768"/>
      <c r="HX205" s="768"/>
      <c r="HY205" s="768"/>
      <c r="HZ205" s="768"/>
      <c r="IA205" s="768"/>
      <c r="IB205" s="768"/>
      <c r="IC205" s="768"/>
      <c r="ID205" s="768"/>
      <c r="IE205" s="768"/>
      <c r="IF205" s="768"/>
      <c r="IG205" s="768"/>
      <c r="IH205" s="768"/>
      <c r="II205" s="768"/>
    </row>
    <row r="206" spans="1:256" s="767" customFormat="1" ht="60" customHeight="1">
      <c r="A206" s="768">
        <v>12</v>
      </c>
      <c r="B206" s="815" t="s">
        <v>5652</v>
      </c>
      <c r="C206" s="971"/>
      <c r="D206" s="953">
        <v>2</v>
      </c>
      <c r="E206" s="815" t="s">
        <v>272</v>
      </c>
      <c r="F206" s="815" t="s">
        <v>5651</v>
      </c>
      <c r="G206" s="971">
        <v>43674</v>
      </c>
      <c r="H206" s="973" t="s">
        <v>84</v>
      </c>
      <c r="I206" s="815"/>
      <c r="J206" s="986">
        <v>43690</v>
      </c>
      <c r="K206" s="815" t="s">
        <v>3632</v>
      </c>
      <c r="L206" s="815" t="s">
        <v>2871</v>
      </c>
      <c r="M206" s="815" t="s">
        <v>2872</v>
      </c>
      <c r="N206" s="768"/>
      <c r="O206" s="768"/>
      <c r="P206" s="768"/>
      <c r="Q206" s="768"/>
      <c r="R206" s="768"/>
      <c r="S206" s="768"/>
      <c r="T206" s="768"/>
      <c r="U206" s="768"/>
      <c r="V206" s="768"/>
      <c r="W206" s="768"/>
      <c r="X206" s="768"/>
      <c r="Y206" s="768"/>
      <c r="Z206" s="768"/>
      <c r="AA206" s="768"/>
      <c r="AB206" s="768"/>
      <c r="AC206" s="768"/>
      <c r="AD206" s="768"/>
      <c r="AE206" s="768"/>
      <c r="AF206" s="768"/>
      <c r="AG206" s="768"/>
      <c r="AH206" s="768"/>
      <c r="AI206" s="768"/>
      <c r="AJ206" s="768"/>
      <c r="AK206" s="768"/>
      <c r="AL206" s="768"/>
      <c r="AM206" s="768"/>
      <c r="AN206" s="768"/>
      <c r="AO206" s="768"/>
      <c r="AP206" s="768"/>
      <c r="AQ206" s="768"/>
      <c r="AR206" s="768"/>
      <c r="AS206" s="768"/>
      <c r="AT206" s="768"/>
      <c r="AU206" s="768"/>
      <c r="AV206" s="768"/>
      <c r="AW206" s="768"/>
      <c r="AX206" s="768"/>
      <c r="AY206" s="768"/>
      <c r="AZ206" s="768"/>
      <c r="BA206" s="768"/>
      <c r="BB206" s="768"/>
      <c r="BC206" s="768"/>
      <c r="BD206" s="768"/>
      <c r="BE206" s="768"/>
      <c r="BF206" s="768"/>
      <c r="BG206" s="768"/>
      <c r="BH206" s="768"/>
      <c r="BI206" s="768"/>
      <c r="BJ206" s="768"/>
      <c r="BK206" s="768"/>
      <c r="BL206" s="768"/>
      <c r="BM206" s="768"/>
      <c r="BN206" s="768"/>
      <c r="BO206" s="768"/>
      <c r="BP206" s="768"/>
      <c r="BQ206" s="768"/>
      <c r="BR206" s="768"/>
      <c r="BS206" s="768"/>
      <c r="BT206" s="768"/>
      <c r="BU206" s="768"/>
      <c r="BV206" s="768"/>
      <c r="BW206" s="768"/>
      <c r="BX206" s="768"/>
      <c r="BY206" s="768"/>
      <c r="BZ206" s="768"/>
      <c r="CA206" s="768"/>
      <c r="CB206" s="768"/>
      <c r="CC206" s="768"/>
      <c r="CD206" s="768"/>
      <c r="CE206" s="768"/>
      <c r="CF206" s="768"/>
      <c r="CG206" s="768"/>
      <c r="CH206" s="768"/>
      <c r="CI206" s="768"/>
      <c r="CJ206" s="768"/>
      <c r="CK206" s="768"/>
      <c r="CL206" s="768"/>
      <c r="CM206" s="768"/>
      <c r="CN206" s="768"/>
      <c r="CO206" s="768"/>
      <c r="CP206" s="768"/>
      <c r="CQ206" s="768"/>
      <c r="CR206" s="768"/>
      <c r="CS206" s="768"/>
      <c r="CT206" s="768"/>
      <c r="CU206" s="768"/>
      <c r="CV206" s="768"/>
      <c r="CW206" s="768"/>
      <c r="CX206" s="768"/>
      <c r="CY206" s="768"/>
      <c r="CZ206" s="768"/>
      <c r="DA206" s="768"/>
      <c r="DB206" s="768"/>
      <c r="DC206" s="768"/>
      <c r="DD206" s="768"/>
      <c r="DE206" s="768"/>
      <c r="DF206" s="768"/>
      <c r="DG206" s="768"/>
      <c r="DH206" s="768"/>
      <c r="DI206" s="768"/>
      <c r="DJ206" s="768"/>
      <c r="DK206" s="768"/>
      <c r="DL206" s="768"/>
      <c r="DM206" s="768"/>
      <c r="DN206" s="768"/>
      <c r="DO206" s="768"/>
      <c r="DP206" s="768"/>
      <c r="DQ206" s="768"/>
      <c r="DR206" s="768"/>
      <c r="DS206" s="768"/>
      <c r="DT206" s="768"/>
      <c r="DU206" s="768"/>
      <c r="DV206" s="768"/>
      <c r="DW206" s="768"/>
      <c r="DX206" s="768"/>
      <c r="DY206" s="768"/>
      <c r="DZ206" s="768"/>
      <c r="EA206" s="768"/>
      <c r="EB206" s="768"/>
      <c r="EC206" s="768"/>
      <c r="ED206" s="768"/>
      <c r="EE206" s="768"/>
      <c r="EF206" s="768"/>
      <c r="EG206" s="768"/>
      <c r="EH206" s="768"/>
      <c r="EI206" s="768"/>
      <c r="EJ206" s="768"/>
      <c r="EK206" s="768"/>
      <c r="EL206" s="768"/>
      <c r="EM206" s="768"/>
      <c r="EN206" s="768"/>
      <c r="EO206" s="768"/>
      <c r="EP206" s="768"/>
      <c r="EQ206" s="768"/>
      <c r="ER206" s="768"/>
      <c r="ES206" s="768"/>
      <c r="ET206" s="768"/>
      <c r="EU206" s="768"/>
      <c r="EV206" s="768"/>
      <c r="EW206" s="768"/>
      <c r="EX206" s="768"/>
      <c r="EY206" s="768"/>
      <c r="EZ206" s="768"/>
      <c r="FA206" s="768"/>
      <c r="FB206" s="768"/>
      <c r="FC206" s="768"/>
      <c r="FD206" s="768"/>
      <c r="FE206" s="768"/>
      <c r="FF206" s="768"/>
      <c r="FG206" s="768"/>
      <c r="FH206" s="768"/>
      <c r="FI206" s="768"/>
      <c r="FJ206" s="768"/>
      <c r="FK206" s="768"/>
      <c r="FL206" s="768"/>
      <c r="FM206" s="768"/>
      <c r="FN206" s="768"/>
      <c r="FO206" s="768"/>
      <c r="FP206" s="768"/>
      <c r="FQ206" s="768"/>
      <c r="FR206" s="768"/>
      <c r="FS206" s="768"/>
      <c r="FT206" s="768"/>
      <c r="FU206" s="768"/>
      <c r="FV206" s="768"/>
      <c r="FW206" s="768"/>
      <c r="FX206" s="768"/>
      <c r="FY206" s="768"/>
      <c r="FZ206" s="768"/>
      <c r="GA206" s="768"/>
      <c r="GB206" s="768"/>
      <c r="GC206" s="768"/>
      <c r="GD206" s="768"/>
      <c r="GE206" s="768"/>
      <c r="GF206" s="768"/>
      <c r="GG206" s="768"/>
      <c r="GH206" s="768"/>
      <c r="GI206" s="768"/>
      <c r="GJ206" s="768"/>
      <c r="GK206" s="768"/>
      <c r="GL206" s="768"/>
      <c r="GM206" s="768"/>
      <c r="GN206" s="768"/>
      <c r="GO206" s="768"/>
      <c r="GP206" s="768"/>
      <c r="GQ206" s="768"/>
      <c r="GR206" s="768"/>
      <c r="GS206" s="768"/>
      <c r="GT206" s="768"/>
      <c r="GU206" s="768"/>
      <c r="GV206" s="768"/>
      <c r="GW206" s="768"/>
      <c r="GX206" s="768"/>
      <c r="GY206" s="768"/>
      <c r="GZ206" s="768"/>
      <c r="HA206" s="768"/>
      <c r="HB206" s="768"/>
      <c r="HC206" s="768"/>
      <c r="HD206" s="768"/>
      <c r="HE206" s="768"/>
      <c r="HF206" s="768"/>
      <c r="HG206" s="768"/>
      <c r="HH206" s="768"/>
      <c r="HI206" s="768"/>
      <c r="HJ206" s="768"/>
      <c r="HK206" s="768"/>
      <c r="HL206" s="768"/>
      <c r="HM206" s="768"/>
      <c r="HN206" s="768"/>
      <c r="HO206" s="768"/>
      <c r="HP206" s="768"/>
      <c r="HQ206" s="768"/>
      <c r="HR206" s="768"/>
      <c r="HS206" s="768"/>
      <c r="HT206" s="768"/>
      <c r="HU206" s="768"/>
      <c r="HV206" s="768"/>
      <c r="HW206" s="768"/>
      <c r="HX206" s="768"/>
      <c r="HY206" s="768"/>
      <c r="HZ206" s="768"/>
      <c r="IA206" s="768"/>
      <c r="IB206" s="768"/>
      <c r="IC206" s="768"/>
      <c r="ID206" s="768"/>
      <c r="IE206" s="768"/>
      <c r="IF206" s="768"/>
      <c r="IG206" s="768"/>
      <c r="IH206" s="768"/>
      <c r="II206" s="768"/>
    </row>
    <row r="207" spans="1:256" s="767" customFormat="1" ht="60" customHeight="1">
      <c r="A207" s="768">
        <v>13</v>
      </c>
      <c r="B207" s="815" t="s">
        <v>5659</v>
      </c>
      <c r="C207" s="971"/>
      <c r="D207" s="953">
        <v>12</v>
      </c>
      <c r="E207" s="815" t="s">
        <v>272</v>
      </c>
      <c r="F207" s="815" t="s">
        <v>5660</v>
      </c>
      <c r="G207" s="971">
        <v>43678</v>
      </c>
      <c r="H207" s="973" t="s">
        <v>716</v>
      </c>
      <c r="I207" s="815" t="s">
        <v>5661</v>
      </c>
      <c r="J207" s="986">
        <v>43690</v>
      </c>
      <c r="K207" s="815" t="s">
        <v>3632</v>
      </c>
      <c r="L207" s="815" t="s">
        <v>2871</v>
      </c>
      <c r="M207" s="815" t="s">
        <v>3122</v>
      </c>
      <c r="N207" s="768"/>
      <c r="O207" s="768"/>
      <c r="P207" s="768"/>
      <c r="Q207" s="768"/>
      <c r="R207" s="768"/>
      <c r="S207" s="768"/>
      <c r="T207" s="768"/>
      <c r="U207" s="768"/>
      <c r="V207" s="768"/>
      <c r="W207" s="768"/>
      <c r="X207" s="768"/>
      <c r="Y207" s="768"/>
      <c r="Z207" s="768"/>
      <c r="AA207" s="768"/>
      <c r="AB207" s="768"/>
      <c r="AC207" s="768"/>
      <c r="AD207" s="768"/>
      <c r="AE207" s="768"/>
      <c r="AF207" s="768"/>
      <c r="AG207" s="768"/>
      <c r="AH207" s="768"/>
      <c r="AI207" s="768"/>
      <c r="AJ207" s="768"/>
      <c r="AK207" s="768"/>
      <c r="AL207" s="768"/>
      <c r="AM207" s="768"/>
      <c r="AN207" s="768"/>
      <c r="AO207" s="768"/>
      <c r="AP207" s="768"/>
      <c r="AQ207" s="768"/>
      <c r="AR207" s="768"/>
      <c r="AS207" s="768"/>
      <c r="AT207" s="768"/>
      <c r="AU207" s="768"/>
      <c r="AV207" s="768"/>
      <c r="AW207" s="768"/>
      <c r="AX207" s="768"/>
      <c r="AY207" s="768"/>
      <c r="AZ207" s="768"/>
      <c r="BA207" s="768"/>
      <c r="BB207" s="768"/>
      <c r="BC207" s="768"/>
      <c r="BD207" s="768"/>
      <c r="BE207" s="768"/>
      <c r="BF207" s="768"/>
      <c r="BG207" s="768"/>
      <c r="BH207" s="768"/>
      <c r="BI207" s="768"/>
      <c r="BJ207" s="768"/>
      <c r="BK207" s="768"/>
      <c r="BL207" s="768"/>
      <c r="BM207" s="768"/>
      <c r="BN207" s="768"/>
      <c r="BO207" s="768"/>
      <c r="BP207" s="768"/>
      <c r="BQ207" s="768"/>
      <c r="BR207" s="768"/>
      <c r="BS207" s="768"/>
      <c r="BT207" s="768"/>
      <c r="BU207" s="768"/>
      <c r="BV207" s="768"/>
      <c r="BW207" s="768"/>
      <c r="BX207" s="768"/>
      <c r="BY207" s="768"/>
      <c r="BZ207" s="768"/>
      <c r="CA207" s="768"/>
      <c r="CB207" s="768"/>
      <c r="CC207" s="768"/>
      <c r="CD207" s="768"/>
      <c r="CE207" s="768"/>
      <c r="CF207" s="768"/>
      <c r="CG207" s="768"/>
      <c r="CH207" s="768"/>
      <c r="CI207" s="768"/>
      <c r="CJ207" s="768"/>
      <c r="CK207" s="768"/>
      <c r="CL207" s="768"/>
      <c r="CM207" s="768"/>
      <c r="CN207" s="768"/>
      <c r="CO207" s="768"/>
      <c r="CP207" s="768"/>
      <c r="CQ207" s="768"/>
      <c r="CR207" s="768"/>
      <c r="CS207" s="768"/>
      <c r="CT207" s="768"/>
      <c r="CU207" s="768"/>
      <c r="CV207" s="768"/>
      <c r="CW207" s="768"/>
      <c r="CX207" s="768"/>
      <c r="CY207" s="768"/>
      <c r="CZ207" s="768"/>
      <c r="DA207" s="768"/>
      <c r="DB207" s="768"/>
      <c r="DC207" s="768"/>
      <c r="DD207" s="768"/>
      <c r="DE207" s="768"/>
      <c r="DF207" s="768"/>
      <c r="DG207" s="768"/>
      <c r="DH207" s="768"/>
      <c r="DI207" s="768"/>
      <c r="DJ207" s="768"/>
      <c r="DK207" s="768"/>
      <c r="DL207" s="768"/>
      <c r="DM207" s="768"/>
      <c r="DN207" s="768"/>
      <c r="DO207" s="768"/>
      <c r="DP207" s="768"/>
      <c r="DQ207" s="768"/>
      <c r="DR207" s="768"/>
      <c r="DS207" s="768"/>
      <c r="DT207" s="768"/>
      <c r="DU207" s="768"/>
      <c r="DV207" s="768"/>
      <c r="DW207" s="768"/>
      <c r="DX207" s="768"/>
      <c r="DY207" s="768"/>
      <c r="DZ207" s="768"/>
      <c r="EA207" s="768"/>
      <c r="EB207" s="768"/>
      <c r="EC207" s="768"/>
      <c r="ED207" s="768"/>
      <c r="EE207" s="768"/>
      <c r="EF207" s="768"/>
      <c r="EG207" s="768"/>
      <c r="EH207" s="768"/>
      <c r="EI207" s="768"/>
      <c r="EJ207" s="768"/>
      <c r="EK207" s="768"/>
      <c r="EL207" s="768"/>
      <c r="EM207" s="768"/>
      <c r="EN207" s="768"/>
      <c r="EO207" s="768"/>
      <c r="EP207" s="768"/>
      <c r="EQ207" s="768"/>
      <c r="ER207" s="768"/>
      <c r="ES207" s="768"/>
      <c r="ET207" s="768"/>
      <c r="EU207" s="768"/>
      <c r="EV207" s="768"/>
      <c r="EW207" s="768"/>
      <c r="EX207" s="768"/>
      <c r="EY207" s="768"/>
      <c r="EZ207" s="768"/>
      <c r="FA207" s="768"/>
      <c r="FB207" s="768"/>
      <c r="FC207" s="768"/>
      <c r="FD207" s="768"/>
      <c r="FE207" s="768"/>
      <c r="FF207" s="768"/>
      <c r="FG207" s="768"/>
      <c r="FH207" s="768"/>
      <c r="FI207" s="768"/>
      <c r="FJ207" s="768"/>
      <c r="FK207" s="768"/>
      <c r="FL207" s="768"/>
      <c r="FM207" s="768"/>
      <c r="FN207" s="768"/>
      <c r="FO207" s="768"/>
      <c r="FP207" s="768"/>
      <c r="FQ207" s="768"/>
      <c r="FR207" s="768"/>
      <c r="FS207" s="768"/>
      <c r="FT207" s="768"/>
      <c r="FU207" s="768"/>
      <c r="FV207" s="768"/>
      <c r="FW207" s="768"/>
      <c r="FX207" s="768"/>
      <c r="FY207" s="768"/>
      <c r="FZ207" s="768"/>
      <c r="GA207" s="768"/>
      <c r="GB207" s="768"/>
      <c r="GC207" s="768"/>
      <c r="GD207" s="768"/>
      <c r="GE207" s="768"/>
      <c r="GF207" s="768"/>
      <c r="GG207" s="768"/>
      <c r="GH207" s="768"/>
      <c r="GI207" s="768"/>
      <c r="GJ207" s="768"/>
      <c r="GK207" s="768"/>
      <c r="GL207" s="768"/>
      <c r="GM207" s="768"/>
      <c r="GN207" s="768"/>
      <c r="GO207" s="768"/>
      <c r="GP207" s="768"/>
      <c r="GQ207" s="768"/>
      <c r="GR207" s="768"/>
      <c r="GS207" s="768"/>
      <c r="GT207" s="768"/>
      <c r="GU207" s="768"/>
      <c r="GV207" s="768"/>
      <c r="GW207" s="768"/>
      <c r="GX207" s="768"/>
      <c r="GY207" s="768"/>
      <c r="GZ207" s="768"/>
      <c r="HA207" s="768"/>
      <c r="HB207" s="768"/>
      <c r="HC207" s="768"/>
      <c r="HD207" s="768"/>
      <c r="HE207" s="768"/>
      <c r="HF207" s="768"/>
      <c r="HG207" s="768"/>
      <c r="HH207" s="768"/>
      <c r="HI207" s="768"/>
      <c r="HJ207" s="768"/>
      <c r="HK207" s="768"/>
      <c r="HL207" s="768"/>
      <c r="HM207" s="768"/>
      <c r="HN207" s="768"/>
      <c r="HO207" s="768"/>
      <c r="HP207" s="768"/>
      <c r="HQ207" s="768"/>
      <c r="HR207" s="768"/>
      <c r="HS207" s="768"/>
      <c r="HT207" s="768"/>
      <c r="HU207" s="768"/>
      <c r="HV207" s="768"/>
      <c r="HW207" s="768"/>
      <c r="HX207" s="768"/>
      <c r="HY207" s="768"/>
      <c r="HZ207" s="768"/>
      <c r="IA207" s="768"/>
      <c r="IB207" s="768"/>
    </row>
    <row r="208" spans="1:256" s="767" customFormat="1" ht="60" customHeight="1">
      <c r="A208" s="768">
        <v>14</v>
      </c>
      <c r="B208" s="815" t="s">
        <v>5662</v>
      </c>
      <c r="C208" s="971"/>
      <c r="D208" s="953">
        <v>14</v>
      </c>
      <c r="E208" s="815" t="s">
        <v>272</v>
      </c>
      <c r="F208" s="815" t="s">
        <v>5660</v>
      </c>
      <c r="G208" s="971">
        <v>43678</v>
      </c>
      <c r="H208" s="973" t="s">
        <v>716</v>
      </c>
      <c r="I208" s="815" t="s">
        <v>5661</v>
      </c>
      <c r="J208" s="986">
        <v>43690</v>
      </c>
      <c r="K208" s="815" t="s">
        <v>3632</v>
      </c>
      <c r="L208" s="815" t="s">
        <v>2871</v>
      </c>
      <c r="M208" s="815" t="s">
        <v>3122</v>
      </c>
      <c r="N208" s="768"/>
      <c r="O208" s="768"/>
      <c r="P208" s="768"/>
      <c r="Q208" s="768"/>
      <c r="R208" s="768"/>
      <c r="S208" s="768"/>
      <c r="T208" s="768"/>
      <c r="U208" s="768"/>
      <c r="V208" s="768"/>
      <c r="W208" s="768"/>
      <c r="X208" s="768"/>
      <c r="Y208" s="768"/>
      <c r="Z208" s="768"/>
      <c r="AA208" s="768"/>
      <c r="AB208" s="768"/>
      <c r="AC208" s="768"/>
      <c r="AD208" s="768"/>
      <c r="AE208" s="768"/>
      <c r="AF208" s="768"/>
      <c r="AG208" s="768"/>
      <c r="AH208" s="768"/>
      <c r="AI208" s="768"/>
      <c r="AJ208" s="768"/>
      <c r="AK208" s="768"/>
      <c r="AL208" s="768"/>
      <c r="AM208" s="768"/>
      <c r="AN208" s="768"/>
      <c r="AO208" s="768"/>
      <c r="AP208" s="768"/>
      <c r="AQ208" s="768"/>
      <c r="AR208" s="768"/>
      <c r="AS208" s="768"/>
      <c r="AT208" s="768"/>
      <c r="AU208" s="768"/>
      <c r="AV208" s="768"/>
      <c r="AW208" s="768"/>
      <c r="AX208" s="768"/>
      <c r="AY208" s="768"/>
      <c r="AZ208" s="768"/>
      <c r="BA208" s="768"/>
      <c r="BB208" s="768"/>
      <c r="BC208" s="768"/>
      <c r="BD208" s="768"/>
      <c r="BE208" s="768"/>
      <c r="BF208" s="768"/>
      <c r="BG208" s="768"/>
      <c r="BH208" s="768"/>
      <c r="BI208" s="768"/>
      <c r="BJ208" s="768"/>
      <c r="BK208" s="768"/>
      <c r="BL208" s="768"/>
      <c r="BM208" s="768"/>
      <c r="BN208" s="768"/>
      <c r="BO208" s="768"/>
      <c r="BP208" s="768"/>
      <c r="BQ208" s="768"/>
      <c r="BR208" s="768"/>
      <c r="BS208" s="768"/>
      <c r="BT208" s="768"/>
      <c r="BU208" s="768"/>
      <c r="BV208" s="768"/>
      <c r="BW208" s="768"/>
      <c r="BX208" s="768"/>
      <c r="BY208" s="768"/>
      <c r="BZ208" s="768"/>
      <c r="CA208" s="768"/>
      <c r="CB208" s="768"/>
      <c r="CC208" s="768"/>
      <c r="CD208" s="768"/>
      <c r="CE208" s="768"/>
      <c r="CF208" s="768"/>
      <c r="CG208" s="768"/>
      <c r="CH208" s="768"/>
      <c r="CI208" s="768"/>
      <c r="CJ208" s="768"/>
      <c r="CK208" s="768"/>
      <c r="CL208" s="768"/>
      <c r="CM208" s="768"/>
      <c r="CN208" s="768"/>
      <c r="CO208" s="768"/>
      <c r="CP208" s="768"/>
      <c r="CQ208" s="768"/>
      <c r="CR208" s="768"/>
      <c r="CS208" s="768"/>
      <c r="CT208" s="768"/>
      <c r="CU208" s="768"/>
      <c r="CV208" s="768"/>
      <c r="CW208" s="768"/>
      <c r="CX208" s="768"/>
      <c r="CY208" s="768"/>
      <c r="CZ208" s="768"/>
      <c r="DA208" s="768"/>
      <c r="DB208" s="768"/>
      <c r="DC208" s="768"/>
      <c r="DD208" s="768"/>
      <c r="DE208" s="768"/>
      <c r="DF208" s="768"/>
      <c r="DG208" s="768"/>
      <c r="DH208" s="768"/>
      <c r="DI208" s="768"/>
      <c r="DJ208" s="768"/>
      <c r="DK208" s="768"/>
      <c r="DL208" s="768"/>
      <c r="DM208" s="768"/>
      <c r="DN208" s="768"/>
      <c r="DO208" s="768"/>
      <c r="DP208" s="768"/>
      <c r="DQ208" s="768"/>
      <c r="DR208" s="768"/>
      <c r="DS208" s="768"/>
      <c r="DT208" s="768"/>
      <c r="DU208" s="768"/>
      <c r="DV208" s="768"/>
      <c r="DW208" s="768"/>
      <c r="DX208" s="768"/>
      <c r="DY208" s="768"/>
      <c r="DZ208" s="768"/>
      <c r="EA208" s="768"/>
      <c r="EB208" s="768"/>
      <c r="EC208" s="768"/>
      <c r="ED208" s="768"/>
      <c r="EE208" s="768"/>
      <c r="EF208" s="768"/>
      <c r="EG208" s="768"/>
      <c r="EH208" s="768"/>
      <c r="EI208" s="768"/>
      <c r="EJ208" s="768"/>
      <c r="EK208" s="768"/>
      <c r="EL208" s="768"/>
      <c r="EM208" s="768"/>
      <c r="EN208" s="768"/>
      <c r="EO208" s="768"/>
      <c r="EP208" s="768"/>
      <c r="EQ208" s="768"/>
      <c r="ER208" s="768"/>
      <c r="ES208" s="768"/>
      <c r="ET208" s="768"/>
      <c r="EU208" s="768"/>
      <c r="EV208" s="768"/>
      <c r="EW208" s="768"/>
      <c r="EX208" s="768"/>
      <c r="EY208" s="768"/>
      <c r="EZ208" s="768"/>
      <c r="FA208" s="768"/>
      <c r="FB208" s="768"/>
      <c r="FC208" s="768"/>
      <c r="FD208" s="768"/>
      <c r="FE208" s="768"/>
      <c r="FF208" s="768"/>
      <c r="FG208" s="768"/>
      <c r="FH208" s="768"/>
      <c r="FI208" s="768"/>
      <c r="FJ208" s="768"/>
      <c r="FK208" s="768"/>
      <c r="FL208" s="768"/>
      <c r="FM208" s="768"/>
      <c r="FN208" s="768"/>
      <c r="FO208" s="768"/>
      <c r="FP208" s="768"/>
      <c r="FQ208" s="768"/>
      <c r="FR208" s="768"/>
      <c r="FS208" s="768"/>
      <c r="FT208" s="768"/>
      <c r="FU208" s="768"/>
      <c r="FV208" s="768"/>
      <c r="FW208" s="768"/>
      <c r="FX208" s="768"/>
      <c r="FY208" s="768"/>
      <c r="FZ208" s="768"/>
      <c r="GA208" s="768"/>
      <c r="GB208" s="768"/>
      <c r="GC208" s="768"/>
      <c r="GD208" s="768"/>
      <c r="GE208" s="768"/>
      <c r="GF208" s="768"/>
      <c r="GG208" s="768"/>
      <c r="GH208" s="768"/>
      <c r="GI208" s="768"/>
      <c r="GJ208" s="768"/>
      <c r="GK208" s="768"/>
      <c r="GL208" s="768"/>
      <c r="GM208" s="768"/>
      <c r="GN208" s="768"/>
      <c r="GO208" s="768"/>
      <c r="GP208" s="768"/>
      <c r="GQ208" s="768"/>
      <c r="GR208" s="768"/>
      <c r="GS208" s="768"/>
      <c r="GT208" s="768"/>
      <c r="GU208" s="768"/>
      <c r="GV208" s="768"/>
      <c r="GW208" s="768"/>
      <c r="GX208" s="768"/>
      <c r="GY208" s="768"/>
      <c r="GZ208" s="768"/>
      <c r="HA208" s="768"/>
      <c r="HB208" s="768"/>
      <c r="HC208" s="768"/>
      <c r="HD208" s="768"/>
      <c r="HE208" s="768"/>
      <c r="HF208" s="768"/>
      <c r="HG208" s="768"/>
      <c r="HH208" s="768"/>
      <c r="HI208" s="768"/>
      <c r="HJ208" s="768"/>
      <c r="HK208" s="768"/>
      <c r="HL208" s="768"/>
      <c r="HM208" s="768"/>
      <c r="HN208" s="768"/>
      <c r="HO208" s="768"/>
      <c r="HP208" s="768"/>
      <c r="HQ208" s="768"/>
      <c r="HR208" s="768"/>
      <c r="HS208" s="768"/>
      <c r="HT208" s="768"/>
      <c r="HU208" s="768"/>
      <c r="HV208" s="768"/>
      <c r="HW208" s="768"/>
      <c r="HX208" s="768"/>
      <c r="HY208" s="768"/>
      <c r="HZ208" s="768"/>
      <c r="IA208" s="768"/>
      <c r="IB208" s="768"/>
    </row>
    <row r="209" spans="1:241" s="767" customFormat="1" ht="60" customHeight="1">
      <c r="A209" s="768">
        <v>15</v>
      </c>
      <c r="B209" s="815" t="s">
        <v>5669</v>
      </c>
      <c r="C209" s="971"/>
      <c r="D209" s="953">
        <v>6</v>
      </c>
      <c r="E209" s="815" t="s">
        <v>272</v>
      </c>
      <c r="F209" s="815" t="s">
        <v>5670</v>
      </c>
      <c r="G209" s="971">
        <v>43681</v>
      </c>
      <c r="H209" s="973" t="s">
        <v>84</v>
      </c>
      <c r="I209" s="815" t="s">
        <v>5671</v>
      </c>
      <c r="J209" s="986">
        <v>43691</v>
      </c>
      <c r="K209" s="815" t="s">
        <v>3632</v>
      </c>
      <c r="L209" s="815" t="s">
        <v>2871</v>
      </c>
      <c r="M209" s="815" t="s">
        <v>3122</v>
      </c>
      <c r="N209" s="768"/>
      <c r="O209" s="768"/>
      <c r="P209" s="768"/>
      <c r="Q209" s="768"/>
      <c r="R209" s="768"/>
      <c r="S209" s="768"/>
      <c r="T209" s="768"/>
      <c r="U209" s="768"/>
      <c r="V209" s="768"/>
      <c r="W209" s="768"/>
      <c r="X209" s="768"/>
      <c r="Y209" s="768"/>
      <c r="Z209" s="768"/>
      <c r="AA209" s="768"/>
      <c r="AB209" s="768"/>
      <c r="AC209" s="768"/>
      <c r="AD209" s="768"/>
      <c r="AE209" s="768"/>
      <c r="AF209" s="768"/>
      <c r="AG209" s="768"/>
      <c r="AH209" s="768"/>
      <c r="AI209" s="768"/>
      <c r="AJ209" s="768"/>
      <c r="AK209" s="768"/>
      <c r="AL209" s="768"/>
      <c r="AM209" s="768"/>
      <c r="AN209" s="768"/>
      <c r="AO209" s="768"/>
      <c r="AP209" s="768"/>
      <c r="AQ209" s="768"/>
      <c r="AR209" s="768"/>
      <c r="AS209" s="768"/>
      <c r="AT209" s="768"/>
      <c r="AU209" s="768"/>
      <c r="AV209" s="768"/>
      <c r="AW209" s="768"/>
      <c r="AX209" s="768"/>
      <c r="AY209" s="768"/>
      <c r="AZ209" s="768"/>
      <c r="BA209" s="768"/>
      <c r="BB209" s="768"/>
      <c r="BC209" s="768"/>
      <c r="BD209" s="768"/>
      <c r="BE209" s="768"/>
      <c r="BF209" s="768"/>
      <c r="BG209" s="768"/>
      <c r="BH209" s="768"/>
      <c r="BI209" s="768"/>
      <c r="BJ209" s="768"/>
      <c r="BK209" s="768"/>
      <c r="BL209" s="768"/>
      <c r="BM209" s="768"/>
      <c r="BN209" s="768"/>
      <c r="BO209" s="768"/>
      <c r="BP209" s="768"/>
      <c r="BQ209" s="768"/>
      <c r="BR209" s="768"/>
      <c r="BS209" s="768"/>
      <c r="BT209" s="768"/>
      <c r="BU209" s="768"/>
      <c r="BV209" s="768"/>
      <c r="BW209" s="768"/>
      <c r="BX209" s="768"/>
      <c r="BY209" s="768"/>
      <c r="BZ209" s="768"/>
      <c r="CA209" s="768"/>
      <c r="CB209" s="768"/>
      <c r="CC209" s="768"/>
      <c r="CD209" s="768"/>
      <c r="CE209" s="768"/>
      <c r="CF209" s="768"/>
      <c r="CG209" s="768"/>
      <c r="CH209" s="768"/>
      <c r="CI209" s="768"/>
      <c r="CJ209" s="768"/>
      <c r="CK209" s="768"/>
      <c r="CL209" s="768"/>
      <c r="CM209" s="768"/>
      <c r="CN209" s="768"/>
      <c r="CO209" s="768"/>
      <c r="CP209" s="768"/>
      <c r="CQ209" s="768"/>
      <c r="CR209" s="768"/>
      <c r="CS209" s="768"/>
      <c r="CT209" s="768"/>
      <c r="CU209" s="768"/>
      <c r="CV209" s="768"/>
      <c r="CW209" s="768"/>
      <c r="CX209" s="768"/>
      <c r="CY209" s="768"/>
      <c r="CZ209" s="768"/>
      <c r="DA209" s="768"/>
      <c r="DB209" s="768"/>
      <c r="DC209" s="768"/>
      <c r="DD209" s="768"/>
      <c r="DE209" s="768"/>
      <c r="DF209" s="768"/>
      <c r="DG209" s="768"/>
      <c r="DH209" s="768"/>
      <c r="DI209" s="768"/>
      <c r="DJ209" s="768"/>
      <c r="DK209" s="768"/>
      <c r="DL209" s="768"/>
      <c r="DM209" s="768"/>
      <c r="DN209" s="768"/>
      <c r="DO209" s="768"/>
      <c r="DP209" s="768"/>
      <c r="DQ209" s="768"/>
      <c r="DR209" s="768"/>
      <c r="DS209" s="768"/>
      <c r="DT209" s="768"/>
      <c r="DU209" s="768"/>
      <c r="DV209" s="768"/>
      <c r="DW209" s="768"/>
      <c r="DX209" s="768"/>
      <c r="DY209" s="768"/>
      <c r="DZ209" s="768"/>
      <c r="EA209" s="768"/>
      <c r="EB209" s="768"/>
      <c r="EC209" s="768"/>
      <c r="ED209" s="768"/>
      <c r="EE209" s="768"/>
      <c r="EF209" s="768"/>
      <c r="EG209" s="768"/>
      <c r="EH209" s="768"/>
      <c r="EI209" s="768"/>
      <c r="EJ209" s="768"/>
      <c r="EK209" s="768"/>
      <c r="EL209" s="768"/>
      <c r="EM209" s="768"/>
      <c r="EN209" s="768"/>
      <c r="EO209" s="768"/>
      <c r="EP209" s="768"/>
      <c r="EQ209" s="768"/>
      <c r="ER209" s="768"/>
      <c r="ES209" s="768"/>
      <c r="ET209" s="768"/>
      <c r="EU209" s="768"/>
      <c r="EV209" s="768"/>
      <c r="EW209" s="768"/>
      <c r="EX209" s="768"/>
      <c r="EY209" s="768"/>
      <c r="EZ209" s="768"/>
      <c r="FA209" s="768"/>
      <c r="FB209" s="768"/>
      <c r="FC209" s="768"/>
      <c r="FD209" s="768"/>
      <c r="FE209" s="768"/>
      <c r="FF209" s="768"/>
      <c r="FG209" s="768"/>
      <c r="FH209" s="768"/>
      <c r="FI209" s="768"/>
      <c r="FJ209" s="768"/>
      <c r="FK209" s="768"/>
      <c r="FL209" s="768"/>
      <c r="FM209" s="768"/>
      <c r="FN209" s="768"/>
      <c r="FO209" s="768"/>
      <c r="FP209" s="768"/>
      <c r="FQ209" s="768"/>
      <c r="FR209" s="768"/>
      <c r="FS209" s="768"/>
      <c r="FT209" s="768"/>
      <c r="FU209" s="768"/>
      <c r="FV209" s="768"/>
      <c r="FW209" s="768"/>
      <c r="FX209" s="768"/>
      <c r="FY209" s="768"/>
      <c r="FZ209" s="768"/>
      <c r="GA209" s="768"/>
      <c r="GB209" s="768"/>
      <c r="GC209" s="768"/>
      <c r="GD209" s="768"/>
      <c r="GE209" s="768"/>
      <c r="GF209" s="768"/>
      <c r="GG209" s="768"/>
      <c r="GH209" s="768"/>
      <c r="GI209" s="768"/>
      <c r="GJ209" s="768"/>
      <c r="GK209" s="768"/>
      <c r="GL209" s="768"/>
      <c r="GM209" s="768"/>
      <c r="GN209" s="768"/>
      <c r="GO209" s="768"/>
      <c r="GP209" s="768"/>
      <c r="GQ209" s="768"/>
      <c r="GR209" s="768"/>
      <c r="GS209" s="768"/>
      <c r="GT209" s="768"/>
      <c r="GU209" s="768"/>
      <c r="GV209" s="768"/>
      <c r="GW209" s="768"/>
      <c r="GX209" s="768"/>
      <c r="GY209" s="768"/>
      <c r="GZ209" s="768"/>
      <c r="HA209" s="768"/>
      <c r="HB209" s="768"/>
      <c r="HC209" s="768"/>
      <c r="HD209" s="768"/>
      <c r="HE209" s="768"/>
      <c r="HF209" s="768"/>
      <c r="HG209" s="768"/>
      <c r="HH209" s="768"/>
      <c r="HI209" s="768"/>
      <c r="HJ209" s="768"/>
      <c r="HK209" s="768"/>
      <c r="HL209" s="768"/>
      <c r="HM209" s="768"/>
      <c r="HN209" s="768"/>
      <c r="HO209" s="768"/>
      <c r="HP209" s="768"/>
      <c r="HQ209" s="768"/>
      <c r="HR209" s="768"/>
      <c r="HS209" s="768"/>
      <c r="HT209" s="768"/>
      <c r="HU209" s="768"/>
      <c r="HV209" s="768"/>
      <c r="HW209" s="768"/>
      <c r="HX209" s="768"/>
      <c r="HY209" s="768"/>
      <c r="HZ209" s="768"/>
      <c r="IA209" s="768"/>
      <c r="IB209" s="768"/>
      <c r="IC209" s="768"/>
    </row>
    <row r="210" spans="1:241" s="767" customFormat="1" ht="60" customHeight="1">
      <c r="A210" s="768">
        <v>16</v>
      </c>
      <c r="B210" s="815" t="s">
        <v>5741</v>
      </c>
      <c r="C210" s="971"/>
      <c r="D210" s="953">
        <v>17</v>
      </c>
      <c r="E210" s="815" t="s">
        <v>272</v>
      </c>
      <c r="F210" s="815" t="s">
        <v>5742</v>
      </c>
      <c r="G210" s="971">
        <v>43693</v>
      </c>
      <c r="H210" s="973" t="s">
        <v>58</v>
      </c>
      <c r="I210" s="815"/>
      <c r="J210" s="986">
        <v>43698</v>
      </c>
      <c r="K210" s="471" t="s">
        <v>3632</v>
      </c>
      <c r="L210" s="471" t="s">
        <v>2875</v>
      </c>
      <c r="M210" s="471" t="s">
        <v>2872</v>
      </c>
      <c r="N210" s="768"/>
      <c r="O210" s="768"/>
      <c r="P210" s="768"/>
      <c r="Q210" s="768"/>
      <c r="R210" s="768"/>
      <c r="S210" s="768"/>
      <c r="T210" s="768"/>
      <c r="U210" s="768"/>
      <c r="V210" s="768"/>
      <c r="W210" s="768"/>
      <c r="X210" s="768"/>
      <c r="Y210" s="768"/>
      <c r="Z210" s="768"/>
      <c r="AA210" s="768"/>
      <c r="AB210" s="768"/>
      <c r="AC210" s="768"/>
      <c r="AD210" s="768"/>
      <c r="AE210" s="768"/>
      <c r="AF210" s="768"/>
      <c r="AG210" s="768"/>
      <c r="AH210" s="768"/>
      <c r="AI210" s="768"/>
      <c r="AJ210" s="768"/>
      <c r="AK210" s="768"/>
      <c r="AL210" s="768"/>
      <c r="AM210" s="768"/>
      <c r="AN210" s="768"/>
      <c r="AO210" s="768"/>
      <c r="AP210" s="768"/>
      <c r="AQ210" s="768"/>
      <c r="AR210" s="768"/>
      <c r="AS210" s="768"/>
      <c r="AT210" s="768"/>
      <c r="AU210" s="768"/>
      <c r="AV210" s="768"/>
      <c r="AW210" s="768"/>
      <c r="AX210" s="768"/>
      <c r="AY210" s="768"/>
      <c r="AZ210" s="768"/>
      <c r="BA210" s="768"/>
      <c r="BB210" s="768"/>
      <c r="BC210" s="768"/>
      <c r="BD210" s="768"/>
      <c r="BE210" s="768"/>
      <c r="BF210" s="768"/>
      <c r="BG210" s="768"/>
      <c r="BH210" s="768"/>
      <c r="BI210" s="768"/>
      <c r="BJ210" s="768"/>
      <c r="BK210" s="768"/>
      <c r="BL210" s="768"/>
      <c r="BM210" s="768"/>
      <c r="BN210" s="768"/>
      <c r="BO210" s="768"/>
      <c r="BP210" s="768"/>
      <c r="BQ210" s="768"/>
      <c r="BR210" s="768"/>
      <c r="BS210" s="768"/>
      <c r="BT210" s="768"/>
      <c r="BU210" s="768"/>
      <c r="BV210" s="768"/>
      <c r="BW210" s="768"/>
      <c r="BX210" s="768"/>
      <c r="BY210" s="768"/>
      <c r="BZ210" s="768"/>
      <c r="CA210" s="768"/>
      <c r="CB210" s="768"/>
      <c r="CC210" s="768"/>
      <c r="CD210" s="768"/>
      <c r="CE210" s="768"/>
      <c r="CF210" s="768"/>
      <c r="CG210" s="768"/>
      <c r="CH210" s="768"/>
      <c r="CI210" s="768"/>
      <c r="CJ210" s="768"/>
      <c r="CK210" s="768"/>
      <c r="CL210" s="768"/>
      <c r="CM210" s="768"/>
      <c r="CN210" s="768"/>
      <c r="CO210" s="768"/>
      <c r="CP210" s="768"/>
      <c r="CQ210" s="768"/>
      <c r="CR210" s="768"/>
      <c r="CS210" s="768"/>
      <c r="CT210" s="768"/>
      <c r="CU210" s="768"/>
      <c r="CV210" s="768"/>
      <c r="CW210" s="768"/>
      <c r="CX210" s="768"/>
      <c r="CY210" s="768"/>
      <c r="CZ210" s="768"/>
      <c r="DA210" s="768"/>
      <c r="DB210" s="768"/>
      <c r="DC210" s="768"/>
      <c r="DD210" s="768"/>
      <c r="DE210" s="768"/>
      <c r="DF210" s="768"/>
      <c r="DG210" s="768"/>
      <c r="DH210" s="768"/>
      <c r="DI210" s="768"/>
      <c r="DJ210" s="768"/>
      <c r="DK210" s="768"/>
      <c r="DL210" s="768"/>
      <c r="DM210" s="768"/>
      <c r="DN210" s="768"/>
      <c r="DO210" s="768"/>
      <c r="DP210" s="768"/>
      <c r="DQ210" s="768"/>
      <c r="DR210" s="768"/>
      <c r="DS210" s="768"/>
      <c r="DT210" s="768"/>
      <c r="DU210" s="768"/>
      <c r="DV210" s="768"/>
      <c r="DW210" s="768"/>
      <c r="DX210" s="768"/>
      <c r="DY210" s="768"/>
      <c r="DZ210" s="768"/>
      <c r="EA210" s="768"/>
      <c r="EB210" s="768"/>
      <c r="EC210" s="768"/>
      <c r="ED210" s="768"/>
      <c r="EE210" s="768"/>
      <c r="EF210" s="768"/>
      <c r="EG210" s="768"/>
      <c r="EH210" s="768"/>
      <c r="EI210" s="768"/>
      <c r="EJ210" s="768"/>
      <c r="EK210" s="768"/>
      <c r="EL210" s="768"/>
      <c r="EM210" s="768"/>
      <c r="EN210" s="768"/>
      <c r="EO210" s="768"/>
      <c r="EP210" s="768"/>
      <c r="EQ210" s="768"/>
      <c r="ER210" s="768"/>
      <c r="ES210" s="768"/>
      <c r="ET210" s="768"/>
      <c r="EU210" s="768"/>
      <c r="EV210" s="768"/>
      <c r="EW210" s="768"/>
      <c r="EX210" s="768"/>
      <c r="EY210" s="768"/>
      <c r="EZ210" s="768"/>
      <c r="FA210" s="768"/>
      <c r="FB210" s="768"/>
      <c r="FC210" s="768"/>
      <c r="FD210" s="768"/>
      <c r="FE210" s="768"/>
      <c r="FF210" s="768"/>
      <c r="FG210" s="768"/>
      <c r="FH210" s="768"/>
      <c r="FI210" s="768"/>
      <c r="FJ210" s="768"/>
      <c r="FK210" s="768"/>
      <c r="FL210" s="768"/>
      <c r="FM210" s="768"/>
      <c r="FN210" s="768"/>
      <c r="FO210" s="768"/>
      <c r="FP210" s="768"/>
      <c r="FQ210" s="768"/>
      <c r="FR210" s="768"/>
      <c r="FS210" s="768"/>
      <c r="FT210" s="768"/>
      <c r="FU210" s="768"/>
      <c r="FV210" s="768"/>
      <c r="FW210" s="768"/>
      <c r="FX210" s="768"/>
      <c r="FY210" s="768"/>
      <c r="FZ210" s="768"/>
      <c r="GA210" s="768"/>
      <c r="GB210" s="768"/>
      <c r="GC210" s="768"/>
      <c r="GD210" s="768"/>
      <c r="GE210" s="768"/>
      <c r="GF210" s="768"/>
      <c r="GG210" s="768"/>
      <c r="GH210" s="768"/>
      <c r="GI210" s="768"/>
      <c r="GJ210" s="768"/>
      <c r="GK210" s="768"/>
      <c r="GL210" s="768"/>
      <c r="GM210" s="768"/>
      <c r="GN210" s="768"/>
      <c r="GO210" s="768"/>
      <c r="GP210" s="768"/>
      <c r="GQ210" s="768"/>
      <c r="GR210" s="768"/>
      <c r="GS210" s="768"/>
      <c r="GT210" s="768"/>
      <c r="GU210" s="768"/>
      <c r="GV210" s="768"/>
      <c r="GW210" s="768"/>
      <c r="GX210" s="768"/>
      <c r="GY210" s="768"/>
      <c r="GZ210" s="768"/>
      <c r="HA210" s="768"/>
      <c r="HB210" s="768"/>
      <c r="HC210" s="768"/>
      <c r="HD210" s="768"/>
      <c r="HE210" s="768"/>
      <c r="HF210" s="768"/>
      <c r="HG210" s="768"/>
      <c r="HH210" s="768"/>
      <c r="HI210" s="768"/>
      <c r="HJ210" s="768"/>
      <c r="HK210" s="768"/>
      <c r="HL210" s="768"/>
      <c r="HM210" s="768"/>
      <c r="HN210" s="768"/>
      <c r="HO210" s="768"/>
      <c r="HP210" s="768"/>
      <c r="HQ210" s="768"/>
      <c r="HR210" s="768"/>
      <c r="HS210" s="768"/>
      <c r="HT210" s="768"/>
      <c r="HU210" s="768"/>
      <c r="HV210" s="768"/>
      <c r="HW210" s="768"/>
      <c r="HX210" s="768"/>
      <c r="HY210" s="768"/>
      <c r="HZ210" s="768"/>
      <c r="IA210" s="768"/>
      <c r="IB210" s="768"/>
      <c r="IC210" s="768"/>
      <c r="ID210" s="768"/>
      <c r="IE210" s="768"/>
      <c r="IF210" s="768"/>
      <c r="IG210" s="768"/>
    </row>
    <row r="211" spans="1:241" s="768" customFormat="1" ht="60" customHeight="1">
      <c r="A211" s="768">
        <v>17</v>
      </c>
      <c r="B211" s="815" t="s">
        <v>1290</v>
      </c>
      <c r="C211" s="971">
        <v>37598</v>
      </c>
      <c r="D211" s="953">
        <v>17</v>
      </c>
      <c r="E211" s="815" t="s">
        <v>271</v>
      </c>
      <c r="F211" s="815" t="s">
        <v>1288</v>
      </c>
      <c r="G211" s="971">
        <v>42067</v>
      </c>
      <c r="H211" s="973" t="s">
        <v>84</v>
      </c>
      <c r="I211" s="815" t="s">
        <v>1358</v>
      </c>
      <c r="J211" s="986">
        <v>43699</v>
      </c>
      <c r="K211" s="815" t="s">
        <v>2373</v>
      </c>
      <c r="L211" s="815" t="s">
        <v>2871</v>
      </c>
      <c r="M211" s="815" t="s">
        <v>2881</v>
      </c>
    </row>
    <row r="212" spans="1:241" s="768" customFormat="1" ht="60" customHeight="1">
      <c r="A212" s="768">
        <v>18</v>
      </c>
      <c r="B212" s="815" t="s">
        <v>5125</v>
      </c>
      <c r="C212" s="971"/>
      <c r="D212" s="953">
        <v>14</v>
      </c>
      <c r="E212" s="815" t="s">
        <v>275</v>
      </c>
      <c r="F212" s="815" t="s">
        <v>5126</v>
      </c>
      <c r="G212" s="971">
        <v>43537</v>
      </c>
      <c r="H212" s="973" t="s">
        <v>58</v>
      </c>
      <c r="I212" s="815" t="s">
        <v>5139</v>
      </c>
      <c r="J212" s="986">
        <v>43696</v>
      </c>
      <c r="K212" s="815" t="s">
        <v>3632</v>
      </c>
      <c r="L212" s="815" t="s">
        <v>2871</v>
      </c>
      <c r="M212" s="815" t="s">
        <v>2872</v>
      </c>
    </row>
    <row r="213" spans="1:241" s="768" customFormat="1" ht="60" customHeight="1">
      <c r="A213" s="768">
        <v>19</v>
      </c>
      <c r="B213" s="815" t="s">
        <v>5533</v>
      </c>
      <c r="C213" s="971">
        <v>38833</v>
      </c>
      <c r="D213" s="953">
        <v>13</v>
      </c>
      <c r="E213" s="815" t="s">
        <v>268</v>
      </c>
      <c r="F213" s="815" t="s">
        <v>5534</v>
      </c>
      <c r="G213" s="971">
        <v>43637</v>
      </c>
      <c r="H213" s="973" t="s">
        <v>330</v>
      </c>
      <c r="I213" s="815"/>
      <c r="J213" s="986">
        <v>43700</v>
      </c>
      <c r="K213" s="815" t="s">
        <v>3632</v>
      </c>
      <c r="L213" s="815" t="s">
        <v>2871</v>
      </c>
      <c r="M213" s="815" t="s">
        <v>2872</v>
      </c>
    </row>
    <row r="214" spans="1:241" s="768" customFormat="1" ht="60" customHeight="1">
      <c r="A214" s="768">
        <v>20</v>
      </c>
      <c r="B214" s="815" t="s">
        <v>4941</v>
      </c>
      <c r="C214" s="971">
        <v>37957</v>
      </c>
      <c r="D214" s="953">
        <v>16</v>
      </c>
      <c r="E214" s="815" t="s">
        <v>272</v>
      </c>
      <c r="F214" s="815" t="s">
        <v>4942</v>
      </c>
      <c r="G214" s="971">
        <v>43484</v>
      </c>
      <c r="H214" s="973" t="s">
        <v>1836</v>
      </c>
      <c r="I214" s="815" t="s">
        <v>4943</v>
      </c>
      <c r="J214" s="986">
        <v>43703</v>
      </c>
      <c r="K214" s="815" t="s">
        <v>3632</v>
      </c>
      <c r="L214" s="815" t="s">
        <v>103</v>
      </c>
      <c r="M214" s="815" t="s">
        <v>4092</v>
      </c>
    </row>
    <row r="215" spans="1:241" s="664" customFormat="1" ht="60" customHeight="1">
      <c r="A215" s="38">
        <v>21</v>
      </c>
      <c r="B215" s="225" t="s">
        <v>5765</v>
      </c>
      <c r="C215" s="308"/>
      <c r="D215" s="333">
        <v>12</v>
      </c>
      <c r="E215" s="225" t="s">
        <v>272</v>
      </c>
      <c r="F215" s="225" t="s">
        <v>5766</v>
      </c>
      <c r="G215" s="308">
        <v>43696</v>
      </c>
      <c r="H215" s="334" t="s">
        <v>3383</v>
      </c>
      <c r="I215" s="225"/>
      <c r="J215" s="740">
        <v>43697</v>
      </c>
      <c r="K215" s="740" t="s">
        <v>4567</v>
      </c>
      <c r="L215" s="741" t="s">
        <v>2871</v>
      </c>
      <c r="M215" s="741" t="s">
        <v>2874</v>
      </c>
    </row>
    <row r="216" spans="1:241" s="767" customFormat="1" ht="60" customHeight="1">
      <c r="A216" s="768">
        <v>22</v>
      </c>
      <c r="B216" s="815" t="s">
        <v>5653</v>
      </c>
      <c r="C216" s="971"/>
      <c r="D216" s="953">
        <v>15</v>
      </c>
      <c r="E216" s="815" t="s">
        <v>272</v>
      </c>
      <c r="F216" s="815" t="s">
        <v>5654</v>
      </c>
      <c r="G216" s="971">
        <v>43676</v>
      </c>
      <c r="H216" s="973" t="s">
        <v>58</v>
      </c>
      <c r="I216" s="815"/>
      <c r="J216" s="986">
        <v>43707</v>
      </c>
      <c r="K216" s="815" t="s">
        <v>3632</v>
      </c>
      <c r="L216" s="815" t="s">
        <v>2871</v>
      </c>
      <c r="M216" s="815" t="s">
        <v>2874</v>
      </c>
      <c r="N216" s="768"/>
      <c r="O216" s="768"/>
      <c r="P216" s="768"/>
      <c r="Q216" s="768"/>
      <c r="R216" s="768"/>
      <c r="S216" s="768"/>
      <c r="T216" s="768"/>
      <c r="U216" s="768"/>
      <c r="V216" s="768"/>
      <c r="W216" s="768"/>
      <c r="X216" s="768"/>
      <c r="Y216" s="768"/>
      <c r="Z216" s="768"/>
      <c r="AA216" s="768"/>
      <c r="AB216" s="768"/>
      <c r="AC216" s="768"/>
      <c r="AD216" s="768"/>
      <c r="AE216" s="768"/>
      <c r="AF216" s="768"/>
      <c r="AG216" s="768"/>
      <c r="AH216" s="768"/>
      <c r="AI216" s="768"/>
      <c r="AJ216" s="768"/>
      <c r="AK216" s="768"/>
      <c r="AL216" s="768"/>
      <c r="AM216" s="768"/>
      <c r="AN216" s="768"/>
      <c r="AO216" s="768"/>
      <c r="AP216" s="768"/>
      <c r="AQ216" s="768"/>
      <c r="AR216" s="768"/>
      <c r="AS216" s="768"/>
      <c r="AT216" s="768"/>
      <c r="AU216" s="768"/>
      <c r="AV216" s="768"/>
      <c r="AW216" s="768"/>
      <c r="AX216" s="768"/>
      <c r="AY216" s="768"/>
      <c r="AZ216" s="768"/>
      <c r="BA216" s="768"/>
      <c r="BB216" s="768"/>
      <c r="BC216" s="768"/>
      <c r="BD216" s="768"/>
      <c r="BE216" s="768"/>
      <c r="BF216" s="768"/>
      <c r="BG216" s="768"/>
      <c r="BH216" s="768"/>
      <c r="BI216" s="768"/>
      <c r="BJ216" s="768"/>
      <c r="BK216" s="768"/>
      <c r="BL216" s="768"/>
      <c r="BM216" s="768"/>
      <c r="BN216" s="768"/>
      <c r="BO216" s="768"/>
      <c r="BP216" s="768"/>
      <c r="BQ216" s="768"/>
      <c r="BR216" s="768"/>
      <c r="BS216" s="768"/>
      <c r="BT216" s="768"/>
      <c r="BU216" s="768"/>
      <c r="BV216" s="768"/>
      <c r="BW216" s="768"/>
      <c r="BX216" s="768"/>
      <c r="BY216" s="768"/>
      <c r="BZ216" s="768"/>
      <c r="CA216" s="768"/>
      <c r="CB216" s="768"/>
      <c r="CC216" s="768"/>
      <c r="CD216" s="768"/>
      <c r="CE216" s="768"/>
      <c r="CF216" s="768"/>
      <c r="CG216" s="768"/>
      <c r="CH216" s="768"/>
      <c r="CI216" s="768"/>
      <c r="CJ216" s="768"/>
      <c r="CK216" s="768"/>
      <c r="CL216" s="768"/>
      <c r="CM216" s="768"/>
      <c r="CN216" s="768"/>
      <c r="CO216" s="768"/>
      <c r="CP216" s="768"/>
      <c r="CQ216" s="768"/>
      <c r="CR216" s="768"/>
      <c r="CS216" s="768"/>
      <c r="CT216" s="768"/>
      <c r="CU216" s="768"/>
      <c r="CV216" s="768"/>
      <c r="CW216" s="768"/>
      <c r="CX216" s="768"/>
      <c r="CY216" s="768"/>
      <c r="CZ216" s="768"/>
      <c r="DA216" s="768"/>
      <c r="DB216" s="768"/>
      <c r="DC216" s="768"/>
      <c r="DD216" s="768"/>
      <c r="DE216" s="768"/>
      <c r="DF216" s="768"/>
      <c r="DG216" s="768"/>
      <c r="DH216" s="768"/>
      <c r="DI216" s="768"/>
      <c r="DJ216" s="768"/>
      <c r="DK216" s="768"/>
      <c r="DL216" s="768"/>
      <c r="DM216" s="768"/>
      <c r="DN216" s="768"/>
      <c r="DO216" s="768"/>
      <c r="DP216" s="768"/>
      <c r="DQ216" s="768"/>
      <c r="DR216" s="768"/>
      <c r="DS216" s="768"/>
      <c r="DT216" s="768"/>
      <c r="DU216" s="768"/>
      <c r="DV216" s="768"/>
      <c r="DW216" s="768"/>
      <c r="DX216" s="768"/>
      <c r="DY216" s="768"/>
      <c r="DZ216" s="768"/>
      <c r="EA216" s="768"/>
      <c r="EB216" s="768"/>
      <c r="EC216" s="768"/>
      <c r="ED216" s="768"/>
      <c r="EE216" s="768"/>
      <c r="EF216" s="768"/>
      <c r="EG216" s="768"/>
      <c r="EH216" s="768"/>
      <c r="EI216" s="768"/>
      <c r="EJ216" s="768"/>
      <c r="EK216" s="768"/>
      <c r="EL216" s="768"/>
      <c r="EM216" s="768"/>
      <c r="EN216" s="768"/>
      <c r="EO216" s="768"/>
      <c r="EP216" s="768"/>
      <c r="EQ216" s="768"/>
      <c r="ER216" s="768"/>
      <c r="ES216" s="768"/>
      <c r="ET216" s="768"/>
      <c r="EU216" s="768"/>
      <c r="EV216" s="768"/>
      <c r="EW216" s="768"/>
      <c r="EX216" s="768"/>
      <c r="EY216" s="768"/>
      <c r="EZ216" s="768"/>
      <c r="FA216" s="768"/>
      <c r="FB216" s="768"/>
      <c r="FC216" s="768"/>
      <c r="FD216" s="768"/>
      <c r="FE216" s="768"/>
      <c r="FF216" s="768"/>
      <c r="FG216" s="768"/>
      <c r="FH216" s="768"/>
      <c r="FI216" s="768"/>
      <c r="FJ216" s="768"/>
      <c r="FK216" s="768"/>
      <c r="FL216" s="768"/>
      <c r="FM216" s="768"/>
      <c r="FN216" s="768"/>
      <c r="FO216" s="768"/>
      <c r="FP216" s="768"/>
      <c r="FQ216" s="768"/>
      <c r="FR216" s="768"/>
      <c r="FS216" s="768"/>
      <c r="FT216" s="768"/>
      <c r="FU216" s="768"/>
      <c r="FV216" s="768"/>
      <c r="FW216" s="768"/>
      <c r="FX216" s="768"/>
      <c r="FY216" s="768"/>
      <c r="FZ216" s="768"/>
      <c r="GA216" s="768"/>
      <c r="GB216" s="768"/>
      <c r="GC216" s="768"/>
      <c r="GD216" s="768"/>
      <c r="GE216" s="768"/>
      <c r="GF216" s="768"/>
      <c r="GG216" s="768"/>
      <c r="GH216" s="768"/>
      <c r="GI216" s="768"/>
      <c r="GJ216" s="768"/>
      <c r="GK216" s="768"/>
      <c r="GL216" s="768"/>
      <c r="GM216" s="768"/>
      <c r="GN216" s="768"/>
      <c r="GO216" s="768"/>
      <c r="GP216" s="768"/>
      <c r="GQ216" s="768"/>
      <c r="GR216" s="768"/>
      <c r="GS216" s="768"/>
      <c r="GT216" s="768"/>
      <c r="GU216" s="768"/>
      <c r="GV216" s="768"/>
      <c r="GW216" s="768"/>
      <c r="GX216" s="768"/>
      <c r="GY216" s="768"/>
      <c r="GZ216" s="768"/>
      <c r="HA216" s="768"/>
      <c r="HB216" s="768"/>
      <c r="HC216" s="768"/>
      <c r="HD216" s="768"/>
      <c r="HE216" s="768"/>
      <c r="HF216" s="768"/>
      <c r="HG216" s="768"/>
      <c r="HH216" s="768"/>
      <c r="HI216" s="768"/>
      <c r="HJ216" s="768"/>
      <c r="HK216" s="768"/>
      <c r="HL216" s="768"/>
      <c r="HM216" s="768"/>
      <c r="HN216" s="768"/>
      <c r="HO216" s="768"/>
      <c r="HP216" s="768"/>
      <c r="HQ216" s="768"/>
      <c r="HR216" s="768"/>
      <c r="HS216" s="768"/>
      <c r="HT216" s="768"/>
      <c r="HU216" s="768"/>
      <c r="HV216" s="768"/>
      <c r="HW216" s="768"/>
      <c r="HX216" s="768"/>
      <c r="HY216" s="768"/>
      <c r="HZ216" s="768"/>
      <c r="IA216" s="768"/>
      <c r="IB216" s="768"/>
    </row>
    <row r="217" spans="1:241" s="366" customFormat="1" ht="60" customHeight="1">
      <c r="A217" s="768">
        <v>23</v>
      </c>
      <c r="B217" s="815" t="s">
        <v>4717</v>
      </c>
      <c r="C217" s="971">
        <v>40187</v>
      </c>
      <c r="D217" s="953">
        <v>9</v>
      </c>
      <c r="E217" s="815" t="s">
        <v>272</v>
      </c>
      <c r="F217" s="815" t="s">
        <v>3571</v>
      </c>
      <c r="G217" s="971">
        <v>43035</v>
      </c>
      <c r="H217" s="973" t="s">
        <v>84</v>
      </c>
      <c r="I217" s="815" t="s">
        <v>3594</v>
      </c>
      <c r="J217" s="1137">
        <v>43707</v>
      </c>
      <c r="K217" s="1138" t="s">
        <v>3632</v>
      </c>
      <c r="L217" s="1138" t="s">
        <v>2871</v>
      </c>
      <c r="M217" s="1138" t="s">
        <v>3122</v>
      </c>
    </row>
    <row r="218" spans="1:241" s="366" customFormat="1" ht="60" customHeight="1">
      <c r="A218" s="789">
        <v>24</v>
      </c>
      <c r="B218" s="998" t="s">
        <v>1790</v>
      </c>
      <c r="C218" s="971">
        <v>39362</v>
      </c>
      <c r="D218" s="953">
        <v>12</v>
      </c>
      <c r="E218" s="998" t="s">
        <v>272</v>
      </c>
      <c r="F218" s="815" t="s">
        <v>1791</v>
      </c>
      <c r="G218" s="1151">
        <v>41648</v>
      </c>
      <c r="H218" s="1152" t="s">
        <v>84</v>
      </c>
      <c r="I218" s="815" t="s">
        <v>1792</v>
      </c>
      <c r="J218" s="1137">
        <v>43706</v>
      </c>
      <c r="K218" s="1138" t="s">
        <v>3632</v>
      </c>
      <c r="L218" s="1138" t="s">
        <v>2871</v>
      </c>
      <c r="M218" s="1138" t="s">
        <v>3025</v>
      </c>
    </row>
    <row r="219" spans="1:241" s="366" customFormat="1" ht="60" customHeight="1">
      <c r="A219" s="768">
        <v>25</v>
      </c>
      <c r="B219" s="815" t="s">
        <v>5647</v>
      </c>
      <c r="C219" s="971"/>
      <c r="D219" s="953">
        <v>9</v>
      </c>
      <c r="E219" s="815" t="s">
        <v>321</v>
      </c>
      <c r="F219" s="815" t="s">
        <v>5648</v>
      </c>
      <c r="G219" s="971">
        <v>43672</v>
      </c>
      <c r="H219" s="973" t="s">
        <v>1836</v>
      </c>
      <c r="I219" s="815"/>
      <c r="J219" s="1137">
        <v>43706</v>
      </c>
      <c r="K219" s="1138" t="s">
        <v>3632</v>
      </c>
      <c r="L219" s="1138" t="s">
        <v>2871</v>
      </c>
      <c r="M219" s="1138" t="s">
        <v>3025</v>
      </c>
    </row>
    <row r="220" spans="1:241" s="366" customFormat="1" ht="60" customHeight="1">
      <c r="A220" s="768">
        <v>26</v>
      </c>
      <c r="B220" s="815" t="s">
        <v>5649</v>
      </c>
      <c r="C220" s="971"/>
      <c r="D220" s="953">
        <v>8</v>
      </c>
      <c r="E220" s="815" t="s">
        <v>321</v>
      </c>
      <c r="F220" s="815" t="s">
        <v>5648</v>
      </c>
      <c r="G220" s="971">
        <v>43672</v>
      </c>
      <c r="H220" s="973" t="s">
        <v>1836</v>
      </c>
      <c r="I220" s="815"/>
      <c r="J220" s="1137">
        <v>43706</v>
      </c>
      <c r="K220" s="1138" t="s">
        <v>3632</v>
      </c>
      <c r="L220" s="1138" t="s">
        <v>2871</v>
      </c>
      <c r="M220" s="1138" t="s">
        <v>3025</v>
      </c>
    </row>
    <row r="221" spans="1:241" s="366" customFormat="1" ht="60" customHeight="1">
      <c r="A221" s="768">
        <v>27</v>
      </c>
      <c r="B221" s="815" t="s">
        <v>5675</v>
      </c>
      <c r="C221" s="971"/>
      <c r="D221" s="953">
        <v>16</v>
      </c>
      <c r="E221" s="815" t="s">
        <v>272</v>
      </c>
      <c r="F221" s="815" t="s">
        <v>5676</v>
      </c>
      <c r="G221" s="971">
        <v>43683</v>
      </c>
      <c r="H221" s="973" t="s">
        <v>716</v>
      </c>
      <c r="I221" s="815" t="s">
        <v>5677</v>
      </c>
      <c r="J221" s="1137">
        <v>43705</v>
      </c>
      <c r="K221" s="1138" t="s">
        <v>3632</v>
      </c>
      <c r="L221" s="1138" t="s">
        <v>2871</v>
      </c>
      <c r="M221" s="1138" t="s">
        <v>2872</v>
      </c>
    </row>
    <row r="222" spans="1:241" s="366" customFormat="1" ht="60" customHeight="1">
      <c r="A222" s="768">
        <v>28</v>
      </c>
      <c r="B222" s="815" t="s">
        <v>5700</v>
      </c>
      <c r="C222" s="971">
        <v>39230</v>
      </c>
      <c r="D222" s="953">
        <v>12</v>
      </c>
      <c r="E222" s="815" t="s">
        <v>272</v>
      </c>
      <c r="F222" s="815" t="s">
        <v>5701</v>
      </c>
      <c r="G222" s="971">
        <v>43689</v>
      </c>
      <c r="H222" s="973" t="s">
        <v>437</v>
      </c>
      <c r="I222" s="815" t="s">
        <v>7472</v>
      </c>
      <c r="J222" s="1137">
        <v>43704</v>
      </c>
      <c r="K222" s="1138" t="s">
        <v>3632</v>
      </c>
      <c r="L222" s="1138" t="s">
        <v>2871</v>
      </c>
      <c r="M222" s="1138" t="s">
        <v>3122</v>
      </c>
    </row>
    <row r="223" spans="1:241" s="366" customFormat="1" ht="60" customHeight="1">
      <c r="A223" s="768">
        <v>29</v>
      </c>
      <c r="B223" s="815" t="s">
        <v>2019</v>
      </c>
      <c r="C223" s="971">
        <v>39632</v>
      </c>
      <c r="D223" s="953">
        <v>11</v>
      </c>
      <c r="E223" s="815" t="s">
        <v>272</v>
      </c>
      <c r="F223" s="815" t="s">
        <v>2020</v>
      </c>
      <c r="G223" s="971">
        <v>42642</v>
      </c>
      <c r="H223" s="973" t="s">
        <v>58</v>
      </c>
      <c r="I223" s="986" t="s">
        <v>2025</v>
      </c>
      <c r="J223" s="1137">
        <v>43700</v>
      </c>
      <c r="K223" s="1138" t="s">
        <v>2370</v>
      </c>
      <c r="L223" s="1138" t="s">
        <v>2871</v>
      </c>
      <c r="M223" s="1138" t="s">
        <v>2872</v>
      </c>
    </row>
    <row r="224" spans="1:241" s="366" customFormat="1" ht="60" customHeight="1">
      <c r="A224" s="768">
        <v>30</v>
      </c>
      <c r="B224" s="815" t="s">
        <v>4738</v>
      </c>
      <c r="C224" s="971">
        <v>37790</v>
      </c>
      <c r="D224" s="953">
        <v>16</v>
      </c>
      <c r="E224" s="815" t="s">
        <v>272</v>
      </c>
      <c r="F224" s="971" t="s">
        <v>4739</v>
      </c>
      <c r="G224" s="971">
        <v>43416</v>
      </c>
      <c r="H224" s="973" t="s">
        <v>5115</v>
      </c>
      <c r="I224" s="973" t="s">
        <v>4780</v>
      </c>
      <c r="J224" s="1137">
        <v>43706</v>
      </c>
      <c r="K224" s="1138" t="s">
        <v>4900</v>
      </c>
      <c r="L224" s="1138" t="s">
        <v>2871</v>
      </c>
      <c r="M224" s="1138" t="s">
        <v>2872</v>
      </c>
    </row>
    <row r="225" spans="1:256" s="366" customFormat="1" ht="60" customHeight="1">
      <c r="A225" s="768">
        <v>31</v>
      </c>
      <c r="B225" s="815" t="s">
        <v>5555</v>
      </c>
      <c r="C225" s="971"/>
      <c r="D225" s="953">
        <v>16</v>
      </c>
      <c r="E225" s="815" t="s">
        <v>272</v>
      </c>
      <c r="F225" s="815" t="s">
        <v>5556</v>
      </c>
      <c r="G225" s="971">
        <v>43644</v>
      </c>
      <c r="H225" s="973" t="s">
        <v>5557</v>
      </c>
      <c r="I225" s="815"/>
      <c r="J225" s="1137">
        <v>43706</v>
      </c>
      <c r="K225" s="1138" t="s">
        <v>4900</v>
      </c>
      <c r="L225" s="1138" t="s">
        <v>2871</v>
      </c>
      <c r="M225" s="1138" t="s">
        <v>2872</v>
      </c>
    </row>
    <row r="226" spans="1:256" s="366" customFormat="1" ht="60" customHeight="1">
      <c r="A226" s="768">
        <v>32</v>
      </c>
      <c r="B226" s="815" t="s">
        <v>157</v>
      </c>
      <c r="C226" s="971">
        <v>37433</v>
      </c>
      <c r="D226" s="953">
        <v>17</v>
      </c>
      <c r="E226" s="815" t="s">
        <v>321</v>
      </c>
      <c r="F226" s="471" t="s">
        <v>61</v>
      </c>
      <c r="G226" s="971">
        <v>39891</v>
      </c>
      <c r="H226" s="471" t="s">
        <v>397</v>
      </c>
      <c r="I226" s="471"/>
      <c r="J226" s="1137">
        <v>43702</v>
      </c>
      <c r="K226" s="1138" t="s">
        <v>2098</v>
      </c>
      <c r="L226" s="1138" t="s">
        <v>2871</v>
      </c>
      <c r="M226" s="1138" t="s">
        <v>3806</v>
      </c>
    </row>
    <row r="227" spans="1:256" s="596" customFormat="1" ht="60" customHeight="1">
      <c r="A227" s="587"/>
      <c r="B227" s="1522" t="s">
        <v>3410</v>
      </c>
      <c r="C227" s="1523"/>
      <c r="D227" s="1523"/>
      <c r="E227" s="1523"/>
      <c r="F227" s="1523"/>
      <c r="G227" s="1523"/>
      <c r="H227" s="1523"/>
      <c r="I227" s="1524"/>
      <c r="J227" s="1524"/>
      <c r="K227" s="1524"/>
      <c r="L227" s="1524"/>
      <c r="M227" s="1525"/>
      <c r="N227" s="587"/>
      <c r="O227" s="587"/>
      <c r="P227" s="587"/>
      <c r="Q227" s="587"/>
      <c r="R227" s="587"/>
      <c r="S227" s="587"/>
      <c r="T227" s="587"/>
      <c r="U227" s="587"/>
      <c r="V227" s="587"/>
      <c r="W227" s="587"/>
      <c r="X227" s="587"/>
      <c r="Y227" s="587"/>
      <c r="Z227" s="587"/>
      <c r="AA227" s="587"/>
      <c r="AB227" s="587"/>
      <c r="AC227" s="587"/>
      <c r="AD227" s="587"/>
      <c r="AE227" s="587"/>
      <c r="AF227" s="587"/>
      <c r="AG227" s="587"/>
      <c r="AH227" s="587"/>
      <c r="AI227" s="587"/>
      <c r="AJ227" s="587"/>
      <c r="AK227" s="587"/>
      <c r="AL227" s="587"/>
      <c r="AM227" s="587"/>
      <c r="AN227" s="587"/>
      <c r="AO227" s="587"/>
      <c r="AP227" s="587"/>
      <c r="AQ227" s="587"/>
      <c r="AR227" s="587"/>
      <c r="AS227" s="587"/>
      <c r="AT227" s="587"/>
      <c r="AU227" s="587"/>
      <c r="AV227" s="587"/>
      <c r="AW227" s="587"/>
      <c r="AX227" s="587"/>
      <c r="AY227" s="587"/>
      <c r="AZ227" s="587"/>
      <c r="BA227" s="587"/>
      <c r="BB227" s="587"/>
      <c r="BC227" s="587"/>
      <c r="BD227" s="587"/>
      <c r="BE227" s="587"/>
      <c r="BF227" s="587"/>
      <c r="BG227" s="587"/>
      <c r="BH227" s="587"/>
      <c r="BI227" s="587"/>
      <c r="BJ227" s="587"/>
      <c r="BK227" s="587"/>
      <c r="BL227" s="587"/>
      <c r="BM227" s="587"/>
      <c r="BN227" s="587"/>
      <c r="BO227" s="587"/>
      <c r="BP227" s="587"/>
      <c r="BQ227" s="587"/>
      <c r="BR227" s="587"/>
      <c r="BS227" s="587"/>
      <c r="BT227" s="587"/>
      <c r="BU227" s="587"/>
      <c r="BV227" s="587"/>
      <c r="BW227" s="587"/>
      <c r="BX227" s="587"/>
      <c r="BY227" s="587"/>
      <c r="BZ227" s="587"/>
      <c r="CA227" s="587"/>
      <c r="CB227" s="587"/>
      <c r="CC227" s="587"/>
      <c r="CD227" s="587"/>
      <c r="CE227" s="587"/>
      <c r="CF227" s="587"/>
      <c r="CG227" s="587"/>
      <c r="CH227" s="587"/>
      <c r="CI227" s="587"/>
      <c r="CJ227" s="587"/>
      <c r="CK227" s="587"/>
      <c r="CL227" s="587"/>
      <c r="CM227" s="587"/>
      <c r="CN227" s="587"/>
      <c r="CO227" s="587"/>
      <c r="CP227" s="587"/>
      <c r="CQ227" s="587"/>
      <c r="CR227" s="587"/>
      <c r="CS227" s="587"/>
      <c r="CT227" s="587"/>
      <c r="CU227" s="587"/>
      <c r="CV227" s="587"/>
      <c r="CW227" s="587"/>
      <c r="CX227" s="587"/>
      <c r="CY227" s="587"/>
      <c r="CZ227" s="587"/>
      <c r="DA227" s="587"/>
      <c r="DB227" s="587"/>
      <c r="DC227" s="587"/>
      <c r="DD227" s="587"/>
      <c r="DE227" s="587"/>
      <c r="DF227" s="587"/>
      <c r="DG227" s="587"/>
      <c r="DH227" s="587"/>
      <c r="DI227" s="587"/>
      <c r="DJ227" s="587"/>
      <c r="DK227" s="587"/>
      <c r="DL227" s="587"/>
      <c r="DM227" s="587"/>
      <c r="DN227" s="587"/>
      <c r="DO227" s="587"/>
      <c r="DP227" s="587"/>
      <c r="DQ227" s="587"/>
      <c r="DR227" s="587"/>
      <c r="DS227" s="587"/>
      <c r="DT227" s="587"/>
      <c r="DU227" s="587"/>
      <c r="DV227" s="587"/>
      <c r="DW227" s="587"/>
      <c r="DX227" s="587"/>
      <c r="DY227" s="587"/>
      <c r="DZ227" s="587"/>
      <c r="EA227" s="587"/>
      <c r="EB227" s="587"/>
      <c r="EC227" s="587"/>
      <c r="ED227" s="587"/>
      <c r="EE227" s="587"/>
      <c r="EF227" s="587"/>
      <c r="EG227" s="587"/>
      <c r="EH227" s="587"/>
      <c r="EI227" s="587"/>
      <c r="EJ227" s="587"/>
      <c r="EK227" s="587"/>
      <c r="EL227" s="587"/>
      <c r="EM227" s="587"/>
      <c r="EN227" s="587"/>
      <c r="EO227" s="587"/>
      <c r="EP227" s="587"/>
      <c r="EQ227" s="587"/>
      <c r="ER227" s="587"/>
      <c r="ES227" s="587"/>
      <c r="ET227" s="587"/>
      <c r="EU227" s="587"/>
      <c r="EV227" s="587"/>
      <c r="EW227" s="587"/>
      <c r="EX227" s="587"/>
      <c r="EY227" s="587"/>
      <c r="EZ227" s="587"/>
      <c r="FA227" s="587"/>
      <c r="FB227" s="587"/>
      <c r="FC227" s="587"/>
      <c r="FD227" s="587"/>
      <c r="FE227" s="587"/>
      <c r="FF227" s="587"/>
      <c r="FG227" s="587"/>
      <c r="FH227" s="587"/>
      <c r="FI227" s="587"/>
      <c r="FJ227" s="587"/>
      <c r="FK227" s="587"/>
      <c r="FL227" s="587"/>
      <c r="FM227" s="587"/>
      <c r="FN227" s="587"/>
      <c r="FO227" s="587"/>
      <c r="FP227" s="587"/>
      <c r="FQ227" s="587"/>
      <c r="FR227" s="587"/>
      <c r="FS227" s="587"/>
      <c r="FT227" s="587"/>
      <c r="FU227" s="587"/>
      <c r="FV227" s="587"/>
      <c r="FW227" s="587"/>
      <c r="FX227" s="587"/>
      <c r="FY227" s="587"/>
      <c r="FZ227" s="587"/>
      <c r="GA227" s="587"/>
      <c r="GB227" s="587"/>
      <c r="GC227" s="587"/>
      <c r="GD227" s="587"/>
      <c r="GE227" s="587"/>
      <c r="GF227" s="587"/>
      <c r="GG227" s="587"/>
      <c r="GH227" s="587"/>
      <c r="GI227" s="587"/>
      <c r="GJ227" s="587"/>
      <c r="GK227" s="587"/>
      <c r="GL227" s="587"/>
      <c r="GM227" s="587"/>
      <c r="GN227" s="587"/>
      <c r="GO227" s="587"/>
      <c r="GP227" s="587"/>
      <c r="GQ227" s="587"/>
      <c r="GR227" s="587"/>
      <c r="GS227" s="587"/>
      <c r="GT227" s="587"/>
      <c r="GU227" s="587"/>
      <c r="GV227" s="587"/>
      <c r="GW227" s="587"/>
      <c r="GX227" s="587"/>
      <c r="GY227" s="587"/>
      <c r="GZ227" s="587"/>
      <c r="HA227" s="587"/>
      <c r="HB227" s="587"/>
      <c r="HC227" s="587"/>
      <c r="HD227" s="587"/>
      <c r="HE227" s="587"/>
      <c r="HF227" s="587"/>
      <c r="HG227" s="587"/>
      <c r="HH227" s="587"/>
      <c r="HI227" s="587"/>
      <c r="HJ227" s="587"/>
      <c r="HK227" s="587"/>
      <c r="HL227" s="587"/>
      <c r="HM227" s="587"/>
      <c r="HN227" s="587"/>
      <c r="HO227" s="587"/>
      <c r="HP227" s="587"/>
      <c r="HQ227" s="587"/>
      <c r="HR227" s="587"/>
      <c r="HS227" s="587"/>
      <c r="HT227" s="587"/>
      <c r="HU227" s="587"/>
      <c r="HV227" s="587"/>
      <c r="HW227" s="587"/>
      <c r="HX227" s="587"/>
      <c r="HY227" s="587"/>
      <c r="HZ227" s="587"/>
      <c r="IA227" s="587"/>
      <c r="IB227" s="587"/>
      <c r="IC227" s="587"/>
      <c r="ID227" s="587"/>
      <c r="IE227" s="587"/>
      <c r="IF227" s="587"/>
      <c r="IG227" s="587"/>
      <c r="IH227" s="587"/>
      <c r="II227" s="587"/>
      <c r="IJ227" s="587"/>
      <c r="IK227" s="587"/>
      <c r="IL227" s="587"/>
      <c r="IM227" s="587"/>
      <c r="IN227" s="587"/>
      <c r="IO227" s="587"/>
      <c r="IP227" s="587"/>
      <c r="IQ227" s="587"/>
      <c r="IR227" s="587"/>
      <c r="IS227" s="587"/>
      <c r="IT227" s="587"/>
      <c r="IU227" s="587"/>
      <c r="IV227" s="587"/>
    </row>
    <row r="228" spans="1:256" ht="60" customHeight="1">
      <c r="A228" s="595"/>
      <c r="B228" s="601" t="s">
        <v>2684</v>
      </c>
      <c r="C228" s="601" t="s">
        <v>2379</v>
      </c>
      <c r="D228" s="601" t="s">
        <v>195</v>
      </c>
      <c r="E228" s="601" t="s">
        <v>2685</v>
      </c>
      <c r="F228" s="601" t="s">
        <v>2750</v>
      </c>
      <c r="G228" s="601" t="s">
        <v>301</v>
      </c>
      <c r="H228" s="601" t="s">
        <v>302</v>
      </c>
      <c r="I228" s="601" t="s">
        <v>2748</v>
      </c>
      <c r="J228" s="601" t="s">
        <v>2805</v>
      </c>
      <c r="K228" s="601" t="s">
        <v>2366</v>
      </c>
      <c r="L228" s="601" t="s">
        <v>2806</v>
      </c>
      <c r="M228" s="601" t="s">
        <v>2940</v>
      </c>
      <c r="N228" s="595"/>
      <c r="O228" s="595"/>
      <c r="P228" s="595"/>
      <c r="Q228" s="595"/>
      <c r="R228" s="595"/>
      <c r="S228" s="595"/>
      <c r="T228" s="595"/>
      <c r="U228" s="595"/>
      <c r="V228" s="595"/>
    </row>
    <row r="229" spans="1:256" s="366" customFormat="1" ht="60" customHeight="1">
      <c r="A229" s="768">
        <v>1</v>
      </c>
      <c r="B229" s="815" t="s">
        <v>5235</v>
      </c>
      <c r="C229" s="971">
        <v>38939</v>
      </c>
      <c r="D229" s="953">
        <v>13</v>
      </c>
      <c r="E229" s="815" t="s">
        <v>272</v>
      </c>
      <c r="F229" s="815" t="s">
        <v>5236</v>
      </c>
      <c r="G229" s="971">
        <v>43564</v>
      </c>
      <c r="H229" s="973" t="s">
        <v>4151</v>
      </c>
      <c r="I229" s="815" t="s">
        <v>5237</v>
      </c>
      <c r="J229" s="1137">
        <v>43710</v>
      </c>
      <c r="K229" s="1138" t="s">
        <v>3632</v>
      </c>
      <c r="L229" s="1138" t="s">
        <v>2871</v>
      </c>
      <c r="M229" s="1138" t="s">
        <v>3352</v>
      </c>
      <c r="N229" s="484"/>
      <c r="O229" s="484"/>
    </row>
    <row r="230" spans="1:256" s="366" customFormat="1" ht="60" customHeight="1">
      <c r="A230" s="768">
        <v>2</v>
      </c>
      <c r="B230" s="815" t="s">
        <v>5737</v>
      </c>
      <c r="C230" s="971"/>
      <c r="D230" s="953">
        <v>17</v>
      </c>
      <c r="E230" s="815" t="s">
        <v>272</v>
      </c>
      <c r="F230" s="815" t="s">
        <v>5552</v>
      </c>
      <c r="G230" s="971">
        <v>43641</v>
      </c>
      <c r="H230" s="973" t="s">
        <v>4151</v>
      </c>
      <c r="I230" s="815" t="s">
        <v>5575</v>
      </c>
      <c r="J230" s="1137">
        <v>43710</v>
      </c>
      <c r="K230" s="1138" t="s">
        <v>3632</v>
      </c>
      <c r="L230" s="1138" t="s">
        <v>2871</v>
      </c>
      <c r="M230" s="1138" t="s">
        <v>2872</v>
      </c>
      <c r="O230" s="484"/>
    </row>
    <row r="231" spans="1:256" s="366" customFormat="1" ht="60" customHeight="1">
      <c r="A231" s="768">
        <v>3</v>
      </c>
      <c r="B231" s="815" t="s">
        <v>5738</v>
      </c>
      <c r="C231" s="971"/>
      <c r="D231" s="953">
        <v>15</v>
      </c>
      <c r="E231" s="815" t="s">
        <v>272</v>
      </c>
      <c r="F231" s="815" t="s">
        <v>5552</v>
      </c>
      <c r="G231" s="971">
        <v>43641</v>
      </c>
      <c r="H231" s="973" t="s">
        <v>4151</v>
      </c>
      <c r="I231" s="815" t="s">
        <v>5576</v>
      </c>
      <c r="J231" s="1137">
        <v>43710</v>
      </c>
      <c r="K231" s="1138" t="s">
        <v>3632</v>
      </c>
      <c r="L231" s="1138" t="s">
        <v>2871</v>
      </c>
      <c r="M231" s="1138" t="s">
        <v>2872</v>
      </c>
      <c r="O231" s="484"/>
    </row>
    <row r="232" spans="1:256" s="366" customFormat="1" ht="60" customHeight="1">
      <c r="A232" s="768">
        <v>4</v>
      </c>
      <c r="B232" s="815" t="s">
        <v>1603</v>
      </c>
      <c r="C232" s="971">
        <v>42174</v>
      </c>
      <c r="D232" s="953">
        <v>4</v>
      </c>
      <c r="E232" s="976" t="s">
        <v>129</v>
      </c>
      <c r="F232" s="986" t="s">
        <v>1514</v>
      </c>
      <c r="G232" s="986">
        <v>42251</v>
      </c>
      <c r="H232" s="976" t="s">
        <v>84</v>
      </c>
      <c r="I232" s="815" t="s">
        <v>1536</v>
      </c>
      <c r="J232" s="1137">
        <v>43710</v>
      </c>
      <c r="K232" s="1138" t="s">
        <v>2211</v>
      </c>
      <c r="L232" s="1138" t="s">
        <v>1228</v>
      </c>
      <c r="M232" s="1138" t="s">
        <v>2874</v>
      </c>
    </row>
    <row r="233" spans="1:256" s="366" customFormat="1" ht="60" customHeight="1">
      <c r="A233" s="768">
        <v>5</v>
      </c>
      <c r="B233" s="815" t="s">
        <v>5733</v>
      </c>
      <c r="C233" s="971"/>
      <c r="D233" s="953">
        <v>9</v>
      </c>
      <c r="E233" s="815" t="s">
        <v>166</v>
      </c>
      <c r="F233" s="815" t="s">
        <v>5734</v>
      </c>
      <c r="G233" s="971">
        <v>43693</v>
      </c>
      <c r="H233" s="973" t="s">
        <v>58</v>
      </c>
      <c r="I233" s="815" t="s">
        <v>6651</v>
      </c>
      <c r="J233" s="1137">
        <v>43714</v>
      </c>
      <c r="K233" s="1138" t="s">
        <v>3632</v>
      </c>
      <c r="L233" s="1138" t="s">
        <v>2871</v>
      </c>
      <c r="M233" s="1138" t="s">
        <v>2872</v>
      </c>
      <c r="O233" s="484"/>
    </row>
    <row r="234" spans="1:256" s="366" customFormat="1" ht="60" customHeight="1">
      <c r="A234" s="768">
        <v>6</v>
      </c>
      <c r="B234" s="815" t="s">
        <v>5682</v>
      </c>
      <c r="C234" s="971">
        <v>38281</v>
      </c>
      <c r="D234" s="953">
        <v>15</v>
      </c>
      <c r="E234" s="815" t="s">
        <v>275</v>
      </c>
      <c r="F234" s="815" t="s">
        <v>5683</v>
      </c>
      <c r="G234" s="971">
        <v>43683</v>
      </c>
      <c r="H234" s="973" t="s">
        <v>716</v>
      </c>
      <c r="I234" s="815" t="s">
        <v>5728</v>
      </c>
      <c r="J234" s="1137">
        <v>43712</v>
      </c>
      <c r="K234" s="1138" t="s">
        <v>3632</v>
      </c>
      <c r="L234" s="1138" t="s">
        <v>2871</v>
      </c>
      <c r="M234" s="1138" t="s">
        <v>2872</v>
      </c>
      <c r="O234" s="484"/>
    </row>
    <row r="235" spans="1:256" s="366" customFormat="1" ht="60" customHeight="1">
      <c r="A235" s="768">
        <v>7</v>
      </c>
      <c r="B235" s="815" t="s">
        <v>5812</v>
      </c>
      <c r="C235" s="971"/>
      <c r="D235" s="953">
        <v>16</v>
      </c>
      <c r="E235" s="815" t="s">
        <v>275</v>
      </c>
      <c r="F235" s="815" t="s">
        <v>5813</v>
      </c>
      <c r="G235" s="971">
        <v>43714</v>
      </c>
      <c r="H235" s="973" t="s">
        <v>4805</v>
      </c>
      <c r="I235" s="815"/>
      <c r="J235" s="1137">
        <v>43717</v>
      </c>
      <c r="K235" s="1138" t="s">
        <v>3632</v>
      </c>
      <c r="L235" s="1138" t="s">
        <v>2871</v>
      </c>
      <c r="M235" s="1138" t="s">
        <v>2874</v>
      </c>
      <c r="O235" s="484"/>
    </row>
    <row r="236" spans="1:256" s="366" customFormat="1" ht="60" customHeight="1">
      <c r="A236" s="768">
        <v>8</v>
      </c>
      <c r="B236" s="815" t="s">
        <v>1319</v>
      </c>
      <c r="C236" s="971">
        <v>40412</v>
      </c>
      <c r="D236" s="953">
        <v>9</v>
      </c>
      <c r="E236" s="815" t="s">
        <v>272</v>
      </c>
      <c r="F236" s="815" t="s">
        <v>1318</v>
      </c>
      <c r="G236" s="971">
        <v>42090</v>
      </c>
      <c r="H236" s="973" t="s">
        <v>150</v>
      </c>
      <c r="I236" s="815" t="s">
        <v>1400</v>
      </c>
      <c r="J236" s="1137">
        <v>43718</v>
      </c>
      <c r="K236" s="1138" t="s">
        <v>2211</v>
      </c>
      <c r="L236" s="1138" t="s">
        <v>103</v>
      </c>
      <c r="M236" s="1138" t="s">
        <v>5878</v>
      </c>
    </row>
    <row r="237" spans="1:256" s="366" customFormat="1" ht="60" customHeight="1">
      <c r="A237" s="768">
        <v>9</v>
      </c>
      <c r="B237" s="815" t="s">
        <v>5809</v>
      </c>
      <c r="C237" s="971"/>
      <c r="D237" s="953">
        <v>7</v>
      </c>
      <c r="E237" s="815" t="s">
        <v>275</v>
      </c>
      <c r="F237" s="815" t="s">
        <v>5810</v>
      </c>
      <c r="G237" s="971">
        <v>43714</v>
      </c>
      <c r="H237" s="973" t="s">
        <v>5811</v>
      </c>
      <c r="I237" s="815" t="s">
        <v>5820</v>
      </c>
      <c r="J237" s="1137">
        <v>43718</v>
      </c>
      <c r="K237" s="1138" t="s">
        <v>3632</v>
      </c>
      <c r="L237" s="1138" t="s">
        <v>2871</v>
      </c>
      <c r="M237" s="1138" t="s">
        <v>2872</v>
      </c>
      <c r="O237" s="484"/>
    </row>
    <row r="238" spans="1:256" s="767" customFormat="1" ht="60" customHeight="1">
      <c r="A238" s="768">
        <v>10</v>
      </c>
      <c r="B238" s="815" t="s">
        <v>5801</v>
      </c>
      <c r="C238" s="971">
        <v>37558</v>
      </c>
      <c r="D238" s="953" t="e">
        <f>ABS((#REF!-C238)/365)</f>
        <v>#REF!</v>
      </c>
      <c r="E238" s="815" t="s">
        <v>272</v>
      </c>
      <c r="F238" s="815" t="s">
        <v>5802</v>
      </c>
      <c r="G238" s="971">
        <v>43711</v>
      </c>
      <c r="H238" s="973" t="s">
        <v>716</v>
      </c>
      <c r="I238" s="815" t="s">
        <v>5898</v>
      </c>
      <c r="J238" s="986">
        <v>43721</v>
      </c>
      <c r="K238" s="815" t="s">
        <v>3632</v>
      </c>
      <c r="L238" s="815" t="s">
        <v>2871</v>
      </c>
      <c r="M238" s="815" t="s">
        <v>2876</v>
      </c>
      <c r="N238" s="768"/>
      <c r="O238" s="768"/>
      <c r="P238" s="768"/>
      <c r="Q238" s="768"/>
      <c r="R238" s="768"/>
      <c r="S238" s="768"/>
      <c r="T238" s="768"/>
      <c r="U238" s="768"/>
      <c r="V238" s="768"/>
      <c r="W238" s="768"/>
      <c r="X238" s="768"/>
      <c r="Y238" s="768"/>
      <c r="Z238" s="768"/>
      <c r="AA238" s="768"/>
      <c r="AB238" s="768"/>
      <c r="AC238" s="768"/>
      <c r="AD238" s="768"/>
      <c r="AE238" s="768"/>
      <c r="AF238" s="768"/>
      <c r="AG238" s="768"/>
      <c r="AH238" s="768"/>
      <c r="AI238" s="768"/>
      <c r="AJ238" s="768"/>
      <c r="AK238" s="768"/>
      <c r="AL238" s="768"/>
      <c r="AM238" s="768"/>
      <c r="AN238" s="768"/>
      <c r="AO238" s="768"/>
      <c r="AP238" s="768"/>
      <c r="AQ238" s="768"/>
      <c r="AR238" s="768"/>
      <c r="AS238" s="768"/>
      <c r="AT238" s="768"/>
      <c r="AU238" s="768"/>
      <c r="AV238" s="768"/>
      <c r="AW238" s="768"/>
      <c r="AX238" s="768"/>
      <c r="AY238" s="768"/>
      <c r="AZ238" s="768"/>
      <c r="BA238" s="768"/>
      <c r="BB238" s="768"/>
      <c r="BC238" s="768"/>
      <c r="BD238" s="768"/>
      <c r="BE238" s="768"/>
      <c r="BF238" s="768"/>
      <c r="BG238" s="768"/>
      <c r="BH238" s="768"/>
      <c r="BI238" s="768"/>
      <c r="BJ238" s="768"/>
      <c r="BK238" s="768"/>
      <c r="BL238" s="768"/>
      <c r="BM238" s="768"/>
      <c r="BN238" s="768"/>
      <c r="BO238" s="768"/>
      <c r="BP238" s="768"/>
      <c r="BQ238" s="768"/>
      <c r="BR238" s="768"/>
      <c r="BS238" s="768"/>
      <c r="BT238" s="768"/>
      <c r="BU238" s="768"/>
      <c r="BV238" s="768"/>
      <c r="BW238" s="768"/>
      <c r="BX238" s="768"/>
      <c r="BY238" s="768"/>
      <c r="BZ238" s="768"/>
      <c r="CA238" s="768"/>
      <c r="CB238" s="768"/>
      <c r="CC238" s="768"/>
      <c r="CD238" s="768"/>
      <c r="CE238" s="768"/>
      <c r="CF238" s="768"/>
      <c r="CG238" s="768"/>
      <c r="CH238" s="768"/>
      <c r="CI238" s="768"/>
      <c r="CJ238" s="768"/>
      <c r="CK238" s="768"/>
      <c r="CL238" s="768"/>
      <c r="CM238" s="768"/>
      <c r="CN238" s="768"/>
      <c r="CO238" s="768"/>
      <c r="CP238" s="768"/>
      <c r="CQ238" s="768"/>
      <c r="CR238" s="768"/>
      <c r="CS238" s="768"/>
      <c r="CT238" s="768"/>
      <c r="CU238" s="768"/>
      <c r="CV238" s="768"/>
      <c r="CW238" s="768"/>
      <c r="CX238" s="768"/>
      <c r="CY238" s="768"/>
      <c r="CZ238" s="768"/>
      <c r="DA238" s="768"/>
      <c r="DB238" s="768"/>
      <c r="DC238" s="768"/>
      <c r="DD238" s="768"/>
      <c r="DE238" s="768"/>
      <c r="DF238" s="768"/>
      <c r="DG238" s="768"/>
      <c r="DH238" s="768"/>
      <c r="DI238" s="768"/>
      <c r="DJ238" s="768"/>
      <c r="DK238" s="768"/>
      <c r="DL238" s="768"/>
      <c r="DM238" s="768"/>
      <c r="DN238" s="768"/>
      <c r="DO238" s="768"/>
      <c r="DP238" s="768"/>
      <c r="DQ238" s="768"/>
      <c r="DR238" s="768"/>
      <c r="DS238" s="768"/>
      <c r="DT238" s="768"/>
      <c r="DU238" s="768"/>
      <c r="DV238" s="768"/>
      <c r="DW238" s="768"/>
      <c r="DX238" s="768"/>
      <c r="DY238" s="768"/>
      <c r="DZ238" s="768"/>
      <c r="EA238" s="768"/>
      <c r="EB238" s="768"/>
      <c r="EC238" s="768"/>
      <c r="ED238" s="768"/>
      <c r="EE238" s="768"/>
      <c r="EF238" s="768"/>
      <c r="EG238" s="768"/>
      <c r="EH238" s="768"/>
      <c r="EI238" s="768"/>
      <c r="EJ238" s="768"/>
      <c r="EK238" s="768"/>
      <c r="EL238" s="768"/>
      <c r="EM238" s="768"/>
      <c r="EN238" s="768"/>
      <c r="EO238" s="768"/>
      <c r="EP238" s="768"/>
      <c r="EQ238" s="768"/>
      <c r="ER238" s="768"/>
      <c r="ES238" s="768"/>
      <c r="ET238" s="768"/>
      <c r="EU238" s="768"/>
      <c r="EV238" s="768"/>
      <c r="EW238" s="768"/>
      <c r="EX238" s="768"/>
      <c r="EY238" s="768"/>
      <c r="EZ238" s="768"/>
      <c r="FA238" s="768"/>
      <c r="FB238" s="768"/>
      <c r="FC238" s="768"/>
      <c r="FD238" s="768"/>
      <c r="FE238" s="768"/>
      <c r="FF238" s="768"/>
      <c r="FG238" s="768"/>
      <c r="FH238" s="768"/>
      <c r="FI238" s="768"/>
      <c r="FJ238" s="768"/>
      <c r="FK238" s="768"/>
      <c r="FL238" s="768"/>
      <c r="FM238" s="768"/>
      <c r="FN238" s="768"/>
      <c r="FO238" s="768"/>
      <c r="FP238" s="768"/>
      <c r="FQ238" s="768"/>
      <c r="FR238" s="768"/>
      <c r="FS238" s="768"/>
      <c r="FT238" s="768"/>
      <c r="FU238" s="768"/>
      <c r="FV238" s="768"/>
      <c r="FW238" s="768"/>
      <c r="FX238" s="768"/>
      <c r="FY238" s="768"/>
      <c r="FZ238" s="768"/>
      <c r="GA238" s="768"/>
      <c r="GB238" s="768"/>
      <c r="GC238" s="768"/>
      <c r="GD238" s="768"/>
      <c r="GE238" s="768"/>
      <c r="GF238" s="768"/>
      <c r="GG238" s="768"/>
      <c r="GH238" s="768"/>
      <c r="GI238" s="768"/>
      <c r="GJ238" s="768"/>
      <c r="GK238" s="768"/>
      <c r="GL238" s="768"/>
      <c r="GM238" s="768"/>
      <c r="GN238" s="768"/>
      <c r="GO238" s="768"/>
      <c r="GP238" s="768"/>
      <c r="GQ238" s="768"/>
      <c r="GR238" s="768"/>
      <c r="GS238" s="768"/>
      <c r="GT238" s="768"/>
      <c r="GU238" s="768"/>
      <c r="GV238" s="768"/>
      <c r="GW238" s="768"/>
      <c r="GX238" s="768"/>
      <c r="GY238" s="768"/>
      <c r="GZ238" s="768"/>
      <c r="HA238" s="768"/>
      <c r="HB238" s="768"/>
      <c r="HC238" s="768"/>
      <c r="HD238" s="768"/>
      <c r="HE238" s="768"/>
      <c r="HF238" s="768"/>
      <c r="HG238" s="768"/>
      <c r="HH238" s="768"/>
      <c r="HI238" s="768"/>
      <c r="HJ238" s="768"/>
      <c r="HK238" s="768"/>
      <c r="HL238" s="768"/>
      <c r="HM238" s="768"/>
      <c r="HN238" s="768"/>
      <c r="HO238" s="768"/>
      <c r="HP238" s="768"/>
      <c r="HQ238" s="768"/>
      <c r="HR238" s="768"/>
      <c r="HS238" s="768"/>
      <c r="HT238" s="768"/>
      <c r="HU238" s="768"/>
      <c r="HV238" s="768"/>
      <c r="HW238" s="768"/>
      <c r="HX238" s="768"/>
      <c r="HY238" s="768"/>
      <c r="HZ238" s="768"/>
      <c r="IA238" s="768"/>
      <c r="IB238" s="768"/>
      <c r="IC238" s="768"/>
    </row>
    <row r="239" spans="1:256" s="767" customFormat="1" ht="60" customHeight="1">
      <c r="A239" s="768">
        <v>11</v>
      </c>
      <c r="B239" s="815" t="s">
        <v>5731</v>
      </c>
      <c r="C239" s="971"/>
      <c r="D239" s="953">
        <v>11</v>
      </c>
      <c r="E239" s="815" t="s">
        <v>272</v>
      </c>
      <c r="F239" s="815" t="s">
        <v>5732</v>
      </c>
      <c r="G239" s="971">
        <v>43693</v>
      </c>
      <c r="H239" s="973" t="s">
        <v>716</v>
      </c>
      <c r="I239" s="815" t="s">
        <v>5752</v>
      </c>
      <c r="J239" s="986">
        <v>43721</v>
      </c>
      <c r="K239" s="815" t="s">
        <v>3632</v>
      </c>
      <c r="L239" s="815" t="s">
        <v>2871</v>
      </c>
      <c r="M239" s="815" t="s">
        <v>2992</v>
      </c>
      <c r="N239" s="768"/>
      <c r="O239" s="768"/>
      <c r="P239" s="768"/>
      <c r="Q239" s="768"/>
      <c r="R239" s="768"/>
      <c r="S239" s="768"/>
      <c r="T239" s="768"/>
      <c r="U239" s="768"/>
      <c r="V239" s="768"/>
      <c r="W239" s="768"/>
      <c r="X239" s="768"/>
      <c r="Y239" s="768"/>
      <c r="Z239" s="768"/>
      <c r="AA239" s="768"/>
      <c r="AB239" s="768"/>
      <c r="AC239" s="768"/>
      <c r="AD239" s="768"/>
      <c r="AE239" s="768"/>
      <c r="AF239" s="768"/>
      <c r="AG239" s="768"/>
      <c r="AH239" s="768"/>
      <c r="AI239" s="768"/>
      <c r="AJ239" s="768"/>
      <c r="AK239" s="768"/>
      <c r="AL239" s="768"/>
      <c r="AM239" s="768"/>
      <c r="AN239" s="768"/>
      <c r="AO239" s="768"/>
      <c r="AP239" s="768"/>
      <c r="AQ239" s="768"/>
      <c r="AR239" s="768"/>
      <c r="AS239" s="768"/>
      <c r="AT239" s="768"/>
      <c r="AU239" s="768"/>
      <c r="AV239" s="768"/>
      <c r="AW239" s="768"/>
      <c r="AX239" s="768"/>
      <c r="AY239" s="768"/>
      <c r="AZ239" s="768"/>
      <c r="BA239" s="768"/>
      <c r="BB239" s="768"/>
      <c r="BC239" s="768"/>
      <c r="BD239" s="768"/>
      <c r="BE239" s="768"/>
      <c r="BF239" s="768"/>
      <c r="BG239" s="768"/>
      <c r="BH239" s="768"/>
      <c r="BI239" s="768"/>
      <c r="BJ239" s="768"/>
      <c r="BK239" s="768"/>
      <c r="BL239" s="768"/>
      <c r="BM239" s="768"/>
      <c r="BN239" s="768"/>
      <c r="BO239" s="768"/>
      <c r="BP239" s="768"/>
      <c r="BQ239" s="768"/>
      <c r="BR239" s="768"/>
      <c r="BS239" s="768"/>
      <c r="BT239" s="768"/>
      <c r="BU239" s="768"/>
      <c r="BV239" s="768"/>
      <c r="BW239" s="768"/>
      <c r="BX239" s="768"/>
      <c r="BY239" s="768"/>
      <c r="BZ239" s="768"/>
      <c r="CA239" s="768"/>
      <c r="CB239" s="768"/>
      <c r="CC239" s="768"/>
      <c r="CD239" s="768"/>
      <c r="CE239" s="768"/>
      <c r="CF239" s="768"/>
      <c r="CG239" s="768"/>
      <c r="CH239" s="768"/>
      <c r="CI239" s="768"/>
      <c r="CJ239" s="768"/>
      <c r="CK239" s="768"/>
      <c r="CL239" s="768"/>
      <c r="CM239" s="768"/>
      <c r="CN239" s="768"/>
      <c r="CO239" s="768"/>
      <c r="CP239" s="768"/>
      <c r="CQ239" s="768"/>
      <c r="CR239" s="768"/>
      <c r="CS239" s="768"/>
      <c r="CT239" s="768"/>
      <c r="CU239" s="768"/>
      <c r="CV239" s="768"/>
      <c r="CW239" s="768"/>
      <c r="CX239" s="768"/>
      <c r="CY239" s="768"/>
      <c r="CZ239" s="768"/>
      <c r="DA239" s="768"/>
      <c r="DB239" s="768"/>
      <c r="DC239" s="768"/>
      <c r="DD239" s="768"/>
      <c r="DE239" s="768"/>
      <c r="DF239" s="768"/>
      <c r="DG239" s="768"/>
      <c r="DH239" s="768"/>
      <c r="DI239" s="768"/>
      <c r="DJ239" s="768"/>
      <c r="DK239" s="768"/>
      <c r="DL239" s="768"/>
      <c r="DM239" s="768"/>
      <c r="DN239" s="768"/>
      <c r="DO239" s="768"/>
      <c r="DP239" s="768"/>
      <c r="DQ239" s="768"/>
      <c r="DR239" s="768"/>
      <c r="DS239" s="768"/>
      <c r="DT239" s="768"/>
      <c r="DU239" s="768"/>
      <c r="DV239" s="768"/>
      <c r="DW239" s="768"/>
      <c r="DX239" s="768"/>
      <c r="DY239" s="768"/>
      <c r="DZ239" s="768"/>
      <c r="EA239" s="768"/>
      <c r="EB239" s="768"/>
      <c r="EC239" s="768"/>
      <c r="ED239" s="768"/>
      <c r="EE239" s="768"/>
      <c r="EF239" s="768"/>
      <c r="EG239" s="768"/>
      <c r="EH239" s="768"/>
      <c r="EI239" s="768"/>
      <c r="EJ239" s="768"/>
      <c r="EK239" s="768"/>
      <c r="EL239" s="768"/>
      <c r="EM239" s="768"/>
      <c r="EN239" s="768"/>
      <c r="EO239" s="768"/>
      <c r="EP239" s="768"/>
      <c r="EQ239" s="768"/>
      <c r="ER239" s="768"/>
      <c r="ES239" s="768"/>
      <c r="ET239" s="768"/>
      <c r="EU239" s="768"/>
      <c r="EV239" s="768"/>
      <c r="EW239" s="768"/>
      <c r="EX239" s="768"/>
      <c r="EY239" s="768"/>
      <c r="EZ239" s="768"/>
      <c r="FA239" s="768"/>
      <c r="FB239" s="768"/>
      <c r="FC239" s="768"/>
      <c r="FD239" s="768"/>
      <c r="FE239" s="768"/>
      <c r="FF239" s="768"/>
      <c r="FG239" s="768"/>
      <c r="FH239" s="768"/>
      <c r="FI239" s="768"/>
      <c r="FJ239" s="768"/>
      <c r="FK239" s="768"/>
      <c r="FL239" s="768"/>
      <c r="FM239" s="768"/>
      <c r="FN239" s="768"/>
      <c r="FO239" s="768"/>
      <c r="FP239" s="768"/>
      <c r="FQ239" s="768"/>
      <c r="FR239" s="768"/>
      <c r="FS239" s="768"/>
      <c r="FT239" s="768"/>
      <c r="FU239" s="768"/>
      <c r="FV239" s="768"/>
      <c r="FW239" s="768"/>
      <c r="FX239" s="768"/>
      <c r="FY239" s="768"/>
      <c r="FZ239" s="768"/>
      <c r="GA239" s="768"/>
      <c r="GB239" s="768"/>
      <c r="GC239" s="768"/>
      <c r="GD239" s="768"/>
      <c r="GE239" s="768"/>
      <c r="GF239" s="768"/>
      <c r="GG239" s="768"/>
      <c r="GH239" s="768"/>
      <c r="GI239" s="768"/>
      <c r="GJ239" s="768"/>
      <c r="GK239" s="768"/>
      <c r="GL239" s="768"/>
      <c r="GM239" s="768"/>
      <c r="GN239" s="768"/>
      <c r="GO239" s="768"/>
      <c r="GP239" s="768"/>
      <c r="GQ239" s="768"/>
      <c r="GR239" s="768"/>
      <c r="GS239" s="768"/>
      <c r="GT239" s="768"/>
      <c r="GU239" s="768"/>
      <c r="GV239" s="768"/>
      <c r="GW239" s="768"/>
      <c r="GX239" s="768"/>
      <c r="GY239" s="768"/>
      <c r="GZ239" s="768"/>
      <c r="HA239" s="768"/>
      <c r="HB239" s="768"/>
      <c r="HC239" s="768"/>
      <c r="HD239" s="768"/>
      <c r="HE239" s="768"/>
      <c r="HF239" s="768"/>
      <c r="HG239" s="768"/>
      <c r="HH239" s="768"/>
      <c r="HI239" s="768"/>
      <c r="HJ239" s="768"/>
      <c r="HK239" s="768"/>
      <c r="HL239" s="768"/>
      <c r="HM239" s="768"/>
      <c r="HN239" s="768"/>
      <c r="HO239" s="768"/>
      <c r="HP239" s="768"/>
      <c r="HQ239" s="768"/>
      <c r="HR239" s="768"/>
      <c r="HS239" s="768"/>
      <c r="HT239" s="768"/>
      <c r="HU239" s="768"/>
      <c r="HV239" s="768"/>
      <c r="HW239" s="768"/>
      <c r="HX239" s="768"/>
      <c r="HY239" s="768"/>
      <c r="HZ239" s="768"/>
      <c r="IA239" s="768"/>
      <c r="IB239" s="768"/>
      <c r="IC239" s="768"/>
    </row>
    <row r="240" spans="1:256" s="768" customFormat="1" ht="60" customHeight="1">
      <c r="A240" s="768">
        <v>12</v>
      </c>
      <c r="B240" s="815" t="s">
        <v>5749</v>
      </c>
      <c r="C240" s="999"/>
      <c r="D240" s="953">
        <v>1.3</v>
      </c>
      <c r="E240" s="976" t="s">
        <v>272</v>
      </c>
      <c r="F240" s="976" t="s">
        <v>5750</v>
      </c>
      <c r="G240" s="1000">
        <v>43697</v>
      </c>
      <c r="H240" s="976" t="s">
        <v>84</v>
      </c>
      <c r="I240" s="471" t="s">
        <v>5751</v>
      </c>
      <c r="J240" s="986">
        <v>43721</v>
      </c>
      <c r="K240" s="815" t="s">
        <v>5880</v>
      </c>
      <c r="L240" s="815" t="s">
        <v>2871</v>
      </c>
      <c r="M240" s="815" t="s">
        <v>2874</v>
      </c>
    </row>
    <row r="241" spans="1:243" s="768" customFormat="1" ht="60" customHeight="1">
      <c r="A241" s="768">
        <v>13</v>
      </c>
      <c r="B241" s="815" t="s">
        <v>5903</v>
      </c>
      <c r="C241" s="971"/>
      <c r="D241" s="953">
        <v>16</v>
      </c>
      <c r="E241" s="815" t="s">
        <v>256</v>
      </c>
      <c r="F241" s="815" t="s">
        <v>5587</v>
      </c>
      <c r="G241" s="971">
        <v>43654</v>
      </c>
      <c r="H241" s="973" t="s">
        <v>437</v>
      </c>
      <c r="I241" s="815" t="s">
        <v>5588</v>
      </c>
      <c r="J241" s="986">
        <v>43726</v>
      </c>
      <c r="K241" s="815" t="s">
        <v>3632</v>
      </c>
      <c r="L241" s="815" t="s">
        <v>2871</v>
      </c>
      <c r="M241" s="815" t="s">
        <v>2880</v>
      </c>
    </row>
    <row r="242" spans="1:243" s="767" customFormat="1" ht="60" customHeight="1">
      <c r="A242" s="768">
        <v>14</v>
      </c>
      <c r="B242" s="815" t="s">
        <v>5694</v>
      </c>
      <c r="C242" s="971">
        <v>38966</v>
      </c>
      <c r="D242" s="953">
        <v>13</v>
      </c>
      <c r="E242" s="815" t="s">
        <v>275</v>
      </c>
      <c r="F242" s="815" t="s">
        <v>5695</v>
      </c>
      <c r="G242" s="971">
        <v>43686</v>
      </c>
      <c r="H242" s="973" t="s">
        <v>716</v>
      </c>
      <c r="I242" s="815" t="s">
        <v>5725</v>
      </c>
      <c r="J242" s="986">
        <v>43726</v>
      </c>
      <c r="K242" s="815" t="s">
        <v>3632</v>
      </c>
      <c r="L242" s="815" t="s">
        <v>2871</v>
      </c>
      <c r="M242" s="815" t="s">
        <v>2872</v>
      </c>
      <c r="N242" s="768"/>
      <c r="O242" s="768"/>
      <c r="P242" s="768"/>
      <c r="Q242" s="768"/>
      <c r="R242" s="768"/>
      <c r="S242" s="768"/>
      <c r="T242" s="768"/>
      <c r="U242" s="768"/>
      <c r="V242" s="768"/>
      <c r="W242" s="768"/>
      <c r="X242" s="768"/>
      <c r="Y242" s="768"/>
      <c r="Z242" s="768"/>
      <c r="AA242" s="768"/>
      <c r="AB242" s="768"/>
      <c r="AC242" s="768"/>
      <c r="AD242" s="768"/>
      <c r="AE242" s="768"/>
      <c r="AF242" s="768"/>
      <c r="AG242" s="768"/>
      <c r="AH242" s="768"/>
      <c r="AI242" s="768"/>
      <c r="AJ242" s="768"/>
      <c r="AK242" s="768"/>
      <c r="AL242" s="768"/>
      <c r="AM242" s="768"/>
      <c r="AN242" s="768"/>
      <c r="AO242" s="768"/>
      <c r="AP242" s="768"/>
      <c r="AQ242" s="768"/>
      <c r="AR242" s="768"/>
      <c r="AS242" s="768"/>
      <c r="AT242" s="768"/>
      <c r="AU242" s="768"/>
      <c r="AV242" s="768"/>
      <c r="AW242" s="768"/>
      <c r="AX242" s="768"/>
      <c r="AY242" s="768"/>
      <c r="AZ242" s="768"/>
      <c r="BA242" s="768"/>
      <c r="BB242" s="768"/>
      <c r="BC242" s="768"/>
      <c r="BD242" s="768"/>
      <c r="BE242" s="768"/>
      <c r="BF242" s="768"/>
      <c r="BG242" s="768"/>
      <c r="BH242" s="768"/>
      <c r="BI242" s="768"/>
      <c r="BJ242" s="768"/>
      <c r="BK242" s="768"/>
      <c r="BL242" s="768"/>
      <c r="BM242" s="768"/>
      <c r="BN242" s="768"/>
      <c r="BO242" s="768"/>
      <c r="BP242" s="768"/>
      <c r="BQ242" s="768"/>
      <c r="BR242" s="768"/>
      <c r="BS242" s="768"/>
      <c r="BT242" s="768"/>
      <c r="BU242" s="768"/>
      <c r="BV242" s="768"/>
      <c r="BW242" s="768"/>
      <c r="BX242" s="768"/>
      <c r="BY242" s="768"/>
      <c r="BZ242" s="768"/>
      <c r="CA242" s="768"/>
      <c r="CB242" s="768"/>
      <c r="CC242" s="768"/>
      <c r="CD242" s="768"/>
      <c r="CE242" s="768"/>
      <c r="CF242" s="768"/>
      <c r="CG242" s="768"/>
      <c r="CH242" s="768"/>
      <c r="CI242" s="768"/>
      <c r="CJ242" s="768"/>
      <c r="CK242" s="768"/>
      <c r="CL242" s="768"/>
      <c r="CM242" s="768"/>
      <c r="CN242" s="768"/>
      <c r="CO242" s="768"/>
      <c r="CP242" s="768"/>
      <c r="CQ242" s="768"/>
      <c r="CR242" s="768"/>
      <c r="CS242" s="768"/>
      <c r="CT242" s="768"/>
      <c r="CU242" s="768"/>
      <c r="CV242" s="768"/>
      <c r="CW242" s="768"/>
      <c r="CX242" s="768"/>
      <c r="CY242" s="768"/>
      <c r="CZ242" s="768"/>
      <c r="DA242" s="768"/>
      <c r="DB242" s="768"/>
      <c r="DC242" s="768"/>
      <c r="DD242" s="768"/>
      <c r="DE242" s="768"/>
      <c r="DF242" s="768"/>
      <c r="DG242" s="768"/>
      <c r="DH242" s="768"/>
      <c r="DI242" s="768"/>
      <c r="DJ242" s="768"/>
      <c r="DK242" s="768"/>
      <c r="DL242" s="768"/>
      <c r="DM242" s="768"/>
      <c r="DN242" s="768"/>
      <c r="DO242" s="768"/>
      <c r="DP242" s="768"/>
      <c r="DQ242" s="768"/>
      <c r="DR242" s="768"/>
      <c r="DS242" s="768"/>
      <c r="DT242" s="768"/>
      <c r="DU242" s="768"/>
      <c r="DV242" s="768"/>
      <c r="DW242" s="768"/>
      <c r="DX242" s="768"/>
      <c r="DY242" s="768"/>
      <c r="DZ242" s="768"/>
      <c r="EA242" s="768"/>
      <c r="EB242" s="768"/>
      <c r="EC242" s="768"/>
      <c r="ED242" s="768"/>
      <c r="EE242" s="768"/>
      <c r="EF242" s="768"/>
      <c r="EG242" s="768"/>
      <c r="EH242" s="768"/>
      <c r="EI242" s="768"/>
      <c r="EJ242" s="768"/>
      <c r="EK242" s="768"/>
      <c r="EL242" s="768"/>
      <c r="EM242" s="768"/>
      <c r="EN242" s="768"/>
      <c r="EO242" s="768"/>
      <c r="EP242" s="768"/>
      <c r="EQ242" s="768"/>
      <c r="ER242" s="768"/>
      <c r="ES242" s="768"/>
      <c r="ET242" s="768"/>
      <c r="EU242" s="768"/>
      <c r="EV242" s="768"/>
      <c r="EW242" s="768"/>
      <c r="EX242" s="768"/>
      <c r="EY242" s="768"/>
      <c r="EZ242" s="768"/>
      <c r="FA242" s="768"/>
      <c r="FB242" s="768"/>
      <c r="FC242" s="768"/>
      <c r="FD242" s="768"/>
      <c r="FE242" s="768"/>
      <c r="FF242" s="768"/>
      <c r="FG242" s="768"/>
      <c r="FH242" s="768"/>
      <c r="FI242" s="768"/>
      <c r="FJ242" s="768"/>
      <c r="FK242" s="768"/>
      <c r="FL242" s="768"/>
      <c r="FM242" s="768"/>
      <c r="FN242" s="768"/>
      <c r="FO242" s="768"/>
      <c r="FP242" s="768"/>
      <c r="FQ242" s="768"/>
      <c r="FR242" s="768"/>
      <c r="FS242" s="768"/>
      <c r="FT242" s="768"/>
      <c r="FU242" s="768"/>
      <c r="FV242" s="768"/>
      <c r="FW242" s="768"/>
      <c r="FX242" s="768"/>
      <c r="FY242" s="768"/>
      <c r="FZ242" s="768"/>
      <c r="GA242" s="768"/>
      <c r="GB242" s="768"/>
      <c r="GC242" s="768"/>
      <c r="GD242" s="768"/>
      <c r="GE242" s="768"/>
      <c r="GF242" s="768"/>
      <c r="GG242" s="768"/>
      <c r="GH242" s="768"/>
      <c r="GI242" s="768"/>
      <c r="GJ242" s="768"/>
      <c r="GK242" s="768"/>
      <c r="GL242" s="768"/>
      <c r="GM242" s="768"/>
      <c r="GN242" s="768"/>
      <c r="GO242" s="768"/>
      <c r="GP242" s="768"/>
      <c r="GQ242" s="768"/>
      <c r="GR242" s="768"/>
      <c r="GS242" s="768"/>
      <c r="GT242" s="768"/>
      <c r="GU242" s="768"/>
      <c r="GV242" s="768"/>
      <c r="GW242" s="768"/>
      <c r="GX242" s="768"/>
      <c r="GY242" s="768"/>
      <c r="GZ242" s="768"/>
      <c r="HA242" s="768"/>
      <c r="HB242" s="768"/>
      <c r="HC242" s="768"/>
      <c r="HD242" s="768"/>
      <c r="HE242" s="768"/>
      <c r="HF242" s="768"/>
      <c r="HG242" s="768"/>
      <c r="HH242" s="768"/>
      <c r="HI242" s="768"/>
      <c r="HJ242" s="768"/>
      <c r="HK242" s="768"/>
      <c r="HL242" s="768"/>
      <c r="HM242" s="768"/>
      <c r="HN242" s="768"/>
      <c r="HO242" s="768"/>
      <c r="HP242" s="768"/>
      <c r="HQ242" s="768"/>
      <c r="HR242" s="768"/>
      <c r="HS242" s="768"/>
      <c r="HT242" s="768"/>
      <c r="HU242" s="768"/>
      <c r="HV242" s="768"/>
      <c r="HW242" s="768"/>
      <c r="HX242" s="768"/>
      <c r="HY242" s="768"/>
      <c r="HZ242" s="768"/>
      <c r="IA242" s="768"/>
      <c r="IB242" s="768"/>
      <c r="IC242" s="768"/>
      <c r="ID242" s="768"/>
      <c r="IE242" s="768"/>
      <c r="IF242" s="768"/>
      <c r="IG242" s="768"/>
      <c r="IH242" s="768"/>
      <c r="II242" s="768"/>
    </row>
    <row r="243" spans="1:243" s="768" customFormat="1" ht="60" customHeight="1">
      <c r="A243" s="768">
        <v>15</v>
      </c>
      <c r="B243" s="815" t="s">
        <v>1244</v>
      </c>
      <c r="C243" s="986">
        <v>37224</v>
      </c>
      <c r="D243" s="953">
        <v>18</v>
      </c>
      <c r="E243" s="815" t="s">
        <v>277</v>
      </c>
      <c r="F243" s="815" t="s">
        <v>1245</v>
      </c>
      <c r="G243" s="986">
        <v>42033</v>
      </c>
      <c r="H243" s="471" t="s">
        <v>253</v>
      </c>
      <c r="I243" s="986">
        <v>43725</v>
      </c>
      <c r="J243" s="898" t="s">
        <v>2373</v>
      </c>
      <c r="K243" s="815" t="s">
        <v>2870</v>
      </c>
      <c r="L243" s="815" t="s">
        <v>2872</v>
      </c>
      <c r="M243" s="815" t="s">
        <v>2872</v>
      </c>
    </row>
    <row r="244" spans="1:243" s="768" customFormat="1" ht="60" customHeight="1">
      <c r="A244" s="768">
        <v>16</v>
      </c>
      <c r="B244" s="815" t="s">
        <v>2803</v>
      </c>
      <c r="C244" s="971">
        <v>37437</v>
      </c>
      <c r="D244" s="953">
        <v>16</v>
      </c>
      <c r="E244" s="815" t="s">
        <v>272</v>
      </c>
      <c r="F244" s="815" t="s">
        <v>5032</v>
      </c>
      <c r="G244" s="971">
        <v>43509</v>
      </c>
      <c r="H244" s="973" t="s">
        <v>716</v>
      </c>
      <c r="I244" s="815" t="s">
        <v>5917</v>
      </c>
      <c r="J244" s="815" t="s">
        <v>4567</v>
      </c>
      <c r="K244" s="815" t="s">
        <v>2871</v>
      </c>
      <c r="L244" s="815" t="s">
        <v>2872</v>
      </c>
      <c r="M244" s="815" t="s">
        <v>2872</v>
      </c>
    </row>
    <row r="245" spans="1:243" s="768" customFormat="1" ht="60" customHeight="1">
      <c r="A245" s="768">
        <v>17</v>
      </c>
      <c r="B245" s="815" t="s">
        <v>1487</v>
      </c>
      <c r="C245" s="971">
        <v>37058</v>
      </c>
      <c r="D245" s="953">
        <v>18</v>
      </c>
      <c r="E245" s="976" t="s">
        <v>272</v>
      </c>
      <c r="F245" s="815" t="s">
        <v>1488</v>
      </c>
      <c r="G245" s="986" t="s">
        <v>1489</v>
      </c>
      <c r="H245" s="976" t="s">
        <v>253</v>
      </c>
      <c r="I245" s="815" t="s">
        <v>1106</v>
      </c>
      <c r="J245" s="815" t="s">
        <v>4567</v>
      </c>
      <c r="K245" s="815" t="s">
        <v>2870</v>
      </c>
      <c r="L245" s="815" t="s">
        <v>2872</v>
      </c>
      <c r="M245" s="815" t="s">
        <v>2872</v>
      </c>
    </row>
    <row r="246" spans="1:243" s="767" customFormat="1" ht="60" customHeight="1">
      <c r="A246" s="768">
        <v>18</v>
      </c>
      <c r="B246" s="815" t="s">
        <v>5691</v>
      </c>
      <c r="C246" s="971"/>
      <c r="D246" s="953">
        <v>5</v>
      </c>
      <c r="E246" s="815" t="s">
        <v>275</v>
      </c>
      <c r="F246" s="815" t="s">
        <v>5692</v>
      </c>
      <c r="G246" s="971">
        <v>43685</v>
      </c>
      <c r="H246" s="973" t="s">
        <v>103</v>
      </c>
      <c r="I246" s="815" t="s">
        <v>5693</v>
      </c>
      <c r="J246" s="986">
        <v>43728</v>
      </c>
      <c r="K246" s="815" t="s">
        <v>103</v>
      </c>
      <c r="L246" s="815" t="s">
        <v>2872</v>
      </c>
      <c r="M246" s="815" t="s">
        <v>2872</v>
      </c>
      <c r="N246" s="768"/>
      <c r="O246" s="768"/>
      <c r="P246" s="768"/>
      <c r="Q246" s="768"/>
      <c r="R246" s="768"/>
      <c r="S246" s="768"/>
      <c r="T246" s="768"/>
      <c r="U246" s="768"/>
      <c r="V246" s="768"/>
      <c r="W246" s="768"/>
      <c r="X246" s="768"/>
      <c r="Y246" s="768"/>
      <c r="Z246" s="768"/>
      <c r="AA246" s="768"/>
      <c r="AB246" s="768"/>
      <c r="AC246" s="768"/>
      <c r="AD246" s="768"/>
      <c r="AE246" s="768"/>
      <c r="AF246" s="768"/>
      <c r="AG246" s="768"/>
      <c r="AH246" s="768"/>
      <c r="AI246" s="768"/>
      <c r="AJ246" s="768"/>
      <c r="AK246" s="768"/>
      <c r="AL246" s="768"/>
      <c r="AM246" s="768"/>
      <c r="AN246" s="768"/>
      <c r="AO246" s="768"/>
      <c r="AP246" s="768"/>
      <c r="AQ246" s="768"/>
      <c r="AR246" s="768"/>
      <c r="AS246" s="768"/>
      <c r="AT246" s="768"/>
      <c r="AU246" s="768"/>
      <c r="AV246" s="768"/>
      <c r="AW246" s="768"/>
      <c r="AX246" s="768"/>
      <c r="AY246" s="768"/>
      <c r="AZ246" s="768"/>
      <c r="BA246" s="768"/>
      <c r="BB246" s="768"/>
      <c r="BC246" s="768"/>
      <c r="BD246" s="768"/>
      <c r="BE246" s="768"/>
      <c r="BF246" s="768"/>
      <c r="BG246" s="768"/>
      <c r="BH246" s="768"/>
      <c r="BI246" s="768"/>
      <c r="BJ246" s="768"/>
      <c r="BK246" s="768"/>
      <c r="BL246" s="768"/>
      <c r="BM246" s="768"/>
      <c r="BN246" s="768"/>
      <c r="BO246" s="768"/>
      <c r="BP246" s="768"/>
      <c r="BQ246" s="768"/>
      <c r="BR246" s="768"/>
      <c r="BS246" s="768"/>
      <c r="BT246" s="768"/>
      <c r="BU246" s="768"/>
      <c r="BV246" s="768"/>
      <c r="BW246" s="768"/>
      <c r="BX246" s="768"/>
      <c r="BY246" s="768"/>
      <c r="BZ246" s="768"/>
      <c r="CA246" s="768"/>
      <c r="CB246" s="768"/>
      <c r="CC246" s="768"/>
      <c r="CD246" s="768"/>
      <c r="CE246" s="768"/>
      <c r="CF246" s="768"/>
      <c r="CG246" s="768"/>
      <c r="CH246" s="768"/>
      <c r="CI246" s="768"/>
      <c r="CJ246" s="768"/>
      <c r="CK246" s="768"/>
      <c r="CL246" s="768"/>
      <c r="CM246" s="768"/>
      <c r="CN246" s="768"/>
      <c r="CO246" s="768"/>
      <c r="CP246" s="768"/>
      <c r="CQ246" s="768"/>
      <c r="CR246" s="768"/>
      <c r="CS246" s="768"/>
      <c r="CT246" s="768"/>
      <c r="CU246" s="768"/>
      <c r="CV246" s="768"/>
      <c r="CW246" s="768"/>
      <c r="CX246" s="768"/>
      <c r="CY246" s="768"/>
      <c r="CZ246" s="768"/>
      <c r="DA246" s="768"/>
      <c r="DB246" s="768"/>
      <c r="DC246" s="768"/>
      <c r="DD246" s="768"/>
      <c r="DE246" s="768"/>
      <c r="DF246" s="768"/>
      <c r="DG246" s="768"/>
      <c r="DH246" s="768"/>
      <c r="DI246" s="768"/>
      <c r="DJ246" s="768"/>
      <c r="DK246" s="768"/>
      <c r="DL246" s="768"/>
      <c r="DM246" s="768"/>
      <c r="DN246" s="768"/>
      <c r="DO246" s="768"/>
      <c r="DP246" s="768"/>
      <c r="DQ246" s="768"/>
      <c r="DR246" s="768"/>
      <c r="DS246" s="768"/>
      <c r="DT246" s="768"/>
      <c r="DU246" s="768"/>
      <c r="DV246" s="768"/>
      <c r="DW246" s="768"/>
      <c r="DX246" s="768"/>
      <c r="DY246" s="768"/>
      <c r="DZ246" s="768"/>
      <c r="EA246" s="768"/>
      <c r="EB246" s="768"/>
      <c r="EC246" s="768"/>
      <c r="ED246" s="768"/>
      <c r="EE246" s="768"/>
      <c r="EF246" s="768"/>
      <c r="EG246" s="768"/>
      <c r="EH246" s="768"/>
      <c r="EI246" s="768"/>
      <c r="EJ246" s="768"/>
      <c r="EK246" s="768"/>
      <c r="EL246" s="768"/>
      <c r="EM246" s="768"/>
      <c r="EN246" s="768"/>
      <c r="EO246" s="768"/>
      <c r="EP246" s="768"/>
      <c r="EQ246" s="768"/>
      <c r="ER246" s="768"/>
      <c r="ES246" s="768"/>
      <c r="ET246" s="768"/>
      <c r="EU246" s="768"/>
      <c r="EV246" s="768"/>
      <c r="EW246" s="768"/>
      <c r="EX246" s="768"/>
      <c r="EY246" s="768"/>
      <c r="EZ246" s="768"/>
      <c r="FA246" s="768"/>
      <c r="FB246" s="768"/>
      <c r="FC246" s="768"/>
      <c r="FD246" s="768"/>
      <c r="FE246" s="768"/>
      <c r="FF246" s="768"/>
      <c r="FG246" s="768"/>
      <c r="FH246" s="768"/>
      <c r="FI246" s="768"/>
      <c r="FJ246" s="768"/>
      <c r="FK246" s="768"/>
      <c r="FL246" s="768"/>
      <c r="FM246" s="768"/>
      <c r="FN246" s="768"/>
      <c r="FO246" s="768"/>
      <c r="FP246" s="768"/>
      <c r="FQ246" s="768"/>
      <c r="FR246" s="768"/>
      <c r="FS246" s="768"/>
      <c r="FT246" s="768"/>
      <c r="FU246" s="768"/>
      <c r="FV246" s="768"/>
      <c r="FW246" s="768"/>
      <c r="FX246" s="768"/>
      <c r="FY246" s="768"/>
      <c r="FZ246" s="768"/>
      <c r="GA246" s="768"/>
      <c r="GB246" s="768"/>
      <c r="GC246" s="768"/>
      <c r="GD246" s="768"/>
      <c r="GE246" s="768"/>
      <c r="GF246" s="768"/>
      <c r="GG246" s="768"/>
      <c r="GH246" s="768"/>
      <c r="GI246" s="768"/>
      <c r="GJ246" s="768"/>
      <c r="GK246" s="768"/>
      <c r="GL246" s="768"/>
      <c r="GM246" s="768"/>
      <c r="GN246" s="768"/>
      <c r="GO246" s="768"/>
      <c r="GP246" s="768"/>
      <c r="GQ246" s="768"/>
      <c r="GR246" s="768"/>
      <c r="GS246" s="768"/>
      <c r="GT246" s="768"/>
      <c r="GU246" s="768"/>
      <c r="GV246" s="768"/>
      <c r="GW246" s="768"/>
      <c r="GX246" s="768"/>
      <c r="GY246" s="768"/>
      <c r="GZ246" s="768"/>
      <c r="HA246" s="768"/>
      <c r="HB246" s="768"/>
      <c r="HC246" s="768"/>
      <c r="HD246" s="768"/>
      <c r="HE246" s="768"/>
      <c r="HF246" s="768"/>
      <c r="HG246" s="768"/>
      <c r="HH246" s="768"/>
      <c r="HI246" s="768"/>
      <c r="HJ246" s="768"/>
      <c r="HK246" s="768"/>
      <c r="HL246" s="768"/>
      <c r="HM246" s="768"/>
      <c r="HN246" s="768"/>
      <c r="HO246" s="768"/>
      <c r="HP246" s="768"/>
      <c r="HQ246" s="768"/>
      <c r="HR246" s="768"/>
      <c r="HS246" s="768"/>
      <c r="HT246" s="768"/>
      <c r="HU246" s="768"/>
      <c r="HV246" s="768"/>
      <c r="HW246" s="768"/>
      <c r="HX246" s="768"/>
      <c r="HY246" s="768"/>
      <c r="HZ246" s="768"/>
      <c r="IA246" s="768"/>
      <c r="IB246" s="768"/>
      <c r="IC246" s="768"/>
      <c r="ID246" s="768"/>
      <c r="IE246" s="768"/>
      <c r="IF246" s="768"/>
      <c r="IG246" s="768"/>
      <c r="IH246" s="768"/>
      <c r="II246" s="768"/>
    </row>
    <row r="247" spans="1:243" s="768" customFormat="1" ht="60" customHeight="1">
      <c r="A247" s="768">
        <v>19</v>
      </c>
      <c r="B247" s="815" t="s">
        <v>5628</v>
      </c>
      <c r="C247" s="971"/>
      <c r="D247" s="953">
        <v>16</v>
      </c>
      <c r="E247" s="815" t="s">
        <v>274</v>
      </c>
      <c r="F247" s="815" t="s">
        <v>5629</v>
      </c>
      <c r="G247" s="971">
        <v>43661</v>
      </c>
      <c r="H247" s="973" t="s">
        <v>84</v>
      </c>
      <c r="I247" s="815" t="s">
        <v>5631</v>
      </c>
      <c r="J247" s="986">
        <v>43728</v>
      </c>
      <c r="K247" s="815" t="s">
        <v>3632</v>
      </c>
      <c r="L247" s="815" t="s">
        <v>2884</v>
      </c>
      <c r="M247" s="815" t="s">
        <v>2872</v>
      </c>
    </row>
    <row r="248" spans="1:243" s="767" customFormat="1" ht="60" customHeight="1">
      <c r="A248" s="768">
        <v>20</v>
      </c>
      <c r="B248" s="815" t="s">
        <v>5883</v>
      </c>
      <c r="C248" s="971"/>
      <c r="D248" s="953">
        <v>1</v>
      </c>
      <c r="E248" s="815" t="s">
        <v>274</v>
      </c>
      <c r="F248" s="815" t="s">
        <v>5629</v>
      </c>
      <c r="G248" s="971">
        <v>43661</v>
      </c>
      <c r="H248" s="973" t="s">
        <v>84</v>
      </c>
      <c r="I248" s="815" t="s">
        <v>5631</v>
      </c>
      <c r="J248" s="986">
        <v>43728</v>
      </c>
      <c r="K248" s="815" t="s">
        <v>3632</v>
      </c>
      <c r="L248" s="815" t="s">
        <v>2884</v>
      </c>
      <c r="M248" s="815" t="s">
        <v>2872</v>
      </c>
      <c r="N248" s="768"/>
      <c r="O248" s="768"/>
      <c r="P248" s="768"/>
      <c r="Q248" s="768"/>
      <c r="R248" s="768"/>
      <c r="S248" s="768"/>
      <c r="T248" s="768"/>
      <c r="U248" s="768"/>
      <c r="V248" s="768"/>
      <c r="W248" s="768"/>
      <c r="X248" s="768"/>
      <c r="Y248" s="768"/>
      <c r="Z248" s="768"/>
      <c r="AA248" s="768"/>
      <c r="AB248" s="768"/>
      <c r="AC248" s="768"/>
      <c r="AD248" s="768"/>
      <c r="AE248" s="768"/>
      <c r="AF248" s="768"/>
      <c r="AG248" s="768"/>
      <c r="AH248" s="768"/>
      <c r="AI248" s="768"/>
      <c r="AJ248" s="768"/>
      <c r="AK248" s="768"/>
      <c r="AL248" s="768"/>
      <c r="AM248" s="768"/>
      <c r="AN248" s="768"/>
      <c r="AO248" s="768"/>
      <c r="AP248" s="768"/>
      <c r="AQ248" s="768"/>
      <c r="AR248" s="768"/>
      <c r="AS248" s="768"/>
      <c r="AT248" s="768"/>
      <c r="AU248" s="768"/>
      <c r="AV248" s="768"/>
      <c r="AW248" s="768"/>
      <c r="AX248" s="768"/>
      <c r="AY248" s="768"/>
      <c r="AZ248" s="768"/>
      <c r="BA248" s="768"/>
      <c r="BB248" s="768"/>
      <c r="BC248" s="768"/>
      <c r="BD248" s="768"/>
      <c r="BE248" s="768"/>
      <c r="BF248" s="768"/>
      <c r="BG248" s="768"/>
      <c r="BH248" s="768"/>
      <c r="BI248" s="768"/>
      <c r="BJ248" s="768"/>
      <c r="BK248" s="768"/>
      <c r="BL248" s="768"/>
      <c r="BM248" s="768"/>
      <c r="BN248" s="768"/>
      <c r="BO248" s="768"/>
      <c r="BP248" s="768"/>
      <c r="BQ248" s="768"/>
      <c r="BR248" s="768"/>
      <c r="BS248" s="768"/>
      <c r="BT248" s="768"/>
      <c r="BU248" s="768"/>
      <c r="BV248" s="768"/>
      <c r="BW248" s="768"/>
      <c r="BX248" s="768"/>
      <c r="BY248" s="768"/>
      <c r="BZ248" s="768"/>
      <c r="CA248" s="768"/>
      <c r="CB248" s="768"/>
      <c r="CC248" s="768"/>
      <c r="CD248" s="768"/>
      <c r="CE248" s="768"/>
      <c r="CF248" s="768"/>
      <c r="CG248" s="768"/>
      <c r="CH248" s="768"/>
      <c r="CI248" s="768"/>
      <c r="CJ248" s="768"/>
      <c r="CK248" s="768"/>
      <c r="CL248" s="768"/>
      <c r="CM248" s="768"/>
      <c r="CN248" s="768"/>
      <c r="CO248" s="768"/>
      <c r="CP248" s="768"/>
      <c r="CQ248" s="768"/>
      <c r="CR248" s="768"/>
      <c r="CS248" s="768"/>
      <c r="CT248" s="768"/>
      <c r="CU248" s="768"/>
      <c r="CV248" s="768"/>
      <c r="CW248" s="768"/>
      <c r="CX248" s="768"/>
      <c r="CY248" s="768"/>
      <c r="CZ248" s="768"/>
      <c r="DA248" s="768"/>
      <c r="DB248" s="768"/>
      <c r="DC248" s="768"/>
      <c r="DD248" s="768"/>
      <c r="DE248" s="768"/>
      <c r="DF248" s="768"/>
      <c r="DG248" s="768"/>
      <c r="DH248" s="768"/>
      <c r="DI248" s="768"/>
      <c r="DJ248" s="768"/>
      <c r="DK248" s="768"/>
      <c r="DL248" s="768"/>
      <c r="DM248" s="768"/>
      <c r="DN248" s="768"/>
      <c r="DO248" s="768"/>
      <c r="DP248" s="768"/>
      <c r="DQ248" s="768"/>
      <c r="DR248" s="768"/>
      <c r="DS248" s="768"/>
      <c r="DT248" s="768"/>
      <c r="DU248" s="768"/>
      <c r="DV248" s="768"/>
      <c r="DW248" s="768"/>
      <c r="DX248" s="768"/>
      <c r="DY248" s="768"/>
      <c r="DZ248" s="768"/>
      <c r="EA248" s="768"/>
      <c r="EB248" s="768"/>
      <c r="EC248" s="768"/>
      <c r="ED248" s="768"/>
      <c r="EE248" s="768"/>
      <c r="EF248" s="768"/>
      <c r="EG248" s="768"/>
      <c r="EH248" s="768"/>
      <c r="EI248" s="768"/>
      <c r="EJ248" s="768"/>
      <c r="EK248" s="768"/>
      <c r="EL248" s="768"/>
      <c r="EM248" s="768"/>
      <c r="EN248" s="768"/>
      <c r="EO248" s="768"/>
      <c r="EP248" s="768"/>
      <c r="EQ248" s="768"/>
      <c r="ER248" s="768"/>
      <c r="ES248" s="768"/>
      <c r="ET248" s="768"/>
      <c r="EU248" s="768"/>
      <c r="EV248" s="768"/>
      <c r="EW248" s="768"/>
      <c r="EX248" s="768"/>
      <c r="EY248" s="768"/>
      <c r="EZ248" s="768"/>
      <c r="FA248" s="768"/>
      <c r="FB248" s="768"/>
      <c r="FC248" s="768"/>
      <c r="FD248" s="768"/>
      <c r="FE248" s="768"/>
      <c r="FF248" s="768"/>
      <c r="FG248" s="768"/>
      <c r="FH248" s="768"/>
      <c r="FI248" s="768"/>
      <c r="FJ248" s="768"/>
      <c r="FK248" s="768"/>
      <c r="FL248" s="768"/>
      <c r="FM248" s="768"/>
      <c r="FN248" s="768"/>
      <c r="FO248" s="768"/>
      <c r="FP248" s="768"/>
      <c r="FQ248" s="768"/>
      <c r="FR248" s="768"/>
      <c r="FS248" s="768"/>
      <c r="FT248" s="768"/>
      <c r="FU248" s="768"/>
      <c r="FV248" s="768"/>
      <c r="FW248" s="768"/>
      <c r="FX248" s="768"/>
      <c r="FY248" s="768"/>
      <c r="FZ248" s="768"/>
      <c r="GA248" s="768"/>
      <c r="GB248" s="768"/>
      <c r="GC248" s="768"/>
      <c r="GD248" s="768"/>
      <c r="GE248" s="768"/>
      <c r="GF248" s="768"/>
      <c r="GG248" s="768"/>
      <c r="GH248" s="768"/>
      <c r="GI248" s="768"/>
      <c r="GJ248" s="768"/>
      <c r="GK248" s="768"/>
      <c r="GL248" s="768"/>
      <c r="GM248" s="768"/>
      <c r="GN248" s="768"/>
      <c r="GO248" s="768"/>
      <c r="GP248" s="768"/>
      <c r="GQ248" s="768"/>
      <c r="GR248" s="768"/>
      <c r="GS248" s="768"/>
      <c r="GT248" s="768"/>
      <c r="GU248" s="768"/>
      <c r="GV248" s="768"/>
      <c r="GW248" s="768"/>
      <c r="GX248" s="768"/>
      <c r="GY248" s="768"/>
      <c r="GZ248" s="768"/>
      <c r="HA248" s="768"/>
      <c r="HB248" s="768"/>
      <c r="HC248" s="768"/>
      <c r="HD248" s="768"/>
      <c r="HE248" s="768"/>
      <c r="HF248" s="768"/>
      <c r="HG248" s="768"/>
      <c r="HH248" s="768"/>
      <c r="HI248" s="768"/>
      <c r="HJ248" s="768"/>
      <c r="HK248" s="768"/>
      <c r="HL248" s="768"/>
      <c r="HM248" s="768"/>
      <c r="HN248" s="768"/>
      <c r="HO248" s="768"/>
      <c r="HP248" s="768"/>
      <c r="HQ248" s="768"/>
      <c r="HR248" s="768"/>
      <c r="HS248" s="768"/>
      <c r="HT248" s="768"/>
      <c r="HU248" s="768"/>
      <c r="HV248" s="768"/>
      <c r="HW248" s="768"/>
      <c r="HX248" s="768"/>
      <c r="HY248" s="768"/>
      <c r="HZ248" s="768"/>
      <c r="IA248" s="768"/>
      <c r="IB248" s="768"/>
      <c r="IC248" s="768"/>
      <c r="ID248" s="768"/>
      <c r="IE248" s="768"/>
      <c r="IF248" s="768"/>
      <c r="IG248" s="768"/>
      <c r="IH248" s="768"/>
      <c r="II248" s="768"/>
    </row>
    <row r="249" spans="1:243" s="767" customFormat="1" ht="60" customHeight="1">
      <c r="A249" s="768">
        <v>21</v>
      </c>
      <c r="B249" s="815" t="s">
        <v>5803</v>
      </c>
      <c r="C249" s="971">
        <v>38234</v>
      </c>
      <c r="D249" s="953">
        <v>15</v>
      </c>
      <c r="E249" s="815" t="s">
        <v>272</v>
      </c>
      <c r="F249" s="815" t="s">
        <v>5804</v>
      </c>
      <c r="G249" s="971">
        <v>43711</v>
      </c>
      <c r="H249" s="973" t="s">
        <v>58</v>
      </c>
      <c r="I249" s="815"/>
      <c r="J249" s="986">
        <v>43728</v>
      </c>
      <c r="K249" s="815" t="s">
        <v>3632</v>
      </c>
      <c r="L249" s="815" t="s">
        <v>2871</v>
      </c>
      <c r="M249" s="815" t="s">
        <v>3025</v>
      </c>
      <c r="N249" s="768"/>
      <c r="O249" s="768"/>
      <c r="P249" s="768"/>
      <c r="Q249" s="768"/>
      <c r="R249" s="768"/>
      <c r="S249" s="768"/>
      <c r="T249" s="768"/>
      <c r="U249" s="768"/>
      <c r="V249" s="768"/>
      <c r="W249" s="768"/>
      <c r="X249" s="768"/>
      <c r="Y249" s="768"/>
      <c r="Z249" s="768"/>
      <c r="AA249" s="768"/>
      <c r="AB249" s="768"/>
      <c r="AC249" s="768"/>
      <c r="AD249" s="768"/>
      <c r="AE249" s="768"/>
      <c r="AF249" s="768"/>
      <c r="AG249" s="768"/>
      <c r="AH249" s="768"/>
      <c r="AI249" s="768"/>
      <c r="AJ249" s="768"/>
      <c r="AK249" s="768"/>
      <c r="AL249" s="768"/>
      <c r="AM249" s="768"/>
      <c r="AN249" s="768"/>
      <c r="AO249" s="768"/>
      <c r="AP249" s="768"/>
      <c r="AQ249" s="768"/>
      <c r="AR249" s="768"/>
      <c r="AS249" s="768"/>
      <c r="AT249" s="768"/>
      <c r="AU249" s="768"/>
      <c r="AV249" s="768"/>
      <c r="AW249" s="768"/>
      <c r="AX249" s="768"/>
      <c r="AY249" s="768"/>
      <c r="AZ249" s="768"/>
      <c r="BA249" s="768"/>
      <c r="BB249" s="768"/>
      <c r="BC249" s="768"/>
      <c r="BD249" s="768"/>
      <c r="BE249" s="768"/>
      <c r="BF249" s="768"/>
      <c r="BG249" s="768"/>
      <c r="BH249" s="768"/>
      <c r="BI249" s="768"/>
      <c r="BJ249" s="768"/>
      <c r="BK249" s="768"/>
      <c r="BL249" s="768"/>
      <c r="BM249" s="768"/>
      <c r="BN249" s="768"/>
      <c r="BO249" s="768"/>
      <c r="BP249" s="768"/>
      <c r="BQ249" s="768"/>
      <c r="BR249" s="768"/>
      <c r="BS249" s="768"/>
      <c r="BT249" s="768"/>
      <c r="BU249" s="768"/>
      <c r="BV249" s="768"/>
      <c r="BW249" s="768"/>
      <c r="BX249" s="768"/>
      <c r="BY249" s="768"/>
      <c r="BZ249" s="768"/>
      <c r="CA249" s="768"/>
      <c r="CB249" s="768"/>
      <c r="CC249" s="768"/>
      <c r="CD249" s="768"/>
      <c r="CE249" s="768"/>
      <c r="CF249" s="768"/>
      <c r="CG249" s="768"/>
      <c r="CH249" s="768"/>
      <c r="CI249" s="768"/>
      <c r="CJ249" s="768"/>
      <c r="CK249" s="768"/>
      <c r="CL249" s="768"/>
      <c r="CM249" s="768"/>
      <c r="CN249" s="768"/>
      <c r="CO249" s="768"/>
      <c r="CP249" s="768"/>
      <c r="CQ249" s="768"/>
      <c r="CR249" s="768"/>
      <c r="CS249" s="768"/>
      <c r="CT249" s="768"/>
      <c r="CU249" s="768"/>
      <c r="CV249" s="768"/>
      <c r="CW249" s="768"/>
      <c r="CX249" s="768"/>
      <c r="CY249" s="768"/>
      <c r="CZ249" s="768"/>
      <c r="DA249" s="768"/>
      <c r="DB249" s="768"/>
      <c r="DC249" s="768"/>
      <c r="DD249" s="768"/>
      <c r="DE249" s="768"/>
      <c r="DF249" s="768"/>
      <c r="DG249" s="768"/>
      <c r="DH249" s="768"/>
      <c r="DI249" s="768"/>
      <c r="DJ249" s="768"/>
      <c r="DK249" s="768"/>
      <c r="DL249" s="768"/>
      <c r="DM249" s="768"/>
      <c r="DN249" s="768"/>
      <c r="DO249" s="768"/>
      <c r="DP249" s="768"/>
      <c r="DQ249" s="768"/>
      <c r="DR249" s="768"/>
      <c r="DS249" s="768"/>
      <c r="DT249" s="768"/>
      <c r="DU249" s="768"/>
      <c r="DV249" s="768"/>
      <c r="DW249" s="768"/>
      <c r="DX249" s="768"/>
      <c r="DY249" s="768"/>
      <c r="DZ249" s="768"/>
      <c r="EA249" s="768"/>
      <c r="EB249" s="768"/>
      <c r="EC249" s="768"/>
      <c r="ED249" s="768"/>
      <c r="EE249" s="768"/>
      <c r="EF249" s="768"/>
      <c r="EG249" s="768"/>
      <c r="EH249" s="768"/>
      <c r="EI249" s="768"/>
      <c r="EJ249" s="768"/>
      <c r="EK249" s="768"/>
      <c r="EL249" s="768"/>
      <c r="EM249" s="768"/>
      <c r="EN249" s="768"/>
      <c r="EO249" s="768"/>
      <c r="EP249" s="768"/>
      <c r="EQ249" s="768"/>
      <c r="ER249" s="768"/>
      <c r="ES249" s="768"/>
      <c r="ET249" s="768"/>
      <c r="EU249" s="768"/>
      <c r="EV249" s="768"/>
      <c r="EW249" s="768"/>
      <c r="EX249" s="768"/>
      <c r="EY249" s="768"/>
      <c r="EZ249" s="768"/>
      <c r="FA249" s="768"/>
      <c r="FB249" s="768"/>
      <c r="FC249" s="768"/>
      <c r="FD249" s="768"/>
      <c r="FE249" s="768"/>
      <c r="FF249" s="768"/>
      <c r="FG249" s="768"/>
      <c r="FH249" s="768"/>
      <c r="FI249" s="768"/>
      <c r="FJ249" s="768"/>
      <c r="FK249" s="768"/>
      <c r="FL249" s="768"/>
      <c r="FM249" s="768"/>
      <c r="FN249" s="768"/>
      <c r="FO249" s="768"/>
      <c r="FP249" s="768"/>
      <c r="FQ249" s="768"/>
      <c r="FR249" s="768"/>
      <c r="FS249" s="768"/>
      <c r="FT249" s="768"/>
      <c r="FU249" s="768"/>
      <c r="FV249" s="768"/>
      <c r="FW249" s="768"/>
      <c r="FX249" s="768"/>
      <c r="FY249" s="768"/>
      <c r="FZ249" s="768"/>
      <c r="GA249" s="768"/>
      <c r="GB249" s="768"/>
      <c r="GC249" s="768"/>
      <c r="GD249" s="768"/>
      <c r="GE249" s="768"/>
      <c r="GF249" s="768"/>
      <c r="GG249" s="768"/>
      <c r="GH249" s="768"/>
      <c r="GI249" s="768"/>
      <c r="GJ249" s="768"/>
      <c r="GK249" s="768"/>
      <c r="GL249" s="768"/>
      <c r="GM249" s="768"/>
      <c r="GN249" s="768"/>
      <c r="GO249" s="768"/>
      <c r="GP249" s="768"/>
      <c r="GQ249" s="768"/>
      <c r="GR249" s="768"/>
      <c r="GS249" s="768"/>
      <c r="GT249" s="768"/>
      <c r="GU249" s="768"/>
      <c r="GV249" s="768"/>
      <c r="GW249" s="768"/>
      <c r="GX249" s="768"/>
      <c r="GY249" s="768"/>
      <c r="GZ249" s="768"/>
      <c r="HA249" s="768"/>
      <c r="HB249" s="768"/>
      <c r="HC249" s="768"/>
      <c r="HD249" s="768"/>
      <c r="HE249" s="768"/>
      <c r="HF249" s="768"/>
      <c r="HG249" s="768"/>
      <c r="HH249" s="768"/>
      <c r="HI249" s="768"/>
      <c r="HJ249" s="768"/>
      <c r="HK249" s="768"/>
      <c r="HL249" s="768"/>
      <c r="HM249" s="768"/>
      <c r="HN249" s="768"/>
      <c r="HO249" s="768"/>
      <c r="HP249" s="768"/>
      <c r="HQ249" s="768"/>
      <c r="HR249" s="768"/>
      <c r="HS249" s="768"/>
      <c r="HT249" s="768"/>
      <c r="HU249" s="768"/>
      <c r="HV249" s="768"/>
      <c r="HW249" s="768"/>
      <c r="HX249" s="768"/>
      <c r="HY249" s="768"/>
      <c r="HZ249" s="768"/>
      <c r="IA249" s="768"/>
      <c r="IB249" s="768"/>
      <c r="IC249" s="768"/>
      <c r="ID249" s="768"/>
      <c r="IE249" s="768"/>
      <c r="IF249" s="768"/>
      <c r="IG249" s="768"/>
      <c r="IH249" s="768"/>
      <c r="II249" s="768"/>
    </row>
    <row r="250" spans="1:243" s="768" customFormat="1" ht="60" customHeight="1">
      <c r="A250" s="768">
        <v>22</v>
      </c>
      <c r="B250" s="976" t="s">
        <v>1269</v>
      </c>
      <c r="C250" s="999">
        <v>41934</v>
      </c>
      <c r="D250" s="953">
        <v>5</v>
      </c>
      <c r="E250" s="976" t="s">
        <v>272</v>
      </c>
      <c r="F250" s="976" t="s">
        <v>1168</v>
      </c>
      <c r="G250" s="1000">
        <v>41935</v>
      </c>
      <c r="H250" s="976" t="s">
        <v>31</v>
      </c>
      <c r="I250" s="471" t="s">
        <v>1169</v>
      </c>
      <c r="J250" s="986">
        <v>43731</v>
      </c>
      <c r="K250" s="815" t="s">
        <v>2211</v>
      </c>
      <c r="L250" s="815" t="s">
        <v>1228</v>
      </c>
      <c r="M250" s="815" t="s">
        <v>2874</v>
      </c>
    </row>
    <row r="251" spans="1:243" s="767" customFormat="1" ht="60" customHeight="1">
      <c r="A251" s="767">
        <v>23</v>
      </c>
      <c r="B251" s="976" t="s">
        <v>612</v>
      </c>
      <c r="C251" s="971">
        <v>38598</v>
      </c>
      <c r="D251" s="953">
        <v>14</v>
      </c>
      <c r="E251" s="815" t="s">
        <v>129</v>
      </c>
      <c r="F251" s="997" t="s">
        <v>613</v>
      </c>
      <c r="G251" s="975">
        <v>41101</v>
      </c>
      <c r="H251" s="471" t="s">
        <v>84</v>
      </c>
      <c r="I251" s="471" t="s">
        <v>835</v>
      </c>
      <c r="J251" s="986">
        <v>43710</v>
      </c>
      <c r="K251" s="815" t="s">
        <v>2123</v>
      </c>
      <c r="L251" s="815" t="s">
        <v>1228</v>
      </c>
      <c r="M251" s="815" t="s">
        <v>2874</v>
      </c>
      <c r="II251" s="768"/>
    </row>
    <row r="252" spans="1:243" s="768" customFormat="1" ht="60" customHeight="1">
      <c r="A252" s="767">
        <v>24</v>
      </c>
      <c r="B252" s="976" t="s">
        <v>614</v>
      </c>
      <c r="C252" s="971">
        <v>37180</v>
      </c>
      <c r="D252" s="953">
        <v>18</v>
      </c>
      <c r="E252" s="815" t="s">
        <v>129</v>
      </c>
      <c r="F252" s="997" t="s">
        <v>613</v>
      </c>
      <c r="G252" s="975">
        <v>41101</v>
      </c>
      <c r="H252" s="471" t="s">
        <v>84</v>
      </c>
      <c r="I252" s="471" t="s">
        <v>783</v>
      </c>
      <c r="J252" s="986">
        <v>43710</v>
      </c>
      <c r="K252" s="815" t="s">
        <v>2123</v>
      </c>
      <c r="L252" s="815" t="s">
        <v>1228</v>
      </c>
      <c r="M252" s="815" t="s">
        <v>2874</v>
      </c>
      <c r="N252" s="767"/>
      <c r="O252" s="767"/>
      <c r="P252" s="767"/>
    </row>
    <row r="253" spans="1:243" s="768" customFormat="1" ht="60" customHeight="1">
      <c r="A253" s="767">
        <v>25</v>
      </c>
      <c r="B253" s="976" t="s">
        <v>615</v>
      </c>
      <c r="C253" s="971">
        <v>37977</v>
      </c>
      <c r="D253" s="953">
        <v>16</v>
      </c>
      <c r="E253" s="815" t="s">
        <v>129</v>
      </c>
      <c r="F253" s="997" t="s">
        <v>613</v>
      </c>
      <c r="G253" s="975">
        <v>41101</v>
      </c>
      <c r="H253" s="471" t="s">
        <v>84</v>
      </c>
      <c r="I253" s="471" t="s">
        <v>783</v>
      </c>
      <c r="J253" s="986">
        <v>43710</v>
      </c>
      <c r="K253" s="815" t="s">
        <v>2123</v>
      </c>
      <c r="L253" s="815" t="s">
        <v>1228</v>
      </c>
      <c r="M253" s="815" t="s">
        <v>2874</v>
      </c>
      <c r="N253" s="767"/>
      <c r="O253" s="767"/>
      <c r="P253" s="767"/>
      <c r="II253" s="767"/>
    </row>
    <row r="254" spans="1:243" s="768" customFormat="1" ht="60" customHeight="1">
      <c r="A254" s="767">
        <v>26</v>
      </c>
      <c r="B254" s="815" t="s">
        <v>1557</v>
      </c>
      <c r="C254" s="971">
        <v>37088</v>
      </c>
      <c r="D254" s="953">
        <v>18</v>
      </c>
      <c r="E254" s="976" t="s">
        <v>272</v>
      </c>
      <c r="F254" s="815" t="s">
        <v>1494</v>
      </c>
      <c r="G254" s="986">
        <v>42234</v>
      </c>
      <c r="H254" s="976" t="s">
        <v>84</v>
      </c>
      <c r="I254" s="815" t="s">
        <v>1499</v>
      </c>
      <c r="J254" s="986">
        <v>43724</v>
      </c>
      <c r="K254" s="815" t="s">
        <v>2123</v>
      </c>
      <c r="L254" s="815" t="s">
        <v>2870</v>
      </c>
      <c r="M254" s="815" t="s">
        <v>3100</v>
      </c>
      <c r="N254" s="767"/>
      <c r="O254" s="767"/>
      <c r="P254" s="767"/>
      <c r="Q254" s="767"/>
      <c r="R254" s="767"/>
      <c r="S254" s="767"/>
      <c r="T254" s="767"/>
      <c r="U254" s="767"/>
      <c r="V254" s="767"/>
      <c r="W254" s="767"/>
      <c r="X254" s="767"/>
      <c r="Y254" s="767"/>
      <c r="Z254" s="767"/>
      <c r="AA254" s="767"/>
      <c r="AB254" s="767"/>
      <c r="AC254" s="767"/>
      <c r="AD254" s="767"/>
      <c r="AE254" s="767"/>
      <c r="AF254" s="767"/>
      <c r="AG254" s="767"/>
      <c r="AH254" s="767"/>
      <c r="AI254" s="767"/>
      <c r="AJ254" s="767"/>
      <c r="AK254" s="767"/>
      <c r="AL254" s="767"/>
      <c r="AM254" s="767"/>
      <c r="AN254" s="767"/>
      <c r="AO254" s="767"/>
      <c r="AP254" s="767"/>
      <c r="AQ254" s="767"/>
      <c r="AR254" s="767"/>
      <c r="AS254" s="767"/>
      <c r="AT254" s="767"/>
      <c r="AU254" s="767"/>
      <c r="AV254" s="767"/>
      <c r="AW254" s="767"/>
      <c r="AX254" s="767"/>
      <c r="AY254" s="767"/>
      <c r="AZ254" s="767"/>
      <c r="BA254" s="767"/>
      <c r="BB254" s="767"/>
      <c r="BC254" s="767"/>
      <c r="BD254" s="767"/>
      <c r="BE254" s="767"/>
      <c r="BF254" s="767"/>
      <c r="BG254" s="767"/>
      <c r="BH254" s="767"/>
      <c r="BI254" s="767"/>
      <c r="BJ254" s="767"/>
      <c r="BK254" s="767"/>
      <c r="BL254" s="767"/>
      <c r="BM254" s="767"/>
      <c r="BN254" s="767"/>
      <c r="BO254" s="767"/>
      <c r="BP254" s="767"/>
      <c r="BQ254" s="767"/>
      <c r="BR254" s="767"/>
      <c r="BS254" s="767"/>
      <c r="BT254" s="767"/>
      <c r="BU254" s="767"/>
      <c r="BV254" s="767"/>
      <c r="BW254" s="767"/>
      <c r="BX254" s="767"/>
      <c r="BY254" s="767"/>
      <c r="BZ254" s="767"/>
      <c r="CA254" s="767"/>
      <c r="CB254" s="767"/>
      <c r="CC254" s="767"/>
      <c r="CD254" s="767"/>
      <c r="CE254" s="767"/>
      <c r="CF254" s="767"/>
      <c r="CG254" s="767"/>
      <c r="CH254" s="767"/>
      <c r="CI254" s="767"/>
      <c r="CJ254" s="767"/>
      <c r="CK254" s="767"/>
      <c r="CL254" s="767"/>
      <c r="CM254" s="767"/>
      <c r="CN254" s="767"/>
      <c r="CO254" s="767"/>
      <c r="CP254" s="767"/>
      <c r="CQ254" s="767"/>
      <c r="CR254" s="767"/>
      <c r="CS254" s="767"/>
      <c r="CT254" s="767"/>
      <c r="CU254" s="767"/>
      <c r="CV254" s="767"/>
      <c r="CW254" s="767"/>
      <c r="CX254" s="767"/>
      <c r="CY254" s="767"/>
      <c r="CZ254" s="767"/>
      <c r="DA254" s="767"/>
      <c r="DB254" s="767"/>
      <c r="DC254" s="767"/>
      <c r="DD254" s="767"/>
      <c r="DE254" s="767"/>
      <c r="DF254" s="767"/>
      <c r="DG254" s="767"/>
      <c r="DH254" s="767"/>
      <c r="DI254" s="767"/>
      <c r="DJ254" s="767"/>
      <c r="DK254" s="767"/>
      <c r="DL254" s="767"/>
      <c r="DM254" s="767"/>
      <c r="DN254" s="767"/>
      <c r="DO254" s="767"/>
      <c r="DP254" s="767"/>
      <c r="DQ254" s="767"/>
      <c r="DR254" s="767"/>
      <c r="DS254" s="767"/>
      <c r="DT254" s="767"/>
      <c r="DU254" s="767"/>
      <c r="DV254" s="767"/>
      <c r="DW254" s="767"/>
      <c r="DX254" s="767"/>
      <c r="DY254" s="767"/>
      <c r="DZ254" s="767"/>
      <c r="EA254" s="767"/>
      <c r="EB254" s="767"/>
      <c r="EC254" s="767"/>
      <c r="ED254" s="767"/>
      <c r="EE254" s="767"/>
      <c r="EF254" s="767"/>
      <c r="EG254" s="767"/>
      <c r="EH254" s="767"/>
      <c r="EI254" s="767"/>
      <c r="EJ254" s="767"/>
      <c r="EK254" s="767"/>
      <c r="EL254" s="767"/>
      <c r="EM254" s="767"/>
      <c r="EN254" s="767"/>
      <c r="EO254" s="767"/>
      <c r="EP254" s="767"/>
      <c r="EQ254" s="767"/>
      <c r="ER254" s="767"/>
      <c r="ES254" s="767"/>
      <c r="ET254" s="767"/>
      <c r="EU254" s="767"/>
      <c r="EV254" s="767"/>
      <c r="EW254" s="767"/>
      <c r="EX254" s="767"/>
      <c r="EY254" s="767"/>
      <c r="EZ254" s="767"/>
      <c r="FA254" s="767"/>
      <c r="FB254" s="767"/>
      <c r="FC254" s="767"/>
      <c r="FD254" s="767"/>
      <c r="FE254" s="767"/>
      <c r="FF254" s="767"/>
      <c r="FG254" s="767"/>
      <c r="FH254" s="767"/>
      <c r="FI254" s="767"/>
      <c r="FJ254" s="767"/>
      <c r="FK254" s="767"/>
      <c r="FL254" s="767"/>
      <c r="FM254" s="767"/>
      <c r="FN254" s="767"/>
      <c r="FO254" s="767"/>
      <c r="FP254" s="767"/>
      <c r="FQ254" s="767"/>
      <c r="FR254" s="767"/>
      <c r="FS254" s="767"/>
      <c r="FT254" s="767"/>
      <c r="FU254" s="767"/>
      <c r="FV254" s="767"/>
      <c r="FW254" s="767"/>
      <c r="FX254" s="767"/>
      <c r="FY254" s="767"/>
      <c r="FZ254" s="767"/>
      <c r="GA254" s="767"/>
      <c r="GB254" s="767"/>
      <c r="GC254" s="767"/>
      <c r="GD254" s="767"/>
      <c r="GE254" s="767"/>
      <c r="GF254" s="767"/>
      <c r="GG254" s="767"/>
      <c r="GH254" s="767"/>
      <c r="GI254" s="767"/>
      <c r="GJ254" s="767"/>
      <c r="GK254" s="767"/>
      <c r="GL254" s="767"/>
      <c r="GM254" s="767"/>
      <c r="GN254" s="767"/>
      <c r="GO254" s="767"/>
      <c r="GP254" s="767"/>
      <c r="GQ254" s="767"/>
      <c r="GR254" s="767"/>
      <c r="GS254" s="767"/>
      <c r="GT254" s="767"/>
      <c r="GU254" s="767"/>
      <c r="GV254" s="767"/>
      <c r="GW254" s="767"/>
      <c r="GX254" s="767"/>
      <c r="GY254" s="767"/>
      <c r="GZ254" s="767"/>
      <c r="HA254" s="767"/>
      <c r="HB254" s="767"/>
      <c r="HC254" s="767"/>
      <c r="HD254" s="767"/>
      <c r="HE254" s="767"/>
      <c r="HF254" s="767"/>
      <c r="HG254" s="767"/>
      <c r="HH254" s="767"/>
      <c r="HI254" s="767"/>
      <c r="HJ254" s="767"/>
      <c r="HK254" s="767"/>
      <c r="HL254" s="767"/>
      <c r="HM254" s="767"/>
      <c r="HN254" s="767"/>
      <c r="HO254" s="767"/>
      <c r="HP254" s="767"/>
      <c r="HQ254" s="767"/>
      <c r="HR254" s="767"/>
      <c r="HS254" s="767"/>
      <c r="HT254" s="767"/>
      <c r="HU254" s="767"/>
      <c r="HV254" s="767"/>
      <c r="HW254" s="767"/>
      <c r="HX254" s="767"/>
      <c r="HY254" s="767"/>
      <c r="HZ254" s="767"/>
      <c r="IA254" s="767"/>
      <c r="IB254" s="767"/>
    </row>
    <row r="255" spans="1:243" s="366" customFormat="1" ht="60" customHeight="1">
      <c r="A255" s="768">
        <v>27</v>
      </c>
      <c r="B255" s="815" t="s">
        <v>2311</v>
      </c>
      <c r="C255" s="971">
        <v>37011</v>
      </c>
      <c r="D255" s="953">
        <v>18</v>
      </c>
      <c r="E255" s="815" t="s">
        <v>272</v>
      </c>
      <c r="F255" s="471" t="s">
        <v>262</v>
      </c>
      <c r="G255" s="971">
        <v>40499</v>
      </c>
      <c r="H255" s="471" t="s">
        <v>84</v>
      </c>
      <c r="I255" s="974" t="s">
        <v>800</v>
      </c>
      <c r="J255" s="1137">
        <v>43738</v>
      </c>
      <c r="K255" s="1138" t="s">
        <v>2127</v>
      </c>
      <c r="L255" s="1138" t="s">
        <v>2870</v>
      </c>
      <c r="M255" s="1138" t="s">
        <v>3100</v>
      </c>
    </row>
    <row r="256" spans="1:243" s="366" customFormat="1" ht="60" customHeight="1">
      <c r="A256" s="768">
        <v>28</v>
      </c>
      <c r="B256" s="815" t="s">
        <v>442</v>
      </c>
      <c r="C256" s="986">
        <v>37026</v>
      </c>
      <c r="D256" s="953">
        <v>18</v>
      </c>
      <c r="E256" s="815" t="s">
        <v>166</v>
      </c>
      <c r="F256" s="471" t="s">
        <v>444</v>
      </c>
      <c r="G256" s="971">
        <v>40529</v>
      </c>
      <c r="H256" s="471" t="s">
        <v>441</v>
      </c>
      <c r="I256" s="471" t="s">
        <v>828</v>
      </c>
      <c r="J256" s="1137">
        <v>43723</v>
      </c>
      <c r="K256" s="1138" t="s">
        <v>2123</v>
      </c>
      <c r="L256" s="1138" t="s">
        <v>2870</v>
      </c>
      <c r="M256" s="1138" t="s">
        <v>3100</v>
      </c>
    </row>
    <row r="257" spans="1:13" s="366" customFormat="1" ht="60" customHeight="1">
      <c r="A257" s="768">
        <v>29</v>
      </c>
      <c r="B257" s="815" t="s">
        <v>2598</v>
      </c>
      <c r="C257" s="971">
        <v>42482</v>
      </c>
      <c r="D257" s="953">
        <v>3</v>
      </c>
      <c r="E257" s="815" t="s">
        <v>272</v>
      </c>
      <c r="F257" s="815" t="s">
        <v>2599</v>
      </c>
      <c r="G257" s="971">
        <v>42815</v>
      </c>
      <c r="H257" s="973" t="s">
        <v>437</v>
      </c>
      <c r="I257" s="815" t="s">
        <v>3103</v>
      </c>
      <c r="J257" s="1137">
        <v>43731</v>
      </c>
      <c r="K257" s="1138" t="s">
        <v>2211</v>
      </c>
      <c r="L257" s="1138" t="s">
        <v>1228</v>
      </c>
      <c r="M257" s="1138" t="s">
        <v>2874</v>
      </c>
    </row>
    <row r="258" spans="1:13" s="366" customFormat="1" ht="60" customHeight="1">
      <c r="A258" s="767">
        <v>30</v>
      </c>
      <c r="B258" s="976" t="s">
        <v>741</v>
      </c>
      <c r="C258" s="986">
        <v>37159</v>
      </c>
      <c r="D258" s="953">
        <v>18</v>
      </c>
      <c r="E258" s="815" t="s">
        <v>271</v>
      </c>
      <c r="F258" s="815" t="s">
        <v>742</v>
      </c>
      <c r="G258" s="971">
        <v>41394</v>
      </c>
      <c r="H258" s="471" t="s">
        <v>84</v>
      </c>
      <c r="I258" s="996" t="s">
        <v>836</v>
      </c>
      <c r="J258" s="1137">
        <v>43733</v>
      </c>
      <c r="K258" s="1138" t="s">
        <v>2123</v>
      </c>
      <c r="L258" s="1138" t="s">
        <v>2870</v>
      </c>
      <c r="M258" s="1138" t="s">
        <v>3100</v>
      </c>
    </row>
    <row r="259" spans="1:13" s="366" customFormat="1" ht="60" customHeight="1">
      <c r="A259" s="768">
        <v>31</v>
      </c>
      <c r="B259" s="815" t="s">
        <v>401</v>
      </c>
      <c r="C259" s="971">
        <v>37145</v>
      </c>
      <c r="D259" s="953">
        <v>18</v>
      </c>
      <c r="E259" s="815" t="s">
        <v>166</v>
      </c>
      <c r="F259" s="471" t="s">
        <v>310</v>
      </c>
      <c r="G259" s="971">
        <v>39877</v>
      </c>
      <c r="H259" s="471" t="s">
        <v>84</v>
      </c>
      <c r="I259" s="471" t="s">
        <v>838</v>
      </c>
      <c r="J259" s="1137">
        <v>43719</v>
      </c>
      <c r="K259" s="1138" t="s">
        <v>2370</v>
      </c>
      <c r="L259" s="1138" t="s">
        <v>2870</v>
      </c>
      <c r="M259" s="1138" t="s">
        <v>3100</v>
      </c>
    </row>
    <row r="260" spans="1:13" s="366" customFormat="1" ht="60" customHeight="1">
      <c r="A260" s="768">
        <v>32</v>
      </c>
      <c r="B260" s="815" t="s">
        <v>957</v>
      </c>
      <c r="C260" s="971">
        <v>37102</v>
      </c>
      <c r="D260" s="953">
        <v>18</v>
      </c>
      <c r="E260" s="815" t="s">
        <v>166</v>
      </c>
      <c r="F260" s="971" t="s">
        <v>239</v>
      </c>
      <c r="G260" s="971">
        <v>39562</v>
      </c>
      <c r="H260" s="471" t="s">
        <v>84</v>
      </c>
      <c r="I260" s="471" t="s">
        <v>959</v>
      </c>
      <c r="J260" s="1137">
        <v>43738</v>
      </c>
      <c r="K260" s="1138" t="s">
        <v>2370</v>
      </c>
      <c r="L260" s="1138" t="s">
        <v>2870</v>
      </c>
      <c r="M260" s="1138" t="s">
        <v>3100</v>
      </c>
    </row>
    <row r="261" spans="1:13" s="366" customFormat="1" ht="60" customHeight="1">
      <c r="A261" s="768">
        <v>33</v>
      </c>
      <c r="B261" s="815" t="s">
        <v>676</v>
      </c>
      <c r="C261" s="971">
        <v>37142</v>
      </c>
      <c r="D261" s="953">
        <v>18</v>
      </c>
      <c r="E261" s="815" t="s">
        <v>272</v>
      </c>
      <c r="F261" s="471" t="s">
        <v>385</v>
      </c>
      <c r="G261" s="971">
        <v>39989</v>
      </c>
      <c r="H261" s="471" t="s">
        <v>84</v>
      </c>
      <c r="I261" s="471" t="s">
        <v>873</v>
      </c>
      <c r="J261" s="1137">
        <v>43716</v>
      </c>
      <c r="K261" s="1138" t="s">
        <v>2098</v>
      </c>
      <c r="L261" s="1138" t="s">
        <v>2870</v>
      </c>
      <c r="M261" s="1138" t="s">
        <v>3100</v>
      </c>
    </row>
    <row r="262" spans="1:13" s="366" customFormat="1" ht="60" customHeight="1">
      <c r="A262" s="768">
        <v>34</v>
      </c>
      <c r="B262" s="976" t="s">
        <v>974</v>
      </c>
      <c r="C262" s="986">
        <v>37036</v>
      </c>
      <c r="D262" s="953">
        <v>18</v>
      </c>
      <c r="E262" s="976" t="s">
        <v>272</v>
      </c>
      <c r="F262" s="976" t="s">
        <v>975</v>
      </c>
      <c r="G262" s="1009">
        <v>41551</v>
      </c>
      <c r="H262" s="976" t="s">
        <v>58</v>
      </c>
      <c r="I262" s="976" t="s">
        <v>1003</v>
      </c>
      <c r="J262" s="1137">
        <v>43733</v>
      </c>
      <c r="K262" s="1138" t="s">
        <v>2931</v>
      </c>
      <c r="L262" s="1138" t="s">
        <v>2870</v>
      </c>
      <c r="M262" s="1138" t="s">
        <v>3100</v>
      </c>
    </row>
    <row r="263" spans="1:13" s="366" customFormat="1" ht="60" customHeight="1">
      <c r="A263" s="768">
        <v>35</v>
      </c>
      <c r="B263" s="815" t="s">
        <v>450</v>
      </c>
      <c r="C263" s="971">
        <v>37096</v>
      </c>
      <c r="D263" s="953">
        <v>18</v>
      </c>
      <c r="E263" s="815" t="s">
        <v>270</v>
      </c>
      <c r="F263" s="471" t="s">
        <v>451</v>
      </c>
      <c r="G263" s="471" t="s">
        <v>170</v>
      </c>
      <c r="H263" s="471" t="s">
        <v>84</v>
      </c>
      <c r="I263" s="471"/>
      <c r="J263" s="1137">
        <v>43732</v>
      </c>
      <c r="K263" s="1138" t="s">
        <v>2383</v>
      </c>
      <c r="L263" s="1138" t="s">
        <v>2870</v>
      </c>
      <c r="M263" s="1138" t="s">
        <v>3100</v>
      </c>
    </row>
    <row r="264" spans="1:13" s="366" customFormat="1" ht="60" customHeight="1">
      <c r="A264" s="768">
        <v>36</v>
      </c>
      <c r="B264" s="815" t="s">
        <v>160</v>
      </c>
      <c r="C264" s="971">
        <v>37029</v>
      </c>
      <c r="D264" s="953">
        <v>18</v>
      </c>
      <c r="E264" s="815" t="s">
        <v>270</v>
      </c>
      <c r="F264" s="471" t="s">
        <v>363</v>
      </c>
      <c r="G264" s="971">
        <v>39136</v>
      </c>
      <c r="H264" s="471" t="s">
        <v>31</v>
      </c>
      <c r="I264" s="471" t="s">
        <v>884</v>
      </c>
      <c r="J264" s="1137">
        <v>43726</v>
      </c>
      <c r="K264" s="1138" t="s">
        <v>2383</v>
      </c>
      <c r="L264" s="1138" t="s">
        <v>2870</v>
      </c>
      <c r="M264" s="1138" t="s">
        <v>3100</v>
      </c>
    </row>
    <row r="265" spans="1:13" s="366" customFormat="1" ht="60" customHeight="1">
      <c r="A265" s="768">
        <v>37</v>
      </c>
      <c r="B265" s="815" t="s">
        <v>405</v>
      </c>
      <c r="C265" s="971">
        <v>36971</v>
      </c>
      <c r="D265" s="953">
        <v>18</v>
      </c>
      <c r="E265" s="815" t="s">
        <v>272</v>
      </c>
      <c r="F265" s="471" t="s">
        <v>406</v>
      </c>
      <c r="G265" s="971">
        <v>40064</v>
      </c>
      <c r="H265" s="471" t="s">
        <v>58</v>
      </c>
      <c r="I265" s="471" t="s">
        <v>893</v>
      </c>
      <c r="J265" s="1137">
        <v>43729</v>
      </c>
      <c r="K265" s="1138" t="s">
        <v>2375</v>
      </c>
      <c r="L265" s="1138" t="s">
        <v>2870</v>
      </c>
      <c r="M265" s="1138" t="s">
        <v>3100</v>
      </c>
    </row>
    <row r="266" spans="1:13" s="366" customFormat="1" ht="60" customHeight="1">
      <c r="A266" s="768">
        <v>38</v>
      </c>
      <c r="B266" s="815" t="s">
        <v>5788</v>
      </c>
      <c r="C266" s="971">
        <v>37155</v>
      </c>
      <c r="D266" s="953">
        <v>17</v>
      </c>
      <c r="E266" s="815" t="s">
        <v>2587</v>
      </c>
      <c r="F266" s="815"/>
      <c r="G266" s="971">
        <v>43703</v>
      </c>
      <c r="H266" s="973" t="s">
        <v>2978</v>
      </c>
      <c r="I266" s="815" t="s">
        <v>5916</v>
      </c>
      <c r="J266" s="1137">
        <v>43731</v>
      </c>
      <c r="K266" s="1138" t="s">
        <v>3632</v>
      </c>
      <c r="L266" s="1138" t="s">
        <v>5532</v>
      </c>
      <c r="M266" s="1138" t="s">
        <v>3100</v>
      </c>
    </row>
    <row r="267" spans="1:13" s="366" customFormat="1" ht="60" customHeight="1">
      <c r="A267" s="768">
        <v>39</v>
      </c>
      <c r="B267" s="815" t="s">
        <v>5789</v>
      </c>
      <c r="C267" s="971">
        <v>38227</v>
      </c>
      <c r="D267" s="953">
        <v>15</v>
      </c>
      <c r="E267" s="815" t="s">
        <v>2587</v>
      </c>
      <c r="F267" s="815"/>
      <c r="G267" s="971">
        <v>43703</v>
      </c>
      <c r="H267" s="973" t="s">
        <v>2978</v>
      </c>
      <c r="I267" s="815" t="s">
        <v>5916</v>
      </c>
      <c r="J267" s="1137">
        <v>43731</v>
      </c>
      <c r="K267" s="1138" t="s">
        <v>3632</v>
      </c>
      <c r="L267" s="1138" t="s">
        <v>5532</v>
      </c>
      <c r="M267" s="1138" t="s">
        <v>3100</v>
      </c>
    </row>
    <row r="268" spans="1:13" s="366" customFormat="1" ht="60" customHeight="1">
      <c r="A268" s="768">
        <v>40</v>
      </c>
      <c r="B268" s="815" t="s">
        <v>5891</v>
      </c>
      <c r="C268" s="971"/>
      <c r="D268" s="953">
        <v>8</v>
      </c>
      <c r="E268" s="815" t="s">
        <v>272</v>
      </c>
      <c r="F268" s="815" t="s">
        <v>5894</v>
      </c>
      <c r="G268" s="971">
        <v>43721</v>
      </c>
      <c r="H268" s="973" t="s">
        <v>5892</v>
      </c>
      <c r="I268" s="815"/>
      <c r="J268" s="1137">
        <v>43731</v>
      </c>
      <c r="K268" s="1138" t="s">
        <v>3632</v>
      </c>
      <c r="L268" s="1138" t="s">
        <v>103</v>
      </c>
      <c r="M268" s="1138" t="s">
        <v>3372</v>
      </c>
    </row>
    <row r="269" spans="1:13" s="366" customFormat="1" ht="60" customHeight="1">
      <c r="A269" s="768">
        <v>41</v>
      </c>
      <c r="B269" s="815" t="s">
        <v>5893</v>
      </c>
      <c r="C269" s="971"/>
      <c r="D269" s="953">
        <v>6</v>
      </c>
      <c r="E269" s="815" t="s">
        <v>272</v>
      </c>
      <c r="F269" s="815" t="s">
        <v>5894</v>
      </c>
      <c r="G269" s="971">
        <v>43721</v>
      </c>
      <c r="H269" s="973" t="s">
        <v>5892</v>
      </c>
      <c r="I269" s="815"/>
      <c r="J269" s="1137">
        <v>43731</v>
      </c>
      <c r="K269" s="1138" t="s">
        <v>3632</v>
      </c>
      <c r="L269" s="1138" t="s">
        <v>103</v>
      </c>
      <c r="M269" s="1138" t="s">
        <v>3372</v>
      </c>
    </row>
    <row r="270" spans="1:13" s="366" customFormat="1" ht="60" customHeight="1">
      <c r="A270" s="768">
        <v>42</v>
      </c>
      <c r="B270" s="815" t="s">
        <v>3636</v>
      </c>
      <c r="C270" s="971">
        <v>37137</v>
      </c>
      <c r="D270" s="953">
        <v>18</v>
      </c>
      <c r="E270" s="815" t="s">
        <v>3637</v>
      </c>
      <c r="F270" s="815"/>
      <c r="G270" s="971">
        <v>39416</v>
      </c>
      <c r="H270" s="973" t="s">
        <v>253</v>
      </c>
      <c r="I270" s="815" t="s">
        <v>3638</v>
      </c>
      <c r="J270" s="1137">
        <v>43711</v>
      </c>
      <c r="K270" s="1138" t="s">
        <v>3766</v>
      </c>
      <c r="L270" s="1138" t="s">
        <v>2870</v>
      </c>
      <c r="M270" s="1138" t="s">
        <v>3100</v>
      </c>
    </row>
    <row r="271" spans="1:13" s="366" customFormat="1" ht="60" customHeight="1">
      <c r="A271" s="768">
        <v>43</v>
      </c>
      <c r="B271" s="815" t="s">
        <v>5300</v>
      </c>
      <c r="C271" s="971"/>
      <c r="D271" s="953">
        <v>16</v>
      </c>
      <c r="E271" s="815" t="s">
        <v>278</v>
      </c>
      <c r="F271" s="815" t="s">
        <v>5655</v>
      </c>
      <c r="G271" s="971">
        <v>43676</v>
      </c>
      <c r="H271" s="973" t="s">
        <v>716</v>
      </c>
      <c r="I271" s="815" t="s">
        <v>5302</v>
      </c>
      <c r="J271" s="1137">
        <v>43732</v>
      </c>
      <c r="K271" s="1138" t="s">
        <v>3632</v>
      </c>
      <c r="L271" s="1138" t="s">
        <v>2871</v>
      </c>
      <c r="M271" s="1138" t="s">
        <v>2872</v>
      </c>
    </row>
    <row r="272" spans="1:13" s="366" customFormat="1" ht="60" customHeight="1">
      <c r="A272" s="768">
        <v>44</v>
      </c>
      <c r="B272" s="815" t="s">
        <v>5482</v>
      </c>
      <c r="C272" s="971"/>
      <c r="D272" s="953">
        <v>4</v>
      </c>
      <c r="E272" s="815" t="s">
        <v>272</v>
      </c>
      <c r="F272" s="815" t="s">
        <v>5483</v>
      </c>
      <c r="G272" s="971">
        <v>43627</v>
      </c>
      <c r="H272" s="973" t="s">
        <v>84</v>
      </c>
      <c r="I272" s="815" t="s">
        <v>5524</v>
      </c>
      <c r="J272" s="1137">
        <v>43732</v>
      </c>
      <c r="K272" s="1138" t="s">
        <v>3632</v>
      </c>
      <c r="L272" s="1138" t="s">
        <v>2871</v>
      </c>
      <c r="M272" s="1138" t="s">
        <v>2874</v>
      </c>
    </row>
    <row r="273" spans="1:256" s="366" customFormat="1" ht="60" customHeight="1">
      <c r="A273" s="768">
        <v>45</v>
      </c>
      <c r="B273" s="815" t="s">
        <v>5484</v>
      </c>
      <c r="C273" s="971"/>
      <c r="D273" s="953">
        <v>6</v>
      </c>
      <c r="E273" s="815" t="s">
        <v>272</v>
      </c>
      <c r="F273" s="815" t="s">
        <v>5483</v>
      </c>
      <c r="G273" s="971">
        <v>43627</v>
      </c>
      <c r="H273" s="973" t="s">
        <v>84</v>
      </c>
      <c r="I273" s="815" t="s">
        <v>5524</v>
      </c>
      <c r="J273" s="1137">
        <v>43732</v>
      </c>
      <c r="K273" s="1138" t="s">
        <v>3632</v>
      </c>
      <c r="L273" s="1138" t="s">
        <v>2871</v>
      </c>
      <c r="M273" s="1138" t="s">
        <v>2874</v>
      </c>
    </row>
    <row r="274" spans="1:256" s="366" customFormat="1" ht="60" customHeight="1">
      <c r="A274" s="768">
        <v>46</v>
      </c>
      <c r="B274" s="976" t="s">
        <v>939</v>
      </c>
      <c r="C274" s="971">
        <v>37563</v>
      </c>
      <c r="D274" s="953">
        <v>17</v>
      </c>
      <c r="E274" s="815" t="s">
        <v>321</v>
      </c>
      <c r="F274" s="976" t="s">
        <v>936</v>
      </c>
      <c r="G274" s="1009">
        <v>41494</v>
      </c>
      <c r="H274" s="976" t="s">
        <v>58</v>
      </c>
      <c r="I274" s="815" t="s">
        <v>946</v>
      </c>
      <c r="J274" s="1137">
        <v>43731</v>
      </c>
      <c r="K274" s="1138" t="s">
        <v>2106</v>
      </c>
      <c r="L274" s="1138" t="s">
        <v>2871</v>
      </c>
      <c r="M274" s="1138" t="s">
        <v>3825</v>
      </c>
    </row>
    <row r="275" spans="1:256" s="366" customFormat="1" ht="60" customHeight="1">
      <c r="A275" s="768">
        <v>47</v>
      </c>
      <c r="B275" s="815" t="s">
        <v>5793</v>
      </c>
      <c r="C275" s="971"/>
      <c r="D275" s="953">
        <v>15</v>
      </c>
      <c r="E275" s="815" t="s">
        <v>321</v>
      </c>
      <c r="F275" s="815" t="s">
        <v>5744</v>
      </c>
      <c r="G275" s="971">
        <v>43698</v>
      </c>
      <c r="H275" s="973" t="s">
        <v>716</v>
      </c>
      <c r="I275" s="815" t="s">
        <v>5885</v>
      </c>
      <c r="J275" s="1137">
        <v>43733</v>
      </c>
      <c r="K275" s="1138" t="s">
        <v>3632</v>
      </c>
      <c r="L275" s="1138" t="s">
        <v>2871</v>
      </c>
      <c r="M275" s="1138" t="s">
        <v>2874</v>
      </c>
    </row>
    <row r="276" spans="1:256" s="366" customFormat="1" ht="60" customHeight="1">
      <c r="A276" s="768">
        <v>48</v>
      </c>
      <c r="B276" s="815" t="s">
        <v>5753</v>
      </c>
      <c r="C276" s="971">
        <v>39082</v>
      </c>
      <c r="D276" s="953">
        <v>13</v>
      </c>
      <c r="E276" s="815" t="s">
        <v>271</v>
      </c>
      <c r="F276" s="815" t="s">
        <v>5754</v>
      </c>
      <c r="G276" s="971">
        <v>43699</v>
      </c>
      <c r="H276" s="973" t="s">
        <v>84</v>
      </c>
      <c r="I276" s="815" t="s">
        <v>5783</v>
      </c>
      <c r="J276" s="1137">
        <v>43735</v>
      </c>
      <c r="K276" s="1138" t="s">
        <v>3632</v>
      </c>
      <c r="L276" s="1138" t="s">
        <v>2871</v>
      </c>
      <c r="M276" s="1138" t="s">
        <v>2881</v>
      </c>
    </row>
    <row r="277" spans="1:256" s="366" customFormat="1" ht="60" customHeight="1">
      <c r="A277" s="768">
        <v>49</v>
      </c>
      <c r="B277" s="815" t="s">
        <v>5755</v>
      </c>
      <c r="C277" s="971">
        <v>37254</v>
      </c>
      <c r="D277" s="953">
        <v>17</v>
      </c>
      <c r="E277" s="815" t="s">
        <v>271</v>
      </c>
      <c r="F277" s="815" t="s">
        <v>5754</v>
      </c>
      <c r="G277" s="971">
        <v>43699</v>
      </c>
      <c r="H277" s="973" t="s">
        <v>84</v>
      </c>
      <c r="I277" s="815" t="s">
        <v>5783</v>
      </c>
      <c r="J277" s="1137">
        <v>43735</v>
      </c>
      <c r="K277" s="1138" t="s">
        <v>3632</v>
      </c>
      <c r="L277" s="1138" t="s">
        <v>2871</v>
      </c>
      <c r="M277" s="1138" t="s">
        <v>2881</v>
      </c>
    </row>
    <row r="278" spans="1:256" s="767" customFormat="1" ht="60" customHeight="1">
      <c r="A278" s="768">
        <v>50</v>
      </c>
      <c r="B278" s="815" t="s">
        <v>5334</v>
      </c>
      <c r="C278" s="971">
        <v>37540</v>
      </c>
      <c r="D278" s="953">
        <v>16</v>
      </c>
      <c r="E278" s="815" t="s">
        <v>272</v>
      </c>
      <c r="F278" s="815" t="s">
        <v>5335</v>
      </c>
      <c r="G278" s="971">
        <v>43552</v>
      </c>
      <c r="H278" s="973" t="s">
        <v>5342</v>
      </c>
      <c r="I278" s="815"/>
      <c r="J278" s="815" t="s">
        <v>5992</v>
      </c>
      <c r="K278" s="815" t="s">
        <v>2106</v>
      </c>
      <c r="L278" s="815" t="s">
        <v>2871</v>
      </c>
      <c r="M278" s="815" t="s">
        <v>2874</v>
      </c>
      <c r="N278" s="768"/>
      <c r="O278" s="768"/>
      <c r="P278" s="768"/>
      <c r="Q278" s="768"/>
      <c r="R278" s="768"/>
      <c r="S278" s="768"/>
      <c r="T278" s="768"/>
      <c r="U278" s="768"/>
      <c r="V278" s="768"/>
      <c r="W278" s="768"/>
      <c r="X278" s="768"/>
      <c r="Y278" s="768"/>
      <c r="Z278" s="768"/>
      <c r="AA278" s="768"/>
      <c r="AB278" s="768"/>
      <c r="AC278" s="768"/>
      <c r="AD278" s="768"/>
      <c r="AE278" s="768"/>
      <c r="AF278" s="768"/>
      <c r="AG278" s="768"/>
      <c r="AH278" s="768"/>
      <c r="AI278" s="768"/>
      <c r="AJ278" s="768"/>
      <c r="AK278" s="768"/>
      <c r="AL278" s="768"/>
      <c r="AM278" s="768"/>
      <c r="AN278" s="768"/>
      <c r="AO278" s="768"/>
      <c r="AP278" s="768"/>
      <c r="AQ278" s="768"/>
      <c r="AR278" s="768"/>
      <c r="AS278" s="768"/>
      <c r="AT278" s="768"/>
      <c r="AU278" s="768"/>
      <c r="AV278" s="768"/>
      <c r="AW278" s="768"/>
      <c r="AX278" s="768"/>
      <c r="AY278" s="768"/>
      <c r="AZ278" s="768"/>
      <c r="BA278" s="768"/>
      <c r="BB278" s="768"/>
      <c r="BC278" s="768"/>
      <c r="BD278" s="768"/>
      <c r="BE278" s="768"/>
      <c r="BF278" s="768"/>
      <c r="BG278" s="768"/>
      <c r="BH278" s="768"/>
      <c r="BI278" s="768"/>
      <c r="BJ278" s="768"/>
      <c r="BK278" s="768"/>
      <c r="BL278" s="768"/>
      <c r="BM278" s="768"/>
      <c r="BN278" s="768"/>
      <c r="BO278" s="768"/>
      <c r="BP278" s="768"/>
      <c r="BQ278" s="768"/>
      <c r="BR278" s="768"/>
      <c r="BS278" s="768"/>
      <c r="BT278" s="768"/>
      <c r="BU278" s="768"/>
      <c r="BV278" s="768"/>
      <c r="BW278" s="768"/>
      <c r="BX278" s="768"/>
      <c r="BY278" s="768"/>
      <c r="BZ278" s="768"/>
      <c r="CA278" s="768"/>
      <c r="CB278" s="768"/>
      <c r="CC278" s="768"/>
      <c r="CD278" s="768"/>
      <c r="CE278" s="768"/>
      <c r="CF278" s="768"/>
      <c r="CG278" s="768"/>
      <c r="CH278" s="768"/>
      <c r="CI278" s="768"/>
      <c r="CJ278" s="768"/>
      <c r="CK278" s="768"/>
      <c r="CL278" s="768"/>
      <c r="CM278" s="768"/>
      <c r="CN278" s="768"/>
      <c r="CO278" s="768"/>
      <c r="CP278" s="768"/>
      <c r="CQ278" s="768"/>
      <c r="CR278" s="768"/>
      <c r="CS278" s="768"/>
      <c r="CT278" s="768"/>
      <c r="CU278" s="768"/>
      <c r="CV278" s="768"/>
      <c r="CW278" s="768"/>
      <c r="CX278" s="768"/>
      <c r="CY278" s="768"/>
      <c r="CZ278" s="768"/>
      <c r="DA278" s="768"/>
      <c r="DB278" s="768"/>
      <c r="DC278" s="768"/>
      <c r="DD278" s="768"/>
      <c r="DE278" s="768"/>
      <c r="DF278" s="768"/>
      <c r="DG278" s="768"/>
      <c r="DH278" s="768"/>
      <c r="DI278" s="768"/>
      <c r="DJ278" s="768"/>
      <c r="DK278" s="768"/>
      <c r="DL278" s="768"/>
      <c r="DM278" s="768"/>
      <c r="DN278" s="768"/>
      <c r="DO278" s="768"/>
      <c r="DP278" s="768"/>
      <c r="DQ278" s="768"/>
      <c r="DR278" s="768"/>
      <c r="DS278" s="768"/>
      <c r="DT278" s="768"/>
      <c r="DU278" s="768"/>
      <c r="DV278" s="768"/>
      <c r="DW278" s="768"/>
      <c r="DX278" s="768"/>
      <c r="DY278" s="768"/>
      <c r="DZ278" s="768"/>
      <c r="EA278" s="768"/>
      <c r="EB278" s="768"/>
      <c r="EC278" s="768"/>
      <c r="ED278" s="768"/>
      <c r="EE278" s="768"/>
      <c r="EF278" s="768"/>
      <c r="EG278" s="768"/>
      <c r="EH278" s="768"/>
      <c r="EI278" s="768"/>
      <c r="EJ278" s="768"/>
      <c r="EK278" s="768"/>
      <c r="EL278" s="768"/>
      <c r="EM278" s="768"/>
      <c r="EN278" s="768"/>
      <c r="EO278" s="768"/>
      <c r="EP278" s="768"/>
      <c r="EQ278" s="768"/>
      <c r="ER278" s="768"/>
      <c r="ES278" s="768"/>
      <c r="ET278" s="768"/>
      <c r="EU278" s="768"/>
      <c r="EV278" s="768"/>
      <c r="EW278" s="768"/>
      <c r="EX278" s="768"/>
      <c r="EY278" s="768"/>
      <c r="EZ278" s="768"/>
      <c r="FA278" s="768"/>
      <c r="FB278" s="768"/>
      <c r="FC278" s="768"/>
      <c r="FD278" s="768"/>
      <c r="FE278" s="768"/>
      <c r="FF278" s="768"/>
      <c r="FG278" s="768"/>
      <c r="FH278" s="768"/>
      <c r="FI278" s="768"/>
      <c r="FJ278" s="768"/>
      <c r="FK278" s="768"/>
      <c r="FL278" s="768"/>
      <c r="FM278" s="768"/>
      <c r="FN278" s="768"/>
      <c r="FO278" s="768"/>
      <c r="FP278" s="768"/>
      <c r="FQ278" s="768"/>
      <c r="FR278" s="768"/>
      <c r="FS278" s="768"/>
      <c r="FT278" s="768"/>
      <c r="FU278" s="768"/>
      <c r="FV278" s="768"/>
      <c r="FW278" s="768"/>
      <c r="FX278" s="768"/>
      <c r="FY278" s="768"/>
      <c r="FZ278" s="768"/>
      <c r="GA278" s="768"/>
      <c r="GB278" s="768"/>
      <c r="GC278" s="768"/>
      <c r="GD278" s="768"/>
      <c r="GE278" s="768"/>
      <c r="GF278" s="768"/>
      <c r="GG278" s="768"/>
      <c r="GH278" s="768"/>
      <c r="GI278" s="768"/>
      <c r="GJ278" s="768"/>
      <c r="GK278" s="768"/>
      <c r="GL278" s="768"/>
      <c r="GM278" s="768"/>
      <c r="GN278" s="768"/>
      <c r="GO278" s="768"/>
      <c r="GP278" s="768"/>
      <c r="GQ278" s="768"/>
      <c r="GR278" s="768"/>
      <c r="GS278" s="768"/>
      <c r="GT278" s="768"/>
      <c r="GU278" s="768"/>
      <c r="GV278" s="768"/>
      <c r="GW278" s="768"/>
      <c r="GX278" s="768"/>
      <c r="GY278" s="768"/>
      <c r="GZ278" s="768"/>
      <c r="HA278" s="768"/>
      <c r="HB278" s="768"/>
      <c r="HC278" s="768"/>
      <c r="HD278" s="768"/>
      <c r="HE278" s="768"/>
      <c r="HF278" s="768"/>
      <c r="HG278" s="768"/>
      <c r="HH278" s="768"/>
      <c r="HI278" s="768"/>
      <c r="HJ278" s="768"/>
      <c r="HK278" s="768"/>
      <c r="HL278" s="768"/>
      <c r="HM278" s="768"/>
      <c r="HN278" s="768"/>
      <c r="HO278" s="768"/>
      <c r="HP278" s="768"/>
      <c r="HQ278" s="768"/>
      <c r="HR278" s="768"/>
      <c r="HS278" s="768"/>
      <c r="HT278" s="768"/>
      <c r="HU278" s="768"/>
      <c r="HV278" s="768"/>
      <c r="HW278" s="768"/>
      <c r="HX278" s="768"/>
      <c r="HY278" s="768"/>
      <c r="HZ278" s="768"/>
      <c r="IA278" s="768"/>
      <c r="IB278" s="768"/>
    </row>
    <row r="279" spans="1:256" s="768" customFormat="1" ht="60" customHeight="1">
      <c r="A279" s="768">
        <v>51</v>
      </c>
      <c r="B279" s="815" t="s">
        <v>5993</v>
      </c>
      <c r="C279" s="971">
        <v>37248</v>
      </c>
      <c r="D279" s="953">
        <v>17</v>
      </c>
      <c r="E279" s="815" t="s">
        <v>272</v>
      </c>
      <c r="F279" s="815" t="s">
        <v>5344</v>
      </c>
      <c r="G279" s="971">
        <v>43556</v>
      </c>
      <c r="H279" s="973" t="s">
        <v>5345</v>
      </c>
      <c r="I279" s="815"/>
      <c r="J279" s="815" t="s">
        <v>5994</v>
      </c>
      <c r="K279" s="815" t="s">
        <v>2106</v>
      </c>
      <c r="L279" s="815" t="s">
        <v>2870</v>
      </c>
      <c r="M279" s="815" t="s">
        <v>3100</v>
      </c>
      <c r="N279" s="767"/>
      <c r="O279" s="767"/>
      <c r="P279" s="767"/>
      <c r="Q279" s="767"/>
      <c r="R279" s="767"/>
      <c r="S279" s="767"/>
      <c r="T279" s="767"/>
      <c r="U279" s="767"/>
      <c r="V279" s="767"/>
      <c r="W279" s="767"/>
      <c r="X279" s="767"/>
      <c r="Y279" s="767"/>
      <c r="Z279" s="767"/>
      <c r="AA279" s="767"/>
      <c r="AB279" s="767"/>
      <c r="AC279" s="767"/>
      <c r="AD279" s="767"/>
      <c r="AE279" s="767"/>
      <c r="AF279" s="767"/>
      <c r="AG279" s="767"/>
      <c r="AH279" s="767"/>
      <c r="AI279" s="767"/>
      <c r="AJ279" s="767"/>
      <c r="AK279" s="767"/>
      <c r="AL279" s="767"/>
      <c r="AM279" s="767"/>
      <c r="AN279" s="767"/>
      <c r="AO279" s="767"/>
      <c r="AP279" s="767"/>
      <c r="AQ279" s="767"/>
      <c r="AR279" s="767"/>
      <c r="AS279" s="767"/>
      <c r="AT279" s="767"/>
      <c r="AU279" s="767"/>
      <c r="AV279" s="767"/>
      <c r="AW279" s="767"/>
      <c r="AX279" s="767"/>
      <c r="AY279" s="767"/>
      <c r="AZ279" s="767"/>
      <c r="BA279" s="767"/>
      <c r="BB279" s="767"/>
      <c r="BC279" s="767"/>
      <c r="BD279" s="767"/>
      <c r="BE279" s="767"/>
      <c r="BF279" s="767"/>
      <c r="BG279" s="767"/>
      <c r="BH279" s="767"/>
      <c r="BI279" s="767"/>
      <c r="BJ279" s="767"/>
      <c r="BK279" s="767"/>
      <c r="BL279" s="767"/>
      <c r="BM279" s="767"/>
      <c r="BN279" s="767"/>
      <c r="BO279" s="767"/>
      <c r="BP279" s="767"/>
      <c r="BQ279" s="767"/>
      <c r="BR279" s="767"/>
      <c r="BS279" s="767"/>
      <c r="BT279" s="767"/>
      <c r="BU279" s="767"/>
      <c r="BV279" s="767"/>
      <c r="BW279" s="767"/>
      <c r="BX279" s="767"/>
      <c r="BY279" s="767"/>
      <c r="BZ279" s="767"/>
      <c r="CA279" s="767"/>
      <c r="CB279" s="767"/>
      <c r="CC279" s="767"/>
      <c r="CD279" s="767"/>
      <c r="CE279" s="767"/>
      <c r="CF279" s="767"/>
      <c r="CG279" s="767"/>
      <c r="CH279" s="767"/>
      <c r="CI279" s="767"/>
      <c r="CJ279" s="767"/>
      <c r="CK279" s="767"/>
      <c r="CL279" s="767"/>
      <c r="CM279" s="767"/>
      <c r="CN279" s="767"/>
      <c r="CO279" s="767"/>
      <c r="CP279" s="767"/>
      <c r="CQ279" s="767"/>
      <c r="CR279" s="767"/>
      <c r="CS279" s="767"/>
      <c r="CT279" s="767"/>
      <c r="CU279" s="767"/>
      <c r="CV279" s="767"/>
      <c r="CW279" s="767"/>
      <c r="CX279" s="767"/>
      <c r="CY279" s="767"/>
      <c r="CZ279" s="767"/>
      <c r="DA279" s="767"/>
      <c r="DB279" s="767"/>
      <c r="DC279" s="767"/>
      <c r="DD279" s="767"/>
      <c r="DE279" s="767"/>
      <c r="DF279" s="767"/>
      <c r="DG279" s="767"/>
      <c r="DH279" s="767"/>
      <c r="DI279" s="767"/>
      <c r="DJ279" s="767"/>
      <c r="DK279" s="767"/>
      <c r="DL279" s="767"/>
      <c r="DM279" s="767"/>
      <c r="DN279" s="767"/>
      <c r="DO279" s="767"/>
      <c r="DP279" s="767"/>
      <c r="DQ279" s="767"/>
      <c r="DR279" s="767"/>
      <c r="DS279" s="767"/>
      <c r="DT279" s="767"/>
      <c r="DU279" s="767"/>
      <c r="DV279" s="767"/>
      <c r="DW279" s="767"/>
      <c r="DX279" s="767"/>
      <c r="DY279" s="767"/>
      <c r="DZ279" s="767"/>
      <c r="EA279" s="767"/>
      <c r="EB279" s="767"/>
      <c r="EC279" s="767"/>
      <c r="ED279" s="767"/>
      <c r="EE279" s="767"/>
      <c r="EF279" s="767"/>
      <c r="EG279" s="767"/>
      <c r="EH279" s="767"/>
      <c r="EI279" s="767"/>
      <c r="EJ279" s="767"/>
      <c r="EK279" s="767"/>
      <c r="EL279" s="767"/>
      <c r="EM279" s="767"/>
      <c r="EN279" s="767"/>
      <c r="EO279" s="767"/>
      <c r="EP279" s="767"/>
      <c r="EQ279" s="767"/>
      <c r="ER279" s="767"/>
      <c r="ES279" s="767"/>
      <c r="ET279" s="767"/>
      <c r="EU279" s="767"/>
      <c r="EV279" s="767"/>
      <c r="EW279" s="767"/>
      <c r="EX279" s="767"/>
      <c r="EY279" s="767"/>
      <c r="EZ279" s="767"/>
      <c r="FA279" s="767"/>
      <c r="FB279" s="767"/>
      <c r="FC279" s="767"/>
      <c r="FD279" s="767"/>
      <c r="FE279" s="767"/>
      <c r="FF279" s="767"/>
      <c r="FG279" s="767"/>
      <c r="FH279" s="767"/>
      <c r="FI279" s="767"/>
      <c r="FJ279" s="767"/>
      <c r="FK279" s="767"/>
      <c r="FL279" s="767"/>
      <c r="FM279" s="767"/>
      <c r="FN279" s="767"/>
      <c r="FO279" s="767"/>
      <c r="FP279" s="767"/>
      <c r="FQ279" s="767"/>
      <c r="FR279" s="767"/>
      <c r="FS279" s="767"/>
      <c r="FT279" s="767"/>
      <c r="FU279" s="767"/>
      <c r="FV279" s="767"/>
      <c r="FW279" s="767"/>
      <c r="FX279" s="767"/>
      <c r="FY279" s="767"/>
      <c r="FZ279" s="767"/>
      <c r="GA279" s="767"/>
      <c r="GB279" s="767"/>
      <c r="GC279" s="767"/>
      <c r="GD279" s="767"/>
      <c r="GE279" s="767"/>
      <c r="GF279" s="767"/>
      <c r="GG279" s="767"/>
      <c r="GH279" s="767"/>
      <c r="GI279" s="767"/>
      <c r="GJ279" s="767"/>
      <c r="GK279" s="767"/>
      <c r="GL279" s="767"/>
      <c r="GM279" s="767"/>
      <c r="GN279" s="767"/>
      <c r="GO279" s="767"/>
      <c r="GP279" s="767"/>
      <c r="GQ279" s="767"/>
      <c r="GR279" s="767"/>
      <c r="GS279" s="767"/>
      <c r="GT279" s="767"/>
      <c r="GU279" s="767"/>
      <c r="GV279" s="767"/>
      <c r="GW279" s="767"/>
      <c r="GX279" s="767"/>
      <c r="GY279" s="767"/>
      <c r="GZ279" s="767"/>
      <c r="HA279" s="767"/>
      <c r="HB279" s="767"/>
      <c r="HC279" s="767"/>
      <c r="HD279" s="767"/>
      <c r="HE279" s="767"/>
      <c r="HF279" s="767"/>
      <c r="HG279" s="767"/>
      <c r="HH279" s="767"/>
      <c r="HI279" s="767"/>
      <c r="HJ279" s="767"/>
      <c r="HK279" s="767"/>
      <c r="HL279" s="767"/>
      <c r="HM279" s="767"/>
      <c r="HN279" s="767"/>
      <c r="HO279" s="767"/>
      <c r="HP279" s="767"/>
      <c r="HQ279" s="767"/>
      <c r="HR279" s="767"/>
      <c r="HS279" s="767"/>
      <c r="HT279" s="767"/>
      <c r="HU279" s="767"/>
      <c r="HV279" s="767"/>
      <c r="HW279" s="767"/>
      <c r="HX279" s="767"/>
      <c r="HY279" s="767"/>
      <c r="HZ279" s="767"/>
      <c r="IA279" s="767"/>
      <c r="IB279" s="767"/>
      <c r="IC279" s="767"/>
      <c r="ID279" s="767"/>
      <c r="IE279" s="767"/>
      <c r="IF279" s="767"/>
      <c r="IG279" s="767"/>
      <c r="IH279" s="767"/>
    </row>
    <row r="280" spans="1:256" s="768" customFormat="1" ht="60" customHeight="1">
      <c r="A280" s="768">
        <v>52</v>
      </c>
      <c r="B280" s="815" t="s">
        <v>5710</v>
      </c>
      <c r="C280" s="971"/>
      <c r="D280" s="953">
        <v>17</v>
      </c>
      <c r="E280" s="815" t="s">
        <v>272</v>
      </c>
      <c r="F280" s="815" t="s">
        <v>5711</v>
      </c>
      <c r="G280" s="971">
        <v>43626</v>
      </c>
      <c r="H280" s="973" t="s">
        <v>3383</v>
      </c>
      <c r="I280" s="815"/>
      <c r="J280" s="815" t="s">
        <v>5995</v>
      </c>
      <c r="K280" s="815" t="s">
        <v>2106</v>
      </c>
      <c r="L280" s="815" t="s">
        <v>2871</v>
      </c>
      <c r="M280" s="815" t="s">
        <v>2874</v>
      </c>
      <c r="N280" s="767"/>
      <c r="O280" s="767"/>
      <c r="P280" s="767"/>
      <c r="Q280" s="767"/>
      <c r="R280" s="767"/>
      <c r="S280" s="767"/>
      <c r="T280" s="767"/>
      <c r="U280" s="767"/>
      <c r="V280" s="767"/>
      <c r="W280" s="767"/>
      <c r="X280" s="767"/>
      <c r="Y280" s="767"/>
      <c r="Z280" s="767"/>
      <c r="AA280" s="767"/>
      <c r="AB280" s="767"/>
      <c r="AC280" s="767"/>
      <c r="AD280" s="767"/>
      <c r="AE280" s="767"/>
      <c r="AF280" s="767"/>
      <c r="AG280" s="767"/>
      <c r="AH280" s="767"/>
      <c r="AI280" s="767"/>
      <c r="AJ280" s="767"/>
      <c r="AK280" s="767"/>
      <c r="AL280" s="767"/>
      <c r="AM280" s="767"/>
      <c r="AN280" s="767"/>
      <c r="AO280" s="767"/>
      <c r="AP280" s="767"/>
      <c r="AQ280" s="767"/>
      <c r="AR280" s="767"/>
      <c r="AS280" s="767"/>
      <c r="AT280" s="767"/>
      <c r="AU280" s="767"/>
      <c r="AV280" s="767"/>
      <c r="AW280" s="767"/>
      <c r="AX280" s="767"/>
      <c r="AY280" s="767"/>
      <c r="AZ280" s="767"/>
      <c r="BA280" s="767"/>
      <c r="BB280" s="767"/>
      <c r="BC280" s="767"/>
      <c r="BD280" s="767"/>
      <c r="BE280" s="767"/>
      <c r="BF280" s="767"/>
      <c r="BG280" s="767"/>
      <c r="BH280" s="767"/>
      <c r="BI280" s="767"/>
      <c r="BJ280" s="767"/>
      <c r="BK280" s="767"/>
      <c r="BL280" s="767"/>
      <c r="BM280" s="767"/>
      <c r="BN280" s="767"/>
      <c r="BO280" s="767"/>
      <c r="BP280" s="767"/>
      <c r="BQ280" s="767"/>
      <c r="BR280" s="767"/>
      <c r="BS280" s="767"/>
      <c r="BT280" s="767"/>
      <c r="BU280" s="767"/>
      <c r="BV280" s="767"/>
      <c r="BW280" s="767"/>
      <c r="BX280" s="767"/>
      <c r="BY280" s="767"/>
      <c r="BZ280" s="767"/>
      <c r="CA280" s="767"/>
      <c r="CB280" s="767"/>
      <c r="CC280" s="767"/>
      <c r="CD280" s="767"/>
      <c r="CE280" s="767"/>
      <c r="CF280" s="767"/>
      <c r="CG280" s="767"/>
      <c r="CH280" s="767"/>
      <c r="CI280" s="767"/>
      <c r="CJ280" s="767"/>
      <c r="CK280" s="767"/>
      <c r="CL280" s="767"/>
      <c r="CM280" s="767"/>
      <c r="CN280" s="767"/>
      <c r="CO280" s="767"/>
      <c r="CP280" s="767"/>
      <c r="CQ280" s="767"/>
      <c r="CR280" s="767"/>
      <c r="CS280" s="767"/>
      <c r="CT280" s="767"/>
      <c r="CU280" s="767"/>
      <c r="CV280" s="767"/>
      <c r="CW280" s="767"/>
      <c r="CX280" s="767"/>
      <c r="CY280" s="767"/>
      <c r="CZ280" s="767"/>
      <c r="DA280" s="767"/>
      <c r="DB280" s="767"/>
      <c r="DC280" s="767"/>
      <c r="DD280" s="767"/>
      <c r="DE280" s="767"/>
      <c r="DF280" s="767"/>
      <c r="DG280" s="767"/>
      <c r="DH280" s="767"/>
      <c r="DI280" s="767"/>
      <c r="DJ280" s="767"/>
      <c r="DK280" s="767"/>
      <c r="DL280" s="767"/>
      <c r="DM280" s="767"/>
      <c r="DN280" s="767"/>
      <c r="DO280" s="767"/>
      <c r="DP280" s="767"/>
      <c r="DQ280" s="767"/>
      <c r="DR280" s="767"/>
      <c r="DS280" s="767"/>
      <c r="DT280" s="767"/>
      <c r="DU280" s="767"/>
      <c r="DV280" s="767"/>
      <c r="DW280" s="767"/>
      <c r="DX280" s="767"/>
      <c r="DY280" s="767"/>
      <c r="DZ280" s="767"/>
      <c r="EA280" s="767"/>
      <c r="EB280" s="767"/>
      <c r="EC280" s="767"/>
      <c r="ED280" s="767"/>
      <c r="EE280" s="767"/>
      <c r="EF280" s="767"/>
      <c r="EG280" s="767"/>
      <c r="EH280" s="767"/>
      <c r="EI280" s="767"/>
      <c r="EJ280" s="767"/>
      <c r="EK280" s="767"/>
      <c r="EL280" s="767"/>
      <c r="EM280" s="767"/>
      <c r="EN280" s="767"/>
      <c r="EO280" s="767"/>
      <c r="EP280" s="767"/>
      <c r="EQ280" s="767"/>
      <c r="ER280" s="767"/>
      <c r="ES280" s="767"/>
      <c r="ET280" s="767"/>
      <c r="EU280" s="767"/>
      <c r="EV280" s="767"/>
      <c r="EW280" s="767"/>
      <c r="EX280" s="767"/>
      <c r="EY280" s="767"/>
      <c r="EZ280" s="767"/>
      <c r="FA280" s="767"/>
      <c r="FB280" s="767"/>
      <c r="FC280" s="767"/>
      <c r="FD280" s="767"/>
      <c r="FE280" s="767"/>
      <c r="FF280" s="767"/>
      <c r="FG280" s="767"/>
      <c r="FH280" s="767"/>
      <c r="FI280" s="767"/>
      <c r="FJ280" s="767"/>
      <c r="FK280" s="767"/>
      <c r="FL280" s="767"/>
      <c r="FM280" s="767"/>
      <c r="FN280" s="767"/>
      <c r="FO280" s="767"/>
      <c r="FP280" s="767"/>
      <c r="FQ280" s="767"/>
      <c r="FR280" s="767"/>
      <c r="FS280" s="767"/>
      <c r="FT280" s="767"/>
      <c r="FU280" s="767"/>
      <c r="FV280" s="767"/>
      <c r="FW280" s="767"/>
      <c r="FX280" s="767"/>
      <c r="FY280" s="767"/>
      <c r="FZ280" s="767"/>
      <c r="GA280" s="767"/>
      <c r="GB280" s="767"/>
      <c r="GC280" s="767"/>
      <c r="GD280" s="767"/>
      <c r="GE280" s="767"/>
      <c r="GF280" s="767"/>
      <c r="GG280" s="767"/>
      <c r="GH280" s="767"/>
      <c r="GI280" s="767"/>
      <c r="GJ280" s="767"/>
      <c r="GK280" s="767"/>
      <c r="GL280" s="767"/>
      <c r="GM280" s="767"/>
      <c r="GN280" s="767"/>
      <c r="GO280" s="767"/>
      <c r="GP280" s="767"/>
      <c r="GQ280" s="767"/>
      <c r="GR280" s="767"/>
      <c r="GS280" s="767"/>
      <c r="GT280" s="767"/>
      <c r="GU280" s="767"/>
      <c r="GV280" s="767"/>
      <c r="GW280" s="767"/>
      <c r="GX280" s="767"/>
      <c r="GY280" s="767"/>
      <c r="GZ280" s="767"/>
      <c r="HA280" s="767"/>
      <c r="HB280" s="767"/>
      <c r="HC280" s="767"/>
      <c r="HD280" s="767"/>
      <c r="HE280" s="767"/>
      <c r="HF280" s="767"/>
      <c r="HG280" s="767"/>
      <c r="HH280" s="767"/>
      <c r="HI280" s="767"/>
      <c r="HJ280" s="767"/>
      <c r="HK280" s="767"/>
      <c r="HL280" s="767"/>
      <c r="HM280" s="767"/>
      <c r="HN280" s="767"/>
      <c r="HO280" s="767"/>
      <c r="HP280" s="767"/>
      <c r="HQ280" s="767"/>
      <c r="HR280" s="767"/>
      <c r="HS280" s="767"/>
      <c r="HT280" s="767"/>
      <c r="HU280" s="767"/>
      <c r="HV280" s="767"/>
      <c r="HW280" s="767"/>
      <c r="HX280" s="767"/>
      <c r="HY280" s="767"/>
      <c r="HZ280" s="767"/>
      <c r="IA280" s="767"/>
    </row>
    <row r="281" spans="1:256" s="366" customFormat="1" ht="60" customHeight="1">
      <c r="A281" s="768">
        <v>53</v>
      </c>
      <c r="B281" s="815" t="s">
        <v>5899</v>
      </c>
      <c r="C281" s="971">
        <v>42736</v>
      </c>
      <c r="D281" s="953">
        <v>2</v>
      </c>
      <c r="E281" s="815" t="s">
        <v>275</v>
      </c>
      <c r="F281" s="815" t="s">
        <v>5900</v>
      </c>
      <c r="G281" s="971">
        <v>43725</v>
      </c>
      <c r="H281" s="973" t="s">
        <v>84</v>
      </c>
      <c r="I281" s="815" t="s">
        <v>5998</v>
      </c>
      <c r="J281" s="1137">
        <v>43738</v>
      </c>
      <c r="K281" s="1138" t="s">
        <v>3632</v>
      </c>
      <c r="L281" s="1138" t="s">
        <v>2871</v>
      </c>
      <c r="M281" s="1138" t="s">
        <v>2872</v>
      </c>
    </row>
    <row r="282" spans="1:256" s="596" customFormat="1" ht="60" customHeight="1">
      <c r="A282" s="587"/>
      <c r="B282" s="1522" t="s">
        <v>3491</v>
      </c>
      <c r="C282" s="1523"/>
      <c r="D282" s="1523"/>
      <c r="E282" s="1523"/>
      <c r="F282" s="1523"/>
      <c r="G282" s="1523"/>
      <c r="H282" s="1523"/>
      <c r="I282" s="1524"/>
      <c r="J282" s="1524"/>
      <c r="K282" s="1524"/>
      <c r="L282" s="1524"/>
      <c r="M282" s="1525"/>
      <c r="N282" s="603"/>
      <c r="O282" s="603"/>
      <c r="P282" s="603"/>
      <c r="Q282" s="603"/>
      <c r="R282" s="603"/>
      <c r="S282" s="603"/>
      <c r="T282" s="603"/>
      <c r="U282" s="603"/>
      <c r="V282" s="603"/>
      <c r="W282" s="603"/>
      <c r="X282" s="603"/>
      <c r="Y282" s="603"/>
      <c r="Z282" s="603"/>
      <c r="AA282" s="603"/>
      <c r="AB282" s="603"/>
      <c r="AC282" s="603"/>
      <c r="AD282" s="603"/>
      <c r="AE282" s="603"/>
      <c r="AF282" s="603"/>
      <c r="AG282" s="603"/>
      <c r="AH282" s="603"/>
      <c r="AI282" s="603"/>
      <c r="AJ282" s="603"/>
      <c r="AK282" s="603"/>
      <c r="AL282" s="603"/>
      <c r="AM282" s="603"/>
      <c r="AN282" s="603"/>
      <c r="AO282" s="603"/>
      <c r="AP282" s="603"/>
      <c r="AQ282" s="603"/>
      <c r="AR282" s="603"/>
      <c r="AS282" s="603"/>
      <c r="AT282" s="603"/>
      <c r="AU282" s="603"/>
      <c r="AV282" s="603"/>
      <c r="AW282" s="603"/>
      <c r="AX282" s="603"/>
      <c r="AY282" s="603"/>
      <c r="AZ282" s="603"/>
      <c r="BA282" s="603"/>
      <c r="BB282" s="603"/>
      <c r="BC282" s="603"/>
      <c r="BD282" s="603"/>
      <c r="BE282" s="603"/>
      <c r="BF282" s="603"/>
      <c r="BG282" s="603"/>
      <c r="BH282" s="603"/>
      <c r="BI282" s="603"/>
      <c r="BJ282" s="603"/>
      <c r="BK282" s="603"/>
      <c r="BL282" s="603"/>
      <c r="BM282" s="603"/>
      <c r="BN282" s="603"/>
      <c r="BO282" s="603"/>
      <c r="BP282" s="603"/>
      <c r="BQ282" s="603"/>
      <c r="BR282" s="603"/>
      <c r="BS282" s="603"/>
      <c r="BT282" s="603"/>
      <c r="BU282" s="603"/>
      <c r="BV282" s="603"/>
      <c r="BW282" s="603"/>
      <c r="BX282" s="603"/>
      <c r="BY282" s="603"/>
      <c r="BZ282" s="603"/>
      <c r="CA282" s="603"/>
      <c r="CB282" s="603"/>
      <c r="CC282" s="603"/>
      <c r="CD282" s="603"/>
      <c r="CE282" s="603"/>
      <c r="CF282" s="603"/>
      <c r="CG282" s="603"/>
      <c r="CH282" s="603"/>
      <c r="CI282" s="603"/>
      <c r="CJ282" s="603"/>
      <c r="CK282" s="603"/>
      <c r="CL282" s="603"/>
      <c r="CM282" s="603"/>
      <c r="CN282" s="603"/>
      <c r="CO282" s="603"/>
      <c r="CP282" s="603"/>
      <c r="CQ282" s="603"/>
      <c r="CR282" s="603"/>
      <c r="CS282" s="603"/>
      <c r="CT282" s="603"/>
      <c r="CU282" s="603"/>
      <c r="CV282" s="603"/>
      <c r="CW282" s="603"/>
      <c r="CX282" s="603"/>
      <c r="CY282" s="603"/>
      <c r="CZ282" s="603"/>
      <c r="DA282" s="603"/>
      <c r="DB282" s="603"/>
      <c r="DC282" s="603"/>
      <c r="DD282" s="603"/>
      <c r="DE282" s="603"/>
      <c r="DF282" s="603"/>
      <c r="DG282" s="603"/>
      <c r="DH282" s="603"/>
      <c r="DI282" s="603"/>
      <c r="DJ282" s="603"/>
      <c r="DK282" s="603"/>
      <c r="DL282" s="603"/>
      <c r="DM282" s="603"/>
      <c r="DN282" s="603"/>
      <c r="DO282" s="603"/>
      <c r="DP282" s="603"/>
      <c r="DQ282" s="603"/>
      <c r="DR282" s="603"/>
      <c r="DS282" s="603"/>
      <c r="DT282" s="603"/>
      <c r="DU282" s="603"/>
      <c r="DV282" s="603"/>
      <c r="DW282" s="603"/>
      <c r="DX282" s="603"/>
      <c r="DY282" s="603"/>
      <c r="DZ282" s="603"/>
      <c r="EA282" s="603"/>
      <c r="EB282" s="603"/>
      <c r="EC282" s="603"/>
      <c r="ED282" s="603"/>
      <c r="EE282" s="603"/>
      <c r="EF282" s="603"/>
      <c r="EG282" s="603"/>
      <c r="EH282" s="603"/>
      <c r="EI282" s="603"/>
      <c r="EJ282" s="603"/>
      <c r="EK282" s="603"/>
      <c r="EL282" s="603"/>
      <c r="EM282" s="603"/>
      <c r="EN282" s="603"/>
      <c r="EO282" s="603"/>
      <c r="EP282" s="603"/>
      <c r="EQ282" s="603"/>
      <c r="ER282" s="603"/>
      <c r="ES282" s="603"/>
      <c r="ET282" s="603"/>
      <c r="EU282" s="603"/>
      <c r="EV282" s="603"/>
      <c r="EW282" s="603"/>
      <c r="EX282" s="603"/>
      <c r="EY282" s="603"/>
      <c r="EZ282" s="603"/>
      <c r="FA282" s="603"/>
      <c r="FB282" s="603"/>
      <c r="FC282" s="603"/>
      <c r="FD282" s="603"/>
      <c r="FE282" s="603"/>
      <c r="FF282" s="603"/>
      <c r="FG282" s="603"/>
      <c r="FH282" s="603"/>
      <c r="FI282" s="603"/>
      <c r="FJ282" s="603"/>
      <c r="FK282" s="603"/>
      <c r="FL282" s="603"/>
      <c r="FM282" s="603"/>
      <c r="FN282" s="603"/>
      <c r="FO282" s="603"/>
      <c r="FP282" s="603"/>
      <c r="FQ282" s="603"/>
      <c r="FR282" s="603"/>
      <c r="FS282" s="603"/>
      <c r="FT282" s="603"/>
      <c r="FU282" s="603"/>
      <c r="FV282" s="603"/>
      <c r="FW282" s="603"/>
      <c r="FX282" s="603"/>
      <c r="FY282" s="603"/>
      <c r="FZ282" s="603"/>
      <c r="GA282" s="603"/>
      <c r="GB282" s="603"/>
      <c r="GC282" s="603"/>
      <c r="GD282" s="603"/>
      <c r="GE282" s="603"/>
      <c r="GF282" s="603"/>
      <c r="GG282" s="603"/>
      <c r="GH282" s="603"/>
      <c r="GI282" s="603"/>
      <c r="GJ282" s="603"/>
      <c r="GK282" s="603"/>
      <c r="GL282" s="603"/>
      <c r="GM282" s="603"/>
      <c r="GN282" s="603"/>
      <c r="GO282" s="603"/>
      <c r="GP282" s="603"/>
      <c r="GQ282" s="603"/>
      <c r="GR282" s="603"/>
      <c r="GS282" s="603"/>
      <c r="GT282" s="603"/>
      <c r="GU282" s="603"/>
      <c r="GV282" s="603"/>
      <c r="GW282" s="603"/>
      <c r="GX282" s="603"/>
      <c r="GY282" s="603"/>
      <c r="GZ282" s="603"/>
      <c r="HA282" s="603"/>
      <c r="HB282" s="603"/>
      <c r="HC282" s="603"/>
      <c r="HD282" s="603"/>
      <c r="HE282" s="603"/>
      <c r="HF282" s="603"/>
      <c r="HG282" s="603"/>
      <c r="HH282" s="603"/>
      <c r="HI282" s="603"/>
      <c r="HJ282" s="603"/>
      <c r="HK282" s="603"/>
      <c r="HL282" s="603"/>
      <c r="HM282" s="603"/>
      <c r="HN282" s="603"/>
      <c r="HO282" s="603"/>
      <c r="HP282" s="603"/>
      <c r="HQ282" s="603"/>
      <c r="HR282" s="603"/>
      <c r="HS282" s="603"/>
      <c r="HT282" s="603"/>
      <c r="HU282" s="603"/>
      <c r="HV282" s="603"/>
      <c r="HW282" s="603"/>
      <c r="HX282" s="603"/>
      <c r="HY282" s="603"/>
      <c r="HZ282" s="603"/>
      <c r="IA282" s="603"/>
      <c r="IB282" s="603"/>
      <c r="IC282" s="603"/>
      <c r="ID282" s="603"/>
      <c r="IE282" s="603"/>
      <c r="IF282" s="603"/>
      <c r="IG282" s="603"/>
      <c r="IH282" s="603"/>
      <c r="II282" s="603"/>
      <c r="IJ282" s="603"/>
      <c r="IK282" s="603"/>
      <c r="IL282" s="603"/>
      <c r="IM282" s="603"/>
      <c r="IN282" s="603"/>
      <c r="IO282" s="603"/>
      <c r="IP282" s="603"/>
      <c r="IQ282" s="603"/>
      <c r="IR282" s="603"/>
      <c r="IS282" s="603"/>
      <c r="IT282" s="603"/>
      <c r="IU282" s="603"/>
      <c r="IV282" s="603"/>
    </row>
    <row r="283" spans="1:256" s="366" customFormat="1" ht="60" customHeight="1">
      <c r="A283" s="595"/>
      <c r="B283" s="601" t="s">
        <v>2684</v>
      </c>
      <c r="C283" s="601" t="s">
        <v>2379</v>
      </c>
      <c r="D283" s="601" t="s">
        <v>195</v>
      </c>
      <c r="E283" s="601" t="s">
        <v>2685</v>
      </c>
      <c r="F283" s="601" t="s">
        <v>2750</v>
      </c>
      <c r="G283" s="601" t="s">
        <v>301</v>
      </c>
      <c r="H283" s="601" t="s">
        <v>302</v>
      </c>
      <c r="I283" s="601" t="s">
        <v>2748</v>
      </c>
      <c r="J283" s="601" t="s">
        <v>2805</v>
      </c>
      <c r="K283" s="601" t="s">
        <v>2366</v>
      </c>
      <c r="L283" s="601" t="s">
        <v>2806</v>
      </c>
      <c r="M283" s="601" t="s">
        <v>2940</v>
      </c>
      <c r="N283" s="595"/>
      <c r="O283" s="595"/>
      <c r="P283" s="595"/>
      <c r="Q283" s="595"/>
      <c r="R283" s="595"/>
      <c r="S283" s="595"/>
      <c r="T283" s="595"/>
      <c r="U283" s="595"/>
      <c r="V283" s="595"/>
      <c r="W283" s="603"/>
      <c r="X283" s="603"/>
    </row>
    <row r="284" spans="1:256" s="664" customFormat="1" ht="60" customHeight="1">
      <c r="A284" s="767">
        <v>1</v>
      </c>
      <c r="B284" s="815" t="s">
        <v>402</v>
      </c>
      <c r="C284" s="971">
        <v>37172</v>
      </c>
      <c r="D284" s="953">
        <v>18</v>
      </c>
      <c r="E284" s="815" t="s">
        <v>272</v>
      </c>
      <c r="F284" s="471" t="s">
        <v>403</v>
      </c>
      <c r="G284" s="971">
        <v>38756</v>
      </c>
      <c r="H284" s="471" t="s">
        <v>84</v>
      </c>
      <c r="I284" s="471"/>
      <c r="J284" s="1137">
        <v>43746</v>
      </c>
      <c r="K284" s="1138" t="s">
        <v>5312</v>
      </c>
      <c r="L284" s="1138" t="s">
        <v>2870</v>
      </c>
      <c r="M284" s="1138" t="s">
        <v>3100</v>
      </c>
      <c r="N284" s="366"/>
      <c r="O284" s="366" t="s">
        <v>6108</v>
      </c>
      <c r="P284" s="366"/>
      <c r="Q284" s="366"/>
      <c r="R284" s="366"/>
      <c r="S284" s="366"/>
      <c r="T284" s="366"/>
      <c r="U284" s="366"/>
      <c r="V284" s="366"/>
      <c r="W284" s="366"/>
      <c r="X284" s="366"/>
    </row>
    <row r="285" spans="1:256" s="366" customFormat="1" ht="60" customHeight="1">
      <c r="A285" s="768">
        <v>2</v>
      </c>
      <c r="B285" s="815" t="s">
        <v>5793</v>
      </c>
      <c r="C285" s="971"/>
      <c r="D285" s="953">
        <v>15</v>
      </c>
      <c r="E285" s="815" t="s">
        <v>321</v>
      </c>
      <c r="F285" s="815" t="s">
        <v>5744</v>
      </c>
      <c r="G285" s="971">
        <v>43698</v>
      </c>
      <c r="H285" s="973" t="s">
        <v>716</v>
      </c>
      <c r="I285" s="815" t="s">
        <v>5885</v>
      </c>
      <c r="J285" s="502">
        <v>43742</v>
      </c>
      <c r="K285" s="628" t="s">
        <v>3632</v>
      </c>
      <c r="L285" s="628" t="s">
        <v>2871</v>
      </c>
      <c r="M285" s="628" t="s">
        <v>2874</v>
      </c>
      <c r="N285" s="1153"/>
      <c r="O285" s="1153" t="s">
        <v>6109</v>
      </c>
    </row>
    <row r="286" spans="1:256" s="768" customFormat="1" ht="60" customHeight="1">
      <c r="A286" s="767">
        <v>3</v>
      </c>
      <c r="B286" s="815" t="s">
        <v>6019</v>
      </c>
      <c r="C286" s="999"/>
      <c r="D286" s="953">
        <v>17</v>
      </c>
      <c r="E286" s="976" t="s">
        <v>272</v>
      </c>
      <c r="F286" s="976" t="s">
        <v>6020</v>
      </c>
      <c r="G286" s="1000">
        <v>43742</v>
      </c>
      <c r="H286" s="976" t="s">
        <v>58</v>
      </c>
      <c r="I286" s="471"/>
      <c r="J286" s="986">
        <v>43743</v>
      </c>
      <c r="K286" s="815" t="s">
        <v>3632</v>
      </c>
      <c r="L286" s="815" t="s">
        <v>3337</v>
      </c>
      <c r="M286" s="815" t="s">
        <v>3100</v>
      </c>
      <c r="O286" s="768" t="s">
        <v>6108</v>
      </c>
    </row>
    <row r="287" spans="1:256" s="768" customFormat="1" ht="60" customHeight="1">
      <c r="A287" s="768">
        <v>4</v>
      </c>
      <c r="B287" s="815" t="s">
        <v>5021</v>
      </c>
      <c r="C287" s="971">
        <v>38995</v>
      </c>
      <c r="D287" s="953">
        <v>13</v>
      </c>
      <c r="E287" s="815" t="s">
        <v>272</v>
      </c>
      <c r="F287" s="815" t="s">
        <v>5022</v>
      </c>
      <c r="G287" s="971">
        <v>43504</v>
      </c>
      <c r="H287" s="973" t="s">
        <v>58</v>
      </c>
      <c r="I287" s="815" t="s">
        <v>5463</v>
      </c>
      <c r="J287" s="986">
        <v>43748</v>
      </c>
      <c r="K287" s="815" t="s">
        <v>3632</v>
      </c>
      <c r="L287" s="815" t="s">
        <v>2871</v>
      </c>
      <c r="M287" s="815" t="s">
        <v>3864</v>
      </c>
      <c r="O287" s="768" t="s">
        <v>6110</v>
      </c>
    </row>
    <row r="288" spans="1:256" s="768" customFormat="1" ht="60" customHeight="1">
      <c r="A288" s="767">
        <v>5</v>
      </c>
      <c r="B288" s="815" t="s">
        <v>5023</v>
      </c>
      <c r="C288" s="971">
        <v>39315</v>
      </c>
      <c r="D288" s="953">
        <v>12</v>
      </c>
      <c r="E288" s="815" t="s">
        <v>272</v>
      </c>
      <c r="F288" s="815" t="s">
        <v>5022</v>
      </c>
      <c r="G288" s="971">
        <v>43504</v>
      </c>
      <c r="H288" s="973" t="s">
        <v>58</v>
      </c>
      <c r="I288" s="815" t="s">
        <v>5042</v>
      </c>
      <c r="J288" s="986">
        <v>43748</v>
      </c>
      <c r="K288" s="815" t="s">
        <v>3632</v>
      </c>
      <c r="L288" s="815" t="s">
        <v>2871</v>
      </c>
      <c r="M288" s="815" t="s">
        <v>3864</v>
      </c>
      <c r="O288" s="768" t="s">
        <v>6110</v>
      </c>
    </row>
    <row r="289" spans="1:15" s="768" customFormat="1" ht="60" customHeight="1">
      <c r="A289" s="768">
        <v>6</v>
      </c>
      <c r="B289" s="815" t="s">
        <v>5024</v>
      </c>
      <c r="C289" s="971">
        <v>42473</v>
      </c>
      <c r="D289" s="953">
        <v>3</v>
      </c>
      <c r="E289" s="815" t="s">
        <v>272</v>
      </c>
      <c r="F289" s="815" t="s">
        <v>5022</v>
      </c>
      <c r="G289" s="971">
        <v>43504</v>
      </c>
      <c r="H289" s="973" t="s">
        <v>58</v>
      </c>
      <c r="I289" s="815" t="s">
        <v>5042</v>
      </c>
      <c r="J289" s="986">
        <v>43748</v>
      </c>
      <c r="K289" s="815" t="s">
        <v>3632</v>
      </c>
      <c r="L289" s="815" t="s">
        <v>2871</v>
      </c>
      <c r="M289" s="815" t="s">
        <v>3864</v>
      </c>
      <c r="O289" s="768" t="s">
        <v>6110</v>
      </c>
    </row>
    <row r="290" spans="1:15" s="768" customFormat="1" ht="60" customHeight="1">
      <c r="A290" s="767">
        <v>7</v>
      </c>
      <c r="B290" s="815" t="s">
        <v>5025</v>
      </c>
      <c r="C290" s="971">
        <v>42473</v>
      </c>
      <c r="D290" s="953">
        <v>3</v>
      </c>
      <c r="E290" s="815" t="s">
        <v>272</v>
      </c>
      <c r="F290" s="815" t="s">
        <v>5022</v>
      </c>
      <c r="G290" s="971">
        <v>43504</v>
      </c>
      <c r="H290" s="973" t="s">
        <v>58</v>
      </c>
      <c r="I290" s="815" t="s">
        <v>5042</v>
      </c>
      <c r="J290" s="986">
        <v>43748</v>
      </c>
      <c r="K290" s="815" t="s">
        <v>3632</v>
      </c>
      <c r="L290" s="815" t="s">
        <v>2871</v>
      </c>
      <c r="M290" s="815" t="s">
        <v>3864</v>
      </c>
      <c r="O290" s="768" t="s">
        <v>6110</v>
      </c>
    </row>
    <row r="291" spans="1:15" s="366" customFormat="1" ht="60" customHeight="1">
      <c r="A291" s="768">
        <v>8</v>
      </c>
      <c r="B291" s="815" t="s">
        <v>5582</v>
      </c>
      <c r="C291" s="971">
        <v>38808</v>
      </c>
      <c r="D291" s="953">
        <v>13</v>
      </c>
      <c r="E291" s="815" t="s">
        <v>272</v>
      </c>
      <c r="F291" s="815" t="s">
        <v>5583</v>
      </c>
      <c r="G291" s="971">
        <v>43648</v>
      </c>
      <c r="H291" s="973" t="s">
        <v>2672</v>
      </c>
      <c r="I291" s="815" t="s">
        <v>5624</v>
      </c>
      <c r="J291" s="1137">
        <v>43748</v>
      </c>
      <c r="K291" s="1138" t="s">
        <v>3632</v>
      </c>
      <c r="L291" s="1138" t="s">
        <v>2871</v>
      </c>
      <c r="M291" s="1138" t="s">
        <v>2872</v>
      </c>
      <c r="O291" s="366" t="s">
        <v>6111</v>
      </c>
    </row>
    <row r="292" spans="1:15" s="366" customFormat="1" ht="60" customHeight="1">
      <c r="A292" s="767">
        <v>9</v>
      </c>
      <c r="B292" s="815" t="s">
        <v>5890</v>
      </c>
      <c r="C292" s="971"/>
      <c r="D292" s="953">
        <v>15</v>
      </c>
      <c r="E292" s="815" t="s">
        <v>272</v>
      </c>
      <c r="F292" s="815" t="s">
        <v>5815</v>
      </c>
      <c r="G292" s="971">
        <v>43713</v>
      </c>
      <c r="H292" s="973" t="s">
        <v>716</v>
      </c>
      <c r="I292" s="815" t="s">
        <v>5816</v>
      </c>
      <c r="J292" s="1137">
        <v>43748</v>
      </c>
      <c r="K292" s="1138" t="s">
        <v>3632</v>
      </c>
      <c r="L292" s="1138" t="s">
        <v>2871</v>
      </c>
      <c r="M292" s="1138" t="s">
        <v>2874</v>
      </c>
      <c r="O292" s="366" t="s">
        <v>6111</v>
      </c>
    </row>
    <row r="293" spans="1:15" s="366" customFormat="1" ht="60" customHeight="1">
      <c r="A293" s="768">
        <v>10</v>
      </c>
      <c r="B293" s="815" t="s">
        <v>5656</v>
      </c>
      <c r="C293" s="971"/>
      <c r="D293" s="953">
        <v>16</v>
      </c>
      <c r="E293" s="815" t="s">
        <v>272</v>
      </c>
      <c r="F293" s="815" t="s">
        <v>5657</v>
      </c>
      <c r="G293" s="971">
        <v>43677</v>
      </c>
      <c r="H293" s="973" t="s">
        <v>716</v>
      </c>
      <c r="I293" s="815" t="s">
        <v>5658</v>
      </c>
      <c r="J293" s="1137">
        <v>43748</v>
      </c>
      <c r="K293" s="1138" t="s">
        <v>3632</v>
      </c>
      <c r="L293" s="1138" t="s">
        <v>2871</v>
      </c>
      <c r="M293" s="1138" t="s">
        <v>3365</v>
      </c>
      <c r="O293" s="366" t="s">
        <v>6108</v>
      </c>
    </row>
    <row r="294" spans="1:15" s="366" customFormat="1" ht="60" customHeight="1">
      <c r="A294" s="767">
        <v>11</v>
      </c>
      <c r="B294" s="815" t="s">
        <v>5419</v>
      </c>
      <c r="C294" s="971"/>
      <c r="D294" s="953">
        <v>15</v>
      </c>
      <c r="E294" s="815" t="s">
        <v>272</v>
      </c>
      <c r="F294" s="815" t="s">
        <v>5420</v>
      </c>
      <c r="G294" s="971">
        <v>43607</v>
      </c>
      <c r="H294" s="973" t="s">
        <v>5919</v>
      </c>
      <c r="I294" s="815"/>
      <c r="J294" s="1137">
        <v>43745</v>
      </c>
      <c r="K294" s="1138" t="s">
        <v>2106</v>
      </c>
      <c r="L294" s="1138" t="s">
        <v>2871</v>
      </c>
      <c r="M294" s="1138" t="s">
        <v>2874</v>
      </c>
      <c r="O294" s="484" t="s">
        <v>3710</v>
      </c>
    </row>
    <row r="295" spans="1:15" s="366" customFormat="1" ht="60" customHeight="1">
      <c r="A295" s="768">
        <v>12</v>
      </c>
      <c r="B295" s="815" t="s">
        <v>6099</v>
      </c>
      <c r="C295" s="971">
        <v>42945</v>
      </c>
      <c r="D295" s="953">
        <v>2</v>
      </c>
      <c r="E295" s="815" t="s">
        <v>272</v>
      </c>
      <c r="F295" s="815" t="s">
        <v>6100</v>
      </c>
      <c r="G295" s="971">
        <v>43750</v>
      </c>
      <c r="H295" s="973" t="s">
        <v>3383</v>
      </c>
      <c r="I295" s="815" t="s">
        <v>6101</v>
      </c>
      <c r="J295" s="1137">
        <v>43752</v>
      </c>
      <c r="K295" s="1138" t="s">
        <v>3632</v>
      </c>
      <c r="L295" s="1138" t="s">
        <v>2871</v>
      </c>
      <c r="M295" s="1138" t="s">
        <v>3025</v>
      </c>
      <c r="O295" s="366" t="s">
        <v>6108</v>
      </c>
    </row>
    <row r="296" spans="1:15" s="366" customFormat="1" ht="60" customHeight="1">
      <c r="A296" s="767">
        <v>13</v>
      </c>
      <c r="B296" s="815" t="s">
        <v>5901</v>
      </c>
      <c r="C296" s="971">
        <v>39017</v>
      </c>
      <c r="D296" s="953">
        <v>13</v>
      </c>
      <c r="E296" s="815" t="s">
        <v>272</v>
      </c>
      <c r="F296" s="815" t="s">
        <v>5902</v>
      </c>
      <c r="G296" s="971">
        <v>43725</v>
      </c>
      <c r="H296" s="973" t="s">
        <v>716</v>
      </c>
      <c r="I296" s="815" t="s">
        <v>6048</v>
      </c>
      <c r="J296" s="1137">
        <v>43752</v>
      </c>
      <c r="K296" s="1138" t="s">
        <v>3632</v>
      </c>
      <c r="L296" s="1138" t="s">
        <v>2871</v>
      </c>
      <c r="M296" s="1138" t="s">
        <v>2872</v>
      </c>
      <c r="O296" s="366" t="s">
        <v>6109</v>
      </c>
    </row>
    <row r="297" spans="1:15" s="366" customFormat="1" ht="60" customHeight="1">
      <c r="A297" s="768">
        <v>14</v>
      </c>
      <c r="B297" s="815" t="s">
        <v>5368</v>
      </c>
      <c r="C297" s="971">
        <v>42033</v>
      </c>
      <c r="D297" s="953">
        <v>4</v>
      </c>
      <c r="E297" s="815" t="s">
        <v>272</v>
      </c>
      <c r="F297" s="815" t="s">
        <v>5369</v>
      </c>
      <c r="G297" s="971">
        <v>43599</v>
      </c>
      <c r="H297" s="973" t="s">
        <v>84</v>
      </c>
      <c r="I297" s="815" t="s">
        <v>5736</v>
      </c>
      <c r="J297" s="1137">
        <v>43752</v>
      </c>
      <c r="K297" s="1138" t="s">
        <v>3632</v>
      </c>
      <c r="L297" s="1138" t="s">
        <v>2871</v>
      </c>
      <c r="M297" s="1138" t="s">
        <v>3365</v>
      </c>
      <c r="O297" s="366" t="s">
        <v>6110</v>
      </c>
    </row>
    <row r="298" spans="1:15" s="366" customFormat="1" ht="60" customHeight="1">
      <c r="A298" s="767">
        <v>15</v>
      </c>
      <c r="B298" s="815" t="s">
        <v>3094</v>
      </c>
      <c r="C298" s="971">
        <v>42630</v>
      </c>
      <c r="D298" s="953">
        <v>3</v>
      </c>
      <c r="E298" s="815" t="s">
        <v>272</v>
      </c>
      <c r="F298" s="815" t="s">
        <v>3095</v>
      </c>
      <c r="G298" s="971">
        <v>42878</v>
      </c>
      <c r="H298" s="973" t="s">
        <v>84</v>
      </c>
      <c r="I298" s="815" t="s">
        <v>3102</v>
      </c>
      <c r="J298" s="1137">
        <v>43755</v>
      </c>
      <c r="K298" s="1138" t="s">
        <v>2211</v>
      </c>
      <c r="L298" s="1138" t="s">
        <v>1228</v>
      </c>
      <c r="M298" s="1138" t="s">
        <v>2874</v>
      </c>
      <c r="O298" s="484" t="s">
        <v>4773</v>
      </c>
    </row>
    <row r="299" spans="1:15" s="366" customFormat="1" ht="60" customHeight="1">
      <c r="A299" s="768">
        <v>16</v>
      </c>
      <c r="B299" s="815" t="s">
        <v>5941</v>
      </c>
      <c r="C299" s="971"/>
      <c r="D299" s="953">
        <v>14</v>
      </c>
      <c r="E299" s="815" t="s">
        <v>2587</v>
      </c>
      <c r="F299" s="815" t="s">
        <v>5910</v>
      </c>
      <c r="G299" s="971">
        <v>43726</v>
      </c>
      <c r="H299" s="973" t="s">
        <v>2978</v>
      </c>
      <c r="I299" s="815"/>
      <c r="J299" s="1137">
        <v>43746</v>
      </c>
      <c r="K299" s="1138" t="s">
        <v>3632</v>
      </c>
      <c r="L299" s="1138" t="s">
        <v>5532</v>
      </c>
      <c r="M299" s="1138" t="s">
        <v>3100</v>
      </c>
      <c r="O299" s="484" t="s">
        <v>6747</v>
      </c>
    </row>
    <row r="300" spans="1:15" s="366" customFormat="1" ht="60" customHeight="1">
      <c r="A300" s="767">
        <v>17</v>
      </c>
      <c r="B300" s="815" t="s">
        <v>6058</v>
      </c>
      <c r="C300" s="971">
        <v>37796</v>
      </c>
      <c r="D300" s="953">
        <v>16</v>
      </c>
      <c r="E300" s="815" t="s">
        <v>275</v>
      </c>
      <c r="F300" s="815" t="s">
        <v>6059</v>
      </c>
      <c r="G300" s="971">
        <v>43748</v>
      </c>
      <c r="H300" s="973" t="s">
        <v>716</v>
      </c>
      <c r="I300" s="815" t="s">
        <v>6105</v>
      </c>
      <c r="J300" s="1137">
        <v>43760</v>
      </c>
      <c r="K300" s="1138" t="s">
        <v>3632</v>
      </c>
      <c r="L300" s="1138" t="s">
        <v>3370</v>
      </c>
      <c r="M300" s="1138" t="s">
        <v>6163</v>
      </c>
      <c r="O300" s="484" t="s">
        <v>1103</v>
      </c>
    </row>
    <row r="301" spans="1:15" s="366" customFormat="1" ht="60" customHeight="1">
      <c r="A301" s="768">
        <v>18</v>
      </c>
      <c r="B301" s="815" t="s">
        <v>5191</v>
      </c>
      <c r="C301" s="971"/>
      <c r="D301" s="953">
        <v>10</v>
      </c>
      <c r="E301" s="815" t="s">
        <v>272</v>
      </c>
      <c r="F301" s="815" t="s">
        <v>5192</v>
      </c>
      <c r="G301" s="971">
        <v>43552</v>
      </c>
      <c r="H301" s="973" t="s">
        <v>330</v>
      </c>
      <c r="I301" s="815" t="s">
        <v>5212</v>
      </c>
      <c r="J301" s="1137">
        <v>43760</v>
      </c>
      <c r="K301" s="1138" t="s">
        <v>3632</v>
      </c>
      <c r="L301" s="1138" t="s">
        <v>2871</v>
      </c>
      <c r="M301" s="1138" t="s">
        <v>3763</v>
      </c>
      <c r="O301" s="484" t="s">
        <v>6748</v>
      </c>
    </row>
    <row r="302" spans="1:15" s="366" customFormat="1" ht="60" customHeight="1">
      <c r="A302" s="767">
        <v>19</v>
      </c>
      <c r="B302" s="815" t="s">
        <v>6015</v>
      </c>
      <c r="C302" s="999">
        <v>39664</v>
      </c>
      <c r="D302" s="953">
        <v>11</v>
      </c>
      <c r="E302" s="976" t="s">
        <v>272</v>
      </c>
      <c r="F302" s="976" t="s">
        <v>6016</v>
      </c>
      <c r="G302" s="1000">
        <v>43740</v>
      </c>
      <c r="H302" s="976" t="s">
        <v>3350</v>
      </c>
      <c r="I302" s="471"/>
      <c r="J302" s="1137">
        <v>43760</v>
      </c>
      <c r="K302" s="1138" t="s">
        <v>3632</v>
      </c>
      <c r="L302" s="1138" t="s">
        <v>103</v>
      </c>
      <c r="M302" s="1138" t="s">
        <v>2872</v>
      </c>
      <c r="O302" s="484" t="s">
        <v>6748</v>
      </c>
    </row>
    <row r="303" spans="1:15" s="366" customFormat="1" ht="60" customHeight="1">
      <c r="A303" s="768">
        <v>20</v>
      </c>
      <c r="B303" s="815" t="s">
        <v>6777</v>
      </c>
      <c r="C303" s="999"/>
      <c r="D303" s="953">
        <v>17</v>
      </c>
      <c r="E303" s="976" t="s">
        <v>272</v>
      </c>
      <c r="F303" s="976" t="s">
        <v>6778</v>
      </c>
      <c r="G303" s="1000">
        <v>43749</v>
      </c>
      <c r="H303" s="976" t="s">
        <v>1845</v>
      </c>
      <c r="I303" s="471"/>
      <c r="J303" s="1137">
        <v>43749</v>
      </c>
      <c r="K303" s="1138" t="s">
        <v>2106</v>
      </c>
      <c r="L303" s="1138" t="s">
        <v>6780</v>
      </c>
      <c r="M303" s="1138"/>
      <c r="O303" s="484" t="s">
        <v>4659</v>
      </c>
    </row>
    <row r="304" spans="1:15" s="366" customFormat="1" ht="60" customHeight="1">
      <c r="A304" s="767">
        <v>21</v>
      </c>
      <c r="B304" s="815" t="s">
        <v>6102</v>
      </c>
      <c r="C304" s="971">
        <v>38497</v>
      </c>
      <c r="D304" s="953">
        <v>14</v>
      </c>
      <c r="E304" s="815" t="s">
        <v>272</v>
      </c>
      <c r="F304" s="815" t="s">
        <v>6103</v>
      </c>
      <c r="G304" s="971">
        <v>43750</v>
      </c>
      <c r="H304" s="973" t="s">
        <v>3137</v>
      </c>
      <c r="I304" s="815"/>
      <c r="J304" s="1137">
        <v>43760</v>
      </c>
      <c r="K304" s="1138" t="s">
        <v>4900</v>
      </c>
      <c r="L304" s="1138" t="s">
        <v>6780</v>
      </c>
      <c r="M304" s="1138" t="s">
        <v>2872</v>
      </c>
      <c r="O304" s="484" t="s">
        <v>4659</v>
      </c>
    </row>
    <row r="305" spans="1:256" s="366" customFormat="1" ht="60" customHeight="1">
      <c r="A305" s="768">
        <v>22</v>
      </c>
      <c r="B305" s="815" t="s">
        <v>6158</v>
      </c>
      <c r="C305" s="971"/>
      <c r="D305" s="953">
        <v>16</v>
      </c>
      <c r="E305" s="815" t="s">
        <v>272</v>
      </c>
      <c r="F305" s="815" t="s">
        <v>6159</v>
      </c>
      <c r="G305" s="971">
        <v>43746</v>
      </c>
      <c r="H305" s="973" t="s">
        <v>103</v>
      </c>
      <c r="I305" s="815" t="s">
        <v>6160</v>
      </c>
      <c r="J305" s="1137">
        <v>43759</v>
      </c>
      <c r="K305" s="1138" t="s">
        <v>3766</v>
      </c>
      <c r="L305" s="1138" t="s">
        <v>103</v>
      </c>
      <c r="M305" s="1138" t="s">
        <v>2874</v>
      </c>
      <c r="O305" s="484" t="s">
        <v>6749</v>
      </c>
    </row>
    <row r="306" spans="1:256" s="366" customFormat="1" ht="60" customHeight="1">
      <c r="A306" s="767">
        <v>23</v>
      </c>
      <c r="B306" s="815" t="s">
        <v>5645</v>
      </c>
      <c r="C306" s="971"/>
      <c r="D306" s="953">
        <v>3</v>
      </c>
      <c r="E306" s="815" t="s">
        <v>275</v>
      </c>
      <c r="F306" s="815" t="s">
        <v>5644</v>
      </c>
      <c r="G306" s="971">
        <v>43670</v>
      </c>
      <c r="H306" s="973" t="s">
        <v>716</v>
      </c>
      <c r="I306" s="815" t="s">
        <v>5913</v>
      </c>
      <c r="J306" s="1137">
        <v>43763</v>
      </c>
      <c r="K306" s="1138" t="s">
        <v>3632</v>
      </c>
      <c r="L306" s="1138" t="s">
        <v>2871</v>
      </c>
      <c r="M306" s="1138" t="s">
        <v>2872</v>
      </c>
      <c r="O306" s="484" t="s">
        <v>6748</v>
      </c>
    </row>
    <row r="307" spans="1:256" s="366" customFormat="1" ht="60" customHeight="1">
      <c r="A307" s="768">
        <v>24</v>
      </c>
      <c r="B307" s="815" t="s">
        <v>6170</v>
      </c>
      <c r="C307" s="971">
        <v>37963</v>
      </c>
      <c r="D307" s="953">
        <v>16</v>
      </c>
      <c r="E307" s="815" t="s">
        <v>275</v>
      </c>
      <c r="F307" s="815" t="s">
        <v>6165</v>
      </c>
      <c r="G307" s="971">
        <v>43761</v>
      </c>
      <c r="H307" s="973" t="s">
        <v>716</v>
      </c>
      <c r="I307" s="815" t="s">
        <v>6497</v>
      </c>
      <c r="J307" s="1137">
        <v>43768</v>
      </c>
      <c r="K307" s="1138" t="s">
        <v>3632</v>
      </c>
      <c r="L307" s="1138" t="s">
        <v>2871</v>
      </c>
      <c r="M307" s="1138" t="s">
        <v>2881</v>
      </c>
      <c r="O307" s="484" t="s">
        <v>6109</v>
      </c>
    </row>
    <row r="308" spans="1:256" s="366" customFormat="1" ht="60" customHeight="1">
      <c r="A308" s="767">
        <v>25</v>
      </c>
      <c r="B308" s="815" t="s">
        <v>6006</v>
      </c>
      <c r="C308" s="999">
        <v>37217</v>
      </c>
      <c r="D308" s="953">
        <v>17</v>
      </c>
      <c r="E308" s="976" t="s">
        <v>275</v>
      </c>
      <c r="F308" s="976" t="s">
        <v>6007</v>
      </c>
      <c r="G308" s="1000">
        <v>43738</v>
      </c>
      <c r="H308" s="976" t="s">
        <v>716</v>
      </c>
      <c r="I308" s="471" t="s">
        <v>6024</v>
      </c>
      <c r="J308" s="1137">
        <v>43766</v>
      </c>
      <c r="K308" s="1138" t="s">
        <v>3632</v>
      </c>
      <c r="L308" s="1138" t="s">
        <v>2871</v>
      </c>
      <c r="M308" s="1138" t="s">
        <v>2872</v>
      </c>
      <c r="O308" s="484" t="s">
        <v>6748</v>
      </c>
    </row>
    <row r="309" spans="1:256" s="366" customFormat="1" ht="60" customHeight="1">
      <c r="A309" s="768">
        <v>26</v>
      </c>
      <c r="B309" s="815" t="s">
        <v>6629</v>
      </c>
      <c r="C309" s="971">
        <v>38051</v>
      </c>
      <c r="D309" s="953">
        <v>15</v>
      </c>
      <c r="E309" s="815" t="s">
        <v>6632</v>
      </c>
      <c r="F309" s="815" t="s">
        <v>6630</v>
      </c>
      <c r="G309" s="971">
        <v>43765</v>
      </c>
      <c r="H309" s="973" t="s">
        <v>6631</v>
      </c>
      <c r="I309" s="815"/>
      <c r="J309" s="1137">
        <v>43766</v>
      </c>
      <c r="K309" s="1138" t="s">
        <v>3632</v>
      </c>
      <c r="L309" s="1138" t="s">
        <v>2871</v>
      </c>
      <c r="M309" s="1138" t="s">
        <v>2874</v>
      </c>
      <c r="O309" s="484" t="s">
        <v>5566</v>
      </c>
    </row>
    <row r="310" spans="1:256" s="366" customFormat="1" ht="60" customHeight="1">
      <c r="A310" s="767">
        <v>27</v>
      </c>
      <c r="B310" s="815" t="s">
        <v>6037</v>
      </c>
      <c r="C310" s="971">
        <v>38313</v>
      </c>
      <c r="D310" s="953">
        <v>15</v>
      </c>
      <c r="E310" s="815" t="s">
        <v>275</v>
      </c>
      <c r="F310" s="815" t="s">
        <v>6038</v>
      </c>
      <c r="G310" s="971">
        <v>43745</v>
      </c>
      <c r="H310" s="973" t="s">
        <v>716</v>
      </c>
      <c r="I310" s="815" t="s">
        <v>6750</v>
      </c>
      <c r="J310" s="1137">
        <v>43769</v>
      </c>
      <c r="K310" s="1138" t="s">
        <v>3632</v>
      </c>
      <c r="L310" s="1138" t="s">
        <v>2871</v>
      </c>
      <c r="M310" s="1138" t="s">
        <v>2872</v>
      </c>
      <c r="O310" s="366" t="s">
        <v>6111</v>
      </c>
    </row>
    <row r="311" spans="1:256" s="664" customFormat="1" ht="60" customHeight="1">
      <c r="A311" s="594"/>
      <c r="B311" s="1522" t="s">
        <v>2702</v>
      </c>
      <c r="C311" s="1523"/>
      <c r="D311" s="1523"/>
      <c r="E311" s="1523"/>
      <c r="F311" s="1523"/>
      <c r="G311" s="1523"/>
      <c r="H311" s="1523"/>
      <c r="I311" s="1524"/>
      <c r="J311" s="1524"/>
      <c r="K311" s="1524"/>
      <c r="L311" s="1524"/>
      <c r="M311" s="1525"/>
      <c r="N311" s="587"/>
      <c r="O311" s="587"/>
      <c r="P311" s="587"/>
      <c r="Q311" s="587"/>
      <c r="R311" s="587"/>
      <c r="S311" s="587"/>
      <c r="T311" s="595"/>
      <c r="U311" s="595"/>
      <c r="V311" s="595"/>
      <c r="W311" s="603"/>
      <c r="X311" s="603"/>
    </row>
    <row r="312" spans="1:256" ht="60" customHeight="1">
      <c r="A312" s="594"/>
      <c r="B312" s="601" t="s">
        <v>2684</v>
      </c>
      <c r="C312" s="601" t="s">
        <v>2379</v>
      </c>
      <c r="D312" s="601" t="s">
        <v>195</v>
      </c>
      <c r="E312" s="601" t="s">
        <v>2685</v>
      </c>
      <c r="F312" s="601" t="s">
        <v>2750</v>
      </c>
      <c r="G312" s="601" t="s">
        <v>301</v>
      </c>
      <c r="H312" s="601" t="s">
        <v>302</v>
      </c>
      <c r="I312" s="601" t="s">
        <v>2748</v>
      </c>
      <c r="J312" s="601" t="s">
        <v>2805</v>
      </c>
      <c r="K312" s="601" t="s">
        <v>2366</v>
      </c>
      <c r="L312" s="601" t="s">
        <v>2806</v>
      </c>
      <c r="M312" s="601" t="s">
        <v>2940</v>
      </c>
      <c r="N312" s="595"/>
      <c r="O312" s="595"/>
      <c r="P312" s="595"/>
      <c r="Q312" s="595"/>
      <c r="R312" s="595"/>
      <c r="S312" s="595"/>
      <c r="T312" s="664"/>
      <c r="U312" s="664"/>
      <c r="V312" s="664"/>
      <c r="W312" s="664"/>
      <c r="X312" s="664"/>
      <c r="Y312" s="596"/>
      <c r="Z312" s="596"/>
      <c r="AA312" s="596"/>
      <c r="AB312" s="596"/>
      <c r="AC312" s="596"/>
      <c r="AD312" s="596"/>
      <c r="AE312" s="596"/>
      <c r="AF312" s="596"/>
      <c r="AG312" s="596"/>
      <c r="AH312" s="596"/>
      <c r="AI312" s="596"/>
      <c r="AJ312" s="596"/>
      <c r="AK312" s="596"/>
      <c r="AL312" s="596"/>
      <c r="AM312" s="596"/>
      <c r="AN312" s="596"/>
      <c r="AO312" s="596"/>
      <c r="AP312" s="596"/>
      <c r="AQ312" s="596"/>
      <c r="AR312" s="596"/>
      <c r="AS312" s="596"/>
      <c r="AT312" s="596"/>
      <c r="AU312" s="596"/>
      <c r="AV312" s="596"/>
      <c r="AW312" s="596"/>
      <c r="AX312" s="596"/>
      <c r="AY312" s="596"/>
      <c r="AZ312" s="596"/>
      <c r="BA312" s="596"/>
      <c r="BB312" s="596"/>
      <c r="BC312" s="596"/>
      <c r="BD312" s="596"/>
      <c r="BE312" s="596"/>
      <c r="BF312" s="596"/>
      <c r="BG312" s="596"/>
      <c r="BH312" s="596"/>
      <c r="BI312" s="596"/>
      <c r="BJ312" s="596"/>
      <c r="BK312" s="596"/>
      <c r="BL312" s="596"/>
      <c r="BM312" s="596"/>
      <c r="BN312" s="596"/>
      <c r="BO312" s="596"/>
      <c r="BP312" s="596"/>
      <c r="BQ312" s="596"/>
      <c r="BR312" s="596"/>
      <c r="BS312" s="596"/>
      <c r="BT312" s="596"/>
      <c r="BU312" s="596"/>
      <c r="BV312" s="596"/>
      <c r="BW312" s="596"/>
      <c r="BX312" s="596"/>
      <c r="BY312" s="596"/>
      <c r="BZ312" s="596"/>
      <c r="CA312" s="596"/>
      <c r="CB312" s="596"/>
      <c r="CC312" s="596"/>
      <c r="CD312" s="596"/>
      <c r="CE312" s="596"/>
      <c r="CF312" s="596"/>
      <c r="CG312" s="596"/>
      <c r="CH312" s="596"/>
      <c r="CI312" s="596"/>
      <c r="CJ312" s="596"/>
      <c r="CK312" s="596"/>
      <c r="CL312" s="596"/>
      <c r="CM312" s="596"/>
      <c r="CN312" s="596"/>
      <c r="CO312" s="596"/>
      <c r="CP312" s="596"/>
      <c r="CQ312" s="596"/>
      <c r="CR312" s="596"/>
      <c r="CS312" s="596"/>
      <c r="CT312" s="596"/>
      <c r="CU312" s="596"/>
      <c r="CV312" s="596"/>
      <c r="CW312" s="596"/>
      <c r="CX312" s="596"/>
      <c r="CY312" s="596"/>
      <c r="CZ312" s="596"/>
      <c r="DA312" s="596"/>
      <c r="DB312" s="596"/>
      <c r="DC312" s="596"/>
      <c r="DD312" s="596"/>
      <c r="DE312" s="596"/>
      <c r="DF312" s="596"/>
      <c r="DG312" s="596"/>
      <c r="DH312" s="596"/>
      <c r="DI312" s="596"/>
      <c r="DJ312" s="596"/>
      <c r="DK312" s="596"/>
      <c r="DL312" s="596"/>
      <c r="DM312" s="596"/>
      <c r="DN312" s="596"/>
      <c r="DO312" s="596"/>
      <c r="DP312" s="596"/>
      <c r="DQ312" s="596"/>
      <c r="DR312" s="596"/>
      <c r="DS312" s="596"/>
      <c r="DT312" s="596"/>
      <c r="DU312" s="596"/>
      <c r="DV312" s="596"/>
      <c r="DW312" s="596"/>
      <c r="DX312" s="596"/>
      <c r="DY312" s="596"/>
      <c r="DZ312" s="596"/>
      <c r="EA312" s="596"/>
      <c r="EB312" s="596"/>
      <c r="EC312" s="596"/>
      <c r="ED312" s="596"/>
      <c r="EE312" s="596"/>
      <c r="EF312" s="596"/>
      <c r="EG312" s="596"/>
      <c r="EH312" s="596"/>
      <c r="EI312" s="596"/>
      <c r="EJ312" s="596"/>
      <c r="EK312" s="596"/>
      <c r="EL312" s="596"/>
      <c r="EM312" s="596"/>
      <c r="EN312" s="596"/>
      <c r="EO312" s="596"/>
      <c r="EP312" s="596"/>
      <c r="EQ312" s="596"/>
      <c r="ER312" s="596"/>
      <c r="ES312" s="596"/>
      <c r="ET312" s="596"/>
      <c r="EU312" s="596"/>
      <c r="EV312" s="596"/>
      <c r="EW312" s="596"/>
      <c r="EX312" s="596"/>
      <c r="EY312" s="596"/>
      <c r="EZ312" s="596"/>
      <c r="FA312" s="596"/>
      <c r="FB312" s="596"/>
      <c r="FC312" s="596"/>
      <c r="FD312" s="596"/>
      <c r="FE312" s="596"/>
      <c r="FF312" s="596"/>
      <c r="FG312" s="596"/>
      <c r="FH312" s="596"/>
      <c r="FI312" s="596"/>
      <c r="FJ312" s="596"/>
      <c r="FK312" s="596"/>
      <c r="FL312" s="596"/>
      <c r="FM312" s="596"/>
      <c r="FN312" s="596"/>
      <c r="FO312" s="596"/>
      <c r="FP312" s="596"/>
      <c r="FQ312" s="596"/>
      <c r="FR312" s="596"/>
      <c r="FS312" s="596"/>
      <c r="FT312" s="596"/>
      <c r="FU312" s="596"/>
      <c r="FV312" s="596"/>
      <c r="FW312" s="596"/>
      <c r="FX312" s="596"/>
      <c r="FY312" s="596"/>
      <c r="FZ312" s="596"/>
      <c r="GA312" s="596"/>
      <c r="GB312" s="596"/>
      <c r="GC312" s="596"/>
      <c r="GD312" s="596"/>
      <c r="GE312" s="596"/>
      <c r="GF312" s="596"/>
      <c r="GG312" s="596"/>
      <c r="GH312" s="596"/>
      <c r="GI312" s="596"/>
      <c r="GJ312" s="596"/>
      <c r="GK312" s="596"/>
      <c r="GL312" s="596"/>
      <c r="GM312" s="596"/>
      <c r="GN312" s="596"/>
      <c r="GO312" s="596"/>
      <c r="GP312" s="596"/>
      <c r="GQ312" s="596"/>
      <c r="GR312" s="596"/>
      <c r="GS312" s="596"/>
      <c r="GT312" s="596"/>
      <c r="GU312" s="596"/>
      <c r="GV312" s="596"/>
      <c r="GW312" s="596"/>
      <c r="GX312" s="596"/>
      <c r="GY312" s="596"/>
      <c r="GZ312" s="596"/>
      <c r="HA312" s="596"/>
      <c r="HB312" s="596"/>
      <c r="HC312" s="596"/>
      <c r="HD312" s="596"/>
      <c r="HE312" s="596"/>
      <c r="HF312" s="596"/>
      <c r="HG312" s="596"/>
      <c r="HH312" s="596"/>
      <c r="HI312" s="596"/>
      <c r="HJ312" s="596"/>
      <c r="HK312" s="596"/>
      <c r="HL312" s="596"/>
      <c r="HM312" s="596"/>
      <c r="HN312" s="596"/>
      <c r="HO312" s="596"/>
      <c r="HP312" s="596"/>
      <c r="HQ312" s="596"/>
      <c r="HR312" s="596"/>
      <c r="HS312" s="596"/>
      <c r="HT312" s="596"/>
      <c r="HU312" s="596"/>
      <c r="HV312" s="596"/>
      <c r="HW312" s="596"/>
      <c r="HX312" s="596"/>
      <c r="HY312" s="596"/>
      <c r="HZ312" s="596"/>
      <c r="IA312" s="596"/>
      <c r="IB312" s="596"/>
      <c r="IC312" s="596"/>
      <c r="ID312" s="596"/>
      <c r="IE312" s="596"/>
      <c r="IF312" s="596"/>
      <c r="IG312" s="596"/>
      <c r="IH312" s="596"/>
      <c r="II312" s="596"/>
      <c r="IJ312" s="596"/>
      <c r="IK312" s="596"/>
      <c r="IL312" s="596"/>
      <c r="IM312" s="596"/>
      <c r="IN312" s="596"/>
      <c r="IO312" s="596"/>
      <c r="IP312" s="596"/>
      <c r="IQ312" s="596"/>
      <c r="IR312" s="596"/>
      <c r="IS312" s="596"/>
      <c r="IT312" s="596"/>
      <c r="IU312" s="596"/>
      <c r="IV312" s="596"/>
    </row>
    <row r="313" spans="1:256" s="366" customFormat="1" ht="60" customHeight="1">
      <c r="A313" s="768">
        <v>1</v>
      </c>
      <c r="B313" s="815" t="s">
        <v>3958</v>
      </c>
      <c r="C313" s="971">
        <v>37958</v>
      </c>
      <c r="D313" s="953">
        <v>16</v>
      </c>
      <c r="E313" s="815" t="s">
        <v>6752</v>
      </c>
      <c r="F313" s="815" t="s">
        <v>6753</v>
      </c>
      <c r="G313" s="971">
        <v>43769</v>
      </c>
      <c r="H313" s="973" t="s">
        <v>716</v>
      </c>
      <c r="I313" s="815" t="s">
        <v>6754</v>
      </c>
      <c r="J313" s="1137">
        <v>43770</v>
      </c>
      <c r="K313" s="1138" t="s">
        <v>3632</v>
      </c>
      <c r="L313" s="1138" t="s">
        <v>2871</v>
      </c>
      <c r="M313" s="1138" t="s">
        <v>2881</v>
      </c>
      <c r="O313" s="366" t="s">
        <v>1103</v>
      </c>
    </row>
    <row r="314" spans="1:256" s="366" customFormat="1" ht="60" customHeight="1">
      <c r="A314" s="768">
        <v>2</v>
      </c>
      <c r="B314" s="815" t="s">
        <v>6755</v>
      </c>
      <c r="C314" s="971">
        <v>38654</v>
      </c>
      <c r="D314" s="953">
        <v>14</v>
      </c>
      <c r="E314" s="815" t="s">
        <v>6752</v>
      </c>
      <c r="F314" s="815" t="s">
        <v>6753</v>
      </c>
      <c r="G314" s="971">
        <v>43769</v>
      </c>
      <c r="H314" s="973" t="s">
        <v>716</v>
      </c>
      <c r="I314" s="815" t="s">
        <v>6754</v>
      </c>
      <c r="J314" s="1137">
        <v>43770</v>
      </c>
      <c r="K314" s="1138" t="s">
        <v>3632</v>
      </c>
      <c r="L314" s="1138" t="s">
        <v>2871</v>
      </c>
      <c r="M314" s="1138" t="s">
        <v>3025</v>
      </c>
      <c r="O314" s="366" t="s">
        <v>1103</v>
      </c>
    </row>
    <row r="315" spans="1:256" s="768" customFormat="1" ht="60" customHeight="1">
      <c r="A315" s="768">
        <v>3</v>
      </c>
      <c r="B315" s="815" t="s">
        <v>2044</v>
      </c>
      <c r="C315" s="971">
        <v>40880</v>
      </c>
      <c r="D315" s="953">
        <v>8</v>
      </c>
      <c r="E315" s="815" t="s">
        <v>129</v>
      </c>
      <c r="F315" s="815" t="s">
        <v>2043</v>
      </c>
      <c r="G315" s="971">
        <v>42678</v>
      </c>
      <c r="H315" s="973" t="s">
        <v>464</v>
      </c>
      <c r="I315" s="986" t="s">
        <v>2250</v>
      </c>
      <c r="J315" s="986">
        <v>43770</v>
      </c>
      <c r="K315" s="815" t="s">
        <v>2211</v>
      </c>
      <c r="L315" s="815" t="s">
        <v>1228</v>
      </c>
      <c r="M315" s="815" t="s">
        <v>2874</v>
      </c>
    </row>
    <row r="316" spans="1:256" s="768" customFormat="1" ht="60" customHeight="1">
      <c r="A316" s="768">
        <v>4</v>
      </c>
      <c r="B316" s="815" t="s">
        <v>2045</v>
      </c>
      <c r="C316" s="971">
        <v>41613</v>
      </c>
      <c r="D316" s="953">
        <v>6</v>
      </c>
      <c r="E316" s="815" t="s">
        <v>129</v>
      </c>
      <c r="F316" s="815" t="s">
        <v>2043</v>
      </c>
      <c r="G316" s="971">
        <v>42678</v>
      </c>
      <c r="H316" s="973" t="s">
        <v>464</v>
      </c>
      <c r="I316" s="986" t="s">
        <v>2250</v>
      </c>
      <c r="J316" s="986">
        <v>43770</v>
      </c>
      <c r="K316" s="815" t="s">
        <v>2211</v>
      </c>
      <c r="L316" s="815" t="s">
        <v>1228</v>
      </c>
      <c r="M316" s="815" t="s">
        <v>2874</v>
      </c>
    </row>
    <row r="317" spans="1:256" s="366" customFormat="1" ht="60" customHeight="1">
      <c r="A317" s="768">
        <v>5</v>
      </c>
      <c r="B317" s="815" t="s">
        <v>5721</v>
      </c>
      <c r="C317" s="971"/>
      <c r="D317" s="953">
        <v>17</v>
      </c>
      <c r="E317" s="815" t="s">
        <v>57</v>
      </c>
      <c r="F317" s="815" t="s">
        <v>5722</v>
      </c>
      <c r="G317" s="971">
        <v>43667</v>
      </c>
      <c r="H317" s="973" t="s">
        <v>5723</v>
      </c>
      <c r="I317" s="815"/>
      <c r="J317" s="1137">
        <v>43775</v>
      </c>
      <c r="K317" s="1138" t="s">
        <v>2106</v>
      </c>
      <c r="L317" s="1138" t="s">
        <v>6780</v>
      </c>
      <c r="M317" s="1138" t="s">
        <v>2874</v>
      </c>
    </row>
    <row r="318" spans="1:256" s="366" customFormat="1" ht="60" customHeight="1">
      <c r="A318" s="768">
        <v>6</v>
      </c>
      <c r="B318" s="815" t="s">
        <v>5987</v>
      </c>
      <c r="C318" s="971"/>
      <c r="D318" s="953">
        <v>15</v>
      </c>
      <c r="E318" s="815" t="s">
        <v>272</v>
      </c>
      <c r="F318" s="815" t="s">
        <v>5988</v>
      </c>
      <c r="G318" s="971">
        <v>43725</v>
      </c>
      <c r="H318" s="973" t="s">
        <v>5989</v>
      </c>
      <c r="I318" s="815"/>
      <c r="J318" s="1137">
        <v>43775</v>
      </c>
      <c r="K318" s="1138" t="s">
        <v>2106</v>
      </c>
      <c r="L318" s="1138" t="s">
        <v>6780</v>
      </c>
      <c r="M318" s="1138" t="s">
        <v>2874</v>
      </c>
    </row>
    <row r="319" spans="1:256" s="366" customFormat="1" ht="60" customHeight="1">
      <c r="A319" s="768">
        <v>7</v>
      </c>
      <c r="B319" s="815" t="s">
        <v>5796</v>
      </c>
      <c r="C319" s="971">
        <v>37598</v>
      </c>
      <c r="D319" s="953">
        <v>16</v>
      </c>
      <c r="E319" s="815" t="s">
        <v>271</v>
      </c>
      <c r="F319" s="815" t="s">
        <v>5798</v>
      </c>
      <c r="G319" s="971" t="s">
        <v>5799</v>
      </c>
      <c r="H319" s="973" t="s">
        <v>84</v>
      </c>
      <c r="I319" s="815" t="s">
        <v>5800</v>
      </c>
      <c r="J319" s="1137">
        <v>43774</v>
      </c>
      <c r="K319" s="1138" t="s">
        <v>2929</v>
      </c>
      <c r="L319" s="1138" t="s">
        <v>3337</v>
      </c>
      <c r="M319" s="1138" t="s">
        <v>3100</v>
      </c>
      <c r="O319" s="366" t="s">
        <v>1103</v>
      </c>
    </row>
    <row r="320" spans="1:256" s="366" customFormat="1" ht="60" customHeight="1">
      <c r="A320" s="768">
        <v>8</v>
      </c>
      <c r="B320" s="815" t="s">
        <v>3726</v>
      </c>
      <c r="C320" s="971">
        <v>39552</v>
      </c>
      <c r="D320" s="953">
        <v>11</v>
      </c>
      <c r="E320" s="815" t="s">
        <v>272</v>
      </c>
      <c r="F320" s="815" t="s">
        <v>3722</v>
      </c>
      <c r="G320" s="971">
        <v>43119</v>
      </c>
      <c r="H320" s="973" t="s">
        <v>84</v>
      </c>
      <c r="I320" s="815" t="s">
        <v>3735</v>
      </c>
      <c r="J320" s="1137">
        <v>43774</v>
      </c>
      <c r="K320" s="1138" t="s">
        <v>2373</v>
      </c>
      <c r="L320" s="1138" t="s">
        <v>2871</v>
      </c>
      <c r="M320" s="1138" t="s">
        <v>2874</v>
      </c>
      <c r="O320" s="366" t="s">
        <v>1495</v>
      </c>
    </row>
    <row r="321" spans="1:15" s="366" customFormat="1" ht="60" customHeight="1">
      <c r="A321" s="768">
        <v>9</v>
      </c>
      <c r="B321" s="815" t="s">
        <v>1978</v>
      </c>
      <c r="C321" s="971">
        <v>38767</v>
      </c>
      <c r="D321" s="953">
        <v>16</v>
      </c>
      <c r="E321" s="815" t="s">
        <v>275</v>
      </c>
      <c r="F321" s="815" t="s">
        <v>1977</v>
      </c>
      <c r="G321" s="971">
        <v>42625</v>
      </c>
      <c r="H321" s="973" t="s">
        <v>84</v>
      </c>
      <c r="I321" s="986" t="s">
        <v>1988</v>
      </c>
      <c r="J321" s="1137">
        <v>43773</v>
      </c>
      <c r="K321" s="1138" t="s">
        <v>2373</v>
      </c>
      <c r="L321" s="1138" t="s">
        <v>2871</v>
      </c>
      <c r="M321" s="1138" t="s">
        <v>3864</v>
      </c>
    </row>
    <row r="322" spans="1:15" s="366" customFormat="1" ht="60" customHeight="1">
      <c r="A322" s="768">
        <v>10</v>
      </c>
      <c r="B322" s="815" t="s">
        <v>6789</v>
      </c>
      <c r="C322" s="971">
        <v>43082</v>
      </c>
      <c r="D322" s="953">
        <v>2</v>
      </c>
      <c r="E322" s="815" t="s">
        <v>272</v>
      </c>
      <c r="F322" s="815" t="s">
        <v>6790</v>
      </c>
      <c r="G322" s="971">
        <v>43776</v>
      </c>
      <c r="H322" s="973" t="s">
        <v>716</v>
      </c>
      <c r="I322" s="815" t="s">
        <v>6791</v>
      </c>
      <c r="J322" s="1137">
        <v>43777</v>
      </c>
      <c r="K322" s="1138" t="s">
        <v>3632</v>
      </c>
      <c r="L322" s="1138" t="s">
        <v>2871</v>
      </c>
      <c r="M322" s="1138" t="s">
        <v>2874</v>
      </c>
      <c r="O322" s="366" t="s">
        <v>1495</v>
      </c>
    </row>
    <row r="323" spans="1:15" s="366" customFormat="1" ht="60" customHeight="1">
      <c r="A323" s="768">
        <v>11</v>
      </c>
      <c r="B323" s="815" t="s">
        <v>5611</v>
      </c>
      <c r="C323" s="971">
        <v>37988</v>
      </c>
      <c r="D323" s="953">
        <v>15</v>
      </c>
      <c r="E323" s="815" t="s">
        <v>272</v>
      </c>
      <c r="F323" s="815" t="s">
        <v>5612</v>
      </c>
      <c r="G323" s="971">
        <v>43659</v>
      </c>
      <c r="H323" s="973" t="s">
        <v>397</v>
      </c>
      <c r="I323" s="815" t="s">
        <v>5968</v>
      </c>
      <c r="J323" s="1137">
        <v>43777</v>
      </c>
      <c r="K323" s="1138" t="s">
        <v>3632</v>
      </c>
      <c r="L323" s="1138" t="s">
        <v>2871</v>
      </c>
      <c r="M323" s="1138" t="s">
        <v>2872</v>
      </c>
      <c r="O323" s="366" t="s">
        <v>1103</v>
      </c>
    </row>
    <row r="324" spans="1:15" s="366" customFormat="1" ht="60" customHeight="1">
      <c r="A324" s="768">
        <v>12</v>
      </c>
      <c r="B324" s="815" t="s">
        <v>6167</v>
      </c>
      <c r="C324" s="971">
        <v>39396</v>
      </c>
      <c r="D324" s="953">
        <v>12</v>
      </c>
      <c r="E324" s="815" t="s">
        <v>272</v>
      </c>
      <c r="F324" s="815" t="s">
        <v>6168</v>
      </c>
      <c r="G324" s="971">
        <v>43762</v>
      </c>
      <c r="H324" s="973" t="s">
        <v>5038</v>
      </c>
      <c r="I324" s="815" t="s">
        <v>6169</v>
      </c>
      <c r="J324" s="1137">
        <v>43777</v>
      </c>
      <c r="K324" s="1136" t="s">
        <v>3632</v>
      </c>
      <c r="L324" s="1138" t="s">
        <v>2871</v>
      </c>
      <c r="M324" s="1138" t="s">
        <v>2872</v>
      </c>
      <c r="O324" s="366" t="s">
        <v>5566</v>
      </c>
    </row>
    <row r="325" spans="1:15" s="366" customFormat="1" ht="60" customHeight="1">
      <c r="A325" s="768">
        <v>13</v>
      </c>
      <c r="B325" s="815" t="s">
        <v>5590</v>
      </c>
      <c r="C325" s="971">
        <v>42993</v>
      </c>
      <c r="D325" s="953">
        <v>2</v>
      </c>
      <c r="E325" s="815" t="s">
        <v>272</v>
      </c>
      <c r="F325" s="815" t="s">
        <v>5399</v>
      </c>
      <c r="G325" s="971">
        <v>43606</v>
      </c>
      <c r="H325" s="973" t="s">
        <v>58</v>
      </c>
      <c r="I325" s="815" t="s">
        <v>5569</v>
      </c>
      <c r="J325" s="1137">
        <v>43777</v>
      </c>
      <c r="K325" s="1138" t="s">
        <v>2211</v>
      </c>
      <c r="L325" s="1138" t="s">
        <v>2871</v>
      </c>
      <c r="M325" s="1138" t="s">
        <v>3864</v>
      </c>
      <c r="O325" s="366" t="s">
        <v>1495</v>
      </c>
    </row>
    <row r="326" spans="1:15" s="366" customFormat="1" ht="60" customHeight="1">
      <c r="A326" s="768">
        <v>14</v>
      </c>
      <c r="B326" s="815" t="s">
        <v>6746</v>
      </c>
      <c r="C326" s="999"/>
      <c r="D326" s="953">
        <v>0.6</v>
      </c>
      <c r="E326" s="976" t="s">
        <v>275</v>
      </c>
      <c r="F326" s="976" t="s">
        <v>5971</v>
      </c>
      <c r="G326" s="1000">
        <v>43733</v>
      </c>
      <c r="H326" s="976" t="s">
        <v>3913</v>
      </c>
      <c r="I326" s="471" t="s">
        <v>5972</v>
      </c>
      <c r="J326" s="1137">
        <v>43777</v>
      </c>
      <c r="K326" s="1138" t="s">
        <v>2211</v>
      </c>
      <c r="L326" s="1138" t="s">
        <v>2871</v>
      </c>
      <c r="M326" s="1138" t="s">
        <v>3122</v>
      </c>
      <c r="O326" s="366" t="s">
        <v>1495</v>
      </c>
    </row>
    <row r="327" spans="1:15" s="366" customFormat="1" ht="60" customHeight="1">
      <c r="A327" s="768">
        <v>15</v>
      </c>
      <c r="B327" s="815" t="s">
        <v>6132</v>
      </c>
      <c r="C327" s="971">
        <v>38981</v>
      </c>
      <c r="D327" s="953">
        <v>13</v>
      </c>
      <c r="E327" s="815" t="s">
        <v>270</v>
      </c>
      <c r="F327" s="815" t="s">
        <v>6128</v>
      </c>
      <c r="G327" s="971">
        <v>43756</v>
      </c>
      <c r="H327" s="973" t="s">
        <v>716</v>
      </c>
      <c r="I327" s="815" t="s">
        <v>6161</v>
      </c>
      <c r="J327" s="1137">
        <v>43777</v>
      </c>
      <c r="K327" s="1138" t="s">
        <v>3632</v>
      </c>
      <c r="L327" s="1138" t="s">
        <v>2871</v>
      </c>
      <c r="M327" s="1138" t="s">
        <v>2872</v>
      </c>
      <c r="O327" s="366" t="s">
        <v>1495</v>
      </c>
    </row>
    <row r="328" spans="1:15" s="366" customFormat="1" ht="60" customHeight="1">
      <c r="A328" s="768">
        <v>16</v>
      </c>
      <c r="B328" s="815" t="s">
        <v>6129</v>
      </c>
      <c r="C328" s="971">
        <v>38958</v>
      </c>
      <c r="D328" s="953">
        <v>13</v>
      </c>
      <c r="E328" s="815" t="s">
        <v>270</v>
      </c>
      <c r="F328" s="815" t="s">
        <v>6128</v>
      </c>
      <c r="G328" s="971">
        <v>43756</v>
      </c>
      <c r="H328" s="973" t="s">
        <v>716</v>
      </c>
      <c r="I328" s="815"/>
      <c r="J328" s="1137">
        <v>43777</v>
      </c>
      <c r="K328" s="1138" t="s">
        <v>3632</v>
      </c>
      <c r="L328" s="1138" t="s">
        <v>2871</v>
      </c>
      <c r="M328" s="1138" t="s">
        <v>2872</v>
      </c>
      <c r="O328" s="366" t="s">
        <v>1495</v>
      </c>
    </row>
    <row r="329" spans="1:15" s="366" customFormat="1" ht="60" customHeight="1">
      <c r="A329" s="768">
        <v>17</v>
      </c>
      <c r="B329" s="815" t="s">
        <v>6756</v>
      </c>
      <c r="C329" s="971">
        <v>40624</v>
      </c>
      <c r="D329" s="953">
        <v>8</v>
      </c>
      <c r="E329" s="815" t="s">
        <v>272</v>
      </c>
      <c r="F329" s="815" t="s">
        <v>6757</v>
      </c>
      <c r="G329" s="971">
        <v>43769</v>
      </c>
      <c r="H329" s="973" t="s">
        <v>58</v>
      </c>
      <c r="I329" s="815" t="s">
        <v>6758</v>
      </c>
      <c r="J329" s="1137">
        <v>43782</v>
      </c>
      <c r="K329" s="1138" t="s">
        <v>3632</v>
      </c>
      <c r="L329" s="1138" t="s">
        <v>2871</v>
      </c>
      <c r="M329" s="1138" t="s">
        <v>3825</v>
      </c>
      <c r="O329" s="366" t="s">
        <v>1495</v>
      </c>
    </row>
    <row r="330" spans="1:15" s="366" customFormat="1" ht="100.15" customHeight="1">
      <c r="A330" s="768">
        <v>18</v>
      </c>
      <c r="B330" s="815" t="s">
        <v>6825</v>
      </c>
      <c r="C330" s="971">
        <v>39006</v>
      </c>
      <c r="D330" s="953">
        <v>13</v>
      </c>
      <c r="E330" s="815" t="s">
        <v>272</v>
      </c>
      <c r="F330" s="815" t="s">
        <v>6826</v>
      </c>
      <c r="G330" s="971">
        <v>43782</v>
      </c>
      <c r="H330" s="973" t="s">
        <v>716</v>
      </c>
      <c r="I330" s="815"/>
      <c r="J330" s="1137">
        <v>43782</v>
      </c>
      <c r="K330" s="1138" t="s">
        <v>3632</v>
      </c>
      <c r="L330" s="1138" t="s">
        <v>2871</v>
      </c>
      <c r="M330" s="1138" t="s">
        <v>2872</v>
      </c>
      <c r="O330" s="366" t="s">
        <v>1495</v>
      </c>
    </row>
    <row r="331" spans="1:15" s="366" customFormat="1" ht="79.900000000000006" customHeight="1">
      <c r="A331" s="768">
        <v>19</v>
      </c>
      <c r="B331" s="815" t="s">
        <v>6004</v>
      </c>
      <c r="C331" s="999">
        <v>38283</v>
      </c>
      <c r="D331" s="953">
        <v>15</v>
      </c>
      <c r="E331" s="976" t="s">
        <v>272</v>
      </c>
      <c r="F331" s="976" t="s">
        <v>6005</v>
      </c>
      <c r="G331" s="1000">
        <v>43737</v>
      </c>
      <c r="H331" s="976" t="s">
        <v>716</v>
      </c>
      <c r="I331" s="471" t="s">
        <v>6021</v>
      </c>
      <c r="J331" s="1137">
        <v>43788</v>
      </c>
      <c r="K331" s="1138" t="s">
        <v>3632</v>
      </c>
      <c r="L331" s="1138" t="s">
        <v>2871</v>
      </c>
      <c r="M331" s="1138" t="s">
        <v>2872</v>
      </c>
      <c r="O331" s="366" t="s">
        <v>6748</v>
      </c>
    </row>
    <row r="332" spans="1:15" s="366" customFormat="1" ht="79.900000000000006" customHeight="1">
      <c r="A332" s="768">
        <v>20</v>
      </c>
      <c r="B332" s="815" t="s">
        <v>6017</v>
      </c>
      <c r="C332" s="999">
        <v>38064</v>
      </c>
      <c r="D332" s="953">
        <v>15</v>
      </c>
      <c r="E332" s="976" t="s">
        <v>272</v>
      </c>
      <c r="F332" s="976" t="s">
        <v>6018</v>
      </c>
      <c r="G332" s="1000">
        <v>43741</v>
      </c>
      <c r="H332" s="976" t="s">
        <v>716</v>
      </c>
      <c r="I332" s="471" t="s">
        <v>6147</v>
      </c>
      <c r="J332" s="1137">
        <v>43788</v>
      </c>
      <c r="K332" s="1138" t="s">
        <v>3632</v>
      </c>
      <c r="L332" s="1138" t="s">
        <v>2871</v>
      </c>
      <c r="M332" s="1138" t="s">
        <v>2872</v>
      </c>
      <c r="O332" s="366" t="s">
        <v>1103</v>
      </c>
    </row>
    <row r="333" spans="1:15" s="366" customFormat="1" ht="79.900000000000006" customHeight="1">
      <c r="A333" s="768">
        <v>21</v>
      </c>
      <c r="B333" s="815" t="s">
        <v>5504</v>
      </c>
      <c r="C333" s="971">
        <v>40791</v>
      </c>
      <c r="D333" s="953">
        <v>8</v>
      </c>
      <c r="E333" s="815" t="s">
        <v>272</v>
      </c>
      <c r="F333" s="815" t="s">
        <v>5505</v>
      </c>
      <c r="G333" s="971">
        <v>43629</v>
      </c>
      <c r="H333" s="973" t="s">
        <v>5506</v>
      </c>
      <c r="I333" s="815" t="s">
        <v>5520</v>
      </c>
      <c r="J333" s="1137">
        <v>43788</v>
      </c>
      <c r="K333" s="1138" t="s">
        <v>3632</v>
      </c>
      <c r="L333" s="1138" t="s">
        <v>2871</v>
      </c>
      <c r="M333" s="1138" t="s">
        <v>2872</v>
      </c>
      <c r="O333" s="366" t="s">
        <v>1103</v>
      </c>
    </row>
    <row r="334" spans="1:15" s="366" customFormat="1" ht="79.900000000000006" customHeight="1">
      <c r="A334" s="768">
        <v>22</v>
      </c>
      <c r="B334" s="815" t="s">
        <v>6905</v>
      </c>
      <c r="C334" s="971"/>
      <c r="D334" s="953">
        <v>18</v>
      </c>
      <c r="E334" s="815" t="s">
        <v>272</v>
      </c>
      <c r="F334" s="815" t="s">
        <v>6906</v>
      </c>
      <c r="G334" s="971">
        <v>43786</v>
      </c>
      <c r="H334" s="973" t="s">
        <v>716</v>
      </c>
      <c r="I334" s="815"/>
      <c r="J334" s="1137">
        <v>43788</v>
      </c>
      <c r="K334" s="1138" t="s">
        <v>3632</v>
      </c>
      <c r="L334" s="1138" t="s">
        <v>2875</v>
      </c>
      <c r="M334" s="1138" t="s">
        <v>3100</v>
      </c>
      <c r="O334" s="366" t="s">
        <v>1495</v>
      </c>
    </row>
    <row r="335" spans="1:15" s="366" customFormat="1" ht="79.900000000000006" customHeight="1">
      <c r="A335" s="768">
        <v>23</v>
      </c>
      <c r="B335" s="815" t="s">
        <v>5895</v>
      </c>
      <c r="C335" s="971">
        <v>41260</v>
      </c>
      <c r="D335" s="953">
        <v>7</v>
      </c>
      <c r="E335" s="815" t="s">
        <v>272</v>
      </c>
      <c r="F335" s="815" t="s">
        <v>5896</v>
      </c>
      <c r="G335" s="971">
        <v>43721</v>
      </c>
      <c r="H335" s="973" t="s">
        <v>5897</v>
      </c>
      <c r="I335" s="815" t="s">
        <v>6075</v>
      </c>
      <c r="J335" s="1137">
        <v>43788</v>
      </c>
      <c r="K335" s="1138" t="s">
        <v>3632</v>
      </c>
      <c r="L335" s="1138" t="s">
        <v>2871</v>
      </c>
      <c r="M335" s="1138" t="s">
        <v>3025</v>
      </c>
      <c r="O335" s="366" t="s">
        <v>5566</v>
      </c>
    </row>
    <row r="336" spans="1:15" s="366" customFormat="1" ht="79.900000000000006" customHeight="1">
      <c r="A336" s="768">
        <v>24</v>
      </c>
      <c r="B336" s="815" t="s">
        <v>5911</v>
      </c>
      <c r="C336" s="971">
        <v>38300</v>
      </c>
      <c r="D336" s="953">
        <v>15</v>
      </c>
      <c r="E336" s="815" t="s">
        <v>272</v>
      </c>
      <c r="F336" s="815" t="s">
        <v>5896</v>
      </c>
      <c r="G336" s="971">
        <v>43721</v>
      </c>
      <c r="H336" s="973" t="s">
        <v>5897</v>
      </c>
      <c r="I336" s="815" t="s">
        <v>6075</v>
      </c>
      <c r="J336" s="1137">
        <v>43788</v>
      </c>
      <c r="K336" s="1138" t="s">
        <v>3632</v>
      </c>
      <c r="L336" s="1138" t="s">
        <v>2871</v>
      </c>
      <c r="M336" s="1138" t="s">
        <v>3025</v>
      </c>
      <c r="O336" s="366" t="s">
        <v>5566</v>
      </c>
    </row>
    <row r="337" spans="1:24" s="366" customFormat="1" ht="100.15" customHeight="1">
      <c r="A337" s="768">
        <v>25</v>
      </c>
      <c r="B337" s="815" t="s">
        <v>5767</v>
      </c>
      <c r="C337" s="971"/>
      <c r="D337" s="953">
        <v>16</v>
      </c>
      <c r="E337" s="815" t="s">
        <v>272</v>
      </c>
      <c r="F337" s="815" t="s">
        <v>5768</v>
      </c>
      <c r="G337" s="971">
        <v>43684</v>
      </c>
      <c r="H337" s="973" t="s">
        <v>3383</v>
      </c>
      <c r="I337" s="815"/>
      <c r="J337" s="1136" t="s">
        <v>6918</v>
      </c>
      <c r="K337" s="1138" t="s">
        <v>4900</v>
      </c>
      <c r="L337" s="1138" t="s">
        <v>6780</v>
      </c>
      <c r="M337" s="1138" t="s">
        <v>2874</v>
      </c>
      <c r="O337" s="366" t="s">
        <v>3710</v>
      </c>
    </row>
    <row r="338" spans="1:24" s="366" customFormat="1" ht="79.900000000000006" customHeight="1">
      <c r="A338" s="768">
        <v>26</v>
      </c>
      <c r="B338" s="815" t="s">
        <v>6890</v>
      </c>
      <c r="C338" s="971"/>
      <c r="D338" s="953">
        <v>17</v>
      </c>
      <c r="E338" s="815" t="s">
        <v>57</v>
      </c>
      <c r="F338" s="815"/>
      <c r="G338" s="971">
        <v>43776</v>
      </c>
      <c r="H338" s="973" t="s">
        <v>5723</v>
      </c>
      <c r="I338" s="815"/>
      <c r="J338" s="1137">
        <v>43789</v>
      </c>
      <c r="K338" s="1138" t="s">
        <v>2106</v>
      </c>
      <c r="L338" s="1138" t="s">
        <v>6780</v>
      </c>
      <c r="M338" s="1138" t="s">
        <v>2874</v>
      </c>
      <c r="O338" s="366" t="s">
        <v>3710</v>
      </c>
    </row>
    <row r="339" spans="1:24" s="366" customFormat="1" ht="79.900000000000006" customHeight="1">
      <c r="A339" s="768">
        <v>27</v>
      </c>
      <c r="B339" s="815" t="s">
        <v>6919</v>
      </c>
      <c r="C339" s="971"/>
      <c r="D339" s="953">
        <v>16</v>
      </c>
      <c r="E339" s="815" t="s">
        <v>272</v>
      </c>
      <c r="F339" s="815"/>
      <c r="G339" s="971"/>
      <c r="H339" s="973"/>
      <c r="I339" s="815"/>
      <c r="J339" s="1137">
        <v>43789</v>
      </c>
      <c r="K339" s="1138" t="s">
        <v>2106</v>
      </c>
      <c r="L339" s="1138" t="s">
        <v>6780</v>
      </c>
      <c r="M339" s="1138" t="s">
        <v>2874</v>
      </c>
      <c r="O339" s="366" t="s">
        <v>3710</v>
      </c>
    </row>
    <row r="340" spans="1:24" s="366" customFormat="1" ht="79.900000000000006" customHeight="1">
      <c r="A340" s="768">
        <v>28</v>
      </c>
      <c r="B340" s="815" t="s">
        <v>5300</v>
      </c>
      <c r="C340" s="971"/>
      <c r="D340" s="953">
        <v>15</v>
      </c>
      <c r="E340" s="815" t="s">
        <v>278</v>
      </c>
      <c r="F340" s="815" t="s">
        <v>6035</v>
      </c>
      <c r="G340" s="971" t="s">
        <v>6036</v>
      </c>
      <c r="H340" s="973" t="s">
        <v>716</v>
      </c>
      <c r="I340" s="815" t="s">
        <v>5302</v>
      </c>
      <c r="J340" s="1137">
        <v>43789</v>
      </c>
      <c r="K340" s="1138" t="s">
        <v>3632</v>
      </c>
      <c r="L340" s="1138" t="s">
        <v>2871</v>
      </c>
      <c r="M340" s="1138" t="s">
        <v>2872</v>
      </c>
      <c r="O340" s="366" t="s">
        <v>1103</v>
      </c>
    </row>
    <row r="341" spans="1:24" s="366" customFormat="1" ht="79.900000000000006" customHeight="1">
      <c r="A341" s="768">
        <v>29</v>
      </c>
      <c r="B341" s="815" t="s">
        <v>6798</v>
      </c>
      <c r="C341" s="971"/>
      <c r="D341" s="953">
        <v>5</v>
      </c>
      <c r="E341" s="815" t="s">
        <v>272</v>
      </c>
      <c r="F341" s="815" t="s">
        <v>6799</v>
      </c>
      <c r="G341" s="971">
        <v>43780</v>
      </c>
      <c r="H341" s="973" t="s">
        <v>6800</v>
      </c>
      <c r="I341" s="815" t="s">
        <v>6827</v>
      </c>
      <c r="J341" s="1137">
        <v>43790</v>
      </c>
      <c r="K341" s="1138" t="s">
        <v>3632</v>
      </c>
      <c r="L341" s="1138" t="s">
        <v>2871</v>
      </c>
      <c r="M341" s="1138" t="s">
        <v>3365</v>
      </c>
      <c r="O341" s="366" t="s">
        <v>1103</v>
      </c>
    </row>
    <row r="342" spans="1:24" s="366" customFormat="1" ht="100.15" customHeight="1">
      <c r="A342" s="768">
        <v>30</v>
      </c>
      <c r="B342" s="815" t="s">
        <v>5991</v>
      </c>
      <c r="C342" s="971"/>
      <c r="D342" s="953">
        <v>17</v>
      </c>
      <c r="E342" s="815" t="s">
        <v>272</v>
      </c>
      <c r="F342" s="815" t="s">
        <v>5990</v>
      </c>
      <c r="G342" s="971">
        <v>43731</v>
      </c>
      <c r="H342" s="973" t="s">
        <v>5989</v>
      </c>
      <c r="I342" s="815"/>
      <c r="J342" s="1137">
        <v>43783</v>
      </c>
      <c r="K342" s="1138" t="s">
        <v>2106</v>
      </c>
      <c r="L342" s="1138" t="s">
        <v>6780</v>
      </c>
      <c r="M342" s="1138" t="s">
        <v>2874</v>
      </c>
      <c r="O342" s="366" t="s">
        <v>3710</v>
      </c>
    </row>
    <row r="343" spans="1:24" s="366" customFormat="1" ht="100.15" customHeight="1">
      <c r="A343" s="768">
        <v>31</v>
      </c>
      <c r="B343" s="815" t="s">
        <v>6959</v>
      </c>
      <c r="C343" s="971"/>
      <c r="D343" s="953">
        <v>17</v>
      </c>
      <c r="E343" s="815" t="s">
        <v>272</v>
      </c>
      <c r="F343" s="815"/>
      <c r="G343" s="971"/>
      <c r="H343" s="973" t="s">
        <v>1845</v>
      </c>
      <c r="I343" s="815"/>
      <c r="J343" s="1137">
        <v>43783</v>
      </c>
      <c r="K343" s="1138" t="s">
        <v>2106</v>
      </c>
      <c r="L343" s="1138" t="s">
        <v>6780</v>
      </c>
      <c r="M343" s="1138" t="s">
        <v>2874</v>
      </c>
      <c r="O343" s="366" t="s">
        <v>3710</v>
      </c>
    </row>
    <row r="344" spans="1:24" s="366" customFormat="1" ht="100.15" customHeight="1">
      <c r="A344" s="768">
        <v>32</v>
      </c>
      <c r="B344" s="976" t="s">
        <v>1133</v>
      </c>
      <c r="C344" s="986">
        <v>40139</v>
      </c>
      <c r="D344" s="953">
        <v>10</v>
      </c>
      <c r="E344" s="815" t="s">
        <v>275</v>
      </c>
      <c r="F344" s="976" t="s">
        <v>1043</v>
      </c>
      <c r="G344" s="1009">
        <v>41695</v>
      </c>
      <c r="H344" s="976" t="s">
        <v>253</v>
      </c>
      <c r="I344" s="997" t="s">
        <v>1042</v>
      </c>
      <c r="J344" s="1137">
        <v>43796</v>
      </c>
      <c r="K344" s="1138" t="s">
        <v>2211</v>
      </c>
      <c r="L344" s="1138" t="s">
        <v>1228</v>
      </c>
      <c r="M344" s="1138" t="s">
        <v>2874</v>
      </c>
      <c r="O344" s="366" t="s">
        <v>1106</v>
      </c>
    </row>
    <row r="345" spans="1:24" s="366" customFormat="1" ht="100.15" customHeight="1">
      <c r="A345" s="768">
        <v>33</v>
      </c>
      <c r="B345" s="815" t="s">
        <v>5684</v>
      </c>
      <c r="C345" s="971">
        <v>37295</v>
      </c>
      <c r="D345" s="953">
        <v>17</v>
      </c>
      <c r="E345" s="815" t="s">
        <v>275</v>
      </c>
      <c r="F345" s="815" t="s">
        <v>5685</v>
      </c>
      <c r="G345" s="971">
        <v>43653</v>
      </c>
      <c r="H345" s="973" t="s">
        <v>5687</v>
      </c>
      <c r="I345" s="815" t="s">
        <v>6044</v>
      </c>
      <c r="J345" s="1137">
        <v>43796</v>
      </c>
      <c r="K345" s="1138" t="s">
        <v>3632</v>
      </c>
      <c r="L345" s="1138" t="s">
        <v>2871</v>
      </c>
      <c r="M345" s="1138" t="s">
        <v>3864</v>
      </c>
      <c r="O345" s="366" t="s">
        <v>6748</v>
      </c>
    </row>
    <row r="346" spans="1:24" s="366" customFormat="1" ht="100.15" customHeight="1">
      <c r="A346" s="768">
        <v>34</v>
      </c>
      <c r="B346" s="815" t="s">
        <v>6955</v>
      </c>
      <c r="C346" s="971">
        <v>41411</v>
      </c>
      <c r="D346" s="953">
        <v>6</v>
      </c>
      <c r="E346" s="815" t="s">
        <v>272</v>
      </c>
      <c r="F346" s="815" t="s">
        <v>6956</v>
      </c>
      <c r="G346" s="971">
        <v>43795</v>
      </c>
      <c r="H346" s="973" t="s">
        <v>253</v>
      </c>
      <c r="I346" s="815" t="s">
        <v>6968</v>
      </c>
      <c r="J346" s="1137">
        <v>43798</v>
      </c>
      <c r="K346" s="1138" t="s">
        <v>3632</v>
      </c>
      <c r="L346" s="1138" t="s">
        <v>2871</v>
      </c>
      <c r="M346" s="1138" t="s">
        <v>3365</v>
      </c>
      <c r="O346" s="366" t="s">
        <v>1103</v>
      </c>
    </row>
    <row r="347" spans="1:24" s="596" customFormat="1" ht="60" customHeight="1">
      <c r="A347" s="587"/>
      <c r="B347" s="1514" t="s">
        <v>2701</v>
      </c>
      <c r="C347" s="1515"/>
      <c r="D347" s="1515"/>
      <c r="E347" s="1515"/>
      <c r="F347" s="1515"/>
      <c r="G347" s="1515"/>
      <c r="H347" s="1515"/>
      <c r="I347" s="1015"/>
      <c r="J347" s="1015"/>
      <c r="K347" s="1015"/>
      <c r="L347" s="1015"/>
      <c r="M347" s="600"/>
      <c r="N347" s="587"/>
      <c r="O347" s="587"/>
      <c r="P347" s="587"/>
      <c r="Q347" s="587"/>
      <c r="R347" s="587"/>
      <c r="S347" s="587"/>
      <c r="T347" s="595"/>
      <c r="U347" s="595"/>
      <c r="V347" s="595"/>
      <c r="W347" s="603"/>
      <c r="X347" s="603"/>
    </row>
    <row r="348" spans="1:24" s="664" customFormat="1" ht="60" customHeight="1">
      <c r="A348" s="595"/>
      <c r="B348" s="601" t="s">
        <v>2684</v>
      </c>
      <c r="C348" s="601" t="s">
        <v>2379</v>
      </c>
      <c r="D348" s="601" t="s">
        <v>195</v>
      </c>
      <c r="E348" s="601" t="s">
        <v>2685</v>
      </c>
      <c r="F348" s="601" t="s">
        <v>2750</v>
      </c>
      <c r="G348" s="601" t="s">
        <v>301</v>
      </c>
      <c r="H348" s="601" t="s">
        <v>302</v>
      </c>
      <c r="I348" s="601" t="s">
        <v>2748</v>
      </c>
      <c r="J348" s="601" t="s">
        <v>2805</v>
      </c>
      <c r="K348" s="601" t="s">
        <v>2366</v>
      </c>
      <c r="L348" s="601" t="s">
        <v>2806</v>
      </c>
      <c r="M348" s="601" t="s">
        <v>2940</v>
      </c>
      <c r="N348" s="595"/>
      <c r="O348" s="595"/>
      <c r="P348" s="595"/>
      <c r="Q348" s="595"/>
      <c r="R348" s="595"/>
      <c r="S348" s="595"/>
      <c r="T348" s="596"/>
      <c r="U348" s="596"/>
      <c r="V348" s="596"/>
      <c r="W348" s="596"/>
      <c r="X348" s="596"/>
    </row>
    <row r="349" spans="1:24" s="366" customFormat="1" ht="79.900000000000006" customHeight="1">
      <c r="A349" s="768">
        <v>1</v>
      </c>
      <c r="B349" s="815" t="s">
        <v>4981</v>
      </c>
      <c r="C349" s="971"/>
      <c r="D349" s="953">
        <v>14</v>
      </c>
      <c r="E349" s="815" t="s">
        <v>272</v>
      </c>
      <c r="F349" s="815" t="s">
        <v>4982</v>
      </c>
      <c r="G349" s="971">
        <v>43499</v>
      </c>
      <c r="H349" s="973" t="s">
        <v>716</v>
      </c>
      <c r="I349" s="815" t="s">
        <v>5004</v>
      </c>
      <c r="J349" s="1137">
        <v>43802</v>
      </c>
      <c r="K349" s="1138" t="s">
        <v>3632</v>
      </c>
      <c r="L349" s="1138" t="s">
        <v>2871</v>
      </c>
      <c r="M349" s="1138" t="s">
        <v>2880</v>
      </c>
      <c r="O349" s="366" t="s">
        <v>1495</v>
      </c>
    </row>
    <row r="350" spans="1:24" s="768" customFormat="1" ht="79.900000000000006" customHeight="1">
      <c r="A350" s="768">
        <v>2</v>
      </c>
      <c r="B350" s="815" t="s">
        <v>1355</v>
      </c>
      <c r="C350" s="971">
        <v>41581</v>
      </c>
      <c r="D350" s="953">
        <v>6</v>
      </c>
      <c r="E350" s="815" t="s">
        <v>272</v>
      </c>
      <c r="F350" s="815" t="s">
        <v>1344</v>
      </c>
      <c r="G350" s="971">
        <v>42108</v>
      </c>
      <c r="H350" s="973" t="s">
        <v>58</v>
      </c>
      <c r="I350" s="815"/>
      <c r="J350" s="986">
        <v>43803</v>
      </c>
      <c r="K350" s="815" t="s">
        <v>2211</v>
      </c>
      <c r="L350" s="815" t="s">
        <v>1228</v>
      </c>
      <c r="M350" s="815" t="s">
        <v>2874</v>
      </c>
      <c r="O350" s="768" t="s">
        <v>1106</v>
      </c>
    </row>
    <row r="351" spans="1:24" s="366" customFormat="1" ht="100.15" customHeight="1">
      <c r="A351" s="768">
        <v>3</v>
      </c>
      <c r="B351" s="815" t="s">
        <v>5210</v>
      </c>
      <c r="C351" s="971">
        <v>37988</v>
      </c>
      <c r="D351" s="953">
        <v>15</v>
      </c>
      <c r="E351" s="815" t="s">
        <v>272</v>
      </c>
      <c r="F351" s="815" t="s">
        <v>5203</v>
      </c>
      <c r="G351" s="971">
        <v>43556</v>
      </c>
      <c r="H351" s="973" t="s">
        <v>58</v>
      </c>
      <c r="I351" s="815" t="s">
        <v>5572</v>
      </c>
      <c r="J351" s="1137">
        <v>43803</v>
      </c>
      <c r="K351" s="1138" t="s">
        <v>3632</v>
      </c>
      <c r="L351" s="1138" t="s">
        <v>2871</v>
      </c>
      <c r="M351" s="1138" t="s">
        <v>2872</v>
      </c>
      <c r="O351" s="366" t="s">
        <v>3524</v>
      </c>
    </row>
    <row r="352" spans="1:24" s="366" customFormat="1" ht="100.15" customHeight="1">
      <c r="A352" s="768">
        <v>4</v>
      </c>
      <c r="B352" s="815" t="s">
        <v>4234</v>
      </c>
      <c r="C352" s="971">
        <v>38465</v>
      </c>
      <c r="D352" s="953">
        <v>14</v>
      </c>
      <c r="E352" s="815" t="s">
        <v>272</v>
      </c>
      <c r="F352" s="815" t="s">
        <v>4235</v>
      </c>
      <c r="G352" s="971">
        <v>43297</v>
      </c>
      <c r="H352" s="973" t="s">
        <v>716</v>
      </c>
      <c r="I352" s="815" t="s">
        <v>4283</v>
      </c>
      <c r="J352" s="1137">
        <v>43804</v>
      </c>
      <c r="K352" s="1138" t="s">
        <v>3632</v>
      </c>
      <c r="L352" s="1138" t="s">
        <v>2871</v>
      </c>
      <c r="M352" s="1138" t="s">
        <v>2872</v>
      </c>
      <c r="O352" s="366" t="s">
        <v>5566</v>
      </c>
    </row>
    <row r="353" spans="1:15" s="366" customFormat="1" ht="100.15" customHeight="1">
      <c r="A353" s="768">
        <v>5</v>
      </c>
      <c r="B353" s="815" t="s">
        <v>4824</v>
      </c>
      <c r="C353" s="999">
        <v>39124</v>
      </c>
      <c r="D353" s="953">
        <v>12</v>
      </c>
      <c r="E353" s="976" t="s">
        <v>4826</v>
      </c>
      <c r="F353" s="976" t="s">
        <v>4235</v>
      </c>
      <c r="G353" s="1000">
        <v>43448</v>
      </c>
      <c r="H353" s="976" t="s">
        <v>84</v>
      </c>
      <c r="I353" s="471" t="s">
        <v>4825</v>
      </c>
      <c r="J353" s="1137">
        <v>43804</v>
      </c>
      <c r="K353" s="1138" t="s">
        <v>3632</v>
      </c>
      <c r="L353" s="1138" t="s">
        <v>2871</v>
      </c>
      <c r="M353" s="1138" t="s">
        <v>2872</v>
      </c>
      <c r="O353" s="366" t="s">
        <v>5566</v>
      </c>
    </row>
    <row r="354" spans="1:15" s="366" customFormat="1" ht="100.15" customHeight="1">
      <c r="A354" s="768">
        <v>6</v>
      </c>
      <c r="B354" s="815" t="s">
        <v>5690</v>
      </c>
      <c r="C354" s="971">
        <v>39117</v>
      </c>
      <c r="D354" s="953">
        <v>12</v>
      </c>
      <c r="E354" s="815" t="s">
        <v>272</v>
      </c>
      <c r="F354" s="815" t="s">
        <v>5646</v>
      </c>
      <c r="G354" s="971">
        <v>43671</v>
      </c>
      <c r="H354" s="973" t="s">
        <v>716</v>
      </c>
      <c r="I354" s="815" t="s">
        <v>5915</v>
      </c>
      <c r="J354" s="1137">
        <v>43804</v>
      </c>
      <c r="K354" s="1138" t="s">
        <v>3632</v>
      </c>
      <c r="L354" s="1138" t="s">
        <v>5532</v>
      </c>
      <c r="M354" s="1138" t="s">
        <v>2978</v>
      </c>
      <c r="O354" s="366" t="s">
        <v>6747</v>
      </c>
    </row>
    <row r="355" spans="1:15" s="366" customFormat="1" ht="100.15" customHeight="1">
      <c r="A355" s="768">
        <v>7</v>
      </c>
      <c r="B355" s="815" t="s">
        <v>5672</v>
      </c>
      <c r="C355" s="971">
        <v>37295</v>
      </c>
      <c r="D355" s="953">
        <v>17</v>
      </c>
      <c r="E355" s="815" t="s">
        <v>272</v>
      </c>
      <c r="F355" s="815" t="s">
        <v>5673</v>
      </c>
      <c r="G355" s="971">
        <v>43683</v>
      </c>
      <c r="H355" s="973" t="s">
        <v>58</v>
      </c>
      <c r="I355" s="815" t="s">
        <v>5914</v>
      </c>
      <c r="J355" s="1137">
        <v>43805</v>
      </c>
      <c r="K355" s="1138" t="s">
        <v>3632</v>
      </c>
      <c r="L355" s="1138" t="s">
        <v>2871</v>
      </c>
      <c r="M355" s="1138" t="s">
        <v>2872</v>
      </c>
      <c r="O355" s="366" t="s">
        <v>3524</v>
      </c>
    </row>
    <row r="356" spans="1:15" s="366" customFormat="1" ht="100.15" customHeight="1">
      <c r="A356" s="768">
        <v>8</v>
      </c>
      <c r="B356" s="815" t="s">
        <v>4836</v>
      </c>
      <c r="C356" s="971">
        <v>38576</v>
      </c>
      <c r="D356" s="953">
        <v>14</v>
      </c>
      <c r="E356" s="815" t="s">
        <v>275</v>
      </c>
      <c r="F356" s="815" t="s">
        <v>4838</v>
      </c>
      <c r="G356" s="971">
        <v>43459</v>
      </c>
      <c r="H356" s="973" t="s">
        <v>4837</v>
      </c>
      <c r="I356" s="815" t="s">
        <v>4872</v>
      </c>
      <c r="J356" s="1137">
        <v>43805</v>
      </c>
      <c r="K356" s="1138" t="s">
        <v>3632</v>
      </c>
      <c r="L356" s="1138" t="s">
        <v>2871</v>
      </c>
      <c r="M356" s="1138" t="s">
        <v>3025</v>
      </c>
      <c r="O356" s="366" t="s">
        <v>1103</v>
      </c>
    </row>
    <row r="357" spans="1:15" s="664" customFormat="1" ht="60" customHeight="1">
      <c r="A357" s="768">
        <v>9</v>
      </c>
      <c r="B357" s="815" t="s">
        <v>7030</v>
      </c>
      <c r="C357" s="999"/>
      <c r="D357" s="953">
        <v>4</v>
      </c>
      <c r="E357" s="976" t="s">
        <v>272</v>
      </c>
      <c r="F357" s="976" t="s">
        <v>7031</v>
      </c>
      <c r="G357" s="1000">
        <v>43805</v>
      </c>
      <c r="H357" s="976" t="s">
        <v>716</v>
      </c>
      <c r="I357" s="471" t="s">
        <v>7032</v>
      </c>
      <c r="J357" s="740">
        <v>43808</v>
      </c>
      <c r="K357" s="741" t="s">
        <v>3632</v>
      </c>
      <c r="L357" s="741" t="s">
        <v>2871</v>
      </c>
      <c r="M357" s="741" t="s">
        <v>2874</v>
      </c>
      <c r="O357" s="664" t="s">
        <v>1495</v>
      </c>
    </row>
    <row r="358" spans="1:15" s="366" customFormat="1" ht="100.15" customHeight="1">
      <c r="A358" s="768">
        <v>10</v>
      </c>
      <c r="B358" s="815" t="s">
        <v>5394</v>
      </c>
      <c r="C358" s="971">
        <v>37511</v>
      </c>
      <c r="D358" s="953">
        <v>17</v>
      </c>
      <c r="E358" s="815" t="s">
        <v>272</v>
      </c>
      <c r="F358" s="815" t="s">
        <v>6792</v>
      </c>
      <c r="G358" s="971">
        <v>43601</v>
      </c>
      <c r="H358" s="973" t="s">
        <v>6793</v>
      </c>
      <c r="I358" s="815" t="s">
        <v>5396</v>
      </c>
      <c r="J358" s="1137">
        <v>43808</v>
      </c>
      <c r="K358" s="1138" t="s">
        <v>2106</v>
      </c>
      <c r="L358" s="1138" t="s">
        <v>7033</v>
      </c>
      <c r="M358" s="1138" t="s">
        <v>2872</v>
      </c>
      <c r="O358" s="366" t="s">
        <v>1103</v>
      </c>
    </row>
    <row r="359" spans="1:15" s="366" customFormat="1" ht="100.15" customHeight="1">
      <c r="A359" s="768">
        <v>11</v>
      </c>
      <c r="B359" s="815" t="s">
        <v>7023</v>
      </c>
      <c r="C359" s="971">
        <v>37657</v>
      </c>
      <c r="D359" s="953">
        <v>16</v>
      </c>
      <c r="E359" s="815" t="s">
        <v>275</v>
      </c>
      <c r="F359" s="815" t="s">
        <v>7024</v>
      </c>
      <c r="G359" s="971">
        <v>43804</v>
      </c>
      <c r="H359" s="973" t="s">
        <v>716</v>
      </c>
      <c r="I359" s="815"/>
      <c r="J359" s="1137">
        <v>43809</v>
      </c>
      <c r="K359" s="1138" t="s">
        <v>3632</v>
      </c>
      <c r="L359" s="1138" t="s">
        <v>2871</v>
      </c>
      <c r="M359" s="1138" t="s">
        <v>2881</v>
      </c>
      <c r="O359" s="366" t="s">
        <v>3524</v>
      </c>
    </row>
    <row r="360" spans="1:15" s="366" customFormat="1" ht="100.15" customHeight="1">
      <c r="A360" s="768">
        <v>12</v>
      </c>
      <c r="B360" s="815" t="s">
        <v>6062</v>
      </c>
      <c r="C360" s="999">
        <v>43493</v>
      </c>
      <c r="D360" s="953">
        <v>1</v>
      </c>
      <c r="E360" s="976" t="s">
        <v>275</v>
      </c>
      <c r="F360" s="976" t="s">
        <v>5057</v>
      </c>
      <c r="G360" s="1000">
        <v>43497</v>
      </c>
      <c r="H360" s="976" t="s">
        <v>716</v>
      </c>
      <c r="I360" s="471" t="s">
        <v>5058</v>
      </c>
      <c r="J360" s="1137">
        <v>43808</v>
      </c>
      <c r="K360" s="1138" t="s">
        <v>2211</v>
      </c>
      <c r="L360" s="1138" t="s">
        <v>1228</v>
      </c>
      <c r="M360" s="1138" t="s">
        <v>2874</v>
      </c>
      <c r="O360" s="366" t="s">
        <v>5566</v>
      </c>
    </row>
    <row r="361" spans="1:15" s="366" customFormat="1" ht="100.15" customHeight="1">
      <c r="A361" s="768">
        <v>13</v>
      </c>
      <c r="B361" s="815" t="s">
        <v>1927</v>
      </c>
      <c r="C361" s="971">
        <v>40440</v>
      </c>
      <c r="D361" s="953">
        <v>9</v>
      </c>
      <c r="E361" s="815" t="s">
        <v>272</v>
      </c>
      <c r="F361" s="815" t="s">
        <v>1318</v>
      </c>
      <c r="G361" s="971">
        <v>42090</v>
      </c>
      <c r="H361" s="973" t="s">
        <v>150</v>
      </c>
      <c r="I361" s="815" t="s">
        <v>1400</v>
      </c>
      <c r="J361" s="1137">
        <v>43808</v>
      </c>
      <c r="K361" s="1138" t="s">
        <v>2211</v>
      </c>
      <c r="L361" s="1138" t="s">
        <v>1228</v>
      </c>
      <c r="M361" s="1138" t="s">
        <v>2874</v>
      </c>
      <c r="O361" s="366" t="s">
        <v>1423</v>
      </c>
    </row>
    <row r="362" spans="1:15" s="366" customFormat="1" ht="100.15" customHeight="1">
      <c r="A362" s="768">
        <v>14</v>
      </c>
      <c r="B362" s="976" t="s">
        <v>987</v>
      </c>
      <c r="C362" s="986">
        <v>37530</v>
      </c>
      <c r="D362" s="953">
        <v>17</v>
      </c>
      <c r="E362" s="815" t="s">
        <v>208</v>
      </c>
      <c r="F362" s="976" t="s">
        <v>989</v>
      </c>
      <c r="G362" s="976" t="s">
        <v>988</v>
      </c>
      <c r="H362" s="976" t="s">
        <v>247</v>
      </c>
      <c r="I362" s="815" t="s">
        <v>1024</v>
      </c>
      <c r="J362" s="1137">
        <v>43810</v>
      </c>
      <c r="K362" s="1138" t="s">
        <v>3632</v>
      </c>
      <c r="L362" s="1138" t="s">
        <v>2871</v>
      </c>
      <c r="M362" s="1138" t="s">
        <v>3025</v>
      </c>
      <c r="O362" s="484" t="s">
        <v>1495</v>
      </c>
    </row>
    <row r="363" spans="1:15" s="366" customFormat="1" ht="100.15" customHeight="1">
      <c r="A363" s="768">
        <v>15</v>
      </c>
      <c r="B363" s="537" t="s">
        <v>2655</v>
      </c>
      <c r="C363" s="337">
        <v>40273</v>
      </c>
      <c r="D363" s="81">
        <v>9</v>
      </c>
      <c r="E363" s="225" t="s">
        <v>208</v>
      </c>
      <c r="F363" s="537" t="s">
        <v>2656</v>
      </c>
      <c r="G363" s="537" t="s">
        <v>988</v>
      </c>
      <c r="H363" s="537" t="s">
        <v>247</v>
      </c>
      <c r="I363" s="225" t="s">
        <v>1024</v>
      </c>
      <c r="J363" s="1137">
        <v>43810</v>
      </c>
      <c r="K363" s="1138" t="s">
        <v>3632</v>
      </c>
      <c r="L363" s="1138" t="s">
        <v>2871</v>
      </c>
      <c r="M363" s="1138" t="s">
        <v>3025</v>
      </c>
      <c r="O363" s="484" t="s">
        <v>1495</v>
      </c>
    </row>
    <row r="364" spans="1:15" s="366" customFormat="1" ht="100.15" customHeight="1">
      <c r="A364" s="768">
        <v>16</v>
      </c>
      <c r="B364" s="815" t="s">
        <v>649</v>
      </c>
      <c r="C364" s="971">
        <v>40385</v>
      </c>
      <c r="D364" s="953">
        <v>9</v>
      </c>
      <c r="E364" s="815" t="s">
        <v>272</v>
      </c>
      <c r="F364" s="1068" t="s">
        <v>648</v>
      </c>
      <c r="G364" s="975">
        <v>41188</v>
      </c>
      <c r="H364" s="471" t="s">
        <v>84</v>
      </c>
      <c r="I364" s="471" t="s">
        <v>781</v>
      </c>
      <c r="J364" s="1137">
        <v>43810</v>
      </c>
      <c r="K364" s="1138" t="s">
        <v>2211</v>
      </c>
      <c r="L364" s="1138" t="s">
        <v>1228</v>
      </c>
      <c r="M364" s="1138" t="s">
        <v>2874</v>
      </c>
      <c r="O364" s="366" t="s">
        <v>1106</v>
      </c>
    </row>
    <row r="365" spans="1:15" s="366" customFormat="1" ht="100.15" customHeight="1">
      <c r="A365" s="768">
        <v>17</v>
      </c>
      <c r="B365" s="815" t="s">
        <v>413</v>
      </c>
      <c r="C365" s="971">
        <v>37638</v>
      </c>
      <c r="D365" s="953">
        <v>16</v>
      </c>
      <c r="E365" s="815" t="s">
        <v>275</v>
      </c>
      <c r="F365" s="971"/>
      <c r="G365" s="971"/>
      <c r="H365" s="971" t="s">
        <v>116</v>
      </c>
      <c r="I365" s="471"/>
      <c r="J365" s="1137">
        <v>43810</v>
      </c>
      <c r="K365" s="1138" t="s">
        <v>3632</v>
      </c>
      <c r="L365" s="1138" t="s">
        <v>2871</v>
      </c>
      <c r="M365" s="1138" t="s">
        <v>3825</v>
      </c>
      <c r="O365" s="366" t="s">
        <v>1495</v>
      </c>
    </row>
    <row r="366" spans="1:15" s="366" customFormat="1" ht="100.15" customHeight="1">
      <c r="A366" s="768">
        <v>18</v>
      </c>
      <c r="B366" s="815" t="s">
        <v>1595</v>
      </c>
      <c r="C366" s="971">
        <v>40556</v>
      </c>
      <c r="D366" s="953">
        <v>8</v>
      </c>
      <c r="E366" s="815" t="s">
        <v>275</v>
      </c>
      <c r="F366" s="815" t="s">
        <v>1593</v>
      </c>
      <c r="G366" s="971">
        <v>42312</v>
      </c>
      <c r="H366" s="973" t="s">
        <v>58</v>
      </c>
      <c r="I366" s="986" t="s">
        <v>1604</v>
      </c>
      <c r="J366" s="1137">
        <v>43810</v>
      </c>
      <c r="K366" s="1138" t="s">
        <v>2211</v>
      </c>
      <c r="L366" s="1138" t="s">
        <v>1228</v>
      </c>
      <c r="M366" s="1138" t="s">
        <v>2874</v>
      </c>
      <c r="O366" s="366" t="s">
        <v>1423</v>
      </c>
    </row>
    <row r="367" spans="1:15" s="366" customFormat="1" ht="100.15" customHeight="1">
      <c r="A367" s="768">
        <v>19</v>
      </c>
      <c r="B367" s="815" t="s">
        <v>1592</v>
      </c>
      <c r="C367" s="971">
        <v>40158</v>
      </c>
      <c r="D367" s="953">
        <v>10</v>
      </c>
      <c r="E367" s="815" t="s">
        <v>275</v>
      </c>
      <c r="F367" s="815" t="s">
        <v>1593</v>
      </c>
      <c r="G367" s="971">
        <v>42306</v>
      </c>
      <c r="H367" s="973" t="s">
        <v>58</v>
      </c>
      <c r="I367" s="986" t="s">
        <v>1604</v>
      </c>
      <c r="J367" s="1137">
        <v>43810</v>
      </c>
      <c r="K367" s="1138" t="s">
        <v>2211</v>
      </c>
      <c r="L367" s="1138" t="s">
        <v>1228</v>
      </c>
      <c r="M367" s="1138" t="s">
        <v>2874</v>
      </c>
      <c r="O367" s="366" t="s">
        <v>1423</v>
      </c>
    </row>
    <row r="368" spans="1:15" s="366" customFormat="1" ht="100.15" customHeight="1">
      <c r="A368" s="768">
        <v>20</v>
      </c>
      <c r="B368" s="815" t="s">
        <v>3200</v>
      </c>
      <c r="C368" s="971">
        <v>41640</v>
      </c>
      <c r="D368" s="953">
        <v>5</v>
      </c>
      <c r="E368" s="815" t="s">
        <v>272</v>
      </c>
      <c r="F368" s="815" t="s">
        <v>1846</v>
      </c>
      <c r="G368" s="971">
        <v>42542</v>
      </c>
      <c r="H368" s="973" t="s">
        <v>253</v>
      </c>
      <c r="I368" s="815" t="s">
        <v>2243</v>
      </c>
      <c r="J368" s="1137">
        <v>43810</v>
      </c>
      <c r="K368" s="1138" t="s">
        <v>2211</v>
      </c>
      <c r="L368" s="1138" t="s">
        <v>1228</v>
      </c>
      <c r="M368" s="1138" t="s">
        <v>2874</v>
      </c>
      <c r="O368" s="366" t="s">
        <v>1423</v>
      </c>
    </row>
    <row r="369" spans="1:15" s="366" customFormat="1" ht="100.15" customHeight="1">
      <c r="A369" s="768">
        <v>21</v>
      </c>
      <c r="B369" s="815" t="s">
        <v>3970</v>
      </c>
      <c r="C369" s="971">
        <v>42163</v>
      </c>
      <c r="D369" s="953">
        <v>4</v>
      </c>
      <c r="E369" s="815" t="s">
        <v>272</v>
      </c>
      <c r="F369" s="815" t="s">
        <v>1846</v>
      </c>
      <c r="G369" s="971">
        <v>42542</v>
      </c>
      <c r="H369" s="973" t="s">
        <v>253</v>
      </c>
      <c r="I369" s="815" t="s">
        <v>2243</v>
      </c>
      <c r="J369" s="1137">
        <v>43810</v>
      </c>
      <c r="K369" s="1138" t="s">
        <v>2211</v>
      </c>
      <c r="L369" s="1138" t="s">
        <v>1228</v>
      </c>
      <c r="M369" s="1138" t="s">
        <v>2874</v>
      </c>
      <c r="O369" s="366" t="s">
        <v>1423</v>
      </c>
    </row>
    <row r="370" spans="1:15" s="366" customFormat="1" ht="100.15" customHeight="1">
      <c r="A370" s="768">
        <v>22</v>
      </c>
      <c r="B370" s="815" t="s">
        <v>6994</v>
      </c>
      <c r="C370" s="971"/>
      <c r="D370" s="953">
        <v>0.5</v>
      </c>
      <c r="E370" s="815" t="s">
        <v>272</v>
      </c>
      <c r="F370" s="815" t="s">
        <v>6995</v>
      </c>
      <c r="G370" s="971">
        <v>43797</v>
      </c>
      <c r="H370" s="973" t="s">
        <v>58</v>
      </c>
      <c r="I370" s="815" t="s">
        <v>7038</v>
      </c>
      <c r="J370" s="1137">
        <v>43810</v>
      </c>
      <c r="K370" s="1138" t="s">
        <v>3632</v>
      </c>
      <c r="L370" s="1138" t="s">
        <v>2871</v>
      </c>
      <c r="M370" s="1138" t="s">
        <v>3864</v>
      </c>
      <c r="O370" s="366" t="s">
        <v>5566</v>
      </c>
    </row>
    <row r="371" spans="1:15" s="366" customFormat="1" ht="100.15" customHeight="1">
      <c r="A371" s="768">
        <v>23</v>
      </c>
      <c r="B371" s="815" t="s">
        <v>6982</v>
      </c>
      <c r="C371" s="971"/>
      <c r="D371" s="953">
        <v>3</v>
      </c>
      <c r="E371" s="815" t="s">
        <v>275</v>
      </c>
      <c r="F371" s="815" t="s">
        <v>6977</v>
      </c>
      <c r="G371" s="971">
        <v>43799</v>
      </c>
      <c r="H371" s="973" t="s">
        <v>58</v>
      </c>
      <c r="I371" s="815" t="s">
        <v>7036</v>
      </c>
      <c r="J371" s="1137">
        <v>43812</v>
      </c>
      <c r="K371" s="1138" t="s">
        <v>3632</v>
      </c>
      <c r="L371" s="1138" t="s">
        <v>2871</v>
      </c>
      <c r="M371" s="1138" t="s">
        <v>3025</v>
      </c>
      <c r="O371" s="366" t="s">
        <v>3524</v>
      </c>
    </row>
    <row r="372" spans="1:15" s="366" customFormat="1" ht="100.15" customHeight="1">
      <c r="A372" s="768">
        <v>24</v>
      </c>
      <c r="B372" s="815" t="s">
        <v>5888</v>
      </c>
      <c r="C372" s="971">
        <v>38096</v>
      </c>
      <c r="D372" s="953">
        <v>15</v>
      </c>
      <c r="E372" s="815" t="s">
        <v>272</v>
      </c>
      <c r="F372" s="815" t="s">
        <v>5889</v>
      </c>
      <c r="G372" s="971">
        <v>43721</v>
      </c>
      <c r="H372" s="973" t="s">
        <v>31</v>
      </c>
      <c r="I372" s="815" t="s">
        <v>5924</v>
      </c>
      <c r="J372" s="1137">
        <v>43812</v>
      </c>
      <c r="K372" s="1138" t="s">
        <v>3632</v>
      </c>
      <c r="L372" s="1138" t="s">
        <v>2871</v>
      </c>
      <c r="M372" s="1138" t="s">
        <v>2872</v>
      </c>
      <c r="O372" s="366" t="s">
        <v>1103</v>
      </c>
    </row>
    <row r="373" spans="1:15" s="366" customFormat="1" ht="100.15" customHeight="1">
      <c r="A373" s="768">
        <v>25</v>
      </c>
      <c r="B373" s="976" t="s">
        <v>940</v>
      </c>
      <c r="C373" s="971">
        <v>40188</v>
      </c>
      <c r="D373" s="953">
        <v>9</v>
      </c>
      <c r="E373" s="815" t="s">
        <v>321</v>
      </c>
      <c r="F373" s="976" t="s">
        <v>936</v>
      </c>
      <c r="G373" s="1009">
        <v>41494</v>
      </c>
      <c r="H373" s="976" t="s">
        <v>58</v>
      </c>
      <c r="I373" s="815"/>
      <c r="J373" s="1137">
        <v>43812</v>
      </c>
      <c r="K373" s="1138" t="s">
        <v>2211</v>
      </c>
      <c r="L373" s="1138" t="s">
        <v>1228</v>
      </c>
      <c r="M373" s="1138" t="s">
        <v>2874</v>
      </c>
      <c r="O373" s="366" t="s">
        <v>1106</v>
      </c>
    </row>
    <row r="374" spans="1:15" s="366" customFormat="1" ht="100.15" customHeight="1">
      <c r="A374" s="768">
        <v>26</v>
      </c>
      <c r="B374" s="815" t="s">
        <v>3551</v>
      </c>
      <c r="C374" s="971">
        <v>38567</v>
      </c>
      <c r="D374" s="953">
        <v>14</v>
      </c>
      <c r="E374" s="815" t="s">
        <v>272</v>
      </c>
      <c r="F374" s="815" t="s">
        <v>3552</v>
      </c>
      <c r="G374" s="971">
        <v>43031</v>
      </c>
      <c r="H374" s="973" t="s">
        <v>84</v>
      </c>
      <c r="I374" s="815" t="s">
        <v>7048</v>
      </c>
      <c r="J374" s="1137">
        <v>43812</v>
      </c>
      <c r="K374" s="1138" t="s">
        <v>2123</v>
      </c>
      <c r="L374" s="1138" t="s">
        <v>2871</v>
      </c>
      <c r="M374" s="1138" t="s">
        <v>2872</v>
      </c>
      <c r="O374" s="366" t="s">
        <v>1103</v>
      </c>
    </row>
    <row r="375" spans="1:15" s="366" customFormat="1" ht="100.15" customHeight="1">
      <c r="A375" s="768">
        <v>27</v>
      </c>
      <c r="B375" s="815" t="s">
        <v>3553</v>
      </c>
      <c r="C375" s="971">
        <v>39351</v>
      </c>
      <c r="D375" s="953">
        <v>12</v>
      </c>
      <c r="E375" s="815" t="s">
        <v>272</v>
      </c>
      <c r="F375" s="815" t="s">
        <v>3552</v>
      </c>
      <c r="G375" s="971">
        <v>43031</v>
      </c>
      <c r="H375" s="973" t="s">
        <v>84</v>
      </c>
      <c r="I375" s="815" t="s">
        <v>7048</v>
      </c>
      <c r="J375" s="1137">
        <v>43812</v>
      </c>
      <c r="K375" s="1138" t="s">
        <v>2123</v>
      </c>
      <c r="L375" s="1138" t="s">
        <v>2871</v>
      </c>
      <c r="M375" s="1138" t="s">
        <v>2872</v>
      </c>
      <c r="O375" s="366" t="s">
        <v>1103</v>
      </c>
    </row>
    <row r="376" spans="1:15" s="366" customFormat="1" ht="100.15" customHeight="1">
      <c r="A376" s="768">
        <v>28</v>
      </c>
      <c r="B376" s="815" t="s">
        <v>7049</v>
      </c>
      <c r="C376" s="971">
        <v>39934</v>
      </c>
      <c r="D376" s="953">
        <v>10</v>
      </c>
      <c r="E376" s="815" t="s">
        <v>272</v>
      </c>
      <c r="F376" s="815" t="s">
        <v>3552</v>
      </c>
      <c r="G376" s="971">
        <v>43031</v>
      </c>
      <c r="H376" s="973" t="s">
        <v>84</v>
      </c>
      <c r="I376" s="815" t="s">
        <v>7048</v>
      </c>
      <c r="J376" s="1137">
        <v>43812</v>
      </c>
      <c r="K376" s="1138" t="s">
        <v>2123</v>
      </c>
      <c r="L376" s="1138" t="s">
        <v>2871</v>
      </c>
      <c r="M376" s="1138" t="s">
        <v>2872</v>
      </c>
      <c r="O376" s="366" t="s">
        <v>1103</v>
      </c>
    </row>
    <row r="377" spans="1:15" s="366" customFormat="1" ht="100.15" customHeight="1">
      <c r="A377" s="768">
        <v>29</v>
      </c>
      <c r="B377" s="815" t="s">
        <v>3555</v>
      </c>
      <c r="C377" s="971">
        <v>40908</v>
      </c>
      <c r="D377" s="953">
        <v>8</v>
      </c>
      <c r="E377" s="815" t="s">
        <v>272</v>
      </c>
      <c r="F377" s="815" t="s">
        <v>3552</v>
      </c>
      <c r="G377" s="971">
        <v>43031</v>
      </c>
      <c r="H377" s="973" t="s">
        <v>84</v>
      </c>
      <c r="I377" s="815" t="s">
        <v>7048</v>
      </c>
      <c r="J377" s="1137">
        <v>43812</v>
      </c>
      <c r="K377" s="1138" t="s">
        <v>2123</v>
      </c>
      <c r="L377" s="1138" t="s">
        <v>2871</v>
      </c>
      <c r="M377" s="1138" t="s">
        <v>2872</v>
      </c>
      <c r="O377" s="366" t="s">
        <v>1103</v>
      </c>
    </row>
    <row r="378" spans="1:15" s="366" customFormat="1" ht="100.15" customHeight="1">
      <c r="A378" s="768">
        <v>30</v>
      </c>
      <c r="B378" s="815" t="s">
        <v>5048</v>
      </c>
      <c r="C378" s="971">
        <v>41383</v>
      </c>
      <c r="D378" s="953">
        <v>6</v>
      </c>
      <c r="E378" s="815" t="s">
        <v>272</v>
      </c>
      <c r="F378" s="815" t="s">
        <v>5049</v>
      </c>
      <c r="G378" s="971">
        <v>43511</v>
      </c>
      <c r="H378" s="973" t="s">
        <v>84</v>
      </c>
      <c r="I378" s="815" t="s">
        <v>5114</v>
      </c>
      <c r="J378" s="1137">
        <v>43815</v>
      </c>
      <c r="K378" s="1138" t="s">
        <v>2098</v>
      </c>
      <c r="L378" s="1138" t="s">
        <v>2871</v>
      </c>
      <c r="M378" s="1138" t="s">
        <v>3352</v>
      </c>
      <c r="O378" s="484" t="s">
        <v>3524</v>
      </c>
    </row>
    <row r="379" spans="1:15" s="366" customFormat="1" ht="100.15" customHeight="1">
      <c r="A379" s="768">
        <v>31</v>
      </c>
      <c r="B379" s="815" t="s">
        <v>5050</v>
      </c>
      <c r="C379" s="971">
        <v>41383</v>
      </c>
      <c r="D379" s="953">
        <v>6</v>
      </c>
      <c r="E379" s="815" t="s">
        <v>272</v>
      </c>
      <c r="F379" s="815" t="s">
        <v>5049</v>
      </c>
      <c r="G379" s="971">
        <v>43511</v>
      </c>
      <c r="H379" s="973" t="s">
        <v>84</v>
      </c>
      <c r="I379" s="815" t="s">
        <v>5114</v>
      </c>
      <c r="J379" s="1137">
        <v>43815</v>
      </c>
      <c r="K379" s="1138" t="s">
        <v>2098</v>
      </c>
      <c r="L379" s="1138" t="s">
        <v>2871</v>
      </c>
      <c r="M379" s="1138" t="s">
        <v>3352</v>
      </c>
      <c r="O379" s="484" t="s">
        <v>3524</v>
      </c>
    </row>
    <row r="380" spans="1:15" s="366" customFormat="1" ht="100.15" customHeight="1">
      <c r="A380" s="768">
        <v>32</v>
      </c>
      <c r="B380" s="815" t="s">
        <v>5051</v>
      </c>
      <c r="C380" s="971">
        <v>42012</v>
      </c>
      <c r="D380" s="953">
        <v>4</v>
      </c>
      <c r="E380" s="815" t="s">
        <v>272</v>
      </c>
      <c r="F380" s="815" t="s">
        <v>5049</v>
      </c>
      <c r="G380" s="971">
        <v>43511</v>
      </c>
      <c r="H380" s="973" t="s">
        <v>84</v>
      </c>
      <c r="I380" s="815" t="s">
        <v>5114</v>
      </c>
      <c r="J380" s="1137">
        <v>43815</v>
      </c>
      <c r="K380" s="1138" t="s">
        <v>2098</v>
      </c>
      <c r="L380" s="1138" t="s">
        <v>2871</v>
      </c>
      <c r="M380" s="1138" t="s">
        <v>3352</v>
      </c>
      <c r="O380" s="484" t="s">
        <v>3524</v>
      </c>
    </row>
    <row r="381" spans="1:15" s="366" customFormat="1" ht="100.15" customHeight="1">
      <c r="A381" s="768">
        <v>33</v>
      </c>
      <c r="B381" s="815" t="s">
        <v>5052</v>
      </c>
      <c r="C381" s="971">
        <v>40772</v>
      </c>
      <c r="D381" s="953">
        <v>8</v>
      </c>
      <c r="E381" s="815" t="s">
        <v>272</v>
      </c>
      <c r="F381" s="815" t="s">
        <v>5049</v>
      </c>
      <c r="G381" s="971">
        <v>43511</v>
      </c>
      <c r="H381" s="973" t="s">
        <v>84</v>
      </c>
      <c r="I381" s="815" t="s">
        <v>5114</v>
      </c>
      <c r="J381" s="1137">
        <v>43815</v>
      </c>
      <c r="K381" s="1138" t="s">
        <v>2098</v>
      </c>
      <c r="L381" s="1138" t="s">
        <v>2871</v>
      </c>
      <c r="M381" s="1138" t="s">
        <v>3352</v>
      </c>
      <c r="O381" s="484" t="s">
        <v>3524</v>
      </c>
    </row>
    <row r="382" spans="1:15" s="366" customFormat="1" ht="100.15" customHeight="1">
      <c r="A382" s="768">
        <v>34</v>
      </c>
      <c r="B382" s="815" t="s">
        <v>6759</v>
      </c>
      <c r="C382" s="971"/>
      <c r="D382" s="953">
        <v>12</v>
      </c>
      <c r="E382" s="815" t="s">
        <v>2587</v>
      </c>
      <c r="F382" s="815" t="s">
        <v>3100</v>
      </c>
      <c r="G382" s="971">
        <v>43769</v>
      </c>
      <c r="H382" s="973" t="s">
        <v>2978</v>
      </c>
      <c r="I382" s="815" t="s">
        <v>6760</v>
      </c>
      <c r="J382" s="1137">
        <v>43815</v>
      </c>
      <c r="K382" s="1138" t="s">
        <v>3632</v>
      </c>
      <c r="L382" s="1138" t="s">
        <v>5532</v>
      </c>
      <c r="M382" s="1138" t="s">
        <v>3100</v>
      </c>
      <c r="O382" s="366" t="s">
        <v>3710</v>
      </c>
    </row>
    <row r="383" spans="1:15" s="366" customFormat="1" ht="100.15" customHeight="1">
      <c r="A383" s="768">
        <v>35</v>
      </c>
      <c r="B383" s="815" t="s">
        <v>7025</v>
      </c>
      <c r="C383" s="971"/>
      <c r="D383" s="953">
        <v>14</v>
      </c>
      <c r="E383" s="815" t="s">
        <v>272</v>
      </c>
      <c r="F383" s="815" t="s">
        <v>7026</v>
      </c>
      <c r="G383" s="971">
        <v>43805</v>
      </c>
      <c r="H383" s="973" t="s">
        <v>716</v>
      </c>
      <c r="I383" s="815" t="s">
        <v>7037</v>
      </c>
      <c r="J383" s="1137">
        <v>43816</v>
      </c>
      <c r="K383" s="1138" t="s">
        <v>3632</v>
      </c>
      <c r="L383" s="1138" t="s">
        <v>103</v>
      </c>
      <c r="M383" s="1138" t="s">
        <v>3025</v>
      </c>
      <c r="O383" s="366" t="s">
        <v>1103</v>
      </c>
    </row>
    <row r="384" spans="1:15" s="366" customFormat="1" ht="100.15" customHeight="1">
      <c r="A384" s="768">
        <v>36</v>
      </c>
      <c r="B384" s="815" t="s">
        <v>6951</v>
      </c>
      <c r="C384" s="971">
        <v>38583</v>
      </c>
      <c r="D384" s="953">
        <v>14</v>
      </c>
      <c r="E384" s="815" t="s">
        <v>272</v>
      </c>
      <c r="F384" s="815" t="s">
        <v>6946</v>
      </c>
      <c r="G384" s="971">
        <v>43793</v>
      </c>
      <c r="H384" s="973" t="s">
        <v>5412</v>
      </c>
      <c r="I384" s="815" t="s">
        <v>6966</v>
      </c>
      <c r="J384" s="1137">
        <v>43816</v>
      </c>
      <c r="K384" s="1138" t="s">
        <v>3632</v>
      </c>
      <c r="L384" s="1138" t="s">
        <v>2871</v>
      </c>
      <c r="M384" s="1138" t="s">
        <v>3025</v>
      </c>
      <c r="O384" s="366" t="s">
        <v>5566</v>
      </c>
    </row>
    <row r="385" spans="1:15" s="366" customFormat="1" ht="100.15" customHeight="1">
      <c r="A385" s="768">
        <v>37</v>
      </c>
      <c r="B385" s="815" t="s">
        <v>3654</v>
      </c>
      <c r="C385" s="971">
        <v>43069</v>
      </c>
      <c r="D385" s="953">
        <v>2</v>
      </c>
      <c r="E385" s="815" t="s">
        <v>3637</v>
      </c>
      <c r="F385" s="815"/>
      <c r="G385" s="971">
        <v>39416</v>
      </c>
      <c r="H385" s="973" t="s">
        <v>253</v>
      </c>
      <c r="I385" s="815" t="s">
        <v>3638</v>
      </c>
      <c r="J385" s="1137">
        <v>43816</v>
      </c>
      <c r="K385" s="1138" t="s">
        <v>2211</v>
      </c>
      <c r="L385" s="1138" t="s">
        <v>5532</v>
      </c>
      <c r="M385" s="1138" t="s">
        <v>2978</v>
      </c>
      <c r="O385" s="366" t="s">
        <v>3710</v>
      </c>
    </row>
    <row r="386" spans="1:15" s="366" customFormat="1" ht="100.15" customHeight="1">
      <c r="A386" s="768">
        <v>38</v>
      </c>
      <c r="B386" s="815" t="s">
        <v>7008</v>
      </c>
      <c r="C386" s="971">
        <v>39968</v>
      </c>
      <c r="D386" s="953">
        <v>10</v>
      </c>
      <c r="E386" s="815" t="s">
        <v>272</v>
      </c>
      <c r="F386" s="815" t="s">
        <v>6938</v>
      </c>
      <c r="G386" s="971">
        <v>43791</v>
      </c>
      <c r="H386" s="973" t="s">
        <v>58</v>
      </c>
      <c r="I386" s="815" t="s">
        <v>6960</v>
      </c>
      <c r="J386" s="1137">
        <v>43817</v>
      </c>
      <c r="K386" s="1138" t="s">
        <v>3632</v>
      </c>
      <c r="L386" s="1138" t="s">
        <v>2871</v>
      </c>
      <c r="M386" s="1138" t="s">
        <v>3365</v>
      </c>
      <c r="O386" s="366" t="s">
        <v>1103</v>
      </c>
    </row>
    <row r="387" spans="1:15" s="366" customFormat="1" ht="100.15" customHeight="1">
      <c r="A387" s="768">
        <v>39</v>
      </c>
      <c r="B387" s="815" t="s">
        <v>6939</v>
      </c>
      <c r="C387" s="971">
        <v>40579</v>
      </c>
      <c r="D387" s="953">
        <v>8</v>
      </c>
      <c r="E387" s="815" t="s">
        <v>272</v>
      </c>
      <c r="F387" s="815" t="s">
        <v>6938</v>
      </c>
      <c r="G387" s="971">
        <v>43791</v>
      </c>
      <c r="H387" s="973" t="s">
        <v>58</v>
      </c>
      <c r="I387" s="815" t="s">
        <v>6960</v>
      </c>
      <c r="J387" s="1137">
        <v>43817</v>
      </c>
      <c r="K387" s="1138" t="s">
        <v>3632</v>
      </c>
      <c r="L387" s="1138" t="s">
        <v>2871</v>
      </c>
      <c r="M387" s="1138" t="s">
        <v>3365</v>
      </c>
      <c r="O387" s="366" t="s">
        <v>1103</v>
      </c>
    </row>
    <row r="388" spans="1:15" s="366" customFormat="1" ht="100.15" customHeight="1">
      <c r="A388" s="768">
        <v>40</v>
      </c>
      <c r="B388" s="815" t="s">
        <v>6940</v>
      </c>
      <c r="C388" s="971">
        <v>41654</v>
      </c>
      <c r="D388" s="953">
        <v>5</v>
      </c>
      <c r="E388" s="815" t="s">
        <v>272</v>
      </c>
      <c r="F388" s="815" t="s">
        <v>6938</v>
      </c>
      <c r="G388" s="971">
        <v>43791</v>
      </c>
      <c r="H388" s="973" t="s">
        <v>58</v>
      </c>
      <c r="I388" s="815" t="s">
        <v>6960</v>
      </c>
      <c r="J388" s="1137">
        <v>43817</v>
      </c>
      <c r="K388" s="1138" t="s">
        <v>3632</v>
      </c>
      <c r="L388" s="1138" t="s">
        <v>2871</v>
      </c>
      <c r="M388" s="1138" t="s">
        <v>3365</v>
      </c>
      <c r="O388" s="366" t="s">
        <v>1103</v>
      </c>
    </row>
    <row r="389" spans="1:15" s="366" customFormat="1" ht="100.15" customHeight="1">
      <c r="A389" s="768">
        <v>41</v>
      </c>
      <c r="B389" s="815" t="s">
        <v>6941</v>
      </c>
      <c r="C389" s="971">
        <v>42242</v>
      </c>
      <c r="D389" s="953">
        <v>4</v>
      </c>
      <c r="E389" s="815" t="s">
        <v>272</v>
      </c>
      <c r="F389" s="815" t="s">
        <v>6938</v>
      </c>
      <c r="G389" s="971">
        <v>43791</v>
      </c>
      <c r="H389" s="973" t="s">
        <v>58</v>
      </c>
      <c r="I389" s="815" t="s">
        <v>6960</v>
      </c>
      <c r="J389" s="1137">
        <v>43817</v>
      </c>
      <c r="K389" s="1138" t="s">
        <v>3632</v>
      </c>
      <c r="L389" s="1138" t="s">
        <v>2871</v>
      </c>
      <c r="M389" s="1138" t="s">
        <v>3365</v>
      </c>
      <c r="O389" s="366" t="s">
        <v>1103</v>
      </c>
    </row>
    <row r="390" spans="1:15" s="366" customFormat="1" ht="100.15" customHeight="1">
      <c r="A390" s="768">
        <v>42</v>
      </c>
      <c r="B390" s="815" t="s">
        <v>5563</v>
      </c>
      <c r="C390" s="971">
        <v>39353</v>
      </c>
      <c r="D390" s="953">
        <v>12</v>
      </c>
      <c r="E390" s="815" t="s">
        <v>272</v>
      </c>
      <c r="F390" s="815" t="s">
        <v>5564</v>
      </c>
      <c r="G390" s="971">
        <v>43646</v>
      </c>
      <c r="H390" s="973" t="s">
        <v>5567</v>
      </c>
      <c r="I390" s="815" t="s">
        <v>5565</v>
      </c>
      <c r="J390" s="1137">
        <v>43817</v>
      </c>
      <c r="K390" s="1138" t="s">
        <v>2373</v>
      </c>
      <c r="L390" s="1138" t="s">
        <v>2871</v>
      </c>
      <c r="M390" s="1138" t="s">
        <v>2872</v>
      </c>
      <c r="O390" s="366" t="s">
        <v>5566</v>
      </c>
    </row>
    <row r="391" spans="1:15" s="366" customFormat="1" ht="100.15" customHeight="1">
      <c r="A391" s="768">
        <v>43</v>
      </c>
      <c r="B391" s="815" t="s">
        <v>4974</v>
      </c>
      <c r="C391" s="971">
        <v>41228</v>
      </c>
      <c r="D391" s="953">
        <v>7</v>
      </c>
      <c r="E391" s="815" t="s">
        <v>272</v>
      </c>
      <c r="F391" s="815" t="s">
        <v>4975</v>
      </c>
      <c r="G391" s="971">
        <v>43496</v>
      </c>
      <c r="H391" s="973" t="s">
        <v>58</v>
      </c>
      <c r="I391" s="815" t="s">
        <v>5031</v>
      </c>
      <c r="J391" s="1137">
        <v>43817</v>
      </c>
      <c r="K391" s="1138" t="s">
        <v>5312</v>
      </c>
      <c r="L391" s="1138" t="s">
        <v>2871</v>
      </c>
      <c r="M391" s="1138" t="s">
        <v>2874</v>
      </c>
      <c r="O391" s="484" t="s">
        <v>1103</v>
      </c>
    </row>
    <row r="392" spans="1:15" s="366" customFormat="1" ht="100.15" customHeight="1">
      <c r="A392" s="768">
        <v>44</v>
      </c>
      <c r="B392" s="815" t="s">
        <v>4976</v>
      </c>
      <c r="C392" s="971">
        <v>41612</v>
      </c>
      <c r="D392" s="953">
        <v>6</v>
      </c>
      <c r="E392" s="815" t="s">
        <v>272</v>
      </c>
      <c r="F392" s="815" t="s">
        <v>4975</v>
      </c>
      <c r="G392" s="971">
        <v>43496</v>
      </c>
      <c r="H392" s="973" t="s">
        <v>58</v>
      </c>
      <c r="I392" s="815" t="s">
        <v>4999</v>
      </c>
      <c r="J392" s="1137">
        <v>43817</v>
      </c>
      <c r="K392" s="1138" t="s">
        <v>5312</v>
      </c>
      <c r="L392" s="1138" t="s">
        <v>2871</v>
      </c>
      <c r="M392" s="1138" t="s">
        <v>2874</v>
      </c>
      <c r="O392" s="484" t="s">
        <v>1103</v>
      </c>
    </row>
    <row r="393" spans="1:15" s="366" customFormat="1" ht="100.15" customHeight="1">
      <c r="A393" s="768">
        <v>45</v>
      </c>
      <c r="B393" s="815" t="s">
        <v>4988</v>
      </c>
      <c r="C393" s="971">
        <v>42516</v>
      </c>
      <c r="D393" s="953">
        <v>3</v>
      </c>
      <c r="E393" s="815" t="s">
        <v>272</v>
      </c>
      <c r="F393" s="815" t="s">
        <v>4975</v>
      </c>
      <c r="G393" s="971">
        <v>43496</v>
      </c>
      <c r="H393" s="973" t="s">
        <v>58</v>
      </c>
      <c r="I393" s="815" t="s">
        <v>4999</v>
      </c>
      <c r="J393" s="1137">
        <v>43817</v>
      </c>
      <c r="K393" s="1138" t="s">
        <v>5312</v>
      </c>
      <c r="L393" s="1138" t="s">
        <v>2871</v>
      </c>
      <c r="M393" s="1138" t="s">
        <v>2874</v>
      </c>
      <c r="O393" s="484" t="s">
        <v>1103</v>
      </c>
    </row>
    <row r="394" spans="1:15" s="366" customFormat="1" ht="100.15" customHeight="1">
      <c r="A394" s="768">
        <v>46</v>
      </c>
      <c r="B394" s="815" t="s">
        <v>6950</v>
      </c>
      <c r="C394" s="971">
        <v>38407</v>
      </c>
      <c r="D394" s="953">
        <v>14</v>
      </c>
      <c r="E394" s="815" t="s">
        <v>275</v>
      </c>
      <c r="F394" s="815" t="s">
        <v>6924</v>
      </c>
      <c r="G394" s="971">
        <v>43789</v>
      </c>
      <c r="H394" s="973" t="s">
        <v>6925</v>
      </c>
      <c r="I394" s="815" t="s">
        <v>6965</v>
      </c>
      <c r="J394" s="1137">
        <v>43818</v>
      </c>
      <c r="K394" s="1138" t="s">
        <v>3632</v>
      </c>
      <c r="L394" s="1138" t="s">
        <v>2871</v>
      </c>
      <c r="M394" s="1138" t="s">
        <v>3025</v>
      </c>
      <c r="O394" s="366" t="s">
        <v>5566</v>
      </c>
    </row>
    <row r="395" spans="1:15" s="366" customFormat="1" ht="100.15" customHeight="1">
      <c r="A395" s="768">
        <v>47</v>
      </c>
      <c r="B395" s="815" t="s">
        <v>4308</v>
      </c>
      <c r="C395" s="971">
        <v>41150</v>
      </c>
      <c r="D395" s="953">
        <v>7</v>
      </c>
      <c r="E395" s="976" t="s">
        <v>272</v>
      </c>
      <c r="F395" s="815"/>
      <c r="G395" s="986">
        <v>43315</v>
      </c>
      <c r="H395" s="976" t="s">
        <v>103</v>
      </c>
      <c r="I395" s="815" t="s">
        <v>4309</v>
      </c>
      <c r="J395" s="1137">
        <v>43817</v>
      </c>
      <c r="K395" s="1138" t="s">
        <v>2211</v>
      </c>
      <c r="L395" s="1138" t="s">
        <v>7060</v>
      </c>
      <c r="M395" s="1138" t="s">
        <v>2874</v>
      </c>
      <c r="O395" s="366" t="s">
        <v>6749</v>
      </c>
    </row>
    <row r="396" spans="1:15" s="366" customFormat="1" ht="100.15" customHeight="1">
      <c r="A396" s="768">
        <v>48</v>
      </c>
      <c r="B396" s="815" t="s">
        <v>6648</v>
      </c>
      <c r="C396" s="971">
        <v>42257</v>
      </c>
      <c r="D396" s="953">
        <v>4</v>
      </c>
      <c r="E396" s="815" t="s">
        <v>273</v>
      </c>
      <c r="F396" s="815" t="s">
        <v>6127</v>
      </c>
      <c r="G396" s="971">
        <v>43756</v>
      </c>
      <c r="H396" s="973" t="s">
        <v>84</v>
      </c>
      <c r="I396" s="815" t="s">
        <v>6162</v>
      </c>
      <c r="J396" s="1137">
        <v>43819</v>
      </c>
      <c r="K396" s="1138" t="s">
        <v>3632</v>
      </c>
      <c r="L396" s="1138" t="s">
        <v>2871</v>
      </c>
      <c r="M396" s="1138" t="s">
        <v>3025</v>
      </c>
      <c r="O396" s="366" t="s">
        <v>3524</v>
      </c>
    </row>
    <row r="397" spans="1:15" s="366" customFormat="1" ht="100.15" customHeight="1">
      <c r="A397" s="768">
        <v>49</v>
      </c>
      <c r="B397" s="815" t="s">
        <v>6134</v>
      </c>
      <c r="C397" s="971">
        <v>41570</v>
      </c>
      <c r="D397" s="953">
        <v>6</v>
      </c>
      <c r="E397" s="815" t="s">
        <v>273</v>
      </c>
      <c r="F397" s="815" t="s">
        <v>6127</v>
      </c>
      <c r="G397" s="971">
        <v>43756</v>
      </c>
      <c r="H397" s="973" t="s">
        <v>84</v>
      </c>
      <c r="I397" s="815" t="s">
        <v>6162</v>
      </c>
      <c r="J397" s="1137">
        <v>43819</v>
      </c>
      <c r="K397" s="1138" t="s">
        <v>3632</v>
      </c>
      <c r="L397" s="1138" t="s">
        <v>2871</v>
      </c>
      <c r="M397" s="1138" t="s">
        <v>3025</v>
      </c>
      <c r="O397" s="366" t="s">
        <v>3524</v>
      </c>
    </row>
    <row r="398" spans="1:15" s="366" customFormat="1" ht="100.15" customHeight="1">
      <c r="A398" s="768">
        <v>50</v>
      </c>
      <c r="B398" s="815" t="s">
        <v>6947</v>
      </c>
      <c r="C398" s="971">
        <v>42625</v>
      </c>
      <c r="D398" s="953">
        <v>3</v>
      </c>
      <c r="E398" s="815" t="s">
        <v>273</v>
      </c>
      <c r="F398" s="815" t="s">
        <v>6127</v>
      </c>
      <c r="G398" s="971">
        <v>43756</v>
      </c>
      <c r="H398" s="973" t="s">
        <v>84</v>
      </c>
      <c r="I398" s="815" t="s">
        <v>6162</v>
      </c>
      <c r="J398" s="1137">
        <v>43819</v>
      </c>
      <c r="K398" s="1138" t="s">
        <v>3632</v>
      </c>
      <c r="L398" s="1138" t="s">
        <v>2871</v>
      </c>
      <c r="M398" s="1138" t="s">
        <v>3025</v>
      </c>
      <c r="O398" s="366" t="s">
        <v>3524</v>
      </c>
    </row>
    <row r="399" spans="1:15" s="366" customFormat="1" ht="100.15" customHeight="1">
      <c r="A399" s="768">
        <v>51</v>
      </c>
      <c r="B399" s="815" t="s">
        <v>7057</v>
      </c>
      <c r="C399" s="971">
        <v>38260</v>
      </c>
      <c r="D399" s="953">
        <v>15</v>
      </c>
      <c r="E399" s="815" t="s">
        <v>3637</v>
      </c>
      <c r="F399" s="815" t="s">
        <v>7058</v>
      </c>
      <c r="G399" s="971">
        <v>43815</v>
      </c>
      <c r="H399" s="973" t="s">
        <v>7059</v>
      </c>
      <c r="I399" s="815"/>
      <c r="J399" s="1137">
        <v>43822</v>
      </c>
      <c r="K399" s="1138" t="s">
        <v>3632</v>
      </c>
      <c r="L399" s="1138" t="s">
        <v>5532</v>
      </c>
      <c r="M399" s="1138" t="s">
        <v>2978</v>
      </c>
      <c r="O399" s="366" t="s">
        <v>3710</v>
      </c>
    </row>
    <row r="400" spans="1:15" s="366" customFormat="1" ht="100.15" customHeight="1">
      <c r="A400" s="768">
        <v>52</v>
      </c>
      <c r="B400" s="815" t="s">
        <v>4901</v>
      </c>
      <c r="C400" s="999">
        <v>43466</v>
      </c>
      <c r="D400" s="953">
        <v>1</v>
      </c>
      <c r="E400" s="976" t="s">
        <v>275</v>
      </c>
      <c r="F400" s="976" t="s">
        <v>4902</v>
      </c>
      <c r="G400" s="1000">
        <v>43475</v>
      </c>
      <c r="H400" s="976" t="s">
        <v>84</v>
      </c>
      <c r="I400" s="471" t="s">
        <v>4903</v>
      </c>
      <c r="J400" s="1137">
        <v>44178</v>
      </c>
      <c r="K400" s="1138" t="s">
        <v>2211</v>
      </c>
      <c r="L400" s="1138" t="s">
        <v>2871</v>
      </c>
      <c r="M400" s="1138" t="s">
        <v>3352</v>
      </c>
      <c r="O400" s="366" t="s">
        <v>1423</v>
      </c>
    </row>
    <row r="401" spans="1:15" s="366" customFormat="1" ht="100.15" customHeight="1">
      <c r="A401" s="768">
        <v>53</v>
      </c>
      <c r="B401" s="815" t="s">
        <v>6765</v>
      </c>
      <c r="C401" s="971"/>
      <c r="D401" s="953">
        <v>17</v>
      </c>
      <c r="E401" s="815" t="s">
        <v>272</v>
      </c>
      <c r="F401" s="815" t="s">
        <v>6766</v>
      </c>
      <c r="G401" s="971">
        <v>43755</v>
      </c>
      <c r="H401" s="973" t="s">
        <v>6767</v>
      </c>
      <c r="I401" s="815"/>
      <c r="J401" s="1137">
        <v>43809</v>
      </c>
      <c r="K401" s="1138" t="s">
        <v>2106</v>
      </c>
      <c r="L401" s="1138" t="s">
        <v>6780</v>
      </c>
      <c r="M401" s="1138" t="s">
        <v>2874</v>
      </c>
      <c r="O401" s="366" t="s">
        <v>3710</v>
      </c>
    </row>
    <row r="402" spans="1:15" s="366" customFormat="1" ht="100.15" customHeight="1">
      <c r="A402" s="768">
        <v>54</v>
      </c>
      <c r="B402" s="815" t="s">
        <v>7016</v>
      </c>
      <c r="C402" s="971"/>
      <c r="D402" s="953">
        <v>16</v>
      </c>
      <c r="E402" s="815" t="s">
        <v>272</v>
      </c>
      <c r="F402" s="815" t="s">
        <v>7017</v>
      </c>
      <c r="G402" s="971">
        <v>43791</v>
      </c>
      <c r="H402" s="973" t="s">
        <v>7018</v>
      </c>
      <c r="I402" s="815"/>
      <c r="J402" s="1137">
        <v>43809</v>
      </c>
      <c r="K402" s="1138" t="s">
        <v>2106</v>
      </c>
      <c r="L402" s="1138" t="s">
        <v>6780</v>
      </c>
      <c r="M402" s="1138" t="s">
        <v>2874</v>
      </c>
      <c r="O402" s="366" t="s">
        <v>3710</v>
      </c>
    </row>
    <row r="403" spans="1:15" s="366" customFormat="1" ht="100.15" customHeight="1">
      <c r="A403" s="768">
        <v>55</v>
      </c>
      <c r="B403" s="815" t="s">
        <v>7014</v>
      </c>
      <c r="C403" s="971"/>
      <c r="D403" s="953">
        <v>17</v>
      </c>
      <c r="E403" s="815" t="s">
        <v>272</v>
      </c>
      <c r="F403" s="815" t="s">
        <v>7015</v>
      </c>
      <c r="G403" s="971">
        <v>43788</v>
      </c>
      <c r="H403" s="973" t="s">
        <v>6893</v>
      </c>
      <c r="I403" s="815"/>
      <c r="J403" s="1137">
        <v>43809</v>
      </c>
      <c r="K403" s="1138" t="s">
        <v>2106</v>
      </c>
      <c r="L403" s="1138" t="s">
        <v>6780</v>
      </c>
      <c r="M403" s="1138" t="s">
        <v>2874</v>
      </c>
      <c r="O403" s="366" t="s">
        <v>3710</v>
      </c>
    </row>
    <row r="404" spans="1:15" s="366" customFormat="1" ht="100.15" customHeight="1">
      <c r="A404" s="768">
        <v>56</v>
      </c>
      <c r="B404" s="815" t="s">
        <v>6770</v>
      </c>
      <c r="C404" s="971"/>
      <c r="D404" s="953">
        <v>17</v>
      </c>
      <c r="E404" s="815" t="s">
        <v>57</v>
      </c>
      <c r="F404" s="815" t="s">
        <v>6771</v>
      </c>
      <c r="G404" s="971">
        <v>43755</v>
      </c>
      <c r="H404" s="973" t="s">
        <v>6772</v>
      </c>
      <c r="I404" s="815"/>
      <c r="J404" s="1137">
        <v>43809</v>
      </c>
      <c r="K404" s="1138" t="s">
        <v>2106</v>
      </c>
      <c r="L404" s="1138" t="s">
        <v>6780</v>
      </c>
      <c r="M404" s="1138" t="s">
        <v>2874</v>
      </c>
      <c r="O404" s="366" t="s">
        <v>3710</v>
      </c>
    </row>
    <row r="405" spans="1:15" s="366" customFormat="1" ht="100.15" customHeight="1">
      <c r="A405" s="768">
        <v>57</v>
      </c>
      <c r="B405" s="815" t="s">
        <v>7011</v>
      </c>
      <c r="C405" s="971"/>
      <c r="D405" s="953">
        <v>17</v>
      </c>
      <c r="E405" s="815" t="s">
        <v>272</v>
      </c>
      <c r="F405" s="815" t="s">
        <v>7012</v>
      </c>
      <c r="G405" s="971">
        <v>43788</v>
      </c>
      <c r="H405" s="973" t="s">
        <v>3383</v>
      </c>
      <c r="I405" s="815"/>
      <c r="J405" s="1137">
        <v>43809</v>
      </c>
      <c r="K405" s="1138" t="s">
        <v>4900</v>
      </c>
      <c r="L405" s="1138" t="s">
        <v>2871</v>
      </c>
      <c r="M405" s="1138" t="s">
        <v>2874</v>
      </c>
      <c r="O405" s="366" t="s">
        <v>3710</v>
      </c>
    </row>
    <row r="406" spans="1:15" s="366" customFormat="1" ht="100.15" customHeight="1">
      <c r="A406" s="768">
        <v>58</v>
      </c>
      <c r="B406" s="815" t="s">
        <v>6761</v>
      </c>
      <c r="C406" s="971">
        <v>38051</v>
      </c>
      <c r="D406" s="953">
        <v>15</v>
      </c>
      <c r="E406" s="815" t="s">
        <v>275</v>
      </c>
      <c r="F406" s="815" t="s">
        <v>6762</v>
      </c>
      <c r="G406" s="971">
        <v>43774</v>
      </c>
      <c r="H406" s="973" t="s">
        <v>5723</v>
      </c>
      <c r="I406" s="815" t="s">
        <v>6887</v>
      </c>
      <c r="J406" s="1137">
        <v>43809</v>
      </c>
      <c r="K406" s="1138" t="s">
        <v>4900</v>
      </c>
      <c r="L406" s="1138" t="s">
        <v>2871</v>
      </c>
      <c r="M406" s="1138" t="s">
        <v>2874</v>
      </c>
      <c r="O406" s="366" t="s">
        <v>3710</v>
      </c>
    </row>
  </sheetData>
  <autoFilter ref="M1:M406"/>
  <mergeCells count="12">
    <mergeCell ref="B2:M2"/>
    <mergeCell ref="B63:M63"/>
    <mergeCell ref="B347:H347"/>
    <mergeCell ref="B97:M97"/>
    <mergeCell ref="B123:M123"/>
    <mergeCell ref="B160:M160"/>
    <mergeCell ref="B193:M193"/>
    <mergeCell ref="B227:M227"/>
    <mergeCell ref="B282:M282"/>
    <mergeCell ref="B311:M311"/>
    <mergeCell ref="B39:M39"/>
    <mergeCell ref="B18:M18"/>
  </mergeCells>
  <pageMargins left="0.7" right="0.7" top="0.75" bottom="0.75" header="0.3" footer="0.3"/>
  <pageSetup scale="10" fitToHeight="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91"/>
  <sheetViews>
    <sheetView topLeftCell="A131" zoomScale="70" zoomScaleNormal="70" workbookViewId="0">
      <selection activeCell="F140" sqref="F140"/>
    </sheetView>
  </sheetViews>
  <sheetFormatPr baseColWidth="10" defaultRowHeight="12.75"/>
  <cols>
    <col min="1" max="1" width="7.140625" customWidth="1"/>
    <col min="2" max="10" width="25.7109375" customWidth="1"/>
  </cols>
  <sheetData>
    <row r="1" spans="1:244" s="44" customFormat="1">
      <c r="A1" s="91"/>
      <c r="B1" s="42"/>
      <c r="C1" s="42"/>
      <c r="D1" s="42"/>
      <c r="E1" s="42"/>
      <c r="F1" s="42"/>
      <c r="G1" s="42"/>
      <c r="H1" s="42"/>
      <c r="I1" s="42"/>
      <c r="J1" s="42"/>
    </row>
    <row r="2" spans="1:244" s="45" customFormat="1" ht="50.1" customHeight="1">
      <c r="A2" s="135"/>
      <c r="B2" s="1511" t="s">
        <v>4485</v>
      </c>
      <c r="C2" s="1512"/>
      <c r="D2" s="1512"/>
      <c r="E2" s="1512"/>
      <c r="F2" s="1512"/>
      <c r="G2" s="1512"/>
      <c r="H2" s="1512"/>
      <c r="I2" s="581"/>
      <c r="J2" s="256"/>
    </row>
    <row r="3" spans="1:244" s="242" customFormat="1" ht="50.1" customHeight="1">
      <c r="B3" s="254" t="s">
        <v>2684</v>
      </c>
      <c r="C3" s="255" t="s">
        <v>2379</v>
      </c>
      <c r="D3" s="254" t="s">
        <v>195</v>
      </c>
      <c r="E3" s="255" t="s">
        <v>2685</v>
      </c>
      <c r="F3" s="255" t="s">
        <v>2750</v>
      </c>
      <c r="G3" s="255" t="s">
        <v>301</v>
      </c>
      <c r="H3" s="255" t="s">
        <v>302</v>
      </c>
      <c r="I3" s="255" t="s">
        <v>2748</v>
      </c>
      <c r="J3" s="255" t="s">
        <v>2366</v>
      </c>
    </row>
    <row r="4" spans="1:244" s="5" customFormat="1" ht="50.1" customHeight="1">
      <c r="A4" s="91">
        <v>1</v>
      </c>
      <c r="B4" s="100" t="s">
        <v>2798</v>
      </c>
      <c r="C4" s="160"/>
      <c r="D4" s="194">
        <v>17</v>
      </c>
      <c r="E4" s="100" t="s">
        <v>3693</v>
      </c>
      <c r="F4" s="100" t="s">
        <v>3694</v>
      </c>
      <c r="G4" s="160">
        <v>43103</v>
      </c>
      <c r="H4" s="195" t="s">
        <v>437</v>
      </c>
      <c r="I4" s="100"/>
      <c r="J4" s="169" t="s">
        <v>3632</v>
      </c>
      <c r="K4" s="44" t="s">
        <v>2857</v>
      </c>
      <c r="L4" s="44" t="s">
        <v>625</v>
      </c>
      <c r="M4" s="48"/>
      <c r="N4" s="48"/>
      <c r="O4" s="48"/>
      <c r="P4" s="48"/>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row>
    <row r="5" spans="1:244" s="5" customFormat="1" ht="50.1" customHeight="1">
      <c r="A5" s="91">
        <v>2</v>
      </c>
      <c r="B5" s="100" t="s">
        <v>3690</v>
      </c>
      <c r="C5" s="160"/>
      <c r="D5" s="194">
        <v>13</v>
      </c>
      <c r="E5" s="100" t="s">
        <v>272</v>
      </c>
      <c r="F5" s="100" t="s">
        <v>3691</v>
      </c>
      <c r="G5" s="160">
        <v>43101</v>
      </c>
      <c r="H5" s="195" t="s">
        <v>716</v>
      </c>
      <c r="I5" s="100"/>
      <c r="J5" s="169" t="s">
        <v>3632</v>
      </c>
      <c r="K5" s="44" t="s">
        <v>2337</v>
      </c>
      <c r="L5" s="44" t="s">
        <v>638</v>
      </c>
      <c r="M5" s="48"/>
      <c r="N5" s="48"/>
      <c r="O5" s="48"/>
      <c r="P5" s="48"/>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row>
    <row r="6" spans="1:244" s="5" customFormat="1" ht="50.1" customHeight="1">
      <c r="A6" s="91">
        <v>3</v>
      </c>
      <c r="B6" s="100" t="s">
        <v>3689</v>
      </c>
      <c r="C6" s="160"/>
      <c r="D6" s="194">
        <v>0</v>
      </c>
      <c r="E6" s="100" t="s">
        <v>272</v>
      </c>
      <c r="F6" s="100" t="s">
        <v>3687</v>
      </c>
      <c r="G6" s="160">
        <v>43102</v>
      </c>
      <c r="H6" s="195" t="s">
        <v>84</v>
      </c>
      <c r="I6" s="100" t="s">
        <v>3688</v>
      </c>
      <c r="J6" s="169" t="s">
        <v>2211</v>
      </c>
      <c r="K6" s="44" t="s">
        <v>321</v>
      </c>
      <c r="L6" s="48" t="s">
        <v>638</v>
      </c>
      <c r="M6" s="48"/>
      <c r="N6" s="48"/>
      <c r="O6" s="48"/>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row>
    <row r="7" spans="1:244" s="5" customFormat="1" ht="50.1" customHeight="1">
      <c r="A7" s="91">
        <v>4</v>
      </c>
      <c r="B7" s="100" t="s">
        <v>3696</v>
      </c>
      <c r="C7" s="160"/>
      <c r="D7" s="194">
        <v>7</v>
      </c>
      <c r="E7" s="100" t="s">
        <v>272</v>
      </c>
      <c r="F7" s="100" t="s">
        <v>3697</v>
      </c>
      <c r="G7" s="160">
        <v>43108</v>
      </c>
      <c r="H7" s="195" t="s">
        <v>2672</v>
      </c>
      <c r="I7" s="100"/>
      <c r="J7" s="169" t="s">
        <v>3632</v>
      </c>
      <c r="K7" s="44"/>
      <c r="L7" s="44" t="s">
        <v>638</v>
      </c>
      <c r="M7" s="48"/>
      <c r="N7" s="48"/>
      <c r="O7" s="48"/>
      <c r="P7" s="48"/>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row>
    <row r="8" spans="1:244" s="5" customFormat="1" ht="50.1" customHeight="1">
      <c r="A8" s="91">
        <v>5</v>
      </c>
      <c r="B8" s="100" t="s">
        <v>3698</v>
      </c>
      <c r="C8" s="160"/>
      <c r="D8" s="194">
        <v>17</v>
      </c>
      <c r="E8" s="100" t="s">
        <v>272</v>
      </c>
      <c r="F8" s="100" t="s">
        <v>3699</v>
      </c>
      <c r="G8" s="160">
        <v>43104</v>
      </c>
      <c r="H8" s="195" t="s">
        <v>716</v>
      </c>
      <c r="I8" s="100"/>
      <c r="J8" s="169" t="s">
        <v>3632</v>
      </c>
      <c r="K8" s="44"/>
      <c r="L8" s="44" t="s">
        <v>625</v>
      </c>
      <c r="M8" s="48"/>
      <c r="N8" s="48"/>
      <c r="O8" s="48"/>
      <c r="P8" s="48"/>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row>
    <row r="9" spans="1:244" s="5" customFormat="1" ht="50.1" customHeight="1">
      <c r="A9" s="91">
        <v>6</v>
      </c>
      <c r="B9" s="100" t="s">
        <v>3273</v>
      </c>
      <c r="C9" s="160"/>
      <c r="D9" s="194">
        <v>17</v>
      </c>
      <c r="E9" s="100" t="s">
        <v>272</v>
      </c>
      <c r="F9" s="100" t="s">
        <v>3100</v>
      </c>
      <c r="G9" s="160">
        <v>43117</v>
      </c>
      <c r="H9" s="195" t="s">
        <v>3712</v>
      </c>
      <c r="I9" s="100"/>
      <c r="J9" s="169" t="s">
        <v>3632</v>
      </c>
      <c r="K9" s="44" t="s">
        <v>275</v>
      </c>
      <c r="L9" s="44" t="s">
        <v>625</v>
      </c>
      <c r="M9" s="48"/>
      <c r="N9" s="48"/>
      <c r="O9" s="48"/>
      <c r="P9" s="48"/>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row>
    <row r="10" spans="1:244" s="5" customFormat="1" ht="50.1" customHeight="1">
      <c r="A10" s="91">
        <v>7</v>
      </c>
      <c r="B10" s="100" t="s">
        <v>3716</v>
      </c>
      <c r="C10" s="160"/>
      <c r="D10" s="194">
        <v>0</v>
      </c>
      <c r="E10" s="100" t="s">
        <v>272</v>
      </c>
      <c r="F10" s="100"/>
      <c r="G10" s="160">
        <v>43111</v>
      </c>
      <c r="H10" s="195" t="s">
        <v>304</v>
      </c>
      <c r="I10" s="100" t="s">
        <v>3717</v>
      </c>
      <c r="J10" s="169" t="s">
        <v>2211</v>
      </c>
      <c r="K10" s="44" t="s">
        <v>1735</v>
      </c>
      <c r="L10" s="44" t="s">
        <v>625</v>
      </c>
      <c r="M10" s="48"/>
      <c r="N10" s="48"/>
      <c r="O10" s="48"/>
      <c r="P10" s="48"/>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row>
    <row r="11" spans="1:244" s="5" customFormat="1" ht="50.1" customHeight="1">
      <c r="A11" s="91">
        <v>8</v>
      </c>
      <c r="B11" s="100" t="s">
        <v>3718</v>
      </c>
      <c r="C11" s="160"/>
      <c r="D11" s="194">
        <v>1</v>
      </c>
      <c r="E11" s="100" t="s">
        <v>3393</v>
      </c>
      <c r="F11" s="100" t="s">
        <v>3719</v>
      </c>
      <c r="G11" s="160">
        <v>43112</v>
      </c>
      <c r="H11" s="195" t="s">
        <v>227</v>
      </c>
      <c r="I11" s="100"/>
      <c r="J11" s="169" t="s">
        <v>3632</v>
      </c>
      <c r="K11" s="44" t="s">
        <v>275</v>
      </c>
      <c r="L11" s="44" t="s">
        <v>638</v>
      </c>
      <c r="M11" s="48"/>
      <c r="N11" s="48"/>
      <c r="O11" s="48"/>
      <c r="P11" s="48"/>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row>
    <row r="12" spans="1:244" s="5" customFormat="1" ht="50.1" customHeight="1">
      <c r="A12" s="91">
        <v>9</v>
      </c>
      <c r="B12" s="100" t="s">
        <v>3721</v>
      </c>
      <c r="C12" s="160"/>
      <c r="D12" s="194">
        <v>10</v>
      </c>
      <c r="E12" s="100" t="s">
        <v>272</v>
      </c>
      <c r="F12" s="100" t="s">
        <v>3722</v>
      </c>
      <c r="G12" s="160">
        <v>43119</v>
      </c>
      <c r="H12" s="195" t="s">
        <v>84</v>
      </c>
      <c r="I12" s="100"/>
      <c r="J12" s="169" t="s">
        <v>3632</v>
      </c>
      <c r="K12" s="232" t="s">
        <v>4458</v>
      </c>
      <c r="L12" s="44" t="s">
        <v>638</v>
      </c>
      <c r="M12" s="48"/>
      <c r="N12" s="48"/>
      <c r="O12" s="48"/>
      <c r="P12" s="48"/>
      <c r="Q12" s="44"/>
      <c r="R12" s="44"/>
      <c r="S12" s="44"/>
      <c r="T12" s="44"/>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4"/>
      <c r="BO12" s="44"/>
      <c r="BP12" s="44"/>
      <c r="BQ12" s="44"/>
      <c r="BR12" s="44"/>
      <c r="BS12" s="44"/>
      <c r="BT12" s="44"/>
      <c r="BU12" s="44"/>
      <c r="BV12" s="44"/>
      <c r="BW12" s="44"/>
      <c r="BX12" s="44"/>
      <c r="BY12" s="44"/>
      <c r="BZ12" s="44"/>
      <c r="CA12" s="44"/>
      <c r="CB12" s="44"/>
      <c r="CC12" s="44"/>
      <c r="CD12" s="44"/>
      <c r="CE12" s="44"/>
      <c r="CF12" s="44"/>
      <c r="CG12" s="44"/>
      <c r="CH12" s="44"/>
      <c r="CI12" s="44"/>
      <c r="CJ12" s="44"/>
      <c r="CK12" s="44"/>
      <c r="CL12" s="44"/>
      <c r="CM12" s="44"/>
      <c r="CN12" s="44"/>
      <c r="CO12" s="44"/>
      <c r="CP12" s="44"/>
      <c r="CQ12" s="44"/>
      <c r="CR12" s="44"/>
      <c r="CS12" s="44"/>
      <c r="CT12" s="44"/>
      <c r="CU12" s="44"/>
      <c r="CV12" s="44"/>
      <c r="CW12" s="44"/>
      <c r="CX12" s="44"/>
      <c r="CY12" s="44"/>
      <c r="CZ12" s="44"/>
      <c r="DA12" s="44"/>
      <c r="DB12" s="44"/>
      <c r="DC12" s="44"/>
      <c r="DD12" s="44"/>
      <c r="DE12" s="44"/>
      <c r="DF12" s="44"/>
      <c r="DG12" s="44"/>
      <c r="DH12" s="44"/>
      <c r="DI12" s="44"/>
      <c r="DJ12" s="44"/>
      <c r="DK12" s="44"/>
      <c r="DL12" s="44"/>
      <c r="DM12" s="44"/>
      <c r="DN12" s="44"/>
      <c r="DO12" s="44"/>
      <c r="DP12" s="44"/>
      <c r="DQ12" s="44"/>
      <c r="DR12" s="44"/>
      <c r="DS12" s="44"/>
      <c r="DT12" s="44"/>
      <c r="DU12" s="44"/>
      <c r="DV12" s="44"/>
      <c r="DW12" s="44"/>
      <c r="DX12" s="44"/>
      <c r="DY12" s="44"/>
      <c r="DZ12" s="44"/>
      <c r="EA12" s="44"/>
      <c r="EB12" s="44"/>
      <c r="EC12" s="44"/>
      <c r="ED12" s="44"/>
      <c r="EE12" s="44"/>
      <c r="EF12" s="44"/>
      <c r="EG12" s="44"/>
      <c r="EH12" s="44"/>
      <c r="EI12" s="44"/>
      <c r="EJ12" s="44"/>
      <c r="EK12" s="44"/>
      <c r="EL12" s="44"/>
      <c r="EM12" s="44"/>
      <c r="EN12" s="44"/>
      <c r="EO12" s="44"/>
      <c r="EP12" s="44"/>
      <c r="EQ12" s="44"/>
      <c r="ER12" s="44"/>
      <c r="ES12" s="44"/>
      <c r="ET12" s="44"/>
      <c r="EU12" s="44"/>
      <c r="EV12" s="44"/>
      <c r="EW12" s="44"/>
      <c r="EX12" s="44"/>
      <c r="EY12" s="44"/>
      <c r="EZ12" s="44"/>
      <c r="FA12" s="44"/>
      <c r="FB12" s="44"/>
      <c r="FC12" s="44"/>
      <c r="FD12" s="44"/>
      <c r="FE12" s="44"/>
      <c r="FF12" s="44"/>
      <c r="FG12" s="44"/>
      <c r="FH12" s="44"/>
      <c r="FI12" s="44"/>
      <c r="FJ12" s="44"/>
      <c r="FK12" s="44"/>
      <c r="FL12" s="44"/>
      <c r="FM12" s="44"/>
      <c r="FN12" s="44"/>
      <c r="FO12" s="44"/>
      <c r="FP12" s="44"/>
      <c r="FQ12" s="44"/>
      <c r="FR12" s="44"/>
      <c r="FS12" s="44"/>
      <c r="FT12" s="44"/>
      <c r="FU12" s="44"/>
      <c r="FV12" s="44"/>
      <c r="FW12" s="44"/>
      <c r="FX12" s="44"/>
      <c r="FY12" s="44"/>
      <c r="FZ12" s="44"/>
      <c r="GA12" s="44"/>
      <c r="GB12" s="44"/>
      <c r="GC12" s="44"/>
      <c r="GD12" s="44"/>
      <c r="GE12" s="44"/>
      <c r="GF12" s="44"/>
      <c r="GG12" s="44"/>
      <c r="GH12" s="44"/>
      <c r="GI12" s="44"/>
      <c r="GJ12" s="44"/>
      <c r="GK12" s="44"/>
      <c r="GL12" s="44"/>
      <c r="GM12" s="44"/>
      <c r="GN12" s="44"/>
      <c r="GO12" s="44"/>
      <c r="GP12" s="44"/>
      <c r="GQ12" s="44"/>
      <c r="GR12" s="44"/>
      <c r="GS12" s="44"/>
      <c r="GT12" s="44"/>
      <c r="GU12" s="44"/>
      <c r="GV12" s="44"/>
      <c r="GW12" s="44"/>
      <c r="GX12" s="44"/>
      <c r="GY12" s="44"/>
      <c r="GZ12" s="44"/>
      <c r="HA12" s="44"/>
      <c r="HB12" s="44"/>
      <c r="HC12" s="44"/>
      <c r="HD12" s="44"/>
      <c r="HE12" s="44"/>
      <c r="HF12" s="44"/>
      <c r="HG12" s="44"/>
      <c r="HH12" s="44"/>
      <c r="HI12" s="44"/>
      <c r="HJ12" s="44"/>
      <c r="HK12" s="44"/>
      <c r="HL12" s="44"/>
      <c r="HM12" s="44"/>
      <c r="HN12" s="44"/>
      <c r="HO12" s="44"/>
      <c r="HP12" s="44"/>
      <c r="HQ12" s="44"/>
      <c r="HR12" s="44"/>
      <c r="HS12" s="44"/>
      <c r="HT12" s="44"/>
      <c r="HU12" s="44"/>
      <c r="HV12" s="44"/>
      <c r="HW12" s="44"/>
      <c r="HX12" s="44"/>
      <c r="HY12" s="44"/>
      <c r="HZ12" s="44"/>
      <c r="IA12" s="44"/>
      <c r="IB12" s="44"/>
      <c r="IC12" s="44"/>
      <c r="ID12" s="44"/>
      <c r="IE12" s="44"/>
      <c r="IF12" s="44"/>
      <c r="IG12" s="44"/>
      <c r="IH12" s="44"/>
      <c r="II12" s="44"/>
      <c r="IJ12" s="44"/>
    </row>
    <row r="13" spans="1:244" s="5" customFormat="1" ht="50.1" customHeight="1">
      <c r="A13" s="91">
        <v>10</v>
      </c>
      <c r="B13" s="100" t="s">
        <v>3724</v>
      </c>
      <c r="C13" s="160"/>
      <c r="D13" s="194">
        <v>3</v>
      </c>
      <c r="E13" s="100" t="s">
        <v>272</v>
      </c>
      <c r="F13" s="100" t="s">
        <v>3722</v>
      </c>
      <c r="G13" s="160">
        <v>43119</v>
      </c>
      <c r="H13" s="195" t="s">
        <v>84</v>
      </c>
      <c r="I13" s="100"/>
      <c r="J13" s="169" t="s">
        <v>3632</v>
      </c>
      <c r="K13" s="44" t="s">
        <v>4458</v>
      </c>
      <c r="L13" s="44" t="s">
        <v>625</v>
      </c>
      <c r="M13" s="48"/>
      <c r="N13" s="48"/>
      <c r="O13" s="48"/>
      <c r="P13" s="48"/>
      <c r="Q13" s="44"/>
      <c r="R13" s="44"/>
      <c r="S13" s="44"/>
      <c r="T13" s="44"/>
      <c r="U13" s="44"/>
      <c r="V13" s="44"/>
      <c r="W13" s="44"/>
      <c r="X13" s="44"/>
      <c r="Y13" s="44"/>
      <c r="Z13" s="44"/>
      <c r="AA13" s="44"/>
      <c r="AB13" s="44"/>
      <c r="AC13" s="44"/>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c r="BK13" s="44"/>
      <c r="BL13" s="44"/>
      <c r="BM13" s="44"/>
      <c r="BN13" s="44"/>
      <c r="BO13" s="44"/>
      <c r="BP13" s="44"/>
      <c r="BQ13" s="44"/>
      <c r="BR13" s="44"/>
      <c r="BS13" s="44"/>
      <c r="BT13" s="44"/>
      <c r="BU13" s="44"/>
      <c r="BV13" s="44"/>
      <c r="BW13" s="44"/>
      <c r="BX13" s="44"/>
      <c r="BY13" s="44"/>
      <c r="BZ13" s="44"/>
      <c r="CA13" s="44"/>
      <c r="CB13" s="44"/>
      <c r="CC13" s="44"/>
      <c r="CD13" s="44"/>
      <c r="CE13" s="44"/>
      <c r="CF13" s="44"/>
      <c r="CG13" s="44"/>
      <c r="CH13" s="44"/>
      <c r="CI13" s="44"/>
      <c r="CJ13" s="44"/>
      <c r="CK13" s="44"/>
      <c r="CL13" s="44"/>
      <c r="CM13" s="44"/>
      <c r="CN13" s="44"/>
      <c r="CO13" s="44"/>
      <c r="CP13" s="44"/>
      <c r="CQ13" s="44"/>
      <c r="CR13" s="44"/>
      <c r="CS13" s="44"/>
      <c r="CT13" s="44"/>
      <c r="CU13" s="44"/>
      <c r="CV13" s="44"/>
      <c r="CW13" s="44"/>
      <c r="CX13" s="44"/>
      <c r="CY13" s="44"/>
      <c r="CZ13" s="44"/>
      <c r="DA13" s="44"/>
      <c r="DB13" s="44"/>
      <c r="DC13" s="44"/>
      <c r="DD13" s="44"/>
      <c r="DE13" s="44"/>
      <c r="DF13" s="44"/>
      <c r="DG13" s="44"/>
      <c r="DH13" s="44"/>
      <c r="DI13" s="44"/>
      <c r="DJ13" s="44"/>
      <c r="DK13" s="44"/>
      <c r="DL13" s="44"/>
      <c r="DM13" s="44"/>
      <c r="DN13" s="44"/>
      <c r="DO13" s="44"/>
      <c r="DP13" s="44"/>
      <c r="DQ13" s="44"/>
      <c r="DR13" s="44"/>
      <c r="DS13" s="44"/>
      <c r="DT13" s="44"/>
      <c r="DU13" s="44"/>
      <c r="DV13" s="44"/>
      <c r="DW13" s="44"/>
      <c r="DX13" s="44"/>
      <c r="DY13" s="44"/>
      <c r="DZ13" s="44"/>
      <c r="EA13" s="44"/>
      <c r="EB13" s="44"/>
      <c r="EC13" s="44"/>
      <c r="ED13" s="44"/>
      <c r="EE13" s="44"/>
      <c r="EF13" s="44"/>
      <c r="EG13" s="44"/>
      <c r="EH13" s="44"/>
      <c r="EI13" s="44"/>
      <c r="EJ13" s="44"/>
      <c r="EK13" s="44"/>
      <c r="EL13" s="44"/>
      <c r="EM13" s="44"/>
      <c r="EN13" s="44"/>
      <c r="EO13" s="44"/>
      <c r="EP13" s="44"/>
      <c r="EQ13" s="44"/>
      <c r="ER13" s="44"/>
      <c r="ES13" s="44"/>
      <c r="ET13" s="44"/>
      <c r="EU13" s="44"/>
      <c r="EV13" s="44"/>
      <c r="EW13" s="44"/>
      <c r="EX13" s="44"/>
      <c r="EY13" s="44"/>
      <c r="EZ13" s="44"/>
      <c r="FA13" s="44"/>
      <c r="FB13" s="44"/>
      <c r="FC13" s="44"/>
      <c r="FD13" s="44"/>
      <c r="FE13" s="44"/>
      <c r="FF13" s="44"/>
      <c r="FG13" s="44"/>
      <c r="FH13" s="44"/>
      <c r="FI13" s="44"/>
      <c r="FJ13" s="44"/>
      <c r="FK13" s="44"/>
      <c r="FL13" s="44"/>
      <c r="FM13" s="44"/>
      <c r="FN13" s="44"/>
      <c r="FO13" s="44"/>
      <c r="FP13" s="44"/>
      <c r="FQ13" s="44"/>
      <c r="FR13" s="44"/>
      <c r="FS13" s="44"/>
      <c r="FT13" s="44"/>
      <c r="FU13" s="44"/>
      <c r="FV13" s="44"/>
      <c r="FW13" s="44"/>
      <c r="FX13" s="44"/>
      <c r="FY13" s="44"/>
      <c r="FZ13" s="44"/>
      <c r="GA13" s="44"/>
      <c r="GB13" s="44"/>
      <c r="GC13" s="44"/>
      <c r="GD13" s="44"/>
      <c r="GE13" s="44"/>
      <c r="GF13" s="44"/>
      <c r="GG13" s="44"/>
      <c r="GH13" s="44"/>
      <c r="GI13" s="44"/>
      <c r="GJ13" s="44"/>
      <c r="GK13" s="44"/>
      <c r="GL13" s="44"/>
      <c r="GM13" s="44"/>
      <c r="GN13" s="44"/>
      <c r="GO13" s="44"/>
      <c r="GP13" s="44"/>
      <c r="GQ13" s="44"/>
      <c r="GR13" s="44"/>
      <c r="GS13" s="44"/>
      <c r="GT13" s="44"/>
      <c r="GU13" s="44"/>
      <c r="GV13" s="44"/>
      <c r="GW13" s="44"/>
      <c r="GX13" s="44"/>
      <c r="GY13" s="44"/>
      <c r="GZ13" s="44"/>
      <c r="HA13" s="44"/>
      <c r="HB13" s="44"/>
      <c r="HC13" s="44"/>
      <c r="HD13" s="44"/>
      <c r="HE13" s="44"/>
      <c r="HF13" s="44"/>
      <c r="HG13" s="44"/>
      <c r="HH13" s="44"/>
      <c r="HI13" s="44"/>
      <c r="HJ13" s="44"/>
      <c r="HK13" s="44"/>
      <c r="HL13" s="44"/>
      <c r="HM13" s="44"/>
      <c r="HN13" s="44"/>
      <c r="HO13" s="44"/>
      <c r="HP13" s="44"/>
      <c r="HQ13" s="44"/>
      <c r="HR13" s="44"/>
      <c r="HS13" s="44"/>
      <c r="HT13" s="44"/>
      <c r="HU13" s="44"/>
      <c r="HV13" s="44"/>
      <c r="HW13" s="44"/>
      <c r="HX13" s="44"/>
      <c r="HY13" s="44"/>
      <c r="HZ13" s="44"/>
      <c r="IA13" s="44"/>
      <c r="IB13" s="44"/>
      <c r="IC13" s="44"/>
      <c r="ID13" s="44"/>
      <c r="IE13" s="44"/>
      <c r="IF13" s="44"/>
      <c r="IG13" s="44"/>
      <c r="IH13" s="44"/>
      <c r="II13" s="44"/>
      <c r="IJ13" s="44"/>
    </row>
    <row r="14" spans="1:244" s="5" customFormat="1" ht="50.1" customHeight="1">
      <c r="A14" s="91">
        <v>11</v>
      </c>
      <c r="B14" s="100" t="s">
        <v>3725</v>
      </c>
      <c r="C14" s="160"/>
      <c r="D14" s="194">
        <v>2</v>
      </c>
      <c r="E14" s="100" t="s">
        <v>272</v>
      </c>
      <c r="F14" s="100" t="s">
        <v>3722</v>
      </c>
      <c r="G14" s="160">
        <v>43119</v>
      </c>
      <c r="H14" s="195" t="s">
        <v>84</v>
      </c>
      <c r="I14" s="100"/>
      <c r="J14" s="169" t="s">
        <v>3632</v>
      </c>
      <c r="K14" s="44" t="s">
        <v>4458</v>
      </c>
      <c r="L14" s="44" t="s">
        <v>638</v>
      </c>
      <c r="M14" s="48"/>
      <c r="N14" s="48"/>
      <c r="O14" s="48"/>
      <c r="P14" s="48"/>
      <c r="Q14" s="44"/>
      <c r="R14" s="44"/>
      <c r="S14" s="44"/>
      <c r="T14" s="44"/>
      <c r="U14" s="44"/>
      <c r="V14" s="44"/>
      <c r="W14" s="44"/>
      <c r="X14" s="44"/>
      <c r="Y14" s="44"/>
      <c r="Z14" s="44"/>
      <c r="AA14" s="4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s="44"/>
      <c r="BM14" s="44"/>
      <c r="BN14" s="44"/>
      <c r="BO14" s="44"/>
      <c r="BP14" s="44"/>
      <c r="BQ14" s="44"/>
      <c r="BR14" s="44"/>
      <c r="BS14" s="44"/>
      <c r="BT14" s="44"/>
      <c r="BU14" s="44"/>
      <c r="BV14" s="44"/>
      <c r="BW14" s="44"/>
      <c r="BX14" s="44"/>
      <c r="BY14" s="44"/>
      <c r="BZ14" s="44"/>
      <c r="CA14" s="44"/>
      <c r="CB14" s="44"/>
      <c r="CC14" s="44"/>
      <c r="CD14" s="44"/>
      <c r="CE14" s="44"/>
      <c r="CF14" s="44"/>
      <c r="CG14" s="44"/>
      <c r="CH14" s="44"/>
      <c r="CI14" s="44"/>
      <c r="CJ14" s="44"/>
      <c r="CK14" s="44"/>
      <c r="CL14" s="44"/>
      <c r="CM14" s="44"/>
      <c r="CN14" s="44"/>
      <c r="CO14" s="44"/>
      <c r="CP14" s="44"/>
      <c r="CQ14" s="44"/>
      <c r="CR14" s="44"/>
      <c r="CS14" s="44"/>
      <c r="CT14" s="44"/>
      <c r="CU14" s="44"/>
      <c r="CV14" s="44"/>
      <c r="CW14" s="44"/>
      <c r="CX14" s="44"/>
      <c r="CY14" s="44"/>
      <c r="CZ14" s="44"/>
      <c r="DA14" s="44"/>
      <c r="DB14" s="44"/>
      <c r="DC14" s="44"/>
      <c r="DD14" s="44"/>
      <c r="DE14" s="44"/>
      <c r="DF14" s="44"/>
      <c r="DG14" s="44"/>
      <c r="DH14" s="44"/>
      <c r="DI14" s="44"/>
      <c r="DJ14" s="44"/>
      <c r="DK14" s="44"/>
      <c r="DL14" s="44"/>
      <c r="DM14" s="44"/>
      <c r="DN14" s="44"/>
      <c r="DO14" s="44"/>
      <c r="DP14" s="44"/>
      <c r="DQ14" s="44"/>
      <c r="DR14" s="44"/>
      <c r="DS14" s="44"/>
      <c r="DT14" s="44"/>
      <c r="DU14" s="44"/>
      <c r="DV14" s="44"/>
      <c r="DW14" s="44"/>
      <c r="DX14" s="44"/>
      <c r="DY14" s="44"/>
      <c r="DZ14" s="44"/>
      <c r="EA14" s="44"/>
      <c r="EB14" s="44"/>
      <c r="EC14" s="44"/>
      <c r="ED14" s="44"/>
      <c r="EE14" s="44"/>
      <c r="EF14" s="44"/>
      <c r="EG14" s="44"/>
      <c r="EH14" s="44"/>
      <c r="EI14" s="44"/>
      <c r="EJ14" s="44"/>
      <c r="EK14" s="44"/>
      <c r="EL14" s="44"/>
      <c r="EM14" s="44"/>
      <c r="EN14" s="44"/>
      <c r="EO14" s="44"/>
      <c r="EP14" s="44"/>
      <c r="EQ14" s="44"/>
      <c r="ER14" s="44"/>
      <c r="ES14" s="44"/>
      <c r="ET14" s="44"/>
      <c r="EU14" s="44"/>
      <c r="EV14" s="44"/>
      <c r="EW14" s="44"/>
      <c r="EX14" s="44"/>
      <c r="EY14" s="44"/>
      <c r="EZ14" s="44"/>
      <c r="FA14" s="44"/>
      <c r="FB14" s="44"/>
      <c r="FC14" s="44"/>
      <c r="FD14" s="44"/>
      <c r="FE14" s="44"/>
      <c r="FF14" s="44"/>
      <c r="FG14" s="44"/>
      <c r="FH14" s="44"/>
      <c r="FI14" s="44"/>
      <c r="FJ14" s="44"/>
      <c r="FK14" s="44"/>
      <c r="FL14" s="44"/>
      <c r="FM14" s="44"/>
      <c r="FN14" s="44"/>
      <c r="FO14" s="44"/>
      <c r="FP14" s="44"/>
      <c r="FQ14" s="44"/>
      <c r="FR14" s="44"/>
      <c r="FS14" s="44"/>
      <c r="FT14" s="44"/>
      <c r="FU14" s="44"/>
      <c r="FV14" s="44"/>
      <c r="FW14" s="44"/>
      <c r="FX14" s="44"/>
      <c r="FY14" s="44"/>
      <c r="FZ14" s="44"/>
      <c r="GA14" s="44"/>
      <c r="GB14" s="44"/>
      <c r="GC14" s="44"/>
      <c r="GD14" s="44"/>
      <c r="GE14" s="44"/>
      <c r="GF14" s="44"/>
      <c r="GG14" s="44"/>
      <c r="GH14" s="44"/>
      <c r="GI14" s="44"/>
      <c r="GJ14" s="44"/>
      <c r="GK14" s="44"/>
      <c r="GL14" s="44"/>
      <c r="GM14" s="44"/>
      <c r="GN14" s="44"/>
      <c r="GO14" s="44"/>
      <c r="GP14" s="44"/>
      <c r="GQ14" s="44"/>
      <c r="GR14" s="44"/>
      <c r="GS14" s="44"/>
      <c r="GT14" s="44"/>
      <c r="GU14" s="44"/>
      <c r="GV14" s="44"/>
      <c r="GW14" s="44"/>
      <c r="GX14" s="44"/>
      <c r="GY14" s="44"/>
      <c r="GZ14" s="44"/>
      <c r="HA14" s="44"/>
      <c r="HB14" s="44"/>
      <c r="HC14" s="44"/>
      <c r="HD14" s="44"/>
      <c r="HE14" s="44"/>
      <c r="HF14" s="44"/>
      <c r="HG14" s="44"/>
      <c r="HH14" s="44"/>
      <c r="HI14" s="44"/>
      <c r="HJ14" s="44"/>
      <c r="HK14" s="44"/>
      <c r="HL14" s="44"/>
      <c r="HM14" s="44"/>
      <c r="HN14" s="44"/>
      <c r="HO14" s="44"/>
      <c r="HP14" s="44"/>
      <c r="HQ14" s="44"/>
      <c r="HR14" s="44"/>
      <c r="HS14" s="44"/>
      <c r="HT14" s="44"/>
      <c r="HU14" s="44"/>
      <c r="HV14" s="44"/>
      <c r="HW14" s="44"/>
      <c r="HX14" s="44"/>
      <c r="HY14" s="44"/>
      <c r="HZ14" s="44"/>
      <c r="IA14" s="44"/>
      <c r="IB14" s="44"/>
      <c r="IC14" s="44"/>
      <c r="ID14" s="44"/>
      <c r="IE14" s="44"/>
      <c r="IF14" s="44"/>
      <c r="IG14" s="44"/>
      <c r="IH14" s="44"/>
      <c r="II14" s="44"/>
      <c r="IJ14" s="44"/>
    </row>
    <row r="15" spans="1:244" s="5" customFormat="1" ht="50.1" customHeight="1">
      <c r="A15" s="91">
        <v>12</v>
      </c>
      <c r="B15" s="100" t="s">
        <v>3727</v>
      </c>
      <c r="C15" s="160"/>
      <c r="D15" s="194">
        <v>10</v>
      </c>
      <c r="E15" s="100" t="s">
        <v>272</v>
      </c>
      <c r="F15" s="100" t="s">
        <v>3728</v>
      </c>
      <c r="G15" s="160">
        <v>43116</v>
      </c>
      <c r="H15" s="195" t="s">
        <v>330</v>
      </c>
      <c r="I15" s="100"/>
      <c r="J15" s="169" t="s">
        <v>3632</v>
      </c>
      <c r="K15" s="44" t="s">
        <v>4445</v>
      </c>
      <c r="L15" s="44" t="s">
        <v>625</v>
      </c>
      <c r="M15" s="48"/>
      <c r="N15" s="48"/>
      <c r="O15" s="48"/>
      <c r="P15" s="48"/>
      <c r="Q15" s="44"/>
      <c r="R15" s="44"/>
      <c r="S15" s="44"/>
      <c r="T15" s="44"/>
      <c r="U15" s="44"/>
      <c r="V15" s="44"/>
      <c r="W15" s="44"/>
      <c r="X15" s="44"/>
      <c r="Y15" s="44"/>
      <c r="Z15" s="44"/>
      <c r="AA15" s="44"/>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4"/>
      <c r="BO15" s="44"/>
      <c r="BP15" s="44"/>
      <c r="BQ15" s="44"/>
      <c r="BR15" s="44"/>
      <c r="BS15" s="44"/>
      <c r="BT15" s="44"/>
      <c r="BU15" s="44"/>
      <c r="BV15" s="44"/>
      <c r="BW15" s="44"/>
      <c r="BX15" s="44"/>
      <c r="BY15" s="44"/>
      <c r="BZ15" s="44"/>
      <c r="CA15" s="44"/>
      <c r="CB15" s="44"/>
      <c r="CC15" s="44"/>
      <c r="CD15" s="44"/>
      <c r="CE15" s="44"/>
      <c r="CF15" s="44"/>
      <c r="CG15" s="44"/>
      <c r="CH15" s="44"/>
      <c r="CI15" s="44"/>
      <c r="CJ15" s="44"/>
      <c r="CK15" s="44"/>
      <c r="CL15" s="44"/>
      <c r="CM15" s="44"/>
      <c r="CN15" s="44"/>
      <c r="CO15" s="44"/>
      <c r="CP15" s="44"/>
      <c r="CQ15" s="44"/>
      <c r="CR15" s="44"/>
      <c r="CS15" s="44"/>
      <c r="CT15" s="44"/>
      <c r="CU15" s="44"/>
      <c r="CV15" s="44"/>
      <c r="CW15" s="44"/>
      <c r="CX15" s="44"/>
      <c r="CY15" s="44"/>
      <c r="CZ15" s="44"/>
      <c r="DA15" s="44"/>
      <c r="DB15" s="44"/>
      <c r="DC15" s="44"/>
      <c r="DD15" s="44"/>
      <c r="DE15" s="44"/>
      <c r="DF15" s="44"/>
      <c r="DG15" s="44"/>
      <c r="DH15" s="44"/>
      <c r="DI15" s="44"/>
      <c r="DJ15" s="44"/>
      <c r="DK15" s="44"/>
      <c r="DL15" s="44"/>
      <c r="DM15" s="44"/>
      <c r="DN15" s="44"/>
      <c r="DO15" s="44"/>
      <c r="DP15" s="44"/>
      <c r="DQ15" s="44"/>
      <c r="DR15" s="44"/>
      <c r="DS15" s="44"/>
      <c r="DT15" s="44"/>
      <c r="DU15" s="44"/>
      <c r="DV15" s="44"/>
      <c r="DW15" s="44"/>
      <c r="DX15" s="44"/>
      <c r="DY15" s="44"/>
      <c r="DZ15" s="44"/>
      <c r="EA15" s="44"/>
      <c r="EB15" s="44"/>
      <c r="EC15" s="44"/>
      <c r="ED15" s="44"/>
      <c r="EE15" s="44"/>
      <c r="EF15" s="44"/>
      <c r="EG15" s="44"/>
      <c r="EH15" s="44"/>
      <c r="EI15" s="44"/>
      <c r="EJ15" s="44"/>
      <c r="EK15" s="44"/>
      <c r="EL15" s="44"/>
      <c r="EM15" s="44"/>
      <c r="EN15" s="44"/>
      <c r="EO15" s="44"/>
      <c r="EP15" s="44"/>
      <c r="EQ15" s="44"/>
      <c r="ER15" s="44"/>
      <c r="ES15" s="44"/>
      <c r="ET15" s="44"/>
      <c r="EU15" s="44"/>
      <c r="EV15" s="44"/>
      <c r="EW15" s="44"/>
      <c r="EX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row>
    <row r="16" spans="1:244" s="5" customFormat="1" ht="50.1" customHeight="1">
      <c r="A16" s="91">
        <v>13</v>
      </c>
      <c r="B16" s="100" t="s">
        <v>3733</v>
      </c>
      <c r="C16" s="160"/>
      <c r="D16" s="194">
        <v>12</v>
      </c>
      <c r="E16" s="100" t="s">
        <v>272</v>
      </c>
      <c r="F16" s="100" t="s">
        <v>3100</v>
      </c>
      <c r="G16" s="160">
        <v>43123</v>
      </c>
      <c r="H16" s="195" t="s">
        <v>3734</v>
      </c>
      <c r="I16" s="100"/>
      <c r="J16" s="169" t="s">
        <v>3632</v>
      </c>
      <c r="K16" s="44"/>
      <c r="L16" s="44" t="s">
        <v>625</v>
      </c>
      <c r="M16" s="48"/>
      <c r="N16" s="48"/>
      <c r="O16" s="48"/>
      <c r="P16" s="48"/>
      <c r="Q16" s="44"/>
      <c r="R16" s="44"/>
      <c r="S16" s="44"/>
      <c r="T16" s="44"/>
      <c r="U16" s="44"/>
      <c r="V16" s="44"/>
      <c r="W16" s="44"/>
      <c r="X16" s="44"/>
      <c r="Y16" s="44"/>
      <c r="Z16" s="44"/>
      <c r="AA16" s="44"/>
      <c r="AB16" s="44"/>
      <c r="AC16" s="44"/>
      <c r="AD16" s="44"/>
      <c r="AE16" s="44"/>
      <c r="AF16" s="44"/>
      <c r="AG16" s="44"/>
      <c r="AH16" s="44"/>
      <c r="AI16" s="44"/>
      <c r="AJ16" s="44"/>
      <c r="AK16" s="44"/>
      <c r="AL16" s="44"/>
      <c r="AM16" s="44"/>
      <c r="AN16" s="44"/>
      <c r="AO16" s="44"/>
      <c r="AP16" s="44"/>
      <c r="AQ16" s="44"/>
      <c r="AR16" s="44"/>
      <c r="AS16" s="44"/>
      <c r="AT16" s="44"/>
      <c r="AU16" s="44"/>
      <c r="AV16" s="44"/>
      <c r="AW16" s="44"/>
      <c r="AX16" s="44"/>
      <c r="AY16" s="44"/>
      <c r="AZ16" s="44"/>
      <c r="BA16" s="44"/>
      <c r="BB16" s="44"/>
      <c r="BC16" s="44"/>
      <c r="BD16" s="44"/>
      <c r="BE16" s="44"/>
      <c r="BF16" s="44"/>
      <c r="BG16" s="44"/>
      <c r="BH16" s="44"/>
      <c r="BI16" s="44"/>
      <c r="BJ16" s="44"/>
      <c r="BK16" s="44"/>
      <c r="BL16" s="44"/>
      <c r="BM16" s="44"/>
      <c r="BN16" s="44"/>
      <c r="BO16" s="44"/>
      <c r="BP16" s="44"/>
      <c r="BQ16" s="44"/>
      <c r="BR16" s="44"/>
      <c r="BS16" s="44"/>
      <c r="BT16" s="44"/>
      <c r="BU16" s="44"/>
      <c r="BV16" s="44"/>
      <c r="BW16" s="44"/>
      <c r="BX16" s="44"/>
      <c r="BY16" s="44"/>
      <c r="BZ16" s="44"/>
      <c r="CA16" s="44"/>
      <c r="CB16" s="44"/>
      <c r="CC16" s="44"/>
      <c r="CD16" s="44"/>
      <c r="CE16" s="44"/>
      <c r="CF16" s="44"/>
      <c r="CG16" s="44"/>
      <c r="CH16" s="44"/>
      <c r="CI16" s="44"/>
      <c r="CJ16" s="44"/>
      <c r="CK16" s="44"/>
      <c r="CL16" s="44"/>
      <c r="CM16" s="44"/>
      <c r="CN16" s="44"/>
      <c r="CO16" s="44"/>
      <c r="CP16" s="44"/>
      <c r="CQ16" s="44"/>
      <c r="CR16" s="44"/>
      <c r="CS16" s="44"/>
      <c r="CT16" s="44"/>
      <c r="CU16" s="44"/>
      <c r="CV16" s="44"/>
      <c r="CW16" s="44"/>
      <c r="CX16" s="44"/>
      <c r="CY16" s="44"/>
      <c r="CZ16" s="44"/>
      <c r="DA16" s="44"/>
      <c r="DB16" s="44"/>
      <c r="DC16" s="44"/>
      <c r="DD16" s="44"/>
      <c r="DE16" s="44"/>
      <c r="DF16" s="44"/>
      <c r="DG16" s="44"/>
      <c r="DH16" s="44"/>
      <c r="DI16" s="44"/>
      <c r="DJ16" s="44"/>
      <c r="DK16" s="44"/>
      <c r="DL16" s="44"/>
      <c r="DM16" s="44"/>
      <c r="DN16" s="44"/>
      <c r="DO16" s="44"/>
      <c r="DP16" s="44"/>
      <c r="DQ16" s="44"/>
      <c r="DR16" s="44"/>
      <c r="DS16" s="44"/>
      <c r="DT16" s="44"/>
      <c r="DU16" s="44"/>
      <c r="DV16" s="44"/>
      <c r="DW16" s="44"/>
      <c r="DX16" s="44"/>
      <c r="DY16" s="44"/>
      <c r="DZ16" s="44"/>
      <c r="EA16" s="44"/>
      <c r="EB16" s="44"/>
      <c r="EC16" s="44"/>
      <c r="ED16" s="44"/>
      <c r="EE16" s="44"/>
      <c r="EF16" s="44"/>
      <c r="EG16" s="44"/>
      <c r="EH16" s="44"/>
      <c r="EI16" s="44"/>
      <c r="EJ16" s="44"/>
      <c r="EK16" s="44"/>
      <c r="EL16" s="44"/>
      <c r="EM16" s="44"/>
      <c r="EN16" s="44"/>
      <c r="EO16" s="44"/>
      <c r="EP16" s="44"/>
      <c r="EQ16" s="44"/>
      <c r="ER16" s="44"/>
      <c r="ES16" s="44"/>
      <c r="ET16" s="44"/>
      <c r="EU16" s="44"/>
      <c r="EV16" s="44"/>
      <c r="EW16" s="44"/>
      <c r="EX16" s="44"/>
      <c r="EY16" s="44"/>
      <c r="EZ16" s="44"/>
      <c r="FA16" s="44"/>
      <c r="FB16" s="44"/>
      <c r="FC16" s="44"/>
      <c r="FD16" s="44"/>
      <c r="FE16" s="44"/>
      <c r="FF16" s="44"/>
      <c r="FG16" s="44"/>
      <c r="FH16" s="44"/>
      <c r="FI16" s="44"/>
      <c r="FJ16" s="44"/>
      <c r="FK16" s="44"/>
      <c r="FL16" s="44"/>
      <c r="FM16" s="44"/>
      <c r="FN16" s="44"/>
      <c r="FO16" s="44"/>
      <c r="FP16" s="44"/>
      <c r="FQ16" s="44"/>
      <c r="FR16" s="44"/>
      <c r="FS16" s="44"/>
      <c r="FT16" s="44"/>
      <c r="FU16" s="44"/>
      <c r="FV16" s="44"/>
      <c r="FW16" s="44"/>
      <c r="FX16" s="44"/>
      <c r="FY16" s="44"/>
      <c r="FZ16" s="44"/>
      <c r="GA16" s="44"/>
      <c r="GB16" s="44"/>
      <c r="GC16" s="44"/>
      <c r="GD16" s="44"/>
      <c r="GE16" s="44"/>
      <c r="GF16" s="44"/>
      <c r="GG16" s="44"/>
      <c r="GH16" s="44"/>
      <c r="GI16" s="44"/>
      <c r="GJ16" s="44"/>
      <c r="GK16" s="44"/>
      <c r="GL16" s="44"/>
      <c r="GM16" s="44"/>
      <c r="GN16" s="44"/>
      <c r="GO16" s="44"/>
      <c r="GP16" s="44"/>
      <c r="GQ16" s="44"/>
      <c r="GR16" s="44"/>
      <c r="GS16" s="44"/>
      <c r="GT16" s="44"/>
      <c r="GU16" s="44"/>
      <c r="GV16" s="44"/>
      <c r="GW16" s="44"/>
      <c r="GX16" s="44"/>
      <c r="GY16" s="44"/>
      <c r="GZ16" s="44"/>
      <c r="HA16" s="44"/>
      <c r="HB16" s="44"/>
      <c r="HC16" s="44"/>
      <c r="HD16" s="44"/>
      <c r="HE16" s="44"/>
      <c r="HF16" s="44"/>
      <c r="HG16" s="44"/>
      <c r="HH16" s="44"/>
      <c r="HI16" s="44"/>
      <c r="HJ16" s="44"/>
      <c r="HK16" s="44"/>
      <c r="HL16" s="44"/>
      <c r="HM16" s="44"/>
      <c r="HN16" s="44"/>
      <c r="HO16" s="44"/>
      <c r="HP16" s="44"/>
      <c r="HQ16" s="44"/>
      <c r="HR16" s="44"/>
      <c r="HS16" s="44"/>
      <c r="HT16" s="44"/>
      <c r="HU16" s="44"/>
      <c r="HV16" s="44"/>
      <c r="HW16" s="44"/>
      <c r="HX16" s="44"/>
      <c r="HY16" s="44"/>
      <c r="HZ16" s="44"/>
      <c r="IA16" s="44"/>
      <c r="IB16" s="44"/>
      <c r="IC16" s="44"/>
      <c r="ID16" s="44"/>
      <c r="IE16" s="44"/>
      <c r="IF16" s="44"/>
      <c r="IG16" s="44"/>
      <c r="IH16" s="44"/>
      <c r="II16" s="44"/>
      <c r="IJ16" s="44"/>
    </row>
    <row r="17" spans="1:244" s="5" customFormat="1" ht="50.1" customHeight="1">
      <c r="A17" s="91">
        <v>14</v>
      </c>
      <c r="B17" s="100" t="s">
        <v>3737</v>
      </c>
      <c r="C17" s="160"/>
      <c r="D17" s="194">
        <v>13</v>
      </c>
      <c r="E17" s="99"/>
      <c r="F17" s="100" t="s">
        <v>272</v>
      </c>
      <c r="G17" s="100" t="s">
        <v>3738</v>
      </c>
      <c r="H17" s="160">
        <v>43126</v>
      </c>
      <c r="I17" s="195" t="s">
        <v>716</v>
      </c>
      <c r="J17" s="100" t="s">
        <v>3632</v>
      </c>
      <c r="K17" s="44"/>
      <c r="L17" s="44" t="s">
        <v>625</v>
      </c>
      <c r="M17" s="48"/>
      <c r="N17" s="48"/>
      <c r="O17" s="48"/>
      <c r="P17" s="48"/>
      <c r="Q17" s="44"/>
      <c r="R17" s="44"/>
      <c r="S17" s="44"/>
      <c r="T17" s="44"/>
      <c r="U17" s="44"/>
      <c r="V17" s="44"/>
      <c r="W17" s="44"/>
      <c r="X17" s="44"/>
      <c r="Y17" s="44"/>
      <c r="Z17" s="44"/>
      <c r="AA17" s="44"/>
      <c r="AB17" s="44"/>
      <c r="AC17" s="44"/>
      <c r="AD17" s="44"/>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44"/>
      <c r="BH17" s="44"/>
      <c r="BI17" s="44"/>
      <c r="BJ17" s="44"/>
      <c r="BK17" s="44"/>
      <c r="BL17" s="44"/>
      <c r="BM17" s="44"/>
      <c r="BN17" s="44"/>
      <c r="BO17" s="44"/>
      <c r="BP17" s="44"/>
      <c r="BQ17" s="44"/>
      <c r="BR17" s="44"/>
      <c r="BS17" s="44"/>
      <c r="BT17" s="44"/>
      <c r="BU17" s="44"/>
      <c r="BV17" s="44"/>
      <c r="BW17" s="44"/>
      <c r="BX17" s="44"/>
      <c r="BY17" s="44"/>
      <c r="BZ17" s="44"/>
      <c r="CA17" s="44"/>
      <c r="CB17" s="44"/>
      <c r="CC17" s="44"/>
      <c r="CD17" s="44"/>
      <c r="CE17" s="44"/>
      <c r="CF17" s="44"/>
      <c r="CG17" s="44"/>
      <c r="CH17" s="44"/>
      <c r="CI17" s="44"/>
      <c r="CJ17" s="44"/>
      <c r="CK17" s="44"/>
      <c r="CL17" s="44"/>
      <c r="CM17" s="44"/>
      <c r="CN17" s="44"/>
      <c r="CO17" s="44"/>
      <c r="CP17" s="44"/>
      <c r="CQ17" s="44"/>
      <c r="CR17" s="44"/>
      <c r="CS17" s="44"/>
      <c r="CT17" s="44"/>
      <c r="CU17" s="44"/>
      <c r="CV17" s="44"/>
      <c r="CW17" s="44"/>
      <c r="CX17" s="44"/>
      <c r="CY17" s="44"/>
      <c r="CZ17" s="44"/>
      <c r="DA17" s="44"/>
      <c r="DB17" s="44"/>
      <c r="DC17" s="44"/>
      <c r="DD17" s="44"/>
      <c r="DE17" s="44"/>
      <c r="DF17" s="44"/>
      <c r="DG17" s="44"/>
      <c r="DH17" s="44"/>
      <c r="DI17" s="44"/>
      <c r="DJ17" s="44"/>
      <c r="DK17" s="44"/>
      <c r="DL17" s="44"/>
      <c r="DM17" s="44"/>
      <c r="DN17" s="44"/>
      <c r="DO17" s="44"/>
      <c r="DP17" s="44"/>
      <c r="DQ17" s="44"/>
      <c r="DR17" s="44"/>
      <c r="DS17" s="44"/>
      <c r="DT17" s="44"/>
      <c r="DU17" s="44"/>
      <c r="DV17" s="44"/>
      <c r="DW17" s="44"/>
      <c r="DX17" s="44"/>
      <c r="DY17" s="44"/>
      <c r="DZ17" s="44"/>
      <c r="EA17" s="44"/>
      <c r="EB17" s="44"/>
      <c r="EC17" s="44"/>
      <c r="ED17" s="44"/>
      <c r="EE17" s="44"/>
      <c r="EF17" s="44"/>
      <c r="EG17" s="44"/>
      <c r="EH17" s="44"/>
      <c r="EI17" s="44"/>
      <c r="EJ17" s="44"/>
      <c r="EK17" s="44"/>
      <c r="EL17" s="44"/>
      <c r="EM17" s="44"/>
      <c r="EN17" s="44"/>
      <c r="EO17" s="44"/>
      <c r="EP17" s="44"/>
      <c r="EQ17" s="44"/>
      <c r="ER17" s="44"/>
      <c r="ES17" s="44"/>
      <c r="ET17" s="44"/>
      <c r="EU17" s="44"/>
      <c r="EV17" s="44"/>
      <c r="EW17" s="44"/>
      <c r="EX17" s="44"/>
      <c r="EY17" s="44"/>
      <c r="EZ17" s="44"/>
      <c r="FA17" s="44"/>
      <c r="FB17" s="44"/>
      <c r="FC17" s="44"/>
      <c r="FD17" s="44"/>
      <c r="FE17" s="44"/>
      <c r="FF17" s="44"/>
      <c r="FG17" s="44"/>
      <c r="FH17" s="44"/>
      <c r="FI17" s="44"/>
      <c r="FJ17" s="44"/>
      <c r="FK17" s="44"/>
      <c r="FL17" s="44"/>
      <c r="FM17" s="44"/>
      <c r="FN17" s="44"/>
      <c r="FO17" s="44"/>
      <c r="FP17" s="44"/>
      <c r="FQ17" s="44"/>
      <c r="FR17" s="44"/>
      <c r="FS17" s="44"/>
      <c r="FT17" s="44"/>
      <c r="FU17" s="44"/>
      <c r="FV17" s="44"/>
      <c r="FW17" s="44"/>
      <c r="FX17" s="44"/>
      <c r="FY17" s="44"/>
      <c r="FZ17" s="44"/>
      <c r="GA17" s="44"/>
      <c r="GB17" s="44"/>
      <c r="GC17" s="44"/>
      <c r="GD17" s="44"/>
      <c r="GE17" s="44"/>
      <c r="GF17" s="44"/>
      <c r="GG17" s="44"/>
      <c r="GH17" s="44"/>
      <c r="GI17" s="44"/>
      <c r="GJ17" s="44"/>
      <c r="GK17" s="44"/>
      <c r="GL17" s="44"/>
      <c r="GM17" s="44"/>
      <c r="GN17" s="44"/>
      <c r="GO17" s="44"/>
      <c r="GP17" s="44"/>
      <c r="GQ17" s="44"/>
      <c r="GR17" s="44"/>
      <c r="GS17" s="44"/>
      <c r="GT17" s="44"/>
      <c r="GU17" s="44"/>
      <c r="GV17" s="44"/>
      <c r="GW17" s="44"/>
      <c r="GX17" s="44"/>
      <c r="GY17" s="44"/>
      <c r="GZ17" s="44"/>
      <c r="HA17" s="44"/>
      <c r="HB17" s="44"/>
      <c r="HC17" s="44"/>
      <c r="HD17" s="44"/>
      <c r="HE17" s="44"/>
      <c r="HF17" s="44"/>
      <c r="HG17" s="44"/>
      <c r="HH17" s="44"/>
      <c r="HI17" s="44"/>
      <c r="HJ17" s="44"/>
      <c r="HK17" s="44"/>
      <c r="HL17" s="44"/>
      <c r="HM17" s="44"/>
      <c r="HN17" s="44"/>
      <c r="HO17" s="44"/>
      <c r="HP17" s="44"/>
      <c r="HQ17" s="44"/>
      <c r="HR17" s="44"/>
      <c r="HS17" s="44"/>
      <c r="HT17" s="44"/>
      <c r="HU17" s="44"/>
      <c r="HV17" s="44"/>
      <c r="HW17" s="44"/>
      <c r="HX17" s="44"/>
      <c r="HY17" s="44"/>
      <c r="HZ17" s="44"/>
      <c r="IA17" s="44"/>
      <c r="IB17" s="44"/>
      <c r="IC17" s="44"/>
      <c r="ID17" s="44"/>
      <c r="IE17" s="44"/>
      <c r="IF17" s="44"/>
      <c r="IG17" s="44"/>
      <c r="IH17" s="44"/>
      <c r="II17" s="44"/>
      <c r="IJ17" s="44"/>
    </row>
    <row r="18" spans="1:244" s="5" customFormat="1" ht="50.1" customHeight="1">
      <c r="A18" s="91">
        <v>15</v>
      </c>
      <c r="B18" s="100" t="s">
        <v>3743</v>
      </c>
      <c r="C18" s="160">
        <v>37988</v>
      </c>
      <c r="D18" s="194">
        <v>14</v>
      </c>
      <c r="E18" s="100" t="s">
        <v>272</v>
      </c>
      <c r="F18" s="100" t="s">
        <v>3744</v>
      </c>
      <c r="G18" s="160">
        <v>43126</v>
      </c>
      <c r="H18" s="195" t="s">
        <v>58</v>
      </c>
      <c r="I18" s="100"/>
      <c r="J18" s="169" t="s">
        <v>3632</v>
      </c>
      <c r="K18" s="44" t="s">
        <v>4456</v>
      </c>
      <c r="L18" s="44" t="s">
        <v>638</v>
      </c>
      <c r="M18" s="48"/>
      <c r="N18" s="48"/>
      <c r="O18" s="48"/>
      <c r="P18" s="48"/>
      <c r="Q18" s="44"/>
      <c r="R18" s="44"/>
      <c r="S18" s="44"/>
      <c r="T18" s="44"/>
      <c r="U18" s="44"/>
      <c r="V18" s="44"/>
      <c r="W18" s="44"/>
      <c r="X18" s="44"/>
      <c r="Y18" s="44"/>
      <c r="Z18" s="44"/>
      <c r="AA18" s="44"/>
      <c r="AB18" s="44"/>
      <c r="AC18" s="44"/>
      <c r="AD18" s="44"/>
      <c r="AE18" s="44"/>
      <c r="AF18" s="44"/>
      <c r="AG18" s="44"/>
      <c r="AH18" s="44"/>
      <c r="AI18" s="44"/>
      <c r="AJ18" s="44"/>
      <c r="AK18" s="44"/>
      <c r="AL18" s="44"/>
      <c r="AM18" s="44"/>
      <c r="AN18" s="44"/>
      <c r="AO18" s="44"/>
      <c r="AP18" s="44"/>
      <c r="AQ18" s="44"/>
      <c r="AR18" s="44"/>
      <c r="AS18" s="44"/>
      <c r="AT18" s="44"/>
      <c r="AU18" s="44"/>
      <c r="AV18" s="44"/>
      <c r="AW18" s="44"/>
      <c r="AX18" s="44"/>
      <c r="AY18" s="44"/>
      <c r="AZ18" s="44"/>
      <c r="BA18" s="44"/>
      <c r="BB18" s="44"/>
      <c r="BC18" s="44"/>
      <c r="BD18" s="44"/>
      <c r="BE18" s="44"/>
      <c r="BF18" s="44"/>
      <c r="BG18" s="44"/>
      <c r="BH18" s="44"/>
      <c r="BI18" s="44"/>
      <c r="BJ18" s="44"/>
      <c r="BK18" s="44"/>
      <c r="BL18" s="44"/>
      <c r="BM18" s="44"/>
      <c r="BN18" s="44"/>
      <c r="BO18" s="44"/>
      <c r="BP18" s="44"/>
      <c r="BQ18" s="44"/>
      <c r="BR18" s="44"/>
      <c r="BS18" s="44"/>
      <c r="BT18" s="44"/>
      <c r="BU18" s="44"/>
      <c r="BV18" s="44"/>
      <c r="BW18" s="44"/>
      <c r="BX18" s="44"/>
      <c r="BY18" s="44"/>
      <c r="BZ18" s="44"/>
      <c r="CA18" s="44"/>
      <c r="CB18" s="44"/>
      <c r="CC18" s="44"/>
      <c r="CD18" s="44"/>
      <c r="CE18" s="44"/>
      <c r="CF18" s="44"/>
      <c r="CG18" s="44"/>
      <c r="CH18" s="44"/>
      <c r="CI18" s="44"/>
      <c r="CJ18" s="44"/>
      <c r="CK18" s="44"/>
      <c r="CL18" s="44"/>
      <c r="CM18" s="44"/>
      <c r="CN18" s="44"/>
      <c r="CO18" s="44"/>
      <c r="CP18" s="44"/>
      <c r="CQ18" s="44"/>
      <c r="CR18" s="44"/>
      <c r="CS18" s="44"/>
      <c r="CT18" s="44"/>
      <c r="CU18" s="44"/>
      <c r="CV18" s="44"/>
      <c r="CW18" s="44"/>
      <c r="CX18" s="44"/>
      <c r="CY18" s="44"/>
      <c r="CZ18" s="44"/>
      <c r="DA18" s="44"/>
      <c r="DB18" s="44"/>
      <c r="DC18" s="44"/>
      <c r="DD18" s="44"/>
      <c r="DE18" s="44"/>
      <c r="DF18" s="44"/>
      <c r="DG18" s="44"/>
      <c r="DH18" s="44"/>
      <c r="DI18" s="44"/>
      <c r="DJ18" s="44"/>
      <c r="DK18" s="44"/>
      <c r="DL18" s="44"/>
      <c r="DM18" s="44"/>
      <c r="DN18" s="44"/>
      <c r="DO18" s="44"/>
      <c r="DP18" s="44"/>
      <c r="DQ18" s="44"/>
      <c r="DR18" s="44"/>
      <c r="DS18" s="44"/>
      <c r="DT18" s="44"/>
      <c r="DU18" s="44"/>
      <c r="DV18" s="44"/>
      <c r="DW18" s="44"/>
      <c r="DX18" s="44"/>
      <c r="DY18" s="44"/>
      <c r="DZ18" s="44"/>
      <c r="EA18" s="44"/>
      <c r="EB18" s="44"/>
      <c r="EC18" s="44"/>
      <c r="ED18" s="44"/>
      <c r="EE18" s="44"/>
      <c r="EF18" s="44"/>
      <c r="EG18" s="44"/>
      <c r="EH18" s="44"/>
      <c r="EI18" s="44"/>
      <c r="EJ18" s="44"/>
      <c r="EK18" s="44"/>
      <c r="EL18" s="44"/>
      <c r="EM18" s="44"/>
      <c r="EN18" s="44"/>
      <c r="EO18" s="44"/>
      <c r="EP18" s="44"/>
      <c r="EQ18" s="44"/>
      <c r="ER18" s="44"/>
      <c r="ES18" s="44"/>
      <c r="ET18" s="44"/>
      <c r="EU18" s="44"/>
      <c r="EV18" s="44"/>
      <c r="EW18" s="44"/>
      <c r="EX18" s="44"/>
      <c r="EY18" s="44"/>
      <c r="EZ18" s="44"/>
      <c r="FA18" s="44"/>
      <c r="FB18" s="44"/>
      <c r="FC18" s="44"/>
      <c r="FD18" s="44"/>
      <c r="FE18" s="44"/>
      <c r="FF18" s="44"/>
      <c r="FG18" s="44"/>
      <c r="FH18" s="44"/>
      <c r="FI18" s="44"/>
      <c r="FJ18" s="44"/>
      <c r="FK18" s="44"/>
      <c r="FL18" s="44"/>
      <c r="FM18" s="44"/>
      <c r="FN18" s="44"/>
      <c r="FO18" s="44"/>
      <c r="FP18" s="44"/>
      <c r="FQ18" s="44"/>
      <c r="FR18" s="44"/>
      <c r="FS18" s="44"/>
      <c r="FT18" s="44"/>
      <c r="FU18" s="44"/>
      <c r="FV18" s="44"/>
      <c r="FW18" s="44"/>
      <c r="FX18" s="44"/>
      <c r="FY18" s="44"/>
      <c r="FZ18" s="44"/>
      <c r="GA18" s="44"/>
      <c r="GB18" s="44"/>
      <c r="GC18" s="44"/>
      <c r="GD18" s="44"/>
      <c r="GE18" s="44"/>
      <c r="GF18" s="44"/>
      <c r="GG18" s="44"/>
      <c r="GH18" s="44"/>
      <c r="GI18" s="44"/>
      <c r="GJ18" s="44"/>
      <c r="GK18" s="44"/>
      <c r="GL18" s="44"/>
      <c r="GM18" s="44"/>
      <c r="GN18" s="44"/>
      <c r="GO18" s="44"/>
      <c r="GP18" s="44"/>
      <c r="GQ18" s="44"/>
      <c r="GR18" s="44"/>
      <c r="GS18" s="44"/>
      <c r="GT18" s="44"/>
      <c r="GU18" s="44"/>
      <c r="GV18" s="44"/>
      <c r="GW18" s="44"/>
      <c r="GX18" s="44"/>
      <c r="GY18" s="44"/>
      <c r="GZ18" s="44"/>
      <c r="HA18" s="44"/>
      <c r="HB18" s="44"/>
      <c r="HC18" s="44"/>
      <c r="HD18" s="44"/>
      <c r="HE18" s="44"/>
      <c r="HF18" s="44"/>
      <c r="HG18" s="44"/>
      <c r="HH18" s="44"/>
      <c r="HI18" s="44"/>
      <c r="HJ18" s="44"/>
      <c r="HK18" s="44"/>
      <c r="HL18" s="44"/>
      <c r="HM18" s="44"/>
      <c r="HN18" s="44"/>
      <c r="HO18" s="44"/>
      <c r="HP18" s="44"/>
      <c r="HQ18" s="44"/>
      <c r="HR18" s="44"/>
      <c r="HS18" s="44"/>
      <c r="HT18" s="44"/>
      <c r="HU18" s="44"/>
      <c r="HV18" s="44"/>
      <c r="HW18" s="44"/>
      <c r="HX18" s="44"/>
      <c r="HY18" s="44"/>
      <c r="HZ18" s="44"/>
      <c r="IA18" s="44"/>
      <c r="IB18" s="44"/>
      <c r="IC18" s="44"/>
      <c r="ID18" s="44"/>
      <c r="IE18" s="44"/>
      <c r="IF18" s="44"/>
      <c r="IG18" s="44"/>
      <c r="IH18" s="44"/>
      <c r="II18" s="44"/>
      <c r="IJ18" s="44"/>
    </row>
    <row r="19" spans="1:244" s="5" customFormat="1" ht="50.1" customHeight="1">
      <c r="A19" s="91">
        <v>16</v>
      </c>
      <c r="B19" s="100" t="s">
        <v>3745</v>
      </c>
      <c r="C19" s="160"/>
      <c r="D19" s="194">
        <v>10</v>
      </c>
      <c r="E19" s="100" t="s">
        <v>272</v>
      </c>
      <c r="F19" s="100" t="s">
        <v>3746</v>
      </c>
      <c r="G19" s="160">
        <v>43127</v>
      </c>
      <c r="H19" s="195" t="s">
        <v>716</v>
      </c>
      <c r="I19" s="100" t="s">
        <v>3747</v>
      </c>
      <c r="J19" s="169" t="s">
        <v>3632</v>
      </c>
      <c r="K19" s="44" t="s">
        <v>4461</v>
      </c>
      <c r="L19" s="44" t="s">
        <v>638</v>
      </c>
      <c r="M19" s="48"/>
      <c r="N19" s="48"/>
      <c r="O19" s="48"/>
      <c r="P19" s="48"/>
      <c r="Q19" s="44"/>
      <c r="R19" s="44"/>
      <c r="S19" s="44"/>
      <c r="T19" s="44"/>
      <c r="U19" s="44"/>
      <c r="V19" s="44"/>
      <c r="W19" s="44"/>
      <c r="X19" s="44"/>
      <c r="Y19" s="44"/>
      <c r="Z19" s="44"/>
      <c r="AA19" s="44"/>
      <c r="AB19" s="44"/>
      <c r="AC19" s="44"/>
      <c r="AD19" s="44"/>
      <c r="AE19" s="44"/>
      <c r="AF19" s="44"/>
      <c r="AG19" s="44"/>
      <c r="AH19" s="44"/>
      <c r="AI19" s="44"/>
      <c r="AJ19" s="44"/>
      <c r="AK19" s="44"/>
      <c r="AL19" s="44"/>
      <c r="AM19" s="44"/>
      <c r="AN19" s="44"/>
      <c r="AO19" s="44"/>
      <c r="AP19" s="44"/>
      <c r="AQ19" s="44"/>
      <c r="AR19" s="44"/>
      <c r="AS19" s="44"/>
      <c r="AT19" s="44"/>
      <c r="AU19" s="44"/>
      <c r="AV19" s="44"/>
      <c r="AW19" s="44"/>
      <c r="AX19" s="44"/>
      <c r="AY19" s="44"/>
      <c r="AZ19" s="44"/>
      <c r="BA19" s="44"/>
      <c r="BB19" s="44"/>
      <c r="BC19" s="44"/>
      <c r="BD19" s="44"/>
      <c r="BE19" s="44"/>
      <c r="BF19" s="44"/>
      <c r="BG19" s="44"/>
      <c r="BH19" s="44"/>
      <c r="BI19" s="44"/>
      <c r="BJ19" s="44"/>
      <c r="BK19" s="44"/>
      <c r="BL19" s="44"/>
      <c r="BM19" s="44"/>
      <c r="BN19" s="44"/>
      <c r="BO19" s="44"/>
      <c r="BP19" s="44"/>
      <c r="BQ19" s="44"/>
      <c r="BR19" s="44"/>
      <c r="BS19" s="44"/>
      <c r="BT19" s="44"/>
      <c r="BU19" s="44"/>
      <c r="BV19" s="44"/>
      <c r="BW19" s="44"/>
      <c r="BX19" s="44"/>
      <c r="BY19" s="44"/>
      <c r="BZ19" s="44"/>
      <c r="CA19" s="44"/>
      <c r="CB19" s="44"/>
      <c r="CC19" s="44"/>
      <c r="CD19" s="44"/>
      <c r="CE19" s="44"/>
      <c r="CF19" s="44"/>
      <c r="CG19" s="44"/>
      <c r="CH19" s="44"/>
      <c r="CI19" s="44"/>
      <c r="CJ19" s="44"/>
      <c r="CK19" s="44"/>
      <c r="CL19" s="44"/>
      <c r="CM19" s="44"/>
      <c r="CN19" s="44"/>
      <c r="CO19" s="44"/>
      <c r="CP19" s="44"/>
      <c r="CQ19" s="44"/>
      <c r="CR19" s="44"/>
      <c r="CS19" s="44"/>
      <c r="CT19" s="44"/>
      <c r="CU19" s="44"/>
      <c r="CV19" s="44"/>
      <c r="CW19" s="44"/>
      <c r="CX19" s="44"/>
      <c r="CY19" s="44"/>
      <c r="CZ19" s="44"/>
      <c r="DA19" s="44"/>
      <c r="DB19" s="44"/>
      <c r="DC19" s="44"/>
      <c r="DD19" s="44"/>
      <c r="DE19" s="44"/>
      <c r="DF19" s="44"/>
      <c r="DG19" s="44"/>
      <c r="DH19" s="44"/>
      <c r="DI19" s="44"/>
      <c r="DJ19" s="44"/>
      <c r="DK19" s="44"/>
      <c r="DL19" s="44"/>
      <c r="DM19" s="44"/>
      <c r="DN19" s="44"/>
      <c r="DO19" s="44"/>
      <c r="DP19" s="44"/>
      <c r="DQ19" s="44"/>
      <c r="DR19" s="44"/>
      <c r="DS19" s="44"/>
      <c r="DT19" s="44"/>
      <c r="DU19" s="44"/>
      <c r="DV19" s="44"/>
      <c r="DW19" s="44"/>
      <c r="DX19" s="44"/>
      <c r="DY19" s="44"/>
      <c r="DZ19" s="44"/>
      <c r="EA19" s="44"/>
      <c r="EB19" s="44"/>
      <c r="EC19" s="44"/>
      <c r="ED19" s="44"/>
      <c r="EE19" s="44"/>
      <c r="EF19" s="44"/>
      <c r="EG19" s="44"/>
      <c r="EH19" s="44"/>
      <c r="EI19" s="44"/>
      <c r="EJ19" s="44"/>
      <c r="EK19" s="44"/>
      <c r="EL19" s="44"/>
      <c r="EM19" s="44"/>
      <c r="EN19" s="44"/>
      <c r="EO19" s="44"/>
      <c r="EP19" s="44"/>
      <c r="EQ19" s="44"/>
      <c r="ER19" s="44"/>
      <c r="ES19" s="44"/>
      <c r="ET19" s="44"/>
      <c r="EU19" s="44"/>
      <c r="EV19" s="44"/>
      <c r="EW19" s="44"/>
      <c r="EX19" s="44"/>
      <c r="EY19" s="44"/>
      <c r="EZ19" s="44"/>
      <c r="FA19" s="44"/>
      <c r="FB19" s="44"/>
      <c r="FC19" s="44"/>
      <c r="FD19" s="44"/>
      <c r="FE19" s="44"/>
      <c r="FF19" s="44"/>
      <c r="FG19" s="44"/>
      <c r="FH19" s="44"/>
      <c r="FI19" s="44"/>
      <c r="FJ19" s="44"/>
      <c r="FK19" s="44"/>
      <c r="FL19" s="44"/>
      <c r="FM19" s="44"/>
      <c r="FN19" s="44"/>
      <c r="FO19" s="44"/>
      <c r="FP19" s="44"/>
      <c r="FQ19" s="44"/>
      <c r="FR19" s="44"/>
      <c r="FS19" s="44"/>
      <c r="FT19" s="44"/>
      <c r="FU19" s="44"/>
      <c r="FV19" s="44"/>
      <c r="FW19" s="44"/>
      <c r="FX19" s="44"/>
      <c r="FY19" s="44"/>
      <c r="FZ19" s="44"/>
      <c r="GA19" s="44"/>
      <c r="GB19" s="44"/>
      <c r="GC19" s="44"/>
      <c r="GD19" s="44"/>
      <c r="GE19" s="44"/>
      <c r="GF19" s="44"/>
      <c r="GG19" s="44"/>
      <c r="GH19" s="44"/>
      <c r="GI19" s="44"/>
      <c r="GJ19" s="44"/>
      <c r="GK19" s="44"/>
      <c r="GL19" s="44"/>
      <c r="GM19" s="44"/>
      <c r="GN19" s="44"/>
      <c r="GO19" s="44"/>
      <c r="GP19" s="44"/>
      <c r="GQ19" s="44"/>
      <c r="GR19" s="44"/>
      <c r="GS19" s="44"/>
      <c r="GT19" s="44"/>
      <c r="GU19" s="44"/>
      <c r="GV19" s="44"/>
      <c r="GW19" s="44"/>
      <c r="GX19" s="44"/>
      <c r="GY19" s="44"/>
      <c r="GZ19" s="44"/>
      <c r="HA19" s="44"/>
      <c r="HB19" s="44"/>
      <c r="HC19" s="44"/>
      <c r="HD19" s="44"/>
      <c r="HE19" s="44"/>
      <c r="HF19" s="44"/>
      <c r="HG19" s="44"/>
      <c r="HH19" s="44"/>
      <c r="HI19" s="44"/>
      <c r="HJ19" s="44"/>
      <c r="HK19" s="44"/>
      <c r="HL19" s="44"/>
      <c r="HM19" s="44"/>
      <c r="HN19" s="44"/>
      <c r="HO19" s="44"/>
      <c r="HP19" s="44"/>
      <c r="HQ19" s="44"/>
      <c r="HR19" s="44"/>
      <c r="HS19" s="44"/>
      <c r="HT19" s="44"/>
      <c r="HU19" s="44"/>
      <c r="HV19" s="44"/>
      <c r="HW19" s="44"/>
      <c r="HX19" s="44"/>
      <c r="HY19" s="44"/>
      <c r="HZ19" s="44"/>
      <c r="IA19" s="44"/>
      <c r="IB19" s="44"/>
      <c r="IC19" s="44"/>
      <c r="ID19" s="44"/>
      <c r="IE19" s="44"/>
      <c r="IF19" s="44"/>
      <c r="IG19" s="44"/>
      <c r="IH19" s="44"/>
      <c r="II19" s="44"/>
      <c r="IJ19" s="44"/>
    </row>
    <row r="20" spans="1:244" s="83" customFormat="1" ht="50.1" customHeight="1">
      <c r="A20" s="91">
        <v>17</v>
      </c>
      <c r="B20" s="100" t="s">
        <v>3755</v>
      </c>
      <c r="C20" s="160"/>
      <c r="D20" s="194">
        <v>17</v>
      </c>
      <c r="E20" s="100" t="s">
        <v>1735</v>
      </c>
      <c r="F20" s="100" t="s">
        <v>3756</v>
      </c>
      <c r="G20" s="160">
        <v>43123</v>
      </c>
      <c r="H20" s="195" t="s">
        <v>716</v>
      </c>
      <c r="I20" s="100" t="s">
        <v>3757</v>
      </c>
      <c r="J20" s="169" t="s">
        <v>2100</v>
      </c>
      <c r="K20" s="91" t="s">
        <v>1735</v>
      </c>
      <c r="L20" s="41" t="s">
        <v>625</v>
      </c>
      <c r="M20" s="41"/>
      <c r="N20" s="41"/>
      <c r="O20" s="41"/>
      <c r="P20" s="41"/>
      <c r="Q20" s="41"/>
      <c r="R20" s="41"/>
      <c r="S20" s="41"/>
      <c r="T20" s="41"/>
      <c r="U20" s="41"/>
      <c r="V20" s="41"/>
      <c r="W20" s="41"/>
      <c r="X20" s="41"/>
      <c r="Y20" s="41"/>
      <c r="Z20" s="41"/>
      <c r="AA20" s="41"/>
      <c r="AB20" s="41"/>
      <c r="AC20" s="41"/>
      <c r="AD20" s="41"/>
      <c r="AE20" s="41"/>
      <c r="AF20" s="41"/>
      <c r="AG20" s="41"/>
      <c r="AH20" s="41"/>
      <c r="AI20" s="41"/>
      <c r="AJ20" s="41"/>
      <c r="AK20" s="41"/>
      <c r="AL20" s="41"/>
      <c r="AM20" s="41"/>
      <c r="AN20" s="41"/>
      <c r="AO20" s="41"/>
      <c r="AP20" s="41"/>
      <c r="AQ20" s="41"/>
      <c r="AR20" s="41"/>
      <c r="AS20" s="41"/>
      <c r="AT20" s="41"/>
      <c r="AU20" s="41"/>
      <c r="AV20" s="41"/>
      <c r="AW20" s="41"/>
      <c r="AX20" s="41"/>
      <c r="AY20" s="41"/>
      <c r="AZ20" s="41"/>
      <c r="BA20" s="41"/>
      <c r="BB20" s="91"/>
      <c r="BC20" s="91"/>
      <c r="BD20" s="91"/>
      <c r="BE20" s="91"/>
      <c r="BF20" s="91"/>
      <c r="BG20" s="91"/>
      <c r="BH20" s="91"/>
      <c r="BI20" s="91"/>
      <c r="BJ20" s="91"/>
      <c r="BK20" s="91"/>
      <c r="BL20" s="91"/>
      <c r="BM20" s="91"/>
      <c r="BN20" s="91"/>
      <c r="BO20" s="91"/>
      <c r="BP20" s="91"/>
      <c r="BQ20" s="91"/>
      <c r="BR20" s="91"/>
      <c r="BS20" s="91"/>
      <c r="BT20" s="91"/>
      <c r="BU20" s="91"/>
      <c r="BV20" s="91"/>
      <c r="BW20" s="91"/>
      <c r="BX20" s="91"/>
      <c r="BY20" s="91"/>
      <c r="BZ20" s="91"/>
      <c r="CA20" s="91"/>
      <c r="CB20" s="91"/>
      <c r="CC20" s="91"/>
      <c r="CD20" s="91"/>
      <c r="CE20" s="91"/>
      <c r="CF20" s="91"/>
      <c r="CG20" s="91"/>
      <c r="CH20" s="91"/>
      <c r="CI20" s="91"/>
      <c r="CJ20" s="91"/>
      <c r="CK20" s="91"/>
      <c r="CL20" s="91"/>
      <c r="CM20" s="91"/>
      <c r="CN20" s="91"/>
      <c r="CO20" s="91"/>
      <c r="CP20" s="91"/>
      <c r="CQ20" s="91"/>
      <c r="CR20" s="91"/>
      <c r="CS20" s="91"/>
      <c r="CT20" s="91"/>
      <c r="CU20" s="91"/>
      <c r="CV20" s="91"/>
      <c r="CW20" s="91"/>
      <c r="CX20" s="91"/>
      <c r="CY20" s="91"/>
      <c r="CZ20" s="91"/>
      <c r="DA20" s="91"/>
      <c r="DB20" s="91"/>
      <c r="DC20" s="91"/>
      <c r="DD20" s="91"/>
      <c r="DE20" s="91"/>
      <c r="DF20" s="91"/>
      <c r="DG20" s="91"/>
      <c r="DH20" s="91"/>
      <c r="DI20" s="91"/>
      <c r="DJ20" s="91"/>
      <c r="DK20" s="91"/>
      <c r="DL20" s="91"/>
      <c r="DM20" s="91"/>
      <c r="DN20" s="91"/>
      <c r="DO20" s="91"/>
      <c r="DP20" s="91"/>
      <c r="DQ20" s="91"/>
      <c r="DR20" s="91"/>
      <c r="DS20" s="91"/>
      <c r="DT20" s="91"/>
      <c r="DU20" s="91"/>
      <c r="DV20" s="91"/>
      <c r="DW20" s="91"/>
      <c r="DX20" s="91"/>
      <c r="DY20" s="91"/>
      <c r="DZ20" s="91"/>
      <c r="EA20" s="91"/>
      <c r="EB20" s="91"/>
      <c r="EC20" s="91"/>
      <c r="ED20" s="91"/>
      <c r="EE20" s="91"/>
      <c r="EF20" s="91"/>
      <c r="EG20" s="91"/>
      <c r="EH20" s="91"/>
      <c r="EI20" s="91"/>
      <c r="EJ20" s="91"/>
      <c r="EK20" s="91"/>
      <c r="EL20" s="91"/>
      <c r="EM20" s="91"/>
      <c r="EN20" s="91"/>
      <c r="EO20" s="91"/>
      <c r="EP20" s="91"/>
      <c r="EQ20" s="91"/>
      <c r="ER20" s="91"/>
      <c r="ES20" s="91"/>
      <c r="ET20" s="91"/>
      <c r="EU20" s="91"/>
      <c r="EV20" s="91"/>
      <c r="EW20" s="91"/>
      <c r="EX20" s="91"/>
      <c r="EY20" s="91"/>
      <c r="EZ20" s="91"/>
      <c r="FA20" s="91"/>
      <c r="FB20" s="91"/>
      <c r="FC20" s="91"/>
      <c r="FD20" s="91"/>
      <c r="FE20" s="91"/>
      <c r="FF20" s="91"/>
      <c r="FG20" s="91"/>
      <c r="FH20" s="91"/>
      <c r="FI20" s="91"/>
      <c r="FJ20" s="91"/>
      <c r="FK20" s="91"/>
      <c r="FL20" s="91"/>
      <c r="FM20" s="91"/>
      <c r="FN20" s="91"/>
      <c r="FO20" s="91"/>
      <c r="FP20" s="91"/>
      <c r="FQ20" s="91"/>
      <c r="FR20" s="91"/>
      <c r="FS20" s="91"/>
      <c r="FT20" s="91"/>
      <c r="FU20" s="91"/>
      <c r="FV20" s="91"/>
      <c r="FW20" s="91"/>
      <c r="FX20" s="91"/>
      <c r="FY20" s="91"/>
      <c r="FZ20" s="91"/>
      <c r="GA20" s="91"/>
      <c r="GB20" s="91"/>
      <c r="GC20" s="91"/>
      <c r="GD20" s="91"/>
      <c r="GE20" s="91"/>
      <c r="GF20" s="91"/>
      <c r="GG20" s="91"/>
      <c r="GH20" s="91"/>
      <c r="GI20" s="91"/>
      <c r="GJ20" s="91"/>
      <c r="GK20" s="91"/>
      <c r="GL20" s="91"/>
      <c r="GM20" s="91"/>
      <c r="GN20" s="91"/>
      <c r="GO20" s="91"/>
      <c r="GP20" s="91"/>
      <c r="GQ20" s="91"/>
      <c r="GR20" s="91"/>
      <c r="GS20" s="91"/>
      <c r="GT20" s="91"/>
      <c r="GU20" s="91"/>
      <c r="GV20" s="91"/>
      <c r="GW20" s="91"/>
      <c r="GX20" s="91"/>
      <c r="GY20" s="91"/>
      <c r="GZ20" s="91"/>
      <c r="HA20" s="91"/>
      <c r="HB20" s="91"/>
      <c r="HC20" s="91"/>
      <c r="HD20" s="91"/>
      <c r="HE20" s="91"/>
      <c r="HF20" s="91"/>
      <c r="HG20" s="91"/>
      <c r="HH20" s="91"/>
      <c r="HI20" s="91"/>
      <c r="HJ20" s="91"/>
      <c r="HK20" s="91"/>
      <c r="HL20" s="91"/>
      <c r="HM20" s="91"/>
      <c r="HN20" s="91"/>
      <c r="HO20" s="91"/>
      <c r="HP20" s="91"/>
      <c r="HQ20" s="91"/>
      <c r="HR20" s="91"/>
      <c r="HS20" s="91"/>
      <c r="HT20" s="91"/>
      <c r="HU20" s="91"/>
      <c r="HV20" s="91"/>
      <c r="HW20" s="91"/>
      <c r="HX20" s="91"/>
      <c r="HY20" s="91"/>
      <c r="HZ20" s="91"/>
      <c r="IA20" s="91"/>
      <c r="IB20" s="91"/>
      <c r="IC20" s="91"/>
      <c r="ID20" s="91"/>
      <c r="IE20" s="91"/>
      <c r="IF20" s="91"/>
      <c r="IG20" s="91"/>
      <c r="IH20" s="91"/>
      <c r="II20" s="44"/>
      <c r="IJ20" s="44"/>
    </row>
    <row r="21" spans="1:244" s="5" customFormat="1" ht="50.1" customHeight="1">
      <c r="A21" s="91">
        <v>18</v>
      </c>
      <c r="B21" s="100" t="s">
        <v>3758</v>
      </c>
      <c r="C21" s="160">
        <v>38372</v>
      </c>
      <c r="D21" s="194">
        <v>13</v>
      </c>
      <c r="E21" s="100" t="s">
        <v>272</v>
      </c>
      <c r="F21" s="100" t="s">
        <v>3759</v>
      </c>
      <c r="G21" s="160">
        <v>43130</v>
      </c>
      <c r="H21" s="195" t="s">
        <v>58</v>
      </c>
      <c r="I21" s="100"/>
      <c r="J21" s="169" t="s">
        <v>3632</v>
      </c>
      <c r="K21" s="44" t="s">
        <v>4460</v>
      </c>
      <c r="L21" s="44" t="s">
        <v>638</v>
      </c>
      <c r="M21" s="48"/>
      <c r="N21" s="48"/>
      <c r="O21" s="48"/>
      <c r="P21" s="48"/>
      <c r="Q21" s="44"/>
      <c r="R21" s="44"/>
      <c r="S21" s="44"/>
      <c r="T21" s="44"/>
      <c r="U21" s="44"/>
      <c r="V21" s="44"/>
      <c r="W21" s="44"/>
      <c r="X21" s="44"/>
      <c r="Y21" s="44"/>
      <c r="Z21" s="44"/>
      <c r="AA21" s="44"/>
      <c r="AB21" s="44"/>
      <c r="AC21" s="44"/>
      <c r="AD21" s="44"/>
      <c r="AE21" s="44"/>
      <c r="AF21" s="44"/>
      <c r="AG21" s="44"/>
      <c r="AH21" s="44"/>
      <c r="AI21" s="44"/>
      <c r="AJ21" s="44"/>
      <c r="AK21" s="44"/>
      <c r="AL21" s="44"/>
      <c r="AM21" s="44"/>
      <c r="AN21" s="44"/>
      <c r="AO21" s="44"/>
      <c r="AP21" s="44"/>
      <c r="AQ21" s="44"/>
      <c r="AR21" s="44"/>
      <c r="AS21" s="44"/>
      <c r="AT21" s="44"/>
      <c r="AU21" s="44"/>
      <c r="AV21" s="44"/>
      <c r="AW21" s="44"/>
      <c r="AX21" s="44"/>
      <c r="AY21" s="44"/>
      <c r="AZ21" s="44"/>
      <c r="BA21" s="44"/>
      <c r="BB21" s="44"/>
      <c r="BC21" s="44"/>
      <c r="BD21" s="44"/>
      <c r="BE21" s="44"/>
      <c r="BF21" s="44"/>
      <c r="BG21" s="44"/>
      <c r="BH21" s="44"/>
      <c r="BI21" s="44"/>
      <c r="BJ21" s="44"/>
      <c r="BK21" s="44"/>
      <c r="BL21" s="44"/>
      <c r="BM21" s="44"/>
      <c r="BN21" s="44"/>
      <c r="BO21" s="44"/>
      <c r="BP21" s="44"/>
      <c r="BQ21" s="44"/>
      <c r="BR21" s="44"/>
      <c r="BS21" s="44"/>
      <c r="BT21" s="44"/>
      <c r="BU21" s="44"/>
      <c r="BV21" s="44"/>
      <c r="BW21" s="44"/>
      <c r="BX21" s="44"/>
      <c r="BY21" s="44"/>
      <c r="BZ21" s="44"/>
      <c r="CA21" s="44"/>
      <c r="CB21" s="44"/>
      <c r="CC21" s="44"/>
      <c r="CD21" s="44"/>
      <c r="CE21" s="44"/>
      <c r="CF21" s="44"/>
      <c r="CG21" s="44"/>
      <c r="CH21" s="44"/>
      <c r="CI21" s="44"/>
      <c r="CJ21" s="44"/>
      <c r="CK21" s="44"/>
      <c r="CL21" s="44"/>
      <c r="CM21" s="44"/>
      <c r="CN21" s="44"/>
      <c r="CO21" s="44"/>
      <c r="CP21" s="44"/>
      <c r="CQ21" s="44"/>
      <c r="CR21" s="44"/>
      <c r="CS21" s="44"/>
      <c r="CT21" s="44"/>
      <c r="CU21" s="44"/>
      <c r="CV21" s="44"/>
      <c r="CW21" s="44"/>
      <c r="CX21" s="44"/>
      <c r="CY21" s="44"/>
      <c r="CZ21" s="44"/>
      <c r="DA21" s="44"/>
      <c r="DB21" s="44"/>
      <c r="DC21" s="44"/>
      <c r="DD21" s="44"/>
      <c r="DE21" s="44"/>
      <c r="DF21" s="44"/>
      <c r="DG21" s="44"/>
      <c r="DH21" s="44"/>
      <c r="DI21" s="44"/>
      <c r="DJ21" s="44"/>
      <c r="DK21" s="44"/>
      <c r="DL21" s="44"/>
      <c r="DM21" s="44"/>
      <c r="DN21" s="44"/>
      <c r="DO21" s="44"/>
      <c r="DP21" s="44"/>
      <c r="DQ21" s="44"/>
      <c r="DR21" s="44"/>
      <c r="DS21" s="44"/>
      <c r="DT21" s="44"/>
      <c r="DU21" s="44"/>
      <c r="DV21" s="44"/>
      <c r="DW21" s="44"/>
      <c r="DX21" s="44"/>
      <c r="DY21" s="44"/>
      <c r="DZ21" s="44"/>
      <c r="EA21" s="44"/>
      <c r="EB21" s="44"/>
      <c r="EC21" s="44"/>
      <c r="ED21" s="44"/>
      <c r="EE21" s="44"/>
      <c r="EF21" s="44"/>
      <c r="EG21" s="44"/>
      <c r="EH21" s="44"/>
      <c r="EI21" s="44"/>
      <c r="EJ21" s="44"/>
      <c r="EK21" s="44"/>
      <c r="EL21" s="44"/>
      <c r="EM21" s="44"/>
      <c r="EN21" s="44"/>
      <c r="EO21" s="44"/>
      <c r="EP21" s="44"/>
      <c r="EQ21" s="44"/>
      <c r="ER21" s="44"/>
      <c r="ES21" s="44"/>
      <c r="ET21" s="44"/>
      <c r="EU21" s="44"/>
      <c r="EV21" s="44"/>
      <c r="EW21" s="44"/>
      <c r="EX21" s="44"/>
      <c r="EY21" s="44"/>
      <c r="EZ21" s="44"/>
      <c r="FA21" s="44"/>
      <c r="FB21" s="44"/>
      <c r="FC21" s="44"/>
      <c r="FD21" s="44"/>
      <c r="FE21" s="44"/>
      <c r="FF21" s="44"/>
      <c r="FG21" s="44"/>
      <c r="FH21" s="44"/>
      <c r="FI21" s="44"/>
      <c r="FJ21" s="44"/>
      <c r="FK21" s="44"/>
      <c r="FL21" s="44"/>
      <c r="FM21" s="44"/>
      <c r="FN21" s="44"/>
      <c r="FO21" s="44"/>
      <c r="FP21" s="44"/>
      <c r="FQ21" s="44"/>
      <c r="FR21" s="44"/>
      <c r="FS21" s="44"/>
      <c r="FT21" s="44"/>
      <c r="FU21" s="44"/>
      <c r="FV21" s="44"/>
      <c r="FW21" s="44"/>
      <c r="FX21" s="44"/>
      <c r="FY21" s="44"/>
      <c r="FZ21" s="44"/>
      <c r="GA21" s="44"/>
      <c r="GB21" s="44"/>
      <c r="GC21" s="44"/>
      <c r="GD21" s="44"/>
      <c r="GE21" s="44"/>
      <c r="GF21" s="44"/>
      <c r="GG21" s="44"/>
      <c r="GH21" s="44"/>
      <c r="GI21" s="44"/>
      <c r="GJ21" s="44"/>
      <c r="GK21" s="44"/>
      <c r="GL21" s="44"/>
      <c r="GM21" s="44"/>
      <c r="GN21" s="44"/>
      <c r="GO21" s="44"/>
      <c r="GP21" s="44"/>
      <c r="GQ21" s="44"/>
      <c r="GR21" s="44"/>
      <c r="GS21" s="44"/>
      <c r="GT21" s="44"/>
      <c r="GU21" s="44"/>
      <c r="GV21" s="44"/>
      <c r="GW21" s="44"/>
      <c r="GX21" s="44"/>
      <c r="GY21" s="44"/>
      <c r="GZ21" s="44"/>
      <c r="HA21" s="44"/>
      <c r="HB21" s="44"/>
      <c r="HC21" s="44"/>
      <c r="HD21" s="44"/>
      <c r="HE21" s="44"/>
      <c r="HF21" s="44"/>
      <c r="HG21" s="44"/>
      <c r="HH21" s="44"/>
      <c r="HI21" s="44"/>
      <c r="HJ21" s="44"/>
      <c r="HK21" s="44"/>
      <c r="HL21" s="44"/>
      <c r="HM21" s="44"/>
      <c r="HN21" s="44"/>
      <c r="HO21" s="44"/>
      <c r="HP21" s="44"/>
      <c r="HQ21" s="44"/>
      <c r="HR21" s="44"/>
      <c r="HS21" s="44"/>
      <c r="HT21" s="44"/>
      <c r="HU21" s="44"/>
      <c r="HV21" s="44"/>
      <c r="HW21" s="44"/>
      <c r="HX21" s="44"/>
      <c r="HY21" s="44"/>
      <c r="HZ21" s="44"/>
      <c r="IA21" s="44"/>
      <c r="IB21" s="44"/>
      <c r="IC21" s="44"/>
      <c r="ID21" s="44"/>
      <c r="IE21" s="44"/>
      <c r="IF21" s="44"/>
      <c r="IG21" s="44"/>
      <c r="IH21" s="44"/>
      <c r="II21" s="44"/>
      <c r="IJ21" s="44"/>
    </row>
    <row r="22" spans="1:244" s="45" customFormat="1" ht="50.1" customHeight="1">
      <c r="A22" s="135"/>
      <c r="B22" s="1510" t="s">
        <v>2686</v>
      </c>
      <c r="C22" s="1510"/>
      <c r="D22" s="1510"/>
      <c r="E22" s="1510"/>
      <c r="F22" s="1510"/>
      <c r="G22" s="1510"/>
      <c r="H22" s="1510"/>
      <c r="I22" s="257"/>
      <c r="J22" s="253"/>
    </row>
    <row r="23" spans="1:244" s="242" customFormat="1" ht="50.1" customHeight="1">
      <c r="B23" s="254" t="s">
        <v>2684</v>
      </c>
      <c r="C23" s="255" t="s">
        <v>2379</v>
      </c>
      <c r="D23" s="254" t="s">
        <v>195</v>
      </c>
      <c r="E23" s="255" t="s">
        <v>2685</v>
      </c>
      <c r="F23" s="255" t="s">
        <v>2750</v>
      </c>
      <c r="G23" s="255" t="s">
        <v>301</v>
      </c>
      <c r="H23" s="255" t="s">
        <v>302</v>
      </c>
      <c r="I23" s="255" t="s">
        <v>2748</v>
      </c>
      <c r="J23" s="255" t="s">
        <v>2366</v>
      </c>
    </row>
    <row r="24" spans="1:244" s="5" customFormat="1" ht="50.1" customHeight="1">
      <c r="A24" s="91">
        <v>1</v>
      </c>
      <c r="B24" s="100" t="s">
        <v>3768</v>
      </c>
      <c r="C24" s="160">
        <v>36884</v>
      </c>
      <c r="D24" s="194">
        <v>17</v>
      </c>
      <c r="E24" s="100" t="s">
        <v>275</v>
      </c>
      <c r="F24" s="100" t="s">
        <v>3769</v>
      </c>
      <c r="G24" s="160">
        <v>43140</v>
      </c>
      <c r="H24" s="195" t="s">
        <v>253</v>
      </c>
      <c r="I24" s="177" t="s">
        <v>3770</v>
      </c>
      <c r="J24" s="169" t="s">
        <v>2106</v>
      </c>
      <c r="K24" s="96" t="s">
        <v>275</v>
      </c>
      <c r="L24" s="44" t="s">
        <v>625</v>
      </c>
    </row>
    <row r="25" spans="1:244" s="5" customFormat="1" ht="50.1" customHeight="1">
      <c r="A25" s="91">
        <v>2</v>
      </c>
      <c r="B25" s="100" t="s">
        <v>3771</v>
      </c>
      <c r="C25" s="160"/>
      <c r="D25" s="194">
        <v>5</v>
      </c>
      <c r="E25" s="100" t="s">
        <v>275</v>
      </c>
      <c r="F25" s="100" t="s">
        <v>3772</v>
      </c>
      <c r="G25" s="160">
        <v>43139</v>
      </c>
      <c r="H25" s="195" t="s">
        <v>716</v>
      </c>
      <c r="I25" s="100"/>
      <c r="J25" s="169" t="s">
        <v>3632</v>
      </c>
      <c r="K25" s="44" t="s">
        <v>275</v>
      </c>
      <c r="L25" s="44" t="s">
        <v>638</v>
      </c>
      <c r="M25" s="48"/>
      <c r="N25" s="48"/>
      <c r="O25" s="48"/>
      <c r="P25" s="48"/>
      <c r="Q25" s="44"/>
      <c r="R25" s="44"/>
      <c r="S25" s="44"/>
      <c r="T25" s="44"/>
      <c r="U25" s="44"/>
      <c r="V25" s="44"/>
      <c r="W25" s="44"/>
      <c r="X25" s="44"/>
      <c r="Y25" s="44"/>
      <c r="Z25" s="44"/>
      <c r="AA25" s="44"/>
      <c r="AB25" s="44"/>
      <c r="AC25" s="44"/>
      <c r="AD25" s="44"/>
      <c r="AE25" s="44"/>
      <c r="AF25" s="44"/>
      <c r="AG25" s="44"/>
      <c r="AH25" s="44"/>
      <c r="AI25" s="44"/>
      <c r="AJ25" s="44"/>
      <c r="AK25" s="44"/>
      <c r="AL25" s="44"/>
      <c r="AM25" s="44"/>
      <c r="AN25" s="44"/>
      <c r="AO25" s="44"/>
      <c r="AP25" s="44"/>
      <c r="AQ25" s="44"/>
      <c r="AR25" s="44"/>
      <c r="AS25" s="44"/>
      <c r="AT25" s="44"/>
      <c r="AU25" s="44"/>
      <c r="AV25" s="44"/>
      <c r="AW25" s="44"/>
      <c r="AX25" s="44"/>
      <c r="AY25" s="44"/>
      <c r="AZ25" s="44"/>
      <c r="BA25" s="44"/>
      <c r="BB25" s="44"/>
      <c r="BC25" s="44"/>
      <c r="BD25" s="44"/>
      <c r="BE25" s="44"/>
      <c r="BF25" s="44"/>
      <c r="BG25" s="44"/>
      <c r="BH25" s="44"/>
      <c r="BI25" s="44"/>
      <c r="BJ25" s="44"/>
      <c r="BK25" s="44"/>
      <c r="BL25" s="44"/>
      <c r="BM25" s="44"/>
      <c r="BN25" s="44"/>
      <c r="BO25" s="44"/>
      <c r="BP25" s="44"/>
      <c r="BQ25" s="44"/>
      <c r="BR25" s="44"/>
      <c r="BS25" s="44"/>
      <c r="BT25" s="44"/>
      <c r="BU25" s="44"/>
      <c r="BV25" s="44"/>
      <c r="BW25" s="44"/>
      <c r="BX25" s="44"/>
      <c r="BY25" s="44"/>
      <c r="BZ25" s="44"/>
      <c r="CA25" s="44"/>
      <c r="CB25" s="44"/>
      <c r="CC25" s="44"/>
      <c r="CD25" s="44"/>
      <c r="CE25" s="44"/>
      <c r="CF25" s="44"/>
      <c r="CG25" s="44"/>
      <c r="CH25" s="44"/>
      <c r="CI25" s="44"/>
      <c r="CJ25" s="44"/>
      <c r="CK25" s="44"/>
      <c r="CL25" s="44"/>
      <c r="CM25" s="44"/>
      <c r="CN25" s="44"/>
      <c r="CO25" s="44"/>
      <c r="CP25" s="44"/>
      <c r="CQ25" s="44"/>
      <c r="CR25" s="44"/>
      <c r="CS25" s="44"/>
      <c r="CT25" s="44"/>
      <c r="CU25" s="44"/>
      <c r="CV25" s="44"/>
      <c r="CW25" s="44"/>
      <c r="CX25" s="44"/>
      <c r="CY25" s="44"/>
      <c r="CZ25" s="44"/>
      <c r="DA25" s="44"/>
      <c r="DB25" s="44"/>
      <c r="DC25" s="44"/>
      <c r="DD25" s="44"/>
      <c r="DE25" s="44"/>
      <c r="DF25" s="44"/>
      <c r="DG25" s="44"/>
      <c r="DH25" s="44"/>
      <c r="DI25" s="44"/>
      <c r="DJ25" s="44"/>
      <c r="DK25" s="44"/>
      <c r="DL25" s="44"/>
      <c r="DM25" s="44"/>
      <c r="DN25" s="44"/>
      <c r="DO25" s="44"/>
      <c r="DP25" s="44"/>
      <c r="DQ25" s="44"/>
      <c r="DR25" s="44"/>
      <c r="DS25" s="44"/>
      <c r="DT25" s="44"/>
      <c r="DU25" s="44"/>
      <c r="DV25" s="44"/>
      <c r="DW25" s="44"/>
      <c r="DX25" s="44"/>
      <c r="DY25" s="44"/>
      <c r="DZ25" s="44"/>
      <c r="EA25" s="44"/>
      <c r="EB25" s="44"/>
      <c r="EC25" s="44"/>
      <c r="ED25" s="44"/>
      <c r="EE25" s="44"/>
      <c r="EF25" s="44"/>
      <c r="EG25" s="44"/>
      <c r="EH25" s="44"/>
      <c r="EI25" s="44"/>
      <c r="EJ25" s="44"/>
      <c r="EK25" s="44"/>
      <c r="EL25" s="44"/>
      <c r="EM25" s="44"/>
      <c r="EN25" s="44"/>
      <c r="EO25" s="44"/>
      <c r="EP25" s="44"/>
      <c r="EQ25" s="44"/>
      <c r="ER25" s="44"/>
      <c r="ES25" s="44"/>
      <c r="ET25" s="44"/>
      <c r="EU25" s="44"/>
      <c r="EV25" s="44"/>
      <c r="EW25" s="44"/>
      <c r="EX25" s="44"/>
      <c r="EY25" s="44"/>
      <c r="EZ25" s="44"/>
      <c r="FA25" s="44"/>
      <c r="FB25" s="44"/>
      <c r="FC25" s="44"/>
      <c r="FD25" s="44"/>
      <c r="FE25" s="44"/>
      <c r="FF25" s="44"/>
      <c r="FG25" s="44"/>
      <c r="FH25" s="44"/>
      <c r="FI25" s="44"/>
      <c r="FJ25" s="44"/>
      <c r="FK25" s="44"/>
      <c r="FL25" s="44"/>
      <c r="FM25" s="44"/>
      <c r="FN25" s="44"/>
      <c r="FO25" s="44"/>
      <c r="FP25" s="44"/>
      <c r="FQ25" s="44"/>
      <c r="FR25" s="44"/>
      <c r="FS25" s="44"/>
      <c r="FT25" s="44"/>
      <c r="FU25" s="44"/>
      <c r="FV25" s="44"/>
      <c r="FW25" s="44"/>
      <c r="FX25" s="44"/>
      <c r="FY25" s="44"/>
      <c r="FZ25" s="44"/>
      <c r="GA25" s="44"/>
      <c r="GB25" s="44"/>
      <c r="GC25" s="44"/>
      <c r="GD25" s="44"/>
      <c r="GE25" s="44"/>
      <c r="GF25" s="44"/>
      <c r="GG25" s="44"/>
      <c r="GH25" s="44"/>
      <c r="GI25" s="44"/>
      <c r="GJ25" s="44"/>
      <c r="GK25" s="44"/>
      <c r="GL25" s="44"/>
      <c r="GM25" s="44"/>
      <c r="GN25" s="44"/>
      <c r="GO25" s="44"/>
      <c r="GP25" s="44"/>
      <c r="GQ25" s="44"/>
      <c r="GR25" s="44"/>
      <c r="GS25" s="44"/>
      <c r="GT25" s="44"/>
      <c r="GU25" s="44"/>
      <c r="GV25" s="44"/>
      <c r="GW25" s="44"/>
      <c r="GX25" s="44"/>
      <c r="GY25" s="44"/>
      <c r="GZ25" s="44"/>
      <c r="HA25" s="44"/>
      <c r="HB25" s="44"/>
      <c r="HC25" s="44"/>
      <c r="HD25" s="44"/>
      <c r="HE25" s="44"/>
      <c r="HF25" s="44"/>
      <c r="HG25" s="44"/>
      <c r="HH25" s="44"/>
      <c r="HI25" s="44"/>
      <c r="HJ25" s="44"/>
      <c r="HK25" s="44"/>
      <c r="HL25" s="44"/>
      <c r="HM25" s="44"/>
      <c r="HN25" s="44"/>
      <c r="HO25" s="44"/>
      <c r="HP25" s="44"/>
      <c r="HQ25" s="44"/>
      <c r="HR25" s="44"/>
      <c r="HS25" s="44"/>
      <c r="HT25" s="44"/>
      <c r="HU25" s="44"/>
      <c r="HV25" s="44"/>
      <c r="HW25" s="44"/>
      <c r="HX25" s="44"/>
      <c r="HY25" s="44"/>
      <c r="HZ25" s="44"/>
      <c r="IA25" s="44"/>
      <c r="IB25" s="44"/>
      <c r="IC25" s="44"/>
      <c r="ID25" s="44"/>
      <c r="IE25" s="44"/>
      <c r="IF25" s="44"/>
      <c r="IG25" s="44"/>
      <c r="IH25" s="44"/>
      <c r="II25" s="44"/>
      <c r="IJ25" s="44"/>
    </row>
    <row r="26" spans="1:244" s="5" customFormat="1" ht="50.1" customHeight="1">
      <c r="A26" s="91">
        <v>3</v>
      </c>
      <c r="B26" s="100" t="s">
        <v>3773</v>
      </c>
      <c r="C26" s="160"/>
      <c r="D26" s="194">
        <v>16</v>
      </c>
      <c r="E26" s="100" t="s">
        <v>2587</v>
      </c>
      <c r="F26" s="100" t="s">
        <v>3774</v>
      </c>
      <c r="G26" s="160">
        <v>43138</v>
      </c>
      <c r="H26" s="195" t="s">
        <v>2978</v>
      </c>
      <c r="I26" s="100"/>
      <c r="J26" s="169" t="s">
        <v>3632</v>
      </c>
      <c r="K26" s="232" t="s">
        <v>4450</v>
      </c>
      <c r="L26" s="44" t="s">
        <v>625</v>
      </c>
      <c r="M26" s="48"/>
      <c r="N26" s="48"/>
      <c r="O26" s="48"/>
      <c r="P26" s="48"/>
      <c r="Q26" s="44"/>
      <c r="R26" s="44"/>
      <c r="S26" s="44"/>
      <c r="T26" s="44"/>
      <c r="U26" s="44"/>
      <c r="V26" s="44"/>
      <c r="W26" s="44"/>
      <c r="X26" s="44"/>
      <c r="Y26" s="44"/>
      <c r="Z26" s="44"/>
      <c r="AA26" s="44"/>
      <c r="AB26" s="44"/>
      <c r="AC26" s="44"/>
      <c r="AD26" s="44"/>
      <c r="AE26" s="44"/>
      <c r="AF26" s="44"/>
      <c r="AG26" s="44"/>
      <c r="AH26" s="44"/>
      <c r="AI26" s="44"/>
      <c r="AJ26" s="44"/>
      <c r="AK26" s="44"/>
      <c r="AL26" s="44"/>
      <c r="AM26" s="44"/>
      <c r="AN26" s="44"/>
      <c r="AO26" s="44"/>
      <c r="AP26" s="44"/>
      <c r="AQ26" s="44"/>
      <c r="AR26" s="44"/>
      <c r="AS26" s="44"/>
      <c r="AT26" s="44"/>
      <c r="AU26" s="44"/>
      <c r="AV26" s="44"/>
      <c r="AW26" s="44"/>
      <c r="AX26" s="44"/>
      <c r="AY26" s="44"/>
      <c r="AZ26" s="44"/>
      <c r="BA26" s="44"/>
      <c r="BB26" s="44"/>
      <c r="BC26" s="44"/>
      <c r="BD26" s="44"/>
      <c r="BE26" s="44"/>
      <c r="BF26" s="44"/>
      <c r="BG26" s="44"/>
      <c r="BH26" s="44"/>
      <c r="BI26" s="44"/>
      <c r="BJ26" s="44"/>
      <c r="BK26" s="44"/>
      <c r="BL26" s="44"/>
      <c r="BM26" s="44"/>
      <c r="BN26" s="44"/>
      <c r="BO26" s="44"/>
      <c r="BP26" s="44"/>
      <c r="BQ26" s="44"/>
      <c r="BR26" s="44"/>
      <c r="BS26" s="44"/>
      <c r="BT26" s="44"/>
      <c r="BU26" s="44"/>
      <c r="BV26" s="44"/>
      <c r="BW26" s="44"/>
      <c r="BX26" s="44"/>
      <c r="BY26" s="44"/>
      <c r="BZ26" s="44"/>
      <c r="CA26" s="44"/>
      <c r="CB26" s="44"/>
      <c r="CC26" s="44"/>
      <c r="CD26" s="44"/>
      <c r="CE26" s="44"/>
      <c r="CF26" s="44"/>
      <c r="CG26" s="44"/>
      <c r="CH26" s="44"/>
      <c r="CI26" s="44"/>
      <c r="CJ26" s="44"/>
      <c r="CK26" s="44"/>
      <c r="CL26" s="44"/>
      <c r="CM26" s="44"/>
      <c r="CN26" s="44"/>
      <c r="CO26" s="44"/>
      <c r="CP26" s="44"/>
      <c r="CQ26" s="44"/>
      <c r="CR26" s="44"/>
      <c r="CS26" s="44"/>
      <c r="CT26" s="44"/>
      <c r="CU26" s="44"/>
      <c r="CV26" s="44"/>
      <c r="CW26" s="44"/>
      <c r="CX26" s="44"/>
      <c r="CY26" s="44"/>
      <c r="CZ26" s="44"/>
      <c r="DA26" s="44"/>
      <c r="DB26" s="44"/>
      <c r="DC26" s="44"/>
      <c r="DD26" s="44"/>
      <c r="DE26" s="44"/>
      <c r="DF26" s="44"/>
      <c r="DG26" s="44"/>
      <c r="DH26" s="44"/>
      <c r="DI26" s="44"/>
      <c r="DJ26" s="44"/>
      <c r="DK26" s="44"/>
      <c r="DL26" s="44"/>
      <c r="DM26" s="44"/>
      <c r="DN26" s="44"/>
      <c r="DO26" s="44"/>
      <c r="DP26" s="44"/>
      <c r="DQ26" s="44"/>
      <c r="DR26" s="44"/>
      <c r="DS26" s="44"/>
      <c r="DT26" s="44"/>
      <c r="DU26" s="44"/>
      <c r="DV26" s="44"/>
      <c r="DW26" s="44"/>
      <c r="DX26" s="44"/>
      <c r="DY26" s="44"/>
      <c r="DZ26" s="44"/>
      <c r="EA26" s="44"/>
      <c r="EB26" s="44"/>
      <c r="EC26" s="44"/>
      <c r="ED26" s="44"/>
      <c r="EE26" s="44"/>
      <c r="EF26" s="44"/>
      <c r="EG26" s="44"/>
      <c r="EH26" s="44"/>
      <c r="EI26" s="44"/>
      <c r="EJ26" s="44"/>
      <c r="EK26" s="44"/>
      <c r="EL26" s="44"/>
      <c r="EM26" s="44"/>
      <c r="EN26" s="44"/>
      <c r="EO26" s="44"/>
      <c r="EP26" s="44"/>
      <c r="EQ26" s="44"/>
      <c r="ER26" s="44"/>
      <c r="ES26" s="44"/>
      <c r="ET26" s="44"/>
      <c r="EU26" s="44"/>
      <c r="EV26" s="44"/>
      <c r="EW26" s="44"/>
      <c r="EX26" s="44"/>
      <c r="EY26" s="44"/>
      <c r="EZ26" s="44"/>
      <c r="FA26" s="44"/>
      <c r="FB26" s="44"/>
      <c r="FC26" s="44"/>
      <c r="FD26" s="44"/>
      <c r="FE26" s="44"/>
      <c r="FF26" s="44"/>
      <c r="FG26" s="44"/>
      <c r="FH26" s="44"/>
      <c r="FI26" s="44"/>
      <c r="FJ26" s="44"/>
      <c r="FK26" s="44"/>
      <c r="FL26" s="44"/>
      <c r="FM26" s="44"/>
      <c r="FN26" s="44"/>
      <c r="FO26" s="44"/>
      <c r="FP26" s="44"/>
      <c r="FQ26" s="44"/>
      <c r="FR26" s="44"/>
      <c r="FS26" s="44"/>
      <c r="FT26" s="44"/>
      <c r="FU26" s="44"/>
      <c r="FV26" s="44"/>
      <c r="FW26" s="44"/>
      <c r="FX26" s="44"/>
      <c r="FY26" s="44"/>
      <c r="FZ26" s="44"/>
      <c r="GA26" s="44"/>
      <c r="GB26" s="44"/>
      <c r="GC26" s="44"/>
      <c r="GD26" s="44"/>
      <c r="GE26" s="44"/>
      <c r="GF26" s="44"/>
      <c r="GG26" s="44"/>
      <c r="GH26" s="44"/>
      <c r="GI26" s="44"/>
      <c r="GJ26" s="44"/>
      <c r="GK26" s="44"/>
      <c r="GL26" s="44"/>
      <c r="GM26" s="44"/>
      <c r="GN26" s="44"/>
      <c r="GO26" s="44"/>
      <c r="GP26" s="44"/>
      <c r="GQ26" s="44"/>
      <c r="GR26" s="44"/>
      <c r="GS26" s="44"/>
      <c r="GT26" s="44"/>
      <c r="GU26" s="44"/>
      <c r="GV26" s="44"/>
      <c r="GW26" s="44"/>
      <c r="GX26" s="44"/>
      <c r="GY26" s="44"/>
      <c r="GZ26" s="44"/>
      <c r="HA26" s="44"/>
      <c r="HB26" s="44"/>
      <c r="HC26" s="44"/>
      <c r="HD26" s="44"/>
      <c r="HE26" s="44"/>
      <c r="HF26" s="44"/>
      <c r="HG26" s="44"/>
      <c r="HH26" s="44"/>
      <c r="HI26" s="44"/>
      <c r="HJ26" s="44"/>
      <c r="HK26" s="44"/>
      <c r="HL26" s="44"/>
      <c r="HM26" s="44"/>
      <c r="HN26" s="44"/>
      <c r="HO26" s="44"/>
      <c r="HP26" s="44"/>
      <c r="HQ26" s="44"/>
      <c r="HR26" s="44"/>
      <c r="HS26" s="44"/>
      <c r="HT26" s="44"/>
      <c r="HU26" s="44"/>
      <c r="HV26" s="44"/>
      <c r="HW26" s="44"/>
      <c r="HX26" s="44"/>
      <c r="HY26" s="44"/>
      <c r="HZ26" s="44"/>
      <c r="IA26" s="44"/>
      <c r="IB26" s="44"/>
      <c r="IC26" s="44"/>
      <c r="ID26" s="44"/>
      <c r="IE26" s="44"/>
      <c r="IF26" s="44"/>
      <c r="IG26" s="44"/>
      <c r="IH26" s="44"/>
      <c r="II26" s="44"/>
      <c r="IJ26" s="44"/>
    </row>
    <row r="27" spans="1:244" s="5" customFormat="1" ht="50.1" customHeight="1">
      <c r="A27" s="91">
        <v>4</v>
      </c>
      <c r="B27" s="100" t="s">
        <v>3783</v>
      </c>
      <c r="C27" s="160"/>
      <c r="D27" s="194">
        <v>15</v>
      </c>
      <c r="E27" s="100" t="s">
        <v>272</v>
      </c>
      <c r="F27" s="100" t="s">
        <v>3784</v>
      </c>
      <c r="G27" s="160">
        <v>43143</v>
      </c>
      <c r="H27" s="195" t="s">
        <v>716</v>
      </c>
      <c r="I27" s="100"/>
      <c r="J27" s="169" t="s">
        <v>3632</v>
      </c>
      <c r="K27" s="44" t="s">
        <v>3099</v>
      </c>
      <c r="L27" s="44" t="s">
        <v>638</v>
      </c>
      <c r="M27" s="48"/>
      <c r="N27" s="48"/>
      <c r="O27" s="48"/>
      <c r="P27" s="48"/>
      <c r="Q27" s="44"/>
      <c r="R27" s="44"/>
      <c r="S27" s="44"/>
      <c r="T27" s="44"/>
      <c r="U27" s="44"/>
      <c r="V27" s="44"/>
      <c r="W27" s="44"/>
      <c r="X27" s="44"/>
      <c r="Y27" s="44"/>
      <c r="Z27" s="44"/>
      <c r="AA27" s="44"/>
      <c r="AB27" s="44"/>
      <c r="AC27" s="44"/>
      <c r="AD27" s="44"/>
      <c r="AE27" s="44"/>
      <c r="AF27" s="44"/>
      <c r="AG27" s="44"/>
      <c r="AH27" s="44"/>
      <c r="AI27" s="44"/>
      <c r="AJ27" s="44"/>
      <c r="AK27" s="44"/>
      <c r="AL27" s="44"/>
      <c r="AM27" s="44"/>
      <c r="AN27" s="44"/>
      <c r="AO27" s="44"/>
      <c r="AP27" s="44"/>
      <c r="AQ27" s="44"/>
      <c r="AR27" s="44"/>
      <c r="AS27" s="44"/>
      <c r="AT27" s="44"/>
      <c r="AU27" s="44"/>
      <c r="AV27" s="44"/>
      <c r="AW27" s="44"/>
      <c r="AX27" s="44"/>
      <c r="AY27" s="44"/>
      <c r="AZ27" s="44"/>
      <c r="BA27" s="44"/>
      <c r="BB27" s="44"/>
      <c r="BC27" s="44"/>
      <c r="BD27" s="44"/>
      <c r="BE27" s="44"/>
      <c r="BF27" s="44"/>
      <c r="BG27" s="44"/>
      <c r="BH27" s="44"/>
      <c r="BI27" s="44"/>
      <c r="BJ27" s="44"/>
      <c r="BK27" s="44"/>
      <c r="BL27" s="44"/>
      <c r="BM27" s="44"/>
      <c r="BN27" s="44"/>
      <c r="BO27" s="44"/>
      <c r="BP27" s="44"/>
      <c r="BQ27" s="44"/>
      <c r="BR27" s="44"/>
      <c r="BS27" s="44"/>
      <c r="BT27" s="44"/>
      <c r="BU27" s="44"/>
      <c r="BV27" s="44"/>
      <c r="BW27" s="44"/>
      <c r="BX27" s="44"/>
      <c r="BY27" s="44"/>
      <c r="BZ27" s="44"/>
      <c r="CA27" s="44"/>
      <c r="CB27" s="44"/>
      <c r="CC27" s="44"/>
      <c r="CD27" s="44"/>
      <c r="CE27" s="44"/>
      <c r="CF27" s="44"/>
      <c r="CG27" s="44"/>
      <c r="CH27" s="44"/>
      <c r="CI27" s="44"/>
      <c r="CJ27" s="44"/>
      <c r="CK27" s="44"/>
      <c r="CL27" s="44"/>
      <c r="CM27" s="44"/>
      <c r="CN27" s="44"/>
      <c r="CO27" s="44"/>
      <c r="CP27" s="44"/>
      <c r="CQ27" s="44"/>
      <c r="CR27" s="44"/>
      <c r="CS27" s="44"/>
      <c r="CT27" s="44"/>
      <c r="CU27" s="44"/>
      <c r="CV27" s="44"/>
      <c r="CW27" s="44"/>
      <c r="CX27" s="44"/>
      <c r="CY27" s="44"/>
      <c r="CZ27" s="44"/>
      <c r="DA27" s="44"/>
      <c r="DB27" s="44"/>
      <c r="DC27" s="44"/>
      <c r="DD27" s="44"/>
      <c r="DE27" s="44"/>
      <c r="DF27" s="44"/>
      <c r="DG27" s="44"/>
      <c r="DH27" s="44"/>
      <c r="DI27" s="44"/>
      <c r="DJ27" s="44"/>
      <c r="DK27" s="44"/>
      <c r="DL27" s="44"/>
      <c r="DM27" s="44"/>
      <c r="DN27" s="44"/>
      <c r="DO27" s="44"/>
      <c r="DP27" s="44"/>
      <c r="DQ27" s="44"/>
      <c r="DR27" s="44"/>
      <c r="DS27" s="44"/>
      <c r="DT27" s="44"/>
      <c r="DU27" s="44"/>
      <c r="DV27" s="44"/>
      <c r="DW27" s="44"/>
      <c r="DX27" s="44"/>
      <c r="DY27" s="44"/>
      <c r="DZ27" s="44"/>
      <c r="EA27" s="44"/>
      <c r="EB27" s="44"/>
      <c r="EC27" s="44"/>
      <c r="ED27" s="44"/>
      <c r="EE27" s="44"/>
      <c r="EF27" s="44"/>
      <c r="EG27" s="44"/>
      <c r="EH27" s="44"/>
      <c r="EI27" s="44"/>
      <c r="EJ27" s="44"/>
      <c r="EK27" s="44"/>
      <c r="EL27" s="44"/>
      <c r="EM27" s="44"/>
      <c r="EN27" s="44"/>
      <c r="EO27" s="44"/>
      <c r="EP27" s="44"/>
      <c r="EQ27" s="44"/>
      <c r="ER27" s="44"/>
      <c r="ES27" s="44"/>
      <c r="ET27" s="44"/>
      <c r="EU27" s="44"/>
      <c r="EV27" s="44"/>
      <c r="EW27" s="44"/>
      <c r="EX27" s="44"/>
      <c r="EY27" s="44"/>
      <c r="EZ27" s="44"/>
      <c r="FA27" s="44"/>
      <c r="FB27" s="44"/>
      <c r="FC27" s="44"/>
      <c r="FD27" s="44"/>
      <c r="FE27" s="44"/>
      <c r="FF27" s="44"/>
      <c r="FG27" s="44"/>
      <c r="FH27" s="44"/>
      <c r="FI27" s="44"/>
      <c r="FJ27" s="44"/>
      <c r="FK27" s="44"/>
      <c r="FL27" s="44"/>
      <c r="FM27" s="44"/>
      <c r="FN27" s="44"/>
      <c r="FO27" s="44"/>
      <c r="FP27" s="44"/>
      <c r="FQ27" s="44"/>
      <c r="FR27" s="44"/>
      <c r="FS27" s="44"/>
      <c r="FT27" s="44"/>
      <c r="FU27" s="44"/>
      <c r="FV27" s="44"/>
      <c r="FW27" s="44"/>
      <c r="FX27" s="44"/>
      <c r="FY27" s="44"/>
      <c r="FZ27" s="44"/>
      <c r="GA27" s="44"/>
      <c r="GB27" s="44"/>
      <c r="GC27" s="44"/>
      <c r="GD27" s="44"/>
      <c r="GE27" s="44"/>
      <c r="GF27" s="44"/>
      <c r="GG27" s="44"/>
      <c r="GH27" s="44"/>
      <c r="GI27" s="44"/>
      <c r="GJ27" s="44"/>
      <c r="GK27" s="44"/>
      <c r="GL27" s="44"/>
      <c r="GM27" s="44"/>
      <c r="GN27" s="44"/>
      <c r="GO27" s="44"/>
      <c r="GP27" s="44"/>
      <c r="GQ27" s="44"/>
      <c r="GR27" s="44"/>
      <c r="GS27" s="44"/>
      <c r="GT27" s="44"/>
      <c r="GU27" s="44"/>
      <c r="GV27" s="44"/>
      <c r="GW27" s="44"/>
      <c r="GX27" s="44"/>
      <c r="GY27" s="44"/>
      <c r="GZ27" s="44"/>
      <c r="HA27" s="44"/>
      <c r="HB27" s="44"/>
      <c r="HC27" s="44"/>
      <c r="HD27" s="44"/>
      <c r="HE27" s="44"/>
      <c r="HF27" s="44"/>
      <c r="HG27" s="44"/>
      <c r="HH27" s="44"/>
      <c r="HI27" s="44"/>
      <c r="HJ27" s="44"/>
      <c r="HK27" s="44"/>
      <c r="HL27" s="44"/>
      <c r="HM27" s="44"/>
      <c r="HN27" s="44"/>
      <c r="HO27" s="44"/>
      <c r="HP27" s="44"/>
      <c r="HQ27" s="44"/>
      <c r="HR27" s="44"/>
      <c r="HS27" s="44"/>
      <c r="HT27" s="44"/>
      <c r="HU27" s="44"/>
      <c r="HV27" s="44"/>
      <c r="HW27" s="44"/>
      <c r="HX27" s="44"/>
      <c r="HY27" s="44"/>
      <c r="HZ27" s="44"/>
      <c r="IA27" s="44"/>
      <c r="IB27" s="44"/>
      <c r="IC27" s="44"/>
      <c r="ID27" s="44"/>
      <c r="IE27" s="44"/>
      <c r="IF27" s="44"/>
      <c r="IG27" s="44"/>
      <c r="IH27" s="44"/>
      <c r="II27" s="44"/>
      <c r="IJ27" s="44"/>
    </row>
    <row r="28" spans="1:244" s="5" customFormat="1" ht="50.1" customHeight="1">
      <c r="A28" s="91">
        <v>5</v>
      </c>
      <c r="B28" s="100" t="s">
        <v>3791</v>
      </c>
      <c r="C28" s="160"/>
      <c r="D28" s="194">
        <v>5</v>
      </c>
      <c r="E28" s="100" t="s">
        <v>272</v>
      </c>
      <c r="F28" s="100" t="s">
        <v>3792</v>
      </c>
      <c r="G28" s="160">
        <v>43144</v>
      </c>
      <c r="H28" s="195" t="s">
        <v>84</v>
      </c>
      <c r="I28" s="100"/>
      <c r="J28" s="169" t="s">
        <v>3632</v>
      </c>
      <c r="K28" s="44"/>
      <c r="L28" s="44" t="s">
        <v>638</v>
      </c>
      <c r="M28" s="48"/>
      <c r="N28" s="48"/>
      <c r="O28" s="48"/>
      <c r="P28" s="48"/>
      <c r="Q28" s="44"/>
      <c r="R28" s="44"/>
      <c r="S28" s="44"/>
      <c r="T28" s="44"/>
      <c r="U28" s="44"/>
      <c r="V28" s="44"/>
      <c r="W28" s="44"/>
      <c r="X28" s="44"/>
      <c r="Y28" s="44"/>
      <c r="Z28" s="44"/>
      <c r="AA28" s="4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4"/>
      <c r="BO28" s="44"/>
      <c r="BP28" s="44"/>
      <c r="BQ28" s="44"/>
      <c r="BR28" s="44"/>
      <c r="BS28" s="44"/>
      <c r="BT28" s="44"/>
      <c r="BU28" s="44"/>
      <c r="BV28" s="44"/>
      <c r="BW28" s="44"/>
      <c r="BX28" s="44"/>
      <c r="BY28" s="44"/>
      <c r="BZ28" s="44"/>
      <c r="CA28" s="44"/>
      <c r="CB28" s="44"/>
      <c r="CC28" s="44"/>
      <c r="CD28" s="44"/>
      <c r="CE28" s="44"/>
      <c r="CF28" s="44"/>
      <c r="CG28" s="44"/>
      <c r="CH28" s="44"/>
      <c r="CI28" s="44"/>
      <c r="CJ28" s="44"/>
      <c r="CK28" s="44"/>
      <c r="CL28" s="44"/>
      <c r="CM28" s="44"/>
      <c r="CN28" s="44"/>
      <c r="CO28" s="44"/>
      <c r="CP28" s="44"/>
      <c r="CQ28" s="44"/>
      <c r="CR28" s="44"/>
      <c r="CS28" s="44"/>
      <c r="CT28" s="44"/>
      <c r="CU28" s="44"/>
      <c r="CV28" s="44"/>
      <c r="CW28" s="44"/>
      <c r="CX28" s="44"/>
      <c r="CY28" s="44"/>
      <c r="CZ28" s="44"/>
      <c r="DA28" s="44"/>
      <c r="DB28" s="44"/>
      <c r="DC28" s="44"/>
      <c r="DD28" s="44"/>
      <c r="DE28" s="44"/>
      <c r="DF28" s="44"/>
      <c r="DG28" s="44"/>
      <c r="DH28" s="44"/>
      <c r="DI28" s="44"/>
      <c r="DJ28" s="44"/>
      <c r="DK28" s="44"/>
      <c r="DL28" s="44"/>
      <c r="DM28" s="44"/>
      <c r="DN28" s="44"/>
      <c r="DO28" s="44"/>
      <c r="DP28" s="44"/>
      <c r="DQ28" s="44"/>
      <c r="DR28" s="44"/>
      <c r="DS28" s="44"/>
      <c r="DT28" s="44"/>
      <c r="DU28" s="44"/>
      <c r="DV28" s="44"/>
      <c r="DW28" s="44"/>
      <c r="DX28" s="44"/>
      <c r="DY28" s="44"/>
      <c r="DZ28" s="44"/>
      <c r="EA28" s="44"/>
      <c r="EB28" s="44"/>
      <c r="EC28" s="44"/>
      <c r="ED28" s="44"/>
      <c r="EE28" s="44"/>
      <c r="EF28" s="44"/>
      <c r="EG28" s="44"/>
      <c r="EH28" s="44"/>
      <c r="EI28" s="44"/>
      <c r="EJ28" s="44"/>
      <c r="EK28" s="44"/>
      <c r="EL28" s="44"/>
      <c r="EM28" s="44"/>
      <c r="EN28" s="44"/>
      <c r="EO28" s="44"/>
      <c r="EP28" s="44"/>
      <c r="EQ28" s="44"/>
      <c r="ER28" s="44"/>
      <c r="ES28" s="44"/>
      <c r="ET28" s="44"/>
      <c r="EU28" s="44"/>
      <c r="EV28" s="44"/>
      <c r="EW28" s="44"/>
      <c r="EX28" s="44"/>
      <c r="EY28" s="44"/>
      <c r="EZ28" s="44"/>
      <c r="FA28" s="44"/>
      <c r="FB28" s="44"/>
      <c r="FC28" s="44"/>
      <c r="FD28" s="44"/>
      <c r="FE28" s="44"/>
      <c r="FF28" s="44"/>
      <c r="FG28" s="44"/>
      <c r="FH28" s="44"/>
      <c r="FI28" s="44"/>
      <c r="FJ28" s="44"/>
      <c r="FK28" s="44"/>
      <c r="FL28" s="44"/>
      <c r="FM28" s="44"/>
      <c r="FN28" s="44"/>
      <c r="FO28" s="44"/>
      <c r="FP28" s="44"/>
      <c r="FQ28" s="44"/>
      <c r="FR28" s="44"/>
      <c r="FS28" s="44"/>
      <c r="FT28" s="44"/>
      <c r="FU28" s="44"/>
      <c r="FV28" s="44"/>
      <c r="FW28" s="44"/>
      <c r="FX28" s="44"/>
      <c r="FY28" s="44"/>
      <c r="FZ28" s="44"/>
      <c r="GA28" s="44"/>
      <c r="GB28" s="44"/>
      <c r="GC28" s="44"/>
      <c r="GD28" s="44"/>
      <c r="GE28" s="44"/>
      <c r="GF28" s="44"/>
      <c r="GG28" s="44"/>
      <c r="GH28" s="44"/>
      <c r="GI28" s="44"/>
      <c r="GJ28" s="44"/>
      <c r="GK28" s="44"/>
      <c r="GL28" s="44"/>
      <c r="GM28" s="44"/>
      <c r="GN28" s="44"/>
      <c r="GO28" s="44"/>
      <c r="GP28" s="44"/>
      <c r="GQ28" s="44"/>
      <c r="GR28" s="44"/>
      <c r="GS28" s="44"/>
      <c r="GT28" s="44"/>
      <c r="GU28" s="44"/>
      <c r="GV28" s="44"/>
      <c r="GW28" s="44"/>
      <c r="GX28" s="44"/>
      <c r="GY28" s="44"/>
      <c r="GZ28" s="44"/>
      <c r="HA28" s="44"/>
      <c r="HB28" s="44"/>
      <c r="HC28" s="44"/>
      <c r="HD28" s="44"/>
      <c r="HE28" s="44"/>
      <c r="HF28" s="44"/>
      <c r="HG28" s="44"/>
      <c r="HH28" s="44"/>
      <c r="HI28" s="44"/>
      <c r="HJ28" s="44"/>
      <c r="HK28" s="44"/>
      <c r="HL28" s="44"/>
      <c r="HM28" s="44"/>
      <c r="HN28" s="44"/>
      <c r="HO28" s="44"/>
      <c r="HP28" s="44"/>
      <c r="HQ28" s="44"/>
      <c r="HR28" s="44"/>
      <c r="HS28" s="44"/>
      <c r="HT28" s="44"/>
      <c r="HU28" s="44"/>
      <c r="HV28" s="44"/>
      <c r="HW28" s="44"/>
      <c r="HX28" s="44"/>
      <c r="HY28" s="44"/>
      <c r="HZ28" s="44"/>
      <c r="IA28" s="44"/>
      <c r="IB28" s="44"/>
      <c r="IC28" s="44"/>
      <c r="ID28" s="44"/>
      <c r="IE28" s="44"/>
      <c r="IF28" s="44"/>
      <c r="IG28" s="44"/>
      <c r="IH28" s="44"/>
      <c r="II28" s="44"/>
      <c r="IJ28" s="44"/>
    </row>
    <row r="29" spans="1:244" s="5" customFormat="1" ht="50.1" customHeight="1">
      <c r="A29" s="91">
        <v>6</v>
      </c>
      <c r="B29" s="100" t="s">
        <v>3085</v>
      </c>
      <c r="C29" s="160"/>
      <c r="D29" s="194">
        <v>2</v>
      </c>
      <c r="E29" s="100" t="s">
        <v>272</v>
      </c>
      <c r="F29" s="100" t="s">
        <v>3792</v>
      </c>
      <c r="G29" s="160">
        <v>43144</v>
      </c>
      <c r="H29" s="195" t="s">
        <v>84</v>
      </c>
      <c r="I29" s="100"/>
      <c r="J29" s="169" t="s">
        <v>3632</v>
      </c>
      <c r="K29" s="44"/>
      <c r="L29" s="44" t="s">
        <v>638</v>
      </c>
      <c r="M29" s="48"/>
      <c r="N29" s="48"/>
      <c r="O29" s="48"/>
      <c r="P29" s="48"/>
      <c r="Q29" s="44"/>
      <c r="R29" s="44"/>
      <c r="S29" s="44"/>
      <c r="T29" s="44"/>
      <c r="U29" s="44"/>
      <c r="V29" s="44"/>
      <c r="W29" s="44"/>
      <c r="X29" s="44"/>
      <c r="Y29" s="44"/>
      <c r="Z29" s="44"/>
      <c r="AA29" s="44"/>
      <c r="AB29" s="44"/>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4"/>
      <c r="BO29" s="44"/>
      <c r="BP29" s="44"/>
      <c r="BQ29" s="44"/>
      <c r="BR29" s="44"/>
      <c r="BS29" s="44"/>
      <c r="BT29" s="44"/>
      <c r="BU29" s="44"/>
      <c r="BV29" s="44"/>
      <c r="BW29" s="44"/>
      <c r="BX29" s="44"/>
      <c r="BY29" s="44"/>
      <c r="BZ29" s="44"/>
      <c r="CA29" s="44"/>
      <c r="CB29" s="44"/>
      <c r="CC29" s="44"/>
      <c r="CD29" s="44"/>
      <c r="CE29" s="44"/>
      <c r="CF29" s="44"/>
      <c r="CG29" s="44"/>
      <c r="CH29" s="44"/>
      <c r="CI29" s="44"/>
      <c r="CJ29" s="44"/>
      <c r="CK29" s="44"/>
      <c r="CL29" s="44"/>
      <c r="CM29" s="44"/>
      <c r="CN29" s="44"/>
      <c r="CO29" s="44"/>
      <c r="CP29" s="44"/>
      <c r="CQ29" s="44"/>
      <c r="CR29" s="44"/>
      <c r="CS29" s="44"/>
      <c r="CT29" s="44"/>
      <c r="CU29" s="44"/>
      <c r="CV29" s="44"/>
      <c r="CW29" s="44"/>
      <c r="CX29" s="44"/>
      <c r="CY29" s="44"/>
      <c r="CZ29" s="44"/>
      <c r="DA29" s="44"/>
      <c r="DB29" s="44"/>
      <c r="DC29" s="44"/>
      <c r="DD29" s="44"/>
      <c r="DE29" s="44"/>
      <c r="DF29" s="44"/>
      <c r="DG29" s="44"/>
      <c r="DH29" s="44"/>
      <c r="DI29" s="44"/>
      <c r="DJ29" s="44"/>
      <c r="DK29" s="44"/>
      <c r="DL29" s="44"/>
      <c r="DM29" s="44"/>
      <c r="DN29" s="44"/>
      <c r="DO29" s="44"/>
      <c r="DP29" s="44"/>
      <c r="DQ29" s="44"/>
      <c r="DR29" s="44"/>
      <c r="DS29" s="44"/>
      <c r="DT29" s="44"/>
      <c r="DU29" s="44"/>
      <c r="DV29" s="44"/>
      <c r="DW29" s="44"/>
      <c r="DX29" s="44"/>
      <c r="DY29" s="44"/>
      <c r="DZ29" s="44"/>
      <c r="EA29" s="44"/>
      <c r="EB29" s="44"/>
      <c r="EC29" s="44"/>
      <c r="ED29" s="44"/>
      <c r="EE29" s="44"/>
      <c r="EF29" s="44"/>
      <c r="EG29" s="44"/>
      <c r="EH29" s="44"/>
      <c r="EI29" s="44"/>
      <c r="EJ29" s="44"/>
      <c r="EK29" s="44"/>
      <c r="EL29" s="44"/>
      <c r="EM29" s="44"/>
      <c r="EN29" s="44"/>
      <c r="EO29" s="44"/>
      <c r="EP29" s="44"/>
      <c r="EQ29" s="44"/>
      <c r="ER29" s="44"/>
      <c r="ES29" s="44"/>
      <c r="ET29" s="44"/>
      <c r="EU29" s="44"/>
      <c r="EV29" s="44"/>
      <c r="EW29" s="44"/>
      <c r="EX29" s="44"/>
      <c r="EY29" s="44"/>
      <c r="EZ29" s="44"/>
      <c r="FA29" s="44"/>
      <c r="FB29" s="44"/>
      <c r="FC29" s="44"/>
      <c r="FD29" s="44"/>
      <c r="FE29" s="44"/>
      <c r="FF29" s="44"/>
      <c r="FG29" s="44"/>
      <c r="FH29" s="44"/>
      <c r="FI29" s="44"/>
      <c r="FJ29" s="44"/>
      <c r="FK29" s="44"/>
      <c r="FL29" s="44"/>
      <c r="FM29" s="44"/>
      <c r="FN29" s="44"/>
      <c r="FO29" s="44"/>
      <c r="FP29" s="44"/>
      <c r="FQ29" s="44"/>
      <c r="FR29" s="44"/>
      <c r="FS29" s="44"/>
      <c r="FT29" s="44"/>
      <c r="FU29" s="44"/>
      <c r="FV29" s="44"/>
      <c r="FW29" s="44"/>
      <c r="FX29" s="44"/>
      <c r="FY29" s="44"/>
      <c r="FZ29" s="44"/>
      <c r="GA29" s="44"/>
      <c r="GB29" s="44"/>
      <c r="GC29" s="44"/>
      <c r="GD29" s="44"/>
      <c r="GE29" s="44"/>
      <c r="GF29" s="44"/>
      <c r="GG29" s="44"/>
      <c r="GH29" s="44"/>
      <c r="GI29" s="44"/>
      <c r="GJ29" s="44"/>
      <c r="GK29" s="44"/>
      <c r="GL29" s="44"/>
      <c r="GM29" s="44"/>
      <c r="GN29" s="44"/>
      <c r="GO29" s="44"/>
      <c r="GP29" s="44"/>
      <c r="GQ29" s="44"/>
      <c r="GR29" s="44"/>
      <c r="GS29" s="44"/>
      <c r="GT29" s="44"/>
      <c r="GU29" s="44"/>
      <c r="GV29" s="44"/>
      <c r="GW29" s="44"/>
      <c r="GX29" s="44"/>
      <c r="GY29" s="44"/>
      <c r="GZ29" s="44"/>
      <c r="HA29" s="44"/>
      <c r="HB29" s="44"/>
      <c r="HC29" s="44"/>
      <c r="HD29" s="44"/>
      <c r="HE29" s="44"/>
      <c r="HF29" s="44"/>
      <c r="HG29" s="44"/>
      <c r="HH29" s="44"/>
      <c r="HI29" s="44"/>
      <c r="HJ29" s="44"/>
      <c r="HK29" s="44"/>
      <c r="HL29" s="44"/>
      <c r="HM29" s="44"/>
      <c r="HN29" s="44"/>
      <c r="HO29" s="44"/>
      <c r="HP29" s="44"/>
      <c r="HQ29" s="44"/>
      <c r="HR29" s="44"/>
      <c r="HS29" s="44"/>
      <c r="HT29" s="44"/>
      <c r="HU29" s="44"/>
      <c r="HV29" s="44"/>
      <c r="HW29" s="44"/>
      <c r="HX29" s="44"/>
      <c r="HY29" s="44"/>
      <c r="HZ29" s="44"/>
      <c r="IA29" s="44"/>
      <c r="IB29" s="44"/>
      <c r="IC29" s="44"/>
      <c r="ID29" s="44"/>
      <c r="IE29" s="44"/>
      <c r="IF29" s="44"/>
      <c r="IG29" s="44"/>
      <c r="IH29" s="44"/>
      <c r="II29" s="44"/>
      <c r="IJ29" s="44"/>
    </row>
    <row r="30" spans="1:244" s="5" customFormat="1" ht="50.1" customHeight="1">
      <c r="A30" s="91">
        <v>7</v>
      </c>
      <c r="B30" s="100" t="s">
        <v>3085</v>
      </c>
      <c r="C30" s="160"/>
      <c r="D30" s="194">
        <v>1</v>
      </c>
      <c r="E30" s="100" t="s">
        <v>272</v>
      </c>
      <c r="F30" s="100" t="s">
        <v>3792</v>
      </c>
      <c r="G30" s="160">
        <v>43144</v>
      </c>
      <c r="H30" s="195" t="s">
        <v>84</v>
      </c>
      <c r="I30" s="100"/>
      <c r="J30" s="169" t="s">
        <v>3632</v>
      </c>
      <c r="K30" s="44"/>
      <c r="L30" s="44" t="s">
        <v>638</v>
      </c>
      <c r="M30" s="48"/>
      <c r="N30" s="48"/>
      <c r="O30" s="48"/>
      <c r="P30" s="48"/>
      <c r="Q30" s="44"/>
      <c r="R30" s="44"/>
      <c r="S30" s="44"/>
      <c r="T30" s="44"/>
      <c r="U30" s="44"/>
      <c r="V30" s="44"/>
      <c r="W30" s="44"/>
      <c r="X30" s="44"/>
      <c r="Y30" s="44"/>
      <c r="Z30" s="44"/>
      <c r="AA30" s="44"/>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c r="BM30" s="44"/>
      <c r="BN30" s="44"/>
      <c r="BO30" s="44"/>
      <c r="BP30" s="44"/>
      <c r="BQ30" s="44"/>
      <c r="BR30" s="44"/>
      <c r="BS30" s="44"/>
      <c r="BT30" s="44"/>
      <c r="BU30" s="44"/>
      <c r="BV30" s="44"/>
      <c r="BW30" s="44"/>
      <c r="BX30" s="44"/>
      <c r="BY30" s="44"/>
      <c r="BZ30" s="44"/>
      <c r="CA30" s="44"/>
      <c r="CB30" s="44"/>
      <c r="CC30" s="44"/>
      <c r="CD30" s="44"/>
      <c r="CE30" s="44"/>
      <c r="CF30" s="44"/>
      <c r="CG30" s="44"/>
      <c r="CH30" s="44"/>
      <c r="CI30" s="44"/>
      <c r="CJ30" s="44"/>
      <c r="CK30" s="44"/>
      <c r="CL30" s="44"/>
      <c r="CM30" s="44"/>
      <c r="CN30" s="44"/>
      <c r="CO30" s="44"/>
      <c r="CP30" s="44"/>
      <c r="CQ30" s="44"/>
      <c r="CR30" s="44"/>
      <c r="CS30" s="44"/>
      <c r="CT30" s="44"/>
      <c r="CU30" s="44"/>
      <c r="CV30" s="44"/>
      <c r="CW30" s="44"/>
      <c r="CX30" s="44"/>
      <c r="CY30" s="44"/>
      <c r="CZ30" s="44"/>
      <c r="DA30" s="44"/>
      <c r="DB30" s="44"/>
      <c r="DC30" s="44"/>
      <c r="DD30" s="44"/>
      <c r="DE30" s="44"/>
      <c r="DF30" s="44"/>
      <c r="DG30" s="44"/>
      <c r="DH30" s="44"/>
      <c r="DI30" s="44"/>
      <c r="DJ30" s="44"/>
      <c r="DK30" s="44"/>
      <c r="DL30" s="44"/>
      <c r="DM30" s="44"/>
      <c r="DN30" s="44"/>
      <c r="DO30" s="44"/>
      <c r="DP30" s="44"/>
      <c r="DQ30" s="44"/>
      <c r="DR30" s="44"/>
      <c r="DS30" s="44"/>
      <c r="DT30" s="44"/>
      <c r="DU30" s="44"/>
      <c r="DV30" s="44"/>
      <c r="DW30" s="44"/>
      <c r="DX30" s="44"/>
      <c r="DY30" s="44"/>
      <c r="DZ30" s="44"/>
      <c r="EA30" s="44"/>
      <c r="EB30" s="44"/>
      <c r="EC30" s="44"/>
      <c r="ED30" s="44"/>
      <c r="EE30" s="44"/>
      <c r="EF30" s="44"/>
      <c r="EG30" s="44"/>
      <c r="EH30" s="44"/>
      <c r="EI30" s="44"/>
      <c r="EJ30" s="44"/>
      <c r="EK30" s="44"/>
      <c r="EL30" s="44"/>
      <c r="EM30" s="44"/>
      <c r="EN30" s="44"/>
      <c r="EO30" s="44"/>
      <c r="EP30" s="44"/>
      <c r="EQ30" s="44"/>
      <c r="ER30" s="44"/>
      <c r="ES30" s="44"/>
      <c r="ET30" s="44"/>
      <c r="EU30" s="44"/>
      <c r="EV30" s="44"/>
      <c r="EW30" s="44"/>
      <c r="EX30" s="44"/>
      <c r="EY30" s="44"/>
      <c r="EZ30" s="44"/>
      <c r="FA30" s="44"/>
      <c r="FB30" s="44"/>
      <c r="FC30" s="44"/>
      <c r="FD30" s="44"/>
      <c r="FE30" s="44"/>
      <c r="FF30" s="44"/>
      <c r="FG30" s="44"/>
      <c r="FH30" s="44"/>
      <c r="FI30" s="44"/>
      <c r="FJ30" s="44"/>
      <c r="FK30" s="44"/>
      <c r="FL30" s="44"/>
      <c r="FM30" s="44"/>
      <c r="FN30" s="44"/>
      <c r="FO30" s="44"/>
      <c r="FP30" s="44"/>
      <c r="FQ30" s="44"/>
      <c r="FR30" s="44"/>
      <c r="FS30" s="44"/>
      <c r="FT30" s="44"/>
      <c r="FU30" s="44"/>
      <c r="FV30" s="44"/>
      <c r="FW30" s="44"/>
      <c r="FX30" s="44"/>
      <c r="FY30" s="44"/>
      <c r="FZ30" s="44"/>
      <c r="GA30" s="44"/>
      <c r="GB30" s="44"/>
      <c r="GC30" s="44"/>
      <c r="GD30" s="44"/>
      <c r="GE30" s="44"/>
      <c r="GF30" s="44"/>
      <c r="GG30" s="44"/>
      <c r="GH30" s="44"/>
      <c r="GI30" s="44"/>
      <c r="GJ30" s="44"/>
      <c r="GK30" s="44"/>
      <c r="GL30" s="44"/>
      <c r="GM30" s="44"/>
      <c r="GN30" s="44"/>
      <c r="GO30" s="44"/>
      <c r="GP30" s="44"/>
      <c r="GQ30" s="44"/>
      <c r="GR30" s="44"/>
      <c r="GS30" s="44"/>
      <c r="GT30" s="44"/>
      <c r="GU30" s="44"/>
      <c r="GV30" s="44"/>
      <c r="GW30" s="44"/>
      <c r="GX30" s="44"/>
      <c r="GY30" s="44"/>
      <c r="GZ30" s="44"/>
      <c r="HA30" s="44"/>
      <c r="HB30" s="44"/>
      <c r="HC30" s="44"/>
      <c r="HD30" s="44"/>
      <c r="HE30" s="44"/>
      <c r="HF30" s="44"/>
      <c r="HG30" s="44"/>
      <c r="HH30" s="44"/>
      <c r="HI30" s="44"/>
      <c r="HJ30" s="44"/>
      <c r="HK30" s="44"/>
      <c r="HL30" s="44"/>
      <c r="HM30" s="44"/>
      <c r="HN30" s="44"/>
      <c r="HO30" s="44"/>
      <c r="HP30" s="44"/>
      <c r="HQ30" s="44"/>
      <c r="HR30" s="44"/>
      <c r="HS30" s="44"/>
      <c r="HT30" s="44"/>
      <c r="HU30" s="44"/>
      <c r="HV30" s="44"/>
      <c r="HW30" s="44"/>
      <c r="HX30" s="44"/>
      <c r="HY30" s="44"/>
      <c r="HZ30" s="44"/>
      <c r="IA30" s="44"/>
      <c r="IB30" s="44"/>
      <c r="IC30" s="44"/>
      <c r="ID30" s="44"/>
      <c r="IE30" s="44"/>
      <c r="IF30" s="44"/>
      <c r="IG30" s="44"/>
      <c r="IH30" s="44"/>
      <c r="II30" s="44"/>
      <c r="IJ30" s="44"/>
    </row>
    <row r="31" spans="1:244" s="5" customFormat="1" ht="50.1" customHeight="1">
      <c r="A31" s="91">
        <v>8</v>
      </c>
      <c r="B31" s="100" t="s">
        <v>3798</v>
      </c>
      <c r="C31" s="160">
        <v>37297</v>
      </c>
      <c r="D31" s="194">
        <v>16</v>
      </c>
      <c r="E31" s="100" t="s">
        <v>2587</v>
      </c>
      <c r="F31" s="100" t="s">
        <v>3799</v>
      </c>
      <c r="G31" s="160">
        <v>43145</v>
      </c>
      <c r="H31" s="195" t="s">
        <v>2978</v>
      </c>
      <c r="I31" s="100"/>
      <c r="J31" s="169" t="s">
        <v>3632</v>
      </c>
      <c r="K31" s="232" t="s">
        <v>4450</v>
      </c>
      <c r="L31" s="44" t="s">
        <v>625</v>
      </c>
      <c r="M31" s="48"/>
      <c r="N31" s="48"/>
      <c r="O31" s="48"/>
      <c r="P31" s="48"/>
      <c r="Q31" s="44"/>
      <c r="R31" s="44"/>
      <c r="S31" s="44"/>
      <c r="T31" s="44"/>
      <c r="U31" s="44"/>
      <c r="V31" s="44"/>
      <c r="W31" s="44"/>
      <c r="X31" s="44"/>
      <c r="Y31" s="44"/>
      <c r="Z31" s="44"/>
      <c r="AA31" s="44"/>
      <c r="AB31" s="44"/>
      <c r="AC31" s="44"/>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c r="BK31" s="44"/>
      <c r="BL31" s="44"/>
      <c r="BM31" s="44"/>
      <c r="BN31" s="44"/>
      <c r="BO31" s="44"/>
      <c r="BP31" s="44"/>
      <c r="BQ31" s="44"/>
      <c r="BR31" s="44"/>
      <c r="BS31" s="44"/>
      <c r="BT31" s="44"/>
      <c r="BU31" s="44"/>
      <c r="BV31" s="44"/>
      <c r="BW31" s="44"/>
      <c r="BX31" s="44"/>
      <c r="BY31" s="44"/>
      <c r="BZ31" s="44"/>
      <c r="CA31" s="44"/>
      <c r="CB31" s="44"/>
      <c r="CC31" s="44"/>
      <c r="CD31" s="44"/>
      <c r="CE31" s="44"/>
      <c r="CF31" s="44"/>
      <c r="CG31" s="44"/>
      <c r="CH31" s="44"/>
      <c r="CI31" s="44"/>
      <c r="CJ31" s="44"/>
      <c r="CK31" s="44"/>
      <c r="CL31" s="44"/>
      <c r="CM31" s="44"/>
      <c r="CN31" s="44"/>
      <c r="CO31" s="44"/>
      <c r="CP31" s="44"/>
      <c r="CQ31" s="44"/>
      <c r="CR31" s="44"/>
      <c r="CS31" s="44"/>
      <c r="CT31" s="44"/>
      <c r="CU31" s="44"/>
      <c r="CV31" s="44"/>
      <c r="CW31" s="44"/>
      <c r="CX31" s="44"/>
      <c r="CY31" s="44"/>
      <c r="CZ31" s="44"/>
      <c r="DA31" s="44"/>
      <c r="DB31" s="44"/>
      <c r="DC31" s="44"/>
      <c r="DD31" s="44"/>
      <c r="DE31" s="44"/>
      <c r="DF31" s="44"/>
      <c r="DG31" s="44"/>
      <c r="DH31" s="44"/>
      <c r="DI31" s="44"/>
      <c r="DJ31" s="44"/>
      <c r="DK31" s="44"/>
      <c r="DL31" s="44"/>
      <c r="DM31" s="44"/>
      <c r="DN31" s="44"/>
      <c r="DO31" s="44"/>
      <c r="DP31" s="44"/>
      <c r="DQ31" s="44"/>
      <c r="DR31" s="44"/>
      <c r="DS31" s="44"/>
      <c r="DT31" s="44"/>
      <c r="DU31" s="44"/>
      <c r="DV31" s="44"/>
      <c r="DW31" s="44"/>
      <c r="DX31" s="44"/>
      <c r="DY31" s="44"/>
      <c r="DZ31" s="44"/>
      <c r="EA31" s="44"/>
      <c r="EB31" s="44"/>
      <c r="EC31" s="44"/>
      <c r="ED31" s="44"/>
      <c r="EE31" s="44"/>
      <c r="EF31" s="44"/>
      <c r="EG31" s="44"/>
      <c r="EH31" s="44"/>
      <c r="EI31" s="44"/>
      <c r="EJ31" s="44"/>
      <c r="EK31" s="44"/>
      <c r="EL31" s="44"/>
      <c r="EM31" s="44"/>
      <c r="EN31" s="44"/>
      <c r="EO31" s="44"/>
      <c r="EP31" s="44"/>
      <c r="EQ31" s="44"/>
      <c r="ER31" s="44"/>
      <c r="ES31" s="44"/>
      <c r="ET31" s="44"/>
      <c r="EU31" s="44"/>
      <c r="EV31" s="44"/>
      <c r="EW31" s="44"/>
      <c r="EX31" s="44"/>
      <c r="EY31" s="44"/>
      <c r="EZ31" s="44"/>
      <c r="FA31" s="44"/>
      <c r="FB31" s="44"/>
      <c r="FC31" s="44"/>
      <c r="FD31" s="44"/>
      <c r="FE31" s="44"/>
      <c r="FF31" s="44"/>
      <c r="FG31" s="44"/>
      <c r="FH31" s="44"/>
      <c r="FI31" s="44"/>
      <c r="FJ31" s="44"/>
      <c r="FK31" s="44"/>
      <c r="FL31" s="44"/>
      <c r="FM31" s="44"/>
      <c r="FN31" s="44"/>
      <c r="FO31" s="44"/>
      <c r="FP31" s="44"/>
      <c r="FQ31" s="44"/>
      <c r="FR31" s="44"/>
      <c r="FS31" s="44"/>
      <c r="FT31" s="44"/>
      <c r="FU31" s="44"/>
      <c r="FV31" s="44"/>
      <c r="FW31" s="44"/>
      <c r="FX31" s="44"/>
      <c r="FY31" s="44"/>
      <c r="FZ31" s="44"/>
      <c r="GA31" s="44"/>
      <c r="GB31" s="44"/>
      <c r="GC31" s="44"/>
      <c r="GD31" s="44"/>
      <c r="GE31" s="44"/>
      <c r="GF31" s="44"/>
      <c r="GG31" s="44"/>
      <c r="GH31" s="44"/>
      <c r="GI31" s="44"/>
      <c r="GJ31" s="44"/>
      <c r="GK31" s="44"/>
      <c r="GL31" s="44"/>
      <c r="GM31" s="44"/>
      <c r="GN31" s="44"/>
      <c r="GO31" s="44"/>
      <c r="GP31" s="44"/>
      <c r="GQ31" s="44"/>
      <c r="GR31" s="44"/>
      <c r="GS31" s="44"/>
      <c r="GT31" s="44"/>
      <c r="GU31" s="44"/>
      <c r="GV31" s="44"/>
      <c r="GW31" s="44"/>
      <c r="GX31" s="44"/>
      <c r="GY31" s="44"/>
      <c r="GZ31" s="44"/>
      <c r="HA31" s="44"/>
      <c r="HB31" s="44"/>
      <c r="HC31" s="44"/>
      <c r="HD31" s="44"/>
      <c r="HE31" s="44"/>
      <c r="HF31" s="44"/>
      <c r="HG31" s="44"/>
      <c r="HH31" s="44"/>
      <c r="HI31" s="44"/>
      <c r="HJ31" s="44"/>
      <c r="HK31" s="44"/>
      <c r="HL31" s="44"/>
      <c r="HM31" s="44"/>
      <c r="HN31" s="44"/>
      <c r="HO31" s="44"/>
      <c r="HP31" s="44"/>
      <c r="HQ31" s="44"/>
      <c r="HR31" s="44"/>
      <c r="HS31" s="44"/>
      <c r="HT31" s="44"/>
      <c r="HU31" s="44"/>
      <c r="HV31" s="44"/>
      <c r="HW31" s="44"/>
      <c r="HX31" s="44"/>
      <c r="HY31" s="44"/>
      <c r="HZ31" s="44"/>
      <c r="IA31" s="44"/>
      <c r="IB31" s="44"/>
      <c r="IC31" s="44"/>
      <c r="ID31" s="44"/>
      <c r="IE31" s="44"/>
      <c r="IF31" s="44"/>
      <c r="IG31" s="44"/>
      <c r="IH31" s="44"/>
      <c r="II31" s="44"/>
      <c r="IJ31" s="44"/>
    </row>
    <row r="32" spans="1:244" s="5" customFormat="1" ht="50.1" customHeight="1">
      <c r="A32" s="91">
        <v>9</v>
      </c>
      <c r="B32" s="100" t="s">
        <v>3800</v>
      </c>
      <c r="C32" s="160">
        <v>42666</v>
      </c>
      <c r="D32" s="194">
        <v>1</v>
      </c>
      <c r="E32" s="100" t="s">
        <v>2587</v>
      </c>
      <c r="F32" s="100" t="s">
        <v>3799</v>
      </c>
      <c r="G32" s="160">
        <v>43145</v>
      </c>
      <c r="H32" s="195" t="s">
        <v>2978</v>
      </c>
      <c r="I32" s="100"/>
      <c r="J32" s="169" t="s">
        <v>3632</v>
      </c>
      <c r="K32" s="232" t="s">
        <v>4450</v>
      </c>
      <c r="L32" s="44" t="s">
        <v>638</v>
      </c>
      <c r="M32" s="48"/>
      <c r="N32" s="48"/>
      <c r="O32" s="48"/>
      <c r="P32" s="48"/>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44"/>
      <c r="BJ32" s="44"/>
      <c r="BK32" s="44"/>
      <c r="BL32" s="44"/>
      <c r="BM32" s="44"/>
      <c r="BN32" s="44"/>
      <c r="BO32" s="44"/>
      <c r="BP32" s="44"/>
      <c r="BQ32" s="44"/>
      <c r="BR32" s="44"/>
      <c r="BS32" s="44"/>
      <c r="BT32" s="44"/>
      <c r="BU32" s="44"/>
      <c r="BV32" s="44"/>
      <c r="BW32" s="44"/>
      <c r="BX32" s="44"/>
      <c r="BY32" s="44"/>
      <c r="BZ32" s="44"/>
      <c r="CA32" s="44"/>
      <c r="CB32" s="44"/>
      <c r="CC32" s="44"/>
      <c r="CD32" s="44"/>
      <c r="CE32" s="44"/>
      <c r="CF32" s="44"/>
      <c r="CG32" s="44"/>
      <c r="CH32" s="44"/>
      <c r="CI32" s="44"/>
      <c r="CJ32" s="44"/>
      <c r="CK32" s="44"/>
      <c r="CL32" s="44"/>
      <c r="CM32" s="44"/>
      <c r="CN32" s="44"/>
      <c r="CO32" s="44"/>
      <c r="CP32" s="44"/>
      <c r="CQ32" s="44"/>
      <c r="CR32" s="44"/>
      <c r="CS32" s="44"/>
      <c r="CT32" s="44"/>
      <c r="CU32" s="44"/>
      <c r="CV32" s="44"/>
      <c r="CW32" s="44"/>
      <c r="CX32" s="44"/>
      <c r="CY32" s="44"/>
      <c r="CZ32" s="44"/>
      <c r="DA32" s="44"/>
      <c r="DB32" s="44"/>
      <c r="DC32" s="44"/>
      <c r="DD32" s="44"/>
      <c r="DE32" s="44"/>
      <c r="DF32" s="44"/>
      <c r="DG32" s="44"/>
      <c r="DH32" s="44"/>
      <c r="DI32" s="44"/>
      <c r="DJ32" s="44"/>
      <c r="DK32" s="44"/>
      <c r="DL32" s="44"/>
      <c r="DM32" s="44"/>
      <c r="DN32" s="44"/>
      <c r="DO32" s="44"/>
      <c r="DP32" s="44"/>
      <c r="DQ32" s="44"/>
      <c r="DR32" s="44"/>
      <c r="DS32" s="44"/>
      <c r="DT32" s="44"/>
      <c r="DU32" s="44"/>
      <c r="DV32" s="44"/>
      <c r="DW32" s="44"/>
      <c r="DX32" s="44"/>
      <c r="DY32" s="44"/>
      <c r="DZ32" s="44"/>
      <c r="EA32" s="44"/>
      <c r="EB32" s="44"/>
      <c r="EC32" s="44"/>
      <c r="ED32" s="44"/>
      <c r="EE32" s="44"/>
      <c r="EF32" s="44"/>
      <c r="EG32" s="44"/>
      <c r="EH32" s="44"/>
      <c r="EI32" s="44"/>
      <c r="EJ32" s="44"/>
      <c r="EK32" s="44"/>
      <c r="EL32" s="44"/>
      <c r="EM32" s="44"/>
      <c r="EN32" s="44"/>
      <c r="EO32" s="44"/>
      <c r="EP32" s="44"/>
      <c r="EQ32" s="44"/>
      <c r="ER32" s="44"/>
      <c r="ES32" s="44"/>
      <c r="ET32" s="44"/>
      <c r="EU32" s="44"/>
      <c r="EV32" s="44"/>
      <c r="EW32" s="44"/>
      <c r="EX32" s="44"/>
      <c r="EY32" s="44"/>
      <c r="EZ32" s="44"/>
      <c r="FA32" s="44"/>
      <c r="FB32" s="44"/>
      <c r="FC32" s="44"/>
      <c r="FD32" s="44"/>
      <c r="FE32" s="44"/>
      <c r="FF32" s="44"/>
      <c r="FG32" s="44"/>
      <c r="FH32" s="44"/>
      <c r="FI32" s="44"/>
      <c r="FJ32" s="44"/>
      <c r="FK32" s="44"/>
      <c r="FL32" s="44"/>
      <c r="FM32" s="44"/>
      <c r="FN32" s="44"/>
      <c r="FO32" s="44"/>
      <c r="FP32" s="44"/>
      <c r="FQ32" s="44"/>
      <c r="FR32" s="44"/>
      <c r="FS32" s="44"/>
      <c r="FT32" s="44"/>
      <c r="FU32" s="44"/>
      <c r="FV32" s="44"/>
      <c r="FW32" s="44"/>
      <c r="FX32" s="44"/>
      <c r="FY32" s="44"/>
      <c r="FZ32" s="44"/>
      <c r="GA32" s="44"/>
      <c r="GB32" s="44"/>
      <c r="GC32" s="44"/>
      <c r="GD32" s="44"/>
      <c r="GE32" s="44"/>
      <c r="GF32" s="44"/>
      <c r="GG32" s="44"/>
      <c r="GH32" s="44"/>
      <c r="GI32" s="44"/>
      <c r="GJ32" s="44"/>
      <c r="GK32" s="44"/>
      <c r="GL32" s="44"/>
      <c r="GM32" s="44"/>
      <c r="GN32" s="44"/>
      <c r="GO32" s="44"/>
      <c r="GP32" s="44"/>
      <c r="GQ32" s="44"/>
      <c r="GR32" s="44"/>
      <c r="GS32" s="44"/>
      <c r="GT32" s="44"/>
      <c r="GU32" s="44"/>
      <c r="GV32" s="44"/>
      <c r="GW32" s="44"/>
      <c r="GX32" s="44"/>
      <c r="GY32" s="44"/>
      <c r="GZ32" s="44"/>
      <c r="HA32" s="44"/>
      <c r="HB32" s="44"/>
      <c r="HC32" s="44"/>
      <c r="HD32" s="44"/>
      <c r="HE32" s="44"/>
      <c r="HF32" s="44"/>
      <c r="HG32" s="44"/>
      <c r="HH32" s="44"/>
      <c r="HI32" s="44"/>
      <c r="HJ32" s="44"/>
      <c r="HK32" s="44"/>
      <c r="HL32" s="44"/>
      <c r="HM32" s="44"/>
      <c r="HN32" s="44"/>
      <c r="HO32" s="44"/>
      <c r="HP32" s="44"/>
      <c r="HQ32" s="44"/>
      <c r="HR32" s="44"/>
      <c r="HS32" s="44"/>
      <c r="HT32" s="44"/>
      <c r="HU32" s="44"/>
      <c r="HV32" s="44"/>
      <c r="HW32" s="44"/>
      <c r="HX32" s="44"/>
      <c r="HY32" s="44"/>
      <c r="HZ32" s="44"/>
      <c r="IA32" s="44"/>
      <c r="IB32" s="44"/>
      <c r="IC32" s="44"/>
      <c r="ID32" s="44"/>
      <c r="IE32" s="44"/>
      <c r="IF32" s="44"/>
      <c r="IG32" s="44"/>
      <c r="IH32" s="44"/>
      <c r="II32" s="44"/>
      <c r="IJ32" s="44"/>
    </row>
    <row r="33" spans="1:244" s="5" customFormat="1" ht="50.1" customHeight="1">
      <c r="A33" s="91">
        <v>10</v>
      </c>
      <c r="B33" s="199" t="s">
        <v>3803</v>
      </c>
      <c r="C33" s="202"/>
      <c r="D33" s="218">
        <v>1</v>
      </c>
      <c r="E33" s="199" t="s">
        <v>272</v>
      </c>
      <c r="F33" s="199"/>
      <c r="G33" s="202">
        <v>43140</v>
      </c>
      <c r="H33" s="219" t="s">
        <v>253</v>
      </c>
      <c r="I33" s="199" t="s">
        <v>3804</v>
      </c>
      <c r="J33" s="201" t="s">
        <v>2211</v>
      </c>
      <c r="K33" s="44"/>
      <c r="L33" s="44" t="s">
        <v>625</v>
      </c>
      <c r="M33" s="48"/>
      <c r="N33" s="48"/>
      <c r="O33" s="48"/>
      <c r="P33" s="48"/>
      <c r="Q33" s="44"/>
      <c r="R33" s="44"/>
      <c r="S33" s="44"/>
      <c r="T33" s="44"/>
      <c r="U33" s="44"/>
      <c r="V33" s="44"/>
      <c r="W33" s="44"/>
      <c r="X33" s="44"/>
      <c r="Y33" s="44"/>
      <c r="Z33" s="44"/>
      <c r="AA33" s="44"/>
      <c r="AB33" s="44"/>
      <c r="AC33" s="44"/>
      <c r="AD33" s="44"/>
      <c r="AE33" s="44"/>
      <c r="AF33" s="44"/>
      <c r="AG33" s="44"/>
      <c r="AH33" s="44"/>
      <c r="AI33" s="44"/>
      <c r="AJ33" s="44"/>
      <c r="AK33" s="44"/>
      <c r="AL33" s="44"/>
      <c r="AM33" s="44"/>
      <c r="AN33" s="44"/>
      <c r="AO33" s="44"/>
      <c r="AP33" s="44"/>
      <c r="AQ33" s="44"/>
      <c r="AR33" s="44"/>
      <c r="AS33" s="44"/>
      <c r="AT33" s="44"/>
      <c r="AU33" s="44"/>
      <c r="AV33" s="44"/>
      <c r="AW33" s="44"/>
      <c r="AX33" s="44"/>
      <c r="AY33" s="44"/>
      <c r="AZ33" s="44"/>
      <c r="BA33" s="44"/>
      <c r="BB33" s="44"/>
      <c r="BC33" s="44"/>
      <c r="BD33" s="44"/>
      <c r="BE33" s="44"/>
      <c r="BF33" s="44"/>
      <c r="BG33" s="44"/>
      <c r="BH33" s="44"/>
      <c r="BI33" s="44"/>
      <c r="BJ33" s="44"/>
      <c r="BK33" s="44"/>
      <c r="BL33" s="44"/>
      <c r="BM33" s="44"/>
      <c r="BN33" s="44"/>
      <c r="BO33" s="44"/>
      <c r="BP33" s="44"/>
      <c r="BQ33" s="44"/>
      <c r="BR33" s="44"/>
      <c r="BS33" s="44"/>
      <c r="BT33" s="44"/>
      <c r="BU33" s="44"/>
      <c r="BV33" s="44"/>
      <c r="BW33" s="44"/>
      <c r="BX33" s="44"/>
      <c r="BY33" s="44"/>
      <c r="BZ33" s="44"/>
      <c r="CA33" s="44"/>
      <c r="CB33" s="44"/>
      <c r="CC33" s="44"/>
      <c r="CD33" s="44"/>
      <c r="CE33" s="44"/>
      <c r="CF33" s="44"/>
      <c r="CG33" s="44"/>
      <c r="CH33" s="44"/>
      <c r="CI33" s="44"/>
      <c r="CJ33" s="44"/>
      <c r="CK33" s="44"/>
      <c r="CL33" s="44"/>
      <c r="CM33" s="44"/>
      <c r="CN33" s="44"/>
      <c r="CO33" s="44"/>
      <c r="CP33" s="44"/>
      <c r="CQ33" s="44"/>
      <c r="CR33" s="44"/>
      <c r="CS33" s="44"/>
      <c r="CT33" s="44"/>
      <c r="CU33" s="44"/>
      <c r="CV33" s="44"/>
      <c r="CW33" s="44"/>
      <c r="CX33" s="44"/>
      <c r="CY33" s="44"/>
      <c r="CZ33" s="44"/>
      <c r="DA33" s="44"/>
      <c r="DB33" s="44"/>
      <c r="DC33" s="44"/>
      <c r="DD33" s="44"/>
      <c r="DE33" s="44"/>
      <c r="DF33" s="44"/>
      <c r="DG33" s="44"/>
      <c r="DH33" s="44"/>
      <c r="DI33" s="44"/>
      <c r="DJ33" s="44"/>
      <c r="DK33" s="44"/>
      <c r="DL33" s="44"/>
      <c r="DM33" s="44"/>
      <c r="DN33" s="44"/>
      <c r="DO33" s="44"/>
      <c r="DP33" s="44"/>
      <c r="DQ33" s="44"/>
      <c r="DR33" s="44"/>
      <c r="DS33" s="44"/>
      <c r="DT33" s="44"/>
      <c r="DU33" s="44"/>
      <c r="DV33" s="44"/>
      <c r="DW33" s="44"/>
      <c r="DX33" s="44"/>
      <c r="DY33" s="44"/>
      <c r="DZ33" s="44"/>
      <c r="EA33" s="44"/>
      <c r="EB33" s="44"/>
      <c r="EC33" s="44"/>
      <c r="ED33" s="44"/>
      <c r="EE33" s="44"/>
      <c r="EF33" s="44"/>
      <c r="EG33" s="44"/>
      <c r="EH33" s="44"/>
      <c r="EI33" s="44"/>
      <c r="EJ33" s="44"/>
      <c r="EK33" s="44"/>
      <c r="EL33" s="44"/>
      <c r="EM33" s="44"/>
      <c r="EN33" s="44"/>
      <c r="EO33" s="44"/>
      <c r="EP33" s="44"/>
      <c r="EQ33" s="44"/>
      <c r="ER33" s="44"/>
      <c r="ES33" s="44"/>
      <c r="ET33" s="44"/>
      <c r="EU33" s="44"/>
      <c r="EV33" s="44"/>
      <c r="EW33" s="44"/>
      <c r="EX33" s="44"/>
      <c r="EY33" s="44"/>
      <c r="EZ33" s="44"/>
      <c r="FA33" s="44"/>
      <c r="FB33" s="44"/>
      <c r="FC33" s="44"/>
      <c r="FD33" s="44"/>
      <c r="FE33" s="44"/>
      <c r="FF33" s="44"/>
      <c r="FG33" s="44"/>
      <c r="FH33" s="44"/>
      <c r="FI33" s="44"/>
      <c r="FJ33" s="44"/>
      <c r="FK33" s="44"/>
      <c r="FL33" s="44"/>
      <c r="FM33" s="44"/>
      <c r="FN33" s="44"/>
      <c r="FO33" s="44"/>
      <c r="FP33" s="44"/>
      <c r="FQ33" s="44"/>
      <c r="FR33" s="44"/>
      <c r="FS33" s="44"/>
      <c r="FT33" s="44"/>
      <c r="FU33" s="44"/>
      <c r="FV33" s="44"/>
      <c r="FW33" s="44"/>
      <c r="FX33" s="44"/>
      <c r="FY33" s="44"/>
      <c r="FZ33" s="44"/>
      <c r="GA33" s="44"/>
      <c r="GB33" s="44"/>
      <c r="GC33" s="44"/>
      <c r="GD33" s="44"/>
      <c r="GE33" s="44"/>
      <c r="GF33" s="44"/>
      <c r="GG33" s="44"/>
      <c r="GH33" s="44"/>
      <c r="GI33" s="44"/>
      <c r="GJ33" s="44"/>
      <c r="GK33" s="44"/>
      <c r="GL33" s="44"/>
      <c r="GM33" s="44"/>
      <c r="GN33" s="44"/>
      <c r="GO33" s="44"/>
      <c r="GP33" s="44"/>
      <c r="GQ33" s="44"/>
      <c r="GR33" s="44"/>
      <c r="GS33" s="44"/>
      <c r="GT33" s="44"/>
      <c r="GU33" s="44"/>
      <c r="GV33" s="44"/>
      <c r="GW33" s="44"/>
      <c r="GX33" s="44"/>
      <c r="GY33" s="44"/>
      <c r="GZ33" s="44"/>
      <c r="HA33" s="44"/>
      <c r="HB33" s="44"/>
      <c r="HC33" s="44"/>
      <c r="HD33" s="44"/>
      <c r="HE33" s="44"/>
      <c r="HF33" s="44"/>
      <c r="HG33" s="44"/>
      <c r="HH33" s="44"/>
      <c r="HI33" s="44"/>
      <c r="HJ33" s="44"/>
      <c r="HK33" s="44"/>
      <c r="HL33" s="44"/>
      <c r="HM33" s="44"/>
      <c r="HN33" s="44"/>
      <c r="HO33" s="44"/>
      <c r="HP33" s="44"/>
      <c r="HQ33" s="44"/>
      <c r="HR33" s="44"/>
      <c r="HS33" s="44"/>
      <c r="HT33" s="44"/>
      <c r="HU33" s="44"/>
      <c r="HV33" s="44"/>
      <c r="HW33" s="44"/>
      <c r="HX33" s="44"/>
      <c r="HY33" s="44"/>
      <c r="HZ33" s="44"/>
      <c r="IA33" s="44"/>
      <c r="IB33" s="44"/>
      <c r="IC33" s="44"/>
      <c r="ID33" s="44"/>
      <c r="IE33" s="44"/>
      <c r="IF33" s="44"/>
      <c r="IG33" s="44"/>
      <c r="IH33" s="44"/>
      <c r="II33" s="44"/>
      <c r="IJ33" s="44"/>
    </row>
    <row r="34" spans="1:244" s="5" customFormat="1" ht="50.1" customHeight="1">
      <c r="A34" s="38">
        <v>11</v>
      </c>
      <c r="B34" s="100" t="s">
        <v>3807</v>
      </c>
      <c r="C34" s="160"/>
      <c r="D34" s="194">
        <v>7</v>
      </c>
      <c r="E34" s="100" t="s">
        <v>272</v>
      </c>
      <c r="F34" s="100" t="s">
        <v>3808</v>
      </c>
      <c r="G34" s="160">
        <v>43151</v>
      </c>
      <c r="H34" s="195" t="s">
        <v>58</v>
      </c>
      <c r="I34" s="100"/>
      <c r="J34" s="169" t="s">
        <v>3632</v>
      </c>
      <c r="K34" s="48" t="s">
        <v>433</v>
      </c>
      <c r="L34" s="48" t="s">
        <v>638</v>
      </c>
      <c r="M34" s="48"/>
      <c r="N34" s="48"/>
      <c r="O34" s="44"/>
      <c r="P34" s="44"/>
      <c r="Q34" s="44"/>
      <c r="R34" s="44"/>
      <c r="S34" s="44"/>
      <c r="T34" s="44"/>
      <c r="U34" s="44"/>
      <c r="V34" s="44"/>
      <c r="W34" s="44"/>
      <c r="X34" s="44"/>
      <c r="Y34" s="44"/>
      <c r="Z34" s="44"/>
      <c r="AA34" s="44"/>
      <c r="AB34" s="44"/>
      <c r="AC34" s="44"/>
      <c r="AD34" s="44"/>
      <c r="AE34" s="44"/>
      <c r="AF34" s="44"/>
      <c r="AG34" s="44"/>
      <c r="AH34" s="44"/>
      <c r="AI34" s="44"/>
      <c r="AJ34" s="44"/>
      <c r="AK34" s="44"/>
      <c r="AL34" s="44"/>
      <c r="AM34" s="44"/>
      <c r="AN34" s="44"/>
      <c r="AO34" s="44"/>
      <c r="AP34" s="44"/>
      <c r="AQ34" s="44"/>
      <c r="AR34" s="44"/>
      <c r="AS34" s="44"/>
      <c r="AT34" s="44"/>
      <c r="AU34" s="44"/>
      <c r="AV34" s="44"/>
      <c r="AW34" s="44"/>
      <c r="AX34" s="44"/>
      <c r="AY34" s="44"/>
      <c r="AZ34" s="44"/>
      <c r="BA34" s="44"/>
      <c r="BB34" s="44"/>
      <c r="BC34" s="44"/>
      <c r="BD34" s="44"/>
      <c r="BE34" s="44"/>
      <c r="BF34" s="44"/>
      <c r="BG34" s="44"/>
      <c r="BH34" s="44"/>
      <c r="BI34" s="44"/>
      <c r="BJ34" s="44"/>
      <c r="BK34" s="44"/>
      <c r="BL34" s="44"/>
      <c r="BM34" s="44"/>
      <c r="BN34" s="44"/>
      <c r="BO34" s="44"/>
      <c r="BP34" s="44"/>
      <c r="BQ34" s="44"/>
      <c r="BR34" s="44"/>
      <c r="BS34" s="44"/>
      <c r="BT34" s="44"/>
      <c r="BU34" s="44"/>
      <c r="BV34" s="44"/>
      <c r="BW34" s="44"/>
      <c r="BX34" s="44"/>
      <c r="BY34" s="44"/>
      <c r="BZ34" s="44"/>
      <c r="CA34" s="44"/>
      <c r="CB34" s="44"/>
      <c r="CC34" s="44"/>
      <c r="CD34" s="44"/>
      <c r="CE34" s="44"/>
      <c r="CF34" s="44"/>
      <c r="CG34" s="44"/>
      <c r="CH34" s="44"/>
      <c r="CI34" s="44"/>
      <c r="CJ34" s="44"/>
      <c r="CK34" s="44"/>
      <c r="CL34" s="44"/>
      <c r="CM34" s="44"/>
      <c r="CN34" s="44"/>
      <c r="CO34" s="44"/>
      <c r="CP34" s="44"/>
      <c r="CQ34" s="44"/>
      <c r="CR34" s="44"/>
      <c r="CS34" s="44"/>
      <c r="CT34" s="44"/>
      <c r="CU34" s="44"/>
      <c r="CV34" s="44"/>
      <c r="CW34" s="44"/>
      <c r="CX34" s="44"/>
      <c r="CY34" s="44"/>
      <c r="CZ34" s="44"/>
      <c r="DA34" s="44"/>
      <c r="DB34" s="44"/>
      <c r="DC34" s="44"/>
      <c r="DD34" s="44"/>
      <c r="DE34" s="44"/>
      <c r="DF34" s="44"/>
      <c r="DG34" s="44"/>
      <c r="DH34" s="44"/>
      <c r="DI34" s="44"/>
      <c r="DJ34" s="44"/>
      <c r="DK34" s="44"/>
      <c r="DL34" s="44"/>
      <c r="DM34" s="44"/>
      <c r="DN34" s="44"/>
      <c r="DO34" s="44"/>
      <c r="DP34" s="44"/>
      <c r="DQ34" s="44"/>
      <c r="DR34" s="44"/>
      <c r="DS34" s="44"/>
      <c r="DT34" s="44"/>
      <c r="DU34" s="44"/>
      <c r="DV34" s="44"/>
      <c r="DW34" s="44"/>
      <c r="DX34" s="44"/>
      <c r="DY34" s="44"/>
      <c r="DZ34" s="44"/>
      <c r="EA34" s="44"/>
      <c r="EB34" s="44"/>
      <c r="EC34" s="44"/>
      <c r="ED34" s="44"/>
      <c r="EE34" s="44"/>
      <c r="EF34" s="44"/>
      <c r="EG34" s="44"/>
      <c r="EH34" s="44"/>
      <c r="EI34" s="44"/>
      <c r="EJ34" s="44"/>
      <c r="EK34" s="44"/>
      <c r="EL34" s="44"/>
      <c r="EM34" s="44"/>
      <c r="EN34" s="44"/>
      <c r="EO34" s="44"/>
      <c r="EP34" s="44"/>
      <c r="EQ34" s="44"/>
      <c r="ER34" s="44"/>
      <c r="ES34" s="44"/>
      <c r="ET34" s="44"/>
      <c r="EU34" s="44"/>
      <c r="EV34" s="44"/>
      <c r="EW34" s="44"/>
      <c r="EX34" s="44"/>
      <c r="EY34" s="44"/>
      <c r="EZ34" s="44"/>
      <c r="FA34" s="44"/>
      <c r="FB34" s="44"/>
      <c r="FC34" s="44"/>
      <c r="FD34" s="44"/>
      <c r="FE34" s="44"/>
      <c r="FF34" s="44"/>
      <c r="FG34" s="44"/>
      <c r="FH34" s="44"/>
      <c r="FI34" s="44"/>
      <c r="FJ34" s="44"/>
      <c r="FK34" s="44"/>
      <c r="FL34" s="44"/>
      <c r="FM34" s="44"/>
      <c r="FN34" s="44"/>
      <c r="FO34" s="44"/>
      <c r="FP34" s="44"/>
      <c r="FQ34" s="44"/>
      <c r="FR34" s="44"/>
      <c r="FS34" s="44"/>
      <c r="FT34" s="44"/>
      <c r="FU34" s="44"/>
      <c r="FV34" s="44"/>
      <c r="FW34" s="44"/>
      <c r="FX34" s="44"/>
      <c r="FY34" s="44"/>
      <c r="FZ34" s="44"/>
      <c r="GA34" s="44"/>
      <c r="GB34" s="44"/>
      <c r="GC34" s="44"/>
      <c r="GD34" s="44"/>
      <c r="GE34" s="44"/>
      <c r="GF34" s="44"/>
      <c r="GG34" s="44"/>
      <c r="GH34" s="44"/>
      <c r="GI34" s="44"/>
      <c r="GJ34" s="44"/>
      <c r="GK34" s="44"/>
      <c r="GL34" s="44"/>
      <c r="GM34" s="44"/>
      <c r="GN34" s="44"/>
      <c r="GO34" s="44"/>
      <c r="GP34" s="44"/>
      <c r="GQ34" s="44"/>
      <c r="GR34" s="44"/>
      <c r="GS34" s="44"/>
      <c r="GT34" s="44"/>
      <c r="GU34" s="44"/>
      <c r="GV34" s="44"/>
      <c r="GW34" s="44"/>
      <c r="GX34" s="44"/>
      <c r="GY34" s="44"/>
      <c r="GZ34" s="44"/>
      <c r="HA34" s="44"/>
      <c r="HB34" s="44"/>
      <c r="HC34" s="44"/>
      <c r="HD34" s="44"/>
      <c r="HE34" s="44"/>
      <c r="HF34" s="44"/>
      <c r="HG34" s="44"/>
      <c r="HH34" s="44"/>
      <c r="HI34" s="44"/>
      <c r="HJ34" s="44"/>
      <c r="HK34" s="44"/>
      <c r="HL34" s="44"/>
      <c r="HM34" s="44"/>
      <c r="HN34" s="44"/>
      <c r="HO34" s="44"/>
      <c r="HP34" s="44"/>
      <c r="HQ34" s="44"/>
      <c r="HR34" s="44"/>
      <c r="HS34" s="44"/>
      <c r="HT34" s="44"/>
      <c r="HU34" s="44"/>
      <c r="HV34" s="44"/>
      <c r="HW34" s="44"/>
      <c r="HX34" s="44"/>
      <c r="HY34" s="44"/>
      <c r="HZ34" s="44"/>
      <c r="IA34" s="44"/>
      <c r="IB34" s="44"/>
      <c r="IC34" s="44"/>
      <c r="ID34" s="44"/>
      <c r="IE34" s="44"/>
      <c r="IF34" s="44"/>
      <c r="IG34" s="44"/>
      <c r="IH34" s="44"/>
    </row>
    <row r="35" spans="1:244" s="5" customFormat="1" ht="50.1" customHeight="1">
      <c r="A35" s="38">
        <v>12</v>
      </c>
      <c r="B35" s="100" t="s">
        <v>3809</v>
      </c>
      <c r="C35" s="160"/>
      <c r="D35" s="194">
        <v>3</v>
      </c>
      <c r="E35" s="100" t="s">
        <v>272</v>
      </c>
      <c r="F35" s="100" t="s">
        <v>3810</v>
      </c>
      <c r="G35" s="160">
        <v>43151</v>
      </c>
      <c r="H35" s="195" t="s">
        <v>725</v>
      </c>
      <c r="I35" s="100"/>
      <c r="J35" s="169" t="s">
        <v>3632</v>
      </c>
      <c r="K35" s="232" t="s">
        <v>4445</v>
      </c>
      <c r="L35" s="44" t="s">
        <v>638</v>
      </c>
      <c r="M35" s="48"/>
      <c r="N35" s="48"/>
      <c r="O35" s="48"/>
      <c r="P35" s="48"/>
      <c r="Q35" s="44"/>
      <c r="R35" s="44"/>
      <c r="S35" s="44"/>
      <c r="T35" s="44"/>
      <c r="U35" s="44"/>
      <c r="V35" s="44"/>
      <c r="W35" s="44"/>
      <c r="X35" s="44"/>
      <c r="Y35" s="44"/>
      <c r="Z35" s="44"/>
      <c r="AA35" s="44"/>
      <c r="AB35" s="44"/>
      <c r="AC35" s="44"/>
      <c r="AD35" s="44"/>
      <c r="AE35" s="44"/>
      <c r="AF35" s="44"/>
      <c r="AG35" s="44"/>
      <c r="AH35" s="44"/>
      <c r="AI35" s="44"/>
      <c r="AJ35" s="44"/>
      <c r="AK35" s="44"/>
      <c r="AL35" s="44"/>
      <c r="AM35" s="44"/>
      <c r="AN35" s="44"/>
      <c r="AO35" s="44"/>
      <c r="AP35" s="44"/>
      <c r="AQ35" s="44"/>
      <c r="AR35" s="44"/>
      <c r="AS35" s="44"/>
      <c r="AT35" s="44"/>
      <c r="AU35" s="44"/>
      <c r="AV35" s="44"/>
      <c r="AW35" s="44"/>
      <c r="AX35" s="44"/>
      <c r="AY35" s="44"/>
      <c r="AZ35" s="44"/>
      <c r="BA35" s="44"/>
      <c r="BB35" s="44"/>
      <c r="BC35" s="44"/>
      <c r="BD35" s="44"/>
      <c r="BE35" s="44"/>
      <c r="BF35" s="44"/>
      <c r="BG35" s="44"/>
      <c r="BH35" s="44"/>
      <c r="BI35" s="44"/>
      <c r="BJ35" s="44"/>
      <c r="BK35" s="44"/>
      <c r="BL35" s="44"/>
      <c r="BM35" s="44"/>
      <c r="BN35" s="44"/>
      <c r="BO35" s="44"/>
      <c r="BP35" s="44"/>
      <c r="BQ35" s="44"/>
      <c r="BR35" s="44"/>
      <c r="BS35" s="44"/>
      <c r="BT35" s="44"/>
      <c r="BU35" s="44"/>
      <c r="BV35" s="44"/>
      <c r="BW35" s="44"/>
      <c r="BX35" s="44"/>
      <c r="BY35" s="44"/>
      <c r="BZ35" s="44"/>
      <c r="CA35" s="44"/>
      <c r="CB35" s="44"/>
      <c r="CC35" s="44"/>
      <c r="CD35" s="44"/>
      <c r="CE35" s="44"/>
      <c r="CF35" s="44"/>
      <c r="CG35" s="44"/>
      <c r="CH35" s="44"/>
      <c r="CI35" s="44"/>
      <c r="CJ35" s="44"/>
      <c r="CK35" s="44"/>
      <c r="CL35" s="44"/>
      <c r="CM35" s="44"/>
      <c r="CN35" s="44"/>
      <c r="CO35" s="44"/>
      <c r="CP35" s="44"/>
      <c r="CQ35" s="44"/>
      <c r="CR35" s="44"/>
      <c r="CS35" s="44"/>
      <c r="CT35" s="44"/>
      <c r="CU35" s="44"/>
      <c r="CV35" s="44"/>
      <c r="CW35" s="44"/>
      <c r="CX35" s="44"/>
      <c r="CY35" s="44"/>
      <c r="CZ35" s="44"/>
      <c r="DA35" s="44"/>
      <c r="DB35" s="44"/>
      <c r="DC35" s="44"/>
      <c r="DD35" s="44"/>
      <c r="DE35" s="44"/>
      <c r="DF35" s="44"/>
      <c r="DG35" s="44"/>
      <c r="DH35" s="44"/>
      <c r="DI35" s="44"/>
      <c r="DJ35" s="44"/>
      <c r="DK35" s="44"/>
      <c r="DL35" s="44"/>
      <c r="DM35" s="44"/>
      <c r="DN35" s="44"/>
      <c r="DO35" s="44"/>
      <c r="DP35" s="44"/>
      <c r="DQ35" s="44"/>
      <c r="DR35" s="44"/>
      <c r="DS35" s="44"/>
      <c r="DT35" s="44"/>
      <c r="DU35" s="44"/>
      <c r="DV35" s="44"/>
      <c r="DW35" s="44"/>
      <c r="DX35" s="44"/>
      <c r="DY35" s="44"/>
      <c r="DZ35" s="44"/>
      <c r="EA35" s="44"/>
      <c r="EB35" s="44"/>
      <c r="EC35" s="44"/>
      <c r="ED35" s="44"/>
      <c r="EE35" s="44"/>
      <c r="EF35" s="44"/>
      <c r="EG35" s="44"/>
      <c r="EH35" s="44"/>
      <c r="EI35" s="44"/>
      <c r="EJ35" s="44"/>
      <c r="EK35" s="44"/>
      <c r="EL35" s="44"/>
      <c r="EM35" s="44"/>
      <c r="EN35" s="44"/>
      <c r="EO35" s="44"/>
      <c r="EP35" s="44"/>
      <c r="EQ35" s="44"/>
      <c r="ER35" s="44"/>
      <c r="ES35" s="44"/>
      <c r="ET35" s="44"/>
      <c r="EU35" s="44"/>
      <c r="EV35" s="44"/>
      <c r="EW35" s="44"/>
      <c r="EX35" s="44"/>
      <c r="EY35" s="44"/>
      <c r="EZ35" s="44"/>
      <c r="FA35" s="44"/>
      <c r="FB35" s="44"/>
      <c r="FC35" s="44"/>
      <c r="FD35" s="44"/>
      <c r="FE35" s="44"/>
      <c r="FF35" s="44"/>
      <c r="FG35" s="44"/>
      <c r="FH35" s="44"/>
      <c r="FI35" s="44"/>
      <c r="FJ35" s="44"/>
      <c r="FK35" s="44"/>
      <c r="FL35" s="44"/>
      <c r="FM35" s="44"/>
      <c r="FN35" s="44"/>
      <c r="FO35" s="44"/>
      <c r="FP35" s="44"/>
      <c r="FQ35" s="44"/>
      <c r="FR35" s="44"/>
      <c r="FS35" s="44"/>
      <c r="FT35" s="44"/>
      <c r="FU35" s="44"/>
      <c r="FV35" s="44"/>
      <c r="FW35" s="44"/>
      <c r="FX35" s="44"/>
      <c r="FY35" s="44"/>
      <c r="FZ35" s="44"/>
      <c r="GA35" s="44"/>
      <c r="GB35" s="44"/>
      <c r="GC35" s="44"/>
      <c r="GD35" s="44"/>
      <c r="GE35" s="44"/>
      <c r="GF35" s="44"/>
      <c r="GG35" s="44"/>
      <c r="GH35" s="44"/>
      <c r="GI35" s="44"/>
      <c r="GJ35" s="44"/>
      <c r="GK35" s="44"/>
      <c r="GL35" s="44"/>
      <c r="GM35" s="44"/>
      <c r="GN35" s="44"/>
      <c r="GO35" s="44"/>
      <c r="GP35" s="44"/>
      <c r="GQ35" s="44"/>
      <c r="GR35" s="44"/>
      <c r="GS35" s="44"/>
      <c r="GT35" s="44"/>
      <c r="GU35" s="44"/>
      <c r="GV35" s="44"/>
      <c r="GW35" s="44"/>
      <c r="GX35" s="44"/>
      <c r="GY35" s="44"/>
      <c r="GZ35" s="44"/>
      <c r="HA35" s="44"/>
      <c r="HB35" s="44"/>
      <c r="HC35" s="44"/>
      <c r="HD35" s="44"/>
      <c r="HE35" s="44"/>
      <c r="HF35" s="44"/>
      <c r="HG35" s="44"/>
      <c r="HH35" s="44"/>
      <c r="HI35" s="44"/>
      <c r="HJ35" s="44"/>
      <c r="HK35" s="44"/>
      <c r="HL35" s="44"/>
      <c r="HM35" s="44"/>
      <c r="HN35" s="44"/>
      <c r="HO35" s="44"/>
      <c r="HP35" s="44"/>
      <c r="HQ35" s="44"/>
      <c r="HR35" s="44"/>
      <c r="HS35" s="44"/>
      <c r="HT35" s="44"/>
      <c r="HU35" s="44"/>
      <c r="HV35" s="44"/>
      <c r="HW35" s="44"/>
      <c r="HX35" s="44"/>
      <c r="HY35" s="44"/>
      <c r="HZ35" s="44"/>
      <c r="IA35" s="44"/>
      <c r="IB35" s="44"/>
      <c r="IC35" s="44"/>
      <c r="ID35" s="44"/>
      <c r="IE35" s="44"/>
      <c r="IF35" s="44"/>
      <c r="IG35" s="44"/>
      <c r="IH35" s="44"/>
      <c r="II35" s="44"/>
      <c r="IJ35" s="44"/>
    </row>
    <row r="36" spans="1:244" s="5" customFormat="1" ht="50.1" customHeight="1">
      <c r="A36" s="38">
        <v>13</v>
      </c>
      <c r="B36" s="100" t="s">
        <v>3812</v>
      </c>
      <c r="C36" s="160"/>
      <c r="D36" s="194">
        <v>5</v>
      </c>
      <c r="E36" s="100" t="s">
        <v>272</v>
      </c>
      <c r="F36" s="100" t="s">
        <v>3810</v>
      </c>
      <c r="G36" s="160">
        <v>43151</v>
      </c>
      <c r="H36" s="195" t="s">
        <v>725</v>
      </c>
      <c r="I36" s="100"/>
      <c r="J36" s="169" t="s">
        <v>3632</v>
      </c>
      <c r="K36" s="232" t="s">
        <v>4445</v>
      </c>
      <c r="L36" s="44" t="s">
        <v>638</v>
      </c>
      <c r="M36" s="48"/>
      <c r="N36" s="48"/>
      <c r="O36" s="48"/>
      <c r="P36" s="48"/>
      <c r="Q36" s="44"/>
      <c r="R36" s="44"/>
      <c r="S36" s="44"/>
      <c r="T36" s="44"/>
      <c r="U36" s="44"/>
      <c r="V36" s="44"/>
      <c r="W36" s="44"/>
      <c r="X36" s="44"/>
      <c r="Y36" s="44"/>
      <c r="Z36" s="44"/>
      <c r="AA36" s="44"/>
      <c r="AB36" s="44"/>
      <c r="AC36" s="44"/>
      <c r="AD36" s="44"/>
      <c r="AE36" s="44"/>
      <c r="AF36" s="44"/>
      <c r="AG36" s="44"/>
      <c r="AH36" s="44"/>
      <c r="AI36" s="44"/>
      <c r="AJ36" s="44"/>
      <c r="AK36" s="44"/>
      <c r="AL36" s="44"/>
      <c r="AM36" s="44"/>
      <c r="AN36" s="44"/>
      <c r="AO36" s="44"/>
      <c r="AP36" s="44"/>
      <c r="AQ36" s="44"/>
      <c r="AR36" s="44"/>
      <c r="AS36" s="44"/>
      <c r="AT36" s="44"/>
      <c r="AU36" s="44"/>
      <c r="AV36" s="44"/>
      <c r="AW36" s="44"/>
      <c r="AX36" s="44"/>
      <c r="AY36" s="44"/>
      <c r="AZ36" s="44"/>
      <c r="BA36" s="44"/>
      <c r="BB36" s="44"/>
      <c r="BC36" s="44"/>
      <c r="BD36" s="44"/>
      <c r="BE36" s="44"/>
      <c r="BF36" s="44"/>
      <c r="BG36" s="44"/>
      <c r="BH36" s="44"/>
      <c r="BI36" s="44"/>
      <c r="BJ36" s="44"/>
      <c r="BK36" s="44"/>
      <c r="BL36" s="44"/>
      <c r="BM36" s="44"/>
      <c r="BN36" s="44"/>
      <c r="BO36" s="44"/>
      <c r="BP36" s="44"/>
      <c r="BQ36" s="44"/>
      <c r="BR36" s="44"/>
      <c r="BS36" s="44"/>
      <c r="BT36" s="44"/>
      <c r="BU36" s="44"/>
      <c r="BV36" s="44"/>
      <c r="BW36" s="44"/>
      <c r="BX36" s="44"/>
      <c r="BY36" s="44"/>
      <c r="BZ36" s="44"/>
      <c r="CA36" s="44"/>
      <c r="CB36" s="44"/>
      <c r="CC36" s="44"/>
      <c r="CD36" s="44"/>
      <c r="CE36" s="44"/>
      <c r="CF36" s="44"/>
      <c r="CG36" s="44"/>
      <c r="CH36" s="44"/>
      <c r="CI36" s="44"/>
      <c r="CJ36" s="44"/>
      <c r="CK36" s="44"/>
      <c r="CL36" s="44"/>
      <c r="CM36" s="44"/>
      <c r="CN36" s="44"/>
      <c r="CO36" s="44"/>
      <c r="CP36" s="44"/>
      <c r="CQ36" s="44"/>
      <c r="CR36" s="44"/>
      <c r="CS36" s="44"/>
      <c r="CT36" s="44"/>
      <c r="CU36" s="44"/>
      <c r="CV36" s="44"/>
      <c r="CW36" s="44"/>
      <c r="CX36" s="44"/>
      <c r="CY36" s="44"/>
      <c r="CZ36" s="44"/>
      <c r="DA36" s="44"/>
      <c r="DB36" s="44"/>
      <c r="DC36" s="44"/>
      <c r="DD36" s="44"/>
      <c r="DE36" s="44"/>
      <c r="DF36" s="44"/>
      <c r="DG36" s="44"/>
      <c r="DH36" s="44"/>
      <c r="DI36" s="44"/>
      <c r="DJ36" s="44"/>
      <c r="DK36" s="44"/>
      <c r="DL36" s="44"/>
      <c r="DM36" s="44"/>
      <c r="DN36" s="44"/>
      <c r="DO36" s="44"/>
      <c r="DP36" s="44"/>
      <c r="DQ36" s="44"/>
      <c r="DR36" s="44"/>
      <c r="DS36" s="44"/>
      <c r="DT36" s="44"/>
      <c r="DU36" s="44"/>
      <c r="DV36" s="44"/>
      <c r="DW36" s="44"/>
      <c r="DX36" s="44"/>
      <c r="DY36" s="44"/>
      <c r="DZ36" s="44"/>
      <c r="EA36" s="44"/>
      <c r="EB36" s="44"/>
      <c r="EC36" s="44"/>
      <c r="ED36" s="44"/>
      <c r="EE36" s="44"/>
      <c r="EF36" s="44"/>
      <c r="EG36" s="44"/>
      <c r="EH36" s="44"/>
      <c r="EI36" s="44"/>
      <c r="EJ36" s="44"/>
      <c r="EK36" s="44"/>
      <c r="EL36" s="44"/>
      <c r="EM36" s="44"/>
      <c r="EN36" s="44"/>
      <c r="EO36" s="44"/>
      <c r="EP36" s="44"/>
      <c r="EQ36" s="44"/>
      <c r="ER36" s="44"/>
      <c r="ES36" s="44"/>
      <c r="ET36" s="44"/>
      <c r="EU36" s="44"/>
      <c r="EV36" s="44"/>
      <c r="EW36" s="44"/>
      <c r="EX36" s="44"/>
      <c r="EY36" s="44"/>
      <c r="EZ36" s="44"/>
      <c r="FA36" s="44"/>
      <c r="FB36" s="44"/>
      <c r="FC36" s="44"/>
      <c r="FD36" s="44"/>
      <c r="FE36" s="44"/>
      <c r="FF36" s="44"/>
      <c r="FG36" s="44"/>
      <c r="FH36" s="44"/>
      <c r="FI36" s="44"/>
      <c r="FJ36" s="44"/>
      <c r="FK36" s="44"/>
      <c r="FL36" s="44"/>
      <c r="FM36" s="44"/>
      <c r="FN36" s="44"/>
      <c r="FO36" s="44"/>
      <c r="FP36" s="44"/>
      <c r="FQ36" s="44"/>
      <c r="FR36" s="44"/>
      <c r="FS36" s="44"/>
      <c r="FT36" s="44"/>
      <c r="FU36" s="44"/>
      <c r="FV36" s="44"/>
      <c r="FW36" s="44"/>
      <c r="FX36" s="44"/>
      <c r="FY36" s="44"/>
      <c r="FZ36" s="44"/>
      <c r="GA36" s="44"/>
      <c r="GB36" s="44"/>
      <c r="GC36" s="44"/>
      <c r="GD36" s="44"/>
      <c r="GE36" s="44"/>
      <c r="GF36" s="44"/>
      <c r="GG36" s="44"/>
      <c r="GH36" s="44"/>
      <c r="GI36" s="44"/>
      <c r="GJ36" s="44"/>
      <c r="GK36" s="44"/>
      <c r="GL36" s="44"/>
      <c r="GM36" s="44"/>
      <c r="GN36" s="44"/>
      <c r="GO36" s="44"/>
      <c r="GP36" s="44"/>
      <c r="GQ36" s="44"/>
      <c r="GR36" s="44"/>
      <c r="GS36" s="44"/>
      <c r="GT36" s="44"/>
      <c r="GU36" s="44"/>
      <c r="GV36" s="44"/>
      <c r="GW36" s="44"/>
      <c r="GX36" s="44"/>
      <c r="GY36" s="44"/>
      <c r="GZ36" s="44"/>
      <c r="HA36" s="44"/>
      <c r="HB36" s="44"/>
      <c r="HC36" s="44"/>
      <c r="HD36" s="44"/>
      <c r="HE36" s="44"/>
      <c r="HF36" s="44"/>
      <c r="HG36" s="44"/>
      <c r="HH36" s="44"/>
      <c r="HI36" s="44"/>
      <c r="HJ36" s="44"/>
      <c r="HK36" s="44"/>
      <c r="HL36" s="44"/>
      <c r="HM36" s="44"/>
      <c r="HN36" s="44"/>
      <c r="HO36" s="44"/>
      <c r="HP36" s="44"/>
      <c r="HQ36" s="44"/>
      <c r="HR36" s="44"/>
      <c r="HS36" s="44"/>
      <c r="HT36" s="44"/>
      <c r="HU36" s="44"/>
      <c r="HV36" s="44"/>
      <c r="HW36" s="44"/>
      <c r="HX36" s="44"/>
      <c r="HY36" s="44"/>
      <c r="HZ36" s="44"/>
      <c r="IA36" s="44"/>
      <c r="IB36" s="44"/>
      <c r="IC36" s="44"/>
      <c r="ID36" s="44"/>
      <c r="IE36" s="44"/>
      <c r="IF36" s="44"/>
      <c r="IG36" s="44"/>
      <c r="IH36" s="44"/>
      <c r="II36" s="44"/>
      <c r="IJ36" s="44"/>
    </row>
    <row r="37" spans="1:244" s="5" customFormat="1" ht="50.1" customHeight="1">
      <c r="A37" s="38">
        <v>14</v>
      </c>
      <c r="B37" s="100" t="s">
        <v>3813</v>
      </c>
      <c r="C37" s="160"/>
      <c r="D37" s="194">
        <v>7</v>
      </c>
      <c r="E37" s="100" t="s">
        <v>272</v>
      </c>
      <c r="F37" s="100" t="s">
        <v>3810</v>
      </c>
      <c r="G37" s="160">
        <v>43151</v>
      </c>
      <c r="H37" s="195" t="s">
        <v>725</v>
      </c>
      <c r="I37" s="100"/>
      <c r="J37" s="169" t="s">
        <v>3632</v>
      </c>
      <c r="K37" s="232" t="s">
        <v>4445</v>
      </c>
      <c r="L37" s="44" t="s">
        <v>638</v>
      </c>
      <c r="M37" s="48"/>
      <c r="N37" s="48"/>
      <c r="O37" s="48"/>
      <c r="P37" s="48"/>
      <c r="Q37" s="44"/>
      <c r="R37" s="44"/>
      <c r="S37" s="44"/>
      <c r="T37" s="44"/>
      <c r="U37" s="44"/>
      <c r="V37" s="44"/>
      <c r="W37" s="44"/>
      <c r="X37" s="44"/>
      <c r="Y37" s="44"/>
      <c r="Z37" s="44"/>
      <c r="AA37" s="44"/>
      <c r="AB37" s="44"/>
      <c r="AC37" s="44"/>
      <c r="AD37" s="44"/>
      <c r="AE37" s="44"/>
      <c r="AF37" s="44"/>
      <c r="AG37" s="44"/>
      <c r="AH37" s="44"/>
      <c r="AI37" s="44"/>
      <c r="AJ37" s="44"/>
      <c r="AK37" s="44"/>
      <c r="AL37" s="44"/>
      <c r="AM37" s="44"/>
      <c r="AN37" s="44"/>
      <c r="AO37" s="44"/>
      <c r="AP37" s="44"/>
      <c r="AQ37" s="44"/>
      <c r="AR37" s="44"/>
      <c r="AS37" s="44"/>
      <c r="AT37" s="44"/>
      <c r="AU37" s="44"/>
      <c r="AV37" s="44"/>
      <c r="AW37" s="44"/>
      <c r="AX37" s="44"/>
      <c r="AY37" s="44"/>
      <c r="AZ37" s="44"/>
      <c r="BA37" s="44"/>
      <c r="BB37" s="44"/>
      <c r="BC37" s="44"/>
      <c r="BD37" s="44"/>
      <c r="BE37" s="44"/>
      <c r="BF37" s="44"/>
      <c r="BG37" s="44"/>
      <c r="BH37" s="44"/>
      <c r="BI37" s="44"/>
      <c r="BJ37" s="44"/>
      <c r="BK37" s="44"/>
      <c r="BL37" s="44"/>
      <c r="BM37" s="44"/>
      <c r="BN37" s="44"/>
      <c r="BO37" s="44"/>
      <c r="BP37" s="44"/>
      <c r="BQ37" s="44"/>
      <c r="BR37" s="44"/>
      <c r="BS37" s="44"/>
      <c r="BT37" s="44"/>
      <c r="BU37" s="44"/>
      <c r="BV37" s="44"/>
      <c r="BW37" s="44"/>
      <c r="BX37" s="44"/>
      <c r="BY37" s="44"/>
      <c r="BZ37" s="44"/>
      <c r="CA37" s="44"/>
      <c r="CB37" s="44"/>
      <c r="CC37" s="44"/>
      <c r="CD37" s="44"/>
      <c r="CE37" s="44"/>
      <c r="CF37" s="44"/>
      <c r="CG37" s="44"/>
      <c r="CH37" s="44"/>
      <c r="CI37" s="44"/>
      <c r="CJ37" s="44"/>
      <c r="CK37" s="44"/>
      <c r="CL37" s="44"/>
      <c r="CM37" s="44"/>
      <c r="CN37" s="44"/>
      <c r="CO37" s="44"/>
      <c r="CP37" s="44"/>
      <c r="CQ37" s="44"/>
      <c r="CR37" s="44"/>
      <c r="CS37" s="44"/>
      <c r="CT37" s="44"/>
      <c r="CU37" s="44"/>
      <c r="CV37" s="44"/>
      <c r="CW37" s="44"/>
      <c r="CX37" s="44"/>
      <c r="CY37" s="44"/>
      <c r="CZ37" s="44"/>
      <c r="DA37" s="44"/>
      <c r="DB37" s="44"/>
      <c r="DC37" s="44"/>
      <c r="DD37" s="44"/>
      <c r="DE37" s="44"/>
      <c r="DF37" s="44"/>
      <c r="DG37" s="44"/>
      <c r="DH37" s="44"/>
      <c r="DI37" s="44"/>
      <c r="DJ37" s="44"/>
      <c r="DK37" s="44"/>
      <c r="DL37" s="44"/>
      <c r="DM37" s="44"/>
      <c r="DN37" s="44"/>
      <c r="DO37" s="44"/>
      <c r="DP37" s="44"/>
      <c r="DQ37" s="44"/>
      <c r="DR37" s="44"/>
      <c r="DS37" s="44"/>
      <c r="DT37" s="44"/>
      <c r="DU37" s="44"/>
      <c r="DV37" s="44"/>
      <c r="DW37" s="44"/>
      <c r="DX37" s="44"/>
      <c r="DY37" s="44"/>
      <c r="DZ37" s="44"/>
      <c r="EA37" s="44"/>
      <c r="EB37" s="44"/>
      <c r="EC37" s="44"/>
      <c r="ED37" s="44"/>
      <c r="EE37" s="44"/>
      <c r="EF37" s="44"/>
      <c r="EG37" s="44"/>
      <c r="EH37" s="44"/>
      <c r="EI37" s="44"/>
      <c r="EJ37" s="44"/>
      <c r="EK37" s="44"/>
      <c r="EL37" s="44"/>
      <c r="EM37" s="44"/>
      <c r="EN37" s="44"/>
      <c r="EO37" s="44"/>
      <c r="EP37" s="44"/>
      <c r="EQ37" s="44"/>
      <c r="ER37" s="44"/>
      <c r="ES37" s="44"/>
      <c r="ET37" s="44"/>
      <c r="EU37" s="44"/>
      <c r="EV37" s="44"/>
      <c r="EW37" s="44"/>
      <c r="EX37" s="44"/>
      <c r="EY37" s="44"/>
      <c r="EZ37" s="44"/>
      <c r="FA37" s="44"/>
      <c r="FB37" s="44"/>
      <c r="FC37" s="44"/>
      <c r="FD37" s="44"/>
      <c r="FE37" s="44"/>
      <c r="FF37" s="44"/>
      <c r="FG37" s="44"/>
      <c r="FH37" s="44"/>
      <c r="FI37" s="44"/>
      <c r="FJ37" s="44"/>
      <c r="FK37" s="44"/>
      <c r="FL37" s="44"/>
      <c r="FM37" s="44"/>
      <c r="FN37" s="44"/>
      <c r="FO37" s="44"/>
      <c r="FP37" s="44"/>
      <c r="FQ37" s="44"/>
      <c r="FR37" s="44"/>
      <c r="FS37" s="44"/>
      <c r="FT37" s="44"/>
      <c r="FU37" s="44"/>
      <c r="FV37" s="44"/>
      <c r="FW37" s="44"/>
      <c r="FX37" s="44"/>
      <c r="FY37" s="44"/>
      <c r="FZ37" s="44"/>
      <c r="GA37" s="44"/>
      <c r="GB37" s="44"/>
      <c r="GC37" s="44"/>
      <c r="GD37" s="44"/>
      <c r="GE37" s="44"/>
      <c r="GF37" s="44"/>
      <c r="GG37" s="44"/>
      <c r="GH37" s="44"/>
      <c r="GI37" s="44"/>
      <c r="GJ37" s="44"/>
      <c r="GK37" s="44"/>
      <c r="GL37" s="44"/>
      <c r="GM37" s="44"/>
      <c r="GN37" s="44"/>
      <c r="GO37" s="44"/>
      <c r="GP37" s="44"/>
      <c r="GQ37" s="44"/>
      <c r="GR37" s="44"/>
      <c r="GS37" s="44"/>
      <c r="GT37" s="44"/>
      <c r="GU37" s="44"/>
      <c r="GV37" s="44"/>
      <c r="GW37" s="44"/>
      <c r="GX37" s="44"/>
      <c r="GY37" s="44"/>
      <c r="GZ37" s="44"/>
      <c r="HA37" s="44"/>
      <c r="HB37" s="44"/>
      <c r="HC37" s="44"/>
      <c r="HD37" s="44"/>
      <c r="HE37" s="44"/>
      <c r="HF37" s="44"/>
      <c r="HG37" s="44"/>
      <c r="HH37" s="44"/>
      <c r="HI37" s="44"/>
      <c r="HJ37" s="44"/>
      <c r="HK37" s="44"/>
      <c r="HL37" s="44"/>
      <c r="HM37" s="44"/>
      <c r="HN37" s="44"/>
      <c r="HO37" s="44"/>
      <c r="HP37" s="44"/>
      <c r="HQ37" s="44"/>
      <c r="HR37" s="44"/>
      <c r="HS37" s="44"/>
      <c r="HT37" s="44"/>
      <c r="HU37" s="44"/>
      <c r="HV37" s="44"/>
      <c r="HW37" s="44"/>
      <c r="HX37" s="44"/>
      <c r="HY37" s="44"/>
      <c r="HZ37" s="44"/>
      <c r="IA37" s="44"/>
      <c r="IB37" s="44"/>
      <c r="IC37" s="44"/>
      <c r="ID37" s="44"/>
      <c r="IE37" s="44"/>
      <c r="IF37" s="44"/>
      <c r="IG37" s="44"/>
      <c r="IH37" s="44"/>
      <c r="II37" s="44"/>
      <c r="IJ37" s="44"/>
    </row>
    <row r="38" spans="1:244" s="5" customFormat="1" ht="50.1" customHeight="1">
      <c r="A38" s="38">
        <v>15</v>
      </c>
      <c r="B38" s="100" t="s">
        <v>3814</v>
      </c>
      <c r="C38" s="160"/>
      <c r="D38" s="194">
        <v>6</v>
      </c>
      <c r="E38" s="100" t="s">
        <v>272</v>
      </c>
      <c r="F38" s="100" t="s">
        <v>3815</v>
      </c>
      <c r="G38" s="160">
        <v>43152</v>
      </c>
      <c r="H38" s="195" t="s">
        <v>716</v>
      </c>
      <c r="I38" s="100"/>
      <c r="J38" s="169" t="s">
        <v>3632</v>
      </c>
      <c r="K38" s="44"/>
      <c r="L38" s="44" t="s">
        <v>638</v>
      </c>
      <c r="M38" s="48"/>
      <c r="N38" s="48"/>
      <c r="O38" s="48"/>
      <c r="P38" s="48"/>
      <c r="Q38" s="44"/>
      <c r="R38" s="44"/>
      <c r="S38" s="44"/>
      <c r="T38" s="44"/>
      <c r="U38" s="44"/>
      <c r="V38" s="44"/>
      <c r="W38" s="44"/>
      <c r="X38" s="44"/>
      <c r="Y38" s="44"/>
      <c r="Z38" s="44"/>
      <c r="AA38" s="44"/>
      <c r="AB38" s="44"/>
      <c r="AC38" s="44"/>
      <c r="AD38" s="44"/>
      <c r="AE38" s="44"/>
      <c r="AF38" s="44"/>
      <c r="AG38" s="44"/>
      <c r="AH38" s="44"/>
      <c r="AI38" s="44"/>
      <c r="AJ38" s="44"/>
      <c r="AK38" s="44"/>
      <c r="AL38" s="44"/>
      <c r="AM38" s="44"/>
      <c r="AN38" s="44"/>
      <c r="AO38" s="44"/>
      <c r="AP38" s="44"/>
      <c r="AQ38" s="44"/>
      <c r="AR38" s="44"/>
      <c r="AS38" s="44"/>
      <c r="AT38" s="44"/>
      <c r="AU38" s="44"/>
      <c r="AV38" s="44"/>
      <c r="AW38" s="44"/>
      <c r="AX38" s="44"/>
      <c r="AY38" s="44"/>
      <c r="AZ38" s="44"/>
      <c r="BA38" s="44"/>
      <c r="BB38" s="44"/>
      <c r="BC38" s="44"/>
      <c r="BD38" s="44"/>
      <c r="BE38" s="44"/>
      <c r="BF38" s="44"/>
      <c r="BG38" s="44"/>
      <c r="BH38" s="44"/>
      <c r="BI38" s="44"/>
      <c r="BJ38" s="44"/>
      <c r="BK38" s="44"/>
      <c r="BL38" s="44"/>
      <c r="BM38" s="44"/>
      <c r="BN38" s="44"/>
      <c r="BO38" s="44"/>
      <c r="BP38" s="44"/>
      <c r="BQ38" s="44"/>
      <c r="BR38" s="44"/>
      <c r="BS38" s="44"/>
      <c r="BT38" s="44"/>
      <c r="BU38" s="44"/>
      <c r="BV38" s="44"/>
      <c r="BW38" s="44"/>
      <c r="BX38" s="44"/>
      <c r="BY38" s="44"/>
      <c r="BZ38" s="44"/>
      <c r="CA38" s="44"/>
      <c r="CB38" s="44"/>
      <c r="CC38" s="44"/>
      <c r="CD38" s="44"/>
      <c r="CE38" s="44"/>
      <c r="CF38" s="44"/>
      <c r="CG38" s="44"/>
      <c r="CH38" s="44"/>
      <c r="CI38" s="44"/>
      <c r="CJ38" s="44"/>
      <c r="CK38" s="44"/>
      <c r="CL38" s="44"/>
      <c r="CM38" s="44"/>
      <c r="CN38" s="44"/>
      <c r="CO38" s="44"/>
      <c r="CP38" s="44"/>
      <c r="CQ38" s="44"/>
      <c r="CR38" s="44"/>
      <c r="CS38" s="44"/>
      <c r="CT38" s="44"/>
      <c r="CU38" s="44"/>
      <c r="CV38" s="44"/>
      <c r="CW38" s="44"/>
      <c r="CX38" s="44"/>
      <c r="CY38" s="44"/>
      <c r="CZ38" s="44"/>
      <c r="DA38" s="44"/>
      <c r="DB38" s="44"/>
      <c r="DC38" s="44"/>
      <c r="DD38" s="44"/>
      <c r="DE38" s="44"/>
      <c r="DF38" s="44"/>
      <c r="DG38" s="44"/>
      <c r="DH38" s="44"/>
      <c r="DI38" s="44"/>
      <c r="DJ38" s="44"/>
      <c r="DK38" s="44"/>
      <c r="DL38" s="44"/>
      <c r="DM38" s="44"/>
      <c r="DN38" s="44"/>
      <c r="DO38" s="44"/>
      <c r="DP38" s="44"/>
      <c r="DQ38" s="44"/>
      <c r="DR38" s="44"/>
      <c r="DS38" s="44"/>
      <c r="DT38" s="44"/>
      <c r="DU38" s="44"/>
      <c r="DV38" s="44"/>
      <c r="DW38" s="44"/>
      <c r="DX38" s="44"/>
      <c r="DY38" s="44"/>
      <c r="DZ38" s="44"/>
      <c r="EA38" s="44"/>
      <c r="EB38" s="44"/>
      <c r="EC38" s="44"/>
      <c r="ED38" s="44"/>
      <c r="EE38" s="44"/>
      <c r="EF38" s="44"/>
      <c r="EG38" s="44"/>
      <c r="EH38" s="44"/>
      <c r="EI38" s="44"/>
      <c r="EJ38" s="44"/>
      <c r="EK38" s="44"/>
      <c r="EL38" s="44"/>
      <c r="EM38" s="44"/>
      <c r="EN38" s="44"/>
      <c r="EO38" s="44"/>
      <c r="EP38" s="44"/>
      <c r="EQ38" s="44"/>
      <c r="ER38" s="44"/>
      <c r="ES38" s="44"/>
      <c r="ET38" s="44"/>
      <c r="EU38" s="44"/>
      <c r="EV38" s="44"/>
      <c r="EW38" s="44"/>
      <c r="EX38" s="44"/>
      <c r="EY38" s="44"/>
      <c r="EZ38" s="44"/>
      <c r="FA38" s="44"/>
      <c r="FB38" s="44"/>
      <c r="FC38" s="44"/>
      <c r="FD38" s="44"/>
      <c r="FE38" s="44"/>
      <c r="FF38" s="44"/>
      <c r="FG38" s="44"/>
      <c r="FH38" s="44"/>
      <c r="FI38" s="44"/>
      <c r="FJ38" s="44"/>
      <c r="FK38" s="44"/>
      <c r="FL38" s="44"/>
      <c r="FM38" s="44"/>
      <c r="FN38" s="44"/>
      <c r="FO38" s="44"/>
      <c r="FP38" s="44"/>
      <c r="FQ38" s="44"/>
      <c r="FR38" s="44"/>
      <c r="FS38" s="44"/>
      <c r="FT38" s="44"/>
      <c r="FU38" s="44"/>
      <c r="FV38" s="44"/>
      <c r="FW38" s="44"/>
      <c r="FX38" s="44"/>
      <c r="FY38" s="44"/>
      <c r="FZ38" s="44"/>
      <c r="GA38" s="44"/>
      <c r="GB38" s="44"/>
      <c r="GC38" s="44"/>
      <c r="GD38" s="44"/>
      <c r="GE38" s="44"/>
      <c r="GF38" s="44"/>
      <c r="GG38" s="44"/>
      <c r="GH38" s="44"/>
      <c r="GI38" s="44"/>
      <c r="GJ38" s="44"/>
      <c r="GK38" s="44"/>
      <c r="GL38" s="44"/>
      <c r="GM38" s="44"/>
      <c r="GN38" s="44"/>
      <c r="GO38" s="44"/>
      <c r="GP38" s="44"/>
      <c r="GQ38" s="44"/>
      <c r="GR38" s="44"/>
      <c r="GS38" s="44"/>
      <c r="GT38" s="44"/>
      <c r="GU38" s="44"/>
      <c r="GV38" s="44"/>
      <c r="GW38" s="44"/>
      <c r="GX38" s="44"/>
      <c r="GY38" s="44"/>
      <c r="GZ38" s="44"/>
      <c r="HA38" s="44"/>
      <c r="HB38" s="44"/>
      <c r="HC38" s="44"/>
      <c r="HD38" s="44"/>
      <c r="HE38" s="44"/>
      <c r="HF38" s="44"/>
      <c r="HG38" s="44"/>
      <c r="HH38" s="44"/>
      <c r="HI38" s="44"/>
      <c r="HJ38" s="44"/>
      <c r="HK38" s="44"/>
      <c r="HL38" s="44"/>
      <c r="HM38" s="44"/>
      <c r="HN38" s="44"/>
      <c r="HO38" s="44"/>
      <c r="HP38" s="44"/>
      <c r="HQ38" s="44"/>
      <c r="HR38" s="44"/>
      <c r="HS38" s="44"/>
      <c r="HT38" s="44"/>
      <c r="HU38" s="44"/>
      <c r="HV38" s="44"/>
      <c r="HW38" s="44"/>
      <c r="HX38" s="44"/>
      <c r="HY38" s="44"/>
      <c r="HZ38" s="44"/>
      <c r="IA38" s="44"/>
      <c r="IB38" s="44"/>
      <c r="IC38" s="44"/>
      <c r="ID38" s="44"/>
      <c r="IE38" s="44"/>
      <c r="IF38" s="44"/>
      <c r="IG38" s="44"/>
      <c r="IH38" s="44"/>
      <c r="II38" s="44"/>
      <c r="IJ38" s="44"/>
    </row>
    <row r="39" spans="1:244" s="5" customFormat="1" ht="50.1" customHeight="1">
      <c r="A39" s="38">
        <v>16</v>
      </c>
      <c r="B39" s="100" t="s">
        <v>3816</v>
      </c>
      <c r="C39" s="160"/>
      <c r="D39" s="194">
        <v>10</v>
      </c>
      <c r="E39" s="100" t="s">
        <v>272</v>
      </c>
      <c r="F39" s="100" t="s">
        <v>3815</v>
      </c>
      <c r="G39" s="160">
        <v>43152</v>
      </c>
      <c r="H39" s="195" t="s">
        <v>716</v>
      </c>
      <c r="I39" s="100"/>
      <c r="J39" s="169" t="s">
        <v>3632</v>
      </c>
      <c r="K39" s="44"/>
      <c r="L39" s="44" t="s">
        <v>625</v>
      </c>
      <c r="M39" s="48"/>
      <c r="N39" s="48"/>
      <c r="O39" s="48"/>
      <c r="P39" s="48"/>
      <c r="Q39" s="44"/>
      <c r="R39" s="44"/>
      <c r="S39" s="44"/>
      <c r="T39" s="44"/>
      <c r="U39" s="44"/>
      <c r="V39" s="44"/>
      <c r="W39" s="44"/>
      <c r="X39" s="44"/>
      <c r="Y39" s="44"/>
      <c r="Z39" s="44"/>
      <c r="AA39" s="44"/>
      <c r="AB39" s="44"/>
      <c r="AC39" s="44"/>
      <c r="AD39" s="44"/>
      <c r="AE39" s="44"/>
      <c r="AF39" s="44"/>
      <c r="AG39" s="44"/>
      <c r="AH39" s="44"/>
      <c r="AI39" s="44"/>
      <c r="AJ39" s="44"/>
      <c r="AK39" s="44"/>
      <c r="AL39" s="44"/>
      <c r="AM39" s="44"/>
      <c r="AN39" s="44"/>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44"/>
      <c r="BN39" s="44"/>
      <c r="BO39" s="44"/>
      <c r="BP39" s="44"/>
      <c r="BQ39" s="44"/>
      <c r="BR39" s="44"/>
      <c r="BS39" s="44"/>
      <c r="BT39" s="44"/>
      <c r="BU39" s="44"/>
      <c r="BV39" s="44"/>
      <c r="BW39" s="44"/>
      <c r="BX39" s="44"/>
      <c r="BY39" s="44"/>
      <c r="BZ39" s="44"/>
      <c r="CA39" s="44"/>
      <c r="CB39" s="44"/>
      <c r="CC39" s="44"/>
      <c r="CD39" s="44"/>
      <c r="CE39" s="44"/>
      <c r="CF39" s="44"/>
      <c r="CG39" s="44"/>
      <c r="CH39" s="44"/>
      <c r="CI39" s="44"/>
      <c r="CJ39" s="44"/>
      <c r="CK39" s="44"/>
      <c r="CL39" s="44"/>
      <c r="CM39" s="44"/>
      <c r="CN39" s="44"/>
      <c r="CO39" s="44"/>
      <c r="CP39" s="44"/>
      <c r="CQ39" s="44"/>
      <c r="CR39" s="44"/>
      <c r="CS39" s="44"/>
      <c r="CT39" s="44"/>
      <c r="CU39" s="44"/>
      <c r="CV39" s="44"/>
      <c r="CW39" s="44"/>
      <c r="CX39" s="44"/>
      <c r="CY39" s="44"/>
      <c r="CZ39" s="44"/>
      <c r="DA39" s="44"/>
      <c r="DB39" s="44"/>
      <c r="DC39" s="44"/>
      <c r="DD39" s="44"/>
      <c r="DE39" s="44"/>
      <c r="DF39" s="44"/>
      <c r="DG39" s="44"/>
      <c r="DH39" s="44"/>
      <c r="DI39" s="44"/>
      <c r="DJ39" s="44"/>
      <c r="DK39" s="44"/>
      <c r="DL39" s="44"/>
      <c r="DM39" s="44"/>
      <c r="DN39" s="44"/>
      <c r="DO39" s="44"/>
      <c r="DP39" s="44"/>
      <c r="DQ39" s="44"/>
      <c r="DR39" s="44"/>
      <c r="DS39" s="44"/>
      <c r="DT39" s="44"/>
      <c r="DU39" s="44"/>
      <c r="DV39" s="44"/>
      <c r="DW39" s="44"/>
      <c r="DX39" s="44"/>
      <c r="DY39" s="44"/>
      <c r="DZ39" s="44"/>
      <c r="EA39" s="44"/>
      <c r="EB39" s="44"/>
      <c r="EC39" s="44"/>
      <c r="ED39" s="44"/>
      <c r="EE39" s="44"/>
      <c r="EF39" s="44"/>
      <c r="EG39" s="44"/>
      <c r="EH39" s="44"/>
      <c r="EI39" s="44"/>
      <c r="EJ39" s="44"/>
      <c r="EK39" s="44"/>
      <c r="EL39" s="44"/>
      <c r="EM39" s="44"/>
      <c r="EN39" s="44"/>
      <c r="EO39" s="44"/>
      <c r="EP39" s="44"/>
      <c r="EQ39" s="44"/>
      <c r="ER39" s="44"/>
      <c r="ES39" s="44"/>
      <c r="ET39" s="44"/>
      <c r="EU39" s="44"/>
      <c r="EV39" s="44"/>
      <c r="EW39" s="44"/>
      <c r="EX39" s="44"/>
      <c r="EY39" s="44"/>
      <c r="EZ39" s="44"/>
      <c r="FA39" s="44"/>
      <c r="FB39" s="44"/>
      <c r="FC39" s="44"/>
      <c r="FD39" s="44"/>
      <c r="FE39" s="44"/>
      <c r="FF39" s="44"/>
      <c r="FG39" s="44"/>
      <c r="FH39" s="44"/>
      <c r="FI39" s="44"/>
      <c r="FJ39" s="44"/>
      <c r="FK39" s="44"/>
      <c r="FL39" s="44"/>
      <c r="FM39" s="44"/>
      <c r="FN39" s="44"/>
      <c r="FO39" s="44"/>
      <c r="FP39" s="44"/>
      <c r="FQ39" s="44"/>
      <c r="FR39" s="44"/>
      <c r="FS39" s="44"/>
      <c r="FT39" s="44"/>
      <c r="FU39" s="44"/>
      <c r="FV39" s="44"/>
      <c r="FW39" s="44"/>
      <c r="FX39" s="44"/>
      <c r="FY39" s="44"/>
      <c r="FZ39" s="44"/>
      <c r="GA39" s="44"/>
      <c r="GB39" s="44"/>
      <c r="GC39" s="44"/>
      <c r="GD39" s="44"/>
      <c r="GE39" s="44"/>
      <c r="GF39" s="44"/>
      <c r="GG39" s="44"/>
      <c r="GH39" s="44"/>
      <c r="GI39" s="44"/>
      <c r="GJ39" s="44"/>
      <c r="GK39" s="44"/>
      <c r="GL39" s="44"/>
      <c r="GM39" s="44"/>
      <c r="GN39" s="44"/>
      <c r="GO39" s="44"/>
      <c r="GP39" s="44"/>
      <c r="GQ39" s="44"/>
      <c r="GR39" s="44"/>
      <c r="GS39" s="44"/>
      <c r="GT39" s="44"/>
      <c r="GU39" s="44"/>
      <c r="GV39" s="44"/>
      <c r="GW39" s="44"/>
      <c r="GX39" s="44"/>
      <c r="GY39" s="44"/>
      <c r="GZ39" s="44"/>
      <c r="HA39" s="44"/>
      <c r="HB39" s="44"/>
      <c r="HC39" s="44"/>
      <c r="HD39" s="44"/>
      <c r="HE39" s="44"/>
      <c r="HF39" s="44"/>
      <c r="HG39" s="44"/>
      <c r="HH39" s="44"/>
      <c r="HI39" s="44"/>
      <c r="HJ39" s="44"/>
      <c r="HK39" s="44"/>
      <c r="HL39" s="44"/>
      <c r="HM39" s="44"/>
      <c r="HN39" s="44"/>
      <c r="HO39" s="44"/>
      <c r="HP39" s="44"/>
      <c r="HQ39" s="44"/>
      <c r="HR39" s="44"/>
      <c r="HS39" s="44"/>
      <c r="HT39" s="44"/>
      <c r="HU39" s="44"/>
      <c r="HV39" s="44"/>
      <c r="HW39" s="44"/>
      <c r="HX39" s="44"/>
      <c r="HY39" s="44"/>
      <c r="HZ39" s="44"/>
      <c r="IA39" s="44"/>
      <c r="IB39" s="44"/>
      <c r="IC39" s="44"/>
      <c r="ID39" s="44"/>
      <c r="IE39" s="44"/>
      <c r="IF39" s="44"/>
      <c r="IG39" s="44"/>
      <c r="IH39" s="44"/>
      <c r="II39" s="44"/>
      <c r="IJ39" s="44"/>
    </row>
    <row r="40" spans="1:244" s="5" customFormat="1" ht="50.1" customHeight="1">
      <c r="A40" s="38">
        <v>17</v>
      </c>
      <c r="B40" s="100" t="s">
        <v>3818</v>
      </c>
      <c r="C40" s="160">
        <v>40031</v>
      </c>
      <c r="D40" s="194">
        <v>8</v>
      </c>
      <c r="E40" s="100" t="s">
        <v>275</v>
      </c>
      <c r="F40" s="100" t="s">
        <v>3819</v>
      </c>
      <c r="G40" s="160">
        <v>43152</v>
      </c>
      <c r="H40" s="195" t="s">
        <v>84</v>
      </c>
      <c r="I40" s="100"/>
      <c r="J40" s="169" t="s">
        <v>3632</v>
      </c>
      <c r="K40" s="44" t="s">
        <v>4462</v>
      </c>
      <c r="L40" s="44" t="s">
        <v>625</v>
      </c>
      <c r="M40" s="48"/>
      <c r="N40" s="48"/>
      <c r="O40" s="48"/>
      <c r="P40" s="48"/>
      <c r="Q40" s="44"/>
      <c r="R40" s="44"/>
      <c r="S40" s="44"/>
      <c r="T40" s="44"/>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4"/>
      <c r="BO40" s="44"/>
      <c r="BP40" s="44"/>
      <c r="BQ40" s="44"/>
      <c r="BR40" s="44"/>
      <c r="BS40" s="44"/>
      <c r="BT40" s="44"/>
      <c r="BU40" s="44"/>
      <c r="BV40" s="44"/>
      <c r="BW40" s="44"/>
      <c r="BX40" s="44"/>
      <c r="BY40" s="44"/>
      <c r="BZ40" s="44"/>
      <c r="CA40" s="44"/>
      <c r="CB40" s="44"/>
      <c r="CC40" s="44"/>
      <c r="CD40" s="44"/>
      <c r="CE40" s="44"/>
      <c r="CF40" s="44"/>
      <c r="CG40" s="44"/>
      <c r="CH40" s="44"/>
      <c r="CI40" s="44"/>
      <c r="CJ40" s="44"/>
      <c r="CK40" s="44"/>
      <c r="CL40" s="44"/>
      <c r="CM40" s="44"/>
      <c r="CN40" s="44"/>
      <c r="CO40" s="44"/>
      <c r="CP40" s="44"/>
      <c r="CQ40" s="44"/>
      <c r="CR40" s="44"/>
      <c r="CS40" s="44"/>
      <c r="CT40" s="44"/>
      <c r="CU40" s="44"/>
      <c r="CV40" s="44"/>
      <c r="CW40" s="44"/>
      <c r="CX40" s="44"/>
      <c r="CY40" s="44"/>
      <c r="CZ40" s="44"/>
      <c r="DA40" s="44"/>
      <c r="DB40" s="44"/>
      <c r="DC40" s="44"/>
      <c r="DD40" s="44"/>
      <c r="DE40" s="44"/>
      <c r="DF40" s="44"/>
      <c r="DG40" s="44"/>
      <c r="DH40" s="44"/>
      <c r="DI40" s="44"/>
      <c r="DJ40" s="44"/>
      <c r="DK40" s="44"/>
      <c r="DL40" s="44"/>
      <c r="DM40" s="44"/>
      <c r="DN40" s="44"/>
      <c r="DO40" s="44"/>
      <c r="DP40" s="44"/>
      <c r="DQ40" s="44"/>
      <c r="DR40" s="44"/>
      <c r="DS40" s="44"/>
      <c r="DT40" s="44"/>
      <c r="DU40" s="44"/>
      <c r="DV40" s="44"/>
      <c r="DW40" s="44"/>
      <c r="DX40" s="44"/>
      <c r="DY40" s="44"/>
      <c r="DZ40" s="44"/>
      <c r="EA40" s="44"/>
      <c r="EB40" s="44"/>
      <c r="EC40" s="44"/>
      <c r="ED40" s="44"/>
      <c r="EE40" s="44"/>
      <c r="EF40" s="44"/>
      <c r="EG40" s="44"/>
      <c r="EH40" s="44"/>
      <c r="EI40" s="44"/>
      <c r="EJ40" s="44"/>
      <c r="EK40" s="44"/>
      <c r="EL40" s="44"/>
      <c r="EM40" s="44"/>
      <c r="EN40" s="44"/>
      <c r="EO40" s="44"/>
      <c r="EP40" s="44"/>
      <c r="EQ40" s="44"/>
      <c r="ER40" s="44"/>
      <c r="ES40" s="44"/>
      <c r="ET40" s="44"/>
      <c r="EU40" s="44"/>
      <c r="EV40" s="44"/>
      <c r="EW40" s="44"/>
      <c r="EX40" s="44"/>
      <c r="EY40" s="44"/>
      <c r="EZ40" s="44"/>
      <c r="FA40" s="44"/>
      <c r="FB40" s="44"/>
      <c r="FC40" s="44"/>
      <c r="FD40" s="44"/>
      <c r="FE40" s="44"/>
      <c r="FF40" s="44"/>
      <c r="FG40" s="44"/>
      <c r="FH40" s="44"/>
      <c r="FI40" s="44"/>
      <c r="FJ40" s="44"/>
      <c r="FK40" s="44"/>
      <c r="FL40" s="44"/>
      <c r="FM40" s="44"/>
      <c r="FN40" s="44"/>
      <c r="FO40" s="44"/>
      <c r="FP40" s="44"/>
      <c r="FQ40" s="44"/>
      <c r="FR40" s="44"/>
      <c r="FS40" s="44"/>
      <c r="FT40" s="44"/>
      <c r="FU40" s="44"/>
      <c r="FV40" s="44"/>
      <c r="FW40" s="44"/>
      <c r="FX40" s="44"/>
      <c r="FY40" s="44"/>
      <c r="FZ40" s="44"/>
      <c r="GA40" s="44"/>
      <c r="GB40" s="44"/>
      <c r="GC40" s="44"/>
      <c r="GD40" s="44"/>
      <c r="GE40" s="44"/>
      <c r="GF40" s="44"/>
      <c r="GG40" s="44"/>
      <c r="GH40" s="44"/>
      <c r="GI40" s="44"/>
      <c r="GJ40" s="44"/>
      <c r="GK40" s="44"/>
      <c r="GL40" s="44"/>
      <c r="GM40" s="44"/>
      <c r="GN40" s="44"/>
      <c r="GO40" s="44"/>
      <c r="GP40" s="44"/>
      <c r="GQ40" s="44"/>
      <c r="GR40" s="44"/>
      <c r="GS40" s="44"/>
      <c r="GT40" s="44"/>
      <c r="GU40" s="44"/>
      <c r="GV40" s="44"/>
      <c r="GW40" s="44"/>
      <c r="GX40" s="44"/>
      <c r="GY40" s="44"/>
      <c r="GZ40" s="44"/>
      <c r="HA40" s="44"/>
      <c r="HB40" s="44"/>
      <c r="HC40" s="44"/>
      <c r="HD40" s="44"/>
      <c r="HE40" s="44"/>
      <c r="HF40" s="44"/>
      <c r="HG40" s="44"/>
      <c r="HH40" s="44"/>
      <c r="HI40" s="44"/>
      <c r="HJ40" s="44"/>
      <c r="HK40" s="44"/>
      <c r="HL40" s="44"/>
      <c r="HM40" s="44"/>
      <c r="HN40" s="44"/>
      <c r="HO40" s="44"/>
      <c r="HP40" s="44"/>
      <c r="HQ40" s="44"/>
      <c r="HR40" s="44"/>
      <c r="HS40" s="44"/>
      <c r="HT40" s="44"/>
      <c r="HU40" s="44"/>
      <c r="HV40" s="44"/>
      <c r="HW40" s="44"/>
      <c r="HX40" s="44"/>
      <c r="HY40" s="44"/>
      <c r="HZ40" s="44"/>
      <c r="IA40" s="44"/>
      <c r="IB40" s="44"/>
      <c r="IC40" s="44"/>
      <c r="ID40" s="44"/>
      <c r="IE40" s="44"/>
      <c r="IF40" s="44"/>
      <c r="IG40" s="44"/>
      <c r="IH40" s="44"/>
      <c r="II40" s="44"/>
      <c r="IJ40" s="44"/>
    </row>
    <row r="41" spans="1:244" s="5" customFormat="1" ht="50.1" customHeight="1">
      <c r="A41" s="38">
        <v>18</v>
      </c>
      <c r="B41" s="100" t="s">
        <v>3820</v>
      </c>
      <c r="C41" s="160">
        <v>39571</v>
      </c>
      <c r="D41" s="194">
        <v>9</v>
      </c>
      <c r="E41" s="100" t="s">
        <v>275</v>
      </c>
      <c r="F41" s="100" t="s">
        <v>3819</v>
      </c>
      <c r="G41" s="160">
        <v>43152</v>
      </c>
      <c r="H41" s="195" t="s">
        <v>84</v>
      </c>
      <c r="I41" s="100"/>
      <c r="J41" s="169" t="s">
        <v>3632</v>
      </c>
      <c r="K41" s="44" t="s">
        <v>4462</v>
      </c>
      <c r="L41" s="44" t="s">
        <v>625</v>
      </c>
      <c r="M41" s="48"/>
      <c r="N41" s="48"/>
      <c r="O41" s="48"/>
      <c r="P41" s="48"/>
      <c r="Q41" s="44"/>
      <c r="R41" s="44"/>
      <c r="S41" s="44"/>
      <c r="T41" s="44"/>
      <c r="U41" s="44"/>
      <c r="V41" s="44"/>
      <c r="W41" s="44"/>
      <c r="X41" s="44"/>
      <c r="Y41" s="44"/>
      <c r="Z41" s="44"/>
      <c r="AA41" s="44"/>
      <c r="AB41" s="44"/>
      <c r="AC41" s="44"/>
      <c r="AD41" s="44"/>
      <c r="AE41" s="44"/>
      <c r="AF41" s="44"/>
      <c r="AG41" s="44"/>
      <c r="AH41" s="44"/>
      <c r="AI41" s="44"/>
      <c r="AJ41" s="44"/>
      <c r="AK41" s="44"/>
      <c r="AL41" s="44"/>
      <c r="AM41" s="44"/>
      <c r="AN41" s="44"/>
      <c r="AO41" s="44"/>
      <c r="AP41" s="44"/>
      <c r="AQ41" s="44"/>
      <c r="AR41" s="44"/>
      <c r="AS41" s="44"/>
      <c r="AT41" s="44"/>
      <c r="AU41" s="44"/>
      <c r="AV41" s="44"/>
      <c r="AW41" s="44"/>
      <c r="AX41" s="44"/>
      <c r="AY41" s="44"/>
      <c r="AZ41" s="44"/>
      <c r="BA41" s="44"/>
      <c r="BB41" s="44"/>
      <c r="BC41" s="44"/>
      <c r="BD41" s="44"/>
      <c r="BE41" s="44"/>
      <c r="BF41" s="44"/>
      <c r="BG41" s="44"/>
      <c r="BH41" s="44"/>
      <c r="BI41" s="44"/>
      <c r="BJ41" s="44"/>
      <c r="BK41" s="44"/>
      <c r="BL41" s="44"/>
      <c r="BM41" s="44"/>
      <c r="BN41" s="44"/>
      <c r="BO41" s="44"/>
      <c r="BP41" s="44"/>
      <c r="BQ41" s="44"/>
      <c r="BR41" s="44"/>
      <c r="BS41" s="44"/>
      <c r="BT41" s="44"/>
      <c r="BU41" s="44"/>
      <c r="BV41" s="44"/>
      <c r="BW41" s="44"/>
      <c r="BX41" s="44"/>
      <c r="BY41" s="44"/>
      <c r="BZ41" s="44"/>
      <c r="CA41" s="44"/>
      <c r="CB41" s="44"/>
      <c r="CC41" s="44"/>
      <c r="CD41" s="44"/>
      <c r="CE41" s="44"/>
      <c r="CF41" s="44"/>
      <c r="CG41" s="44"/>
      <c r="CH41" s="44"/>
      <c r="CI41" s="44"/>
      <c r="CJ41" s="44"/>
      <c r="CK41" s="44"/>
      <c r="CL41" s="44"/>
      <c r="CM41" s="44"/>
      <c r="CN41" s="44"/>
      <c r="CO41" s="44"/>
      <c r="CP41" s="44"/>
      <c r="CQ41" s="44"/>
      <c r="CR41" s="44"/>
      <c r="CS41" s="44"/>
      <c r="CT41" s="44"/>
      <c r="CU41" s="44"/>
      <c r="CV41" s="44"/>
      <c r="CW41" s="44"/>
      <c r="CX41" s="44"/>
      <c r="CY41" s="44"/>
      <c r="CZ41" s="44"/>
      <c r="DA41" s="44"/>
      <c r="DB41" s="44"/>
      <c r="DC41" s="44"/>
      <c r="DD41" s="44"/>
      <c r="DE41" s="44"/>
      <c r="DF41" s="44"/>
      <c r="DG41" s="44"/>
      <c r="DH41" s="44"/>
      <c r="DI41" s="44"/>
      <c r="DJ41" s="44"/>
      <c r="DK41" s="44"/>
      <c r="DL41" s="44"/>
      <c r="DM41" s="44"/>
      <c r="DN41" s="44"/>
      <c r="DO41" s="44"/>
      <c r="DP41" s="44"/>
      <c r="DQ41" s="44"/>
      <c r="DR41" s="44"/>
      <c r="DS41" s="44"/>
      <c r="DT41" s="44"/>
      <c r="DU41" s="44"/>
      <c r="DV41" s="44"/>
      <c r="DW41" s="44"/>
      <c r="DX41" s="44"/>
      <c r="DY41" s="44"/>
      <c r="DZ41" s="44"/>
      <c r="EA41" s="44"/>
      <c r="EB41" s="44"/>
      <c r="EC41" s="44"/>
      <c r="ED41" s="44"/>
      <c r="EE41" s="44"/>
      <c r="EF41" s="44"/>
      <c r="EG41" s="44"/>
      <c r="EH41" s="44"/>
      <c r="EI41" s="44"/>
      <c r="EJ41" s="44"/>
      <c r="EK41" s="44"/>
      <c r="EL41" s="44"/>
      <c r="EM41" s="44"/>
      <c r="EN41" s="44"/>
      <c r="EO41" s="44"/>
      <c r="EP41" s="44"/>
      <c r="EQ41" s="44"/>
      <c r="ER41" s="44"/>
      <c r="ES41" s="44"/>
      <c r="ET41" s="44"/>
      <c r="EU41" s="44"/>
      <c r="EV41" s="44"/>
      <c r="EW41" s="44"/>
      <c r="EX41" s="44"/>
      <c r="EY41" s="44"/>
      <c r="EZ41" s="44"/>
      <c r="FA41" s="44"/>
      <c r="FB41" s="44"/>
      <c r="FC41" s="44"/>
      <c r="FD41" s="44"/>
      <c r="FE41" s="44"/>
      <c r="FF41" s="44"/>
      <c r="FG41" s="44"/>
      <c r="FH41" s="44"/>
      <c r="FI41" s="44"/>
      <c r="FJ41" s="44"/>
      <c r="FK41" s="44"/>
      <c r="FL41" s="44"/>
      <c r="FM41" s="44"/>
      <c r="FN41" s="44"/>
      <c r="FO41" s="44"/>
      <c r="FP41" s="44"/>
      <c r="FQ41" s="44"/>
      <c r="FR41" s="44"/>
      <c r="FS41" s="44"/>
      <c r="FT41" s="44"/>
      <c r="FU41" s="44"/>
      <c r="FV41" s="44"/>
      <c r="FW41" s="44"/>
      <c r="FX41" s="44"/>
      <c r="FY41" s="44"/>
      <c r="FZ41" s="44"/>
      <c r="GA41" s="44"/>
      <c r="GB41" s="44"/>
      <c r="GC41" s="44"/>
      <c r="GD41" s="44"/>
      <c r="GE41" s="44"/>
      <c r="GF41" s="44"/>
      <c r="GG41" s="44"/>
      <c r="GH41" s="44"/>
      <c r="GI41" s="44"/>
      <c r="GJ41" s="44"/>
      <c r="GK41" s="44"/>
      <c r="GL41" s="44"/>
      <c r="GM41" s="44"/>
      <c r="GN41" s="44"/>
      <c r="GO41" s="44"/>
      <c r="GP41" s="44"/>
      <c r="GQ41" s="44"/>
      <c r="GR41" s="44"/>
      <c r="GS41" s="44"/>
      <c r="GT41" s="44"/>
      <c r="GU41" s="44"/>
      <c r="GV41" s="44"/>
      <c r="GW41" s="44"/>
      <c r="GX41" s="44"/>
      <c r="GY41" s="44"/>
      <c r="GZ41" s="44"/>
      <c r="HA41" s="44"/>
      <c r="HB41" s="44"/>
      <c r="HC41" s="44"/>
      <c r="HD41" s="44"/>
      <c r="HE41" s="44"/>
      <c r="HF41" s="44"/>
      <c r="HG41" s="44"/>
      <c r="HH41" s="44"/>
      <c r="HI41" s="44"/>
      <c r="HJ41" s="44"/>
      <c r="HK41" s="44"/>
      <c r="HL41" s="44"/>
      <c r="HM41" s="44"/>
      <c r="HN41" s="44"/>
      <c r="HO41" s="44"/>
      <c r="HP41" s="44"/>
      <c r="HQ41" s="44"/>
      <c r="HR41" s="44"/>
      <c r="HS41" s="44"/>
      <c r="HT41" s="44"/>
      <c r="HU41" s="44"/>
      <c r="HV41" s="44"/>
      <c r="HW41" s="44"/>
      <c r="HX41" s="44"/>
      <c r="HY41" s="44"/>
      <c r="HZ41" s="44"/>
      <c r="IA41" s="44"/>
      <c r="IB41" s="44"/>
      <c r="IC41" s="44"/>
      <c r="ID41" s="44"/>
      <c r="IE41" s="44"/>
      <c r="IF41" s="44"/>
      <c r="IG41" s="44"/>
      <c r="IH41" s="44"/>
      <c r="II41" s="44"/>
      <c r="IJ41" s="44"/>
    </row>
    <row r="42" spans="1:244" s="5" customFormat="1" ht="50.1" customHeight="1">
      <c r="A42" s="38">
        <v>19</v>
      </c>
      <c r="B42" s="100" t="s">
        <v>3821</v>
      </c>
      <c r="C42" s="160">
        <v>39204</v>
      </c>
      <c r="D42" s="194">
        <v>10</v>
      </c>
      <c r="E42" s="100" t="s">
        <v>275</v>
      </c>
      <c r="F42" s="100" t="s">
        <v>3819</v>
      </c>
      <c r="G42" s="160">
        <v>43152</v>
      </c>
      <c r="H42" s="195" t="s">
        <v>84</v>
      </c>
      <c r="I42" s="100"/>
      <c r="J42" s="169" t="s">
        <v>3632</v>
      </c>
      <c r="K42" s="44" t="s">
        <v>4462</v>
      </c>
      <c r="L42" s="44" t="s">
        <v>625</v>
      </c>
      <c r="M42" s="48"/>
      <c r="N42" s="48"/>
      <c r="O42" s="48"/>
      <c r="P42" s="48"/>
      <c r="Q42" s="44"/>
      <c r="R42" s="44"/>
      <c r="S42" s="44"/>
      <c r="T42" s="44"/>
      <c r="U42" s="44"/>
      <c r="V42" s="44"/>
      <c r="W42" s="44"/>
      <c r="X42" s="44"/>
      <c r="Y42" s="44"/>
      <c r="Z42" s="44"/>
      <c r="AA42" s="44"/>
      <c r="AB42" s="44"/>
      <c r="AC42" s="44"/>
      <c r="AD42" s="44"/>
      <c r="AE42" s="44"/>
      <c r="AF42" s="44"/>
      <c r="AG42" s="44"/>
      <c r="AH42" s="44"/>
      <c r="AI42" s="44"/>
      <c r="AJ42" s="44"/>
      <c r="AK42" s="44"/>
      <c r="AL42" s="44"/>
      <c r="AM42" s="44"/>
      <c r="AN42" s="44"/>
      <c r="AO42" s="44"/>
      <c r="AP42" s="44"/>
      <c r="AQ42" s="44"/>
      <c r="AR42" s="44"/>
      <c r="AS42" s="44"/>
      <c r="AT42" s="44"/>
      <c r="AU42" s="44"/>
      <c r="AV42" s="44"/>
      <c r="AW42" s="44"/>
      <c r="AX42" s="44"/>
      <c r="AY42" s="44"/>
      <c r="AZ42" s="44"/>
      <c r="BA42" s="44"/>
      <c r="BB42" s="44"/>
      <c r="BC42" s="44"/>
      <c r="BD42" s="44"/>
      <c r="BE42" s="44"/>
      <c r="BF42" s="44"/>
      <c r="BG42" s="44"/>
      <c r="BH42" s="44"/>
      <c r="BI42" s="44"/>
      <c r="BJ42" s="44"/>
      <c r="BK42" s="44"/>
      <c r="BL42" s="44"/>
      <c r="BM42" s="44"/>
      <c r="BN42" s="44"/>
      <c r="BO42" s="44"/>
      <c r="BP42" s="44"/>
      <c r="BQ42" s="44"/>
      <c r="BR42" s="44"/>
      <c r="BS42" s="44"/>
      <c r="BT42" s="44"/>
      <c r="BU42" s="44"/>
      <c r="BV42" s="44"/>
      <c r="BW42" s="44"/>
      <c r="BX42" s="44"/>
      <c r="BY42" s="44"/>
      <c r="BZ42" s="44"/>
      <c r="CA42" s="44"/>
      <c r="CB42" s="44"/>
      <c r="CC42" s="44"/>
      <c r="CD42" s="44"/>
      <c r="CE42" s="44"/>
      <c r="CF42" s="44"/>
      <c r="CG42" s="44"/>
      <c r="CH42" s="44"/>
      <c r="CI42" s="44"/>
      <c r="CJ42" s="44"/>
      <c r="CK42" s="44"/>
      <c r="CL42" s="44"/>
      <c r="CM42" s="44"/>
      <c r="CN42" s="44"/>
      <c r="CO42" s="44"/>
      <c r="CP42" s="44"/>
      <c r="CQ42" s="44"/>
      <c r="CR42" s="44"/>
      <c r="CS42" s="44"/>
      <c r="CT42" s="44"/>
      <c r="CU42" s="44"/>
      <c r="CV42" s="44"/>
      <c r="CW42" s="44"/>
      <c r="CX42" s="44"/>
      <c r="CY42" s="44"/>
      <c r="CZ42" s="44"/>
      <c r="DA42" s="44"/>
      <c r="DB42" s="44"/>
      <c r="DC42" s="44"/>
      <c r="DD42" s="44"/>
      <c r="DE42" s="44"/>
      <c r="DF42" s="44"/>
      <c r="DG42" s="44"/>
      <c r="DH42" s="44"/>
      <c r="DI42" s="44"/>
      <c r="DJ42" s="44"/>
      <c r="DK42" s="44"/>
      <c r="DL42" s="44"/>
      <c r="DM42" s="44"/>
      <c r="DN42" s="44"/>
      <c r="DO42" s="44"/>
      <c r="DP42" s="44"/>
      <c r="DQ42" s="44"/>
      <c r="DR42" s="44"/>
      <c r="DS42" s="44"/>
      <c r="DT42" s="44"/>
      <c r="DU42" s="44"/>
      <c r="DV42" s="44"/>
      <c r="DW42" s="44"/>
      <c r="DX42" s="44"/>
      <c r="DY42" s="44"/>
      <c r="DZ42" s="44"/>
      <c r="EA42" s="44"/>
      <c r="EB42" s="44"/>
      <c r="EC42" s="44"/>
      <c r="ED42" s="44"/>
      <c r="EE42" s="44"/>
      <c r="EF42" s="44"/>
      <c r="EG42" s="44"/>
      <c r="EH42" s="44"/>
      <c r="EI42" s="44"/>
      <c r="EJ42" s="44"/>
      <c r="EK42" s="44"/>
      <c r="EL42" s="44"/>
      <c r="EM42" s="44"/>
      <c r="EN42" s="44"/>
      <c r="EO42" s="44"/>
      <c r="EP42" s="44"/>
      <c r="EQ42" s="44"/>
      <c r="ER42" s="44"/>
      <c r="ES42" s="44"/>
      <c r="ET42" s="44"/>
      <c r="EU42" s="44"/>
      <c r="EV42" s="44"/>
      <c r="EW42" s="44"/>
      <c r="EX42" s="44"/>
      <c r="EY42" s="44"/>
      <c r="EZ42" s="44"/>
      <c r="FA42" s="44"/>
      <c r="FB42" s="44"/>
      <c r="FC42" s="44"/>
      <c r="FD42" s="44"/>
      <c r="FE42" s="44"/>
      <c r="FF42" s="44"/>
      <c r="FG42" s="44"/>
      <c r="FH42" s="44"/>
      <c r="FI42" s="44"/>
      <c r="FJ42" s="44"/>
      <c r="FK42" s="44"/>
      <c r="FL42" s="44"/>
      <c r="FM42" s="44"/>
      <c r="FN42" s="44"/>
      <c r="FO42" s="44"/>
      <c r="FP42" s="44"/>
      <c r="FQ42" s="44"/>
      <c r="FR42" s="44"/>
      <c r="FS42" s="44"/>
      <c r="FT42" s="44"/>
      <c r="FU42" s="44"/>
      <c r="FV42" s="44"/>
      <c r="FW42" s="44"/>
      <c r="FX42" s="44"/>
      <c r="FY42" s="44"/>
      <c r="FZ42" s="44"/>
      <c r="GA42" s="44"/>
      <c r="GB42" s="44"/>
      <c r="GC42" s="44"/>
      <c r="GD42" s="44"/>
      <c r="GE42" s="44"/>
      <c r="GF42" s="44"/>
      <c r="GG42" s="44"/>
      <c r="GH42" s="44"/>
      <c r="GI42" s="44"/>
      <c r="GJ42" s="44"/>
      <c r="GK42" s="44"/>
      <c r="GL42" s="44"/>
      <c r="GM42" s="44"/>
      <c r="GN42" s="44"/>
      <c r="GO42" s="44"/>
      <c r="GP42" s="44"/>
      <c r="GQ42" s="44"/>
      <c r="GR42" s="44"/>
      <c r="GS42" s="44"/>
      <c r="GT42" s="44"/>
      <c r="GU42" s="44"/>
      <c r="GV42" s="44"/>
      <c r="GW42" s="44"/>
      <c r="GX42" s="44"/>
      <c r="GY42" s="44"/>
      <c r="GZ42" s="44"/>
      <c r="HA42" s="44"/>
      <c r="HB42" s="44"/>
      <c r="HC42" s="44"/>
      <c r="HD42" s="44"/>
      <c r="HE42" s="44"/>
      <c r="HF42" s="44"/>
      <c r="HG42" s="44"/>
      <c r="HH42" s="44"/>
      <c r="HI42" s="44"/>
      <c r="HJ42" s="44"/>
      <c r="HK42" s="44"/>
      <c r="HL42" s="44"/>
      <c r="HM42" s="44"/>
      <c r="HN42" s="44"/>
      <c r="HO42" s="44"/>
      <c r="HP42" s="44"/>
      <c r="HQ42" s="44"/>
      <c r="HR42" s="44"/>
      <c r="HS42" s="44"/>
      <c r="HT42" s="44"/>
      <c r="HU42" s="44"/>
      <c r="HV42" s="44"/>
      <c r="HW42" s="44"/>
      <c r="HX42" s="44"/>
      <c r="HY42" s="44"/>
      <c r="HZ42" s="44"/>
      <c r="IA42" s="44"/>
      <c r="IB42" s="44"/>
      <c r="IC42" s="44"/>
      <c r="ID42" s="44"/>
      <c r="IE42" s="44"/>
      <c r="IF42" s="44"/>
      <c r="IG42" s="44"/>
      <c r="IH42" s="44"/>
      <c r="II42" s="44"/>
      <c r="IJ42" s="44"/>
    </row>
    <row r="43" spans="1:244" s="5" customFormat="1" ht="50.1" customHeight="1">
      <c r="A43" s="38">
        <v>20</v>
      </c>
      <c r="B43" s="100" t="s">
        <v>3822</v>
      </c>
      <c r="C43" s="160">
        <v>38844</v>
      </c>
      <c r="D43" s="194">
        <v>11</v>
      </c>
      <c r="E43" s="100" t="s">
        <v>275</v>
      </c>
      <c r="F43" s="100" t="s">
        <v>3819</v>
      </c>
      <c r="G43" s="160">
        <v>43152</v>
      </c>
      <c r="H43" s="195" t="s">
        <v>84</v>
      </c>
      <c r="I43" s="100"/>
      <c r="J43" s="169" t="s">
        <v>3632</v>
      </c>
      <c r="K43" s="44" t="s">
        <v>4462</v>
      </c>
      <c r="L43" s="44" t="s">
        <v>638</v>
      </c>
      <c r="M43" s="48"/>
      <c r="N43" s="48"/>
      <c r="O43" s="48"/>
      <c r="P43" s="48"/>
      <c r="Q43" s="44"/>
      <c r="R43" s="44"/>
      <c r="S43" s="44"/>
      <c r="T43" s="44"/>
      <c r="U43" s="44"/>
      <c r="V43" s="44"/>
      <c r="W43" s="44"/>
      <c r="X43" s="44"/>
      <c r="Y43" s="44"/>
      <c r="Z43" s="44"/>
      <c r="AA43" s="44"/>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4"/>
      <c r="BJ43" s="44"/>
      <c r="BK43" s="44"/>
      <c r="BL43" s="44"/>
      <c r="BM43" s="44"/>
      <c r="BN43" s="44"/>
      <c r="BO43" s="44"/>
      <c r="BP43" s="44"/>
      <c r="BQ43" s="44"/>
      <c r="BR43" s="44"/>
      <c r="BS43" s="44"/>
      <c r="BT43" s="44"/>
      <c r="BU43" s="44"/>
      <c r="BV43" s="44"/>
      <c r="BW43" s="44"/>
      <c r="BX43" s="44"/>
      <c r="BY43" s="44"/>
      <c r="BZ43" s="44"/>
      <c r="CA43" s="44"/>
      <c r="CB43" s="44"/>
      <c r="CC43" s="44"/>
      <c r="CD43" s="44"/>
      <c r="CE43" s="44"/>
      <c r="CF43" s="44"/>
      <c r="CG43" s="44"/>
      <c r="CH43" s="44"/>
      <c r="CI43" s="44"/>
      <c r="CJ43" s="44"/>
      <c r="CK43" s="44"/>
      <c r="CL43" s="44"/>
      <c r="CM43" s="44"/>
      <c r="CN43" s="44"/>
      <c r="CO43" s="44"/>
      <c r="CP43" s="44"/>
      <c r="CQ43" s="44"/>
      <c r="CR43" s="44"/>
      <c r="CS43" s="44"/>
      <c r="CT43" s="44"/>
      <c r="CU43" s="44"/>
      <c r="CV43" s="44"/>
      <c r="CW43" s="44"/>
      <c r="CX43" s="44"/>
      <c r="CY43" s="44"/>
      <c r="CZ43" s="44"/>
      <c r="DA43" s="44"/>
      <c r="DB43" s="44"/>
      <c r="DC43" s="44"/>
      <c r="DD43" s="44"/>
      <c r="DE43" s="44"/>
      <c r="DF43" s="44"/>
      <c r="DG43" s="44"/>
      <c r="DH43" s="44"/>
      <c r="DI43" s="44"/>
      <c r="DJ43" s="44"/>
      <c r="DK43" s="44"/>
      <c r="DL43" s="44"/>
      <c r="DM43" s="44"/>
      <c r="DN43" s="44"/>
      <c r="DO43" s="44"/>
      <c r="DP43" s="44"/>
      <c r="DQ43" s="44"/>
      <c r="DR43" s="44"/>
      <c r="DS43" s="44"/>
      <c r="DT43" s="44"/>
      <c r="DU43" s="44"/>
      <c r="DV43" s="44"/>
      <c r="DW43" s="44"/>
      <c r="DX43" s="44"/>
      <c r="DY43" s="44"/>
      <c r="DZ43" s="44"/>
      <c r="EA43" s="44"/>
      <c r="EB43" s="44"/>
      <c r="EC43" s="44"/>
      <c r="ED43" s="44"/>
      <c r="EE43" s="44"/>
      <c r="EF43" s="44"/>
      <c r="EG43" s="44"/>
      <c r="EH43" s="44"/>
      <c r="EI43" s="44"/>
      <c r="EJ43" s="44"/>
      <c r="EK43" s="44"/>
      <c r="EL43" s="44"/>
      <c r="EM43" s="44"/>
      <c r="EN43" s="44"/>
      <c r="EO43" s="44"/>
      <c r="EP43" s="44"/>
      <c r="EQ43" s="44"/>
      <c r="ER43" s="44"/>
      <c r="ES43" s="44"/>
      <c r="ET43" s="44"/>
      <c r="EU43" s="44"/>
      <c r="EV43" s="44"/>
      <c r="EW43" s="44"/>
      <c r="EX43" s="44"/>
      <c r="EY43" s="44"/>
      <c r="EZ43" s="44"/>
      <c r="FA43" s="44"/>
      <c r="FB43" s="44"/>
      <c r="FC43" s="44"/>
      <c r="FD43" s="44"/>
      <c r="FE43" s="44"/>
      <c r="FF43" s="44"/>
      <c r="FG43" s="44"/>
      <c r="FH43" s="44"/>
      <c r="FI43" s="44"/>
      <c r="FJ43" s="44"/>
      <c r="FK43" s="44"/>
      <c r="FL43" s="44"/>
      <c r="FM43" s="44"/>
      <c r="FN43" s="44"/>
      <c r="FO43" s="44"/>
      <c r="FP43" s="44"/>
      <c r="FQ43" s="44"/>
      <c r="FR43" s="44"/>
      <c r="FS43" s="44"/>
      <c r="FT43" s="44"/>
      <c r="FU43" s="44"/>
      <c r="FV43" s="44"/>
      <c r="FW43" s="44"/>
      <c r="FX43" s="44"/>
      <c r="FY43" s="44"/>
      <c r="FZ43" s="44"/>
      <c r="GA43" s="44"/>
      <c r="GB43" s="44"/>
      <c r="GC43" s="44"/>
      <c r="GD43" s="44"/>
      <c r="GE43" s="44"/>
      <c r="GF43" s="44"/>
      <c r="GG43" s="44"/>
      <c r="GH43" s="44"/>
      <c r="GI43" s="44"/>
      <c r="GJ43" s="44"/>
      <c r="GK43" s="44"/>
      <c r="GL43" s="44"/>
      <c r="GM43" s="44"/>
      <c r="GN43" s="44"/>
      <c r="GO43" s="44"/>
      <c r="GP43" s="44"/>
      <c r="GQ43" s="44"/>
      <c r="GR43" s="44"/>
      <c r="GS43" s="44"/>
      <c r="GT43" s="44"/>
      <c r="GU43" s="44"/>
      <c r="GV43" s="44"/>
      <c r="GW43" s="44"/>
      <c r="GX43" s="44"/>
      <c r="GY43" s="44"/>
      <c r="GZ43" s="44"/>
      <c r="HA43" s="44"/>
      <c r="HB43" s="44"/>
      <c r="HC43" s="44"/>
      <c r="HD43" s="44"/>
      <c r="HE43" s="44"/>
      <c r="HF43" s="44"/>
      <c r="HG43" s="44"/>
      <c r="HH43" s="44"/>
      <c r="HI43" s="44"/>
      <c r="HJ43" s="44"/>
      <c r="HK43" s="44"/>
      <c r="HL43" s="44"/>
      <c r="HM43" s="44"/>
      <c r="HN43" s="44"/>
      <c r="HO43" s="44"/>
      <c r="HP43" s="44"/>
      <c r="HQ43" s="44"/>
      <c r="HR43" s="44"/>
      <c r="HS43" s="44"/>
      <c r="HT43" s="44"/>
      <c r="HU43" s="44"/>
      <c r="HV43" s="44"/>
      <c r="HW43" s="44"/>
      <c r="HX43" s="44"/>
      <c r="HY43" s="44"/>
      <c r="HZ43" s="44"/>
      <c r="IA43" s="44"/>
      <c r="IB43" s="44"/>
      <c r="IC43" s="44"/>
      <c r="ID43" s="44"/>
      <c r="IE43" s="44"/>
      <c r="IF43" s="44"/>
      <c r="IG43" s="44"/>
      <c r="IH43" s="44"/>
      <c r="II43" s="44"/>
      <c r="IJ43" s="44"/>
    </row>
    <row r="44" spans="1:244" s="5" customFormat="1" ht="50.1" customHeight="1">
      <c r="A44" s="38">
        <v>21</v>
      </c>
      <c r="B44" s="100" t="s">
        <v>3832</v>
      </c>
      <c r="C44" s="160">
        <v>36610</v>
      </c>
      <c r="D44" s="194">
        <v>17</v>
      </c>
      <c r="E44" s="100" t="s">
        <v>3833</v>
      </c>
      <c r="F44" s="100" t="s">
        <v>3840</v>
      </c>
      <c r="G44" s="160">
        <v>43156</v>
      </c>
      <c r="H44" s="195" t="s">
        <v>3843</v>
      </c>
      <c r="I44" s="100"/>
      <c r="J44" s="169" t="s">
        <v>3632</v>
      </c>
      <c r="K44" s="44" t="s">
        <v>1735</v>
      </c>
      <c r="L44" s="44" t="s">
        <v>638</v>
      </c>
      <c r="M44" s="48"/>
      <c r="N44" s="48"/>
      <c r="O44" s="48"/>
      <c r="P44" s="48"/>
      <c r="Q44" s="44"/>
      <c r="R44" s="44"/>
      <c r="S44" s="44"/>
      <c r="T44" s="44"/>
      <c r="U44" s="44"/>
      <c r="V44" s="44"/>
      <c r="W44" s="44"/>
      <c r="X44" s="44"/>
      <c r="Y44" s="44"/>
      <c r="Z44" s="44"/>
      <c r="AA44" s="4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c r="BD44" s="44"/>
      <c r="BE44" s="44"/>
      <c r="BF44" s="44"/>
      <c r="BG44" s="44"/>
      <c r="BH44" s="44"/>
      <c r="BI44" s="44"/>
      <c r="BJ44" s="44"/>
      <c r="BK44" s="44"/>
      <c r="BL44" s="44"/>
      <c r="BM44" s="44"/>
      <c r="BN44" s="44"/>
      <c r="BO44" s="44"/>
      <c r="BP44" s="44"/>
      <c r="BQ44" s="44"/>
      <c r="BR44" s="44"/>
      <c r="BS44" s="44"/>
      <c r="BT44" s="44"/>
      <c r="BU44" s="44"/>
      <c r="BV44" s="44"/>
      <c r="BW44" s="44"/>
      <c r="BX44" s="44"/>
      <c r="BY44" s="44"/>
      <c r="BZ44" s="44"/>
      <c r="CA44" s="44"/>
      <c r="CB44" s="44"/>
      <c r="CC44" s="44"/>
      <c r="CD44" s="44"/>
      <c r="CE44" s="44"/>
      <c r="CF44" s="44"/>
      <c r="CG44" s="44"/>
      <c r="CH44" s="44"/>
      <c r="CI44" s="44"/>
      <c r="CJ44" s="44"/>
      <c r="CK44" s="44"/>
      <c r="CL44" s="44"/>
      <c r="CM44" s="44"/>
      <c r="CN44" s="44"/>
      <c r="CO44" s="44"/>
      <c r="CP44" s="44"/>
      <c r="CQ44" s="44"/>
      <c r="CR44" s="44"/>
      <c r="CS44" s="44"/>
      <c r="CT44" s="44"/>
      <c r="CU44" s="44"/>
      <c r="CV44" s="44"/>
      <c r="CW44" s="44"/>
      <c r="CX44" s="44"/>
      <c r="CY44" s="44"/>
      <c r="CZ44" s="44"/>
      <c r="DA44" s="44"/>
      <c r="DB44" s="44"/>
      <c r="DC44" s="44"/>
      <c r="DD44" s="44"/>
      <c r="DE44" s="44"/>
      <c r="DF44" s="44"/>
      <c r="DG44" s="44"/>
      <c r="DH44" s="44"/>
      <c r="DI44" s="44"/>
      <c r="DJ44" s="44"/>
      <c r="DK44" s="44"/>
      <c r="DL44" s="44"/>
      <c r="DM44" s="44"/>
      <c r="DN44" s="44"/>
      <c r="DO44" s="44"/>
      <c r="DP44" s="44"/>
      <c r="DQ44" s="44"/>
      <c r="DR44" s="44"/>
      <c r="DS44" s="44"/>
      <c r="DT44" s="44"/>
      <c r="DU44" s="44"/>
      <c r="DV44" s="44"/>
      <c r="DW44" s="44"/>
      <c r="DX44" s="44"/>
      <c r="DY44" s="44"/>
      <c r="DZ44" s="44"/>
      <c r="EA44" s="44"/>
      <c r="EB44" s="44"/>
      <c r="EC44" s="44"/>
      <c r="ED44" s="44"/>
      <c r="EE44" s="44"/>
      <c r="EF44" s="44"/>
      <c r="EG44" s="44"/>
      <c r="EH44" s="44"/>
      <c r="EI44" s="44"/>
      <c r="EJ44" s="44"/>
      <c r="EK44" s="44"/>
      <c r="EL44" s="44"/>
      <c r="EM44" s="44"/>
      <c r="EN44" s="44"/>
      <c r="EO44" s="44"/>
      <c r="EP44" s="44"/>
      <c r="EQ44" s="44"/>
      <c r="ER44" s="44"/>
      <c r="ES44" s="44"/>
      <c r="ET44" s="44"/>
      <c r="EU44" s="44"/>
      <c r="EV44" s="44"/>
      <c r="EW44" s="44"/>
      <c r="EX44" s="44"/>
      <c r="EY44" s="44"/>
      <c r="EZ44" s="44"/>
      <c r="FA44" s="44"/>
      <c r="FB44" s="44"/>
      <c r="FC44" s="44"/>
      <c r="FD44" s="44"/>
      <c r="FE44" s="44"/>
      <c r="FF44" s="44"/>
      <c r="FG44" s="44"/>
      <c r="FH44" s="44"/>
      <c r="FI44" s="44"/>
      <c r="FJ44" s="44"/>
      <c r="FK44" s="44"/>
      <c r="FL44" s="44"/>
      <c r="FM44" s="44"/>
      <c r="FN44" s="44"/>
      <c r="FO44" s="44"/>
      <c r="FP44" s="44"/>
      <c r="FQ44" s="44"/>
      <c r="FR44" s="44"/>
      <c r="FS44" s="44"/>
      <c r="FT44" s="44"/>
      <c r="FU44" s="44"/>
      <c r="FV44" s="44"/>
      <c r="FW44" s="44"/>
      <c r="FX44" s="44"/>
      <c r="FY44" s="44"/>
      <c r="FZ44" s="44"/>
      <c r="GA44" s="44"/>
      <c r="GB44" s="44"/>
      <c r="GC44" s="44"/>
      <c r="GD44" s="44"/>
      <c r="GE44" s="44"/>
      <c r="GF44" s="44"/>
      <c r="GG44" s="44"/>
      <c r="GH44" s="44"/>
      <c r="GI44" s="44"/>
      <c r="GJ44" s="44"/>
      <c r="GK44" s="44"/>
      <c r="GL44" s="44"/>
      <c r="GM44" s="44"/>
      <c r="GN44" s="44"/>
      <c r="GO44" s="44"/>
      <c r="GP44" s="44"/>
      <c r="GQ44" s="44"/>
      <c r="GR44" s="44"/>
      <c r="GS44" s="44"/>
      <c r="GT44" s="44"/>
      <c r="GU44" s="44"/>
      <c r="GV44" s="44"/>
      <c r="GW44" s="44"/>
      <c r="GX44" s="44"/>
      <c r="GY44" s="44"/>
      <c r="GZ44" s="44"/>
      <c r="HA44" s="44"/>
      <c r="HB44" s="44"/>
      <c r="HC44" s="44"/>
      <c r="HD44" s="44"/>
      <c r="HE44" s="44"/>
      <c r="HF44" s="44"/>
      <c r="HG44" s="44"/>
      <c r="HH44" s="44"/>
      <c r="HI44" s="44"/>
      <c r="HJ44" s="44"/>
      <c r="HK44" s="44"/>
      <c r="HL44" s="44"/>
      <c r="HM44" s="44"/>
      <c r="HN44" s="44"/>
      <c r="HO44" s="44"/>
      <c r="HP44" s="44"/>
      <c r="HQ44" s="44"/>
      <c r="HR44" s="44"/>
      <c r="HS44" s="44"/>
      <c r="HT44" s="44"/>
      <c r="HU44" s="44"/>
      <c r="HV44" s="44"/>
      <c r="HW44" s="44"/>
      <c r="HX44" s="44"/>
      <c r="HY44" s="44"/>
      <c r="HZ44" s="44"/>
      <c r="IA44" s="44"/>
      <c r="IB44" s="44"/>
      <c r="IC44" s="44"/>
      <c r="ID44" s="44"/>
      <c r="IE44" s="44"/>
      <c r="IF44" s="44"/>
      <c r="IG44" s="44"/>
      <c r="IH44" s="44"/>
      <c r="II44" s="44"/>
      <c r="IJ44" s="44"/>
    </row>
    <row r="45" spans="1:244" s="5" customFormat="1" ht="50.1" customHeight="1">
      <c r="A45" s="38">
        <v>22</v>
      </c>
      <c r="B45" s="100" t="s">
        <v>3834</v>
      </c>
      <c r="C45" s="160">
        <v>37622</v>
      </c>
      <c r="D45" s="194">
        <v>15</v>
      </c>
      <c r="E45" s="100" t="s">
        <v>275</v>
      </c>
      <c r="F45" s="100" t="s">
        <v>3839</v>
      </c>
      <c r="G45" s="160">
        <v>43154</v>
      </c>
      <c r="H45" s="195" t="s">
        <v>725</v>
      </c>
      <c r="I45" s="100"/>
      <c r="J45" s="169" t="s">
        <v>3632</v>
      </c>
      <c r="K45" s="232" t="s">
        <v>129</v>
      </c>
      <c r="L45" s="44" t="s">
        <v>625</v>
      </c>
      <c r="M45" s="48"/>
      <c r="N45" s="48"/>
      <c r="O45" s="48"/>
      <c r="P45" s="48"/>
      <c r="Q45" s="44"/>
      <c r="R45" s="44"/>
      <c r="S45" s="44"/>
      <c r="T45" s="44"/>
      <c r="U45" s="44"/>
      <c r="V45" s="44"/>
      <c r="W45" s="44"/>
      <c r="X45" s="44"/>
      <c r="Y45" s="44"/>
      <c r="Z45" s="44"/>
      <c r="AA45" s="4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4"/>
      <c r="BC45" s="44"/>
      <c r="BD45" s="44"/>
      <c r="BE45" s="44"/>
      <c r="BF45" s="44"/>
      <c r="BG45" s="44"/>
      <c r="BH45" s="44"/>
      <c r="BI45" s="44"/>
      <c r="BJ45" s="44"/>
      <c r="BK45" s="44"/>
      <c r="BL45" s="44"/>
      <c r="BM45" s="44"/>
      <c r="BN45" s="44"/>
      <c r="BO45" s="44"/>
      <c r="BP45" s="44"/>
      <c r="BQ45" s="44"/>
      <c r="BR45" s="44"/>
      <c r="BS45" s="44"/>
      <c r="BT45" s="44"/>
      <c r="BU45" s="44"/>
      <c r="BV45" s="44"/>
      <c r="BW45" s="44"/>
      <c r="BX45" s="44"/>
      <c r="BY45" s="44"/>
      <c r="BZ45" s="44"/>
      <c r="CA45" s="44"/>
      <c r="CB45" s="44"/>
      <c r="CC45" s="44"/>
      <c r="CD45" s="44"/>
      <c r="CE45" s="44"/>
      <c r="CF45" s="44"/>
      <c r="CG45" s="44"/>
      <c r="CH45" s="44"/>
      <c r="CI45" s="44"/>
      <c r="CJ45" s="44"/>
      <c r="CK45" s="44"/>
      <c r="CL45" s="44"/>
      <c r="CM45" s="44"/>
      <c r="CN45" s="44"/>
      <c r="CO45" s="44"/>
      <c r="CP45" s="44"/>
      <c r="CQ45" s="44"/>
      <c r="CR45" s="44"/>
      <c r="CS45" s="44"/>
      <c r="CT45" s="44"/>
      <c r="CU45" s="44"/>
      <c r="CV45" s="44"/>
      <c r="CW45" s="44"/>
      <c r="CX45" s="44"/>
      <c r="CY45" s="44"/>
      <c r="CZ45" s="44"/>
      <c r="DA45" s="44"/>
      <c r="DB45" s="44"/>
      <c r="DC45" s="44"/>
      <c r="DD45" s="44"/>
      <c r="DE45" s="44"/>
      <c r="DF45" s="44"/>
      <c r="DG45" s="44"/>
      <c r="DH45" s="44"/>
      <c r="DI45" s="44"/>
      <c r="DJ45" s="44"/>
      <c r="DK45" s="44"/>
      <c r="DL45" s="44"/>
      <c r="DM45" s="44"/>
      <c r="DN45" s="44"/>
      <c r="DO45" s="44"/>
      <c r="DP45" s="44"/>
      <c r="DQ45" s="44"/>
      <c r="DR45" s="44"/>
      <c r="DS45" s="44"/>
      <c r="DT45" s="44"/>
      <c r="DU45" s="44"/>
      <c r="DV45" s="44"/>
      <c r="DW45" s="44"/>
      <c r="DX45" s="44"/>
      <c r="DY45" s="44"/>
      <c r="DZ45" s="44"/>
      <c r="EA45" s="44"/>
      <c r="EB45" s="44"/>
      <c r="EC45" s="44"/>
      <c r="ED45" s="44"/>
      <c r="EE45" s="44"/>
      <c r="EF45" s="44"/>
      <c r="EG45" s="44"/>
      <c r="EH45" s="44"/>
      <c r="EI45" s="44"/>
      <c r="EJ45" s="44"/>
      <c r="EK45" s="44"/>
      <c r="EL45" s="44"/>
      <c r="EM45" s="44"/>
      <c r="EN45" s="44"/>
      <c r="EO45" s="44"/>
      <c r="EP45" s="44"/>
      <c r="EQ45" s="44"/>
      <c r="ER45" s="44"/>
      <c r="ES45" s="44"/>
      <c r="ET45" s="44"/>
      <c r="EU45" s="44"/>
      <c r="EV45" s="44"/>
      <c r="EW45" s="44"/>
      <c r="EX45" s="44"/>
      <c r="EY45" s="44"/>
      <c r="EZ45" s="44"/>
      <c r="FA45" s="44"/>
      <c r="FB45" s="44"/>
      <c r="FC45" s="44"/>
      <c r="FD45" s="44"/>
      <c r="FE45" s="44"/>
      <c r="FF45" s="44"/>
      <c r="FG45" s="44"/>
      <c r="FH45" s="44"/>
      <c r="FI45" s="44"/>
      <c r="FJ45" s="44"/>
      <c r="FK45" s="44"/>
      <c r="FL45" s="44"/>
      <c r="FM45" s="44"/>
      <c r="FN45" s="44"/>
      <c r="FO45" s="44"/>
      <c r="FP45" s="44"/>
      <c r="FQ45" s="44"/>
      <c r="FR45" s="44"/>
      <c r="FS45" s="44"/>
      <c r="FT45" s="44"/>
      <c r="FU45" s="44"/>
      <c r="FV45" s="44"/>
      <c r="FW45" s="44"/>
      <c r="FX45" s="44"/>
      <c r="FY45" s="44"/>
      <c r="FZ45" s="44"/>
      <c r="GA45" s="44"/>
      <c r="GB45" s="44"/>
      <c r="GC45" s="44"/>
      <c r="GD45" s="44"/>
      <c r="GE45" s="44"/>
      <c r="GF45" s="44"/>
      <c r="GG45" s="44"/>
      <c r="GH45" s="44"/>
      <c r="GI45" s="44"/>
      <c r="GJ45" s="44"/>
      <c r="GK45" s="44"/>
      <c r="GL45" s="44"/>
      <c r="GM45" s="44"/>
      <c r="GN45" s="44"/>
      <c r="GO45" s="44"/>
      <c r="GP45" s="44"/>
      <c r="GQ45" s="44"/>
      <c r="GR45" s="44"/>
      <c r="GS45" s="44"/>
      <c r="GT45" s="44"/>
      <c r="GU45" s="44"/>
      <c r="GV45" s="44"/>
      <c r="GW45" s="44"/>
      <c r="GX45" s="44"/>
      <c r="GY45" s="44"/>
      <c r="GZ45" s="44"/>
      <c r="HA45" s="44"/>
      <c r="HB45" s="44"/>
      <c r="HC45" s="44"/>
      <c r="HD45" s="44"/>
      <c r="HE45" s="44"/>
      <c r="HF45" s="44"/>
      <c r="HG45" s="44"/>
      <c r="HH45" s="44"/>
      <c r="HI45" s="44"/>
      <c r="HJ45" s="44"/>
      <c r="HK45" s="44"/>
      <c r="HL45" s="44"/>
      <c r="HM45" s="44"/>
      <c r="HN45" s="44"/>
      <c r="HO45" s="44"/>
      <c r="HP45" s="44"/>
      <c r="HQ45" s="44"/>
      <c r="HR45" s="44"/>
      <c r="HS45" s="44"/>
      <c r="HT45" s="44"/>
      <c r="HU45" s="44"/>
      <c r="HV45" s="44"/>
      <c r="HW45" s="44"/>
      <c r="HX45" s="44"/>
      <c r="HY45" s="44"/>
      <c r="HZ45" s="44"/>
      <c r="IA45" s="44"/>
      <c r="IB45" s="44"/>
      <c r="IC45" s="44"/>
      <c r="ID45" s="44"/>
      <c r="IE45" s="44"/>
      <c r="IF45" s="44"/>
      <c r="IG45" s="44"/>
      <c r="IH45" s="44"/>
      <c r="II45" s="44"/>
      <c r="IJ45" s="44"/>
    </row>
    <row r="46" spans="1:244" s="5" customFormat="1" ht="50.1" customHeight="1">
      <c r="A46" s="38">
        <v>23</v>
      </c>
      <c r="B46" s="100" t="s">
        <v>3835</v>
      </c>
      <c r="C46" s="160">
        <v>37526</v>
      </c>
      <c r="D46" s="194">
        <v>15</v>
      </c>
      <c r="E46" s="100" t="s">
        <v>272</v>
      </c>
      <c r="F46" s="100" t="s">
        <v>3841</v>
      </c>
      <c r="G46" s="160">
        <v>43155</v>
      </c>
      <c r="H46" s="195" t="s">
        <v>716</v>
      </c>
      <c r="I46" s="100"/>
      <c r="J46" s="169" t="s">
        <v>3632</v>
      </c>
      <c r="K46" s="44"/>
      <c r="L46" s="44" t="s">
        <v>638</v>
      </c>
      <c r="M46" s="48"/>
      <c r="N46" s="48"/>
      <c r="O46" s="48"/>
      <c r="P46" s="48"/>
      <c r="Q46" s="44"/>
      <c r="R46" s="44"/>
      <c r="S46" s="44"/>
      <c r="T46" s="44"/>
      <c r="U46" s="44"/>
      <c r="V46" s="44"/>
      <c r="W46" s="44"/>
      <c r="X46" s="44"/>
      <c r="Y46" s="44"/>
      <c r="Z46" s="44"/>
      <c r="AA46" s="4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4"/>
      <c r="BE46" s="44"/>
      <c r="BF46" s="44"/>
      <c r="BG46" s="44"/>
      <c r="BH46" s="44"/>
      <c r="BI46" s="44"/>
      <c r="BJ46" s="44"/>
      <c r="BK46" s="44"/>
      <c r="BL46" s="44"/>
      <c r="BM46" s="44"/>
      <c r="BN46" s="44"/>
      <c r="BO46" s="44"/>
      <c r="BP46" s="44"/>
      <c r="BQ46" s="44"/>
      <c r="BR46" s="44"/>
      <c r="BS46" s="44"/>
      <c r="BT46" s="44"/>
      <c r="BU46" s="44"/>
      <c r="BV46" s="44"/>
      <c r="BW46" s="44"/>
      <c r="BX46" s="44"/>
      <c r="BY46" s="44"/>
      <c r="BZ46" s="44"/>
      <c r="CA46" s="44"/>
      <c r="CB46" s="44"/>
      <c r="CC46" s="44"/>
      <c r="CD46" s="44"/>
      <c r="CE46" s="44"/>
      <c r="CF46" s="44"/>
      <c r="CG46" s="44"/>
      <c r="CH46" s="44"/>
      <c r="CI46" s="44"/>
      <c r="CJ46" s="44"/>
      <c r="CK46" s="44"/>
      <c r="CL46" s="44"/>
      <c r="CM46" s="44"/>
      <c r="CN46" s="44"/>
      <c r="CO46" s="44"/>
      <c r="CP46" s="44"/>
      <c r="CQ46" s="44"/>
      <c r="CR46" s="44"/>
      <c r="CS46" s="44"/>
      <c r="CT46" s="44"/>
      <c r="CU46" s="44"/>
      <c r="CV46" s="44"/>
      <c r="CW46" s="44"/>
      <c r="CX46" s="44"/>
      <c r="CY46" s="44"/>
      <c r="CZ46" s="44"/>
      <c r="DA46" s="44"/>
      <c r="DB46" s="44"/>
      <c r="DC46" s="44"/>
      <c r="DD46" s="44"/>
      <c r="DE46" s="44"/>
      <c r="DF46" s="44"/>
      <c r="DG46" s="44"/>
      <c r="DH46" s="44"/>
      <c r="DI46" s="44"/>
      <c r="DJ46" s="44"/>
      <c r="DK46" s="44"/>
      <c r="DL46" s="44"/>
      <c r="DM46" s="44"/>
      <c r="DN46" s="44"/>
      <c r="DO46" s="44"/>
      <c r="DP46" s="44"/>
      <c r="DQ46" s="44"/>
      <c r="DR46" s="44"/>
      <c r="DS46" s="44"/>
      <c r="DT46" s="44"/>
      <c r="DU46" s="44"/>
      <c r="DV46" s="44"/>
      <c r="DW46" s="44"/>
      <c r="DX46" s="44"/>
      <c r="DY46" s="44"/>
      <c r="DZ46" s="44"/>
      <c r="EA46" s="44"/>
      <c r="EB46" s="44"/>
      <c r="EC46" s="44"/>
      <c r="ED46" s="44"/>
      <c r="EE46" s="44"/>
      <c r="EF46" s="44"/>
      <c r="EG46" s="44"/>
      <c r="EH46" s="44"/>
      <c r="EI46" s="44"/>
      <c r="EJ46" s="44"/>
      <c r="EK46" s="44"/>
      <c r="EL46" s="44"/>
      <c r="EM46" s="44"/>
      <c r="EN46" s="44"/>
      <c r="EO46" s="44"/>
      <c r="EP46" s="44"/>
      <c r="EQ46" s="44"/>
      <c r="ER46" s="44"/>
      <c r="ES46" s="44"/>
      <c r="ET46" s="44"/>
      <c r="EU46" s="44"/>
      <c r="EV46" s="44"/>
      <c r="EW46" s="44"/>
      <c r="EX46" s="44"/>
      <c r="EY46" s="44"/>
      <c r="EZ46" s="44"/>
      <c r="FA46" s="44"/>
      <c r="FB46" s="44"/>
      <c r="FC46" s="44"/>
      <c r="FD46" s="44"/>
      <c r="FE46" s="44"/>
      <c r="FF46" s="44"/>
      <c r="FG46" s="44"/>
      <c r="FH46" s="44"/>
      <c r="FI46" s="44"/>
      <c r="FJ46" s="44"/>
      <c r="FK46" s="44"/>
      <c r="FL46" s="44"/>
      <c r="FM46" s="44"/>
      <c r="FN46" s="44"/>
      <c r="FO46" s="44"/>
      <c r="FP46" s="44"/>
      <c r="FQ46" s="44"/>
      <c r="FR46" s="44"/>
      <c r="FS46" s="44"/>
      <c r="FT46" s="44"/>
      <c r="FU46" s="44"/>
      <c r="FV46" s="44"/>
      <c r="FW46" s="44"/>
      <c r="FX46" s="44"/>
      <c r="FY46" s="44"/>
      <c r="FZ46" s="44"/>
      <c r="GA46" s="44"/>
      <c r="GB46" s="44"/>
      <c r="GC46" s="44"/>
      <c r="GD46" s="44"/>
      <c r="GE46" s="44"/>
      <c r="GF46" s="44"/>
      <c r="GG46" s="44"/>
      <c r="GH46" s="44"/>
      <c r="GI46" s="44"/>
      <c r="GJ46" s="44"/>
      <c r="GK46" s="44"/>
      <c r="GL46" s="44"/>
      <c r="GM46" s="44"/>
      <c r="GN46" s="44"/>
      <c r="GO46" s="44"/>
      <c r="GP46" s="44"/>
      <c r="GQ46" s="44"/>
      <c r="GR46" s="44"/>
      <c r="GS46" s="44"/>
      <c r="GT46" s="44"/>
      <c r="GU46" s="44"/>
      <c r="GV46" s="44"/>
      <c r="GW46" s="44"/>
      <c r="GX46" s="44"/>
      <c r="GY46" s="44"/>
      <c r="GZ46" s="44"/>
      <c r="HA46" s="44"/>
      <c r="HB46" s="44"/>
      <c r="HC46" s="44"/>
      <c r="HD46" s="44"/>
      <c r="HE46" s="44"/>
      <c r="HF46" s="44"/>
      <c r="HG46" s="44"/>
      <c r="HH46" s="44"/>
      <c r="HI46" s="44"/>
      <c r="HJ46" s="44"/>
      <c r="HK46" s="44"/>
      <c r="HL46" s="44"/>
      <c r="HM46" s="44"/>
      <c r="HN46" s="44"/>
      <c r="HO46" s="44"/>
      <c r="HP46" s="44"/>
      <c r="HQ46" s="44"/>
      <c r="HR46" s="44"/>
      <c r="HS46" s="44"/>
      <c r="HT46" s="44"/>
      <c r="HU46" s="44"/>
      <c r="HV46" s="44"/>
      <c r="HW46" s="44"/>
      <c r="HX46" s="44"/>
      <c r="HY46" s="44"/>
      <c r="HZ46" s="44"/>
      <c r="IA46" s="44"/>
      <c r="IB46" s="44"/>
      <c r="IC46" s="44"/>
      <c r="ID46" s="44"/>
      <c r="IE46" s="44"/>
      <c r="IF46" s="44"/>
      <c r="IG46" s="44"/>
      <c r="IH46" s="44"/>
      <c r="II46" s="44"/>
      <c r="IJ46" s="44"/>
    </row>
    <row r="47" spans="1:244" s="5" customFormat="1" ht="50.1" customHeight="1">
      <c r="A47" s="38">
        <v>24</v>
      </c>
      <c r="B47" s="100" t="s">
        <v>3836</v>
      </c>
      <c r="C47" s="160">
        <v>37497</v>
      </c>
      <c r="D47" s="194">
        <v>15</v>
      </c>
      <c r="E47" s="100" t="s">
        <v>272</v>
      </c>
      <c r="F47" s="100" t="s">
        <v>3842</v>
      </c>
      <c r="G47" s="160">
        <v>43156</v>
      </c>
      <c r="H47" s="195" t="s">
        <v>725</v>
      </c>
      <c r="I47" s="100"/>
      <c r="J47" s="169" t="s">
        <v>3632</v>
      </c>
      <c r="K47" s="44"/>
      <c r="L47" s="44" t="s">
        <v>625</v>
      </c>
      <c r="M47" s="48"/>
      <c r="N47" s="48"/>
      <c r="O47" s="48"/>
      <c r="P47" s="48"/>
      <c r="Q47" s="44"/>
      <c r="R47" s="44"/>
      <c r="S47" s="44"/>
      <c r="T47" s="44"/>
      <c r="U47" s="44"/>
      <c r="V47" s="44"/>
      <c r="W47" s="44"/>
      <c r="X47" s="44"/>
      <c r="Y47" s="44"/>
      <c r="Z47" s="44"/>
      <c r="AA47" s="4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4"/>
      <c r="BE47" s="44"/>
      <c r="BF47" s="44"/>
      <c r="BG47" s="44"/>
      <c r="BH47" s="44"/>
      <c r="BI47" s="44"/>
      <c r="BJ47" s="44"/>
      <c r="BK47" s="44"/>
      <c r="BL47" s="44"/>
      <c r="BM47" s="44"/>
      <c r="BN47" s="44"/>
      <c r="BO47" s="44"/>
      <c r="BP47" s="44"/>
      <c r="BQ47" s="44"/>
      <c r="BR47" s="44"/>
      <c r="BS47" s="44"/>
      <c r="BT47" s="44"/>
      <c r="BU47" s="44"/>
      <c r="BV47" s="44"/>
      <c r="BW47" s="44"/>
      <c r="BX47" s="44"/>
      <c r="BY47" s="44"/>
      <c r="BZ47" s="44"/>
      <c r="CA47" s="44"/>
      <c r="CB47" s="44"/>
      <c r="CC47" s="44"/>
      <c r="CD47" s="44"/>
      <c r="CE47" s="44"/>
      <c r="CF47" s="44"/>
      <c r="CG47" s="44"/>
      <c r="CH47" s="44"/>
      <c r="CI47" s="44"/>
      <c r="CJ47" s="44"/>
      <c r="CK47" s="44"/>
      <c r="CL47" s="44"/>
      <c r="CM47" s="44"/>
      <c r="CN47" s="44"/>
      <c r="CO47" s="44"/>
      <c r="CP47" s="44"/>
      <c r="CQ47" s="44"/>
      <c r="CR47" s="44"/>
      <c r="CS47" s="44"/>
      <c r="CT47" s="44"/>
      <c r="CU47" s="44"/>
      <c r="CV47" s="44"/>
      <c r="CW47" s="44"/>
      <c r="CX47" s="44"/>
      <c r="CY47" s="44"/>
      <c r="CZ47" s="44"/>
      <c r="DA47" s="44"/>
      <c r="DB47" s="44"/>
      <c r="DC47" s="44"/>
      <c r="DD47" s="44"/>
      <c r="DE47" s="44"/>
      <c r="DF47" s="44"/>
      <c r="DG47" s="44"/>
      <c r="DH47" s="44"/>
      <c r="DI47" s="44"/>
      <c r="DJ47" s="44"/>
      <c r="DK47" s="44"/>
      <c r="DL47" s="44"/>
      <c r="DM47" s="44"/>
      <c r="DN47" s="44"/>
      <c r="DO47" s="44"/>
      <c r="DP47" s="44"/>
      <c r="DQ47" s="44"/>
      <c r="DR47" s="44"/>
      <c r="DS47" s="44"/>
      <c r="DT47" s="44"/>
      <c r="DU47" s="44"/>
      <c r="DV47" s="44"/>
      <c r="DW47" s="44"/>
      <c r="DX47" s="44"/>
      <c r="DY47" s="44"/>
      <c r="DZ47" s="44"/>
      <c r="EA47" s="44"/>
      <c r="EB47" s="44"/>
      <c r="EC47" s="44"/>
      <c r="ED47" s="44"/>
      <c r="EE47" s="44"/>
      <c r="EF47" s="44"/>
      <c r="EG47" s="44"/>
      <c r="EH47" s="44"/>
      <c r="EI47" s="44"/>
      <c r="EJ47" s="44"/>
      <c r="EK47" s="44"/>
      <c r="EL47" s="44"/>
      <c r="EM47" s="44"/>
      <c r="EN47" s="44"/>
      <c r="EO47" s="44"/>
      <c r="EP47" s="44"/>
      <c r="EQ47" s="44"/>
      <c r="ER47" s="44"/>
      <c r="ES47" s="44"/>
      <c r="ET47" s="44"/>
      <c r="EU47" s="44"/>
      <c r="EV47" s="44"/>
      <c r="EW47" s="44"/>
      <c r="EX47" s="44"/>
      <c r="EY47" s="44"/>
      <c r="EZ47" s="44"/>
      <c r="FA47" s="44"/>
      <c r="FB47" s="44"/>
      <c r="FC47" s="44"/>
      <c r="FD47" s="44"/>
      <c r="FE47" s="44"/>
      <c r="FF47" s="44"/>
      <c r="FG47" s="44"/>
      <c r="FH47" s="44"/>
      <c r="FI47" s="44"/>
      <c r="FJ47" s="44"/>
      <c r="FK47" s="44"/>
      <c r="FL47" s="44"/>
      <c r="FM47" s="44"/>
      <c r="FN47" s="44"/>
      <c r="FO47" s="44"/>
      <c r="FP47" s="44"/>
      <c r="FQ47" s="44"/>
      <c r="FR47" s="44"/>
      <c r="FS47" s="44"/>
      <c r="FT47" s="44"/>
      <c r="FU47" s="44"/>
      <c r="FV47" s="44"/>
      <c r="FW47" s="44"/>
      <c r="FX47" s="44"/>
      <c r="FY47" s="44"/>
      <c r="FZ47" s="44"/>
      <c r="GA47" s="44"/>
      <c r="GB47" s="44"/>
      <c r="GC47" s="44"/>
      <c r="GD47" s="44"/>
      <c r="GE47" s="44"/>
      <c r="GF47" s="44"/>
      <c r="GG47" s="44"/>
      <c r="GH47" s="44"/>
      <c r="GI47" s="44"/>
      <c r="GJ47" s="44"/>
      <c r="GK47" s="44"/>
      <c r="GL47" s="44"/>
      <c r="GM47" s="44"/>
      <c r="GN47" s="44"/>
      <c r="GO47" s="44"/>
      <c r="GP47" s="44"/>
      <c r="GQ47" s="44"/>
      <c r="GR47" s="44"/>
      <c r="GS47" s="44"/>
      <c r="GT47" s="44"/>
      <c r="GU47" s="44"/>
      <c r="GV47" s="44"/>
      <c r="GW47" s="44"/>
      <c r="GX47" s="44"/>
      <c r="GY47" s="44"/>
      <c r="GZ47" s="44"/>
      <c r="HA47" s="44"/>
      <c r="HB47" s="44"/>
      <c r="HC47" s="44"/>
      <c r="HD47" s="44"/>
      <c r="HE47" s="44"/>
      <c r="HF47" s="44"/>
      <c r="HG47" s="44"/>
      <c r="HH47" s="44"/>
      <c r="HI47" s="44"/>
      <c r="HJ47" s="44"/>
      <c r="HK47" s="44"/>
      <c r="HL47" s="44"/>
      <c r="HM47" s="44"/>
      <c r="HN47" s="44"/>
      <c r="HO47" s="44"/>
      <c r="HP47" s="44"/>
      <c r="HQ47" s="44"/>
      <c r="HR47" s="44"/>
      <c r="HS47" s="44"/>
      <c r="HT47" s="44"/>
      <c r="HU47" s="44"/>
      <c r="HV47" s="44"/>
      <c r="HW47" s="44"/>
      <c r="HX47" s="44"/>
      <c r="HY47" s="44"/>
      <c r="HZ47" s="44"/>
      <c r="IA47" s="44"/>
      <c r="IB47" s="44"/>
      <c r="IC47" s="44"/>
      <c r="ID47" s="44"/>
      <c r="IE47" s="44"/>
      <c r="IF47" s="44"/>
      <c r="IG47" s="44"/>
      <c r="IH47" s="44"/>
      <c r="II47" s="44"/>
      <c r="IJ47" s="44"/>
    </row>
    <row r="48" spans="1:244" s="5" customFormat="1" ht="50.1" customHeight="1">
      <c r="A48" s="38">
        <v>25</v>
      </c>
      <c r="B48" s="100" t="s">
        <v>3837</v>
      </c>
      <c r="C48" s="160">
        <v>37396</v>
      </c>
      <c r="D48" s="194">
        <v>15</v>
      </c>
      <c r="E48" s="100" t="s">
        <v>272</v>
      </c>
      <c r="F48" s="100" t="s">
        <v>3844</v>
      </c>
      <c r="G48" s="160">
        <v>43154</v>
      </c>
      <c r="H48" s="195" t="s">
        <v>716</v>
      </c>
      <c r="I48" s="100"/>
      <c r="J48" s="169" t="s">
        <v>3632</v>
      </c>
      <c r="K48" s="232" t="s">
        <v>4463</v>
      </c>
      <c r="L48" s="44" t="s">
        <v>625</v>
      </c>
      <c r="M48" s="48"/>
      <c r="N48" s="48"/>
      <c r="O48" s="48"/>
      <c r="P48" s="48"/>
      <c r="Q48" s="44"/>
      <c r="R48" s="44"/>
      <c r="S48" s="44"/>
      <c r="T48" s="44"/>
      <c r="U48" s="44"/>
      <c r="V48" s="44"/>
      <c r="W48" s="44"/>
      <c r="X48" s="44"/>
      <c r="Y48" s="44"/>
      <c r="Z48" s="44"/>
      <c r="AA48" s="44"/>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4"/>
      <c r="BE48" s="44"/>
      <c r="BF48" s="44"/>
      <c r="BG48" s="44"/>
      <c r="BH48" s="44"/>
      <c r="BI48" s="44"/>
      <c r="BJ48" s="44"/>
      <c r="BK48" s="44"/>
      <c r="BL48" s="44"/>
      <c r="BM48" s="44"/>
      <c r="BN48" s="44"/>
      <c r="BO48" s="44"/>
      <c r="BP48" s="44"/>
      <c r="BQ48" s="44"/>
      <c r="BR48" s="44"/>
      <c r="BS48" s="44"/>
      <c r="BT48" s="44"/>
      <c r="BU48" s="44"/>
      <c r="BV48" s="44"/>
      <c r="BW48" s="44"/>
      <c r="BX48" s="44"/>
      <c r="BY48" s="44"/>
      <c r="BZ48" s="44"/>
      <c r="CA48" s="44"/>
      <c r="CB48" s="44"/>
      <c r="CC48" s="44"/>
      <c r="CD48" s="44"/>
      <c r="CE48" s="44"/>
      <c r="CF48" s="44"/>
      <c r="CG48" s="44"/>
      <c r="CH48" s="44"/>
      <c r="CI48" s="44"/>
      <c r="CJ48" s="44"/>
      <c r="CK48" s="44"/>
      <c r="CL48" s="44"/>
      <c r="CM48" s="44"/>
      <c r="CN48" s="44"/>
      <c r="CO48" s="44"/>
      <c r="CP48" s="44"/>
      <c r="CQ48" s="44"/>
      <c r="CR48" s="44"/>
      <c r="CS48" s="44"/>
      <c r="CT48" s="44"/>
      <c r="CU48" s="44"/>
      <c r="CV48" s="44"/>
      <c r="CW48" s="44"/>
      <c r="CX48" s="44"/>
      <c r="CY48" s="44"/>
      <c r="CZ48" s="44"/>
      <c r="DA48" s="44"/>
      <c r="DB48" s="44"/>
      <c r="DC48" s="44"/>
      <c r="DD48" s="44"/>
      <c r="DE48" s="44"/>
      <c r="DF48" s="44"/>
      <c r="DG48" s="44"/>
      <c r="DH48" s="44"/>
      <c r="DI48" s="44"/>
      <c r="DJ48" s="44"/>
      <c r="DK48" s="44"/>
      <c r="DL48" s="44"/>
      <c r="DM48" s="44"/>
      <c r="DN48" s="44"/>
      <c r="DO48" s="44"/>
      <c r="DP48" s="44"/>
      <c r="DQ48" s="44"/>
      <c r="DR48" s="44"/>
      <c r="DS48" s="44"/>
      <c r="DT48" s="44"/>
      <c r="DU48" s="44"/>
      <c r="DV48" s="44"/>
      <c r="DW48" s="44"/>
      <c r="DX48" s="44"/>
      <c r="DY48" s="44"/>
      <c r="DZ48" s="44"/>
      <c r="EA48" s="44"/>
      <c r="EB48" s="44"/>
      <c r="EC48" s="44"/>
      <c r="ED48" s="44"/>
      <c r="EE48" s="44"/>
      <c r="EF48" s="44"/>
      <c r="EG48" s="44"/>
      <c r="EH48" s="44"/>
      <c r="EI48" s="44"/>
      <c r="EJ48" s="44"/>
      <c r="EK48" s="44"/>
      <c r="EL48" s="44"/>
      <c r="EM48" s="44"/>
      <c r="EN48" s="44"/>
      <c r="EO48" s="44"/>
      <c r="EP48" s="44"/>
      <c r="EQ48" s="44"/>
      <c r="ER48" s="44"/>
      <c r="ES48" s="44"/>
      <c r="ET48" s="44"/>
      <c r="EU48" s="44"/>
      <c r="EV48" s="44"/>
      <c r="EW48" s="44"/>
      <c r="EX48" s="44"/>
      <c r="EY48" s="44"/>
      <c r="EZ48" s="44"/>
      <c r="FA48" s="44"/>
      <c r="FB48" s="44"/>
      <c r="FC48" s="44"/>
      <c r="FD48" s="44"/>
      <c r="FE48" s="44"/>
      <c r="FF48" s="44"/>
      <c r="FG48" s="44"/>
      <c r="FH48" s="44"/>
      <c r="FI48" s="44"/>
      <c r="FJ48" s="44"/>
      <c r="FK48" s="44"/>
      <c r="FL48" s="44"/>
      <c r="FM48" s="44"/>
      <c r="FN48" s="44"/>
      <c r="FO48" s="44"/>
      <c r="FP48" s="44"/>
      <c r="FQ48" s="44"/>
      <c r="FR48" s="44"/>
      <c r="FS48" s="44"/>
      <c r="FT48" s="44"/>
      <c r="FU48" s="44"/>
      <c r="FV48" s="44"/>
      <c r="FW48" s="44"/>
      <c r="FX48" s="44"/>
      <c r="FY48" s="44"/>
      <c r="FZ48" s="44"/>
      <c r="GA48" s="44"/>
      <c r="GB48" s="44"/>
      <c r="GC48" s="44"/>
      <c r="GD48" s="44"/>
      <c r="GE48" s="44"/>
      <c r="GF48" s="44"/>
      <c r="GG48" s="44"/>
      <c r="GH48" s="44"/>
      <c r="GI48" s="44"/>
      <c r="GJ48" s="44"/>
      <c r="GK48" s="44"/>
      <c r="GL48" s="44"/>
      <c r="GM48" s="44"/>
      <c r="GN48" s="44"/>
      <c r="GO48" s="44"/>
      <c r="GP48" s="44"/>
      <c r="GQ48" s="44"/>
      <c r="GR48" s="44"/>
      <c r="GS48" s="44"/>
      <c r="GT48" s="44"/>
      <c r="GU48" s="44"/>
      <c r="GV48" s="44"/>
      <c r="GW48" s="44"/>
      <c r="GX48" s="44"/>
      <c r="GY48" s="44"/>
      <c r="GZ48" s="44"/>
      <c r="HA48" s="44"/>
      <c r="HB48" s="44"/>
      <c r="HC48" s="44"/>
      <c r="HD48" s="44"/>
      <c r="HE48" s="44"/>
      <c r="HF48" s="44"/>
      <c r="HG48" s="44"/>
      <c r="HH48" s="44"/>
      <c r="HI48" s="44"/>
      <c r="HJ48" s="44"/>
      <c r="HK48" s="44"/>
      <c r="HL48" s="44"/>
      <c r="HM48" s="44"/>
      <c r="HN48" s="44"/>
      <c r="HO48" s="44"/>
      <c r="HP48" s="44"/>
      <c r="HQ48" s="44"/>
      <c r="HR48" s="44"/>
      <c r="HS48" s="44"/>
      <c r="HT48" s="44"/>
      <c r="HU48" s="44"/>
      <c r="HV48" s="44"/>
      <c r="HW48" s="44"/>
      <c r="HX48" s="44"/>
      <c r="HY48" s="44"/>
      <c r="HZ48" s="44"/>
      <c r="IA48" s="44"/>
      <c r="IB48" s="44"/>
      <c r="IC48" s="44"/>
      <c r="ID48" s="44"/>
      <c r="IE48" s="44"/>
      <c r="IF48" s="44"/>
      <c r="IG48" s="44"/>
      <c r="IH48" s="44"/>
      <c r="II48" s="44"/>
      <c r="IJ48" s="44"/>
    </row>
    <row r="49" spans="1:244" s="5" customFormat="1" ht="50.1" customHeight="1">
      <c r="A49" s="38">
        <v>26</v>
      </c>
      <c r="B49" s="100" t="s">
        <v>3838</v>
      </c>
      <c r="C49" s="160"/>
      <c r="D49" s="194">
        <v>6</v>
      </c>
      <c r="E49" s="100" t="s">
        <v>272</v>
      </c>
      <c r="F49" s="100" t="s">
        <v>3844</v>
      </c>
      <c r="G49" s="160">
        <v>43154</v>
      </c>
      <c r="H49" s="195" t="s">
        <v>716</v>
      </c>
      <c r="I49" s="100"/>
      <c r="J49" s="169" t="s">
        <v>3632</v>
      </c>
      <c r="K49" s="44"/>
      <c r="L49" s="44" t="s">
        <v>638</v>
      </c>
      <c r="M49" s="48"/>
      <c r="N49" s="48"/>
      <c r="O49" s="48"/>
      <c r="P49" s="48"/>
      <c r="Q49" s="44"/>
      <c r="R49" s="44"/>
      <c r="S49" s="44"/>
      <c r="T49" s="44"/>
      <c r="U49" s="44"/>
      <c r="V49" s="44"/>
      <c r="W49" s="44"/>
      <c r="X49" s="44"/>
      <c r="Y49" s="44"/>
      <c r="Z49" s="44"/>
      <c r="AA49" s="4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4"/>
      <c r="BE49" s="44"/>
      <c r="BF49" s="44"/>
      <c r="BG49" s="44"/>
      <c r="BH49" s="44"/>
      <c r="BI49" s="44"/>
      <c r="BJ49" s="44"/>
      <c r="BK49" s="44"/>
      <c r="BL49" s="44"/>
      <c r="BM49" s="44"/>
      <c r="BN49" s="44"/>
      <c r="BO49" s="44"/>
      <c r="BP49" s="44"/>
      <c r="BQ49" s="44"/>
      <c r="BR49" s="44"/>
      <c r="BS49" s="44"/>
      <c r="BT49" s="44"/>
      <c r="BU49" s="44"/>
      <c r="BV49" s="44"/>
      <c r="BW49" s="44"/>
      <c r="BX49" s="44"/>
      <c r="BY49" s="44"/>
      <c r="BZ49" s="44"/>
      <c r="CA49" s="44"/>
      <c r="CB49" s="44"/>
      <c r="CC49" s="44"/>
      <c r="CD49" s="44"/>
      <c r="CE49" s="44"/>
      <c r="CF49" s="44"/>
      <c r="CG49" s="44"/>
      <c r="CH49" s="44"/>
      <c r="CI49" s="44"/>
      <c r="CJ49" s="44"/>
      <c r="CK49" s="44"/>
      <c r="CL49" s="44"/>
      <c r="CM49" s="44"/>
      <c r="CN49" s="44"/>
      <c r="CO49" s="44"/>
      <c r="CP49" s="44"/>
      <c r="CQ49" s="44"/>
      <c r="CR49" s="44"/>
      <c r="CS49" s="44"/>
      <c r="CT49" s="44"/>
      <c r="CU49" s="44"/>
      <c r="CV49" s="44"/>
      <c r="CW49" s="44"/>
      <c r="CX49" s="44"/>
      <c r="CY49" s="44"/>
      <c r="CZ49" s="44"/>
      <c r="DA49" s="44"/>
      <c r="DB49" s="44"/>
      <c r="DC49" s="44"/>
      <c r="DD49" s="44"/>
      <c r="DE49" s="44"/>
      <c r="DF49" s="44"/>
      <c r="DG49" s="44"/>
      <c r="DH49" s="44"/>
      <c r="DI49" s="44"/>
      <c r="DJ49" s="44"/>
      <c r="DK49" s="44"/>
      <c r="DL49" s="44"/>
      <c r="DM49" s="44"/>
      <c r="DN49" s="44"/>
      <c r="DO49" s="44"/>
      <c r="DP49" s="44"/>
      <c r="DQ49" s="44"/>
      <c r="DR49" s="44"/>
      <c r="DS49" s="44"/>
      <c r="DT49" s="44"/>
      <c r="DU49" s="44"/>
      <c r="DV49" s="44"/>
      <c r="DW49" s="44"/>
      <c r="DX49" s="44"/>
      <c r="DY49" s="44"/>
      <c r="DZ49" s="44"/>
      <c r="EA49" s="44"/>
      <c r="EB49" s="44"/>
      <c r="EC49" s="44"/>
      <c r="ED49" s="44"/>
      <c r="EE49" s="44"/>
      <c r="EF49" s="44"/>
      <c r="EG49" s="44"/>
      <c r="EH49" s="44"/>
      <c r="EI49" s="44"/>
      <c r="EJ49" s="44"/>
      <c r="EK49" s="44"/>
      <c r="EL49" s="44"/>
      <c r="EM49" s="44"/>
      <c r="EN49" s="44"/>
      <c r="EO49" s="44"/>
      <c r="EP49" s="44"/>
      <c r="EQ49" s="44"/>
      <c r="ER49" s="44"/>
      <c r="ES49" s="44"/>
      <c r="ET49" s="44"/>
      <c r="EU49" s="44"/>
      <c r="EV49" s="44"/>
      <c r="EW49" s="44"/>
      <c r="EX49" s="44"/>
      <c r="EY49" s="44"/>
      <c r="EZ49" s="44"/>
      <c r="FA49" s="44"/>
      <c r="FB49" s="44"/>
      <c r="FC49" s="44"/>
      <c r="FD49" s="44"/>
      <c r="FE49" s="44"/>
      <c r="FF49" s="44"/>
      <c r="FG49" s="44"/>
      <c r="FH49" s="44"/>
      <c r="FI49" s="44"/>
      <c r="FJ49" s="44"/>
      <c r="FK49" s="44"/>
      <c r="FL49" s="44"/>
      <c r="FM49" s="44"/>
      <c r="FN49" s="44"/>
      <c r="FO49" s="44"/>
      <c r="FP49" s="44"/>
      <c r="FQ49" s="44"/>
      <c r="FR49" s="44"/>
      <c r="FS49" s="44"/>
      <c r="FT49" s="44"/>
      <c r="FU49" s="44"/>
      <c r="FV49" s="44"/>
      <c r="FW49" s="44"/>
      <c r="FX49" s="44"/>
      <c r="FY49" s="44"/>
      <c r="FZ49" s="44"/>
      <c r="GA49" s="44"/>
      <c r="GB49" s="44"/>
      <c r="GC49" s="44"/>
      <c r="GD49" s="44"/>
      <c r="GE49" s="44"/>
      <c r="GF49" s="44"/>
      <c r="GG49" s="44"/>
      <c r="GH49" s="44"/>
      <c r="GI49" s="44"/>
      <c r="GJ49" s="44"/>
      <c r="GK49" s="44"/>
      <c r="GL49" s="44"/>
      <c r="GM49" s="44"/>
      <c r="GN49" s="44"/>
      <c r="GO49" s="44"/>
      <c r="GP49" s="44"/>
      <c r="GQ49" s="44"/>
      <c r="GR49" s="44"/>
      <c r="GS49" s="44"/>
      <c r="GT49" s="44"/>
      <c r="GU49" s="44"/>
      <c r="GV49" s="44"/>
      <c r="GW49" s="44"/>
      <c r="GX49" s="44"/>
      <c r="GY49" s="44"/>
      <c r="GZ49" s="44"/>
      <c r="HA49" s="44"/>
      <c r="HB49" s="44"/>
      <c r="HC49" s="44"/>
      <c r="HD49" s="44"/>
      <c r="HE49" s="44"/>
      <c r="HF49" s="44"/>
      <c r="HG49" s="44"/>
      <c r="HH49" s="44"/>
      <c r="HI49" s="44"/>
      <c r="HJ49" s="44"/>
      <c r="HK49" s="44"/>
      <c r="HL49" s="44"/>
      <c r="HM49" s="44"/>
      <c r="HN49" s="44"/>
      <c r="HO49" s="44"/>
      <c r="HP49" s="44"/>
      <c r="HQ49" s="44"/>
      <c r="HR49" s="44"/>
      <c r="HS49" s="44"/>
      <c r="HT49" s="44"/>
      <c r="HU49" s="44"/>
      <c r="HV49" s="44"/>
      <c r="HW49" s="44"/>
      <c r="HX49" s="44"/>
      <c r="HY49" s="44"/>
      <c r="HZ49" s="44"/>
      <c r="IA49" s="44"/>
      <c r="IB49" s="44"/>
      <c r="IC49" s="44"/>
      <c r="ID49" s="44"/>
      <c r="IE49" s="44"/>
      <c r="IF49" s="44"/>
      <c r="IG49" s="44"/>
      <c r="IH49" s="44"/>
      <c r="II49" s="44"/>
      <c r="IJ49" s="44"/>
    </row>
    <row r="50" spans="1:244" s="76" customFormat="1" ht="50.1" customHeight="1">
      <c r="A50" s="38">
        <v>27</v>
      </c>
      <c r="B50" s="164" t="s">
        <v>3845</v>
      </c>
      <c r="C50" s="181"/>
      <c r="D50" s="161">
        <v>16</v>
      </c>
      <c r="E50" s="165" t="s">
        <v>272</v>
      </c>
      <c r="F50" s="165" t="s">
        <v>3844</v>
      </c>
      <c r="G50" s="178">
        <v>43154</v>
      </c>
      <c r="H50" s="165" t="s">
        <v>716</v>
      </c>
      <c r="I50" s="165" t="s">
        <v>3846</v>
      </c>
      <c r="J50" s="162" t="s">
        <v>3863</v>
      </c>
      <c r="K50" s="155" t="s">
        <v>4464</v>
      </c>
      <c r="L50" s="44" t="s">
        <v>625</v>
      </c>
      <c r="M50" s="44"/>
      <c r="N50" s="44"/>
      <c r="O50" s="44"/>
      <c r="P50" s="44"/>
      <c r="Q50" s="44"/>
      <c r="R50" s="44"/>
      <c r="S50" s="44"/>
      <c r="T50" s="44"/>
      <c r="U50" s="44"/>
      <c r="V50" s="44"/>
      <c r="W50" s="44"/>
      <c r="X50" s="44"/>
      <c r="Y50" s="44"/>
      <c r="Z50" s="44"/>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4"/>
      <c r="BE50" s="44"/>
      <c r="BF50" s="44"/>
      <c r="BG50" s="44"/>
      <c r="BH50" s="44"/>
      <c r="BI50" s="44"/>
      <c r="BJ50" s="44"/>
      <c r="BK50" s="44"/>
      <c r="BL50" s="44"/>
      <c r="BM50" s="44"/>
      <c r="BN50" s="44"/>
      <c r="BO50" s="44"/>
      <c r="BP50" s="44"/>
      <c r="BQ50" s="44"/>
      <c r="BR50" s="44"/>
      <c r="BS50" s="44"/>
      <c r="BT50" s="44"/>
      <c r="BU50" s="44"/>
      <c r="BV50" s="44"/>
      <c r="BW50" s="44"/>
      <c r="BX50" s="44"/>
      <c r="BY50" s="44"/>
      <c r="BZ50" s="44"/>
      <c r="CA50" s="44"/>
      <c r="CB50" s="44"/>
      <c r="CC50" s="44"/>
      <c r="CD50" s="44"/>
      <c r="CE50" s="44"/>
      <c r="CF50" s="44"/>
      <c r="CG50" s="44"/>
      <c r="CH50" s="44"/>
      <c r="CI50" s="44"/>
      <c r="CJ50" s="44"/>
      <c r="CK50" s="44"/>
      <c r="CL50" s="44"/>
      <c r="CM50" s="44"/>
      <c r="CN50" s="44"/>
      <c r="CO50" s="44"/>
      <c r="CP50" s="44"/>
      <c r="CQ50" s="44"/>
      <c r="CR50" s="44"/>
      <c r="CS50" s="44"/>
      <c r="CT50" s="44"/>
      <c r="CU50" s="44"/>
      <c r="CV50" s="44"/>
      <c r="CW50" s="44"/>
      <c r="CX50" s="44"/>
      <c r="CY50" s="44"/>
      <c r="CZ50" s="44"/>
      <c r="DA50" s="44"/>
      <c r="DB50" s="44"/>
      <c r="DC50" s="44"/>
      <c r="DD50" s="44"/>
      <c r="DE50" s="44"/>
      <c r="DF50" s="44"/>
      <c r="DG50" s="44"/>
      <c r="DH50" s="44"/>
      <c r="DI50" s="44"/>
      <c r="DJ50" s="44"/>
      <c r="DK50" s="44"/>
      <c r="DL50" s="44"/>
      <c r="DM50" s="44"/>
      <c r="DN50" s="44"/>
      <c r="DO50" s="44"/>
      <c r="DP50" s="44"/>
      <c r="DQ50" s="44"/>
      <c r="DR50" s="44"/>
      <c r="DS50" s="44"/>
      <c r="DT50" s="44"/>
      <c r="DU50" s="44"/>
      <c r="DV50" s="44"/>
      <c r="DW50" s="44"/>
      <c r="DX50" s="44"/>
      <c r="DY50" s="44"/>
      <c r="DZ50" s="44"/>
      <c r="EA50" s="44"/>
      <c r="EB50" s="44"/>
      <c r="EC50" s="44"/>
      <c r="ED50" s="44"/>
      <c r="EE50" s="44"/>
      <c r="EF50" s="44"/>
      <c r="EG50" s="44"/>
      <c r="EH50" s="44"/>
      <c r="EI50" s="44"/>
      <c r="EJ50" s="44"/>
      <c r="EK50" s="44"/>
      <c r="EL50" s="44"/>
      <c r="EM50" s="44"/>
      <c r="EN50" s="44"/>
      <c r="EO50" s="44"/>
      <c r="EP50" s="44"/>
      <c r="EQ50" s="44"/>
      <c r="ER50" s="44"/>
      <c r="ES50" s="44"/>
      <c r="ET50" s="44"/>
      <c r="EU50" s="44"/>
      <c r="EV50" s="44"/>
      <c r="EW50" s="44"/>
      <c r="EX50" s="44"/>
      <c r="EY50" s="44"/>
      <c r="EZ50" s="44"/>
      <c r="FA50" s="44"/>
      <c r="FB50" s="44"/>
      <c r="FC50" s="44"/>
      <c r="FD50" s="44"/>
      <c r="FE50" s="44"/>
      <c r="FF50" s="44"/>
      <c r="FG50" s="44"/>
      <c r="FH50" s="44"/>
      <c r="FI50" s="44"/>
      <c r="FJ50" s="44"/>
      <c r="FK50" s="44"/>
      <c r="FL50" s="44"/>
      <c r="FM50" s="44"/>
      <c r="FN50" s="44"/>
      <c r="FO50" s="44"/>
      <c r="FP50" s="44"/>
      <c r="FQ50" s="44"/>
      <c r="FR50" s="44"/>
      <c r="FS50" s="44"/>
      <c r="FT50" s="44"/>
      <c r="FU50" s="44"/>
      <c r="FV50" s="44"/>
      <c r="FW50" s="44"/>
      <c r="FX50" s="44"/>
      <c r="FY50" s="44"/>
      <c r="FZ50" s="44"/>
      <c r="GA50" s="44"/>
      <c r="GB50" s="44"/>
      <c r="GC50" s="44"/>
      <c r="GD50" s="44"/>
      <c r="GE50" s="44"/>
      <c r="GF50" s="44"/>
      <c r="GG50" s="44"/>
      <c r="GH50" s="44"/>
      <c r="GI50" s="44"/>
      <c r="GJ50" s="44"/>
      <c r="GK50" s="44"/>
      <c r="GL50" s="44"/>
      <c r="GM50" s="44"/>
      <c r="GN50" s="44"/>
      <c r="GO50" s="44"/>
      <c r="GP50" s="44"/>
      <c r="GQ50" s="44"/>
      <c r="GR50" s="44"/>
      <c r="GS50" s="44"/>
      <c r="GT50" s="44"/>
      <c r="GU50" s="44"/>
      <c r="GV50" s="44"/>
      <c r="GW50" s="44"/>
      <c r="GX50" s="44"/>
      <c r="GY50" s="44"/>
      <c r="GZ50" s="44"/>
      <c r="HA50" s="44"/>
      <c r="HB50" s="44"/>
      <c r="HC50" s="44"/>
      <c r="HD50" s="44"/>
      <c r="HE50" s="44"/>
      <c r="HF50" s="44"/>
      <c r="HG50" s="44"/>
      <c r="HH50" s="44"/>
      <c r="HI50" s="44"/>
      <c r="HJ50" s="44"/>
      <c r="HK50" s="44"/>
      <c r="HL50" s="44"/>
      <c r="HM50" s="44"/>
      <c r="HN50" s="44"/>
      <c r="HO50" s="44"/>
      <c r="HP50" s="44"/>
      <c r="HQ50" s="44"/>
      <c r="HR50" s="44"/>
      <c r="HS50" s="44"/>
      <c r="HT50" s="44"/>
      <c r="HU50" s="44"/>
      <c r="HV50" s="44"/>
      <c r="HW50" s="44"/>
      <c r="HX50" s="44"/>
      <c r="HY50" s="44"/>
      <c r="HZ50" s="44"/>
      <c r="IA50" s="44"/>
      <c r="IB50" s="44"/>
      <c r="IC50" s="44"/>
      <c r="ID50" s="44"/>
      <c r="IE50" s="44"/>
      <c r="IF50" s="44"/>
      <c r="IG50" s="44"/>
      <c r="IH50" s="44"/>
    </row>
    <row r="51" spans="1:244" s="5" customFormat="1" ht="50.1" customHeight="1">
      <c r="A51" s="38">
        <v>28</v>
      </c>
      <c r="B51" s="100" t="s">
        <v>3855</v>
      </c>
      <c r="C51" s="160"/>
      <c r="D51" s="194">
        <v>9</v>
      </c>
      <c r="E51" s="100" t="s">
        <v>272</v>
      </c>
      <c r="F51" s="100" t="s">
        <v>3856</v>
      </c>
      <c r="G51" s="160">
        <v>43157</v>
      </c>
      <c r="H51" s="195" t="s">
        <v>58</v>
      </c>
      <c r="I51" s="100"/>
      <c r="J51" s="169" t="s">
        <v>3632</v>
      </c>
      <c r="K51" s="44"/>
      <c r="L51" s="44" t="s">
        <v>625</v>
      </c>
      <c r="M51" s="48"/>
      <c r="N51" s="48"/>
      <c r="O51" s="48"/>
      <c r="P51" s="48"/>
      <c r="Q51" s="44"/>
      <c r="R51" s="44"/>
      <c r="S51" s="44"/>
      <c r="T51" s="44"/>
      <c r="U51" s="44"/>
      <c r="V51" s="44"/>
      <c r="W51" s="44"/>
      <c r="X51" s="44"/>
      <c r="Y51" s="44"/>
      <c r="Z51" s="44"/>
      <c r="AA51" s="4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4"/>
      <c r="BE51" s="44"/>
      <c r="BF51" s="44"/>
      <c r="BG51" s="44"/>
      <c r="BH51" s="44"/>
      <c r="BI51" s="44"/>
      <c r="BJ51" s="44"/>
      <c r="BK51" s="44"/>
      <c r="BL51" s="44"/>
      <c r="BM51" s="44"/>
      <c r="BN51" s="44"/>
      <c r="BO51" s="44"/>
      <c r="BP51" s="44"/>
      <c r="BQ51" s="44"/>
      <c r="BR51" s="44"/>
      <c r="BS51" s="44"/>
      <c r="BT51" s="44"/>
      <c r="BU51" s="44"/>
      <c r="BV51" s="44"/>
      <c r="BW51" s="44"/>
      <c r="BX51" s="44"/>
      <c r="BY51" s="44"/>
      <c r="BZ51" s="44"/>
      <c r="CA51" s="44"/>
      <c r="CB51" s="44"/>
      <c r="CC51" s="44"/>
      <c r="CD51" s="44"/>
      <c r="CE51" s="44"/>
      <c r="CF51" s="44"/>
      <c r="CG51" s="44"/>
      <c r="CH51" s="44"/>
      <c r="CI51" s="44"/>
      <c r="CJ51" s="44"/>
      <c r="CK51" s="44"/>
      <c r="CL51" s="44"/>
      <c r="CM51" s="44"/>
      <c r="CN51" s="44"/>
      <c r="CO51" s="44"/>
      <c r="CP51" s="44"/>
      <c r="CQ51" s="44"/>
      <c r="CR51" s="44"/>
      <c r="CS51" s="44"/>
      <c r="CT51" s="44"/>
      <c r="CU51" s="44"/>
      <c r="CV51" s="44"/>
      <c r="CW51" s="44"/>
      <c r="CX51" s="44"/>
      <c r="CY51" s="44"/>
      <c r="CZ51" s="44"/>
      <c r="DA51" s="44"/>
      <c r="DB51" s="44"/>
      <c r="DC51" s="44"/>
      <c r="DD51" s="44"/>
      <c r="DE51" s="44"/>
      <c r="DF51" s="44"/>
      <c r="DG51" s="44"/>
      <c r="DH51" s="44"/>
      <c r="DI51" s="44"/>
      <c r="DJ51" s="44"/>
      <c r="DK51" s="44"/>
      <c r="DL51" s="44"/>
      <c r="DM51" s="44"/>
      <c r="DN51" s="44"/>
      <c r="DO51" s="44"/>
      <c r="DP51" s="44"/>
      <c r="DQ51" s="44"/>
      <c r="DR51" s="44"/>
      <c r="DS51" s="44"/>
      <c r="DT51" s="44"/>
      <c r="DU51" s="44"/>
      <c r="DV51" s="44"/>
      <c r="DW51" s="44"/>
      <c r="DX51" s="44"/>
      <c r="DY51" s="44"/>
      <c r="DZ51" s="44"/>
      <c r="EA51" s="44"/>
      <c r="EB51" s="44"/>
      <c r="EC51" s="44"/>
      <c r="ED51" s="44"/>
      <c r="EE51" s="44"/>
      <c r="EF51" s="44"/>
      <c r="EG51" s="44"/>
      <c r="EH51" s="44"/>
      <c r="EI51" s="44"/>
      <c r="EJ51" s="44"/>
      <c r="EK51" s="44"/>
      <c r="EL51" s="44"/>
      <c r="EM51" s="44"/>
      <c r="EN51" s="44"/>
      <c r="EO51" s="44"/>
      <c r="EP51" s="44"/>
      <c r="EQ51" s="44"/>
      <c r="ER51" s="44"/>
      <c r="ES51" s="44"/>
      <c r="ET51" s="44"/>
      <c r="EU51" s="44"/>
      <c r="EV51" s="44"/>
      <c r="EW51" s="44"/>
      <c r="EX51" s="44"/>
      <c r="EY51" s="44"/>
      <c r="EZ51" s="44"/>
      <c r="FA51" s="44"/>
      <c r="FB51" s="44"/>
      <c r="FC51" s="44"/>
      <c r="FD51" s="44"/>
      <c r="FE51" s="44"/>
      <c r="FF51" s="44"/>
      <c r="FG51" s="44"/>
      <c r="FH51" s="44"/>
      <c r="FI51" s="44"/>
      <c r="FJ51" s="44"/>
      <c r="FK51" s="44"/>
      <c r="FL51" s="44"/>
      <c r="FM51" s="44"/>
      <c r="FN51" s="44"/>
      <c r="FO51" s="44"/>
      <c r="FP51" s="44"/>
      <c r="FQ51" s="44"/>
      <c r="FR51" s="44"/>
      <c r="FS51" s="44"/>
      <c r="FT51" s="44"/>
      <c r="FU51" s="44"/>
      <c r="FV51" s="44"/>
      <c r="FW51" s="44"/>
      <c r="FX51" s="44"/>
      <c r="FY51" s="44"/>
      <c r="FZ51" s="44"/>
      <c r="GA51" s="44"/>
      <c r="GB51" s="44"/>
      <c r="GC51" s="44"/>
      <c r="GD51" s="44"/>
      <c r="GE51" s="44"/>
      <c r="GF51" s="44"/>
      <c r="GG51" s="44"/>
      <c r="GH51" s="44"/>
      <c r="GI51" s="44"/>
      <c r="GJ51" s="44"/>
      <c r="GK51" s="44"/>
      <c r="GL51" s="44"/>
      <c r="GM51" s="44"/>
      <c r="GN51" s="44"/>
      <c r="GO51" s="44"/>
      <c r="GP51" s="44"/>
      <c r="GQ51" s="44"/>
      <c r="GR51" s="44"/>
      <c r="GS51" s="44"/>
      <c r="GT51" s="44"/>
      <c r="GU51" s="44"/>
      <c r="GV51" s="44"/>
      <c r="GW51" s="44"/>
      <c r="GX51" s="44"/>
      <c r="GY51" s="44"/>
      <c r="GZ51" s="44"/>
      <c r="HA51" s="44"/>
      <c r="HB51" s="44"/>
      <c r="HC51" s="44"/>
      <c r="HD51" s="44"/>
      <c r="HE51" s="44"/>
      <c r="HF51" s="44"/>
      <c r="HG51" s="44"/>
      <c r="HH51" s="44"/>
      <c r="HI51" s="44"/>
      <c r="HJ51" s="44"/>
      <c r="HK51" s="44"/>
      <c r="HL51" s="44"/>
      <c r="HM51" s="44"/>
      <c r="HN51" s="44"/>
      <c r="HO51" s="44"/>
      <c r="HP51" s="44"/>
      <c r="HQ51" s="44"/>
      <c r="HR51" s="44"/>
      <c r="HS51" s="44"/>
      <c r="HT51" s="44"/>
      <c r="HU51" s="44"/>
      <c r="HV51" s="44"/>
      <c r="HW51" s="44"/>
      <c r="HX51" s="44"/>
      <c r="HY51" s="44"/>
      <c r="HZ51" s="44"/>
      <c r="IA51" s="44"/>
      <c r="IB51" s="44"/>
      <c r="IC51" s="44"/>
      <c r="ID51" s="44"/>
      <c r="IE51" s="44"/>
      <c r="IF51" s="44"/>
      <c r="IG51" s="44"/>
      <c r="IH51" s="44"/>
      <c r="II51" s="44"/>
      <c r="IJ51" s="44"/>
    </row>
    <row r="52" spans="1:244" s="5" customFormat="1" ht="50.1" customHeight="1">
      <c r="A52" s="38">
        <v>29</v>
      </c>
      <c r="B52" s="100" t="s">
        <v>3857</v>
      </c>
      <c r="C52" s="160"/>
      <c r="D52" s="194">
        <v>7</v>
      </c>
      <c r="E52" s="100" t="s">
        <v>272</v>
      </c>
      <c r="F52" s="100" t="s">
        <v>3100</v>
      </c>
      <c r="G52" s="160">
        <v>43159</v>
      </c>
      <c r="H52" s="195" t="s">
        <v>3858</v>
      </c>
      <c r="I52" s="100" t="s">
        <v>3859</v>
      </c>
      <c r="J52" s="169" t="s">
        <v>3632</v>
      </c>
      <c r="K52" s="44" t="s">
        <v>433</v>
      </c>
      <c r="L52" s="44" t="s">
        <v>638</v>
      </c>
      <c r="M52" s="48"/>
      <c r="N52" s="48"/>
      <c r="O52" s="48"/>
      <c r="P52" s="48"/>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c r="BY52" s="44"/>
      <c r="BZ52" s="44"/>
      <c r="CA52" s="44"/>
      <c r="CB52" s="44"/>
      <c r="CC52" s="44"/>
      <c r="CD52" s="44"/>
      <c r="CE52" s="44"/>
      <c r="CF52" s="44"/>
      <c r="CG52" s="44"/>
      <c r="CH52" s="44"/>
      <c r="CI52" s="44"/>
      <c r="CJ52" s="44"/>
      <c r="CK52" s="44"/>
      <c r="CL52" s="44"/>
      <c r="CM52" s="44"/>
      <c r="CN52" s="44"/>
      <c r="CO52" s="44"/>
      <c r="CP52" s="44"/>
      <c r="CQ52" s="44"/>
      <c r="CR52" s="44"/>
      <c r="CS52" s="44"/>
      <c r="CT52" s="44"/>
      <c r="CU52" s="44"/>
      <c r="CV52" s="44"/>
      <c r="CW52" s="44"/>
      <c r="CX52" s="44"/>
      <c r="CY52" s="44"/>
      <c r="CZ52" s="44"/>
      <c r="DA52" s="44"/>
      <c r="DB52" s="44"/>
      <c r="DC52" s="44"/>
      <c r="DD52" s="44"/>
      <c r="DE52" s="44"/>
      <c r="DF52" s="44"/>
      <c r="DG52" s="44"/>
      <c r="DH52" s="44"/>
      <c r="DI52" s="44"/>
      <c r="DJ52" s="44"/>
      <c r="DK52" s="44"/>
      <c r="DL52" s="44"/>
      <c r="DM52" s="44"/>
      <c r="DN52" s="44"/>
      <c r="DO52" s="44"/>
      <c r="DP52" s="44"/>
      <c r="DQ52" s="44"/>
      <c r="DR52" s="44"/>
      <c r="DS52" s="44"/>
      <c r="DT52" s="44"/>
      <c r="DU52" s="44"/>
      <c r="DV52" s="44"/>
      <c r="DW52" s="44"/>
      <c r="DX52" s="44"/>
      <c r="DY52" s="44"/>
      <c r="DZ52" s="44"/>
      <c r="EA52" s="44"/>
      <c r="EB52" s="44"/>
      <c r="EC52" s="44"/>
      <c r="ED52" s="44"/>
      <c r="EE52" s="44"/>
      <c r="EF52" s="44"/>
      <c r="EG52" s="44"/>
      <c r="EH52" s="44"/>
      <c r="EI52" s="44"/>
      <c r="EJ52" s="44"/>
      <c r="EK52" s="44"/>
      <c r="EL52" s="44"/>
      <c r="EM52" s="44"/>
      <c r="EN52" s="44"/>
      <c r="EO52" s="44"/>
      <c r="EP52" s="44"/>
      <c r="EQ52" s="44"/>
      <c r="ER52" s="44"/>
      <c r="ES52" s="44"/>
      <c r="ET52" s="44"/>
      <c r="EU52" s="44"/>
      <c r="EV52" s="44"/>
      <c r="EW52" s="44"/>
      <c r="EX52" s="44"/>
      <c r="EY52" s="44"/>
      <c r="EZ52" s="44"/>
      <c r="FA52" s="44"/>
      <c r="FB52" s="44"/>
      <c r="FC52" s="44"/>
      <c r="FD52" s="44"/>
      <c r="FE52" s="44"/>
      <c r="FF52" s="44"/>
      <c r="FG52" s="44"/>
      <c r="FH52" s="44"/>
      <c r="FI52" s="44"/>
      <c r="FJ52" s="44"/>
      <c r="FK52" s="44"/>
      <c r="FL52" s="44"/>
      <c r="FM52" s="44"/>
      <c r="FN52" s="44"/>
      <c r="FO52" s="44"/>
      <c r="FP52" s="44"/>
      <c r="FQ52" s="44"/>
      <c r="FR52" s="44"/>
      <c r="FS52" s="44"/>
      <c r="FT52" s="44"/>
      <c r="FU52" s="44"/>
      <c r="FV52" s="44"/>
      <c r="FW52" s="44"/>
      <c r="FX52" s="44"/>
      <c r="FY52" s="44"/>
      <c r="FZ52" s="44"/>
      <c r="GA52" s="44"/>
      <c r="GB52" s="44"/>
      <c r="GC52" s="44"/>
      <c r="GD52" s="44"/>
      <c r="GE52" s="44"/>
      <c r="GF52" s="44"/>
      <c r="GG52" s="44"/>
      <c r="GH52" s="44"/>
      <c r="GI52" s="44"/>
      <c r="GJ52" s="44"/>
      <c r="GK52" s="44"/>
      <c r="GL52" s="44"/>
      <c r="GM52" s="44"/>
      <c r="GN52" s="44"/>
      <c r="GO52" s="44"/>
      <c r="GP52" s="44"/>
      <c r="GQ52" s="44"/>
      <c r="GR52" s="44"/>
      <c r="GS52" s="44"/>
      <c r="GT52" s="44"/>
      <c r="GU52" s="44"/>
      <c r="GV52" s="44"/>
      <c r="GW52" s="44"/>
      <c r="GX52" s="44"/>
      <c r="GY52" s="44"/>
      <c r="GZ52" s="44"/>
      <c r="HA52" s="44"/>
      <c r="HB52" s="44"/>
      <c r="HC52" s="44"/>
      <c r="HD52" s="44"/>
      <c r="HE52" s="44"/>
      <c r="HF52" s="44"/>
      <c r="HG52" s="44"/>
      <c r="HH52" s="44"/>
      <c r="HI52" s="44"/>
      <c r="HJ52" s="44"/>
      <c r="HK52" s="44"/>
      <c r="HL52" s="44"/>
      <c r="HM52" s="44"/>
      <c r="HN52" s="44"/>
      <c r="HO52" s="44"/>
      <c r="HP52" s="44"/>
      <c r="HQ52" s="44"/>
      <c r="HR52" s="44"/>
      <c r="HS52" s="44"/>
      <c r="HT52" s="44"/>
      <c r="HU52" s="44"/>
      <c r="HV52" s="44"/>
      <c r="HW52" s="44"/>
      <c r="HX52" s="44"/>
      <c r="HY52" s="44"/>
      <c r="HZ52" s="44"/>
      <c r="IA52" s="44"/>
      <c r="IB52" s="44"/>
      <c r="IC52" s="44"/>
      <c r="ID52" s="44"/>
      <c r="IE52" s="44"/>
      <c r="IF52" s="44"/>
      <c r="IG52" s="44"/>
      <c r="IH52" s="44"/>
      <c r="II52" s="44"/>
      <c r="IJ52" s="44"/>
    </row>
    <row r="53" spans="1:244" s="5" customFormat="1" ht="50.1" customHeight="1">
      <c r="A53" s="38">
        <v>30</v>
      </c>
      <c r="B53" s="100" t="s">
        <v>3860</v>
      </c>
      <c r="C53" s="160">
        <v>39029</v>
      </c>
      <c r="D53" s="194">
        <v>11</v>
      </c>
      <c r="E53" s="100" t="s">
        <v>272</v>
      </c>
      <c r="F53" s="100" t="s">
        <v>3100</v>
      </c>
      <c r="G53" s="160">
        <v>43159</v>
      </c>
      <c r="H53" s="195" t="s">
        <v>3858</v>
      </c>
      <c r="I53" s="100" t="s">
        <v>3859</v>
      </c>
      <c r="J53" s="169" t="s">
        <v>3632</v>
      </c>
      <c r="K53" s="44" t="s">
        <v>433</v>
      </c>
      <c r="L53" s="44" t="s">
        <v>625</v>
      </c>
      <c r="M53" s="48"/>
      <c r="N53" s="48"/>
      <c r="O53" s="48"/>
      <c r="P53" s="48"/>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c r="BY53" s="44"/>
      <c r="BZ53" s="44"/>
      <c r="CA53" s="44"/>
      <c r="CB53" s="44"/>
      <c r="CC53" s="44"/>
      <c r="CD53" s="44"/>
      <c r="CE53" s="44"/>
      <c r="CF53" s="44"/>
      <c r="CG53" s="44"/>
      <c r="CH53" s="44"/>
      <c r="CI53" s="44"/>
      <c r="CJ53" s="44"/>
      <c r="CK53" s="44"/>
      <c r="CL53" s="44"/>
      <c r="CM53" s="44"/>
      <c r="CN53" s="44"/>
      <c r="CO53" s="44"/>
      <c r="CP53" s="44"/>
      <c r="CQ53" s="44"/>
      <c r="CR53" s="44"/>
      <c r="CS53" s="44"/>
      <c r="CT53" s="44"/>
      <c r="CU53" s="44"/>
      <c r="CV53" s="44"/>
      <c r="CW53" s="44"/>
      <c r="CX53" s="44"/>
      <c r="CY53" s="44"/>
      <c r="CZ53" s="44"/>
      <c r="DA53" s="44"/>
      <c r="DB53" s="44"/>
      <c r="DC53" s="44"/>
      <c r="DD53" s="44"/>
      <c r="DE53" s="44"/>
      <c r="DF53" s="44"/>
      <c r="DG53" s="44"/>
      <c r="DH53" s="44"/>
      <c r="DI53" s="44"/>
      <c r="DJ53" s="44"/>
      <c r="DK53" s="44"/>
      <c r="DL53" s="44"/>
      <c r="DM53" s="44"/>
      <c r="DN53" s="44"/>
      <c r="DO53" s="44"/>
      <c r="DP53" s="44"/>
      <c r="DQ53" s="44"/>
      <c r="DR53" s="44"/>
      <c r="DS53" s="44"/>
      <c r="DT53" s="44"/>
      <c r="DU53" s="44"/>
      <c r="DV53" s="44"/>
      <c r="DW53" s="44"/>
      <c r="DX53" s="44"/>
      <c r="DY53" s="44"/>
      <c r="DZ53" s="44"/>
      <c r="EA53" s="44"/>
      <c r="EB53" s="44"/>
      <c r="EC53" s="44"/>
      <c r="ED53" s="44"/>
      <c r="EE53" s="44"/>
      <c r="EF53" s="44"/>
      <c r="EG53" s="44"/>
      <c r="EH53" s="44"/>
      <c r="EI53" s="44"/>
      <c r="EJ53" s="44"/>
      <c r="EK53" s="44"/>
      <c r="EL53" s="44"/>
      <c r="EM53" s="44"/>
      <c r="EN53" s="44"/>
      <c r="EO53" s="44"/>
      <c r="EP53" s="44"/>
      <c r="EQ53" s="44"/>
      <c r="ER53" s="44"/>
      <c r="ES53" s="44"/>
      <c r="ET53" s="44"/>
      <c r="EU53" s="44"/>
      <c r="EV53" s="44"/>
      <c r="EW53" s="44"/>
      <c r="EX53" s="44"/>
      <c r="EY53" s="44"/>
      <c r="EZ53" s="44"/>
      <c r="FA53" s="44"/>
      <c r="FB53" s="44"/>
      <c r="FC53" s="44"/>
      <c r="FD53" s="44"/>
      <c r="FE53" s="44"/>
      <c r="FF53" s="44"/>
      <c r="FG53" s="44"/>
      <c r="FH53" s="44"/>
      <c r="FI53" s="44"/>
      <c r="FJ53" s="44"/>
      <c r="FK53" s="44"/>
      <c r="FL53" s="44"/>
      <c r="FM53" s="44"/>
      <c r="FN53" s="44"/>
      <c r="FO53" s="44"/>
      <c r="FP53" s="44"/>
      <c r="FQ53" s="44"/>
      <c r="FR53" s="44"/>
      <c r="FS53" s="44"/>
      <c r="FT53" s="44"/>
      <c r="FU53" s="44"/>
      <c r="FV53" s="44"/>
      <c r="FW53" s="44"/>
      <c r="FX53" s="44"/>
      <c r="FY53" s="44"/>
      <c r="FZ53" s="44"/>
      <c r="GA53" s="44"/>
      <c r="GB53" s="44"/>
      <c r="GC53" s="44"/>
      <c r="GD53" s="44"/>
      <c r="GE53" s="44"/>
      <c r="GF53" s="44"/>
      <c r="GG53" s="44"/>
      <c r="GH53" s="44"/>
      <c r="GI53" s="44"/>
      <c r="GJ53" s="44"/>
      <c r="GK53" s="44"/>
      <c r="GL53" s="44"/>
      <c r="GM53" s="44"/>
      <c r="GN53" s="44"/>
      <c r="GO53" s="44"/>
      <c r="GP53" s="44"/>
      <c r="GQ53" s="44"/>
      <c r="GR53" s="44"/>
      <c r="GS53" s="44"/>
      <c r="GT53" s="44"/>
      <c r="GU53" s="44"/>
      <c r="GV53" s="44"/>
      <c r="GW53" s="44"/>
      <c r="GX53" s="44"/>
      <c r="GY53" s="44"/>
      <c r="GZ53" s="44"/>
      <c r="HA53" s="44"/>
      <c r="HB53" s="44"/>
      <c r="HC53" s="44"/>
      <c r="HD53" s="44"/>
      <c r="HE53" s="44"/>
      <c r="HF53" s="44"/>
      <c r="HG53" s="44"/>
      <c r="HH53" s="44"/>
      <c r="HI53" s="44"/>
      <c r="HJ53" s="44"/>
      <c r="HK53" s="44"/>
      <c r="HL53" s="44"/>
      <c r="HM53" s="44"/>
      <c r="HN53" s="44"/>
      <c r="HO53" s="44"/>
      <c r="HP53" s="44"/>
      <c r="HQ53" s="44"/>
      <c r="HR53" s="44"/>
      <c r="HS53" s="44"/>
      <c r="HT53" s="44"/>
      <c r="HU53" s="44"/>
      <c r="HV53" s="44"/>
      <c r="HW53" s="44"/>
      <c r="HX53" s="44"/>
      <c r="HY53" s="44"/>
      <c r="HZ53" s="44"/>
      <c r="IA53" s="44"/>
      <c r="IB53" s="44"/>
      <c r="IC53" s="44"/>
      <c r="ID53" s="44"/>
      <c r="IE53" s="44"/>
      <c r="IF53" s="44"/>
      <c r="IG53" s="44"/>
      <c r="IH53" s="44"/>
      <c r="II53" s="44"/>
      <c r="IJ53" s="44"/>
    </row>
    <row r="54" spans="1:244" s="5" customFormat="1" ht="50.1" customHeight="1">
      <c r="A54" s="38">
        <v>31</v>
      </c>
      <c r="B54" s="100" t="s">
        <v>3861</v>
      </c>
      <c r="C54" s="160">
        <v>36695</v>
      </c>
      <c r="D54" s="194">
        <v>17</v>
      </c>
      <c r="E54" s="100" t="s">
        <v>272</v>
      </c>
      <c r="F54" s="100" t="s">
        <v>3862</v>
      </c>
      <c r="G54" s="160">
        <v>43159</v>
      </c>
      <c r="H54" s="195" t="s">
        <v>58</v>
      </c>
      <c r="I54" s="100"/>
      <c r="J54" s="169" t="s">
        <v>3632</v>
      </c>
      <c r="K54" s="44" t="s">
        <v>275</v>
      </c>
      <c r="L54" s="44" t="s">
        <v>625</v>
      </c>
      <c r="M54" s="48"/>
      <c r="N54" s="48"/>
      <c r="O54" s="48"/>
      <c r="P54" s="48"/>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4"/>
      <c r="BE54" s="44"/>
      <c r="BF54" s="44"/>
      <c r="BG54" s="44"/>
      <c r="BH54" s="44"/>
      <c r="BI54" s="44"/>
      <c r="BJ54" s="44"/>
      <c r="BK54" s="44"/>
      <c r="BL54" s="44"/>
      <c r="BM54" s="44"/>
      <c r="BN54" s="44"/>
      <c r="BO54" s="44"/>
      <c r="BP54" s="44"/>
      <c r="BQ54" s="44"/>
      <c r="BR54" s="44"/>
      <c r="BS54" s="44"/>
      <c r="BT54" s="44"/>
      <c r="BU54" s="44"/>
      <c r="BV54" s="44"/>
      <c r="BW54" s="44"/>
      <c r="BX54" s="44"/>
      <c r="BY54" s="44"/>
      <c r="BZ54" s="44"/>
      <c r="CA54" s="44"/>
      <c r="CB54" s="44"/>
      <c r="CC54" s="44"/>
      <c r="CD54" s="44"/>
      <c r="CE54" s="44"/>
      <c r="CF54" s="44"/>
      <c r="CG54" s="44"/>
      <c r="CH54" s="44"/>
      <c r="CI54" s="44"/>
      <c r="CJ54" s="44"/>
      <c r="CK54" s="44"/>
      <c r="CL54" s="44"/>
      <c r="CM54" s="44"/>
      <c r="CN54" s="44"/>
      <c r="CO54" s="44"/>
      <c r="CP54" s="44"/>
      <c r="CQ54" s="44"/>
      <c r="CR54" s="44"/>
      <c r="CS54" s="44"/>
      <c r="CT54" s="44"/>
      <c r="CU54" s="44"/>
      <c r="CV54" s="44"/>
      <c r="CW54" s="44"/>
      <c r="CX54" s="44"/>
      <c r="CY54" s="44"/>
      <c r="CZ54" s="44"/>
      <c r="DA54" s="44"/>
      <c r="DB54" s="44"/>
      <c r="DC54" s="44"/>
      <c r="DD54" s="44"/>
      <c r="DE54" s="44"/>
      <c r="DF54" s="44"/>
      <c r="DG54" s="44"/>
      <c r="DH54" s="44"/>
      <c r="DI54" s="44"/>
      <c r="DJ54" s="44"/>
      <c r="DK54" s="44"/>
      <c r="DL54" s="44"/>
      <c r="DM54" s="44"/>
      <c r="DN54" s="44"/>
      <c r="DO54" s="44"/>
      <c r="DP54" s="44"/>
      <c r="DQ54" s="44"/>
      <c r="DR54" s="44"/>
      <c r="DS54" s="44"/>
      <c r="DT54" s="44"/>
      <c r="DU54" s="44"/>
      <c r="DV54" s="44"/>
      <c r="DW54" s="44"/>
      <c r="DX54" s="44"/>
      <c r="DY54" s="44"/>
      <c r="DZ54" s="44"/>
      <c r="EA54" s="44"/>
      <c r="EB54" s="44"/>
      <c r="EC54" s="44"/>
      <c r="ED54" s="44"/>
      <c r="EE54" s="44"/>
      <c r="EF54" s="44"/>
      <c r="EG54" s="44"/>
      <c r="EH54" s="44"/>
      <c r="EI54" s="44"/>
      <c r="EJ54" s="44"/>
      <c r="EK54" s="44"/>
      <c r="EL54" s="44"/>
      <c r="EM54" s="44"/>
      <c r="EN54" s="44"/>
      <c r="EO54" s="44"/>
      <c r="EP54" s="44"/>
      <c r="EQ54" s="44"/>
      <c r="ER54" s="44"/>
      <c r="ES54" s="44"/>
      <c r="ET54" s="44"/>
      <c r="EU54" s="44"/>
      <c r="EV54" s="44"/>
      <c r="EW54" s="44"/>
      <c r="EX54" s="44"/>
      <c r="EY54" s="44"/>
      <c r="EZ54" s="44"/>
      <c r="FA54" s="44"/>
      <c r="FB54" s="44"/>
      <c r="FC54" s="44"/>
      <c r="FD54" s="44"/>
      <c r="FE54" s="44"/>
      <c r="FF54" s="44"/>
      <c r="FG54" s="44"/>
      <c r="FH54" s="44"/>
      <c r="FI54" s="44"/>
      <c r="FJ54" s="44"/>
      <c r="FK54" s="44"/>
      <c r="FL54" s="44"/>
      <c r="FM54" s="44"/>
      <c r="FN54" s="44"/>
      <c r="FO54" s="44"/>
      <c r="FP54" s="44"/>
      <c r="FQ54" s="44"/>
      <c r="FR54" s="44"/>
      <c r="FS54" s="44"/>
      <c r="FT54" s="44"/>
      <c r="FU54" s="44"/>
      <c r="FV54" s="44"/>
      <c r="FW54" s="44"/>
      <c r="FX54" s="44"/>
      <c r="FY54" s="44"/>
      <c r="FZ54" s="44"/>
      <c r="GA54" s="44"/>
      <c r="GB54" s="44"/>
      <c r="GC54" s="44"/>
      <c r="GD54" s="44"/>
      <c r="GE54" s="44"/>
      <c r="GF54" s="44"/>
      <c r="GG54" s="44"/>
      <c r="GH54" s="44"/>
      <c r="GI54" s="44"/>
      <c r="GJ54" s="44"/>
      <c r="GK54" s="44"/>
      <c r="GL54" s="44"/>
      <c r="GM54" s="44"/>
      <c r="GN54" s="44"/>
      <c r="GO54" s="44"/>
      <c r="GP54" s="44"/>
      <c r="GQ54" s="44"/>
      <c r="GR54" s="44"/>
      <c r="GS54" s="44"/>
      <c r="GT54" s="44"/>
      <c r="GU54" s="44"/>
      <c r="GV54" s="44"/>
      <c r="GW54" s="44"/>
      <c r="GX54" s="44"/>
      <c r="GY54" s="44"/>
      <c r="GZ54" s="44"/>
      <c r="HA54" s="44"/>
      <c r="HB54" s="44"/>
      <c r="HC54" s="44"/>
      <c r="HD54" s="44"/>
      <c r="HE54" s="44"/>
      <c r="HF54" s="44"/>
      <c r="HG54" s="44"/>
      <c r="HH54" s="44"/>
      <c r="HI54" s="44"/>
      <c r="HJ54" s="44"/>
      <c r="HK54" s="44"/>
      <c r="HL54" s="44"/>
      <c r="HM54" s="44"/>
      <c r="HN54" s="44"/>
      <c r="HO54" s="44"/>
      <c r="HP54" s="44"/>
      <c r="HQ54" s="44"/>
      <c r="HR54" s="44"/>
      <c r="HS54" s="44"/>
      <c r="HT54" s="44"/>
      <c r="HU54" s="44"/>
      <c r="HV54" s="44"/>
      <c r="HW54" s="44"/>
      <c r="HX54" s="44"/>
      <c r="HY54" s="44"/>
      <c r="HZ54" s="44"/>
      <c r="IA54" s="44"/>
      <c r="IB54" s="44"/>
      <c r="IC54" s="44"/>
      <c r="ID54" s="44"/>
      <c r="IE54" s="44"/>
      <c r="IF54" s="44"/>
      <c r="IG54" s="44"/>
      <c r="IH54" s="44"/>
      <c r="II54" s="44"/>
      <c r="IJ54" s="44"/>
    </row>
    <row r="55" spans="1:244" s="45" customFormat="1" ht="50.1" customHeight="1">
      <c r="A55" s="135"/>
      <c r="B55" s="1510" t="s">
        <v>2681</v>
      </c>
      <c r="C55" s="1510"/>
      <c r="D55" s="1510"/>
      <c r="E55" s="1510"/>
      <c r="F55" s="1510"/>
      <c r="G55" s="1510"/>
      <c r="H55" s="1510"/>
      <c r="I55" s="257"/>
      <c r="J55" s="253"/>
    </row>
    <row r="56" spans="1:244" s="242" customFormat="1" ht="50.1" customHeight="1">
      <c r="B56" s="254" t="s">
        <v>2684</v>
      </c>
      <c r="C56" s="255" t="s">
        <v>2379</v>
      </c>
      <c r="D56" s="254" t="s">
        <v>195</v>
      </c>
      <c r="E56" s="255" t="s">
        <v>2685</v>
      </c>
      <c r="F56" s="255" t="s">
        <v>2750</v>
      </c>
      <c r="G56" s="255" t="s">
        <v>301</v>
      </c>
      <c r="H56" s="255" t="s">
        <v>302</v>
      </c>
      <c r="I56" s="255" t="s">
        <v>2748</v>
      </c>
      <c r="J56" s="255" t="s">
        <v>2366</v>
      </c>
    </row>
    <row r="57" spans="1:244" s="5" customFormat="1" ht="50.1" customHeight="1">
      <c r="A57" s="38">
        <v>1</v>
      </c>
      <c r="B57" s="100" t="s">
        <v>3870</v>
      </c>
      <c r="C57" s="160"/>
      <c r="D57" s="194">
        <v>12</v>
      </c>
      <c r="E57" s="100" t="s">
        <v>272</v>
      </c>
      <c r="F57" s="100" t="s">
        <v>3871</v>
      </c>
      <c r="G57" s="160">
        <v>43161</v>
      </c>
      <c r="H57" s="195" t="s">
        <v>716</v>
      </c>
      <c r="I57" s="100"/>
      <c r="J57" s="169" t="s">
        <v>3632</v>
      </c>
      <c r="K57" s="44" t="s">
        <v>433</v>
      </c>
      <c r="L57" s="44" t="s">
        <v>638</v>
      </c>
      <c r="M57" s="48"/>
      <c r="N57" s="48"/>
      <c r="O57" s="48"/>
      <c r="P57" s="48"/>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4"/>
      <c r="BE57" s="44"/>
      <c r="BF57" s="44"/>
      <c r="BG57" s="44"/>
      <c r="BH57" s="44"/>
      <c r="BI57" s="44"/>
      <c r="BJ57" s="44"/>
      <c r="BK57" s="44"/>
      <c r="BL57" s="44"/>
      <c r="BM57" s="44"/>
      <c r="BN57" s="44"/>
      <c r="BO57" s="44"/>
      <c r="BP57" s="44"/>
      <c r="BQ57" s="44"/>
      <c r="BR57" s="44"/>
      <c r="BS57" s="44"/>
      <c r="BT57" s="44"/>
      <c r="BU57" s="44"/>
      <c r="BV57" s="44"/>
      <c r="BW57" s="44"/>
      <c r="BX57" s="44"/>
      <c r="BY57" s="44"/>
      <c r="BZ57" s="44"/>
      <c r="CA57" s="44"/>
      <c r="CB57" s="44"/>
      <c r="CC57" s="44"/>
      <c r="CD57" s="44"/>
      <c r="CE57" s="44"/>
      <c r="CF57" s="44"/>
      <c r="CG57" s="44"/>
      <c r="CH57" s="44"/>
      <c r="CI57" s="44"/>
      <c r="CJ57" s="44"/>
      <c r="CK57" s="44"/>
      <c r="CL57" s="44"/>
      <c r="CM57" s="44"/>
      <c r="CN57" s="44"/>
      <c r="CO57" s="44"/>
      <c r="CP57" s="44"/>
      <c r="CQ57" s="44"/>
      <c r="CR57" s="44"/>
      <c r="CS57" s="44"/>
      <c r="CT57" s="44"/>
      <c r="CU57" s="44"/>
      <c r="CV57" s="44"/>
      <c r="CW57" s="44"/>
      <c r="CX57" s="44"/>
      <c r="CY57" s="44"/>
      <c r="CZ57" s="44"/>
      <c r="DA57" s="44"/>
      <c r="DB57" s="44"/>
      <c r="DC57" s="44"/>
      <c r="DD57" s="44"/>
      <c r="DE57" s="44"/>
      <c r="DF57" s="44"/>
      <c r="DG57" s="44"/>
      <c r="DH57" s="44"/>
      <c r="DI57" s="44"/>
      <c r="DJ57" s="44"/>
      <c r="DK57" s="44"/>
      <c r="DL57" s="44"/>
      <c r="DM57" s="44"/>
      <c r="DN57" s="44"/>
      <c r="DO57" s="44"/>
      <c r="DP57" s="44"/>
      <c r="DQ57" s="44"/>
      <c r="DR57" s="44"/>
      <c r="DS57" s="44"/>
      <c r="DT57" s="44"/>
      <c r="DU57" s="44"/>
      <c r="DV57" s="44"/>
      <c r="DW57" s="44"/>
      <c r="DX57" s="44"/>
      <c r="DY57" s="44"/>
      <c r="DZ57" s="44"/>
      <c r="EA57" s="44"/>
      <c r="EB57" s="44"/>
      <c r="EC57" s="44"/>
      <c r="ED57" s="44"/>
      <c r="EE57" s="44"/>
      <c r="EF57" s="44"/>
      <c r="EG57" s="44"/>
      <c r="EH57" s="44"/>
      <c r="EI57" s="44"/>
      <c r="EJ57" s="44"/>
      <c r="EK57" s="44"/>
      <c r="EL57" s="44"/>
      <c r="EM57" s="44"/>
      <c r="EN57" s="44"/>
      <c r="EO57" s="44"/>
      <c r="EP57" s="44"/>
      <c r="EQ57" s="44"/>
      <c r="ER57" s="44"/>
      <c r="ES57" s="44"/>
      <c r="ET57" s="44"/>
      <c r="EU57" s="44"/>
      <c r="EV57" s="44"/>
      <c r="EW57" s="44"/>
      <c r="EX57" s="44"/>
      <c r="EY57" s="44"/>
      <c r="EZ57" s="44"/>
      <c r="FA57" s="44"/>
      <c r="FB57" s="44"/>
      <c r="FC57" s="44"/>
      <c r="FD57" s="44"/>
      <c r="FE57" s="44"/>
      <c r="FF57" s="44"/>
      <c r="FG57" s="44"/>
      <c r="FH57" s="44"/>
      <c r="FI57" s="44"/>
      <c r="FJ57" s="44"/>
      <c r="FK57" s="44"/>
      <c r="FL57" s="44"/>
      <c r="FM57" s="44"/>
      <c r="FN57" s="44"/>
      <c r="FO57" s="44"/>
      <c r="FP57" s="44"/>
      <c r="FQ57" s="44"/>
      <c r="FR57" s="44"/>
      <c r="FS57" s="44"/>
      <c r="FT57" s="44"/>
      <c r="FU57" s="44"/>
      <c r="FV57" s="44"/>
      <c r="FW57" s="44"/>
      <c r="FX57" s="44"/>
      <c r="FY57" s="44"/>
      <c r="FZ57" s="44"/>
      <c r="GA57" s="44"/>
      <c r="GB57" s="44"/>
      <c r="GC57" s="44"/>
      <c r="GD57" s="44"/>
      <c r="GE57" s="44"/>
      <c r="GF57" s="44"/>
      <c r="GG57" s="44"/>
      <c r="GH57" s="44"/>
      <c r="GI57" s="44"/>
      <c r="GJ57" s="44"/>
      <c r="GK57" s="44"/>
      <c r="GL57" s="44"/>
      <c r="GM57" s="44"/>
      <c r="GN57" s="44"/>
      <c r="GO57" s="44"/>
      <c r="GP57" s="44"/>
      <c r="GQ57" s="44"/>
      <c r="GR57" s="44"/>
      <c r="GS57" s="44"/>
      <c r="GT57" s="44"/>
      <c r="GU57" s="44"/>
      <c r="GV57" s="44"/>
      <c r="GW57" s="44"/>
      <c r="GX57" s="44"/>
      <c r="GY57" s="44"/>
      <c r="GZ57" s="44"/>
      <c r="HA57" s="44"/>
      <c r="HB57" s="44"/>
      <c r="HC57" s="44"/>
      <c r="HD57" s="44"/>
      <c r="HE57" s="44"/>
      <c r="HF57" s="44"/>
      <c r="HG57" s="44"/>
      <c r="HH57" s="44"/>
      <c r="HI57" s="44"/>
      <c r="HJ57" s="44"/>
      <c r="HK57" s="44"/>
      <c r="HL57" s="44"/>
      <c r="HM57" s="44"/>
      <c r="HN57" s="44"/>
      <c r="HO57" s="44"/>
      <c r="HP57" s="44"/>
      <c r="HQ57" s="44"/>
      <c r="HR57" s="44"/>
      <c r="HS57" s="44"/>
      <c r="HT57" s="44"/>
      <c r="HU57" s="44"/>
      <c r="HV57" s="44"/>
      <c r="HW57" s="44"/>
      <c r="HX57" s="44"/>
      <c r="HY57" s="44"/>
      <c r="HZ57" s="44"/>
      <c r="IA57" s="44"/>
      <c r="IB57" s="44"/>
      <c r="IC57" s="44"/>
      <c r="ID57" s="44"/>
      <c r="IE57" s="44"/>
      <c r="IF57" s="44"/>
      <c r="IG57" s="44"/>
      <c r="IH57" s="44"/>
      <c r="II57" s="44"/>
      <c r="IJ57" s="44"/>
    </row>
    <row r="58" spans="1:244" s="5" customFormat="1" ht="50.1" customHeight="1">
      <c r="A58" s="38">
        <v>2</v>
      </c>
      <c r="B58" s="100" t="s">
        <v>3872</v>
      </c>
      <c r="C58" s="160"/>
      <c r="D58" s="194">
        <v>11</v>
      </c>
      <c r="E58" s="100" t="s">
        <v>272</v>
      </c>
      <c r="F58" s="100" t="s">
        <v>3873</v>
      </c>
      <c r="G58" s="160">
        <v>43168</v>
      </c>
      <c r="H58" s="195" t="s">
        <v>716</v>
      </c>
      <c r="I58" s="100"/>
      <c r="J58" s="169" t="s">
        <v>3632</v>
      </c>
      <c r="K58" s="232" t="s">
        <v>4465</v>
      </c>
      <c r="L58" s="44" t="s">
        <v>638</v>
      </c>
      <c r="M58" s="48"/>
      <c r="N58" s="48"/>
      <c r="O58" s="48"/>
      <c r="P58" s="48"/>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4"/>
      <c r="BE58" s="44"/>
      <c r="BF58" s="44"/>
      <c r="BG58" s="44"/>
      <c r="BH58" s="44"/>
      <c r="BI58" s="44"/>
      <c r="BJ58" s="44"/>
      <c r="BK58" s="44"/>
      <c r="BL58" s="44"/>
      <c r="BM58" s="44"/>
      <c r="BN58" s="44"/>
      <c r="BO58" s="44"/>
      <c r="BP58" s="44"/>
      <c r="BQ58" s="44"/>
      <c r="BR58" s="44"/>
      <c r="BS58" s="44"/>
      <c r="BT58" s="44"/>
      <c r="BU58" s="44"/>
      <c r="BV58" s="44"/>
      <c r="BW58" s="44"/>
      <c r="BX58" s="44"/>
      <c r="BY58" s="44"/>
      <c r="BZ58" s="44"/>
      <c r="CA58" s="44"/>
      <c r="CB58" s="44"/>
      <c r="CC58" s="44"/>
      <c r="CD58" s="44"/>
      <c r="CE58" s="44"/>
      <c r="CF58" s="44"/>
      <c r="CG58" s="44"/>
      <c r="CH58" s="44"/>
      <c r="CI58" s="44"/>
      <c r="CJ58" s="44"/>
      <c r="CK58" s="44"/>
      <c r="CL58" s="44"/>
      <c r="CM58" s="44"/>
      <c r="CN58" s="44"/>
      <c r="CO58" s="44"/>
      <c r="CP58" s="44"/>
      <c r="CQ58" s="44"/>
      <c r="CR58" s="44"/>
      <c r="CS58" s="44"/>
      <c r="CT58" s="44"/>
      <c r="CU58" s="44"/>
      <c r="CV58" s="44"/>
      <c r="CW58" s="44"/>
      <c r="CX58" s="44"/>
      <c r="CY58" s="44"/>
      <c r="CZ58" s="44"/>
      <c r="DA58" s="44"/>
      <c r="DB58" s="44"/>
      <c r="DC58" s="44"/>
      <c r="DD58" s="44"/>
      <c r="DE58" s="44"/>
      <c r="DF58" s="44"/>
      <c r="DG58" s="44"/>
      <c r="DH58" s="44"/>
      <c r="DI58" s="44"/>
      <c r="DJ58" s="44"/>
      <c r="DK58" s="44"/>
      <c r="DL58" s="44"/>
      <c r="DM58" s="44"/>
      <c r="DN58" s="44"/>
      <c r="DO58" s="44"/>
      <c r="DP58" s="44"/>
      <c r="DQ58" s="44"/>
      <c r="DR58" s="44"/>
      <c r="DS58" s="44"/>
      <c r="DT58" s="44"/>
      <c r="DU58" s="44"/>
      <c r="DV58" s="44"/>
      <c r="DW58" s="44"/>
      <c r="DX58" s="44"/>
      <c r="DY58" s="44"/>
      <c r="DZ58" s="44"/>
      <c r="EA58" s="44"/>
      <c r="EB58" s="44"/>
      <c r="EC58" s="44"/>
      <c r="ED58" s="44"/>
      <c r="EE58" s="44"/>
      <c r="EF58" s="44"/>
      <c r="EG58" s="44"/>
      <c r="EH58" s="44"/>
      <c r="EI58" s="44"/>
      <c r="EJ58" s="44"/>
      <c r="EK58" s="44"/>
      <c r="EL58" s="44"/>
      <c r="EM58" s="44"/>
      <c r="EN58" s="44"/>
      <c r="EO58" s="44"/>
      <c r="EP58" s="44"/>
      <c r="EQ58" s="44"/>
      <c r="ER58" s="44"/>
      <c r="ES58" s="44"/>
      <c r="ET58" s="44"/>
      <c r="EU58" s="44"/>
      <c r="EV58" s="44"/>
      <c r="EW58" s="44"/>
      <c r="EX58" s="44"/>
      <c r="EY58" s="44"/>
      <c r="EZ58" s="44"/>
      <c r="FA58" s="44"/>
      <c r="FB58" s="44"/>
      <c r="FC58" s="44"/>
      <c r="FD58" s="44"/>
      <c r="FE58" s="44"/>
      <c r="FF58" s="44"/>
      <c r="FG58" s="44"/>
      <c r="FH58" s="44"/>
      <c r="FI58" s="44"/>
      <c r="FJ58" s="44"/>
      <c r="FK58" s="44"/>
      <c r="FL58" s="44"/>
      <c r="FM58" s="44"/>
      <c r="FN58" s="44"/>
      <c r="FO58" s="44"/>
      <c r="FP58" s="44"/>
      <c r="FQ58" s="44"/>
      <c r="FR58" s="44"/>
      <c r="FS58" s="44"/>
      <c r="FT58" s="44"/>
      <c r="FU58" s="44"/>
      <c r="FV58" s="44"/>
      <c r="FW58" s="44"/>
      <c r="FX58" s="44"/>
      <c r="FY58" s="44"/>
      <c r="FZ58" s="44"/>
      <c r="GA58" s="44"/>
      <c r="GB58" s="44"/>
      <c r="GC58" s="44"/>
      <c r="GD58" s="44"/>
      <c r="GE58" s="44"/>
      <c r="GF58" s="44"/>
      <c r="GG58" s="44"/>
      <c r="GH58" s="44"/>
      <c r="GI58" s="44"/>
      <c r="GJ58" s="44"/>
      <c r="GK58" s="44"/>
      <c r="GL58" s="44"/>
      <c r="GM58" s="44"/>
      <c r="GN58" s="44"/>
      <c r="GO58" s="44"/>
      <c r="GP58" s="44"/>
      <c r="GQ58" s="44"/>
      <c r="GR58" s="44"/>
      <c r="GS58" s="44"/>
      <c r="GT58" s="44"/>
      <c r="GU58" s="44"/>
      <c r="GV58" s="44"/>
      <c r="GW58" s="44"/>
      <c r="GX58" s="44"/>
      <c r="GY58" s="44"/>
      <c r="GZ58" s="44"/>
      <c r="HA58" s="44"/>
      <c r="HB58" s="44"/>
      <c r="HC58" s="44"/>
      <c r="HD58" s="44"/>
      <c r="HE58" s="44"/>
      <c r="HF58" s="44"/>
      <c r="HG58" s="44"/>
      <c r="HH58" s="44"/>
      <c r="HI58" s="44"/>
      <c r="HJ58" s="44"/>
      <c r="HK58" s="44"/>
      <c r="HL58" s="44"/>
      <c r="HM58" s="44"/>
      <c r="HN58" s="44"/>
      <c r="HO58" s="44"/>
      <c r="HP58" s="44"/>
      <c r="HQ58" s="44"/>
      <c r="HR58" s="44"/>
      <c r="HS58" s="44"/>
      <c r="HT58" s="44"/>
      <c r="HU58" s="44"/>
      <c r="HV58" s="44"/>
      <c r="HW58" s="44"/>
      <c r="HX58" s="44"/>
      <c r="HY58" s="44"/>
      <c r="HZ58" s="44"/>
      <c r="IA58" s="44"/>
      <c r="IB58" s="44"/>
      <c r="IC58" s="44"/>
      <c r="ID58" s="44"/>
      <c r="IE58" s="44"/>
      <c r="IF58" s="44"/>
      <c r="IG58" s="44"/>
      <c r="IH58" s="44"/>
      <c r="II58" s="44"/>
      <c r="IJ58" s="44"/>
    </row>
    <row r="59" spans="1:244" s="5" customFormat="1" ht="50.1" customHeight="1">
      <c r="A59" s="91">
        <v>3</v>
      </c>
      <c r="B59" s="100" t="s">
        <v>3892</v>
      </c>
      <c r="C59" s="160"/>
      <c r="D59" s="194">
        <v>22</v>
      </c>
      <c r="E59" s="100" t="s">
        <v>3893</v>
      </c>
      <c r="F59" s="100" t="s">
        <v>3896</v>
      </c>
      <c r="G59" s="160">
        <v>43173</v>
      </c>
      <c r="H59" s="195" t="s">
        <v>716</v>
      </c>
      <c r="I59" s="100" t="s">
        <v>3894</v>
      </c>
      <c r="J59" s="100" t="s">
        <v>2373</v>
      </c>
      <c r="K59" s="44" t="s">
        <v>1735</v>
      </c>
      <c r="L59" s="5" t="s">
        <v>625</v>
      </c>
    </row>
    <row r="60" spans="1:244" s="5" customFormat="1" ht="50.1" customHeight="1">
      <c r="A60" s="91">
        <v>4</v>
      </c>
      <c r="B60" s="100" t="s">
        <v>3903</v>
      </c>
      <c r="C60" s="160"/>
      <c r="D60" s="194">
        <v>0</v>
      </c>
      <c r="E60" s="99" t="s">
        <v>272</v>
      </c>
      <c r="F60" s="100" t="s">
        <v>3904</v>
      </c>
      <c r="G60" s="177">
        <v>43171</v>
      </c>
      <c r="H60" s="160" t="s">
        <v>716</v>
      </c>
      <c r="I60" s="100" t="s">
        <v>3905</v>
      </c>
      <c r="J60" s="100" t="s">
        <v>2211</v>
      </c>
      <c r="K60" s="44" t="s">
        <v>4466</v>
      </c>
      <c r="L60" s="44" t="s">
        <v>638</v>
      </c>
      <c r="M60" s="48"/>
      <c r="N60" s="48"/>
      <c r="O60" s="48"/>
      <c r="P60" s="48"/>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4"/>
      <c r="BE60" s="44"/>
      <c r="BF60" s="44"/>
      <c r="BG60" s="44"/>
      <c r="BH60" s="44"/>
      <c r="BI60" s="44"/>
      <c r="BJ60" s="44"/>
      <c r="BK60" s="44"/>
      <c r="BL60" s="44"/>
      <c r="BM60" s="44"/>
      <c r="BN60" s="44"/>
      <c r="BO60" s="44"/>
      <c r="BP60" s="44"/>
      <c r="BQ60" s="44"/>
      <c r="BR60" s="44"/>
      <c r="BS60" s="44"/>
      <c r="BT60" s="44"/>
      <c r="BU60" s="44"/>
      <c r="BV60" s="44"/>
      <c r="BW60" s="44"/>
      <c r="BX60" s="44"/>
      <c r="BY60" s="44"/>
      <c r="BZ60" s="44"/>
      <c r="CA60" s="44"/>
      <c r="CB60" s="44"/>
      <c r="CC60" s="44"/>
      <c r="CD60" s="44"/>
      <c r="CE60" s="44"/>
      <c r="CF60" s="44"/>
      <c r="CG60" s="44"/>
      <c r="CH60" s="44"/>
      <c r="CI60" s="44"/>
      <c r="CJ60" s="44"/>
      <c r="CK60" s="44"/>
      <c r="CL60" s="44"/>
      <c r="CM60" s="44"/>
      <c r="CN60" s="44"/>
      <c r="CO60" s="44"/>
      <c r="CP60" s="44"/>
      <c r="CQ60" s="44"/>
      <c r="CR60" s="44"/>
      <c r="CS60" s="44"/>
      <c r="CT60" s="44"/>
      <c r="CU60" s="44"/>
      <c r="CV60" s="44"/>
      <c r="CW60" s="44"/>
      <c r="CX60" s="44"/>
      <c r="CY60" s="44"/>
      <c r="CZ60" s="44"/>
      <c r="DA60" s="44"/>
      <c r="DB60" s="44"/>
      <c r="DC60" s="44"/>
      <c r="DD60" s="44"/>
      <c r="DE60" s="44"/>
      <c r="DF60" s="44"/>
      <c r="DG60" s="44"/>
      <c r="DH60" s="44"/>
      <c r="DI60" s="44"/>
      <c r="DJ60" s="44"/>
      <c r="DK60" s="44"/>
      <c r="DL60" s="44"/>
      <c r="DM60" s="44"/>
      <c r="DN60" s="44"/>
      <c r="DO60" s="44"/>
      <c r="DP60" s="44"/>
      <c r="DQ60" s="44"/>
      <c r="DR60" s="44"/>
      <c r="DS60" s="44"/>
      <c r="DT60" s="44"/>
      <c r="DU60" s="44"/>
      <c r="DV60" s="44"/>
      <c r="DW60" s="44"/>
      <c r="DX60" s="44"/>
      <c r="DY60" s="44"/>
      <c r="DZ60" s="44"/>
      <c r="EA60" s="44"/>
      <c r="EB60" s="44"/>
      <c r="EC60" s="44"/>
      <c r="ED60" s="44"/>
      <c r="EE60" s="44"/>
      <c r="EF60" s="44"/>
      <c r="EG60" s="44"/>
      <c r="EH60" s="44"/>
      <c r="EI60" s="44"/>
      <c r="EJ60" s="44"/>
      <c r="EK60" s="44"/>
      <c r="EL60" s="44"/>
      <c r="EM60" s="44"/>
      <c r="EN60" s="44"/>
      <c r="EO60" s="44"/>
      <c r="EP60" s="44"/>
      <c r="EQ60" s="44"/>
      <c r="ER60" s="44"/>
      <c r="ES60" s="44"/>
      <c r="ET60" s="44"/>
      <c r="EU60" s="44"/>
      <c r="EV60" s="44"/>
      <c r="EW60" s="44"/>
      <c r="EX60" s="44"/>
      <c r="EY60" s="44"/>
      <c r="EZ60" s="44"/>
      <c r="FA60" s="44"/>
      <c r="FB60" s="44"/>
      <c r="FC60" s="44"/>
      <c r="FD60" s="44"/>
      <c r="FE60" s="44"/>
      <c r="FF60" s="44"/>
      <c r="FG60" s="44"/>
      <c r="FH60" s="44"/>
      <c r="FI60" s="44"/>
      <c r="FJ60" s="44"/>
      <c r="FK60" s="44"/>
      <c r="FL60" s="44"/>
      <c r="FM60" s="44"/>
      <c r="FN60" s="44"/>
      <c r="FO60" s="44"/>
      <c r="FP60" s="44"/>
      <c r="FQ60" s="44"/>
      <c r="FR60" s="44"/>
      <c r="FS60" s="44"/>
      <c r="FT60" s="44"/>
      <c r="FU60" s="44"/>
      <c r="FV60" s="44"/>
      <c r="FW60" s="44"/>
      <c r="FX60" s="44"/>
      <c r="FY60" s="44"/>
      <c r="FZ60" s="44"/>
      <c r="GA60" s="44"/>
      <c r="GB60" s="44"/>
      <c r="GC60" s="44"/>
      <c r="GD60" s="44"/>
      <c r="GE60" s="44"/>
      <c r="GF60" s="44"/>
      <c r="GG60" s="44"/>
      <c r="GH60" s="44"/>
      <c r="GI60" s="44"/>
      <c r="GJ60" s="44"/>
      <c r="GK60" s="44"/>
      <c r="GL60" s="44"/>
      <c r="GM60" s="44"/>
      <c r="GN60" s="44"/>
      <c r="GO60" s="44"/>
      <c r="GP60" s="44"/>
      <c r="GQ60" s="44"/>
      <c r="GR60" s="44"/>
      <c r="GS60" s="44"/>
      <c r="GT60" s="44"/>
      <c r="GU60" s="44"/>
      <c r="GV60" s="44"/>
      <c r="GW60" s="44"/>
      <c r="GX60" s="44"/>
      <c r="GY60" s="44"/>
      <c r="GZ60" s="44"/>
      <c r="HA60" s="44"/>
      <c r="HB60" s="44"/>
      <c r="HC60" s="44"/>
      <c r="HD60" s="44"/>
      <c r="HE60" s="44"/>
      <c r="HF60" s="44"/>
      <c r="HG60" s="44"/>
      <c r="HH60" s="44"/>
      <c r="HI60" s="44"/>
      <c r="HJ60" s="44"/>
      <c r="HK60" s="44"/>
      <c r="HL60" s="44"/>
      <c r="HM60" s="44"/>
      <c r="HN60" s="44"/>
      <c r="HO60" s="44"/>
      <c r="HP60" s="44"/>
      <c r="HQ60" s="44"/>
      <c r="HR60" s="44"/>
      <c r="HS60" s="44"/>
      <c r="HT60" s="44"/>
      <c r="HU60" s="44"/>
      <c r="HV60" s="44"/>
      <c r="HW60" s="44"/>
      <c r="HX60" s="44"/>
      <c r="HY60" s="44"/>
      <c r="HZ60" s="44"/>
      <c r="IA60" s="44"/>
      <c r="IB60" s="44"/>
      <c r="IC60" s="44"/>
      <c r="ID60" s="44"/>
      <c r="IE60" s="44"/>
      <c r="IF60" s="44"/>
      <c r="IG60" s="44"/>
      <c r="IH60" s="44"/>
      <c r="II60" s="44"/>
      <c r="IJ60" s="44"/>
    </row>
    <row r="61" spans="1:244" s="5" customFormat="1" ht="50.1" customHeight="1">
      <c r="A61" s="38">
        <v>5</v>
      </c>
      <c r="B61" s="100" t="s">
        <v>3907</v>
      </c>
      <c r="C61" s="160"/>
      <c r="D61" s="194">
        <v>3</v>
      </c>
      <c r="E61" s="100" t="s">
        <v>272</v>
      </c>
      <c r="F61" s="100" t="s">
        <v>3908</v>
      </c>
      <c r="G61" s="160">
        <v>43173</v>
      </c>
      <c r="H61" s="195" t="s">
        <v>3909</v>
      </c>
      <c r="I61" s="100" t="s">
        <v>3910</v>
      </c>
      <c r="J61" s="169" t="s">
        <v>3632</v>
      </c>
      <c r="K61" s="44"/>
      <c r="L61" s="44" t="s">
        <v>625</v>
      </c>
      <c r="M61" s="48"/>
      <c r="N61" s="48"/>
      <c r="O61" s="48"/>
      <c r="P61" s="48"/>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4"/>
      <c r="BE61" s="44"/>
      <c r="BF61" s="44"/>
      <c r="BG61" s="44"/>
      <c r="BH61" s="44"/>
      <c r="BI61" s="44"/>
      <c r="BJ61" s="44"/>
      <c r="BK61" s="44"/>
      <c r="BL61" s="44"/>
      <c r="BM61" s="44"/>
      <c r="BN61" s="44"/>
      <c r="BO61" s="44"/>
      <c r="BP61" s="44"/>
      <c r="BQ61" s="44"/>
      <c r="BR61" s="44"/>
      <c r="BS61" s="44"/>
      <c r="BT61" s="44"/>
      <c r="BU61" s="44"/>
      <c r="BV61" s="44"/>
      <c r="BW61" s="44"/>
      <c r="BX61" s="44"/>
      <c r="BY61" s="44"/>
      <c r="BZ61" s="44"/>
      <c r="CA61" s="44"/>
      <c r="CB61" s="44"/>
      <c r="CC61" s="44"/>
      <c r="CD61" s="44"/>
      <c r="CE61" s="44"/>
      <c r="CF61" s="44"/>
      <c r="CG61" s="44"/>
      <c r="CH61" s="44"/>
      <c r="CI61" s="44"/>
      <c r="CJ61" s="44"/>
      <c r="CK61" s="44"/>
      <c r="CL61" s="44"/>
      <c r="CM61" s="44"/>
      <c r="CN61" s="44"/>
      <c r="CO61" s="44"/>
      <c r="CP61" s="44"/>
      <c r="CQ61" s="44"/>
      <c r="CR61" s="44"/>
      <c r="CS61" s="44"/>
      <c r="CT61" s="44"/>
      <c r="CU61" s="44"/>
      <c r="CV61" s="44"/>
      <c r="CW61" s="44"/>
      <c r="CX61" s="44"/>
      <c r="CY61" s="44"/>
      <c r="CZ61" s="44"/>
      <c r="DA61" s="44"/>
      <c r="DB61" s="44"/>
      <c r="DC61" s="44"/>
      <c r="DD61" s="44"/>
      <c r="DE61" s="44"/>
      <c r="DF61" s="44"/>
      <c r="DG61" s="44"/>
      <c r="DH61" s="44"/>
      <c r="DI61" s="44"/>
      <c r="DJ61" s="44"/>
      <c r="DK61" s="44"/>
      <c r="DL61" s="44"/>
      <c r="DM61" s="44"/>
      <c r="DN61" s="44"/>
      <c r="DO61" s="44"/>
      <c r="DP61" s="44"/>
      <c r="DQ61" s="44"/>
      <c r="DR61" s="44"/>
      <c r="DS61" s="44"/>
      <c r="DT61" s="44"/>
      <c r="DU61" s="44"/>
      <c r="DV61" s="44"/>
      <c r="DW61" s="44"/>
      <c r="DX61" s="44"/>
      <c r="DY61" s="44"/>
      <c r="DZ61" s="44"/>
      <c r="EA61" s="44"/>
      <c r="EB61" s="44"/>
      <c r="EC61" s="44"/>
      <c r="ED61" s="44"/>
      <c r="EE61" s="44"/>
      <c r="EF61" s="44"/>
      <c r="EG61" s="44"/>
      <c r="EH61" s="44"/>
      <c r="EI61" s="44"/>
      <c r="EJ61" s="44"/>
      <c r="EK61" s="44"/>
      <c r="EL61" s="44"/>
      <c r="EM61" s="44"/>
      <c r="EN61" s="44"/>
      <c r="EO61" s="44"/>
      <c r="EP61" s="44"/>
      <c r="EQ61" s="44"/>
      <c r="ER61" s="44"/>
      <c r="ES61" s="44"/>
      <c r="ET61" s="44"/>
      <c r="EU61" s="44"/>
      <c r="EV61" s="44"/>
      <c r="EW61" s="44"/>
      <c r="EX61" s="44"/>
      <c r="EY61" s="44"/>
      <c r="EZ61" s="44"/>
      <c r="FA61" s="44"/>
      <c r="FB61" s="44"/>
      <c r="FC61" s="44"/>
      <c r="FD61" s="44"/>
      <c r="FE61" s="44"/>
      <c r="FF61" s="44"/>
      <c r="FG61" s="44"/>
      <c r="FH61" s="44"/>
      <c r="FI61" s="44"/>
      <c r="FJ61" s="44"/>
      <c r="FK61" s="44"/>
      <c r="FL61" s="44"/>
      <c r="FM61" s="44"/>
      <c r="FN61" s="44"/>
      <c r="FO61" s="44"/>
      <c r="FP61" s="44"/>
      <c r="FQ61" s="44"/>
      <c r="FR61" s="44"/>
      <c r="FS61" s="44"/>
      <c r="FT61" s="44"/>
      <c r="FU61" s="44"/>
      <c r="FV61" s="44"/>
      <c r="FW61" s="44"/>
      <c r="FX61" s="44"/>
      <c r="FY61" s="44"/>
      <c r="FZ61" s="44"/>
      <c r="GA61" s="44"/>
      <c r="GB61" s="44"/>
      <c r="GC61" s="44"/>
      <c r="GD61" s="44"/>
      <c r="GE61" s="44"/>
      <c r="GF61" s="44"/>
      <c r="GG61" s="44"/>
      <c r="GH61" s="44"/>
      <c r="GI61" s="44"/>
      <c r="GJ61" s="44"/>
      <c r="GK61" s="44"/>
      <c r="GL61" s="44"/>
      <c r="GM61" s="44"/>
      <c r="GN61" s="44"/>
      <c r="GO61" s="44"/>
      <c r="GP61" s="44"/>
      <c r="GQ61" s="44"/>
      <c r="GR61" s="44"/>
      <c r="GS61" s="44"/>
      <c r="GT61" s="44"/>
      <c r="GU61" s="44"/>
      <c r="GV61" s="44"/>
      <c r="GW61" s="44"/>
      <c r="GX61" s="44"/>
      <c r="GY61" s="44"/>
      <c r="GZ61" s="44"/>
      <c r="HA61" s="44"/>
      <c r="HB61" s="44"/>
      <c r="HC61" s="44"/>
      <c r="HD61" s="44"/>
      <c r="HE61" s="44"/>
      <c r="HF61" s="44"/>
      <c r="HG61" s="44"/>
      <c r="HH61" s="44"/>
      <c r="HI61" s="44"/>
      <c r="HJ61" s="44"/>
      <c r="HK61" s="44"/>
      <c r="HL61" s="44"/>
      <c r="HM61" s="44"/>
      <c r="HN61" s="44"/>
      <c r="HO61" s="44"/>
      <c r="HP61" s="44"/>
      <c r="HQ61" s="44"/>
      <c r="HR61" s="44"/>
      <c r="HS61" s="44"/>
      <c r="HT61" s="44"/>
      <c r="HU61" s="44"/>
      <c r="HV61" s="44"/>
      <c r="HW61" s="44"/>
      <c r="HX61" s="44"/>
      <c r="HY61" s="44"/>
      <c r="HZ61" s="44"/>
      <c r="IA61" s="44"/>
      <c r="IB61" s="44"/>
      <c r="IC61" s="44"/>
      <c r="ID61" s="44"/>
      <c r="IE61" s="44"/>
      <c r="IF61" s="44"/>
      <c r="IG61" s="44"/>
      <c r="IH61" s="44"/>
      <c r="II61" s="44"/>
      <c r="IJ61" s="44"/>
    </row>
    <row r="62" spans="1:244" s="5" customFormat="1" ht="50.1" customHeight="1">
      <c r="A62" s="38">
        <v>6</v>
      </c>
      <c r="B62" s="100" t="s">
        <v>3916</v>
      </c>
      <c r="C62" s="160"/>
      <c r="D62" s="194">
        <v>15</v>
      </c>
      <c r="E62" s="100" t="s">
        <v>274</v>
      </c>
      <c r="F62" s="100" t="s">
        <v>3912</v>
      </c>
      <c r="G62" s="160">
        <v>43178</v>
      </c>
      <c r="H62" s="195" t="s">
        <v>3913</v>
      </c>
      <c r="I62" s="100" t="s">
        <v>3914</v>
      </c>
      <c r="J62" s="169" t="s">
        <v>3632</v>
      </c>
      <c r="K62" s="232" t="s">
        <v>274</v>
      </c>
      <c r="L62" s="44" t="s">
        <v>625</v>
      </c>
      <c r="M62" s="48"/>
      <c r="N62" s="48"/>
      <c r="O62" s="48"/>
      <c r="P62" s="48"/>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4"/>
      <c r="BE62" s="44"/>
      <c r="BF62" s="44"/>
      <c r="BG62" s="44"/>
      <c r="BH62" s="44"/>
      <c r="BI62" s="44"/>
      <c r="BJ62" s="44"/>
      <c r="BK62" s="44"/>
      <c r="BL62" s="44"/>
      <c r="BM62" s="44"/>
      <c r="BN62" s="44"/>
      <c r="BO62" s="44"/>
      <c r="BP62" s="44"/>
      <c r="BQ62" s="44"/>
      <c r="BR62" s="44"/>
      <c r="BS62" s="44"/>
      <c r="BT62" s="44"/>
      <c r="BU62" s="44"/>
      <c r="BV62" s="44"/>
      <c r="BW62" s="44"/>
      <c r="BX62" s="44"/>
      <c r="BY62" s="44"/>
      <c r="BZ62" s="44"/>
      <c r="CA62" s="44"/>
      <c r="CB62" s="44"/>
      <c r="CC62" s="44"/>
      <c r="CD62" s="44"/>
      <c r="CE62" s="44"/>
      <c r="CF62" s="44"/>
      <c r="CG62" s="44"/>
      <c r="CH62" s="44"/>
      <c r="CI62" s="44"/>
      <c r="CJ62" s="44"/>
      <c r="CK62" s="44"/>
      <c r="CL62" s="44"/>
      <c r="CM62" s="44"/>
      <c r="CN62" s="44"/>
      <c r="CO62" s="44"/>
      <c r="CP62" s="44"/>
      <c r="CQ62" s="44"/>
      <c r="CR62" s="44"/>
      <c r="CS62" s="44"/>
      <c r="CT62" s="44"/>
      <c r="CU62" s="44"/>
      <c r="CV62" s="44"/>
      <c r="CW62" s="44"/>
      <c r="CX62" s="44"/>
      <c r="CY62" s="44"/>
      <c r="CZ62" s="44"/>
      <c r="DA62" s="44"/>
      <c r="DB62" s="44"/>
      <c r="DC62" s="44"/>
      <c r="DD62" s="44"/>
      <c r="DE62" s="44"/>
      <c r="DF62" s="44"/>
      <c r="DG62" s="44"/>
      <c r="DH62" s="44"/>
      <c r="DI62" s="44"/>
      <c r="DJ62" s="44"/>
      <c r="DK62" s="44"/>
      <c r="DL62" s="44"/>
      <c r="DM62" s="44"/>
      <c r="DN62" s="44"/>
      <c r="DO62" s="44"/>
      <c r="DP62" s="44"/>
      <c r="DQ62" s="44"/>
      <c r="DR62" s="44"/>
      <c r="DS62" s="44"/>
      <c r="DT62" s="44"/>
      <c r="DU62" s="44"/>
      <c r="DV62" s="44"/>
      <c r="DW62" s="44"/>
      <c r="DX62" s="44"/>
      <c r="DY62" s="44"/>
      <c r="DZ62" s="44"/>
      <c r="EA62" s="44"/>
      <c r="EB62" s="44"/>
      <c r="EC62" s="44"/>
      <c r="ED62" s="44"/>
      <c r="EE62" s="44"/>
      <c r="EF62" s="44"/>
      <c r="EG62" s="44"/>
      <c r="EH62" s="44"/>
      <c r="EI62" s="44"/>
      <c r="EJ62" s="44"/>
      <c r="EK62" s="44"/>
      <c r="EL62" s="44"/>
      <c r="EM62" s="44"/>
      <c r="EN62" s="44"/>
      <c r="EO62" s="44"/>
      <c r="EP62" s="44"/>
      <c r="EQ62" s="44"/>
      <c r="ER62" s="44"/>
      <c r="ES62" s="44"/>
      <c r="ET62" s="44"/>
      <c r="EU62" s="44"/>
      <c r="EV62" s="44"/>
      <c r="EW62" s="44"/>
      <c r="EX62" s="44"/>
      <c r="EY62" s="44"/>
      <c r="EZ62" s="44"/>
      <c r="FA62" s="44"/>
      <c r="FB62" s="44"/>
      <c r="FC62" s="44"/>
      <c r="FD62" s="44"/>
      <c r="FE62" s="44"/>
      <c r="FF62" s="44"/>
      <c r="FG62" s="44"/>
      <c r="FH62" s="44"/>
      <c r="FI62" s="44"/>
      <c r="FJ62" s="44"/>
      <c r="FK62" s="44"/>
      <c r="FL62" s="44"/>
      <c r="FM62" s="44"/>
      <c r="FN62" s="44"/>
      <c r="FO62" s="44"/>
      <c r="FP62" s="44"/>
      <c r="FQ62" s="44"/>
      <c r="FR62" s="44"/>
      <c r="FS62" s="44"/>
      <c r="FT62" s="44"/>
      <c r="FU62" s="44"/>
      <c r="FV62" s="44"/>
      <c r="FW62" s="44"/>
      <c r="FX62" s="44"/>
      <c r="FY62" s="44"/>
      <c r="FZ62" s="44"/>
      <c r="GA62" s="44"/>
      <c r="GB62" s="44"/>
      <c r="GC62" s="44"/>
      <c r="GD62" s="44"/>
      <c r="GE62" s="44"/>
      <c r="GF62" s="44"/>
      <c r="GG62" s="44"/>
      <c r="GH62" s="44"/>
      <c r="GI62" s="44"/>
      <c r="GJ62" s="44"/>
      <c r="GK62" s="44"/>
      <c r="GL62" s="44"/>
      <c r="GM62" s="44"/>
      <c r="GN62" s="44"/>
      <c r="GO62" s="44"/>
      <c r="GP62" s="44"/>
      <c r="GQ62" s="44"/>
      <c r="GR62" s="44"/>
      <c r="GS62" s="44"/>
      <c r="GT62" s="44"/>
      <c r="GU62" s="44"/>
      <c r="GV62" s="44"/>
      <c r="GW62" s="44"/>
      <c r="GX62" s="44"/>
      <c r="GY62" s="44"/>
      <c r="GZ62" s="44"/>
      <c r="HA62" s="44"/>
      <c r="HB62" s="44"/>
      <c r="HC62" s="44"/>
      <c r="HD62" s="44"/>
      <c r="HE62" s="44"/>
      <c r="HF62" s="44"/>
      <c r="HG62" s="44"/>
      <c r="HH62" s="44"/>
      <c r="HI62" s="44"/>
      <c r="HJ62" s="44"/>
      <c r="HK62" s="44"/>
      <c r="HL62" s="44"/>
      <c r="HM62" s="44"/>
      <c r="HN62" s="44"/>
      <c r="HO62" s="44"/>
      <c r="HP62" s="44"/>
      <c r="HQ62" s="44"/>
      <c r="HR62" s="44"/>
      <c r="HS62" s="44"/>
      <c r="HT62" s="44"/>
      <c r="HU62" s="44"/>
      <c r="HV62" s="44"/>
      <c r="HW62" s="44"/>
      <c r="HX62" s="44"/>
      <c r="HY62" s="44"/>
      <c r="HZ62" s="44"/>
      <c r="IA62" s="44"/>
      <c r="IB62" s="44"/>
      <c r="IC62" s="44"/>
      <c r="ID62" s="44"/>
      <c r="IE62" s="44"/>
      <c r="IF62" s="44"/>
      <c r="IG62" s="44"/>
      <c r="IH62" s="44"/>
      <c r="II62" s="44"/>
      <c r="IJ62" s="44"/>
    </row>
    <row r="63" spans="1:244" s="5" customFormat="1" ht="50.1" customHeight="1">
      <c r="A63" s="38">
        <v>7</v>
      </c>
      <c r="B63" s="100" t="s">
        <v>3919</v>
      </c>
      <c r="C63" s="160"/>
      <c r="D63" s="194">
        <v>12</v>
      </c>
      <c r="E63" s="100" t="s">
        <v>275</v>
      </c>
      <c r="F63" s="100" t="s">
        <v>3920</v>
      </c>
      <c r="G63" s="160">
        <v>43181</v>
      </c>
      <c r="H63" s="195" t="s">
        <v>716</v>
      </c>
      <c r="I63" s="100"/>
      <c r="J63" s="169" t="s">
        <v>3632</v>
      </c>
      <c r="K63" s="44" t="s">
        <v>4467</v>
      </c>
      <c r="L63" s="44" t="s">
        <v>625</v>
      </c>
      <c r="M63" s="48"/>
      <c r="N63" s="48"/>
      <c r="O63" s="48"/>
      <c r="P63" s="48"/>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4"/>
      <c r="BE63" s="44"/>
      <c r="BF63" s="44"/>
      <c r="BG63" s="44"/>
      <c r="BH63" s="44"/>
      <c r="BI63" s="44"/>
      <c r="BJ63" s="44"/>
      <c r="BK63" s="44"/>
      <c r="BL63" s="44"/>
      <c r="BM63" s="44"/>
      <c r="BN63" s="44"/>
      <c r="BO63" s="44"/>
      <c r="BP63" s="44"/>
      <c r="BQ63" s="44"/>
      <c r="BR63" s="44"/>
      <c r="BS63" s="44"/>
      <c r="BT63" s="44"/>
      <c r="BU63" s="44"/>
      <c r="BV63" s="44"/>
      <c r="BW63" s="44"/>
      <c r="BX63" s="44"/>
      <c r="BY63" s="44"/>
      <c r="BZ63" s="44"/>
      <c r="CA63" s="44"/>
      <c r="CB63" s="44"/>
      <c r="CC63" s="44"/>
      <c r="CD63" s="44"/>
      <c r="CE63" s="44"/>
      <c r="CF63" s="44"/>
      <c r="CG63" s="44"/>
      <c r="CH63" s="44"/>
      <c r="CI63" s="44"/>
      <c r="CJ63" s="44"/>
      <c r="CK63" s="44"/>
      <c r="CL63" s="44"/>
      <c r="CM63" s="44"/>
      <c r="CN63" s="44"/>
      <c r="CO63" s="44"/>
      <c r="CP63" s="44"/>
      <c r="CQ63" s="44"/>
      <c r="CR63" s="44"/>
      <c r="CS63" s="44"/>
      <c r="CT63" s="44"/>
      <c r="CU63" s="44"/>
      <c r="CV63" s="44"/>
      <c r="CW63" s="44"/>
      <c r="CX63" s="44"/>
      <c r="CY63" s="44"/>
      <c r="CZ63" s="44"/>
      <c r="DA63" s="44"/>
      <c r="DB63" s="44"/>
      <c r="DC63" s="44"/>
      <c r="DD63" s="44"/>
      <c r="DE63" s="44"/>
      <c r="DF63" s="44"/>
      <c r="DG63" s="44"/>
      <c r="DH63" s="44"/>
      <c r="DI63" s="44"/>
      <c r="DJ63" s="44"/>
      <c r="DK63" s="44"/>
      <c r="DL63" s="44"/>
      <c r="DM63" s="44"/>
      <c r="DN63" s="44"/>
      <c r="DO63" s="44"/>
      <c r="DP63" s="44"/>
      <c r="DQ63" s="44"/>
      <c r="DR63" s="44"/>
      <c r="DS63" s="44"/>
      <c r="DT63" s="44"/>
      <c r="DU63" s="44"/>
      <c r="DV63" s="44"/>
      <c r="DW63" s="44"/>
      <c r="DX63" s="44"/>
      <c r="DY63" s="44"/>
      <c r="DZ63" s="44"/>
      <c r="EA63" s="44"/>
      <c r="EB63" s="44"/>
      <c r="EC63" s="44"/>
      <c r="ED63" s="44"/>
      <c r="EE63" s="44"/>
      <c r="EF63" s="44"/>
      <c r="EG63" s="44"/>
      <c r="EH63" s="44"/>
      <c r="EI63" s="44"/>
      <c r="EJ63" s="44"/>
      <c r="EK63" s="44"/>
      <c r="EL63" s="44"/>
      <c r="EM63" s="44"/>
      <c r="EN63" s="44"/>
      <c r="EO63" s="44"/>
      <c r="EP63" s="44"/>
      <c r="EQ63" s="44"/>
      <c r="ER63" s="44"/>
      <c r="ES63" s="44"/>
      <c r="ET63" s="44"/>
      <c r="EU63" s="44"/>
      <c r="EV63" s="44"/>
      <c r="EW63" s="44"/>
      <c r="EX63" s="44"/>
      <c r="EY63" s="44"/>
      <c r="EZ63" s="44"/>
      <c r="FA63" s="44"/>
      <c r="FB63" s="44"/>
      <c r="FC63" s="44"/>
      <c r="FD63" s="44"/>
      <c r="FE63" s="44"/>
      <c r="FF63" s="44"/>
      <c r="FG63" s="44"/>
      <c r="FH63" s="44"/>
      <c r="FI63" s="44"/>
      <c r="FJ63" s="44"/>
      <c r="FK63" s="44"/>
      <c r="FL63" s="44"/>
      <c r="FM63" s="44"/>
      <c r="FN63" s="44"/>
      <c r="FO63" s="44"/>
      <c r="FP63" s="44"/>
      <c r="FQ63" s="44"/>
      <c r="FR63" s="44"/>
      <c r="FS63" s="44"/>
      <c r="FT63" s="44"/>
      <c r="FU63" s="44"/>
      <c r="FV63" s="44"/>
      <c r="FW63" s="44"/>
      <c r="FX63" s="44"/>
      <c r="FY63" s="44"/>
      <c r="FZ63" s="44"/>
      <c r="GA63" s="44"/>
      <c r="GB63" s="44"/>
      <c r="GC63" s="44"/>
      <c r="GD63" s="44"/>
      <c r="GE63" s="44"/>
      <c r="GF63" s="44"/>
      <c r="GG63" s="44"/>
      <c r="GH63" s="44"/>
      <c r="GI63" s="44"/>
      <c r="GJ63" s="44"/>
      <c r="GK63" s="44"/>
      <c r="GL63" s="44"/>
      <c r="GM63" s="44"/>
      <c r="GN63" s="44"/>
      <c r="GO63" s="44"/>
      <c r="GP63" s="44"/>
      <c r="GQ63" s="44"/>
      <c r="GR63" s="44"/>
      <c r="GS63" s="44"/>
      <c r="GT63" s="44"/>
      <c r="GU63" s="44"/>
      <c r="GV63" s="44"/>
      <c r="GW63" s="44"/>
      <c r="GX63" s="44"/>
      <c r="GY63" s="44"/>
      <c r="GZ63" s="44"/>
      <c r="HA63" s="44"/>
      <c r="HB63" s="44"/>
      <c r="HC63" s="44"/>
      <c r="HD63" s="44"/>
      <c r="HE63" s="44"/>
      <c r="HF63" s="44"/>
      <c r="HG63" s="44"/>
      <c r="HH63" s="44"/>
      <c r="HI63" s="44"/>
      <c r="HJ63" s="44"/>
      <c r="HK63" s="44"/>
      <c r="HL63" s="44"/>
      <c r="HM63" s="44"/>
      <c r="HN63" s="44"/>
      <c r="HO63" s="44"/>
      <c r="HP63" s="44"/>
      <c r="HQ63" s="44"/>
      <c r="HR63" s="44"/>
      <c r="HS63" s="44"/>
      <c r="HT63" s="44"/>
      <c r="HU63" s="44"/>
      <c r="HV63" s="44"/>
      <c r="HW63" s="44"/>
      <c r="HX63" s="44"/>
      <c r="HY63" s="44"/>
      <c r="HZ63" s="44"/>
      <c r="IA63" s="44"/>
      <c r="IB63" s="44"/>
      <c r="IC63" s="44"/>
      <c r="ID63" s="44"/>
      <c r="IE63" s="44"/>
      <c r="IF63" s="44"/>
      <c r="IG63" s="44"/>
      <c r="IH63" s="44"/>
      <c r="II63" s="44"/>
      <c r="IJ63" s="44"/>
    </row>
    <row r="64" spans="1:244" s="5" customFormat="1" ht="50.1" customHeight="1">
      <c r="A64" s="38">
        <v>8</v>
      </c>
      <c r="B64" s="100" t="s">
        <v>3926</v>
      </c>
      <c r="C64" s="160"/>
      <c r="D64" s="194">
        <v>7</v>
      </c>
      <c r="E64" s="100" t="s">
        <v>275</v>
      </c>
      <c r="F64" s="100" t="s">
        <v>3927</v>
      </c>
      <c r="G64" s="160">
        <v>43181</v>
      </c>
      <c r="H64" s="195" t="s">
        <v>3928</v>
      </c>
      <c r="I64" s="100"/>
      <c r="J64" s="169" t="s">
        <v>3632</v>
      </c>
      <c r="K64" s="44" t="s">
        <v>129</v>
      </c>
      <c r="L64" s="44" t="s">
        <v>625</v>
      </c>
      <c r="M64" s="48"/>
      <c r="N64" s="48"/>
      <c r="O64" s="48"/>
      <c r="P64" s="48"/>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4"/>
      <c r="BE64" s="44"/>
      <c r="BF64" s="44"/>
      <c r="BG64" s="44"/>
      <c r="BH64" s="44"/>
      <c r="BI64" s="44"/>
      <c r="BJ64" s="44"/>
      <c r="BK64" s="44"/>
      <c r="BL64" s="44"/>
      <c r="BM64" s="44"/>
      <c r="BN64" s="44"/>
      <c r="BO64" s="44"/>
      <c r="BP64" s="44"/>
      <c r="BQ64" s="44"/>
      <c r="BR64" s="44"/>
      <c r="BS64" s="44"/>
      <c r="BT64" s="44"/>
      <c r="BU64" s="44"/>
      <c r="BV64" s="44"/>
      <c r="BW64" s="44"/>
      <c r="BX64" s="44"/>
      <c r="BY64" s="44"/>
      <c r="BZ64" s="44"/>
      <c r="CA64" s="44"/>
      <c r="CB64" s="44"/>
      <c r="CC64" s="44"/>
      <c r="CD64" s="44"/>
      <c r="CE64" s="44"/>
      <c r="CF64" s="44"/>
      <c r="CG64" s="44"/>
      <c r="CH64" s="44"/>
      <c r="CI64" s="44"/>
      <c r="CJ64" s="44"/>
      <c r="CK64" s="44"/>
      <c r="CL64" s="44"/>
      <c r="CM64" s="44"/>
      <c r="CN64" s="44"/>
      <c r="CO64" s="44"/>
      <c r="CP64" s="44"/>
      <c r="CQ64" s="44"/>
      <c r="CR64" s="44"/>
      <c r="CS64" s="44"/>
      <c r="CT64" s="44"/>
      <c r="CU64" s="44"/>
      <c r="CV64" s="44"/>
      <c r="CW64" s="44"/>
      <c r="CX64" s="44"/>
      <c r="CY64" s="44"/>
      <c r="CZ64" s="44"/>
      <c r="DA64" s="44"/>
      <c r="DB64" s="44"/>
      <c r="DC64" s="44"/>
      <c r="DD64" s="44"/>
      <c r="DE64" s="44"/>
      <c r="DF64" s="44"/>
      <c r="DG64" s="44"/>
      <c r="DH64" s="44"/>
      <c r="DI64" s="44"/>
      <c r="DJ64" s="44"/>
      <c r="DK64" s="44"/>
      <c r="DL64" s="44"/>
      <c r="DM64" s="44"/>
      <c r="DN64" s="44"/>
      <c r="DO64" s="44"/>
      <c r="DP64" s="44"/>
      <c r="DQ64" s="44"/>
      <c r="DR64" s="44"/>
      <c r="DS64" s="44"/>
      <c r="DT64" s="44"/>
      <c r="DU64" s="44"/>
      <c r="DV64" s="44"/>
      <c r="DW64" s="44"/>
      <c r="DX64" s="44"/>
      <c r="DY64" s="44"/>
      <c r="DZ64" s="44"/>
      <c r="EA64" s="44"/>
      <c r="EB64" s="44"/>
      <c r="EC64" s="44"/>
      <c r="ED64" s="44"/>
      <c r="EE64" s="44"/>
      <c r="EF64" s="44"/>
      <c r="EG64" s="44"/>
      <c r="EH64" s="44"/>
      <c r="EI64" s="44"/>
      <c r="EJ64" s="44"/>
      <c r="EK64" s="44"/>
      <c r="EL64" s="44"/>
      <c r="EM64" s="44"/>
      <c r="EN64" s="44"/>
      <c r="EO64" s="44"/>
      <c r="EP64" s="44"/>
      <c r="EQ64" s="44"/>
      <c r="ER64" s="44"/>
      <c r="ES64" s="44"/>
      <c r="ET64" s="44"/>
      <c r="EU64" s="44"/>
      <c r="EV64" s="44"/>
      <c r="EW64" s="44"/>
      <c r="EX64" s="44"/>
      <c r="EY64" s="44"/>
      <c r="EZ64" s="44"/>
      <c r="FA64" s="44"/>
      <c r="FB64" s="44"/>
      <c r="FC64" s="44"/>
      <c r="FD64" s="44"/>
      <c r="FE64" s="44"/>
      <c r="FF64" s="44"/>
      <c r="FG64" s="44"/>
      <c r="FH64" s="44"/>
      <c r="FI64" s="44"/>
      <c r="FJ64" s="44"/>
      <c r="FK64" s="44"/>
      <c r="FL64" s="44"/>
      <c r="FM64" s="44"/>
      <c r="FN64" s="44"/>
      <c r="FO64" s="44"/>
      <c r="FP64" s="44"/>
      <c r="FQ64" s="44"/>
      <c r="FR64" s="44"/>
      <c r="FS64" s="44"/>
      <c r="FT64" s="44"/>
      <c r="FU64" s="44"/>
      <c r="FV64" s="44"/>
      <c r="FW64" s="44"/>
      <c r="FX64" s="44"/>
      <c r="FY64" s="44"/>
      <c r="FZ64" s="44"/>
      <c r="GA64" s="44"/>
      <c r="GB64" s="44"/>
      <c r="GC64" s="44"/>
      <c r="GD64" s="44"/>
      <c r="GE64" s="44"/>
      <c r="GF64" s="44"/>
      <c r="GG64" s="44"/>
      <c r="GH64" s="44"/>
      <c r="GI64" s="44"/>
      <c r="GJ64" s="44"/>
      <c r="GK64" s="44"/>
      <c r="GL64" s="44"/>
      <c r="GM64" s="44"/>
      <c r="GN64" s="44"/>
      <c r="GO64" s="44"/>
      <c r="GP64" s="44"/>
      <c r="GQ64" s="44"/>
      <c r="GR64" s="44"/>
      <c r="GS64" s="44"/>
      <c r="GT64" s="44"/>
      <c r="GU64" s="44"/>
      <c r="GV64" s="44"/>
      <c r="GW64" s="44"/>
      <c r="GX64" s="44"/>
      <c r="GY64" s="44"/>
      <c r="GZ64" s="44"/>
      <c r="HA64" s="44"/>
      <c r="HB64" s="44"/>
      <c r="HC64" s="44"/>
      <c r="HD64" s="44"/>
      <c r="HE64" s="44"/>
      <c r="HF64" s="44"/>
      <c r="HG64" s="44"/>
      <c r="HH64" s="44"/>
      <c r="HI64" s="44"/>
      <c r="HJ64" s="44"/>
      <c r="HK64" s="44"/>
      <c r="HL64" s="44"/>
      <c r="HM64" s="44"/>
      <c r="HN64" s="44"/>
      <c r="HO64" s="44"/>
      <c r="HP64" s="44"/>
      <c r="HQ64" s="44"/>
      <c r="HR64" s="44"/>
      <c r="HS64" s="44"/>
      <c r="HT64" s="44"/>
      <c r="HU64" s="44"/>
      <c r="HV64" s="44"/>
      <c r="HW64" s="44"/>
      <c r="HX64" s="44"/>
      <c r="HY64" s="44"/>
      <c r="HZ64" s="44"/>
      <c r="IA64" s="44"/>
      <c r="IB64" s="44"/>
      <c r="IC64" s="44"/>
      <c r="ID64" s="44"/>
      <c r="IE64" s="44"/>
      <c r="IF64" s="44"/>
      <c r="IG64" s="44"/>
      <c r="IH64" s="44"/>
      <c r="II64" s="44"/>
      <c r="IJ64" s="44"/>
    </row>
    <row r="65" spans="1:246" s="5" customFormat="1" ht="50.1" customHeight="1">
      <c r="A65" s="38">
        <v>9</v>
      </c>
      <c r="B65" s="100" t="s">
        <v>3929</v>
      </c>
      <c r="C65" s="160"/>
      <c r="D65" s="194">
        <v>5</v>
      </c>
      <c r="E65" s="100" t="s">
        <v>275</v>
      </c>
      <c r="F65" s="100" t="s">
        <v>3927</v>
      </c>
      <c r="G65" s="160">
        <v>43181</v>
      </c>
      <c r="H65" s="195" t="s">
        <v>3928</v>
      </c>
      <c r="I65" s="100"/>
      <c r="J65" s="169" t="s">
        <v>3632</v>
      </c>
      <c r="K65" s="44" t="s">
        <v>129</v>
      </c>
      <c r="L65" s="44" t="s">
        <v>638</v>
      </c>
      <c r="M65" s="48"/>
      <c r="N65" s="48"/>
      <c r="O65" s="48"/>
      <c r="P65" s="48"/>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4"/>
      <c r="BE65" s="44"/>
      <c r="BF65" s="44"/>
      <c r="BG65" s="44"/>
      <c r="BH65" s="44"/>
      <c r="BI65" s="44"/>
      <c r="BJ65" s="44"/>
      <c r="BK65" s="44"/>
      <c r="BL65" s="44"/>
      <c r="BM65" s="44"/>
      <c r="BN65" s="44"/>
      <c r="BO65" s="44"/>
      <c r="BP65" s="44"/>
      <c r="BQ65" s="44"/>
      <c r="BR65" s="44"/>
      <c r="BS65" s="44"/>
      <c r="BT65" s="44"/>
      <c r="BU65" s="44"/>
      <c r="BV65" s="44"/>
      <c r="BW65" s="44"/>
      <c r="BX65" s="44"/>
      <c r="BY65" s="44"/>
      <c r="BZ65" s="44"/>
      <c r="CA65" s="44"/>
      <c r="CB65" s="44"/>
      <c r="CC65" s="44"/>
      <c r="CD65" s="44"/>
      <c r="CE65" s="44"/>
      <c r="CF65" s="44"/>
      <c r="CG65" s="44"/>
      <c r="CH65" s="44"/>
      <c r="CI65" s="44"/>
      <c r="CJ65" s="44"/>
      <c r="CK65" s="44"/>
      <c r="CL65" s="44"/>
      <c r="CM65" s="44"/>
      <c r="CN65" s="44"/>
      <c r="CO65" s="44"/>
      <c r="CP65" s="44"/>
      <c r="CQ65" s="44"/>
      <c r="CR65" s="44"/>
      <c r="CS65" s="44"/>
      <c r="CT65" s="44"/>
      <c r="CU65" s="44"/>
      <c r="CV65" s="44"/>
      <c r="CW65" s="44"/>
      <c r="CX65" s="44"/>
      <c r="CY65" s="44"/>
      <c r="CZ65" s="44"/>
      <c r="DA65" s="44"/>
      <c r="DB65" s="44"/>
      <c r="DC65" s="44"/>
      <c r="DD65" s="44"/>
      <c r="DE65" s="44"/>
      <c r="DF65" s="44"/>
      <c r="DG65" s="44"/>
      <c r="DH65" s="44"/>
      <c r="DI65" s="44"/>
      <c r="DJ65" s="44"/>
      <c r="DK65" s="44"/>
      <c r="DL65" s="44"/>
      <c r="DM65" s="44"/>
      <c r="DN65" s="44"/>
      <c r="DO65" s="44"/>
      <c r="DP65" s="44"/>
      <c r="DQ65" s="44"/>
      <c r="DR65" s="44"/>
      <c r="DS65" s="44"/>
      <c r="DT65" s="44"/>
      <c r="DU65" s="44"/>
      <c r="DV65" s="44"/>
      <c r="DW65" s="44"/>
      <c r="DX65" s="44"/>
      <c r="DY65" s="44"/>
      <c r="DZ65" s="44"/>
      <c r="EA65" s="44"/>
      <c r="EB65" s="44"/>
      <c r="EC65" s="44"/>
      <c r="ED65" s="44"/>
      <c r="EE65" s="44"/>
      <c r="EF65" s="44"/>
      <c r="EG65" s="44"/>
      <c r="EH65" s="44"/>
      <c r="EI65" s="44"/>
      <c r="EJ65" s="44"/>
      <c r="EK65" s="44"/>
      <c r="EL65" s="44"/>
      <c r="EM65" s="44"/>
      <c r="EN65" s="44"/>
      <c r="EO65" s="44"/>
      <c r="EP65" s="44"/>
      <c r="EQ65" s="44"/>
      <c r="ER65" s="44"/>
      <c r="ES65" s="44"/>
      <c r="ET65" s="44"/>
      <c r="EU65" s="44"/>
      <c r="EV65" s="44"/>
      <c r="EW65" s="44"/>
      <c r="EX65" s="44"/>
      <c r="EY65" s="44"/>
      <c r="EZ65" s="44"/>
      <c r="FA65" s="44"/>
      <c r="FB65" s="44"/>
      <c r="FC65" s="44"/>
      <c r="FD65" s="44"/>
      <c r="FE65" s="44"/>
      <c r="FF65" s="44"/>
      <c r="FG65" s="44"/>
      <c r="FH65" s="44"/>
      <c r="FI65" s="44"/>
      <c r="FJ65" s="44"/>
      <c r="FK65" s="44"/>
      <c r="FL65" s="44"/>
      <c r="FM65" s="44"/>
      <c r="FN65" s="44"/>
      <c r="FO65" s="44"/>
      <c r="FP65" s="44"/>
      <c r="FQ65" s="44"/>
      <c r="FR65" s="44"/>
      <c r="FS65" s="44"/>
      <c r="FT65" s="44"/>
      <c r="FU65" s="44"/>
      <c r="FV65" s="44"/>
      <c r="FW65" s="44"/>
      <c r="FX65" s="44"/>
      <c r="FY65" s="44"/>
      <c r="FZ65" s="44"/>
      <c r="GA65" s="44"/>
      <c r="GB65" s="44"/>
      <c r="GC65" s="44"/>
      <c r="GD65" s="44"/>
      <c r="GE65" s="44"/>
      <c r="GF65" s="44"/>
      <c r="GG65" s="44"/>
      <c r="GH65" s="44"/>
      <c r="GI65" s="44"/>
      <c r="GJ65" s="44"/>
      <c r="GK65" s="44"/>
      <c r="GL65" s="44"/>
      <c r="GM65" s="44"/>
      <c r="GN65" s="44"/>
      <c r="GO65" s="44"/>
      <c r="GP65" s="44"/>
      <c r="GQ65" s="44"/>
      <c r="GR65" s="44"/>
      <c r="GS65" s="44"/>
      <c r="GT65" s="44"/>
      <c r="GU65" s="44"/>
      <c r="GV65" s="44"/>
      <c r="GW65" s="44"/>
      <c r="GX65" s="44"/>
      <c r="GY65" s="44"/>
      <c r="GZ65" s="44"/>
      <c r="HA65" s="44"/>
      <c r="HB65" s="44"/>
      <c r="HC65" s="44"/>
      <c r="HD65" s="44"/>
      <c r="HE65" s="44"/>
      <c r="HF65" s="44"/>
      <c r="HG65" s="44"/>
      <c r="HH65" s="44"/>
      <c r="HI65" s="44"/>
      <c r="HJ65" s="44"/>
      <c r="HK65" s="44"/>
      <c r="HL65" s="44"/>
      <c r="HM65" s="44"/>
      <c r="HN65" s="44"/>
      <c r="HO65" s="44"/>
      <c r="HP65" s="44"/>
      <c r="HQ65" s="44"/>
      <c r="HR65" s="44"/>
      <c r="HS65" s="44"/>
      <c r="HT65" s="44"/>
      <c r="HU65" s="44"/>
      <c r="HV65" s="44"/>
      <c r="HW65" s="44"/>
      <c r="HX65" s="44"/>
      <c r="HY65" s="44"/>
      <c r="HZ65" s="44"/>
      <c r="IA65" s="44"/>
      <c r="IB65" s="44"/>
      <c r="IC65" s="44"/>
      <c r="ID65" s="44"/>
      <c r="IE65" s="44"/>
      <c r="IF65" s="44"/>
      <c r="IG65" s="44"/>
      <c r="IH65" s="44"/>
      <c r="II65" s="44"/>
      <c r="IJ65" s="44"/>
    </row>
    <row r="66" spans="1:246" s="5" customFormat="1" ht="50.1" customHeight="1">
      <c r="A66" s="38">
        <v>10</v>
      </c>
      <c r="B66" s="100" t="s">
        <v>3930</v>
      </c>
      <c r="C66" s="160"/>
      <c r="D66" s="194">
        <v>8</v>
      </c>
      <c r="E66" s="100" t="s">
        <v>272</v>
      </c>
      <c r="F66" s="100" t="s">
        <v>3931</v>
      </c>
      <c r="G66" s="160">
        <v>43184</v>
      </c>
      <c r="H66" s="195" t="s">
        <v>716</v>
      </c>
      <c r="I66" s="100"/>
      <c r="J66" s="169" t="s">
        <v>3632</v>
      </c>
      <c r="K66" s="44" t="s">
        <v>4468</v>
      </c>
      <c r="L66" s="44" t="s">
        <v>638</v>
      </c>
      <c r="M66" s="48"/>
      <c r="N66" s="48"/>
      <c r="O66" s="48"/>
      <c r="P66" s="48"/>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44"/>
      <c r="BM66" s="44"/>
      <c r="BN66" s="44"/>
      <c r="BO66" s="44"/>
      <c r="BP66" s="44"/>
      <c r="BQ66" s="44"/>
      <c r="BR66" s="44"/>
      <c r="BS66" s="44"/>
      <c r="BT66" s="44"/>
      <c r="BU66" s="44"/>
      <c r="BV66" s="44"/>
      <c r="BW66" s="44"/>
      <c r="BX66" s="44"/>
      <c r="BY66" s="44"/>
      <c r="BZ66" s="44"/>
      <c r="CA66" s="44"/>
      <c r="CB66" s="44"/>
      <c r="CC66" s="44"/>
      <c r="CD66" s="44"/>
      <c r="CE66" s="44"/>
      <c r="CF66" s="44"/>
      <c r="CG66" s="44"/>
      <c r="CH66" s="44"/>
      <c r="CI66" s="44"/>
      <c r="CJ66" s="44"/>
      <c r="CK66" s="44"/>
      <c r="CL66" s="44"/>
      <c r="CM66" s="44"/>
      <c r="CN66" s="44"/>
      <c r="CO66" s="44"/>
      <c r="CP66" s="44"/>
      <c r="CQ66" s="44"/>
      <c r="CR66" s="44"/>
      <c r="CS66" s="44"/>
      <c r="CT66" s="44"/>
      <c r="CU66" s="44"/>
      <c r="CV66" s="44"/>
      <c r="CW66" s="44"/>
      <c r="CX66" s="44"/>
      <c r="CY66" s="44"/>
      <c r="CZ66" s="44"/>
      <c r="DA66" s="44"/>
      <c r="DB66" s="44"/>
      <c r="DC66" s="44"/>
      <c r="DD66" s="44"/>
      <c r="DE66" s="44"/>
      <c r="DF66" s="44"/>
      <c r="DG66" s="44"/>
      <c r="DH66" s="44"/>
      <c r="DI66" s="44"/>
      <c r="DJ66" s="44"/>
      <c r="DK66" s="44"/>
      <c r="DL66" s="44"/>
      <c r="DM66" s="44"/>
      <c r="DN66" s="44"/>
      <c r="DO66" s="44"/>
      <c r="DP66" s="44"/>
      <c r="DQ66" s="44"/>
      <c r="DR66" s="44"/>
      <c r="DS66" s="44"/>
      <c r="DT66" s="44"/>
      <c r="DU66" s="44"/>
      <c r="DV66" s="44"/>
      <c r="DW66" s="44"/>
      <c r="DX66" s="44"/>
      <c r="DY66" s="44"/>
      <c r="DZ66" s="44"/>
      <c r="EA66" s="44"/>
      <c r="EB66" s="44"/>
      <c r="EC66" s="44"/>
      <c r="ED66" s="44"/>
      <c r="EE66" s="44"/>
      <c r="EF66" s="44"/>
      <c r="EG66" s="44"/>
      <c r="EH66" s="44"/>
      <c r="EI66" s="44"/>
      <c r="EJ66" s="44"/>
      <c r="EK66" s="44"/>
      <c r="EL66" s="44"/>
      <c r="EM66" s="44"/>
      <c r="EN66" s="44"/>
      <c r="EO66" s="44"/>
      <c r="EP66" s="44"/>
      <c r="EQ66" s="44"/>
      <c r="ER66" s="44"/>
      <c r="ES66" s="44"/>
      <c r="ET66" s="44"/>
      <c r="EU66" s="44"/>
      <c r="EV66" s="44"/>
      <c r="EW66" s="44"/>
      <c r="EX66" s="44"/>
      <c r="EY66" s="44"/>
      <c r="EZ66" s="44"/>
      <c r="FA66" s="44"/>
      <c r="FB66" s="44"/>
      <c r="FC66" s="44"/>
      <c r="FD66" s="44"/>
      <c r="FE66" s="44"/>
      <c r="FF66" s="44"/>
      <c r="FG66" s="44"/>
      <c r="FH66" s="44"/>
      <c r="FI66" s="44"/>
      <c r="FJ66" s="44"/>
      <c r="FK66" s="44"/>
      <c r="FL66" s="44"/>
      <c r="FM66" s="44"/>
      <c r="FN66" s="44"/>
      <c r="FO66" s="44"/>
      <c r="FP66" s="44"/>
      <c r="FQ66" s="44"/>
      <c r="FR66" s="44"/>
      <c r="FS66" s="44"/>
      <c r="FT66" s="44"/>
      <c r="FU66" s="44"/>
      <c r="FV66" s="44"/>
      <c r="FW66" s="44"/>
      <c r="FX66" s="44"/>
      <c r="FY66" s="44"/>
      <c r="FZ66" s="44"/>
      <c r="GA66" s="44"/>
      <c r="GB66" s="44"/>
      <c r="GC66" s="44"/>
      <c r="GD66" s="44"/>
      <c r="GE66" s="44"/>
      <c r="GF66" s="44"/>
      <c r="GG66" s="44"/>
      <c r="GH66" s="44"/>
      <c r="GI66" s="44"/>
      <c r="GJ66" s="44"/>
      <c r="GK66" s="44"/>
      <c r="GL66" s="44"/>
      <c r="GM66" s="44"/>
      <c r="GN66" s="44"/>
      <c r="GO66" s="44"/>
      <c r="GP66" s="44"/>
      <c r="GQ66" s="44"/>
      <c r="GR66" s="44"/>
      <c r="GS66" s="44"/>
      <c r="GT66" s="44"/>
      <c r="GU66" s="44"/>
      <c r="GV66" s="44"/>
      <c r="GW66" s="44"/>
      <c r="GX66" s="44"/>
      <c r="GY66" s="44"/>
      <c r="GZ66" s="44"/>
      <c r="HA66" s="44"/>
      <c r="HB66" s="44"/>
      <c r="HC66" s="44"/>
      <c r="HD66" s="44"/>
      <c r="HE66" s="44"/>
      <c r="HF66" s="44"/>
      <c r="HG66" s="44"/>
      <c r="HH66" s="44"/>
      <c r="HI66" s="44"/>
      <c r="HJ66" s="44"/>
      <c r="HK66" s="44"/>
      <c r="HL66" s="44"/>
      <c r="HM66" s="44"/>
      <c r="HN66" s="44"/>
      <c r="HO66" s="44"/>
      <c r="HP66" s="44"/>
      <c r="HQ66" s="44"/>
      <c r="HR66" s="44"/>
      <c r="HS66" s="44"/>
      <c r="HT66" s="44"/>
      <c r="HU66" s="44"/>
      <c r="HV66" s="44"/>
      <c r="HW66" s="44"/>
      <c r="HX66" s="44"/>
      <c r="HY66" s="44"/>
      <c r="HZ66" s="44"/>
      <c r="IA66" s="44"/>
      <c r="IB66" s="44"/>
      <c r="IC66" s="44"/>
      <c r="ID66" s="44"/>
      <c r="IE66" s="44"/>
      <c r="IF66" s="44"/>
      <c r="IG66" s="44"/>
      <c r="IH66" s="44"/>
      <c r="II66" s="44"/>
      <c r="IJ66" s="44"/>
    </row>
    <row r="67" spans="1:246" s="5" customFormat="1" ht="50.1" customHeight="1">
      <c r="A67" s="38">
        <v>11</v>
      </c>
      <c r="B67" s="100" t="s">
        <v>3932</v>
      </c>
      <c r="C67" s="160"/>
      <c r="D67" s="194">
        <v>17</v>
      </c>
      <c r="E67" s="100" t="s">
        <v>272</v>
      </c>
      <c r="F67" s="100" t="s">
        <v>3933</v>
      </c>
      <c r="G67" s="160">
        <v>43184</v>
      </c>
      <c r="H67" s="195" t="s">
        <v>716</v>
      </c>
      <c r="I67" s="100"/>
      <c r="J67" s="169" t="s">
        <v>3632</v>
      </c>
      <c r="K67" s="44"/>
      <c r="L67" s="44" t="s">
        <v>625</v>
      </c>
      <c r="M67" s="48"/>
      <c r="N67" s="48"/>
      <c r="O67" s="48"/>
      <c r="P67" s="48"/>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4"/>
      <c r="BE67" s="44"/>
      <c r="BF67" s="44"/>
      <c r="BG67" s="44"/>
      <c r="BH67" s="44"/>
      <c r="BI67" s="44"/>
      <c r="BJ67" s="44"/>
      <c r="BK67" s="44"/>
      <c r="BL67" s="44"/>
      <c r="BM67" s="44"/>
      <c r="BN67" s="44"/>
      <c r="BO67" s="44"/>
      <c r="BP67" s="44"/>
      <c r="BQ67" s="44"/>
      <c r="BR67" s="44"/>
      <c r="BS67" s="44"/>
      <c r="BT67" s="44"/>
      <c r="BU67" s="44"/>
      <c r="BV67" s="44"/>
      <c r="BW67" s="44"/>
      <c r="BX67" s="44"/>
      <c r="BY67" s="44"/>
      <c r="BZ67" s="44"/>
      <c r="CA67" s="44"/>
      <c r="CB67" s="44"/>
      <c r="CC67" s="44"/>
      <c r="CD67" s="44"/>
      <c r="CE67" s="44"/>
      <c r="CF67" s="44"/>
      <c r="CG67" s="44"/>
      <c r="CH67" s="44"/>
      <c r="CI67" s="44"/>
      <c r="CJ67" s="44"/>
      <c r="CK67" s="44"/>
      <c r="CL67" s="44"/>
      <c r="CM67" s="44"/>
      <c r="CN67" s="44"/>
      <c r="CO67" s="44"/>
      <c r="CP67" s="44"/>
      <c r="CQ67" s="44"/>
      <c r="CR67" s="44"/>
      <c r="CS67" s="44"/>
      <c r="CT67" s="44"/>
      <c r="CU67" s="44"/>
      <c r="CV67" s="44"/>
      <c r="CW67" s="44"/>
      <c r="CX67" s="44"/>
      <c r="CY67" s="44"/>
      <c r="CZ67" s="44"/>
      <c r="DA67" s="44"/>
      <c r="DB67" s="44"/>
      <c r="DC67" s="44"/>
      <c r="DD67" s="44"/>
      <c r="DE67" s="44"/>
      <c r="DF67" s="44"/>
      <c r="DG67" s="44"/>
      <c r="DH67" s="44"/>
      <c r="DI67" s="44"/>
      <c r="DJ67" s="44"/>
      <c r="DK67" s="44"/>
      <c r="DL67" s="44"/>
      <c r="DM67" s="44"/>
      <c r="DN67" s="44"/>
      <c r="DO67" s="44"/>
      <c r="DP67" s="44"/>
      <c r="DQ67" s="44"/>
      <c r="DR67" s="44"/>
      <c r="DS67" s="44"/>
      <c r="DT67" s="44"/>
      <c r="DU67" s="44"/>
      <c r="DV67" s="44"/>
      <c r="DW67" s="44"/>
      <c r="DX67" s="44"/>
      <c r="DY67" s="44"/>
      <c r="DZ67" s="44"/>
      <c r="EA67" s="44"/>
      <c r="EB67" s="44"/>
      <c r="EC67" s="44"/>
      <c r="ED67" s="44"/>
      <c r="EE67" s="44"/>
      <c r="EF67" s="44"/>
      <c r="EG67" s="44"/>
      <c r="EH67" s="44"/>
      <c r="EI67" s="44"/>
      <c r="EJ67" s="44"/>
      <c r="EK67" s="44"/>
      <c r="EL67" s="44"/>
      <c r="EM67" s="44"/>
      <c r="EN67" s="44"/>
      <c r="EO67" s="44"/>
      <c r="EP67" s="44"/>
      <c r="EQ67" s="44"/>
      <c r="ER67" s="44"/>
      <c r="ES67" s="44"/>
      <c r="ET67" s="44"/>
      <c r="EU67" s="44"/>
      <c r="EV67" s="44"/>
      <c r="EW67" s="44"/>
      <c r="EX67" s="44"/>
      <c r="EY67" s="44"/>
      <c r="EZ67" s="44"/>
      <c r="FA67" s="44"/>
      <c r="FB67" s="44"/>
      <c r="FC67" s="44"/>
      <c r="FD67" s="44"/>
      <c r="FE67" s="44"/>
      <c r="FF67" s="44"/>
      <c r="FG67" s="44"/>
      <c r="FH67" s="44"/>
      <c r="FI67" s="44"/>
      <c r="FJ67" s="44"/>
      <c r="FK67" s="44"/>
      <c r="FL67" s="44"/>
      <c r="FM67" s="44"/>
      <c r="FN67" s="44"/>
      <c r="FO67" s="44"/>
      <c r="FP67" s="44"/>
      <c r="FQ67" s="44"/>
      <c r="FR67" s="44"/>
      <c r="FS67" s="44"/>
      <c r="FT67" s="44"/>
      <c r="FU67" s="44"/>
      <c r="FV67" s="44"/>
      <c r="FW67" s="44"/>
      <c r="FX67" s="44"/>
      <c r="FY67" s="44"/>
      <c r="FZ67" s="44"/>
      <c r="GA67" s="44"/>
      <c r="GB67" s="44"/>
      <c r="GC67" s="44"/>
      <c r="GD67" s="44"/>
      <c r="GE67" s="44"/>
      <c r="GF67" s="44"/>
      <c r="GG67" s="44"/>
      <c r="GH67" s="44"/>
      <c r="GI67" s="44"/>
      <c r="GJ67" s="44"/>
      <c r="GK67" s="44"/>
      <c r="GL67" s="44"/>
      <c r="GM67" s="44"/>
      <c r="GN67" s="44"/>
      <c r="GO67" s="44"/>
      <c r="GP67" s="44"/>
      <c r="GQ67" s="44"/>
      <c r="GR67" s="44"/>
      <c r="GS67" s="44"/>
      <c r="GT67" s="44"/>
      <c r="GU67" s="44"/>
      <c r="GV67" s="44"/>
      <c r="GW67" s="44"/>
      <c r="GX67" s="44"/>
      <c r="GY67" s="44"/>
      <c r="GZ67" s="44"/>
      <c r="HA67" s="44"/>
      <c r="HB67" s="44"/>
      <c r="HC67" s="44"/>
      <c r="HD67" s="44"/>
      <c r="HE67" s="44"/>
      <c r="HF67" s="44"/>
      <c r="HG67" s="44"/>
      <c r="HH67" s="44"/>
      <c r="HI67" s="44"/>
      <c r="HJ67" s="44"/>
      <c r="HK67" s="44"/>
      <c r="HL67" s="44"/>
      <c r="HM67" s="44"/>
      <c r="HN67" s="44"/>
      <c r="HO67" s="44"/>
      <c r="HP67" s="44"/>
      <c r="HQ67" s="44"/>
      <c r="HR67" s="44"/>
      <c r="HS67" s="44"/>
      <c r="HT67" s="44"/>
      <c r="HU67" s="44"/>
      <c r="HV67" s="44"/>
      <c r="HW67" s="44"/>
      <c r="HX67" s="44"/>
      <c r="HY67" s="44"/>
      <c r="HZ67" s="44"/>
      <c r="IA67" s="44"/>
      <c r="IB67" s="44"/>
      <c r="IC67" s="44"/>
      <c r="ID67" s="44"/>
      <c r="IE67" s="44"/>
      <c r="IF67" s="44"/>
      <c r="IG67" s="44"/>
      <c r="IH67" s="44"/>
      <c r="II67" s="44"/>
      <c r="IJ67" s="44"/>
    </row>
    <row r="68" spans="1:246" s="5" customFormat="1" ht="50.1" customHeight="1">
      <c r="A68" s="38">
        <v>12</v>
      </c>
      <c r="B68" s="100" t="s">
        <v>3941</v>
      </c>
      <c r="C68" s="160"/>
      <c r="D68" s="194">
        <v>12</v>
      </c>
      <c r="E68" s="100" t="s">
        <v>3942</v>
      </c>
      <c r="F68" s="100" t="s">
        <v>3943</v>
      </c>
      <c r="G68" s="160">
        <v>43188</v>
      </c>
      <c r="H68" s="195" t="s">
        <v>716</v>
      </c>
      <c r="I68" s="100"/>
      <c r="J68" s="169" t="s">
        <v>3632</v>
      </c>
      <c r="K68" s="44" t="s">
        <v>3942</v>
      </c>
      <c r="L68" s="44" t="s">
        <v>625</v>
      </c>
      <c r="M68" s="48"/>
      <c r="N68" s="48"/>
      <c r="O68" s="48"/>
      <c r="P68" s="48"/>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c r="BY68" s="44"/>
      <c r="BZ68" s="44"/>
      <c r="CA68" s="44"/>
      <c r="CB68" s="44"/>
      <c r="CC68" s="44"/>
      <c r="CD68" s="44"/>
      <c r="CE68" s="44"/>
      <c r="CF68" s="44"/>
      <c r="CG68" s="44"/>
      <c r="CH68" s="44"/>
      <c r="CI68" s="44"/>
      <c r="CJ68" s="44"/>
      <c r="CK68" s="44"/>
      <c r="CL68" s="44"/>
      <c r="CM68" s="44"/>
      <c r="CN68" s="44"/>
      <c r="CO68" s="44"/>
      <c r="CP68" s="44"/>
      <c r="CQ68" s="44"/>
      <c r="CR68" s="44"/>
      <c r="CS68" s="44"/>
      <c r="CT68" s="44"/>
      <c r="CU68" s="44"/>
      <c r="CV68" s="44"/>
      <c r="CW68" s="44"/>
      <c r="CX68" s="44"/>
      <c r="CY68" s="44"/>
      <c r="CZ68" s="44"/>
      <c r="DA68" s="44"/>
      <c r="DB68" s="44"/>
      <c r="DC68" s="44"/>
      <c r="DD68" s="44"/>
      <c r="DE68" s="44"/>
      <c r="DF68" s="44"/>
      <c r="DG68" s="44"/>
      <c r="DH68" s="44"/>
      <c r="DI68" s="44"/>
      <c r="DJ68" s="44"/>
      <c r="DK68" s="44"/>
      <c r="DL68" s="44"/>
      <c r="DM68" s="44"/>
      <c r="DN68" s="44"/>
      <c r="DO68" s="44"/>
      <c r="DP68" s="44"/>
      <c r="DQ68" s="44"/>
      <c r="DR68" s="44"/>
      <c r="DS68" s="44"/>
      <c r="DT68" s="44"/>
      <c r="DU68" s="44"/>
      <c r="DV68" s="44"/>
      <c r="DW68" s="44"/>
      <c r="DX68" s="44"/>
      <c r="DY68" s="44"/>
      <c r="DZ68" s="44"/>
      <c r="EA68" s="44"/>
      <c r="EB68" s="44"/>
      <c r="EC68" s="44"/>
      <c r="ED68" s="44"/>
      <c r="EE68" s="44"/>
      <c r="EF68" s="44"/>
      <c r="EG68" s="44"/>
      <c r="EH68" s="44"/>
      <c r="EI68" s="44"/>
      <c r="EJ68" s="44"/>
      <c r="EK68" s="44"/>
      <c r="EL68" s="44"/>
      <c r="EM68" s="44"/>
      <c r="EN68" s="44"/>
      <c r="EO68" s="44"/>
      <c r="EP68" s="44"/>
      <c r="EQ68" s="44"/>
      <c r="ER68" s="44"/>
      <c r="ES68" s="44"/>
      <c r="ET68" s="44"/>
      <c r="EU68" s="44"/>
      <c r="EV68" s="44"/>
      <c r="EW68" s="44"/>
      <c r="EX68" s="44"/>
      <c r="EY68" s="44"/>
      <c r="EZ68" s="44"/>
      <c r="FA68" s="44"/>
      <c r="FB68" s="44"/>
      <c r="FC68" s="44"/>
      <c r="FD68" s="44"/>
      <c r="FE68" s="44"/>
      <c r="FF68" s="44"/>
      <c r="FG68" s="44"/>
      <c r="FH68" s="44"/>
      <c r="FI68" s="44"/>
      <c r="FJ68" s="44"/>
      <c r="FK68" s="44"/>
      <c r="FL68" s="44"/>
      <c r="FM68" s="44"/>
      <c r="FN68" s="44"/>
      <c r="FO68" s="44"/>
      <c r="FP68" s="44"/>
      <c r="FQ68" s="44"/>
      <c r="FR68" s="44"/>
      <c r="FS68" s="44"/>
      <c r="FT68" s="44"/>
      <c r="FU68" s="44"/>
      <c r="FV68" s="44"/>
      <c r="FW68" s="44"/>
      <c r="FX68" s="44"/>
      <c r="FY68" s="44"/>
      <c r="FZ68" s="44"/>
      <c r="GA68" s="44"/>
      <c r="GB68" s="44"/>
      <c r="GC68" s="44"/>
      <c r="GD68" s="44"/>
      <c r="GE68" s="44"/>
      <c r="GF68" s="44"/>
      <c r="GG68" s="44"/>
      <c r="GH68" s="44"/>
      <c r="GI68" s="44"/>
      <c r="GJ68" s="44"/>
      <c r="GK68" s="44"/>
      <c r="GL68" s="44"/>
      <c r="GM68" s="44"/>
      <c r="GN68" s="44"/>
      <c r="GO68" s="44"/>
      <c r="GP68" s="44"/>
      <c r="GQ68" s="44"/>
      <c r="GR68" s="44"/>
      <c r="GS68" s="44"/>
      <c r="GT68" s="44"/>
      <c r="GU68" s="44"/>
      <c r="GV68" s="44"/>
      <c r="GW68" s="44"/>
      <c r="GX68" s="44"/>
      <c r="GY68" s="44"/>
      <c r="GZ68" s="44"/>
      <c r="HA68" s="44"/>
      <c r="HB68" s="44"/>
      <c r="HC68" s="44"/>
      <c r="HD68" s="44"/>
      <c r="HE68" s="44"/>
      <c r="HF68" s="44"/>
      <c r="HG68" s="44"/>
      <c r="HH68" s="44"/>
      <c r="HI68" s="44"/>
      <c r="HJ68" s="44"/>
      <c r="HK68" s="44"/>
      <c r="HL68" s="44"/>
      <c r="HM68" s="44"/>
      <c r="HN68" s="44"/>
      <c r="HO68" s="44"/>
      <c r="HP68" s="44"/>
      <c r="HQ68" s="44"/>
      <c r="HR68" s="44"/>
      <c r="HS68" s="44"/>
      <c r="HT68" s="44"/>
      <c r="HU68" s="44"/>
      <c r="HV68" s="44"/>
      <c r="HW68" s="44"/>
      <c r="HX68" s="44"/>
      <c r="HY68" s="44"/>
      <c r="HZ68" s="44"/>
      <c r="IA68" s="44"/>
      <c r="IB68" s="44"/>
      <c r="IC68" s="44"/>
      <c r="ID68" s="44"/>
      <c r="IE68" s="44"/>
      <c r="IF68" s="44"/>
      <c r="IG68" s="44"/>
      <c r="IH68" s="44"/>
      <c r="II68" s="44"/>
      <c r="IJ68" s="44"/>
    </row>
    <row r="69" spans="1:246" s="5" customFormat="1" ht="50.1" customHeight="1">
      <c r="A69" s="38">
        <v>13</v>
      </c>
      <c r="B69" s="100" t="s">
        <v>3944</v>
      </c>
      <c r="C69" s="160"/>
      <c r="D69" s="194">
        <v>13</v>
      </c>
      <c r="E69" s="100" t="s">
        <v>272</v>
      </c>
      <c r="F69" s="100" t="s">
        <v>3945</v>
      </c>
      <c r="G69" s="160">
        <v>43189</v>
      </c>
      <c r="H69" s="195" t="s">
        <v>3946</v>
      </c>
      <c r="I69" s="100"/>
      <c r="J69" s="169" t="s">
        <v>3632</v>
      </c>
      <c r="K69" s="44" t="s">
        <v>4435</v>
      </c>
      <c r="L69" s="44" t="s">
        <v>625</v>
      </c>
      <c r="M69" s="48"/>
      <c r="N69" s="48"/>
      <c r="O69" s="48"/>
      <c r="P69" s="48"/>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4"/>
      <c r="BE69" s="44"/>
      <c r="BF69" s="44"/>
      <c r="BG69" s="44"/>
      <c r="BH69" s="44"/>
      <c r="BI69" s="44"/>
      <c r="BJ69" s="44"/>
      <c r="BK69" s="44"/>
      <c r="BL69" s="44"/>
      <c r="BM69" s="44"/>
      <c r="BN69" s="44"/>
      <c r="BO69" s="44"/>
      <c r="BP69" s="44"/>
      <c r="BQ69" s="44"/>
      <c r="BR69" s="44"/>
      <c r="BS69" s="44"/>
      <c r="BT69" s="44"/>
      <c r="BU69" s="44"/>
      <c r="BV69" s="44"/>
      <c r="BW69" s="44"/>
      <c r="BX69" s="44"/>
      <c r="BY69" s="44"/>
      <c r="BZ69" s="44"/>
      <c r="CA69" s="44"/>
      <c r="CB69" s="44"/>
      <c r="CC69" s="44"/>
      <c r="CD69" s="44"/>
      <c r="CE69" s="44"/>
      <c r="CF69" s="44"/>
      <c r="CG69" s="44"/>
      <c r="CH69" s="44"/>
      <c r="CI69" s="44"/>
      <c r="CJ69" s="44"/>
      <c r="CK69" s="44"/>
      <c r="CL69" s="44"/>
      <c r="CM69" s="44"/>
      <c r="CN69" s="44"/>
      <c r="CO69" s="44"/>
      <c r="CP69" s="44"/>
      <c r="CQ69" s="44"/>
      <c r="CR69" s="44"/>
      <c r="CS69" s="44"/>
      <c r="CT69" s="44"/>
      <c r="CU69" s="44"/>
      <c r="CV69" s="44"/>
      <c r="CW69" s="44"/>
      <c r="CX69" s="44"/>
      <c r="CY69" s="44"/>
      <c r="CZ69" s="44"/>
      <c r="DA69" s="44"/>
      <c r="DB69" s="44"/>
      <c r="DC69" s="44"/>
      <c r="DD69" s="44"/>
      <c r="DE69" s="44"/>
      <c r="DF69" s="44"/>
      <c r="DG69" s="44"/>
      <c r="DH69" s="44"/>
      <c r="DI69" s="44"/>
      <c r="DJ69" s="44"/>
      <c r="DK69" s="44"/>
      <c r="DL69" s="44"/>
      <c r="DM69" s="44"/>
      <c r="DN69" s="44"/>
      <c r="DO69" s="44"/>
      <c r="DP69" s="44"/>
      <c r="DQ69" s="44"/>
      <c r="DR69" s="44"/>
      <c r="DS69" s="44"/>
      <c r="DT69" s="44"/>
      <c r="DU69" s="44"/>
      <c r="DV69" s="44"/>
      <c r="DW69" s="44"/>
      <c r="DX69" s="44"/>
      <c r="DY69" s="44"/>
      <c r="DZ69" s="44"/>
      <c r="EA69" s="44"/>
      <c r="EB69" s="44"/>
      <c r="EC69" s="44"/>
      <c r="ED69" s="44"/>
      <c r="EE69" s="44"/>
      <c r="EF69" s="44"/>
      <c r="EG69" s="44"/>
      <c r="EH69" s="44"/>
      <c r="EI69" s="44"/>
      <c r="EJ69" s="44"/>
      <c r="EK69" s="44"/>
      <c r="EL69" s="44"/>
      <c r="EM69" s="44"/>
      <c r="EN69" s="44"/>
      <c r="EO69" s="44"/>
      <c r="EP69" s="44"/>
      <c r="EQ69" s="44"/>
      <c r="ER69" s="44"/>
      <c r="ES69" s="44"/>
      <c r="ET69" s="44"/>
      <c r="EU69" s="44"/>
      <c r="EV69" s="44"/>
      <c r="EW69" s="44"/>
      <c r="EX69" s="44"/>
      <c r="EY69" s="44"/>
      <c r="EZ69" s="44"/>
      <c r="FA69" s="44"/>
      <c r="FB69" s="44"/>
      <c r="FC69" s="44"/>
      <c r="FD69" s="44"/>
      <c r="FE69" s="44"/>
      <c r="FF69" s="44"/>
      <c r="FG69" s="44"/>
      <c r="FH69" s="44"/>
      <c r="FI69" s="44"/>
      <c r="FJ69" s="44"/>
      <c r="FK69" s="44"/>
      <c r="FL69" s="44"/>
      <c r="FM69" s="44"/>
      <c r="FN69" s="44"/>
      <c r="FO69" s="44"/>
      <c r="FP69" s="44"/>
      <c r="FQ69" s="44"/>
      <c r="FR69" s="44"/>
      <c r="FS69" s="44"/>
      <c r="FT69" s="44"/>
      <c r="FU69" s="44"/>
      <c r="FV69" s="44"/>
      <c r="FW69" s="44"/>
      <c r="FX69" s="44"/>
      <c r="FY69" s="44"/>
      <c r="FZ69" s="44"/>
      <c r="GA69" s="44"/>
      <c r="GB69" s="44"/>
      <c r="GC69" s="44"/>
      <c r="GD69" s="44"/>
      <c r="GE69" s="44"/>
      <c r="GF69" s="44"/>
      <c r="GG69" s="44"/>
      <c r="GH69" s="44"/>
      <c r="GI69" s="44"/>
      <c r="GJ69" s="44"/>
      <c r="GK69" s="44"/>
      <c r="GL69" s="44"/>
      <c r="GM69" s="44"/>
      <c r="GN69" s="44"/>
      <c r="GO69" s="44"/>
      <c r="GP69" s="44"/>
      <c r="GQ69" s="44"/>
      <c r="GR69" s="44"/>
      <c r="GS69" s="44"/>
      <c r="GT69" s="44"/>
      <c r="GU69" s="44"/>
      <c r="GV69" s="44"/>
      <c r="GW69" s="44"/>
      <c r="GX69" s="44"/>
      <c r="GY69" s="44"/>
      <c r="GZ69" s="44"/>
      <c r="HA69" s="44"/>
      <c r="HB69" s="44"/>
      <c r="HC69" s="44"/>
      <c r="HD69" s="44"/>
      <c r="HE69" s="44"/>
      <c r="HF69" s="44"/>
      <c r="HG69" s="44"/>
      <c r="HH69" s="44"/>
      <c r="HI69" s="44"/>
      <c r="HJ69" s="44"/>
      <c r="HK69" s="44"/>
      <c r="HL69" s="44"/>
      <c r="HM69" s="44"/>
      <c r="HN69" s="44"/>
      <c r="HO69" s="44"/>
      <c r="HP69" s="44"/>
      <c r="HQ69" s="44"/>
      <c r="HR69" s="44"/>
      <c r="HS69" s="44"/>
      <c r="HT69" s="44"/>
      <c r="HU69" s="44"/>
      <c r="HV69" s="44"/>
      <c r="HW69" s="44"/>
      <c r="HX69" s="44"/>
      <c r="HY69" s="44"/>
      <c r="HZ69" s="44"/>
      <c r="IA69" s="44"/>
      <c r="IB69" s="44"/>
      <c r="IC69" s="44"/>
      <c r="ID69" s="44"/>
      <c r="IE69" s="44"/>
      <c r="IF69" s="44"/>
      <c r="IG69" s="44"/>
      <c r="IH69" s="44"/>
      <c r="II69" s="44"/>
      <c r="IJ69" s="44"/>
    </row>
    <row r="70" spans="1:246" s="5" customFormat="1" ht="50.1" customHeight="1">
      <c r="A70" s="38">
        <v>14</v>
      </c>
      <c r="B70" s="100" t="s">
        <v>3947</v>
      </c>
      <c r="C70" s="160"/>
      <c r="D70" s="194">
        <v>15</v>
      </c>
      <c r="E70" s="100" t="s">
        <v>272</v>
      </c>
      <c r="F70" s="100" t="s">
        <v>3945</v>
      </c>
      <c r="G70" s="160">
        <v>43189</v>
      </c>
      <c r="H70" s="195" t="s">
        <v>3946</v>
      </c>
      <c r="I70" s="100"/>
      <c r="J70" s="169" t="s">
        <v>3632</v>
      </c>
      <c r="K70" s="44" t="s">
        <v>4435</v>
      </c>
      <c r="L70" s="44" t="s">
        <v>638</v>
      </c>
      <c r="M70" s="48"/>
      <c r="N70" s="48"/>
      <c r="O70" s="48"/>
      <c r="P70" s="48"/>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4"/>
      <c r="BE70" s="44"/>
      <c r="BF70" s="44"/>
      <c r="BG70" s="44"/>
      <c r="BH70" s="44"/>
      <c r="BI70" s="44"/>
      <c r="BJ70" s="44"/>
      <c r="BK70" s="44"/>
      <c r="BL70" s="44"/>
      <c r="BM70" s="44"/>
      <c r="BN70" s="44"/>
      <c r="BO70" s="44"/>
      <c r="BP70" s="44"/>
      <c r="BQ70" s="44"/>
      <c r="BR70" s="44"/>
      <c r="BS70" s="44"/>
      <c r="BT70" s="44"/>
      <c r="BU70" s="44"/>
      <c r="BV70" s="44"/>
      <c r="BW70" s="44"/>
      <c r="BX70" s="44"/>
      <c r="BY70" s="44"/>
      <c r="BZ70" s="44"/>
      <c r="CA70" s="44"/>
      <c r="CB70" s="44"/>
      <c r="CC70" s="44"/>
      <c r="CD70" s="44"/>
      <c r="CE70" s="44"/>
      <c r="CF70" s="44"/>
      <c r="CG70" s="44"/>
      <c r="CH70" s="44"/>
      <c r="CI70" s="44"/>
      <c r="CJ70" s="44"/>
      <c r="CK70" s="44"/>
      <c r="CL70" s="44"/>
      <c r="CM70" s="44"/>
      <c r="CN70" s="44"/>
      <c r="CO70" s="44"/>
      <c r="CP70" s="44"/>
      <c r="CQ70" s="44"/>
      <c r="CR70" s="44"/>
      <c r="CS70" s="44"/>
      <c r="CT70" s="44"/>
      <c r="CU70" s="44"/>
      <c r="CV70" s="44"/>
      <c r="CW70" s="44"/>
      <c r="CX70" s="44"/>
      <c r="CY70" s="44"/>
      <c r="CZ70" s="44"/>
      <c r="DA70" s="44"/>
      <c r="DB70" s="44"/>
      <c r="DC70" s="44"/>
      <c r="DD70" s="44"/>
      <c r="DE70" s="44"/>
      <c r="DF70" s="44"/>
      <c r="DG70" s="44"/>
      <c r="DH70" s="44"/>
      <c r="DI70" s="44"/>
      <c r="DJ70" s="44"/>
      <c r="DK70" s="44"/>
      <c r="DL70" s="44"/>
      <c r="DM70" s="44"/>
      <c r="DN70" s="44"/>
      <c r="DO70" s="44"/>
      <c r="DP70" s="44"/>
      <c r="DQ70" s="44"/>
      <c r="DR70" s="44"/>
      <c r="DS70" s="44"/>
      <c r="DT70" s="44"/>
      <c r="DU70" s="44"/>
      <c r="DV70" s="44"/>
      <c r="DW70" s="44"/>
      <c r="DX70" s="44"/>
      <c r="DY70" s="44"/>
      <c r="DZ70" s="44"/>
      <c r="EA70" s="44"/>
      <c r="EB70" s="44"/>
      <c r="EC70" s="44"/>
      <c r="ED70" s="44"/>
      <c r="EE70" s="44"/>
      <c r="EF70" s="44"/>
      <c r="EG70" s="44"/>
      <c r="EH70" s="44"/>
      <c r="EI70" s="44"/>
      <c r="EJ70" s="44"/>
      <c r="EK70" s="44"/>
      <c r="EL70" s="44"/>
      <c r="EM70" s="44"/>
      <c r="EN70" s="44"/>
      <c r="EO70" s="44"/>
      <c r="EP70" s="44"/>
      <c r="EQ70" s="44"/>
      <c r="ER70" s="44"/>
      <c r="ES70" s="44"/>
      <c r="ET70" s="44"/>
      <c r="EU70" s="44"/>
      <c r="EV70" s="44"/>
      <c r="EW70" s="44"/>
      <c r="EX70" s="44"/>
      <c r="EY70" s="44"/>
      <c r="EZ70" s="44"/>
      <c r="FA70" s="44"/>
      <c r="FB70" s="44"/>
      <c r="FC70" s="44"/>
      <c r="FD70" s="44"/>
      <c r="FE70" s="44"/>
      <c r="FF70" s="44"/>
      <c r="FG70" s="44"/>
      <c r="FH70" s="44"/>
      <c r="FI70" s="44"/>
      <c r="FJ70" s="44"/>
      <c r="FK70" s="44"/>
      <c r="FL70" s="44"/>
      <c r="FM70" s="44"/>
      <c r="FN70" s="44"/>
      <c r="FO70" s="44"/>
      <c r="FP70" s="44"/>
      <c r="FQ70" s="44"/>
      <c r="FR70" s="44"/>
      <c r="FS70" s="44"/>
      <c r="FT70" s="44"/>
      <c r="FU70" s="44"/>
      <c r="FV70" s="44"/>
      <c r="FW70" s="44"/>
      <c r="FX70" s="44"/>
      <c r="FY70" s="44"/>
      <c r="FZ70" s="44"/>
      <c r="GA70" s="44"/>
      <c r="GB70" s="44"/>
      <c r="GC70" s="44"/>
      <c r="GD70" s="44"/>
      <c r="GE70" s="44"/>
      <c r="GF70" s="44"/>
      <c r="GG70" s="44"/>
      <c r="GH70" s="44"/>
      <c r="GI70" s="44"/>
      <c r="GJ70" s="44"/>
      <c r="GK70" s="44"/>
      <c r="GL70" s="44"/>
      <c r="GM70" s="44"/>
      <c r="GN70" s="44"/>
      <c r="GO70" s="44"/>
      <c r="GP70" s="44"/>
      <c r="GQ70" s="44"/>
      <c r="GR70" s="44"/>
      <c r="GS70" s="44"/>
      <c r="GT70" s="44"/>
      <c r="GU70" s="44"/>
      <c r="GV70" s="44"/>
      <c r="GW70" s="44"/>
      <c r="GX70" s="44"/>
      <c r="GY70" s="44"/>
      <c r="GZ70" s="44"/>
      <c r="HA70" s="44"/>
      <c r="HB70" s="44"/>
      <c r="HC70" s="44"/>
      <c r="HD70" s="44"/>
      <c r="HE70" s="44"/>
      <c r="HF70" s="44"/>
      <c r="HG70" s="44"/>
      <c r="HH70" s="44"/>
      <c r="HI70" s="44"/>
      <c r="HJ70" s="44"/>
      <c r="HK70" s="44"/>
      <c r="HL70" s="44"/>
      <c r="HM70" s="44"/>
      <c r="HN70" s="44"/>
      <c r="HO70" s="44"/>
      <c r="HP70" s="44"/>
      <c r="HQ70" s="44"/>
      <c r="HR70" s="44"/>
      <c r="HS70" s="44"/>
      <c r="HT70" s="44"/>
      <c r="HU70" s="44"/>
      <c r="HV70" s="44"/>
      <c r="HW70" s="44"/>
      <c r="HX70" s="44"/>
      <c r="HY70" s="44"/>
      <c r="HZ70" s="44"/>
      <c r="IA70" s="44"/>
      <c r="IB70" s="44"/>
      <c r="IC70" s="44"/>
      <c r="ID70" s="44"/>
      <c r="IE70" s="44"/>
      <c r="IF70" s="44"/>
      <c r="IG70" s="44"/>
      <c r="IH70" s="44"/>
      <c r="II70" s="44"/>
      <c r="IJ70" s="44"/>
    </row>
    <row r="71" spans="1:246" s="45" customFormat="1" ht="50.1" customHeight="1">
      <c r="A71" s="135"/>
      <c r="B71" s="1510" t="s">
        <v>2683</v>
      </c>
      <c r="C71" s="1510"/>
      <c r="D71" s="1510"/>
      <c r="E71" s="1510"/>
      <c r="F71" s="1510"/>
      <c r="G71" s="1510"/>
      <c r="H71" s="1510"/>
      <c r="I71" s="257"/>
      <c r="J71" s="253"/>
    </row>
    <row r="72" spans="1:246" s="242" customFormat="1" ht="50.1" customHeight="1">
      <c r="B72" s="254" t="s">
        <v>2684</v>
      </c>
      <c r="C72" s="255" t="s">
        <v>2379</v>
      </c>
      <c r="D72" s="254" t="s">
        <v>195</v>
      </c>
      <c r="E72" s="255" t="s">
        <v>2685</v>
      </c>
      <c r="F72" s="255" t="s">
        <v>2750</v>
      </c>
      <c r="G72" s="255" t="s">
        <v>301</v>
      </c>
      <c r="H72" s="255" t="s">
        <v>302</v>
      </c>
      <c r="I72" s="255" t="s">
        <v>2748</v>
      </c>
      <c r="J72" s="255" t="s">
        <v>2366</v>
      </c>
    </row>
    <row r="73" spans="1:246" ht="49.9" customHeight="1">
      <c r="A73" s="38">
        <v>1</v>
      </c>
      <c r="B73" s="100" t="s">
        <v>3958</v>
      </c>
      <c r="C73" s="160"/>
      <c r="D73" s="194">
        <v>14</v>
      </c>
      <c r="E73" s="100" t="s">
        <v>3959</v>
      </c>
      <c r="F73" s="100" t="s">
        <v>3960</v>
      </c>
      <c r="G73" s="160">
        <v>43198</v>
      </c>
      <c r="H73" s="195" t="s">
        <v>1836</v>
      </c>
      <c r="I73" s="100" t="s">
        <v>3961</v>
      </c>
      <c r="J73" s="169" t="s">
        <v>3632</v>
      </c>
      <c r="K73" s="651" t="s">
        <v>3959</v>
      </c>
      <c r="L73" s="651" t="s">
        <v>625</v>
      </c>
      <c r="M73" s="651"/>
      <c r="N73" s="651"/>
      <c r="O73" s="651"/>
      <c r="P73" s="651"/>
      <c r="Q73" s="651"/>
      <c r="R73" s="651"/>
      <c r="S73" s="651"/>
      <c r="T73" s="651"/>
      <c r="U73" s="651"/>
      <c r="V73" s="651"/>
      <c r="W73" s="651"/>
      <c r="X73" s="651"/>
      <c r="Y73" s="651"/>
      <c r="Z73" s="651"/>
      <c r="AA73" s="651"/>
      <c r="AB73" s="651"/>
      <c r="AC73" s="651"/>
      <c r="AD73" s="651"/>
      <c r="AE73" s="651"/>
      <c r="AF73" s="651"/>
      <c r="AG73" s="651"/>
      <c r="AH73" s="651"/>
      <c r="AI73" s="651"/>
      <c r="AJ73" s="651"/>
      <c r="AK73" s="651"/>
      <c r="AL73" s="651"/>
      <c r="AM73" s="651"/>
      <c r="AN73" s="651"/>
      <c r="AO73" s="651"/>
      <c r="AP73" s="651"/>
      <c r="AQ73" s="651"/>
      <c r="AR73" s="651"/>
      <c r="AS73" s="651"/>
      <c r="AT73" s="651"/>
      <c r="AU73" s="651"/>
      <c r="AV73" s="651"/>
    </row>
    <row r="74" spans="1:246" ht="49.9" customHeight="1">
      <c r="A74" s="38">
        <v>2</v>
      </c>
      <c r="B74" s="100" t="s">
        <v>3953</v>
      </c>
      <c r="C74" s="160"/>
      <c r="D74" s="194">
        <v>13</v>
      </c>
      <c r="E74" s="100" t="s">
        <v>272</v>
      </c>
      <c r="F74" s="100" t="s">
        <v>3954</v>
      </c>
      <c r="G74" s="160">
        <v>43194</v>
      </c>
      <c r="H74" s="195" t="s">
        <v>3955</v>
      </c>
      <c r="I74" s="100" t="s">
        <v>3957</v>
      </c>
      <c r="J74" s="169" t="s">
        <v>3632</v>
      </c>
      <c r="K74" s="651" t="s">
        <v>4431</v>
      </c>
      <c r="L74" s="651" t="s">
        <v>625</v>
      </c>
      <c r="M74" s="651"/>
      <c r="N74" s="651"/>
      <c r="O74" s="651"/>
      <c r="P74" s="651"/>
      <c r="Q74" s="651"/>
      <c r="R74" s="651"/>
      <c r="S74" s="651"/>
      <c r="T74" s="651"/>
      <c r="U74" s="651"/>
      <c r="V74" s="651"/>
      <c r="W74" s="651"/>
      <c r="X74" s="651"/>
      <c r="Y74" s="651"/>
      <c r="Z74" s="651"/>
      <c r="AA74" s="651"/>
      <c r="AB74" s="651"/>
      <c r="AC74" s="651"/>
      <c r="AD74" s="651"/>
      <c r="AE74" s="651"/>
      <c r="AF74" s="651"/>
      <c r="AG74" s="651"/>
      <c r="AH74" s="651"/>
      <c r="AI74" s="651"/>
      <c r="AJ74" s="651"/>
      <c r="AK74" s="651"/>
      <c r="AL74" s="651"/>
      <c r="AM74" s="651"/>
      <c r="AN74" s="651"/>
      <c r="AO74" s="651"/>
      <c r="AP74" s="651"/>
      <c r="AQ74" s="651"/>
      <c r="AR74" s="651"/>
      <c r="AS74" s="651"/>
      <c r="AT74" s="651"/>
      <c r="AU74" s="651"/>
      <c r="AV74" s="651"/>
    </row>
    <row r="75" spans="1:246" ht="49.9" customHeight="1">
      <c r="A75" s="38">
        <v>3</v>
      </c>
      <c r="B75" s="100" t="s">
        <v>3963</v>
      </c>
      <c r="C75" s="160"/>
      <c r="D75" s="194">
        <v>8</v>
      </c>
      <c r="E75" s="100" t="s">
        <v>275</v>
      </c>
      <c r="F75" s="100" t="s">
        <v>3964</v>
      </c>
      <c r="G75" s="160">
        <v>43200</v>
      </c>
      <c r="H75" s="195" t="s">
        <v>717</v>
      </c>
      <c r="I75" s="100"/>
      <c r="J75" s="169" t="s">
        <v>3632</v>
      </c>
      <c r="K75" s="651" t="s">
        <v>275</v>
      </c>
      <c r="L75" s="651" t="s">
        <v>625</v>
      </c>
      <c r="M75" s="651"/>
      <c r="N75" s="651"/>
      <c r="O75" s="651"/>
      <c r="P75" s="651"/>
      <c r="Q75" s="651"/>
      <c r="R75" s="651"/>
      <c r="S75" s="651"/>
      <c r="T75" s="651"/>
      <c r="U75" s="651"/>
      <c r="V75" s="651"/>
      <c r="W75" s="651"/>
      <c r="X75" s="651"/>
      <c r="Y75" s="651"/>
      <c r="Z75" s="651"/>
      <c r="AA75" s="651"/>
      <c r="AB75" s="651"/>
      <c r="AC75" s="651"/>
      <c r="AD75" s="651"/>
      <c r="AE75" s="651"/>
      <c r="AF75" s="651"/>
      <c r="AG75" s="651"/>
      <c r="AH75" s="651"/>
      <c r="AI75" s="651"/>
      <c r="AJ75" s="651"/>
      <c r="AK75" s="651"/>
      <c r="AL75" s="651"/>
      <c r="AM75" s="651"/>
      <c r="AN75" s="651"/>
      <c r="AO75" s="651"/>
      <c r="AP75" s="651"/>
      <c r="AQ75" s="651"/>
      <c r="AR75" s="651"/>
      <c r="AS75" s="651"/>
      <c r="AT75" s="651"/>
      <c r="AU75" s="651"/>
      <c r="AV75" s="651"/>
    </row>
    <row r="76" spans="1:246" ht="49.9" customHeight="1">
      <c r="A76" s="38">
        <v>4</v>
      </c>
      <c r="B76" s="100" t="s">
        <v>3965</v>
      </c>
      <c r="C76" s="160"/>
      <c r="D76" s="194">
        <v>3</v>
      </c>
      <c r="E76" s="100" t="s">
        <v>275</v>
      </c>
      <c r="F76" s="100" t="s">
        <v>3964</v>
      </c>
      <c r="G76" s="160">
        <v>43200</v>
      </c>
      <c r="H76" s="195" t="s">
        <v>717</v>
      </c>
      <c r="I76" s="100"/>
      <c r="J76" s="169" t="s">
        <v>3632</v>
      </c>
      <c r="K76" s="651" t="s">
        <v>275</v>
      </c>
      <c r="L76" s="651" t="s">
        <v>638</v>
      </c>
      <c r="M76" s="651"/>
      <c r="N76" s="651"/>
      <c r="O76" s="651"/>
      <c r="P76" s="651"/>
      <c r="Q76" s="651"/>
      <c r="R76" s="651"/>
      <c r="S76" s="651"/>
      <c r="T76" s="651"/>
      <c r="U76" s="651"/>
      <c r="V76" s="651"/>
      <c r="W76" s="651"/>
      <c r="X76" s="651"/>
      <c r="Y76" s="651"/>
      <c r="Z76" s="651"/>
      <c r="AA76" s="651"/>
      <c r="AB76" s="651"/>
      <c r="AC76" s="651"/>
      <c r="AD76" s="651"/>
      <c r="AE76" s="651"/>
      <c r="AF76" s="651"/>
      <c r="AG76" s="651"/>
      <c r="AH76" s="651"/>
      <c r="AI76" s="651"/>
      <c r="AJ76" s="651"/>
      <c r="AK76" s="651"/>
      <c r="AL76" s="651"/>
      <c r="AM76" s="651"/>
      <c r="AN76" s="651"/>
      <c r="AO76" s="651"/>
      <c r="AP76" s="651"/>
      <c r="AQ76" s="651"/>
      <c r="AR76" s="651"/>
      <c r="AS76" s="651"/>
      <c r="AT76" s="651"/>
      <c r="AU76" s="651"/>
      <c r="AV76" s="651"/>
    </row>
    <row r="77" spans="1:246" s="44" customFormat="1" ht="50.1" customHeight="1">
      <c r="A77" s="91">
        <v>5</v>
      </c>
      <c r="B77" s="100" t="s">
        <v>2575</v>
      </c>
      <c r="C77" s="160">
        <v>37240</v>
      </c>
      <c r="D77" s="194">
        <v>15</v>
      </c>
      <c r="E77" s="100" t="s">
        <v>275</v>
      </c>
      <c r="F77" s="100" t="s">
        <v>2584</v>
      </c>
      <c r="G77" s="160" t="s">
        <v>3968</v>
      </c>
      <c r="H77" s="195" t="s">
        <v>716</v>
      </c>
      <c r="I77" s="100" t="s">
        <v>3969</v>
      </c>
      <c r="J77" s="169" t="s">
        <v>3632</v>
      </c>
      <c r="K77" s="88" t="s">
        <v>275</v>
      </c>
      <c r="L77" s="73" t="s">
        <v>625</v>
      </c>
      <c r="M77" s="73"/>
      <c r="N77" s="73"/>
      <c r="O77" s="73"/>
      <c r="P77" s="73"/>
      <c r="Q77" s="73"/>
      <c r="R77" s="73"/>
      <c r="S77" s="73"/>
      <c r="T77" s="73"/>
      <c r="U77" s="73"/>
      <c r="V77" s="73"/>
      <c r="W77" s="73"/>
      <c r="X77" s="73"/>
      <c r="Y77" s="73"/>
      <c r="Z77" s="73"/>
      <c r="AA77" s="73"/>
      <c r="AB77" s="73"/>
      <c r="AC77" s="73"/>
      <c r="AD77" s="73"/>
      <c r="AE77" s="73"/>
      <c r="AF77" s="73"/>
      <c r="AG77" s="73"/>
      <c r="AH77" s="73"/>
      <c r="AI77" s="73"/>
      <c r="AJ77" s="73"/>
      <c r="AK77" s="73"/>
      <c r="AL77" s="73"/>
      <c r="AM77" s="73"/>
      <c r="AN77" s="73"/>
      <c r="AO77" s="73"/>
      <c r="AP77" s="73"/>
      <c r="AQ77" s="73"/>
      <c r="AR77" s="73"/>
      <c r="AS77" s="73"/>
      <c r="AT77" s="73"/>
      <c r="AU77" s="73"/>
      <c r="AV77" s="73"/>
      <c r="AW77" s="73"/>
      <c r="AX77" s="73"/>
      <c r="AY77" s="73"/>
      <c r="AZ77" s="73"/>
      <c r="BA77" s="73"/>
      <c r="BB77" s="73"/>
      <c r="BC77" s="73"/>
      <c r="BD77" s="73"/>
      <c r="BE77" s="73"/>
      <c r="BF77" s="73"/>
      <c r="BG77" s="73"/>
      <c r="BH77" s="73"/>
      <c r="BI77" s="73"/>
      <c r="BJ77" s="73"/>
      <c r="BK77" s="73"/>
      <c r="BL77" s="73"/>
      <c r="BM77" s="73"/>
      <c r="BN77" s="73"/>
      <c r="BO77" s="73"/>
      <c r="BP77" s="73"/>
      <c r="BQ77" s="73"/>
      <c r="BR77" s="73"/>
      <c r="BS77" s="73"/>
      <c r="BT77" s="73"/>
      <c r="BU77" s="73"/>
      <c r="BV77" s="73"/>
      <c r="BW77" s="73"/>
      <c r="BX77" s="73"/>
      <c r="BY77" s="73"/>
      <c r="BZ77" s="73"/>
      <c r="CA77" s="73"/>
      <c r="CB77" s="73"/>
      <c r="CC77" s="73"/>
      <c r="CD77" s="73"/>
      <c r="CE77" s="73"/>
      <c r="CF77" s="73"/>
      <c r="CG77" s="73"/>
      <c r="CH77" s="73"/>
      <c r="CI77" s="73"/>
      <c r="CJ77" s="73"/>
      <c r="CK77" s="73"/>
      <c r="CL77" s="73"/>
      <c r="CM77" s="73"/>
      <c r="CN77" s="73"/>
      <c r="CO77" s="73"/>
      <c r="CP77" s="73"/>
      <c r="CQ77" s="73"/>
      <c r="CR77" s="73"/>
      <c r="CS77" s="73"/>
      <c r="CT77" s="73"/>
      <c r="CU77" s="73"/>
      <c r="CV77" s="73"/>
      <c r="CW77" s="73"/>
      <c r="CX77" s="73"/>
      <c r="CY77" s="73"/>
      <c r="CZ77" s="73"/>
      <c r="DA77" s="73"/>
      <c r="DB77" s="73"/>
      <c r="DC77" s="73"/>
      <c r="DD77" s="73"/>
      <c r="DE77" s="73"/>
      <c r="DF77" s="73"/>
      <c r="DG77" s="73"/>
      <c r="DH77" s="73"/>
      <c r="DI77" s="73"/>
      <c r="DJ77" s="73"/>
      <c r="DK77" s="73"/>
      <c r="DL77" s="73"/>
      <c r="DM77" s="73"/>
      <c r="DN77" s="73"/>
      <c r="DO77" s="73"/>
      <c r="DP77" s="73"/>
      <c r="DQ77" s="73"/>
      <c r="DR77" s="73"/>
      <c r="DS77" s="73"/>
      <c r="DT77" s="73"/>
      <c r="DU77" s="73"/>
      <c r="DV77" s="73"/>
      <c r="DW77" s="73"/>
      <c r="DX77" s="73"/>
      <c r="DY77" s="73"/>
      <c r="DZ77" s="73"/>
      <c r="EA77" s="73"/>
      <c r="EB77" s="73"/>
      <c r="EC77" s="73"/>
      <c r="ED77" s="73"/>
      <c r="EE77" s="73"/>
      <c r="EF77" s="73"/>
      <c r="EG77" s="73"/>
      <c r="EH77" s="73"/>
      <c r="EI77" s="73"/>
      <c r="EJ77" s="73"/>
      <c r="EK77" s="73"/>
      <c r="EL77" s="73"/>
      <c r="EM77" s="73"/>
      <c r="EN77" s="73"/>
      <c r="EO77" s="73"/>
      <c r="EP77" s="73"/>
      <c r="EQ77" s="73"/>
      <c r="ER77" s="73"/>
      <c r="ES77" s="73"/>
      <c r="ET77" s="73"/>
      <c r="EU77" s="73"/>
      <c r="EV77" s="73"/>
      <c r="EW77" s="73"/>
      <c r="EX77" s="73"/>
      <c r="EY77" s="73"/>
      <c r="EZ77" s="73"/>
      <c r="FA77" s="73"/>
      <c r="FB77" s="73"/>
      <c r="FC77" s="73"/>
      <c r="FD77" s="73"/>
      <c r="FE77" s="73"/>
      <c r="FF77" s="73"/>
      <c r="FG77" s="73"/>
      <c r="FH77" s="73"/>
      <c r="FI77" s="73"/>
      <c r="FJ77" s="73"/>
      <c r="FK77" s="73"/>
      <c r="FL77" s="73"/>
      <c r="FM77" s="73"/>
      <c r="FN77" s="73"/>
      <c r="FO77" s="73"/>
      <c r="FP77" s="73"/>
      <c r="FQ77" s="73"/>
      <c r="FR77" s="73"/>
      <c r="FS77" s="73"/>
      <c r="FT77" s="73"/>
      <c r="FU77" s="73"/>
      <c r="FV77" s="73"/>
      <c r="FW77" s="73"/>
      <c r="FX77" s="73"/>
      <c r="FY77" s="73"/>
      <c r="FZ77" s="73"/>
      <c r="GA77" s="73"/>
      <c r="GB77" s="73"/>
      <c r="GC77" s="73"/>
      <c r="GD77" s="73"/>
      <c r="GE77" s="73"/>
      <c r="GF77" s="73"/>
      <c r="GG77" s="73"/>
      <c r="GH77" s="73"/>
      <c r="GI77" s="73"/>
      <c r="GJ77" s="73"/>
      <c r="GK77" s="73"/>
      <c r="GL77" s="73"/>
      <c r="GM77" s="73"/>
      <c r="GN77" s="73"/>
      <c r="GO77" s="73"/>
      <c r="GP77" s="73"/>
      <c r="GQ77" s="73"/>
      <c r="GR77" s="73"/>
      <c r="GS77" s="73"/>
      <c r="GT77" s="73"/>
      <c r="GU77" s="73"/>
      <c r="GV77" s="73"/>
      <c r="GW77" s="73"/>
      <c r="GX77" s="73"/>
      <c r="GY77" s="73"/>
      <c r="GZ77" s="73"/>
      <c r="HA77" s="73"/>
      <c r="HB77" s="73"/>
      <c r="HC77" s="73"/>
      <c r="HD77" s="73"/>
      <c r="HE77" s="73"/>
      <c r="HF77" s="73"/>
      <c r="HG77" s="73"/>
      <c r="HH77" s="73"/>
      <c r="HI77" s="73"/>
      <c r="HJ77" s="73"/>
      <c r="HK77" s="73"/>
      <c r="HL77" s="73"/>
      <c r="HM77" s="73"/>
      <c r="HN77" s="73"/>
      <c r="HO77" s="73"/>
      <c r="HP77" s="73"/>
      <c r="HQ77" s="73"/>
      <c r="HR77" s="73"/>
      <c r="HS77" s="73"/>
      <c r="HT77" s="73"/>
      <c r="HU77" s="73"/>
      <c r="HV77" s="73"/>
      <c r="HW77" s="73"/>
      <c r="HX77" s="73"/>
      <c r="HY77" s="73"/>
      <c r="HZ77" s="73"/>
      <c r="IA77" s="73"/>
      <c r="IB77" s="73"/>
      <c r="IC77" s="73"/>
      <c r="ID77" s="73"/>
      <c r="IE77" s="73"/>
      <c r="IF77" s="73"/>
      <c r="IG77" s="73"/>
      <c r="IH77" s="73"/>
      <c r="II77" s="73"/>
      <c r="IJ77" s="73"/>
      <c r="IK77" s="74"/>
      <c r="IL77" s="74"/>
    </row>
    <row r="78" spans="1:246" s="44" customFormat="1" ht="50.1" customHeight="1">
      <c r="A78" s="91">
        <v>6</v>
      </c>
      <c r="B78" s="100" t="s">
        <v>3984</v>
      </c>
      <c r="C78" s="160">
        <v>39153</v>
      </c>
      <c r="D78" s="194">
        <v>11</v>
      </c>
      <c r="E78" s="100" t="s">
        <v>272</v>
      </c>
      <c r="F78" s="100" t="s">
        <v>3985</v>
      </c>
      <c r="G78" s="160">
        <v>43199</v>
      </c>
      <c r="H78" s="195" t="s">
        <v>58</v>
      </c>
      <c r="I78" s="100" t="s">
        <v>3986</v>
      </c>
      <c r="J78" s="169" t="s">
        <v>3632</v>
      </c>
      <c r="K78" s="725" t="s">
        <v>4469</v>
      </c>
      <c r="L78" s="73" t="s">
        <v>625</v>
      </c>
      <c r="M78" s="73"/>
      <c r="N78" s="73"/>
      <c r="O78" s="73"/>
      <c r="P78" s="73"/>
      <c r="Q78" s="73"/>
      <c r="R78" s="73"/>
      <c r="S78" s="73"/>
      <c r="T78" s="73"/>
      <c r="U78" s="73"/>
      <c r="V78" s="73"/>
      <c r="W78" s="73"/>
      <c r="X78" s="73"/>
      <c r="Y78" s="73"/>
      <c r="Z78" s="73"/>
      <c r="AA78" s="73"/>
      <c r="AB78" s="73"/>
      <c r="AC78" s="73"/>
      <c r="AD78" s="73"/>
      <c r="AE78" s="73"/>
      <c r="AF78" s="73"/>
      <c r="AG78" s="73"/>
      <c r="AH78" s="73"/>
      <c r="AI78" s="73"/>
      <c r="AJ78" s="73"/>
      <c r="AK78" s="73"/>
      <c r="AL78" s="73"/>
      <c r="AM78" s="73"/>
      <c r="AN78" s="73"/>
      <c r="AO78" s="73"/>
      <c r="AP78" s="73"/>
      <c r="AQ78" s="73"/>
      <c r="AR78" s="73"/>
      <c r="AS78" s="73"/>
      <c r="AT78" s="73"/>
      <c r="AU78" s="73"/>
      <c r="AV78" s="73"/>
      <c r="AW78" s="73"/>
      <c r="AX78" s="73"/>
      <c r="AY78" s="73"/>
      <c r="AZ78" s="73"/>
      <c r="BA78" s="73"/>
      <c r="BB78" s="73"/>
      <c r="BC78" s="73"/>
      <c r="BD78" s="73"/>
      <c r="BE78" s="73"/>
      <c r="BF78" s="73"/>
      <c r="BG78" s="73"/>
      <c r="BH78" s="73"/>
      <c r="BI78" s="73"/>
      <c r="BJ78" s="73"/>
      <c r="BK78" s="73"/>
      <c r="BL78" s="73"/>
      <c r="BM78" s="73"/>
      <c r="BN78" s="73"/>
      <c r="BO78" s="73"/>
      <c r="BP78" s="73"/>
      <c r="BQ78" s="73"/>
      <c r="BR78" s="73"/>
      <c r="BS78" s="73"/>
      <c r="BT78" s="73"/>
      <c r="BU78" s="73"/>
      <c r="BV78" s="73"/>
      <c r="BW78" s="73"/>
      <c r="BX78" s="73"/>
      <c r="BY78" s="73"/>
      <c r="BZ78" s="73"/>
      <c r="CA78" s="73"/>
      <c r="CB78" s="73"/>
      <c r="CC78" s="73"/>
      <c r="CD78" s="73"/>
      <c r="CE78" s="73"/>
      <c r="CF78" s="73"/>
      <c r="CG78" s="73"/>
      <c r="CH78" s="73"/>
      <c r="CI78" s="73"/>
      <c r="CJ78" s="73"/>
      <c r="CK78" s="73"/>
      <c r="CL78" s="73"/>
      <c r="CM78" s="73"/>
      <c r="CN78" s="73"/>
      <c r="CO78" s="73"/>
      <c r="CP78" s="73"/>
      <c r="CQ78" s="73"/>
      <c r="CR78" s="73"/>
      <c r="CS78" s="73"/>
      <c r="CT78" s="73"/>
      <c r="CU78" s="73"/>
      <c r="CV78" s="73"/>
      <c r="CW78" s="73"/>
      <c r="CX78" s="73"/>
      <c r="CY78" s="73"/>
      <c r="CZ78" s="73"/>
      <c r="DA78" s="73"/>
      <c r="DB78" s="73"/>
      <c r="DC78" s="73"/>
      <c r="DD78" s="73"/>
      <c r="DE78" s="73"/>
      <c r="DF78" s="73"/>
      <c r="DG78" s="73"/>
      <c r="DH78" s="73"/>
      <c r="DI78" s="73"/>
      <c r="DJ78" s="73"/>
      <c r="DK78" s="73"/>
      <c r="DL78" s="73"/>
      <c r="DM78" s="73"/>
      <c r="DN78" s="73"/>
      <c r="DO78" s="73"/>
      <c r="DP78" s="73"/>
      <c r="DQ78" s="73"/>
      <c r="DR78" s="73"/>
      <c r="DS78" s="73"/>
      <c r="DT78" s="73"/>
      <c r="DU78" s="73"/>
      <c r="DV78" s="73"/>
      <c r="DW78" s="73"/>
      <c r="DX78" s="73"/>
      <c r="DY78" s="73"/>
      <c r="DZ78" s="73"/>
      <c r="EA78" s="73"/>
      <c r="EB78" s="73"/>
      <c r="EC78" s="73"/>
      <c r="ED78" s="73"/>
      <c r="EE78" s="73"/>
      <c r="EF78" s="73"/>
      <c r="EG78" s="73"/>
      <c r="EH78" s="73"/>
      <c r="EI78" s="73"/>
      <c r="EJ78" s="73"/>
      <c r="EK78" s="73"/>
      <c r="EL78" s="73"/>
      <c r="EM78" s="73"/>
      <c r="EN78" s="73"/>
      <c r="EO78" s="73"/>
      <c r="EP78" s="73"/>
      <c r="EQ78" s="73"/>
      <c r="ER78" s="73"/>
      <c r="ES78" s="73"/>
      <c r="ET78" s="73"/>
      <c r="EU78" s="73"/>
      <c r="EV78" s="73"/>
      <c r="EW78" s="73"/>
      <c r="EX78" s="73"/>
      <c r="EY78" s="73"/>
      <c r="EZ78" s="73"/>
      <c r="FA78" s="73"/>
      <c r="FB78" s="73"/>
      <c r="FC78" s="73"/>
      <c r="FD78" s="73"/>
      <c r="FE78" s="73"/>
      <c r="FF78" s="73"/>
      <c r="FG78" s="73"/>
      <c r="FH78" s="73"/>
      <c r="FI78" s="73"/>
      <c r="FJ78" s="73"/>
      <c r="FK78" s="73"/>
      <c r="FL78" s="73"/>
      <c r="FM78" s="73"/>
      <c r="FN78" s="73"/>
      <c r="FO78" s="73"/>
      <c r="FP78" s="73"/>
      <c r="FQ78" s="73"/>
      <c r="FR78" s="73"/>
      <c r="FS78" s="73"/>
      <c r="FT78" s="73"/>
      <c r="FU78" s="73"/>
      <c r="FV78" s="73"/>
      <c r="FW78" s="73"/>
      <c r="FX78" s="73"/>
      <c r="FY78" s="73"/>
      <c r="FZ78" s="73"/>
      <c r="GA78" s="73"/>
      <c r="GB78" s="73"/>
      <c r="GC78" s="73"/>
      <c r="GD78" s="73"/>
      <c r="GE78" s="73"/>
      <c r="GF78" s="73"/>
      <c r="GG78" s="73"/>
      <c r="GH78" s="73"/>
      <c r="GI78" s="73"/>
      <c r="GJ78" s="73"/>
      <c r="GK78" s="73"/>
      <c r="GL78" s="73"/>
      <c r="GM78" s="73"/>
      <c r="GN78" s="73"/>
      <c r="GO78" s="73"/>
      <c r="GP78" s="73"/>
      <c r="GQ78" s="73"/>
      <c r="GR78" s="73"/>
      <c r="GS78" s="73"/>
      <c r="GT78" s="73"/>
      <c r="GU78" s="73"/>
      <c r="GV78" s="73"/>
      <c r="GW78" s="73"/>
      <c r="GX78" s="73"/>
      <c r="GY78" s="73"/>
      <c r="GZ78" s="73"/>
      <c r="HA78" s="73"/>
      <c r="HB78" s="73"/>
      <c r="HC78" s="73"/>
      <c r="HD78" s="73"/>
      <c r="HE78" s="73"/>
      <c r="HF78" s="73"/>
      <c r="HG78" s="73"/>
      <c r="HH78" s="73"/>
      <c r="HI78" s="73"/>
      <c r="HJ78" s="73"/>
      <c r="HK78" s="73"/>
      <c r="HL78" s="73"/>
      <c r="HM78" s="73"/>
      <c r="HN78" s="73"/>
      <c r="HO78" s="73"/>
      <c r="HP78" s="73"/>
      <c r="HQ78" s="73"/>
      <c r="HR78" s="73"/>
      <c r="HS78" s="73"/>
      <c r="HT78" s="73"/>
      <c r="HU78" s="73"/>
      <c r="HV78" s="73"/>
      <c r="HW78" s="73"/>
      <c r="HX78" s="73"/>
      <c r="HY78" s="73"/>
      <c r="HZ78" s="73"/>
      <c r="IA78" s="73"/>
      <c r="IB78" s="73"/>
      <c r="IC78" s="73"/>
      <c r="ID78" s="73"/>
      <c r="IE78" s="73"/>
      <c r="IF78" s="73"/>
      <c r="IG78" s="73"/>
      <c r="IH78" s="73"/>
      <c r="II78" s="73"/>
      <c r="IJ78" s="73"/>
      <c r="IK78" s="74"/>
      <c r="IL78" s="74"/>
    </row>
    <row r="79" spans="1:246" s="44" customFormat="1" ht="50.1" customHeight="1">
      <c r="A79" s="91">
        <v>7</v>
      </c>
      <c r="B79" s="100" t="s">
        <v>3988</v>
      </c>
      <c r="C79" s="160"/>
      <c r="D79" s="194">
        <v>16</v>
      </c>
      <c r="E79" s="100" t="s">
        <v>3989</v>
      </c>
      <c r="F79" s="100" t="s">
        <v>3991</v>
      </c>
      <c r="G79" s="160">
        <v>43201</v>
      </c>
      <c r="H79" s="195" t="s">
        <v>716</v>
      </c>
      <c r="I79" s="100"/>
      <c r="J79" s="169" t="s">
        <v>3632</v>
      </c>
      <c r="K79" s="88" t="s">
        <v>3520</v>
      </c>
      <c r="L79" s="73" t="s">
        <v>625</v>
      </c>
      <c r="M79" s="73"/>
      <c r="N79" s="73"/>
      <c r="O79" s="73"/>
      <c r="P79" s="73"/>
      <c r="Q79" s="73"/>
      <c r="R79" s="73"/>
      <c r="S79" s="73"/>
      <c r="T79" s="73"/>
      <c r="U79" s="73"/>
      <c r="V79" s="73"/>
      <c r="W79" s="73"/>
      <c r="X79" s="73"/>
      <c r="Y79" s="73"/>
      <c r="Z79" s="73"/>
      <c r="AA79" s="73"/>
      <c r="AB79" s="73"/>
      <c r="AC79" s="73"/>
      <c r="AD79" s="73"/>
      <c r="AE79" s="73"/>
      <c r="AF79" s="73"/>
      <c r="AG79" s="73"/>
      <c r="AH79" s="73"/>
      <c r="AI79" s="73"/>
      <c r="AJ79" s="73"/>
      <c r="AK79" s="73"/>
      <c r="AL79" s="73"/>
      <c r="AM79" s="73"/>
      <c r="AN79" s="73"/>
      <c r="AO79" s="73"/>
      <c r="AP79" s="73"/>
      <c r="AQ79" s="73"/>
      <c r="AR79" s="73"/>
      <c r="AS79" s="73"/>
      <c r="AT79" s="73"/>
      <c r="AU79" s="73"/>
      <c r="AV79" s="73"/>
      <c r="AW79" s="73"/>
      <c r="AX79" s="73"/>
      <c r="AY79" s="73"/>
      <c r="AZ79" s="73"/>
      <c r="BA79" s="73"/>
      <c r="BB79" s="73"/>
      <c r="BC79" s="73"/>
      <c r="BD79" s="73"/>
      <c r="BE79" s="73"/>
      <c r="BF79" s="73"/>
      <c r="BG79" s="73"/>
      <c r="BH79" s="73"/>
      <c r="BI79" s="73"/>
      <c r="BJ79" s="73"/>
      <c r="BK79" s="73"/>
      <c r="BL79" s="73"/>
      <c r="BM79" s="73"/>
      <c r="BN79" s="73"/>
      <c r="BO79" s="73"/>
      <c r="BP79" s="73"/>
      <c r="BQ79" s="73"/>
      <c r="BR79" s="73"/>
      <c r="BS79" s="73"/>
      <c r="BT79" s="73"/>
      <c r="BU79" s="73"/>
      <c r="BV79" s="73"/>
      <c r="BW79" s="73"/>
      <c r="BX79" s="73"/>
      <c r="BY79" s="73"/>
      <c r="BZ79" s="73"/>
      <c r="CA79" s="73"/>
      <c r="CB79" s="73"/>
      <c r="CC79" s="73"/>
      <c r="CD79" s="73"/>
      <c r="CE79" s="73"/>
      <c r="CF79" s="73"/>
      <c r="CG79" s="73"/>
      <c r="CH79" s="73"/>
      <c r="CI79" s="73"/>
      <c r="CJ79" s="73"/>
      <c r="CK79" s="73"/>
      <c r="CL79" s="73"/>
      <c r="CM79" s="73"/>
      <c r="CN79" s="73"/>
      <c r="CO79" s="73"/>
      <c r="CP79" s="73"/>
      <c r="CQ79" s="73"/>
      <c r="CR79" s="73"/>
      <c r="CS79" s="73"/>
      <c r="CT79" s="73"/>
      <c r="CU79" s="73"/>
      <c r="CV79" s="73"/>
      <c r="CW79" s="73"/>
      <c r="CX79" s="73"/>
      <c r="CY79" s="73"/>
      <c r="CZ79" s="73"/>
      <c r="DA79" s="73"/>
      <c r="DB79" s="73"/>
      <c r="DC79" s="73"/>
      <c r="DD79" s="73"/>
      <c r="DE79" s="73"/>
      <c r="DF79" s="73"/>
      <c r="DG79" s="73"/>
      <c r="DH79" s="73"/>
      <c r="DI79" s="73"/>
      <c r="DJ79" s="73"/>
      <c r="DK79" s="73"/>
      <c r="DL79" s="73"/>
      <c r="DM79" s="73"/>
      <c r="DN79" s="73"/>
      <c r="DO79" s="73"/>
      <c r="DP79" s="73"/>
      <c r="DQ79" s="73"/>
      <c r="DR79" s="73"/>
      <c r="DS79" s="73"/>
      <c r="DT79" s="73"/>
      <c r="DU79" s="73"/>
      <c r="DV79" s="73"/>
      <c r="DW79" s="73"/>
      <c r="DX79" s="73"/>
      <c r="DY79" s="73"/>
      <c r="DZ79" s="73"/>
      <c r="EA79" s="73"/>
      <c r="EB79" s="73"/>
      <c r="EC79" s="73"/>
      <c r="ED79" s="73"/>
      <c r="EE79" s="73"/>
      <c r="EF79" s="73"/>
      <c r="EG79" s="73"/>
      <c r="EH79" s="73"/>
      <c r="EI79" s="73"/>
      <c r="EJ79" s="73"/>
      <c r="EK79" s="73"/>
      <c r="EL79" s="73"/>
      <c r="EM79" s="73"/>
      <c r="EN79" s="73"/>
      <c r="EO79" s="73"/>
      <c r="EP79" s="73"/>
      <c r="EQ79" s="73"/>
      <c r="ER79" s="73"/>
      <c r="ES79" s="73"/>
      <c r="ET79" s="73"/>
      <c r="EU79" s="73"/>
      <c r="EV79" s="73"/>
      <c r="EW79" s="73"/>
      <c r="EX79" s="73"/>
      <c r="EY79" s="73"/>
      <c r="EZ79" s="73"/>
      <c r="FA79" s="73"/>
      <c r="FB79" s="73"/>
      <c r="FC79" s="73"/>
      <c r="FD79" s="73"/>
      <c r="FE79" s="73"/>
      <c r="FF79" s="73"/>
      <c r="FG79" s="73"/>
      <c r="FH79" s="73"/>
      <c r="FI79" s="73"/>
      <c r="FJ79" s="73"/>
      <c r="FK79" s="73"/>
      <c r="FL79" s="73"/>
      <c r="FM79" s="73"/>
      <c r="FN79" s="73"/>
      <c r="FO79" s="73"/>
      <c r="FP79" s="73"/>
      <c r="FQ79" s="73"/>
      <c r="FR79" s="73"/>
      <c r="FS79" s="73"/>
      <c r="FT79" s="73"/>
      <c r="FU79" s="73"/>
      <c r="FV79" s="73"/>
      <c r="FW79" s="73"/>
      <c r="FX79" s="73"/>
      <c r="FY79" s="73"/>
      <c r="FZ79" s="73"/>
      <c r="GA79" s="73"/>
      <c r="GB79" s="73"/>
      <c r="GC79" s="73"/>
      <c r="GD79" s="73"/>
      <c r="GE79" s="73"/>
      <c r="GF79" s="73"/>
      <c r="GG79" s="73"/>
      <c r="GH79" s="73"/>
      <c r="GI79" s="73"/>
      <c r="GJ79" s="73"/>
      <c r="GK79" s="73"/>
      <c r="GL79" s="73"/>
      <c r="GM79" s="73"/>
      <c r="GN79" s="73"/>
      <c r="GO79" s="73"/>
      <c r="GP79" s="73"/>
      <c r="GQ79" s="73"/>
      <c r="GR79" s="73"/>
      <c r="GS79" s="73"/>
      <c r="GT79" s="73"/>
      <c r="GU79" s="73"/>
      <c r="GV79" s="73"/>
      <c r="GW79" s="73"/>
      <c r="GX79" s="73"/>
      <c r="GY79" s="73"/>
      <c r="GZ79" s="73"/>
      <c r="HA79" s="73"/>
      <c r="HB79" s="73"/>
      <c r="HC79" s="73"/>
      <c r="HD79" s="73"/>
      <c r="HE79" s="73"/>
      <c r="HF79" s="73"/>
      <c r="HG79" s="73"/>
      <c r="HH79" s="73"/>
      <c r="HI79" s="73"/>
      <c r="HJ79" s="73"/>
      <c r="HK79" s="73"/>
      <c r="HL79" s="73"/>
      <c r="HM79" s="73"/>
      <c r="HN79" s="73"/>
      <c r="HO79" s="73"/>
      <c r="HP79" s="73"/>
      <c r="HQ79" s="73"/>
      <c r="HR79" s="73"/>
      <c r="HS79" s="73"/>
      <c r="HT79" s="73"/>
      <c r="HU79" s="73"/>
      <c r="HV79" s="73"/>
      <c r="HW79" s="73"/>
      <c r="HX79" s="73"/>
      <c r="HY79" s="73"/>
      <c r="HZ79" s="73"/>
      <c r="IA79" s="73"/>
      <c r="IB79" s="73"/>
      <c r="IC79" s="73"/>
      <c r="ID79" s="73"/>
      <c r="IE79" s="73"/>
      <c r="IF79" s="73"/>
      <c r="IG79" s="73"/>
      <c r="IH79" s="73"/>
      <c r="II79" s="73"/>
      <c r="IJ79" s="73"/>
      <c r="IK79" s="74"/>
      <c r="IL79" s="74"/>
    </row>
    <row r="80" spans="1:246" s="44" customFormat="1" ht="50.1" customHeight="1">
      <c r="A80" s="91">
        <v>8</v>
      </c>
      <c r="B80" s="100" t="s">
        <v>3990</v>
      </c>
      <c r="C80" s="160"/>
      <c r="D80" s="194">
        <v>8</v>
      </c>
      <c r="E80" s="100" t="s">
        <v>272</v>
      </c>
      <c r="F80" s="100" t="s">
        <v>4001</v>
      </c>
      <c r="G80" s="160">
        <v>43202</v>
      </c>
      <c r="H80" s="195" t="s">
        <v>1772</v>
      </c>
      <c r="I80" s="100"/>
      <c r="J80" s="169" t="s">
        <v>3632</v>
      </c>
      <c r="K80" s="88"/>
      <c r="L80" s="73" t="s">
        <v>625</v>
      </c>
      <c r="M80" s="73"/>
      <c r="N80" s="73"/>
      <c r="O80" s="73"/>
      <c r="P80" s="73"/>
      <c r="Q80" s="73"/>
      <c r="R80" s="73"/>
      <c r="S80" s="73"/>
      <c r="T80" s="73"/>
      <c r="U80" s="73"/>
      <c r="V80" s="73"/>
      <c r="W80" s="73"/>
      <c r="X80" s="73"/>
      <c r="Y80" s="73"/>
      <c r="Z80" s="73"/>
      <c r="AA80" s="73"/>
      <c r="AB80" s="73"/>
      <c r="AC80" s="73"/>
      <c r="AD80" s="73"/>
      <c r="AE80" s="73"/>
      <c r="AF80" s="73"/>
      <c r="AG80" s="73"/>
      <c r="AH80" s="73"/>
      <c r="AI80" s="73"/>
      <c r="AJ80" s="73"/>
      <c r="AK80" s="73"/>
      <c r="AL80" s="73"/>
      <c r="AM80" s="73"/>
      <c r="AN80" s="73"/>
      <c r="AO80" s="73"/>
      <c r="AP80" s="73"/>
      <c r="AQ80" s="73"/>
      <c r="AR80" s="73"/>
      <c r="AS80" s="73"/>
      <c r="AT80" s="73"/>
      <c r="AU80" s="73"/>
      <c r="AV80" s="73"/>
      <c r="AW80" s="73"/>
      <c r="AX80" s="73"/>
      <c r="AY80" s="73"/>
      <c r="AZ80" s="73"/>
      <c r="BA80" s="73"/>
      <c r="BB80" s="73"/>
      <c r="BC80" s="73"/>
      <c r="BD80" s="73"/>
      <c r="BE80" s="73"/>
      <c r="BF80" s="73"/>
      <c r="BG80" s="73"/>
      <c r="BH80" s="73"/>
      <c r="BI80" s="73"/>
      <c r="BJ80" s="73"/>
      <c r="BK80" s="73"/>
      <c r="BL80" s="73"/>
      <c r="BM80" s="73"/>
      <c r="BN80" s="73"/>
      <c r="BO80" s="73"/>
      <c r="BP80" s="73"/>
      <c r="BQ80" s="73"/>
      <c r="BR80" s="73"/>
      <c r="BS80" s="73"/>
      <c r="BT80" s="73"/>
      <c r="BU80" s="73"/>
      <c r="BV80" s="73"/>
      <c r="BW80" s="73"/>
      <c r="BX80" s="73"/>
      <c r="BY80" s="73"/>
      <c r="BZ80" s="73"/>
      <c r="CA80" s="73"/>
      <c r="CB80" s="73"/>
      <c r="CC80" s="73"/>
      <c r="CD80" s="73"/>
      <c r="CE80" s="73"/>
      <c r="CF80" s="73"/>
      <c r="CG80" s="73"/>
      <c r="CH80" s="73"/>
      <c r="CI80" s="73"/>
      <c r="CJ80" s="73"/>
      <c r="CK80" s="73"/>
      <c r="CL80" s="73"/>
      <c r="CM80" s="73"/>
      <c r="CN80" s="73"/>
      <c r="CO80" s="73"/>
      <c r="CP80" s="73"/>
      <c r="CQ80" s="73"/>
      <c r="CR80" s="73"/>
      <c r="CS80" s="73"/>
      <c r="CT80" s="73"/>
      <c r="CU80" s="73"/>
      <c r="CV80" s="73"/>
      <c r="CW80" s="73"/>
      <c r="CX80" s="73"/>
      <c r="CY80" s="73"/>
      <c r="CZ80" s="73"/>
      <c r="DA80" s="73"/>
      <c r="DB80" s="73"/>
      <c r="DC80" s="73"/>
      <c r="DD80" s="73"/>
      <c r="DE80" s="73"/>
      <c r="DF80" s="73"/>
      <c r="DG80" s="73"/>
      <c r="DH80" s="73"/>
      <c r="DI80" s="73"/>
      <c r="DJ80" s="73"/>
      <c r="DK80" s="73"/>
      <c r="DL80" s="73"/>
      <c r="DM80" s="73"/>
      <c r="DN80" s="73"/>
      <c r="DO80" s="73"/>
      <c r="DP80" s="73"/>
      <c r="DQ80" s="73"/>
      <c r="DR80" s="73"/>
      <c r="DS80" s="73"/>
      <c r="DT80" s="73"/>
      <c r="DU80" s="73"/>
      <c r="DV80" s="73"/>
      <c r="DW80" s="73"/>
      <c r="DX80" s="73"/>
      <c r="DY80" s="73"/>
      <c r="DZ80" s="73"/>
      <c r="EA80" s="73"/>
      <c r="EB80" s="73"/>
      <c r="EC80" s="73"/>
      <c r="ED80" s="73"/>
      <c r="EE80" s="73"/>
      <c r="EF80" s="73"/>
      <c r="EG80" s="73"/>
      <c r="EH80" s="73"/>
      <c r="EI80" s="73"/>
      <c r="EJ80" s="73"/>
      <c r="EK80" s="73"/>
      <c r="EL80" s="73"/>
      <c r="EM80" s="73"/>
      <c r="EN80" s="73"/>
      <c r="EO80" s="73"/>
      <c r="EP80" s="73"/>
      <c r="EQ80" s="73"/>
      <c r="ER80" s="73"/>
      <c r="ES80" s="73"/>
      <c r="ET80" s="73"/>
      <c r="EU80" s="73"/>
      <c r="EV80" s="73"/>
      <c r="EW80" s="73"/>
      <c r="EX80" s="73"/>
      <c r="EY80" s="73"/>
      <c r="EZ80" s="73"/>
      <c r="FA80" s="73"/>
      <c r="FB80" s="73"/>
      <c r="FC80" s="73"/>
      <c r="FD80" s="73"/>
      <c r="FE80" s="73"/>
      <c r="FF80" s="73"/>
      <c r="FG80" s="73"/>
      <c r="FH80" s="73"/>
      <c r="FI80" s="73"/>
      <c r="FJ80" s="73"/>
      <c r="FK80" s="73"/>
      <c r="FL80" s="73"/>
      <c r="FM80" s="73"/>
      <c r="FN80" s="73"/>
      <c r="FO80" s="73"/>
      <c r="FP80" s="73"/>
      <c r="FQ80" s="73"/>
      <c r="FR80" s="73"/>
      <c r="FS80" s="73"/>
      <c r="FT80" s="73"/>
      <c r="FU80" s="73"/>
      <c r="FV80" s="73"/>
      <c r="FW80" s="73"/>
      <c r="FX80" s="73"/>
      <c r="FY80" s="73"/>
      <c r="FZ80" s="73"/>
      <c r="GA80" s="73"/>
      <c r="GB80" s="73"/>
      <c r="GC80" s="73"/>
      <c r="GD80" s="73"/>
      <c r="GE80" s="73"/>
      <c r="GF80" s="73"/>
      <c r="GG80" s="73"/>
      <c r="GH80" s="73"/>
      <c r="GI80" s="73"/>
      <c r="GJ80" s="73"/>
      <c r="GK80" s="73"/>
      <c r="GL80" s="73"/>
      <c r="GM80" s="73"/>
      <c r="GN80" s="73"/>
      <c r="GO80" s="73"/>
      <c r="GP80" s="73"/>
      <c r="GQ80" s="73"/>
      <c r="GR80" s="73"/>
      <c r="GS80" s="73"/>
      <c r="GT80" s="73"/>
      <c r="GU80" s="73"/>
      <c r="GV80" s="73"/>
      <c r="GW80" s="73"/>
      <c r="GX80" s="73"/>
      <c r="GY80" s="73"/>
      <c r="GZ80" s="73"/>
      <c r="HA80" s="73"/>
      <c r="HB80" s="73"/>
      <c r="HC80" s="73"/>
      <c r="HD80" s="73"/>
      <c r="HE80" s="73"/>
      <c r="HF80" s="73"/>
      <c r="HG80" s="73"/>
      <c r="HH80" s="73"/>
      <c r="HI80" s="73"/>
      <c r="HJ80" s="73"/>
      <c r="HK80" s="73"/>
      <c r="HL80" s="73"/>
      <c r="HM80" s="73"/>
      <c r="HN80" s="73"/>
      <c r="HO80" s="73"/>
      <c r="HP80" s="73"/>
      <c r="HQ80" s="73"/>
      <c r="HR80" s="73"/>
      <c r="HS80" s="73"/>
      <c r="HT80" s="73"/>
      <c r="HU80" s="73"/>
      <c r="HV80" s="73"/>
      <c r="HW80" s="73"/>
      <c r="HX80" s="73"/>
      <c r="HY80" s="73"/>
      <c r="HZ80" s="73"/>
      <c r="IA80" s="73"/>
      <c r="IB80" s="73"/>
      <c r="IC80" s="73"/>
      <c r="ID80" s="73"/>
      <c r="IE80" s="73"/>
      <c r="IF80" s="73"/>
      <c r="IG80" s="73"/>
      <c r="IH80" s="73"/>
      <c r="II80" s="73"/>
      <c r="IJ80" s="73"/>
      <c r="IK80" s="74"/>
      <c r="IL80" s="74"/>
    </row>
    <row r="81" spans="1:246" s="44" customFormat="1" ht="50.1" customHeight="1">
      <c r="A81" s="91">
        <v>9</v>
      </c>
      <c r="B81" s="100" t="s">
        <v>3992</v>
      </c>
      <c r="C81" s="160">
        <v>43322</v>
      </c>
      <c r="D81" s="194">
        <v>8</v>
      </c>
      <c r="E81" s="100" t="s">
        <v>272</v>
      </c>
      <c r="F81" s="100" t="s">
        <v>3993</v>
      </c>
      <c r="G81" s="160">
        <v>43200</v>
      </c>
      <c r="H81" s="195" t="s">
        <v>1772</v>
      </c>
      <c r="I81" s="100" t="s">
        <v>3994</v>
      </c>
      <c r="J81" s="169" t="s">
        <v>3632</v>
      </c>
      <c r="K81" s="88"/>
      <c r="L81" s="73" t="s">
        <v>625</v>
      </c>
      <c r="M81" s="73"/>
      <c r="N81" s="73"/>
      <c r="O81" s="73"/>
      <c r="P81" s="73"/>
      <c r="Q81" s="73"/>
      <c r="R81" s="73"/>
      <c r="S81" s="73"/>
      <c r="T81" s="73"/>
      <c r="U81" s="73"/>
      <c r="V81" s="73"/>
      <c r="W81" s="73"/>
      <c r="X81" s="73"/>
      <c r="Y81" s="73"/>
      <c r="Z81" s="73"/>
      <c r="AA81" s="73"/>
      <c r="AB81" s="73"/>
      <c r="AC81" s="73"/>
      <c r="AD81" s="73"/>
      <c r="AE81" s="73"/>
      <c r="AF81" s="73"/>
      <c r="AG81" s="73"/>
      <c r="AH81" s="73"/>
      <c r="AI81" s="73"/>
      <c r="AJ81" s="73"/>
      <c r="AK81" s="73"/>
      <c r="AL81" s="73"/>
      <c r="AM81" s="73"/>
      <c r="AN81" s="73"/>
      <c r="AO81" s="73"/>
      <c r="AP81" s="73"/>
      <c r="AQ81" s="73"/>
      <c r="AR81" s="73"/>
      <c r="AS81" s="73"/>
      <c r="AT81" s="73"/>
      <c r="AU81" s="73"/>
      <c r="AV81" s="73"/>
      <c r="AW81" s="73"/>
      <c r="AX81" s="73"/>
      <c r="AY81" s="73"/>
      <c r="AZ81" s="73"/>
      <c r="BA81" s="73"/>
      <c r="BB81" s="73"/>
      <c r="BC81" s="73"/>
      <c r="BD81" s="73"/>
      <c r="BE81" s="73"/>
      <c r="BF81" s="73"/>
      <c r="BG81" s="73"/>
      <c r="BH81" s="73"/>
      <c r="BI81" s="73"/>
      <c r="BJ81" s="73"/>
      <c r="BK81" s="73"/>
      <c r="BL81" s="73"/>
      <c r="BM81" s="73"/>
      <c r="BN81" s="73"/>
      <c r="BO81" s="73"/>
      <c r="BP81" s="73"/>
      <c r="BQ81" s="73"/>
      <c r="BR81" s="73"/>
      <c r="BS81" s="73"/>
      <c r="BT81" s="73"/>
      <c r="BU81" s="73"/>
      <c r="BV81" s="73"/>
      <c r="BW81" s="73"/>
      <c r="BX81" s="73"/>
      <c r="BY81" s="73"/>
      <c r="BZ81" s="73"/>
      <c r="CA81" s="73"/>
      <c r="CB81" s="73"/>
      <c r="CC81" s="73"/>
      <c r="CD81" s="73"/>
      <c r="CE81" s="73"/>
      <c r="CF81" s="73"/>
      <c r="CG81" s="73"/>
      <c r="CH81" s="73"/>
      <c r="CI81" s="73"/>
      <c r="CJ81" s="73"/>
      <c r="CK81" s="73"/>
      <c r="CL81" s="73"/>
      <c r="CM81" s="73"/>
      <c r="CN81" s="73"/>
      <c r="CO81" s="73"/>
      <c r="CP81" s="73"/>
      <c r="CQ81" s="73"/>
      <c r="CR81" s="73"/>
      <c r="CS81" s="73"/>
      <c r="CT81" s="73"/>
      <c r="CU81" s="73"/>
      <c r="CV81" s="73"/>
      <c r="CW81" s="73"/>
      <c r="CX81" s="73"/>
      <c r="CY81" s="73"/>
      <c r="CZ81" s="73"/>
      <c r="DA81" s="73"/>
      <c r="DB81" s="73"/>
      <c r="DC81" s="73"/>
      <c r="DD81" s="73"/>
      <c r="DE81" s="73"/>
      <c r="DF81" s="73"/>
      <c r="DG81" s="73"/>
      <c r="DH81" s="73"/>
      <c r="DI81" s="73"/>
      <c r="DJ81" s="73"/>
      <c r="DK81" s="73"/>
      <c r="DL81" s="73"/>
      <c r="DM81" s="73"/>
      <c r="DN81" s="73"/>
      <c r="DO81" s="73"/>
      <c r="DP81" s="73"/>
      <c r="DQ81" s="73"/>
      <c r="DR81" s="73"/>
      <c r="DS81" s="73"/>
      <c r="DT81" s="73"/>
      <c r="DU81" s="73"/>
      <c r="DV81" s="73"/>
      <c r="DW81" s="73"/>
      <c r="DX81" s="73"/>
      <c r="DY81" s="73"/>
      <c r="DZ81" s="73"/>
      <c r="EA81" s="73"/>
      <c r="EB81" s="73"/>
      <c r="EC81" s="73"/>
      <c r="ED81" s="73"/>
      <c r="EE81" s="73"/>
      <c r="EF81" s="73"/>
      <c r="EG81" s="73"/>
      <c r="EH81" s="73"/>
      <c r="EI81" s="73"/>
      <c r="EJ81" s="73"/>
      <c r="EK81" s="73"/>
      <c r="EL81" s="73"/>
      <c r="EM81" s="73"/>
      <c r="EN81" s="73"/>
      <c r="EO81" s="73"/>
      <c r="EP81" s="73"/>
      <c r="EQ81" s="73"/>
      <c r="ER81" s="73"/>
      <c r="ES81" s="73"/>
      <c r="ET81" s="73"/>
      <c r="EU81" s="73"/>
      <c r="EV81" s="73"/>
      <c r="EW81" s="73"/>
      <c r="EX81" s="73"/>
      <c r="EY81" s="73"/>
      <c r="EZ81" s="73"/>
      <c r="FA81" s="73"/>
      <c r="FB81" s="73"/>
      <c r="FC81" s="73"/>
      <c r="FD81" s="73"/>
      <c r="FE81" s="73"/>
      <c r="FF81" s="73"/>
      <c r="FG81" s="73"/>
      <c r="FH81" s="73"/>
      <c r="FI81" s="73"/>
      <c r="FJ81" s="73"/>
      <c r="FK81" s="73"/>
      <c r="FL81" s="73"/>
      <c r="FM81" s="73"/>
      <c r="FN81" s="73"/>
      <c r="FO81" s="73"/>
      <c r="FP81" s="73"/>
      <c r="FQ81" s="73"/>
      <c r="FR81" s="73"/>
      <c r="FS81" s="73"/>
      <c r="FT81" s="73"/>
      <c r="FU81" s="73"/>
      <c r="FV81" s="73"/>
      <c r="FW81" s="73"/>
      <c r="FX81" s="73"/>
      <c r="FY81" s="73"/>
      <c r="FZ81" s="73"/>
      <c r="GA81" s="73"/>
      <c r="GB81" s="73"/>
      <c r="GC81" s="73"/>
      <c r="GD81" s="73"/>
      <c r="GE81" s="73"/>
      <c r="GF81" s="73"/>
      <c r="GG81" s="73"/>
      <c r="GH81" s="73"/>
      <c r="GI81" s="73"/>
      <c r="GJ81" s="73"/>
      <c r="GK81" s="73"/>
      <c r="GL81" s="73"/>
      <c r="GM81" s="73"/>
      <c r="GN81" s="73"/>
      <c r="GO81" s="73"/>
      <c r="GP81" s="73"/>
      <c r="GQ81" s="73"/>
      <c r="GR81" s="73"/>
      <c r="GS81" s="73"/>
      <c r="GT81" s="73"/>
      <c r="GU81" s="73"/>
      <c r="GV81" s="73"/>
      <c r="GW81" s="73"/>
      <c r="GX81" s="73"/>
      <c r="GY81" s="73"/>
      <c r="GZ81" s="73"/>
      <c r="HA81" s="73"/>
      <c r="HB81" s="73"/>
      <c r="HC81" s="73"/>
      <c r="HD81" s="73"/>
      <c r="HE81" s="73"/>
      <c r="HF81" s="73"/>
      <c r="HG81" s="73"/>
      <c r="HH81" s="73"/>
      <c r="HI81" s="73"/>
      <c r="HJ81" s="73"/>
      <c r="HK81" s="73"/>
      <c r="HL81" s="73"/>
      <c r="HM81" s="73"/>
      <c r="HN81" s="73"/>
      <c r="HO81" s="73"/>
      <c r="HP81" s="73"/>
      <c r="HQ81" s="73"/>
      <c r="HR81" s="73"/>
      <c r="HS81" s="73"/>
      <c r="HT81" s="73"/>
      <c r="HU81" s="73"/>
      <c r="HV81" s="73"/>
      <c r="HW81" s="73"/>
      <c r="HX81" s="73"/>
      <c r="HY81" s="73"/>
      <c r="HZ81" s="73"/>
      <c r="IA81" s="73"/>
      <c r="IB81" s="73"/>
      <c r="IC81" s="73"/>
      <c r="ID81" s="73"/>
      <c r="IE81" s="73"/>
      <c r="IF81" s="73"/>
      <c r="IG81" s="73"/>
      <c r="IH81" s="73"/>
      <c r="II81" s="73"/>
      <c r="IJ81" s="73"/>
      <c r="IK81" s="74"/>
      <c r="IL81" s="74"/>
    </row>
    <row r="82" spans="1:246" s="44" customFormat="1" ht="50.1" customHeight="1">
      <c r="A82" s="91">
        <v>10</v>
      </c>
      <c r="B82" s="100" t="s">
        <v>3996</v>
      </c>
      <c r="C82" s="160"/>
      <c r="D82" s="194">
        <v>4</v>
      </c>
      <c r="E82" s="100" t="s">
        <v>272</v>
      </c>
      <c r="F82" s="100" t="s">
        <v>3997</v>
      </c>
      <c r="G82" s="160">
        <v>43202</v>
      </c>
      <c r="H82" s="195" t="s">
        <v>3998</v>
      </c>
      <c r="I82" s="100"/>
      <c r="J82" s="169" t="s">
        <v>3632</v>
      </c>
      <c r="K82" s="88"/>
      <c r="L82" s="73" t="s">
        <v>638</v>
      </c>
      <c r="M82" s="73"/>
      <c r="N82" s="73"/>
      <c r="O82" s="73"/>
      <c r="P82" s="73"/>
      <c r="Q82" s="73"/>
      <c r="R82" s="73"/>
      <c r="S82" s="73"/>
      <c r="T82" s="73"/>
      <c r="U82" s="73"/>
      <c r="V82" s="73"/>
      <c r="W82" s="73"/>
      <c r="X82" s="73"/>
      <c r="Y82" s="73"/>
      <c r="Z82" s="73"/>
      <c r="AA82" s="73"/>
      <c r="AB82" s="73"/>
      <c r="AC82" s="73"/>
      <c r="AD82" s="73"/>
      <c r="AE82" s="73"/>
      <c r="AF82" s="73"/>
      <c r="AG82" s="73"/>
      <c r="AH82" s="73"/>
      <c r="AI82" s="73"/>
      <c r="AJ82" s="73"/>
      <c r="AK82" s="73"/>
      <c r="AL82" s="73"/>
      <c r="AM82" s="73"/>
      <c r="AN82" s="73"/>
      <c r="AO82" s="73"/>
      <c r="AP82" s="73"/>
      <c r="AQ82" s="73"/>
      <c r="AR82" s="73"/>
      <c r="AS82" s="73"/>
      <c r="AT82" s="73"/>
      <c r="AU82" s="73"/>
      <c r="AV82" s="73"/>
      <c r="AW82" s="73"/>
      <c r="AX82" s="73"/>
      <c r="AY82" s="73"/>
      <c r="AZ82" s="73"/>
      <c r="BA82" s="73"/>
      <c r="BB82" s="73"/>
      <c r="BC82" s="73"/>
      <c r="BD82" s="73"/>
      <c r="BE82" s="73"/>
      <c r="BF82" s="73"/>
      <c r="BG82" s="73"/>
      <c r="BH82" s="73"/>
      <c r="BI82" s="73"/>
      <c r="BJ82" s="73"/>
      <c r="BK82" s="73"/>
      <c r="BL82" s="73"/>
      <c r="BM82" s="73"/>
      <c r="BN82" s="73"/>
      <c r="BO82" s="73"/>
      <c r="BP82" s="73"/>
      <c r="BQ82" s="73"/>
      <c r="BR82" s="73"/>
      <c r="BS82" s="73"/>
      <c r="BT82" s="73"/>
      <c r="BU82" s="73"/>
      <c r="BV82" s="73"/>
      <c r="BW82" s="73"/>
      <c r="BX82" s="73"/>
      <c r="BY82" s="73"/>
      <c r="BZ82" s="73"/>
      <c r="CA82" s="73"/>
      <c r="CB82" s="73"/>
      <c r="CC82" s="73"/>
      <c r="CD82" s="73"/>
      <c r="CE82" s="73"/>
      <c r="CF82" s="73"/>
      <c r="CG82" s="73"/>
      <c r="CH82" s="73"/>
      <c r="CI82" s="73"/>
      <c r="CJ82" s="73"/>
      <c r="CK82" s="73"/>
      <c r="CL82" s="73"/>
      <c r="CM82" s="73"/>
      <c r="CN82" s="73"/>
      <c r="CO82" s="73"/>
      <c r="CP82" s="73"/>
      <c r="CQ82" s="73"/>
      <c r="CR82" s="73"/>
      <c r="CS82" s="73"/>
      <c r="CT82" s="73"/>
      <c r="CU82" s="73"/>
      <c r="CV82" s="73"/>
      <c r="CW82" s="73"/>
      <c r="CX82" s="73"/>
      <c r="CY82" s="73"/>
      <c r="CZ82" s="73"/>
      <c r="DA82" s="73"/>
      <c r="DB82" s="73"/>
      <c r="DC82" s="73"/>
      <c r="DD82" s="73"/>
      <c r="DE82" s="73"/>
      <c r="DF82" s="73"/>
      <c r="DG82" s="73"/>
      <c r="DH82" s="73"/>
      <c r="DI82" s="73"/>
      <c r="DJ82" s="73"/>
      <c r="DK82" s="73"/>
      <c r="DL82" s="73"/>
      <c r="DM82" s="73"/>
      <c r="DN82" s="73"/>
      <c r="DO82" s="73"/>
      <c r="DP82" s="73"/>
      <c r="DQ82" s="73"/>
      <c r="DR82" s="73"/>
      <c r="DS82" s="73"/>
      <c r="DT82" s="73"/>
      <c r="DU82" s="73"/>
      <c r="DV82" s="73"/>
      <c r="DW82" s="73"/>
      <c r="DX82" s="73"/>
      <c r="DY82" s="73"/>
      <c r="DZ82" s="73"/>
      <c r="EA82" s="73"/>
      <c r="EB82" s="73"/>
      <c r="EC82" s="73"/>
      <c r="ED82" s="73"/>
      <c r="EE82" s="73"/>
      <c r="EF82" s="73"/>
      <c r="EG82" s="73"/>
      <c r="EH82" s="73"/>
      <c r="EI82" s="73"/>
      <c r="EJ82" s="73"/>
      <c r="EK82" s="73"/>
      <c r="EL82" s="73"/>
      <c r="EM82" s="73"/>
      <c r="EN82" s="73"/>
      <c r="EO82" s="73"/>
      <c r="EP82" s="73"/>
      <c r="EQ82" s="73"/>
      <c r="ER82" s="73"/>
      <c r="ES82" s="73"/>
      <c r="ET82" s="73"/>
      <c r="EU82" s="73"/>
      <c r="EV82" s="73"/>
      <c r="EW82" s="73"/>
      <c r="EX82" s="73"/>
      <c r="EY82" s="73"/>
      <c r="EZ82" s="73"/>
      <c r="FA82" s="73"/>
      <c r="FB82" s="73"/>
      <c r="FC82" s="73"/>
      <c r="FD82" s="73"/>
      <c r="FE82" s="73"/>
      <c r="FF82" s="73"/>
      <c r="FG82" s="73"/>
      <c r="FH82" s="73"/>
      <c r="FI82" s="73"/>
      <c r="FJ82" s="73"/>
      <c r="FK82" s="73"/>
      <c r="FL82" s="73"/>
      <c r="FM82" s="73"/>
      <c r="FN82" s="73"/>
      <c r="FO82" s="73"/>
      <c r="FP82" s="73"/>
      <c r="FQ82" s="73"/>
      <c r="FR82" s="73"/>
      <c r="FS82" s="73"/>
      <c r="FT82" s="73"/>
      <c r="FU82" s="73"/>
      <c r="FV82" s="73"/>
      <c r="FW82" s="73"/>
      <c r="FX82" s="73"/>
      <c r="FY82" s="73"/>
      <c r="FZ82" s="73"/>
      <c r="GA82" s="73"/>
      <c r="GB82" s="73"/>
      <c r="GC82" s="73"/>
      <c r="GD82" s="73"/>
      <c r="GE82" s="73"/>
      <c r="GF82" s="73"/>
      <c r="GG82" s="73"/>
      <c r="GH82" s="73"/>
      <c r="GI82" s="73"/>
      <c r="GJ82" s="73"/>
      <c r="GK82" s="73"/>
      <c r="GL82" s="73"/>
      <c r="GM82" s="73"/>
      <c r="GN82" s="73"/>
      <c r="GO82" s="73"/>
      <c r="GP82" s="73"/>
      <c r="GQ82" s="73"/>
      <c r="GR82" s="73"/>
      <c r="GS82" s="73"/>
      <c r="GT82" s="73"/>
      <c r="GU82" s="73"/>
      <c r="GV82" s="73"/>
      <c r="GW82" s="73"/>
      <c r="GX82" s="73"/>
      <c r="GY82" s="73"/>
      <c r="GZ82" s="73"/>
      <c r="HA82" s="73"/>
      <c r="HB82" s="73"/>
      <c r="HC82" s="73"/>
      <c r="HD82" s="73"/>
      <c r="HE82" s="73"/>
      <c r="HF82" s="73"/>
      <c r="HG82" s="73"/>
      <c r="HH82" s="73"/>
      <c r="HI82" s="73"/>
      <c r="HJ82" s="73"/>
      <c r="HK82" s="73"/>
      <c r="HL82" s="73"/>
      <c r="HM82" s="73"/>
      <c r="HN82" s="73"/>
      <c r="HO82" s="73"/>
      <c r="HP82" s="73"/>
      <c r="HQ82" s="73"/>
      <c r="HR82" s="73"/>
      <c r="HS82" s="73"/>
      <c r="HT82" s="73"/>
      <c r="HU82" s="73"/>
      <c r="HV82" s="73"/>
      <c r="HW82" s="73"/>
      <c r="HX82" s="73"/>
      <c r="HY82" s="73"/>
      <c r="HZ82" s="73"/>
      <c r="IA82" s="73"/>
      <c r="IB82" s="73"/>
      <c r="IC82" s="73"/>
      <c r="ID82" s="73"/>
      <c r="IE82" s="73"/>
      <c r="IF82" s="73"/>
      <c r="IG82" s="73"/>
      <c r="IH82" s="73"/>
      <c r="II82" s="73"/>
      <c r="IJ82" s="73"/>
      <c r="IK82" s="74"/>
      <c r="IL82" s="74"/>
    </row>
    <row r="83" spans="1:246" s="5" customFormat="1" ht="50.1" customHeight="1">
      <c r="A83" s="91">
        <v>11</v>
      </c>
      <c r="B83" s="100" t="s">
        <v>4016</v>
      </c>
      <c r="C83" s="160"/>
      <c r="D83" s="194">
        <v>10</v>
      </c>
      <c r="E83" s="100" t="s">
        <v>272</v>
      </c>
      <c r="F83" s="100" t="s">
        <v>4017</v>
      </c>
      <c r="G83" s="160">
        <v>43207</v>
      </c>
      <c r="H83" s="195" t="s">
        <v>1836</v>
      </c>
      <c r="I83" s="100" t="s">
        <v>4018</v>
      </c>
      <c r="J83" s="169" t="s">
        <v>3632</v>
      </c>
      <c r="K83" s="88" t="s">
        <v>2005</v>
      </c>
      <c r="L83" s="73" t="s">
        <v>638</v>
      </c>
      <c r="M83" s="73"/>
      <c r="N83" s="73"/>
      <c r="O83" s="73"/>
      <c r="P83" s="73"/>
      <c r="Q83" s="73"/>
      <c r="R83" s="73"/>
      <c r="S83" s="73"/>
      <c r="T83" s="73"/>
      <c r="U83" s="73"/>
      <c r="V83" s="73"/>
      <c r="W83" s="73"/>
      <c r="X83" s="73"/>
      <c r="Y83" s="73"/>
      <c r="Z83" s="73"/>
      <c r="AA83" s="73"/>
      <c r="AB83" s="73"/>
      <c r="AC83" s="73"/>
      <c r="AD83" s="73"/>
      <c r="AE83" s="73"/>
      <c r="AF83" s="73"/>
      <c r="AG83" s="73"/>
      <c r="AH83" s="73"/>
      <c r="AI83" s="73"/>
      <c r="AJ83" s="73"/>
      <c r="AK83" s="73"/>
      <c r="AL83" s="73"/>
      <c r="AM83" s="73"/>
      <c r="AN83" s="73"/>
      <c r="AO83" s="73"/>
      <c r="AP83" s="73"/>
      <c r="AQ83" s="73"/>
      <c r="AR83" s="73"/>
      <c r="AS83" s="73"/>
      <c r="AT83" s="73"/>
      <c r="AU83" s="73"/>
      <c r="AV83" s="73"/>
      <c r="AW83" s="73"/>
      <c r="AX83" s="73"/>
      <c r="AY83" s="73"/>
      <c r="AZ83" s="73"/>
      <c r="BA83" s="73"/>
      <c r="BB83" s="73"/>
      <c r="BC83" s="73"/>
      <c r="BD83" s="73"/>
      <c r="BE83" s="73"/>
      <c r="BF83" s="73"/>
      <c r="BG83" s="73"/>
      <c r="BH83" s="73"/>
      <c r="BI83" s="73"/>
      <c r="BJ83" s="73"/>
      <c r="BK83" s="73"/>
      <c r="BL83" s="73"/>
      <c r="BM83" s="73"/>
      <c r="BN83" s="73"/>
      <c r="BO83" s="73"/>
      <c r="BP83" s="73"/>
      <c r="BQ83" s="73"/>
      <c r="BR83" s="73"/>
      <c r="BS83" s="73"/>
      <c r="BT83" s="73"/>
      <c r="BU83" s="73"/>
      <c r="BV83" s="73"/>
      <c r="BW83" s="73"/>
      <c r="BX83" s="73"/>
      <c r="BY83" s="73"/>
      <c r="BZ83" s="73"/>
      <c r="CA83" s="73"/>
      <c r="CB83" s="73"/>
      <c r="CC83" s="73"/>
      <c r="CD83" s="73"/>
      <c r="CE83" s="73"/>
      <c r="CF83" s="73"/>
      <c r="CG83" s="73"/>
      <c r="CH83" s="73"/>
      <c r="CI83" s="73"/>
      <c r="CJ83" s="73"/>
      <c r="CK83" s="73"/>
      <c r="CL83" s="73"/>
      <c r="CM83" s="73"/>
      <c r="CN83" s="73"/>
      <c r="CO83" s="73"/>
      <c r="CP83" s="73"/>
      <c r="CQ83" s="73"/>
      <c r="CR83" s="73"/>
      <c r="CS83" s="73"/>
      <c r="CT83" s="73"/>
      <c r="CU83" s="73"/>
      <c r="CV83" s="73"/>
      <c r="CW83" s="73"/>
      <c r="CX83" s="73"/>
      <c r="CY83" s="73"/>
      <c r="CZ83" s="73"/>
      <c r="DA83" s="73"/>
      <c r="DB83" s="73"/>
      <c r="DC83" s="73"/>
      <c r="DD83" s="73"/>
      <c r="DE83" s="73"/>
      <c r="DF83" s="73"/>
      <c r="DG83" s="73"/>
      <c r="DH83" s="73"/>
      <c r="DI83" s="73"/>
      <c r="DJ83" s="73"/>
      <c r="DK83" s="73"/>
      <c r="DL83" s="73"/>
      <c r="DM83" s="73"/>
      <c r="DN83" s="73"/>
      <c r="DO83" s="73"/>
      <c r="DP83" s="73"/>
      <c r="DQ83" s="73"/>
      <c r="DR83" s="73"/>
      <c r="DS83" s="73"/>
      <c r="DT83" s="73"/>
      <c r="DU83" s="73"/>
      <c r="DV83" s="73"/>
      <c r="DW83" s="73"/>
      <c r="DX83" s="73"/>
      <c r="DY83" s="73"/>
      <c r="DZ83" s="73"/>
      <c r="EA83" s="73"/>
      <c r="EB83" s="73"/>
      <c r="EC83" s="73"/>
      <c r="ED83" s="73"/>
      <c r="EE83" s="73"/>
      <c r="EF83" s="73"/>
      <c r="EG83" s="73"/>
      <c r="EH83" s="73"/>
      <c r="EI83" s="73"/>
      <c r="EJ83" s="73"/>
      <c r="EK83" s="73"/>
      <c r="EL83" s="73"/>
      <c r="EM83" s="73"/>
      <c r="EN83" s="73"/>
      <c r="EO83" s="73"/>
      <c r="EP83" s="73"/>
      <c r="EQ83" s="73"/>
      <c r="ER83" s="73"/>
      <c r="ES83" s="73"/>
      <c r="ET83" s="73"/>
      <c r="EU83" s="73"/>
      <c r="EV83" s="73"/>
      <c r="EW83" s="73"/>
      <c r="EX83" s="73"/>
      <c r="EY83" s="73"/>
      <c r="EZ83" s="73"/>
      <c r="FA83" s="73"/>
      <c r="FB83" s="73"/>
      <c r="FC83" s="73"/>
      <c r="FD83" s="73"/>
      <c r="FE83" s="73"/>
      <c r="FF83" s="73"/>
      <c r="FG83" s="73"/>
      <c r="FH83" s="73"/>
      <c r="FI83" s="73"/>
      <c r="FJ83" s="73"/>
      <c r="FK83" s="73"/>
      <c r="FL83" s="73"/>
      <c r="FM83" s="73"/>
      <c r="FN83" s="73"/>
      <c r="FO83" s="73"/>
      <c r="FP83" s="73"/>
      <c r="FQ83" s="73"/>
      <c r="FR83" s="73"/>
      <c r="FS83" s="73"/>
      <c r="FT83" s="73"/>
      <c r="FU83" s="73"/>
      <c r="FV83" s="73"/>
      <c r="FW83" s="73"/>
      <c r="FX83" s="73"/>
      <c r="FY83" s="73"/>
      <c r="FZ83" s="73"/>
      <c r="GA83" s="73"/>
      <c r="GB83" s="73"/>
      <c r="GC83" s="73"/>
      <c r="GD83" s="73"/>
      <c r="GE83" s="73"/>
      <c r="GF83" s="73"/>
      <c r="GG83" s="73"/>
      <c r="GH83" s="73"/>
      <c r="GI83" s="73"/>
      <c r="GJ83" s="73"/>
      <c r="GK83" s="73"/>
      <c r="GL83" s="73"/>
      <c r="GM83" s="73"/>
      <c r="GN83" s="73"/>
      <c r="GO83" s="73"/>
      <c r="GP83" s="73"/>
      <c r="GQ83" s="73"/>
      <c r="GR83" s="73"/>
      <c r="GS83" s="73"/>
      <c r="GT83" s="73"/>
      <c r="GU83" s="73"/>
      <c r="GV83" s="73"/>
      <c r="GW83" s="73"/>
      <c r="GX83" s="73"/>
      <c r="GY83" s="73"/>
      <c r="GZ83" s="73"/>
      <c r="HA83" s="73"/>
      <c r="HB83" s="73"/>
      <c r="HC83" s="73"/>
      <c r="HD83" s="73"/>
      <c r="HE83" s="73"/>
      <c r="HF83" s="73"/>
      <c r="HG83" s="73"/>
      <c r="HH83" s="73"/>
      <c r="HI83" s="73"/>
      <c r="HJ83" s="73"/>
      <c r="HK83" s="73"/>
      <c r="HL83" s="73"/>
      <c r="HM83" s="73"/>
      <c r="HN83" s="73"/>
      <c r="HO83" s="73"/>
      <c r="HP83" s="73"/>
      <c r="HQ83" s="73"/>
      <c r="HR83" s="73"/>
      <c r="HS83" s="73"/>
      <c r="HT83" s="73"/>
      <c r="HU83" s="73"/>
      <c r="HV83" s="73"/>
      <c r="HW83" s="73"/>
      <c r="HX83" s="73"/>
      <c r="HY83" s="73"/>
      <c r="HZ83" s="73"/>
      <c r="IA83" s="73"/>
      <c r="IB83" s="73"/>
      <c r="IC83" s="73"/>
      <c r="ID83" s="73"/>
      <c r="IE83" s="73"/>
      <c r="IF83" s="73"/>
      <c r="IG83" s="73"/>
      <c r="IH83" s="73"/>
      <c r="II83" s="73"/>
      <c r="IJ83" s="73"/>
    </row>
    <row r="84" spans="1:246" s="5" customFormat="1" ht="50.1" customHeight="1">
      <c r="A84" s="91">
        <v>12</v>
      </c>
      <c r="B84" s="100" t="s">
        <v>4021</v>
      </c>
      <c r="C84" s="160"/>
      <c r="D84" s="194">
        <v>9</v>
      </c>
      <c r="E84" s="100" t="s">
        <v>269</v>
      </c>
      <c r="F84" s="100" t="s">
        <v>4022</v>
      </c>
      <c r="G84" s="160">
        <v>43211</v>
      </c>
      <c r="H84" s="195" t="s">
        <v>58</v>
      </c>
      <c r="I84" s="100" t="s">
        <v>4023</v>
      </c>
      <c r="J84" s="169" t="s">
        <v>3632</v>
      </c>
      <c r="K84" s="88" t="s">
        <v>269</v>
      </c>
      <c r="L84" s="73" t="s">
        <v>638</v>
      </c>
      <c r="M84" s="73"/>
      <c r="N84" s="73"/>
      <c r="O84" s="73"/>
      <c r="P84" s="73"/>
      <c r="Q84" s="73"/>
      <c r="R84" s="73"/>
      <c r="S84" s="73"/>
      <c r="T84" s="73"/>
      <c r="U84" s="73"/>
      <c r="V84" s="73"/>
      <c r="W84" s="73"/>
      <c r="X84" s="73"/>
      <c r="Y84" s="73"/>
      <c r="Z84" s="73"/>
      <c r="AA84" s="73"/>
      <c r="AB84" s="73"/>
      <c r="AC84" s="73"/>
      <c r="AD84" s="73"/>
      <c r="AE84" s="73"/>
      <c r="AF84" s="73"/>
      <c r="AG84" s="73"/>
      <c r="AH84" s="73"/>
      <c r="AI84" s="73"/>
      <c r="AJ84" s="73"/>
      <c r="AK84" s="73"/>
      <c r="AL84" s="73"/>
      <c r="AM84" s="73"/>
      <c r="AN84" s="73"/>
      <c r="AO84" s="73"/>
      <c r="AP84" s="73"/>
      <c r="AQ84" s="73"/>
      <c r="AR84" s="73"/>
      <c r="AS84" s="73"/>
      <c r="AT84" s="73"/>
      <c r="AU84" s="73"/>
      <c r="AV84" s="73"/>
      <c r="AW84" s="73"/>
      <c r="AX84" s="73"/>
      <c r="AY84" s="73"/>
      <c r="AZ84" s="73"/>
      <c r="BA84" s="73"/>
      <c r="BB84" s="73"/>
      <c r="BC84" s="73"/>
      <c r="BD84" s="73"/>
      <c r="BE84" s="73"/>
      <c r="BF84" s="73"/>
      <c r="BG84" s="73"/>
      <c r="BH84" s="73"/>
      <c r="BI84" s="73"/>
      <c r="BJ84" s="73"/>
      <c r="BK84" s="73"/>
      <c r="BL84" s="73"/>
      <c r="BM84" s="73"/>
      <c r="BN84" s="73"/>
      <c r="BO84" s="73"/>
      <c r="BP84" s="73"/>
      <c r="BQ84" s="73"/>
      <c r="BR84" s="73"/>
      <c r="BS84" s="73"/>
      <c r="BT84" s="73"/>
      <c r="BU84" s="73"/>
      <c r="BV84" s="73"/>
      <c r="BW84" s="73"/>
      <c r="BX84" s="73"/>
      <c r="BY84" s="73"/>
      <c r="BZ84" s="73"/>
      <c r="CA84" s="73"/>
      <c r="CB84" s="73"/>
      <c r="CC84" s="73"/>
      <c r="CD84" s="73"/>
      <c r="CE84" s="73"/>
      <c r="CF84" s="73"/>
      <c r="CG84" s="73"/>
      <c r="CH84" s="73"/>
      <c r="CI84" s="73"/>
      <c r="CJ84" s="73"/>
      <c r="CK84" s="73"/>
      <c r="CL84" s="73"/>
      <c r="CM84" s="73"/>
      <c r="CN84" s="73"/>
      <c r="CO84" s="73"/>
      <c r="CP84" s="73"/>
      <c r="CQ84" s="73"/>
      <c r="CR84" s="73"/>
      <c r="CS84" s="73"/>
      <c r="CT84" s="73"/>
      <c r="CU84" s="73"/>
      <c r="CV84" s="73"/>
      <c r="CW84" s="73"/>
      <c r="CX84" s="73"/>
      <c r="CY84" s="73"/>
      <c r="CZ84" s="73"/>
      <c r="DA84" s="73"/>
      <c r="DB84" s="73"/>
      <c r="DC84" s="73"/>
      <c r="DD84" s="73"/>
      <c r="DE84" s="73"/>
      <c r="DF84" s="73"/>
      <c r="DG84" s="73"/>
      <c r="DH84" s="73"/>
      <c r="DI84" s="73"/>
      <c r="DJ84" s="73"/>
      <c r="DK84" s="73"/>
      <c r="DL84" s="73"/>
      <c r="DM84" s="73"/>
      <c r="DN84" s="73"/>
      <c r="DO84" s="73"/>
      <c r="DP84" s="73"/>
      <c r="DQ84" s="73"/>
      <c r="DR84" s="73"/>
      <c r="DS84" s="73"/>
      <c r="DT84" s="73"/>
      <c r="DU84" s="73"/>
      <c r="DV84" s="73"/>
      <c r="DW84" s="73"/>
      <c r="DX84" s="73"/>
      <c r="DY84" s="73"/>
      <c r="DZ84" s="73"/>
      <c r="EA84" s="73"/>
      <c r="EB84" s="73"/>
      <c r="EC84" s="73"/>
      <c r="ED84" s="73"/>
      <c r="EE84" s="73"/>
      <c r="EF84" s="73"/>
      <c r="EG84" s="73"/>
      <c r="EH84" s="73"/>
      <c r="EI84" s="73"/>
      <c r="EJ84" s="73"/>
      <c r="EK84" s="73"/>
      <c r="EL84" s="73"/>
      <c r="EM84" s="73"/>
      <c r="EN84" s="73"/>
      <c r="EO84" s="73"/>
      <c r="EP84" s="73"/>
      <c r="EQ84" s="73"/>
      <c r="ER84" s="73"/>
      <c r="ES84" s="73"/>
      <c r="ET84" s="73"/>
      <c r="EU84" s="73"/>
      <c r="EV84" s="73"/>
      <c r="EW84" s="73"/>
      <c r="EX84" s="73"/>
      <c r="EY84" s="73"/>
      <c r="EZ84" s="73"/>
      <c r="FA84" s="73"/>
      <c r="FB84" s="73"/>
      <c r="FC84" s="73"/>
      <c r="FD84" s="73"/>
      <c r="FE84" s="73"/>
      <c r="FF84" s="73"/>
      <c r="FG84" s="73"/>
      <c r="FH84" s="73"/>
      <c r="FI84" s="73"/>
      <c r="FJ84" s="73"/>
      <c r="FK84" s="73"/>
      <c r="FL84" s="73"/>
      <c r="FM84" s="73"/>
      <c r="FN84" s="73"/>
      <c r="FO84" s="73"/>
      <c r="FP84" s="73"/>
      <c r="FQ84" s="73"/>
      <c r="FR84" s="73"/>
      <c r="FS84" s="73"/>
      <c r="FT84" s="73"/>
      <c r="FU84" s="73"/>
      <c r="FV84" s="73"/>
      <c r="FW84" s="73"/>
      <c r="FX84" s="73"/>
      <c r="FY84" s="73"/>
      <c r="FZ84" s="73"/>
      <c r="GA84" s="73"/>
      <c r="GB84" s="73"/>
      <c r="GC84" s="73"/>
      <c r="GD84" s="73"/>
      <c r="GE84" s="73"/>
      <c r="GF84" s="73"/>
      <c r="GG84" s="73"/>
      <c r="GH84" s="73"/>
      <c r="GI84" s="73"/>
      <c r="GJ84" s="73"/>
      <c r="GK84" s="73"/>
      <c r="GL84" s="73"/>
      <c r="GM84" s="73"/>
      <c r="GN84" s="73"/>
      <c r="GO84" s="73"/>
      <c r="GP84" s="73"/>
      <c r="GQ84" s="73"/>
      <c r="GR84" s="73"/>
      <c r="GS84" s="73"/>
      <c r="GT84" s="73"/>
      <c r="GU84" s="73"/>
      <c r="GV84" s="73"/>
      <c r="GW84" s="73"/>
      <c r="GX84" s="73"/>
      <c r="GY84" s="73"/>
      <c r="GZ84" s="73"/>
      <c r="HA84" s="73"/>
      <c r="HB84" s="73"/>
      <c r="HC84" s="73"/>
      <c r="HD84" s="73"/>
      <c r="HE84" s="73"/>
      <c r="HF84" s="73"/>
      <c r="HG84" s="73"/>
      <c r="HH84" s="73"/>
      <c r="HI84" s="73"/>
      <c r="HJ84" s="73"/>
      <c r="HK84" s="73"/>
      <c r="HL84" s="73"/>
      <c r="HM84" s="73"/>
      <c r="HN84" s="73"/>
      <c r="HO84" s="73"/>
      <c r="HP84" s="73"/>
      <c r="HQ84" s="73"/>
      <c r="HR84" s="73"/>
      <c r="HS84" s="73"/>
      <c r="HT84" s="73"/>
      <c r="HU84" s="73"/>
      <c r="HV84" s="73"/>
      <c r="HW84" s="73"/>
      <c r="HX84" s="73"/>
      <c r="HY84" s="73"/>
      <c r="HZ84" s="73"/>
      <c r="IA84" s="73"/>
      <c r="IB84" s="73"/>
      <c r="IC84" s="73"/>
      <c r="ID84" s="73"/>
      <c r="IE84" s="73"/>
      <c r="IF84" s="73"/>
      <c r="IG84" s="73"/>
      <c r="IH84" s="73"/>
      <c r="II84" s="73"/>
      <c r="IJ84" s="73"/>
    </row>
    <row r="85" spans="1:246" s="5" customFormat="1" ht="50.1" customHeight="1">
      <c r="A85" s="91">
        <v>13</v>
      </c>
      <c r="B85" s="100" t="s">
        <v>4024</v>
      </c>
      <c r="C85" s="160"/>
      <c r="D85" s="194">
        <v>6</v>
      </c>
      <c r="E85" s="100" t="s">
        <v>269</v>
      </c>
      <c r="F85" s="100" t="s">
        <v>4022</v>
      </c>
      <c r="G85" s="160">
        <v>43211</v>
      </c>
      <c r="H85" s="195" t="s">
        <v>58</v>
      </c>
      <c r="I85" s="100" t="s">
        <v>4023</v>
      </c>
      <c r="J85" s="169" t="s">
        <v>3632</v>
      </c>
      <c r="K85" s="88" t="s">
        <v>269</v>
      </c>
      <c r="L85" s="73" t="s">
        <v>625</v>
      </c>
      <c r="M85" s="73"/>
      <c r="N85" s="73"/>
      <c r="O85" s="73"/>
      <c r="P85" s="73"/>
      <c r="Q85" s="73"/>
      <c r="R85" s="73"/>
      <c r="S85" s="73"/>
      <c r="T85" s="73"/>
      <c r="U85" s="73"/>
      <c r="V85" s="73"/>
      <c r="W85" s="73"/>
      <c r="X85" s="73"/>
      <c r="Y85" s="73"/>
      <c r="Z85" s="73"/>
      <c r="AA85" s="73"/>
      <c r="AB85" s="73"/>
      <c r="AC85" s="73"/>
      <c r="AD85" s="73"/>
      <c r="AE85" s="73"/>
      <c r="AF85" s="73"/>
      <c r="AG85" s="73"/>
      <c r="AH85" s="73"/>
      <c r="AI85" s="73"/>
      <c r="AJ85" s="73"/>
      <c r="AK85" s="73"/>
      <c r="AL85" s="73"/>
      <c r="AM85" s="73"/>
      <c r="AN85" s="73"/>
      <c r="AO85" s="73"/>
      <c r="AP85" s="73"/>
      <c r="AQ85" s="73"/>
      <c r="AR85" s="73"/>
      <c r="AS85" s="73"/>
      <c r="AT85" s="73"/>
      <c r="AU85" s="73"/>
      <c r="AV85" s="73"/>
      <c r="AW85" s="73"/>
      <c r="AX85" s="73"/>
      <c r="AY85" s="73"/>
      <c r="AZ85" s="73"/>
      <c r="BA85" s="73"/>
      <c r="BB85" s="73"/>
      <c r="BC85" s="73"/>
      <c r="BD85" s="73"/>
      <c r="BE85" s="73"/>
      <c r="BF85" s="73"/>
      <c r="BG85" s="73"/>
      <c r="BH85" s="73"/>
      <c r="BI85" s="73"/>
      <c r="BJ85" s="73"/>
      <c r="BK85" s="73"/>
      <c r="BL85" s="73"/>
      <c r="BM85" s="73"/>
      <c r="BN85" s="73"/>
      <c r="BO85" s="73"/>
      <c r="BP85" s="73"/>
      <c r="BQ85" s="73"/>
      <c r="BR85" s="73"/>
      <c r="BS85" s="73"/>
      <c r="BT85" s="73"/>
      <c r="BU85" s="73"/>
      <c r="BV85" s="73"/>
      <c r="BW85" s="73"/>
      <c r="BX85" s="73"/>
      <c r="BY85" s="73"/>
      <c r="BZ85" s="73"/>
      <c r="CA85" s="73"/>
      <c r="CB85" s="73"/>
      <c r="CC85" s="73"/>
      <c r="CD85" s="73"/>
      <c r="CE85" s="73"/>
      <c r="CF85" s="73"/>
      <c r="CG85" s="73"/>
      <c r="CH85" s="73"/>
      <c r="CI85" s="73"/>
      <c r="CJ85" s="73"/>
      <c r="CK85" s="73"/>
      <c r="CL85" s="73"/>
      <c r="CM85" s="73"/>
      <c r="CN85" s="73"/>
      <c r="CO85" s="73"/>
      <c r="CP85" s="73"/>
      <c r="CQ85" s="73"/>
      <c r="CR85" s="73"/>
      <c r="CS85" s="73"/>
      <c r="CT85" s="73"/>
      <c r="CU85" s="73"/>
      <c r="CV85" s="73"/>
      <c r="CW85" s="73"/>
      <c r="CX85" s="73"/>
      <c r="CY85" s="73"/>
      <c r="CZ85" s="73"/>
      <c r="DA85" s="73"/>
      <c r="DB85" s="73"/>
      <c r="DC85" s="73"/>
      <c r="DD85" s="73"/>
      <c r="DE85" s="73"/>
      <c r="DF85" s="73"/>
      <c r="DG85" s="73"/>
      <c r="DH85" s="73"/>
      <c r="DI85" s="73"/>
      <c r="DJ85" s="73"/>
      <c r="DK85" s="73"/>
      <c r="DL85" s="73"/>
      <c r="DM85" s="73"/>
      <c r="DN85" s="73"/>
      <c r="DO85" s="73"/>
      <c r="DP85" s="73"/>
      <c r="DQ85" s="73"/>
      <c r="DR85" s="73"/>
      <c r="DS85" s="73"/>
      <c r="DT85" s="73"/>
      <c r="DU85" s="73"/>
      <c r="DV85" s="73"/>
      <c r="DW85" s="73"/>
      <c r="DX85" s="73"/>
      <c r="DY85" s="73"/>
      <c r="DZ85" s="73"/>
      <c r="EA85" s="73"/>
      <c r="EB85" s="73"/>
      <c r="EC85" s="73"/>
      <c r="ED85" s="73"/>
      <c r="EE85" s="73"/>
      <c r="EF85" s="73"/>
      <c r="EG85" s="73"/>
      <c r="EH85" s="73"/>
      <c r="EI85" s="73"/>
      <c r="EJ85" s="73"/>
      <c r="EK85" s="73"/>
      <c r="EL85" s="73"/>
      <c r="EM85" s="73"/>
      <c r="EN85" s="73"/>
      <c r="EO85" s="73"/>
      <c r="EP85" s="73"/>
      <c r="EQ85" s="73"/>
      <c r="ER85" s="73"/>
      <c r="ES85" s="73"/>
      <c r="ET85" s="73"/>
      <c r="EU85" s="73"/>
      <c r="EV85" s="73"/>
      <c r="EW85" s="73"/>
      <c r="EX85" s="73"/>
      <c r="EY85" s="73"/>
      <c r="EZ85" s="73"/>
      <c r="FA85" s="73"/>
      <c r="FB85" s="73"/>
      <c r="FC85" s="73"/>
      <c r="FD85" s="73"/>
      <c r="FE85" s="73"/>
      <c r="FF85" s="73"/>
      <c r="FG85" s="73"/>
      <c r="FH85" s="73"/>
      <c r="FI85" s="73"/>
      <c r="FJ85" s="73"/>
      <c r="FK85" s="73"/>
      <c r="FL85" s="73"/>
      <c r="FM85" s="73"/>
      <c r="FN85" s="73"/>
      <c r="FO85" s="73"/>
      <c r="FP85" s="73"/>
      <c r="FQ85" s="73"/>
      <c r="FR85" s="73"/>
      <c r="FS85" s="73"/>
      <c r="FT85" s="73"/>
      <c r="FU85" s="73"/>
      <c r="FV85" s="73"/>
      <c r="FW85" s="73"/>
      <c r="FX85" s="73"/>
      <c r="FY85" s="73"/>
      <c r="FZ85" s="73"/>
      <c r="GA85" s="73"/>
      <c r="GB85" s="73"/>
      <c r="GC85" s="73"/>
      <c r="GD85" s="73"/>
      <c r="GE85" s="73"/>
      <c r="GF85" s="73"/>
      <c r="GG85" s="73"/>
      <c r="GH85" s="73"/>
      <c r="GI85" s="73"/>
      <c r="GJ85" s="73"/>
      <c r="GK85" s="73"/>
      <c r="GL85" s="73"/>
      <c r="GM85" s="73"/>
      <c r="GN85" s="73"/>
      <c r="GO85" s="73"/>
      <c r="GP85" s="73"/>
      <c r="GQ85" s="73"/>
      <c r="GR85" s="73"/>
      <c r="GS85" s="73"/>
      <c r="GT85" s="73"/>
      <c r="GU85" s="73"/>
      <c r="GV85" s="73"/>
      <c r="GW85" s="73"/>
      <c r="GX85" s="73"/>
      <c r="GY85" s="73"/>
      <c r="GZ85" s="73"/>
      <c r="HA85" s="73"/>
      <c r="HB85" s="73"/>
      <c r="HC85" s="73"/>
      <c r="HD85" s="73"/>
      <c r="HE85" s="73"/>
      <c r="HF85" s="73"/>
      <c r="HG85" s="73"/>
      <c r="HH85" s="73"/>
      <c r="HI85" s="73"/>
      <c r="HJ85" s="73"/>
      <c r="HK85" s="73"/>
      <c r="HL85" s="73"/>
      <c r="HM85" s="73"/>
      <c r="HN85" s="73"/>
      <c r="HO85" s="73"/>
      <c r="HP85" s="73"/>
      <c r="HQ85" s="73"/>
      <c r="HR85" s="73"/>
      <c r="HS85" s="73"/>
      <c r="HT85" s="73"/>
      <c r="HU85" s="73"/>
      <c r="HV85" s="73"/>
      <c r="HW85" s="73"/>
      <c r="HX85" s="73"/>
      <c r="HY85" s="73"/>
      <c r="HZ85" s="73"/>
      <c r="IA85" s="73"/>
      <c r="IB85" s="73"/>
      <c r="IC85" s="73"/>
      <c r="ID85" s="73"/>
      <c r="IE85" s="73"/>
      <c r="IF85" s="73"/>
      <c r="IG85" s="73"/>
      <c r="IH85" s="73"/>
      <c r="II85" s="73"/>
      <c r="IJ85" s="73"/>
    </row>
    <row r="86" spans="1:246" s="5" customFormat="1" ht="50.1" customHeight="1">
      <c r="A86" s="91">
        <v>14</v>
      </c>
      <c r="B86" s="100" t="s">
        <v>4025</v>
      </c>
      <c r="C86" s="160"/>
      <c r="D86" s="194">
        <v>1</v>
      </c>
      <c r="E86" s="100" t="s">
        <v>269</v>
      </c>
      <c r="F86" s="100" t="s">
        <v>4022</v>
      </c>
      <c r="G86" s="160">
        <v>43211</v>
      </c>
      <c r="H86" s="195" t="s">
        <v>58</v>
      </c>
      <c r="I86" s="100" t="s">
        <v>4023</v>
      </c>
      <c r="J86" s="169" t="s">
        <v>3632</v>
      </c>
      <c r="K86" s="88" t="s">
        <v>269</v>
      </c>
      <c r="L86" s="73" t="s">
        <v>625</v>
      </c>
      <c r="M86" s="73"/>
      <c r="N86" s="73"/>
      <c r="O86" s="73"/>
      <c r="P86" s="73"/>
      <c r="Q86" s="73"/>
      <c r="R86" s="73"/>
      <c r="S86" s="73"/>
      <c r="T86" s="73"/>
      <c r="U86" s="73"/>
      <c r="V86" s="73"/>
      <c r="W86" s="73"/>
      <c r="X86" s="73"/>
      <c r="Y86" s="73"/>
      <c r="Z86" s="73"/>
      <c r="AA86" s="73"/>
      <c r="AB86" s="73"/>
      <c r="AC86" s="73"/>
      <c r="AD86" s="73"/>
      <c r="AE86" s="73"/>
      <c r="AF86" s="73"/>
      <c r="AG86" s="73"/>
      <c r="AH86" s="73"/>
      <c r="AI86" s="73"/>
      <c r="AJ86" s="73"/>
      <c r="AK86" s="73"/>
      <c r="AL86" s="73"/>
      <c r="AM86" s="73"/>
      <c r="AN86" s="73"/>
      <c r="AO86" s="73"/>
      <c r="AP86" s="73"/>
      <c r="AQ86" s="73"/>
      <c r="AR86" s="73"/>
      <c r="AS86" s="73"/>
      <c r="AT86" s="73"/>
      <c r="AU86" s="73"/>
      <c r="AV86" s="73"/>
      <c r="AW86" s="73"/>
      <c r="AX86" s="73"/>
      <c r="AY86" s="73"/>
      <c r="AZ86" s="73"/>
      <c r="BA86" s="73"/>
      <c r="BB86" s="73"/>
      <c r="BC86" s="73"/>
      <c r="BD86" s="73"/>
      <c r="BE86" s="73"/>
      <c r="BF86" s="73"/>
      <c r="BG86" s="73"/>
      <c r="BH86" s="73"/>
      <c r="BI86" s="73"/>
      <c r="BJ86" s="73"/>
      <c r="BK86" s="73"/>
      <c r="BL86" s="73"/>
      <c r="BM86" s="73"/>
      <c r="BN86" s="73"/>
      <c r="BO86" s="73"/>
      <c r="BP86" s="73"/>
      <c r="BQ86" s="73"/>
      <c r="BR86" s="73"/>
      <c r="BS86" s="73"/>
      <c r="BT86" s="73"/>
      <c r="BU86" s="73"/>
      <c r="BV86" s="73"/>
      <c r="BW86" s="73"/>
      <c r="BX86" s="73"/>
      <c r="BY86" s="73"/>
      <c r="BZ86" s="73"/>
      <c r="CA86" s="73"/>
      <c r="CB86" s="73"/>
      <c r="CC86" s="73"/>
      <c r="CD86" s="73"/>
      <c r="CE86" s="73"/>
      <c r="CF86" s="73"/>
      <c r="CG86" s="73"/>
      <c r="CH86" s="73"/>
      <c r="CI86" s="73"/>
      <c r="CJ86" s="73"/>
      <c r="CK86" s="73"/>
      <c r="CL86" s="73"/>
      <c r="CM86" s="73"/>
      <c r="CN86" s="73"/>
      <c r="CO86" s="73"/>
      <c r="CP86" s="73"/>
      <c r="CQ86" s="73"/>
      <c r="CR86" s="73"/>
      <c r="CS86" s="73"/>
      <c r="CT86" s="73"/>
      <c r="CU86" s="73"/>
      <c r="CV86" s="73"/>
      <c r="CW86" s="73"/>
      <c r="CX86" s="73"/>
      <c r="CY86" s="73"/>
      <c r="CZ86" s="73"/>
      <c r="DA86" s="73"/>
      <c r="DB86" s="73"/>
      <c r="DC86" s="73"/>
      <c r="DD86" s="73"/>
      <c r="DE86" s="73"/>
      <c r="DF86" s="73"/>
      <c r="DG86" s="73"/>
      <c r="DH86" s="73"/>
      <c r="DI86" s="73"/>
      <c r="DJ86" s="73"/>
      <c r="DK86" s="73"/>
      <c r="DL86" s="73"/>
      <c r="DM86" s="73"/>
      <c r="DN86" s="73"/>
      <c r="DO86" s="73"/>
      <c r="DP86" s="73"/>
      <c r="DQ86" s="73"/>
      <c r="DR86" s="73"/>
      <c r="DS86" s="73"/>
      <c r="DT86" s="73"/>
      <c r="DU86" s="73"/>
      <c r="DV86" s="73"/>
      <c r="DW86" s="73"/>
      <c r="DX86" s="73"/>
      <c r="DY86" s="73"/>
      <c r="DZ86" s="73"/>
      <c r="EA86" s="73"/>
      <c r="EB86" s="73"/>
      <c r="EC86" s="73"/>
      <c r="ED86" s="73"/>
      <c r="EE86" s="73"/>
      <c r="EF86" s="73"/>
      <c r="EG86" s="73"/>
      <c r="EH86" s="73"/>
      <c r="EI86" s="73"/>
      <c r="EJ86" s="73"/>
      <c r="EK86" s="73"/>
      <c r="EL86" s="73"/>
      <c r="EM86" s="73"/>
      <c r="EN86" s="73"/>
      <c r="EO86" s="73"/>
      <c r="EP86" s="73"/>
      <c r="EQ86" s="73"/>
      <c r="ER86" s="73"/>
      <c r="ES86" s="73"/>
      <c r="ET86" s="73"/>
      <c r="EU86" s="73"/>
      <c r="EV86" s="73"/>
      <c r="EW86" s="73"/>
      <c r="EX86" s="73"/>
      <c r="EY86" s="73"/>
      <c r="EZ86" s="73"/>
      <c r="FA86" s="73"/>
      <c r="FB86" s="73"/>
      <c r="FC86" s="73"/>
      <c r="FD86" s="73"/>
      <c r="FE86" s="73"/>
      <c r="FF86" s="73"/>
      <c r="FG86" s="73"/>
      <c r="FH86" s="73"/>
      <c r="FI86" s="73"/>
      <c r="FJ86" s="73"/>
      <c r="FK86" s="73"/>
      <c r="FL86" s="73"/>
      <c r="FM86" s="73"/>
      <c r="FN86" s="73"/>
      <c r="FO86" s="73"/>
      <c r="FP86" s="73"/>
      <c r="FQ86" s="73"/>
      <c r="FR86" s="73"/>
      <c r="FS86" s="73"/>
      <c r="FT86" s="73"/>
      <c r="FU86" s="73"/>
      <c r="FV86" s="73"/>
      <c r="FW86" s="73"/>
      <c r="FX86" s="73"/>
      <c r="FY86" s="73"/>
      <c r="FZ86" s="73"/>
      <c r="GA86" s="73"/>
      <c r="GB86" s="73"/>
      <c r="GC86" s="73"/>
      <c r="GD86" s="73"/>
      <c r="GE86" s="73"/>
      <c r="GF86" s="73"/>
      <c r="GG86" s="73"/>
      <c r="GH86" s="73"/>
      <c r="GI86" s="73"/>
      <c r="GJ86" s="73"/>
      <c r="GK86" s="73"/>
      <c r="GL86" s="73"/>
      <c r="GM86" s="73"/>
      <c r="GN86" s="73"/>
      <c r="GO86" s="73"/>
      <c r="GP86" s="73"/>
      <c r="GQ86" s="73"/>
      <c r="GR86" s="73"/>
      <c r="GS86" s="73"/>
      <c r="GT86" s="73"/>
      <c r="GU86" s="73"/>
      <c r="GV86" s="73"/>
      <c r="GW86" s="73"/>
      <c r="GX86" s="73"/>
      <c r="GY86" s="73"/>
      <c r="GZ86" s="73"/>
      <c r="HA86" s="73"/>
      <c r="HB86" s="73"/>
      <c r="HC86" s="73"/>
      <c r="HD86" s="73"/>
      <c r="HE86" s="73"/>
      <c r="HF86" s="73"/>
      <c r="HG86" s="73"/>
      <c r="HH86" s="73"/>
      <c r="HI86" s="73"/>
      <c r="HJ86" s="73"/>
      <c r="HK86" s="73"/>
      <c r="HL86" s="73"/>
      <c r="HM86" s="73"/>
      <c r="HN86" s="73"/>
      <c r="HO86" s="73"/>
      <c r="HP86" s="73"/>
      <c r="HQ86" s="73"/>
      <c r="HR86" s="73"/>
      <c r="HS86" s="73"/>
      <c r="HT86" s="73"/>
      <c r="HU86" s="73"/>
      <c r="HV86" s="73"/>
      <c r="HW86" s="73"/>
      <c r="HX86" s="73"/>
      <c r="HY86" s="73"/>
      <c r="HZ86" s="73"/>
      <c r="IA86" s="73"/>
      <c r="IB86" s="73"/>
      <c r="IC86" s="73"/>
      <c r="ID86" s="73"/>
      <c r="IE86" s="73"/>
      <c r="IF86" s="73"/>
      <c r="IG86" s="73"/>
      <c r="IH86" s="73"/>
      <c r="II86" s="73"/>
      <c r="IJ86" s="73"/>
    </row>
    <row r="87" spans="1:246" s="5" customFormat="1" ht="50.1" customHeight="1">
      <c r="A87" s="91">
        <v>15</v>
      </c>
      <c r="B87" s="100" t="s">
        <v>4026</v>
      </c>
      <c r="C87" s="160"/>
      <c r="D87" s="194">
        <v>3</v>
      </c>
      <c r="E87" s="100" t="s">
        <v>269</v>
      </c>
      <c r="F87" s="100" t="s">
        <v>4022</v>
      </c>
      <c r="G87" s="160">
        <v>43211</v>
      </c>
      <c r="H87" s="195" t="s">
        <v>58</v>
      </c>
      <c r="I87" s="100" t="s">
        <v>4023</v>
      </c>
      <c r="J87" s="169" t="s">
        <v>3632</v>
      </c>
      <c r="K87" s="88" t="s">
        <v>269</v>
      </c>
      <c r="L87" s="73" t="s">
        <v>638</v>
      </c>
      <c r="M87" s="73"/>
      <c r="N87" s="73"/>
      <c r="O87" s="73"/>
      <c r="P87" s="73"/>
      <c r="Q87" s="73"/>
      <c r="R87" s="73"/>
      <c r="S87" s="73"/>
      <c r="T87" s="73"/>
      <c r="U87" s="73"/>
      <c r="V87" s="73"/>
      <c r="W87" s="73"/>
      <c r="X87" s="73"/>
      <c r="Y87" s="73"/>
      <c r="Z87" s="73"/>
      <c r="AA87" s="73"/>
      <c r="AB87" s="73"/>
      <c r="AC87" s="73"/>
      <c r="AD87" s="73"/>
      <c r="AE87" s="73"/>
      <c r="AF87" s="73"/>
      <c r="AG87" s="73"/>
      <c r="AH87" s="73"/>
      <c r="AI87" s="73"/>
      <c r="AJ87" s="73"/>
      <c r="AK87" s="73"/>
      <c r="AL87" s="73"/>
      <c r="AM87" s="73"/>
      <c r="AN87" s="73"/>
      <c r="AO87" s="73"/>
      <c r="AP87" s="73"/>
      <c r="AQ87" s="73"/>
      <c r="AR87" s="73"/>
      <c r="AS87" s="73"/>
      <c r="AT87" s="73"/>
      <c r="AU87" s="73"/>
      <c r="AV87" s="73"/>
      <c r="AW87" s="73"/>
      <c r="AX87" s="73"/>
      <c r="AY87" s="73"/>
      <c r="AZ87" s="73"/>
      <c r="BA87" s="73"/>
      <c r="BB87" s="73"/>
      <c r="BC87" s="73"/>
      <c r="BD87" s="73"/>
      <c r="BE87" s="73"/>
      <c r="BF87" s="73"/>
      <c r="BG87" s="73"/>
      <c r="BH87" s="73"/>
      <c r="BI87" s="73"/>
      <c r="BJ87" s="73"/>
      <c r="BK87" s="73"/>
      <c r="BL87" s="73"/>
      <c r="BM87" s="73"/>
      <c r="BN87" s="73"/>
      <c r="BO87" s="73"/>
      <c r="BP87" s="73"/>
      <c r="BQ87" s="73"/>
      <c r="BR87" s="73"/>
      <c r="BS87" s="73"/>
      <c r="BT87" s="73"/>
      <c r="BU87" s="73"/>
      <c r="BV87" s="73"/>
      <c r="BW87" s="73"/>
      <c r="BX87" s="73"/>
      <c r="BY87" s="73"/>
      <c r="BZ87" s="73"/>
      <c r="CA87" s="73"/>
      <c r="CB87" s="73"/>
      <c r="CC87" s="73"/>
      <c r="CD87" s="73"/>
      <c r="CE87" s="73"/>
      <c r="CF87" s="73"/>
      <c r="CG87" s="73"/>
      <c r="CH87" s="73"/>
      <c r="CI87" s="73"/>
      <c r="CJ87" s="73"/>
      <c r="CK87" s="73"/>
      <c r="CL87" s="73"/>
      <c r="CM87" s="73"/>
      <c r="CN87" s="73"/>
      <c r="CO87" s="73"/>
      <c r="CP87" s="73"/>
      <c r="CQ87" s="73"/>
      <c r="CR87" s="73"/>
      <c r="CS87" s="73"/>
      <c r="CT87" s="73"/>
      <c r="CU87" s="73"/>
      <c r="CV87" s="73"/>
      <c r="CW87" s="73"/>
      <c r="CX87" s="73"/>
      <c r="CY87" s="73"/>
      <c r="CZ87" s="73"/>
      <c r="DA87" s="73"/>
      <c r="DB87" s="73"/>
      <c r="DC87" s="73"/>
      <c r="DD87" s="73"/>
      <c r="DE87" s="73"/>
      <c r="DF87" s="73"/>
      <c r="DG87" s="73"/>
      <c r="DH87" s="73"/>
      <c r="DI87" s="73"/>
      <c r="DJ87" s="73"/>
      <c r="DK87" s="73"/>
      <c r="DL87" s="73"/>
      <c r="DM87" s="73"/>
      <c r="DN87" s="73"/>
      <c r="DO87" s="73"/>
      <c r="DP87" s="73"/>
      <c r="DQ87" s="73"/>
      <c r="DR87" s="73"/>
      <c r="DS87" s="73"/>
      <c r="DT87" s="73"/>
      <c r="DU87" s="73"/>
      <c r="DV87" s="73"/>
      <c r="DW87" s="73"/>
      <c r="DX87" s="73"/>
      <c r="DY87" s="73"/>
      <c r="DZ87" s="73"/>
      <c r="EA87" s="73"/>
      <c r="EB87" s="73"/>
      <c r="EC87" s="73"/>
      <c r="ED87" s="73"/>
      <c r="EE87" s="73"/>
      <c r="EF87" s="73"/>
      <c r="EG87" s="73"/>
      <c r="EH87" s="73"/>
      <c r="EI87" s="73"/>
      <c r="EJ87" s="73"/>
      <c r="EK87" s="73"/>
      <c r="EL87" s="73"/>
      <c r="EM87" s="73"/>
      <c r="EN87" s="73"/>
      <c r="EO87" s="73"/>
      <c r="EP87" s="73"/>
      <c r="EQ87" s="73"/>
      <c r="ER87" s="73"/>
      <c r="ES87" s="73"/>
      <c r="ET87" s="73"/>
      <c r="EU87" s="73"/>
      <c r="EV87" s="73"/>
      <c r="EW87" s="73"/>
      <c r="EX87" s="73"/>
      <c r="EY87" s="73"/>
      <c r="EZ87" s="73"/>
      <c r="FA87" s="73"/>
      <c r="FB87" s="73"/>
      <c r="FC87" s="73"/>
      <c r="FD87" s="73"/>
      <c r="FE87" s="73"/>
      <c r="FF87" s="73"/>
      <c r="FG87" s="73"/>
      <c r="FH87" s="73"/>
      <c r="FI87" s="73"/>
      <c r="FJ87" s="73"/>
      <c r="FK87" s="73"/>
      <c r="FL87" s="73"/>
      <c r="FM87" s="73"/>
      <c r="FN87" s="73"/>
      <c r="FO87" s="73"/>
      <c r="FP87" s="73"/>
      <c r="FQ87" s="73"/>
      <c r="FR87" s="73"/>
      <c r="FS87" s="73"/>
      <c r="FT87" s="73"/>
      <c r="FU87" s="73"/>
      <c r="FV87" s="73"/>
      <c r="FW87" s="73"/>
      <c r="FX87" s="73"/>
      <c r="FY87" s="73"/>
      <c r="FZ87" s="73"/>
      <c r="GA87" s="73"/>
      <c r="GB87" s="73"/>
      <c r="GC87" s="73"/>
      <c r="GD87" s="73"/>
      <c r="GE87" s="73"/>
      <c r="GF87" s="73"/>
      <c r="GG87" s="73"/>
      <c r="GH87" s="73"/>
      <c r="GI87" s="73"/>
      <c r="GJ87" s="73"/>
      <c r="GK87" s="73"/>
      <c r="GL87" s="73"/>
      <c r="GM87" s="73"/>
      <c r="GN87" s="73"/>
      <c r="GO87" s="73"/>
      <c r="GP87" s="73"/>
      <c r="GQ87" s="73"/>
      <c r="GR87" s="73"/>
      <c r="GS87" s="73"/>
      <c r="GT87" s="73"/>
      <c r="GU87" s="73"/>
      <c r="GV87" s="73"/>
      <c r="GW87" s="73"/>
      <c r="GX87" s="73"/>
      <c r="GY87" s="73"/>
      <c r="GZ87" s="73"/>
      <c r="HA87" s="73"/>
      <c r="HB87" s="73"/>
      <c r="HC87" s="73"/>
      <c r="HD87" s="73"/>
      <c r="HE87" s="73"/>
      <c r="HF87" s="73"/>
      <c r="HG87" s="73"/>
      <c r="HH87" s="73"/>
      <c r="HI87" s="73"/>
      <c r="HJ87" s="73"/>
      <c r="HK87" s="73"/>
      <c r="HL87" s="73"/>
      <c r="HM87" s="73"/>
      <c r="HN87" s="73"/>
      <c r="HO87" s="73"/>
      <c r="HP87" s="73"/>
      <c r="HQ87" s="73"/>
      <c r="HR87" s="73"/>
      <c r="HS87" s="73"/>
      <c r="HT87" s="73"/>
      <c r="HU87" s="73"/>
      <c r="HV87" s="73"/>
      <c r="HW87" s="73"/>
      <c r="HX87" s="73"/>
      <c r="HY87" s="73"/>
      <c r="HZ87" s="73"/>
      <c r="IA87" s="73"/>
      <c r="IB87" s="73"/>
      <c r="IC87" s="73"/>
      <c r="ID87" s="73"/>
      <c r="IE87" s="73"/>
      <c r="IF87" s="73"/>
      <c r="IG87" s="73"/>
      <c r="IH87" s="73"/>
      <c r="II87" s="73"/>
      <c r="IJ87" s="73"/>
    </row>
    <row r="88" spans="1:246" s="5" customFormat="1" ht="50.1" customHeight="1">
      <c r="A88" s="91">
        <v>16</v>
      </c>
      <c r="B88" s="100" t="s">
        <v>4027</v>
      </c>
      <c r="C88" s="160"/>
      <c r="D88" s="194">
        <v>5</v>
      </c>
      <c r="E88" s="100" t="s">
        <v>269</v>
      </c>
      <c r="F88" s="100" t="s">
        <v>4022</v>
      </c>
      <c r="G88" s="160">
        <v>43211</v>
      </c>
      <c r="H88" s="195" t="s">
        <v>58</v>
      </c>
      <c r="I88" s="100" t="s">
        <v>4023</v>
      </c>
      <c r="J88" s="169" t="s">
        <v>3632</v>
      </c>
      <c r="K88" s="88" t="s">
        <v>269</v>
      </c>
      <c r="L88" s="73" t="s">
        <v>625</v>
      </c>
      <c r="M88" s="73"/>
      <c r="N88" s="73"/>
      <c r="O88" s="73"/>
      <c r="P88" s="73"/>
      <c r="Q88" s="73"/>
      <c r="R88" s="73"/>
      <c r="S88" s="73"/>
      <c r="T88" s="73"/>
      <c r="U88" s="73"/>
      <c r="V88" s="73"/>
      <c r="W88" s="73"/>
      <c r="X88" s="73"/>
      <c r="Y88" s="73"/>
      <c r="Z88" s="73"/>
      <c r="AA88" s="73"/>
      <c r="AB88" s="73"/>
      <c r="AC88" s="73"/>
      <c r="AD88" s="73"/>
      <c r="AE88" s="73"/>
      <c r="AF88" s="73"/>
      <c r="AG88" s="73"/>
      <c r="AH88" s="73"/>
      <c r="AI88" s="73"/>
      <c r="AJ88" s="73"/>
      <c r="AK88" s="73"/>
      <c r="AL88" s="73"/>
      <c r="AM88" s="73"/>
      <c r="AN88" s="73"/>
      <c r="AO88" s="73"/>
      <c r="AP88" s="73"/>
      <c r="AQ88" s="73"/>
      <c r="AR88" s="73"/>
      <c r="AS88" s="73"/>
      <c r="AT88" s="73"/>
      <c r="AU88" s="73"/>
      <c r="AV88" s="73"/>
      <c r="AW88" s="73"/>
      <c r="AX88" s="73"/>
      <c r="AY88" s="73"/>
      <c r="AZ88" s="73"/>
      <c r="BA88" s="73"/>
      <c r="BB88" s="73"/>
      <c r="BC88" s="73"/>
      <c r="BD88" s="73"/>
      <c r="BE88" s="73"/>
      <c r="BF88" s="73"/>
      <c r="BG88" s="73"/>
      <c r="BH88" s="73"/>
      <c r="BI88" s="73"/>
      <c r="BJ88" s="73"/>
      <c r="BK88" s="73"/>
      <c r="BL88" s="73"/>
      <c r="BM88" s="73"/>
      <c r="BN88" s="73"/>
      <c r="BO88" s="73"/>
      <c r="BP88" s="73"/>
      <c r="BQ88" s="73"/>
      <c r="BR88" s="73"/>
      <c r="BS88" s="73"/>
      <c r="BT88" s="73"/>
      <c r="BU88" s="73"/>
      <c r="BV88" s="73"/>
      <c r="BW88" s="73"/>
      <c r="BX88" s="73"/>
      <c r="BY88" s="73"/>
      <c r="BZ88" s="73"/>
      <c r="CA88" s="73"/>
      <c r="CB88" s="73"/>
      <c r="CC88" s="73"/>
      <c r="CD88" s="73"/>
      <c r="CE88" s="73"/>
      <c r="CF88" s="73"/>
      <c r="CG88" s="73"/>
      <c r="CH88" s="73"/>
      <c r="CI88" s="73"/>
      <c r="CJ88" s="73"/>
      <c r="CK88" s="73"/>
      <c r="CL88" s="73"/>
      <c r="CM88" s="73"/>
      <c r="CN88" s="73"/>
      <c r="CO88" s="73"/>
      <c r="CP88" s="73"/>
      <c r="CQ88" s="73"/>
      <c r="CR88" s="73"/>
      <c r="CS88" s="73"/>
      <c r="CT88" s="73"/>
      <c r="CU88" s="73"/>
      <c r="CV88" s="73"/>
      <c r="CW88" s="73"/>
      <c r="CX88" s="73"/>
      <c r="CY88" s="73"/>
      <c r="CZ88" s="73"/>
      <c r="DA88" s="73"/>
      <c r="DB88" s="73"/>
      <c r="DC88" s="73"/>
      <c r="DD88" s="73"/>
      <c r="DE88" s="73"/>
      <c r="DF88" s="73"/>
      <c r="DG88" s="73"/>
      <c r="DH88" s="73"/>
      <c r="DI88" s="73"/>
      <c r="DJ88" s="73"/>
      <c r="DK88" s="73"/>
      <c r="DL88" s="73"/>
      <c r="DM88" s="73"/>
      <c r="DN88" s="73"/>
      <c r="DO88" s="73"/>
      <c r="DP88" s="73"/>
      <c r="DQ88" s="73"/>
      <c r="DR88" s="73"/>
      <c r="DS88" s="73"/>
      <c r="DT88" s="73"/>
      <c r="DU88" s="73"/>
      <c r="DV88" s="73"/>
      <c r="DW88" s="73"/>
      <c r="DX88" s="73"/>
      <c r="DY88" s="73"/>
      <c r="DZ88" s="73"/>
      <c r="EA88" s="73"/>
      <c r="EB88" s="73"/>
      <c r="EC88" s="73"/>
      <c r="ED88" s="73"/>
      <c r="EE88" s="73"/>
      <c r="EF88" s="73"/>
      <c r="EG88" s="73"/>
      <c r="EH88" s="73"/>
      <c r="EI88" s="73"/>
      <c r="EJ88" s="73"/>
      <c r="EK88" s="73"/>
      <c r="EL88" s="73"/>
      <c r="EM88" s="73"/>
      <c r="EN88" s="73"/>
      <c r="EO88" s="73"/>
      <c r="EP88" s="73"/>
      <c r="EQ88" s="73"/>
      <c r="ER88" s="73"/>
      <c r="ES88" s="73"/>
      <c r="ET88" s="73"/>
      <c r="EU88" s="73"/>
      <c r="EV88" s="73"/>
      <c r="EW88" s="73"/>
      <c r="EX88" s="73"/>
      <c r="EY88" s="73"/>
      <c r="EZ88" s="73"/>
      <c r="FA88" s="73"/>
      <c r="FB88" s="73"/>
      <c r="FC88" s="73"/>
      <c r="FD88" s="73"/>
      <c r="FE88" s="73"/>
      <c r="FF88" s="73"/>
      <c r="FG88" s="73"/>
      <c r="FH88" s="73"/>
      <c r="FI88" s="73"/>
      <c r="FJ88" s="73"/>
      <c r="FK88" s="73"/>
      <c r="FL88" s="73"/>
      <c r="FM88" s="73"/>
      <c r="FN88" s="73"/>
      <c r="FO88" s="73"/>
      <c r="FP88" s="73"/>
      <c r="FQ88" s="73"/>
      <c r="FR88" s="73"/>
      <c r="FS88" s="73"/>
      <c r="FT88" s="73"/>
      <c r="FU88" s="73"/>
      <c r="FV88" s="73"/>
      <c r="FW88" s="73"/>
      <c r="FX88" s="73"/>
      <c r="FY88" s="73"/>
      <c r="FZ88" s="73"/>
      <c r="GA88" s="73"/>
      <c r="GB88" s="73"/>
      <c r="GC88" s="73"/>
      <c r="GD88" s="73"/>
      <c r="GE88" s="73"/>
      <c r="GF88" s="73"/>
      <c r="GG88" s="73"/>
      <c r="GH88" s="73"/>
      <c r="GI88" s="73"/>
      <c r="GJ88" s="73"/>
      <c r="GK88" s="73"/>
      <c r="GL88" s="73"/>
      <c r="GM88" s="73"/>
      <c r="GN88" s="73"/>
      <c r="GO88" s="73"/>
      <c r="GP88" s="73"/>
      <c r="GQ88" s="73"/>
      <c r="GR88" s="73"/>
      <c r="GS88" s="73"/>
      <c r="GT88" s="73"/>
      <c r="GU88" s="73"/>
      <c r="GV88" s="73"/>
      <c r="GW88" s="73"/>
      <c r="GX88" s="73"/>
      <c r="GY88" s="73"/>
      <c r="GZ88" s="73"/>
      <c r="HA88" s="73"/>
      <c r="HB88" s="73"/>
      <c r="HC88" s="73"/>
      <c r="HD88" s="73"/>
      <c r="HE88" s="73"/>
      <c r="HF88" s="73"/>
      <c r="HG88" s="73"/>
      <c r="HH88" s="73"/>
      <c r="HI88" s="73"/>
      <c r="HJ88" s="73"/>
      <c r="HK88" s="73"/>
      <c r="HL88" s="73"/>
      <c r="HM88" s="73"/>
      <c r="HN88" s="73"/>
      <c r="HO88" s="73"/>
      <c r="HP88" s="73"/>
      <c r="HQ88" s="73"/>
      <c r="HR88" s="73"/>
      <c r="HS88" s="73"/>
      <c r="HT88" s="73"/>
      <c r="HU88" s="73"/>
      <c r="HV88" s="73"/>
      <c r="HW88" s="73"/>
      <c r="HX88" s="73"/>
      <c r="HY88" s="73"/>
      <c r="HZ88" s="73"/>
      <c r="IA88" s="73"/>
      <c r="IB88" s="73"/>
      <c r="IC88" s="73"/>
      <c r="ID88" s="73"/>
      <c r="IE88" s="73"/>
      <c r="IF88" s="73"/>
      <c r="IG88" s="73"/>
      <c r="IH88" s="73"/>
      <c r="II88" s="73"/>
      <c r="IJ88" s="73"/>
    </row>
    <row r="89" spans="1:246" s="5" customFormat="1" ht="50.1" customHeight="1">
      <c r="A89" s="91">
        <v>17</v>
      </c>
      <c r="B89" s="100" t="s">
        <v>4030</v>
      </c>
      <c r="C89" s="160"/>
      <c r="D89" s="194">
        <v>7</v>
      </c>
      <c r="E89" s="100" t="s">
        <v>275</v>
      </c>
      <c r="F89" s="100" t="s">
        <v>4028</v>
      </c>
      <c r="G89" s="160">
        <v>43213</v>
      </c>
      <c r="H89" s="195" t="s">
        <v>84</v>
      </c>
      <c r="I89" s="100" t="s">
        <v>4029</v>
      </c>
      <c r="J89" s="169" t="s">
        <v>3632</v>
      </c>
      <c r="K89" s="88" t="s">
        <v>275</v>
      </c>
      <c r="L89" s="73" t="s">
        <v>625</v>
      </c>
      <c r="M89" s="73"/>
      <c r="N89" s="73"/>
      <c r="O89" s="73"/>
      <c r="P89" s="73"/>
      <c r="Q89" s="73"/>
      <c r="R89" s="73"/>
      <c r="S89" s="73"/>
      <c r="T89" s="73"/>
      <c r="U89" s="73"/>
      <c r="V89" s="73"/>
      <c r="W89" s="73"/>
      <c r="X89" s="73"/>
      <c r="Y89" s="73"/>
      <c r="Z89" s="73"/>
      <c r="AA89" s="73"/>
      <c r="AB89" s="73"/>
      <c r="AC89" s="73"/>
      <c r="AD89" s="73"/>
      <c r="AE89" s="73"/>
      <c r="AF89" s="73"/>
      <c r="AG89" s="73"/>
      <c r="AH89" s="73"/>
      <c r="AI89" s="73"/>
      <c r="AJ89" s="73"/>
      <c r="AK89" s="73"/>
      <c r="AL89" s="73"/>
      <c r="AM89" s="73"/>
      <c r="AN89" s="73"/>
      <c r="AO89" s="73"/>
      <c r="AP89" s="73"/>
      <c r="AQ89" s="73"/>
      <c r="AR89" s="73"/>
      <c r="AS89" s="73"/>
      <c r="AT89" s="73"/>
      <c r="AU89" s="73"/>
      <c r="AV89" s="73"/>
      <c r="AW89" s="73"/>
      <c r="AX89" s="73"/>
      <c r="AY89" s="73"/>
      <c r="AZ89" s="73"/>
      <c r="BA89" s="73"/>
      <c r="BB89" s="73"/>
      <c r="BC89" s="73"/>
      <c r="BD89" s="73"/>
      <c r="BE89" s="73"/>
      <c r="BF89" s="73"/>
      <c r="BG89" s="73"/>
      <c r="BH89" s="73"/>
      <c r="BI89" s="73"/>
      <c r="BJ89" s="73"/>
      <c r="BK89" s="73"/>
      <c r="BL89" s="73"/>
      <c r="BM89" s="73"/>
      <c r="BN89" s="73"/>
      <c r="BO89" s="73"/>
      <c r="BP89" s="73"/>
      <c r="BQ89" s="73"/>
      <c r="BR89" s="73"/>
      <c r="BS89" s="73"/>
      <c r="BT89" s="73"/>
      <c r="BU89" s="73"/>
      <c r="BV89" s="73"/>
      <c r="BW89" s="73"/>
      <c r="BX89" s="73"/>
      <c r="BY89" s="73"/>
      <c r="BZ89" s="73"/>
      <c r="CA89" s="73"/>
      <c r="CB89" s="73"/>
      <c r="CC89" s="73"/>
      <c r="CD89" s="73"/>
      <c r="CE89" s="73"/>
      <c r="CF89" s="73"/>
      <c r="CG89" s="73"/>
      <c r="CH89" s="73"/>
      <c r="CI89" s="73"/>
      <c r="CJ89" s="73"/>
      <c r="CK89" s="73"/>
      <c r="CL89" s="73"/>
      <c r="CM89" s="73"/>
      <c r="CN89" s="73"/>
      <c r="CO89" s="73"/>
      <c r="CP89" s="73"/>
      <c r="CQ89" s="73"/>
      <c r="CR89" s="73"/>
      <c r="CS89" s="73"/>
      <c r="CT89" s="73"/>
      <c r="CU89" s="73"/>
      <c r="CV89" s="73"/>
      <c r="CW89" s="73"/>
      <c r="CX89" s="73"/>
      <c r="CY89" s="73"/>
      <c r="CZ89" s="73"/>
      <c r="DA89" s="73"/>
      <c r="DB89" s="73"/>
      <c r="DC89" s="73"/>
      <c r="DD89" s="73"/>
      <c r="DE89" s="73"/>
      <c r="DF89" s="73"/>
      <c r="DG89" s="73"/>
      <c r="DH89" s="73"/>
      <c r="DI89" s="73"/>
      <c r="DJ89" s="73"/>
      <c r="DK89" s="73"/>
      <c r="DL89" s="73"/>
      <c r="DM89" s="73"/>
      <c r="DN89" s="73"/>
      <c r="DO89" s="73"/>
      <c r="DP89" s="73"/>
      <c r="DQ89" s="73"/>
      <c r="DR89" s="73"/>
      <c r="DS89" s="73"/>
      <c r="DT89" s="73"/>
      <c r="DU89" s="73"/>
      <c r="DV89" s="73"/>
      <c r="DW89" s="73"/>
      <c r="DX89" s="73"/>
      <c r="DY89" s="73"/>
      <c r="DZ89" s="73"/>
      <c r="EA89" s="73"/>
      <c r="EB89" s="73"/>
      <c r="EC89" s="73"/>
      <c r="ED89" s="73"/>
      <c r="EE89" s="73"/>
      <c r="EF89" s="73"/>
      <c r="EG89" s="73"/>
      <c r="EH89" s="73"/>
      <c r="EI89" s="73"/>
      <c r="EJ89" s="73"/>
      <c r="EK89" s="73"/>
      <c r="EL89" s="73"/>
      <c r="EM89" s="73"/>
      <c r="EN89" s="73"/>
      <c r="EO89" s="73"/>
      <c r="EP89" s="73"/>
      <c r="EQ89" s="73"/>
      <c r="ER89" s="73"/>
      <c r="ES89" s="73"/>
      <c r="ET89" s="73"/>
      <c r="EU89" s="73"/>
      <c r="EV89" s="73"/>
      <c r="EW89" s="73"/>
      <c r="EX89" s="73"/>
      <c r="EY89" s="73"/>
      <c r="EZ89" s="73"/>
      <c r="FA89" s="73"/>
      <c r="FB89" s="73"/>
      <c r="FC89" s="73"/>
      <c r="FD89" s="73"/>
      <c r="FE89" s="73"/>
      <c r="FF89" s="73"/>
      <c r="FG89" s="73"/>
      <c r="FH89" s="73"/>
      <c r="FI89" s="73"/>
      <c r="FJ89" s="73"/>
      <c r="FK89" s="73"/>
      <c r="FL89" s="73"/>
      <c r="FM89" s="73"/>
      <c r="FN89" s="73"/>
      <c r="FO89" s="73"/>
      <c r="FP89" s="73"/>
      <c r="FQ89" s="73"/>
      <c r="FR89" s="73"/>
      <c r="FS89" s="73"/>
      <c r="FT89" s="73"/>
      <c r="FU89" s="73"/>
      <c r="FV89" s="73"/>
      <c r="FW89" s="73"/>
      <c r="FX89" s="73"/>
      <c r="FY89" s="73"/>
      <c r="FZ89" s="73"/>
      <c r="GA89" s="73"/>
      <c r="GB89" s="73"/>
      <c r="GC89" s="73"/>
      <c r="GD89" s="73"/>
      <c r="GE89" s="73"/>
      <c r="GF89" s="73"/>
      <c r="GG89" s="73"/>
      <c r="GH89" s="73"/>
      <c r="GI89" s="73"/>
      <c r="GJ89" s="73"/>
      <c r="GK89" s="73"/>
      <c r="GL89" s="73"/>
      <c r="GM89" s="73"/>
      <c r="GN89" s="73"/>
      <c r="GO89" s="73"/>
      <c r="GP89" s="73"/>
      <c r="GQ89" s="73"/>
      <c r="GR89" s="73"/>
      <c r="GS89" s="73"/>
      <c r="GT89" s="73"/>
      <c r="GU89" s="73"/>
      <c r="GV89" s="73"/>
      <c r="GW89" s="73"/>
      <c r="GX89" s="73"/>
      <c r="GY89" s="73"/>
      <c r="GZ89" s="73"/>
      <c r="HA89" s="73"/>
      <c r="HB89" s="73"/>
      <c r="HC89" s="73"/>
      <c r="HD89" s="73"/>
      <c r="HE89" s="73"/>
      <c r="HF89" s="73"/>
      <c r="HG89" s="73"/>
      <c r="HH89" s="73"/>
      <c r="HI89" s="73"/>
      <c r="HJ89" s="73"/>
      <c r="HK89" s="73"/>
      <c r="HL89" s="73"/>
      <c r="HM89" s="73"/>
      <c r="HN89" s="73"/>
      <c r="HO89" s="73"/>
      <c r="HP89" s="73"/>
      <c r="HQ89" s="73"/>
      <c r="HR89" s="73"/>
      <c r="HS89" s="73"/>
      <c r="HT89" s="73"/>
      <c r="HU89" s="73"/>
      <c r="HV89" s="73"/>
      <c r="HW89" s="73"/>
      <c r="HX89" s="73"/>
      <c r="HY89" s="73"/>
      <c r="HZ89" s="73"/>
      <c r="IA89" s="73"/>
      <c r="IB89" s="73"/>
      <c r="IC89" s="73"/>
      <c r="ID89" s="73"/>
      <c r="IE89" s="73"/>
      <c r="IF89" s="73"/>
      <c r="IG89" s="73"/>
      <c r="IH89" s="73"/>
      <c r="II89" s="73"/>
      <c r="IJ89" s="73"/>
    </row>
    <row r="90" spans="1:246" s="5" customFormat="1" ht="50.1" customHeight="1">
      <c r="A90" s="91">
        <v>18</v>
      </c>
      <c r="B90" s="100" t="s">
        <v>4031</v>
      </c>
      <c r="C90" s="160"/>
      <c r="D90" s="194">
        <v>3</v>
      </c>
      <c r="E90" s="100" t="s">
        <v>275</v>
      </c>
      <c r="F90" s="100" t="s">
        <v>4028</v>
      </c>
      <c r="G90" s="160">
        <v>43213</v>
      </c>
      <c r="H90" s="195" t="s">
        <v>84</v>
      </c>
      <c r="I90" s="100" t="s">
        <v>4029</v>
      </c>
      <c r="J90" s="169" t="s">
        <v>3632</v>
      </c>
      <c r="K90" s="88" t="s">
        <v>275</v>
      </c>
      <c r="L90" s="73" t="s">
        <v>638</v>
      </c>
      <c r="M90" s="73"/>
      <c r="N90" s="73"/>
      <c r="O90" s="73"/>
      <c r="P90" s="73"/>
      <c r="Q90" s="73"/>
      <c r="R90" s="73"/>
      <c r="S90" s="73"/>
      <c r="T90" s="73"/>
      <c r="U90" s="73"/>
      <c r="V90" s="73"/>
      <c r="W90" s="73"/>
      <c r="X90" s="73"/>
      <c r="Y90" s="73"/>
      <c r="Z90" s="73"/>
      <c r="AA90" s="73"/>
      <c r="AB90" s="73"/>
      <c r="AC90" s="73"/>
      <c r="AD90" s="73"/>
      <c r="AE90" s="73"/>
      <c r="AF90" s="73"/>
      <c r="AG90" s="73"/>
      <c r="AH90" s="73"/>
      <c r="AI90" s="73"/>
      <c r="AJ90" s="73"/>
      <c r="AK90" s="73"/>
      <c r="AL90" s="73"/>
      <c r="AM90" s="73"/>
      <c r="AN90" s="73"/>
      <c r="AO90" s="73"/>
      <c r="AP90" s="73"/>
      <c r="AQ90" s="73"/>
      <c r="AR90" s="73"/>
      <c r="AS90" s="73"/>
      <c r="AT90" s="73"/>
      <c r="AU90" s="73"/>
      <c r="AV90" s="73"/>
      <c r="AW90" s="73"/>
      <c r="AX90" s="73"/>
      <c r="AY90" s="73"/>
      <c r="AZ90" s="73"/>
      <c r="BA90" s="73"/>
      <c r="BB90" s="73"/>
      <c r="BC90" s="73"/>
      <c r="BD90" s="73"/>
      <c r="BE90" s="73"/>
      <c r="BF90" s="73"/>
      <c r="BG90" s="73"/>
      <c r="BH90" s="73"/>
      <c r="BI90" s="73"/>
      <c r="BJ90" s="73"/>
      <c r="BK90" s="73"/>
      <c r="BL90" s="73"/>
      <c r="BM90" s="73"/>
      <c r="BN90" s="73"/>
      <c r="BO90" s="73"/>
      <c r="BP90" s="73"/>
      <c r="BQ90" s="73"/>
      <c r="BR90" s="73"/>
      <c r="BS90" s="73"/>
      <c r="BT90" s="73"/>
      <c r="BU90" s="73"/>
      <c r="BV90" s="73"/>
      <c r="BW90" s="73"/>
      <c r="BX90" s="73"/>
      <c r="BY90" s="73"/>
      <c r="BZ90" s="73"/>
      <c r="CA90" s="73"/>
      <c r="CB90" s="73"/>
      <c r="CC90" s="73"/>
      <c r="CD90" s="73"/>
      <c r="CE90" s="73"/>
      <c r="CF90" s="73"/>
      <c r="CG90" s="73"/>
      <c r="CH90" s="73"/>
      <c r="CI90" s="73"/>
      <c r="CJ90" s="73"/>
      <c r="CK90" s="73"/>
      <c r="CL90" s="73"/>
      <c r="CM90" s="73"/>
      <c r="CN90" s="73"/>
      <c r="CO90" s="73"/>
      <c r="CP90" s="73"/>
      <c r="CQ90" s="73"/>
      <c r="CR90" s="73"/>
      <c r="CS90" s="73"/>
      <c r="CT90" s="73"/>
      <c r="CU90" s="73"/>
      <c r="CV90" s="73"/>
      <c r="CW90" s="73"/>
      <c r="CX90" s="73"/>
      <c r="CY90" s="73"/>
      <c r="CZ90" s="73"/>
      <c r="DA90" s="73"/>
      <c r="DB90" s="73"/>
      <c r="DC90" s="73"/>
      <c r="DD90" s="73"/>
      <c r="DE90" s="73"/>
      <c r="DF90" s="73"/>
      <c r="DG90" s="73"/>
      <c r="DH90" s="73"/>
      <c r="DI90" s="73"/>
      <c r="DJ90" s="73"/>
      <c r="DK90" s="73"/>
      <c r="DL90" s="73"/>
      <c r="DM90" s="73"/>
      <c r="DN90" s="73"/>
      <c r="DO90" s="73"/>
      <c r="DP90" s="73"/>
      <c r="DQ90" s="73"/>
      <c r="DR90" s="73"/>
      <c r="DS90" s="73"/>
      <c r="DT90" s="73"/>
      <c r="DU90" s="73"/>
      <c r="DV90" s="73"/>
      <c r="DW90" s="73"/>
      <c r="DX90" s="73"/>
      <c r="DY90" s="73"/>
      <c r="DZ90" s="73"/>
      <c r="EA90" s="73"/>
      <c r="EB90" s="73"/>
      <c r="EC90" s="73"/>
      <c r="ED90" s="73"/>
      <c r="EE90" s="73"/>
      <c r="EF90" s="73"/>
      <c r="EG90" s="73"/>
      <c r="EH90" s="73"/>
      <c r="EI90" s="73"/>
      <c r="EJ90" s="73"/>
      <c r="EK90" s="73"/>
      <c r="EL90" s="73"/>
      <c r="EM90" s="73"/>
      <c r="EN90" s="73"/>
      <c r="EO90" s="73"/>
      <c r="EP90" s="73"/>
      <c r="EQ90" s="73"/>
      <c r="ER90" s="73"/>
      <c r="ES90" s="73"/>
      <c r="ET90" s="73"/>
      <c r="EU90" s="73"/>
      <c r="EV90" s="73"/>
      <c r="EW90" s="73"/>
      <c r="EX90" s="73"/>
      <c r="EY90" s="73"/>
      <c r="EZ90" s="73"/>
      <c r="FA90" s="73"/>
      <c r="FB90" s="73"/>
      <c r="FC90" s="73"/>
      <c r="FD90" s="73"/>
      <c r="FE90" s="73"/>
      <c r="FF90" s="73"/>
      <c r="FG90" s="73"/>
      <c r="FH90" s="73"/>
      <c r="FI90" s="73"/>
      <c r="FJ90" s="73"/>
      <c r="FK90" s="73"/>
      <c r="FL90" s="73"/>
      <c r="FM90" s="73"/>
      <c r="FN90" s="73"/>
      <c r="FO90" s="73"/>
      <c r="FP90" s="73"/>
      <c r="FQ90" s="73"/>
      <c r="FR90" s="73"/>
      <c r="FS90" s="73"/>
      <c r="FT90" s="73"/>
      <c r="FU90" s="73"/>
      <c r="FV90" s="73"/>
      <c r="FW90" s="73"/>
      <c r="FX90" s="73"/>
      <c r="FY90" s="73"/>
      <c r="FZ90" s="73"/>
      <c r="GA90" s="73"/>
      <c r="GB90" s="73"/>
      <c r="GC90" s="73"/>
      <c r="GD90" s="73"/>
      <c r="GE90" s="73"/>
      <c r="GF90" s="73"/>
      <c r="GG90" s="73"/>
      <c r="GH90" s="73"/>
      <c r="GI90" s="73"/>
      <c r="GJ90" s="73"/>
      <c r="GK90" s="73"/>
      <c r="GL90" s="73"/>
      <c r="GM90" s="73"/>
      <c r="GN90" s="73"/>
      <c r="GO90" s="73"/>
      <c r="GP90" s="73"/>
      <c r="GQ90" s="73"/>
      <c r="GR90" s="73"/>
      <c r="GS90" s="73"/>
      <c r="GT90" s="73"/>
      <c r="GU90" s="73"/>
      <c r="GV90" s="73"/>
      <c r="GW90" s="73"/>
      <c r="GX90" s="73"/>
      <c r="GY90" s="73"/>
      <c r="GZ90" s="73"/>
      <c r="HA90" s="73"/>
      <c r="HB90" s="73"/>
      <c r="HC90" s="73"/>
      <c r="HD90" s="73"/>
      <c r="HE90" s="73"/>
      <c r="HF90" s="73"/>
      <c r="HG90" s="73"/>
      <c r="HH90" s="73"/>
      <c r="HI90" s="73"/>
      <c r="HJ90" s="73"/>
      <c r="HK90" s="73"/>
      <c r="HL90" s="73"/>
      <c r="HM90" s="73"/>
      <c r="HN90" s="73"/>
      <c r="HO90" s="73"/>
      <c r="HP90" s="73"/>
      <c r="HQ90" s="73"/>
      <c r="HR90" s="73"/>
      <c r="HS90" s="73"/>
      <c r="HT90" s="73"/>
      <c r="HU90" s="73"/>
      <c r="HV90" s="73"/>
      <c r="HW90" s="73"/>
      <c r="HX90" s="73"/>
      <c r="HY90" s="73"/>
      <c r="HZ90" s="73"/>
      <c r="IA90" s="73"/>
      <c r="IB90" s="73"/>
      <c r="IC90" s="73"/>
      <c r="ID90" s="73"/>
      <c r="IE90" s="73"/>
      <c r="IF90" s="73"/>
      <c r="IG90" s="73"/>
      <c r="IH90" s="73"/>
      <c r="II90" s="73"/>
      <c r="IJ90" s="73"/>
    </row>
    <row r="91" spans="1:246" s="96" customFormat="1" ht="50.1" customHeight="1">
      <c r="A91" s="38">
        <v>19</v>
      </c>
      <c r="B91" s="100" t="s">
        <v>4040</v>
      </c>
      <c r="C91" s="160"/>
      <c r="D91" s="194">
        <v>14</v>
      </c>
      <c r="E91" s="100" t="s">
        <v>272</v>
      </c>
      <c r="F91" s="100" t="s">
        <v>4041</v>
      </c>
      <c r="G91" s="160">
        <v>43216</v>
      </c>
      <c r="H91" s="195" t="s">
        <v>58</v>
      </c>
      <c r="I91" s="100"/>
      <c r="J91" s="169" t="s">
        <v>3632</v>
      </c>
      <c r="K91" s="88" t="s">
        <v>4470</v>
      </c>
      <c r="L91" s="44" t="s">
        <v>625</v>
      </c>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44"/>
      <c r="BG91" s="44"/>
      <c r="BH91" s="44"/>
      <c r="BI91" s="44"/>
      <c r="BJ91" s="44"/>
      <c r="BK91" s="44"/>
      <c r="BL91" s="44"/>
      <c r="BM91" s="44"/>
      <c r="BN91" s="44"/>
      <c r="BO91" s="44"/>
      <c r="BP91" s="44"/>
      <c r="BQ91" s="44"/>
      <c r="BR91" s="44"/>
      <c r="BS91" s="44"/>
      <c r="BT91" s="44"/>
      <c r="BU91" s="44"/>
      <c r="BV91" s="44"/>
      <c r="BW91" s="44"/>
      <c r="BX91" s="44"/>
      <c r="BY91" s="44"/>
      <c r="BZ91" s="44"/>
      <c r="CA91" s="44"/>
      <c r="CB91" s="44"/>
      <c r="CC91" s="44"/>
      <c r="CD91" s="44"/>
      <c r="CE91" s="44"/>
      <c r="CF91" s="44"/>
      <c r="CG91" s="44"/>
      <c r="CH91" s="44"/>
      <c r="CI91" s="44"/>
      <c r="CJ91" s="44"/>
      <c r="CK91" s="44"/>
      <c r="CL91" s="44"/>
      <c r="CM91" s="44"/>
      <c r="CN91" s="44"/>
      <c r="CO91" s="44"/>
      <c r="CP91" s="44"/>
      <c r="CQ91" s="44"/>
      <c r="CR91" s="44"/>
      <c r="CS91" s="44"/>
      <c r="CT91" s="44"/>
      <c r="CU91" s="44"/>
      <c r="CV91" s="44"/>
      <c r="CW91" s="44"/>
      <c r="CX91" s="44"/>
      <c r="CY91" s="44"/>
      <c r="CZ91" s="44"/>
      <c r="DA91" s="44"/>
      <c r="DB91" s="44"/>
      <c r="DC91" s="44"/>
      <c r="DD91" s="44"/>
      <c r="DE91" s="44"/>
      <c r="DF91" s="44"/>
      <c r="DG91" s="44"/>
      <c r="DH91" s="44"/>
      <c r="DI91" s="44"/>
      <c r="DJ91" s="44"/>
      <c r="DK91" s="44"/>
      <c r="DL91" s="44"/>
      <c r="DM91" s="44"/>
      <c r="DN91" s="44"/>
      <c r="DO91" s="44"/>
      <c r="DP91" s="44"/>
      <c r="DQ91" s="44"/>
      <c r="DR91" s="44"/>
      <c r="DS91" s="44"/>
      <c r="DT91" s="44"/>
      <c r="DU91" s="44"/>
      <c r="DV91" s="44"/>
      <c r="DW91" s="44"/>
      <c r="DX91" s="44"/>
      <c r="DY91" s="44"/>
      <c r="DZ91" s="44"/>
      <c r="EA91" s="44"/>
      <c r="EB91" s="44"/>
      <c r="EC91" s="44"/>
      <c r="ED91" s="44"/>
      <c r="EE91" s="44"/>
      <c r="EF91" s="44"/>
      <c r="EG91" s="44"/>
      <c r="EH91" s="44"/>
      <c r="EI91" s="44"/>
      <c r="EJ91" s="44"/>
      <c r="EK91" s="44"/>
      <c r="EL91" s="44"/>
      <c r="EM91" s="44"/>
      <c r="EN91" s="44"/>
      <c r="EO91" s="44"/>
      <c r="EP91" s="44"/>
      <c r="EQ91" s="44"/>
      <c r="ER91" s="44"/>
      <c r="ES91" s="44"/>
      <c r="ET91" s="44"/>
      <c r="EU91" s="44"/>
      <c r="EV91" s="44"/>
      <c r="EW91" s="44"/>
      <c r="EX91" s="44"/>
      <c r="EY91" s="44"/>
      <c r="EZ91" s="44"/>
      <c r="FA91" s="44"/>
      <c r="FB91" s="44"/>
      <c r="FC91" s="44"/>
      <c r="FD91" s="44"/>
      <c r="FE91" s="44"/>
      <c r="FF91" s="44"/>
      <c r="FG91" s="44"/>
      <c r="FH91" s="44"/>
      <c r="FI91" s="44"/>
      <c r="FJ91" s="44"/>
      <c r="FK91" s="44"/>
      <c r="FL91" s="44"/>
      <c r="FM91" s="44"/>
      <c r="FN91" s="44"/>
      <c r="FO91" s="44"/>
      <c r="FP91" s="44"/>
      <c r="FQ91" s="44"/>
      <c r="FR91" s="44"/>
      <c r="FS91" s="44"/>
      <c r="FT91" s="44"/>
      <c r="FU91" s="44"/>
      <c r="FV91" s="44"/>
      <c r="FW91" s="44"/>
      <c r="FX91" s="44"/>
      <c r="FY91" s="44"/>
      <c r="FZ91" s="44"/>
      <c r="GA91" s="44"/>
      <c r="GB91" s="44"/>
      <c r="GC91" s="44"/>
      <c r="GD91" s="44"/>
      <c r="GE91" s="44"/>
      <c r="GF91" s="44"/>
      <c r="GG91" s="44"/>
      <c r="GH91" s="44"/>
      <c r="GI91" s="44"/>
      <c r="GJ91" s="44"/>
      <c r="GK91" s="44"/>
      <c r="GL91" s="44"/>
      <c r="GM91" s="44"/>
      <c r="GN91" s="44"/>
      <c r="GO91" s="44"/>
      <c r="GP91" s="44"/>
      <c r="GQ91" s="44"/>
      <c r="GR91" s="44"/>
      <c r="GS91" s="44"/>
      <c r="GT91" s="44"/>
      <c r="GU91" s="44"/>
      <c r="GV91" s="44"/>
      <c r="GW91" s="44"/>
      <c r="GX91" s="44"/>
      <c r="GY91" s="44"/>
      <c r="GZ91" s="44"/>
      <c r="HA91" s="44"/>
      <c r="HB91" s="44"/>
      <c r="HC91" s="44"/>
      <c r="HD91" s="44"/>
      <c r="HE91" s="44"/>
      <c r="HF91" s="44"/>
      <c r="HG91" s="44"/>
      <c r="HH91" s="44"/>
      <c r="HI91" s="44"/>
      <c r="HJ91" s="44"/>
      <c r="HK91" s="44"/>
      <c r="HL91" s="44"/>
      <c r="HM91" s="44"/>
      <c r="HN91" s="44"/>
      <c r="HO91" s="44"/>
      <c r="HP91" s="44"/>
      <c r="HQ91" s="44"/>
      <c r="HR91" s="44"/>
      <c r="HS91" s="44"/>
      <c r="HT91" s="44"/>
      <c r="HU91" s="44"/>
      <c r="HV91" s="44"/>
      <c r="HW91" s="44"/>
      <c r="HX91" s="44"/>
      <c r="HY91" s="44"/>
      <c r="HZ91" s="44"/>
      <c r="IA91" s="44"/>
      <c r="IB91" s="44"/>
      <c r="IC91" s="44"/>
      <c r="ID91" s="44"/>
      <c r="IE91" s="44"/>
      <c r="IF91" s="44"/>
      <c r="IG91" s="44"/>
      <c r="IH91" s="44"/>
      <c r="II91" s="44"/>
      <c r="IJ91" s="44"/>
    </row>
    <row r="92" spans="1:246" s="662" customFormat="1" ht="49.9" customHeight="1">
      <c r="A92" s="44">
        <v>20</v>
      </c>
      <c r="B92" s="100" t="s">
        <v>3733</v>
      </c>
      <c r="C92" s="160"/>
      <c r="D92" s="194">
        <v>12</v>
      </c>
      <c r="E92" s="100" t="s">
        <v>4053</v>
      </c>
      <c r="F92" s="100" t="s">
        <v>3100</v>
      </c>
      <c r="G92" s="160">
        <v>43123</v>
      </c>
      <c r="H92" s="195" t="s">
        <v>3734</v>
      </c>
      <c r="I92" s="100" t="s">
        <v>3741</v>
      </c>
      <c r="J92" s="169" t="s">
        <v>3632</v>
      </c>
      <c r="K92" s="643" t="s">
        <v>4459</v>
      </c>
      <c r="L92" s="643" t="s">
        <v>625</v>
      </c>
      <c r="M92" s="643"/>
      <c r="N92" s="643"/>
      <c r="O92" s="643"/>
      <c r="P92" s="643"/>
      <c r="Q92" s="643"/>
      <c r="R92" s="643"/>
      <c r="S92" s="643"/>
      <c r="T92" s="643"/>
      <c r="U92" s="643"/>
      <c r="V92" s="643"/>
      <c r="W92" s="643"/>
      <c r="X92" s="643"/>
      <c r="Y92" s="643"/>
      <c r="Z92" s="643"/>
      <c r="AA92" s="643"/>
      <c r="AB92" s="643"/>
      <c r="AC92" s="643"/>
      <c r="AD92" s="643"/>
      <c r="AE92" s="643"/>
      <c r="AF92" s="643"/>
      <c r="AG92" s="643"/>
      <c r="AH92" s="643"/>
      <c r="AI92" s="643"/>
      <c r="AJ92" s="643"/>
      <c r="AK92" s="643"/>
      <c r="AL92" s="643"/>
      <c r="AM92" s="643"/>
      <c r="AN92" s="643"/>
      <c r="AO92" s="643"/>
      <c r="AP92" s="643"/>
      <c r="AQ92" s="643"/>
      <c r="AR92" s="643"/>
      <c r="AS92" s="643"/>
      <c r="AT92" s="643"/>
      <c r="AU92" s="643"/>
      <c r="AV92" s="643"/>
    </row>
    <row r="93" spans="1:246" s="45" customFormat="1" ht="50.1" customHeight="1">
      <c r="A93" s="135"/>
      <c r="B93" s="1510" t="s">
        <v>2687</v>
      </c>
      <c r="C93" s="1510"/>
      <c r="D93" s="1510"/>
      <c r="E93" s="1510"/>
      <c r="F93" s="1510"/>
      <c r="G93" s="1510"/>
      <c r="H93" s="1510"/>
      <c r="I93" s="257"/>
      <c r="J93" s="253"/>
    </row>
    <row r="94" spans="1:246" s="242" customFormat="1" ht="50.1" customHeight="1">
      <c r="B94" s="254" t="s">
        <v>2684</v>
      </c>
      <c r="C94" s="255" t="s">
        <v>2379</v>
      </c>
      <c r="D94" s="254" t="s">
        <v>195</v>
      </c>
      <c r="E94" s="255" t="s">
        <v>2685</v>
      </c>
      <c r="F94" s="255" t="s">
        <v>2750</v>
      </c>
      <c r="G94" s="255" t="s">
        <v>301</v>
      </c>
      <c r="H94" s="255" t="s">
        <v>302</v>
      </c>
      <c r="I94" s="255" t="s">
        <v>2748</v>
      </c>
      <c r="J94" s="255" t="s">
        <v>2366</v>
      </c>
    </row>
    <row r="95" spans="1:246" s="662" customFormat="1" ht="49.9" customHeight="1">
      <c r="A95" s="83">
        <v>1</v>
      </c>
      <c r="B95" s="100" t="s">
        <v>4039</v>
      </c>
      <c r="C95" s="160"/>
      <c r="D95" s="194">
        <v>8</v>
      </c>
      <c r="E95" s="100" t="s">
        <v>272</v>
      </c>
      <c r="F95" s="100" t="s">
        <v>4037</v>
      </c>
      <c r="G95" s="160">
        <v>43221</v>
      </c>
      <c r="H95" s="195" t="s">
        <v>58</v>
      </c>
      <c r="I95" s="100"/>
      <c r="J95" s="169" t="s">
        <v>3632</v>
      </c>
      <c r="K95" s="662" t="s">
        <v>4471</v>
      </c>
      <c r="L95" s="662" t="s">
        <v>625</v>
      </c>
    </row>
    <row r="96" spans="1:246" s="662" customFormat="1" ht="49.9" customHeight="1">
      <c r="A96" s="83">
        <v>2</v>
      </c>
      <c r="B96" s="100" t="s">
        <v>4038</v>
      </c>
      <c r="C96" s="160"/>
      <c r="D96" s="194">
        <v>8</v>
      </c>
      <c r="E96" s="100" t="s">
        <v>272</v>
      </c>
      <c r="F96" s="100" t="s">
        <v>4037</v>
      </c>
      <c r="G96" s="160">
        <v>43221</v>
      </c>
      <c r="H96" s="195" t="s">
        <v>716</v>
      </c>
      <c r="I96" s="100"/>
      <c r="J96" s="169" t="s">
        <v>3632</v>
      </c>
      <c r="L96" s="662" t="s">
        <v>638</v>
      </c>
    </row>
    <row r="97" spans="1:246" s="5" customFormat="1" ht="50.1" customHeight="1">
      <c r="A97" s="38">
        <v>3</v>
      </c>
      <c r="B97" s="100" t="s">
        <v>4045</v>
      </c>
      <c r="C97" s="160"/>
      <c r="D97" s="194">
        <v>3</v>
      </c>
      <c r="E97" s="100" t="s">
        <v>272</v>
      </c>
      <c r="F97" s="100" t="s">
        <v>4046</v>
      </c>
      <c r="G97" s="160">
        <v>43221</v>
      </c>
      <c r="H97" s="195" t="s">
        <v>437</v>
      </c>
      <c r="I97" s="100" t="s">
        <v>4047</v>
      </c>
      <c r="J97" s="169" t="s">
        <v>3632</v>
      </c>
      <c r="K97" s="44" t="s">
        <v>4472</v>
      </c>
      <c r="L97" s="44" t="s">
        <v>638</v>
      </c>
      <c r="M97" s="48"/>
      <c r="N97" s="48"/>
      <c r="O97" s="48"/>
      <c r="P97" s="48"/>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44"/>
      <c r="BG97" s="44"/>
      <c r="BH97" s="44"/>
      <c r="BI97" s="44"/>
      <c r="BJ97" s="44"/>
      <c r="BK97" s="44"/>
      <c r="BL97" s="44"/>
      <c r="BM97" s="44"/>
      <c r="BN97" s="44"/>
      <c r="BO97" s="44"/>
      <c r="BP97" s="44"/>
      <c r="BQ97" s="44"/>
      <c r="BR97" s="44"/>
      <c r="BS97" s="44"/>
      <c r="BT97" s="44"/>
      <c r="BU97" s="44"/>
      <c r="BV97" s="44"/>
      <c r="BW97" s="44"/>
      <c r="BX97" s="44"/>
      <c r="BY97" s="44"/>
      <c r="BZ97" s="44"/>
      <c r="CA97" s="44"/>
      <c r="CB97" s="44"/>
      <c r="CC97" s="44"/>
      <c r="CD97" s="44"/>
      <c r="CE97" s="44"/>
      <c r="CF97" s="44"/>
      <c r="CG97" s="44"/>
      <c r="CH97" s="44"/>
      <c r="CI97" s="44"/>
      <c r="CJ97" s="44"/>
      <c r="CK97" s="44"/>
      <c r="CL97" s="44"/>
      <c r="CM97" s="44"/>
      <c r="CN97" s="44"/>
      <c r="CO97" s="44"/>
      <c r="CP97" s="44"/>
      <c r="CQ97" s="44"/>
      <c r="CR97" s="44"/>
      <c r="CS97" s="44"/>
      <c r="CT97" s="44"/>
      <c r="CU97" s="44"/>
      <c r="CV97" s="44"/>
      <c r="CW97" s="44"/>
      <c r="CX97" s="44"/>
      <c r="CY97" s="44"/>
      <c r="CZ97" s="44"/>
      <c r="DA97" s="44"/>
      <c r="DB97" s="44"/>
      <c r="DC97" s="44"/>
      <c r="DD97" s="44"/>
      <c r="DE97" s="44"/>
      <c r="DF97" s="44"/>
      <c r="DG97" s="44"/>
      <c r="DH97" s="44"/>
      <c r="DI97" s="44"/>
      <c r="DJ97" s="44"/>
      <c r="DK97" s="44"/>
      <c r="DL97" s="44"/>
      <c r="DM97" s="44"/>
      <c r="DN97" s="44"/>
      <c r="DO97" s="44"/>
      <c r="DP97" s="44"/>
      <c r="DQ97" s="44"/>
      <c r="DR97" s="44"/>
      <c r="DS97" s="44"/>
      <c r="DT97" s="44"/>
      <c r="DU97" s="44"/>
      <c r="DV97" s="44"/>
      <c r="DW97" s="44"/>
      <c r="DX97" s="44"/>
      <c r="DY97" s="44"/>
      <c r="DZ97" s="44"/>
      <c r="EA97" s="44"/>
      <c r="EB97" s="44"/>
      <c r="EC97" s="44"/>
      <c r="ED97" s="44"/>
      <c r="EE97" s="44"/>
      <c r="EF97" s="44"/>
      <c r="EG97" s="44"/>
      <c r="EH97" s="44"/>
      <c r="EI97" s="44"/>
      <c r="EJ97" s="44"/>
      <c r="EK97" s="44"/>
      <c r="EL97" s="44"/>
      <c r="EM97" s="44"/>
      <c r="EN97" s="44"/>
      <c r="EO97" s="44"/>
      <c r="EP97" s="44"/>
      <c r="EQ97" s="44"/>
      <c r="ER97" s="44"/>
      <c r="ES97" s="44"/>
      <c r="ET97" s="44"/>
      <c r="EU97" s="44"/>
      <c r="EV97" s="44"/>
      <c r="EW97" s="44"/>
      <c r="EX97" s="44"/>
      <c r="EY97" s="44"/>
      <c r="EZ97" s="44"/>
      <c r="FA97" s="44"/>
      <c r="FB97" s="44"/>
      <c r="FC97" s="44"/>
      <c r="FD97" s="44"/>
      <c r="FE97" s="44"/>
      <c r="FF97" s="44"/>
      <c r="FG97" s="44"/>
      <c r="FH97" s="44"/>
      <c r="FI97" s="44"/>
      <c r="FJ97" s="44"/>
      <c r="FK97" s="44"/>
      <c r="FL97" s="44"/>
      <c r="FM97" s="44"/>
      <c r="FN97" s="44"/>
      <c r="FO97" s="44"/>
      <c r="FP97" s="44"/>
      <c r="FQ97" s="44"/>
      <c r="FR97" s="44"/>
      <c r="FS97" s="44"/>
      <c r="FT97" s="44"/>
      <c r="FU97" s="44"/>
      <c r="FV97" s="44"/>
      <c r="FW97" s="44"/>
      <c r="FX97" s="44"/>
      <c r="FY97" s="44"/>
      <c r="FZ97" s="44"/>
      <c r="GA97" s="44"/>
      <c r="GB97" s="44"/>
      <c r="GC97" s="44"/>
      <c r="GD97" s="44"/>
      <c r="GE97" s="44"/>
      <c r="GF97" s="44"/>
      <c r="GG97" s="44"/>
      <c r="GH97" s="44"/>
      <c r="GI97" s="44"/>
      <c r="GJ97" s="44"/>
      <c r="GK97" s="44"/>
      <c r="GL97" s="44"/>
      <c r="GM97" s="44"/>
      <c r="GN97" s="44"/>
      <c r="GO97" s="44"/>
      <c r="GP97" s="44"/>
      <c r="GQ97" s="44"/>
      <c r="GR97" s="44"/>
      <c r="GS97" s="44"/>
      <c r="GT97" s="44"/>
      <c r="GU97" s="44"/>
      <c r="GV97" s="44"/>
      <c r="GW97" s="44"/>
      <c r="GX97" s="44"/>
      <c r="GY97" s="44"/>
      <c r="GZ97" s="44"/>
      <c r="HA97" s="44"/>
      <c r="HB97" s="44"/>
      <c r="HC97" s="44"/>
      <c r="HD97" s="44"/>
      <c r="HE97" s="44"/>
      <c r="HF97" s="44"/>
      <c r="HG97" s="44"/>
      <c r="HH97" s="44"/>
      <c r="HI97" s="44"/>
      <c r="HJ97" s="44"/>
      <c r="HK97" s="44"/>
      <c r="HL97" s="44"/>
      <c r="HM97" s="44"/>
      <c r="HN97" s="44"/>
      <c r="HO97" s="44"/>
      <c r="HP97" s="44"/>
      <c r="HQ97" s="44"/>
      <c r="HR97" s="44"/>
      <c r="HS97" s="44"/>
      <c r="HT97" s="44"/>
      <c r="HU97" s="44"/>
      <c r="HV97" s="44"/>
      <c r="HW97" s="44"/>
      <c r="HX97" s="44"/>
      <c r="HY97" s="44"/>
      <c r="HZ97" s="44"/>
      <c r="IA97" s="44"/>
      <c r="IB97" s="44"/>
      <c r="IC97" s="44"/>
      <c r="ID97" s="44"/>
      <c r="IE97" s="44"/>
      <c r="IF97" s="44"/>
      <c r="IG97" s="44"/>
      <c r="IH97" s="44"/>
      <c r="II97" s="44"/>
      <c r="IJ97" s="44"/>
    </row>
    <row r="98" spans="1:246" s="5" customFormat="1" ht="50.1" customHeight="1">
      <c r="A98" s="38">
        <v>4</v>
      </c>
      <c r="B98" s="100" t="s">
        <v>4144</v>
      </c>
      <c r="C98" s="160"/>
      <c r="D98" s="194">
        <v>1</v>
      </c>
      <c r="E98" s="100" t="s">
        <v>272</v>
      </c>
      <c r="F98" s="100" t="s">
        <v>4046</v>
      </c>
      <c r="G98" s="160">
        <v>43221</v>
      </c>
      <c r="H98" s="195" t="s">
        <v>437</v>
      </c>
      <c r="I98" s="100" t="s">
        <v>4047</v>
      </c>
      <c r="J98" s="169" t="s">
        <v>3632</v>
      </c>
      <c r="K98" s="44" t="s">
        <v>4472</v>
      </c>
      <c r="L98" s="44" t="s">
        <v>638</v>
      </c>
      <c r="M98" s="48"/>
      <c r="N98" s="48"/>
      <c r="O98" s="48"/>
      <c r="P98" s="48"/>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44"/>
      <c r="BG98" s="44"/>
      <c r="BH98" s="44"/>
      <c r="BI98" s="44"/>
      <c r="BJ98" s="44"/>
      <c r="BK98" s="44"/>
      <c r="BL98" s="44"/>
      <c r="BM98" s="44"/>
      <c r="BN98" s="44"/>
      <c r="BO98" s="44"/>
      <c r="BP98" s="44"/>
      <c r="BQ98" s="44"/>
      <c r="BR98" s="44"/>
      <c r="BS98" s="44"/>
      <c r="BT98" s="44"/>
      <c r="BU98" s="44"/>
      <c r="BV98" s="44"/>
      <c r="BW98" s="44"/>
      <c r="BX98" s="44"/>
      <c r="BY98" s="44"/>
      <c r="BZ98" s="44"/>
      <c r="CA98" s="44"/>
      <c r="CB98" s="44"/>
      <c r="CC98" s="44"/>
      <c r="CD98" s="44"/>
      <c r="CE98" s="44"/>
      <c r="CF98" s="44"/>
      <c r="CG98" s="44"/>
      <c r="CH98" s="44"/>
      <c r="CI98" s="44"/>
      <c r="CJ98" s="44"/>
      <c r="CK98" s="44"/>
      <c r="CL98" s="44"/>
      <c r="CM98" s="44"/>
      <c r="CN98" s="44"/>
      <c r="CO98" s="44"/>
      <c r="CP98" s="44"/>
      <c r="CQ98" s="44"/>
      <c r="CR98" s="44"/>
      <c r="CS98" s="44"/>
      <c r="CT98" s="44"/>
      <c r="CU98" s="44"/>
      <c r="CV98" s="44"/>
      <c r="CW98" s="44"/>
      <c r="CX98" s="44"/>
      <c r="CY98" s="44"/>
      <c r="CZ98" s="44"/>
      <c r="DA98" s="44"/>
      <c r="DB98" s="44"/>
      <c r="DC98" s="44"/>
      <c r="DD98" s="44"/>
      <c r="DE98" s="44"/>
      <c r="DF98" s="44"/>
      <c r="DG98" s="44"/>
      <c r="DH98" s="44"/>
      <c r="DI98" s="44"/>
      <c r="DJ98" s="44"/>
      <c r="DK98" s="44"/>
      <c r="DL98" s="44"/>
      <c r="DM98" s="44"/>
      <c r="DN98" s="44"/>
      <c r="DO98" s="44"/>
      <c r="DP98" s="44"/>
      <c r="DQ98" s="44"/>
      <c r="DR98" s="44"/>
      <c r="DS98" s="44"/>
      <c r="DT98" s="44"/>
      <c r="DU98" s="44"/>
      <c r="DV98" s="44"/>
      <c r="DW98" s="44"/>
      <c r="DX98" s="44"/>
      <c r="DY98" s="44"/>
      <c r="DZ98" s="44"/>
      <c r="EA98" s="44"/>
      <c r="EB98" s="44"/>
      <c r="EC98" s="44"/>
      <c r="ED98" s="44"/>
      <c r="EE98" s="44"/>
      <c r="EF98" s="44"/>
      <c r="EG98" s="44"/>
      <c r="EH98" s="44"/>
      <c r="EI98" s="44"/>
      <c r="EJ98" s="44"/>
      <c r="EK98" s="44"/>
      <c r="EL98" s="44"/>
      <c r="EM98" s="44"/>
      <c r="EN98" s="44"/>
      <c r="EO98" s="44"/>
      <c r="EP98" s="44"/>
      <c r="EQ98" s="44"/>
      <c r="ER98" s="44"/>
      <c r="ES98" s="44"/>
      <c r="ET98" s="44"/>
      <c r="EU98" s="44"/>
      <c r="EV98" s="44"/>
      <c r="EW98" s="44"/>
      <c r="EX98" s="44"/>
      <c r="EY98" s="44"/>
      <c r="EZ98" s="44"/>
      <c r="FA98" s="44"/>
      <c r="FB98" s="44"/>
      <c r="FC98" s="44"/>
      <c r="FD98" s="44"/>
      <c r="FE98" s="44"/>
      <c r="FF98" s="44"/>
      <c r="FG98" s="44"/>
      <c r="FH98" s="44"/>
      <c r="FI98" s="44"/>
      <c r="FJ98" s="44"/>
      <c r="FK98" s="44"/>
      <c r="FL98" s="44"/>
      <c r="FM98" s="44"/>
      <c r="FN98" s="44"/>
      <c r="FO98" s="44"/>
      <c r="FP98" s="44"/>
      <c r="FQ98" s="44"/>
      <c r="FR98" s="44"/>
      <c r="FS98" s="44"/>
      <c r="FT98" s="44"/>
      <c r="FU98" s="44"/>
      <c r="FV98" s="44"/>
      <c r="FW98" s="44"/>
      <c r="FX98" s="44"/>
      <c r="FY98" s="44"/>
      <c r="FZ98" s="44"/>
      <c r="GA98" s="44"/>
      <c r="GB98" s="44"/>
      <c r="GC98" s="44"/>
      <c r="GD98" s="44"/>
      <c r="GE98" s="44"/>
      <c r="GF98" s="44"/>
      <c r="GG98" s="44"/>
      <c r="GH98" s="44"/>
      <c r="GI98" s="44"/>
      <c r="GJ98" s="44"/>
      <c r="GK98" s="44"/>
      <c r="GL98" s="44"/>
      <c r="GM98" s="44"/>
      <c r="GN98" s="44"/>
      <c r="GO98" s="44"/>
      <c r="GP98" s="44"/>
      <c r="GQ98" s="44"/>
      <c r="GR98" s="44"/>
      <c r="GS98" s="44"/>
      <c r="GT98" s="44"/>
      <c r="GU98" s="44"/>
      <c r="GV98" s="44"/>
      <c r="GW98" s="44"/>
      <c r="GX98" s="44"/>
      <c r="GY98" s="44"/>
      <c r="GZ98" s="44"/>
      <c r="HA98" s="44"/>
      <c r="HB98" s="44"/>
      <c r="HC98" s="44"/>
      <c r="HD98" s="44"/>
      <c r="HE98" s="44"/>
      <c r="HF98" s="44"/>
      <c r="HG98" s="44"/>
      <c r="HH98" s="44"/>
      <c r="HI98" s="44"/>
      <c r="HJ98" s="44"/>
      <c r="HK98" s="44"/>
      <c r="HL98" s="44"/>
      <c r="HM98" s="44"/>
      <c r="HN98" s="44"/>
      <c r="HO98" s="44"/>
      <c r="HP98" s="44"/>
      <c r="HQ98" s="44"/>
      <c r="HR98" s="44"/>
      <c r="HS98" s="44"/>
      <c r="HT98" s="44"/>
      <c r="HU98" s="44"/>
      <c r="HV98" s="44"/>
      <c r="HW98" s="44"/>
      <c r="HX98" s="44"/>
      <c r="HY98" s="44"/>
      <c r="HZ98" s="44"/>
      <c r="IA98" s="44"/>
      <c r="IB98" s="44"/>
      <c r="IC98" s="44"/>
      <c r="ID98" s="44"/>
      <c r="IE98" s="44"/>
      <c r="IF98" s="44"/>
      <c r="IG98" s="44"/>
      <c r="IH98" s="44"/>
      <c r="II98" s="44"/>
      <c r="IJ98" s="44"/>
    </row>
    <row r="99" spans="1:246" s="48" customFormat="1" ht="50.1" customHeight="1">
      <c r="A99" s="79">
        <v>5</v>
      </c>
      <c r="B99" s="110" t="s">
        <v>520</v>
      </c>
      <c r="C99" s="118">
        <v>37598</v>
      </c>
      <c r="D99" s="136">
        <v>15</v>
      </c>
      <c r="E99" s="66" t="s">
        <v>1735</v>
      </c>
      <c r="F99" s="111" t="s">
        <v>521</v>
      </c>
      <c r="G99" s="118">
        <v>40844</v>
      </c>
      <c r="H99" s="71" t="s">
        <v>522</v>
      </c>
      <c r="I99" s="71" t="s">
        <v>848</v>
      </c>
      <c r="J99" s="110" t="s">
        <v>3632</v>
      </c>
      <c r="K99" s="44"/>
      <c r="L99" s="78" t="s">
        <v>638</v>
      </c>
      <c r="M99" s="129"/>
      <c r="N99" s="129"/>
      <c r="O99" s="129"/>
      <c r="P99" s="129"/>
      <c r="Q99" s="129"/>
      <c r="R99" s="129"/>
      <c r="S99" s="129"/>
      <c r="T99" s="129"/>
      <c r="U99" s="129"/>
      <c r="V99" s="129"/>
      <c r="W99" s="129"/>
      <c r="X99" s="129"/>
      <c r="Y99" s="129"/>
      <c r="Z99" s="129"/>
      <c r="AA99" s="129"/>
      <c r="AB99" s="129"/>
      <c r="AC99" s="129"/>
      <c r="AD99" s="129"/>
      <c r="AE99" s="129"/>
      <c r="AF99" s="129"/>
      <c r="AG99" s="129"/>
      <c r="AH99" s="129"/>
      <c r="AI99" s="129"/>
      <c r="AJ99" s="129"/>
      <c r="AK99" s="129"/>
      <c r="AL99" s="129"/>
      <c r="AM99" s="129"/>
      <c r="AN99" s="129"/>
      <c r="AO99" s="129"/>
      <c r="AP99" s="129"/>
      <c r="AQ99" s="129"/>
      <c r="AR99" s="129"/>
      <c r="AS99" s="129"/>
      <c r="AT99" s="129"/>
      <c r="AU99" s="129"/>
      <c r="AV99" s="129"/>
      <c r="AW99" s="129"/>
      <c r="AX99" s="129"/>
      <c r="AY99" s="129"/>
      <c r="AZ99" s="129"/>
      <c r="BA99" s="129"/>
      <c r="BB99" s="129"/>
      <c r="BC99" s="129"/>
      <c r="BD99" s="129"/>
      <c r="BE99" s="129"/>
      <c r="BF99" s="129"/>
      <c r="BG99" s="129"/>
      <c r="BH99" s="129"/>
      <c r="BI99" s="129"/>
      <c r="BJ99" s="129"/>
      <c r="BK99" s="129"/>
      <c r="BL99" s="129"/>
      <c r="BM99" s="129"/>
      <c r="BN99" s="129"/>
      <c r="BO99" s="129"/>
      <c r="BP99" s="129"/>
      <c r="BQ99" s="129"/>
      <c r="BR99" s="129"/>
      <c r="BS99" s="129"/>
      <c r="BT99" s="129"/>
      <c r="BU99" s="129"/>
      <c r="BV99" s="129"/>
      <c r="BW99" s="129"/>
      <c r="BX99" s="129"/>
      <c r="BY99" s="129"/>
      <c r="BZ99" s="129"/>
      <c r="CA99" s="129"/>
      <c r="CB99" s="129"/>
      <c r="CC99" s="129"/>
      <c r="CD99" s="129"/>
      <c r="CE99" s="129"/>
      <c r="CF99" s="129"/>
      <c r="CG99" s="129"/>
      <c r="CH99" s="129"/>
      <c r="CI99" s="129"/>
      <c r="CJ99" s="129"/>
      <c r="CK99" s="129"/>
      <c r="CL99" s="129"/>
      <c r="CM99" s="129"/>
      <c r="CN99" s="129"/>
      <c r="CO99" s="129"/>
      <c r="CP99" s="129"/>
      <c r="CQ99" s="129"/>
      <c r="CR99" s="129"/>
      <c r="CS99" s="129"/>
      <c r="CT99" s="129"/>
      <c r="CU99" s="129"/>
      <c r="CV99" s="129"/>
      <c r="CW99" s="129"/>
      <c r="CX99" s="129"/>
      <c r="CY99" s="129"/>
      <c r="CZ99" s="129"/>
      <c r="DA99" s="129"/>
      <c r="DB99" s="129"/>
      <c r="DC99" s="129"/>
      <c r="DD99" s="129"/>
      <c r="DE99" s="129"/>
      <c r="DF99" s="129"/>
      <c r="DG99" s="129"/>
      <c r="DH99" s="129"/>
      <c r="DI99" s="129"/>
      <c r="DJ99" s="129"/>
      <c r="DK99" s="129"/>
      <c r="DL99" s="129"/>
      <c r="DM99" s="129"/>
      <c r="DN99" s="129"/>
      <c r="DO99" s="129"/>
      <c r="DP99" s="129"/>
      <c r="DQ99" s="129"/>
      <c r="DR99" s="129"/>
      <c r="DS99" s="129"/>
      <c r="DT99" s="129"/>
      <c r="DU99" s="129"/>
      <c r="DV99" s="129"/>
      <c r="DW99" s="129"/>
      <c r="DX99" s="129"/>
      <c r="DY99" s="129"/>
      <c r="DZ99" s="129"/>
      <c r="EA99" s="129"/>
      <c r="EB99" s="129"/>
      <c r="EC99" s="129"/>
      <c r="ED99" s="129"/>
      <c r="EE99" s="129"/>
      <c r="EF99" s="129"/>
      <c r="EG99" s="129"/>
      <c r="EH99" s="129"/>
      <c r="EI99" s="129"/>
      <c r="EJ99" s="129"/>
      <c r="EK99" s="129"/>
      <c r="EL99" s="129"/>
      <c r="EM99" s="129"/>
      <c r="EN99" s="129"/>
      <c r="EO99" s="129"/>
      <c r="EP99" s="129"/>
      <c r="EQ99" s="129"/>
      <c r="ER99" s="129"/>
      <c r="ES99" s="129"/>
      <c r="ET99" s="129"/>
      <c r="EU99" s="129"/>
      <c r="EV99" s="129"/>
      <c r="EW99" s="129"/>
      <c r="EX99" s="129"/>
      <c r="EY99" s="129"/>
      <c r="EZ99" s="129"/>
      <c r="FA99" s="129"/>
      <c r="FB99" s="129"/>
      <c r="FC99" s="129"/>
      <c r="FD99" s="129"/>
      <c r="FE99" s="129"/>
      <c r="FF99" s="129"/>
      <c r="FG99" s="129"/>
      <c r="FH99" s="129"/>
      <c r="FI99" s="129"/>
      <c r="FJ99" s="129"/>
      <c r="FK99" s="129"/>
      <c r="FL99" s="129"/>
      <c r="FM99" s="129"/>
      <c r="FN99" s="129"/>
      <c r="FO99" s="129"/>
      <c r="FP99" s="129"/>
      <c r="FQ99" s="129"/>
      <c r="FR99" s="129"/>
      <c r="FS99" s="129"/>
      <c r="FT99" s="129"/>
      <c r="FU99" s="129"/>
      <c r="FV99" s="129"/>
      <c r="FW99" s="129"/>
      <c r="FX99" s="129"/>
      <c r="FY99" s="129"/>
      <c r="FZ99" s="129"/>
      <c r="GA99" s="129"/>
      <c r="GB99" s="129"/>
      <c r="GC99" s="129"/>
      <c r="GD99" s="129"/>
      <c r="GE99" s="129"/>
      <c r="GF99" s="129"/>
      <c r="GG99" s="129"/>
      <c r="GH99" s="129"/>
      <c r="GI99" s="129"/>
      <c r="GJ99" s="129"/>
      <c r="GK99" s="129"/>
      <c r="GL99" s="129"/>
      <c r="GM99" s="129"/>
      <c r="GN99" s="129"/>
      <c r="GO99" s="129"/>
      <c r="GP99" s="129"/>
      <c r="GQ99" s="129"/>
      <c r="GR99" s="129"/>
      <c r="GS99" s="129"/>
      <c r="GT99" s="129"/>
      <c r="GU99" s="129"/>
      <c r="GV99" s="129"/>
      <c r="GW99" s="129"/>
      <c r="GX99" s="129"/>
      <c r="GY99" s="129"/>
      <c r="GZ99" s="129"/>
      <c r="HA99" s="129"/>
      <c r="HB99" s="129"/>
      <c r="HC99" s="129"/>
      <c r="HD99" s="129"/>
      <c r="HE99" s="129"/>
      <c r="HF99" s="129"/>
      <c r="HG99" s="129"/>
      <c r="HH99" s="129"/>
      <c r="HI99" s="129"/>
      <c r="HJ99" s="129"/>
      <c r="HK99" s="129"/>
      <c r="HL99" s="129"/>
      <c r="HM99" s="129"/>
      <c r="HN99" s="129"/>
      <c r="HO99" s="129"/>
      <c r="HP99" s="129"/>
      <c r="HQ99" s="129"/>
      <c r="HR99" s="129"/>
      <c r="HS99" s="129"/>
      <c r="HT99" s="129"/>
      <c r="HU99" s="129"/>
      <c r="HV99" s="129"/>
      <c r="HW99" s="129"/>
      <c r="HX99" s="129"/>
      <c r="HY99" s="129"/>
      <c r="HZ99" s="129"/>
      <c r="IA99" s="129"/>
      <c r="IB99" s="129"/>
      <c r="IC99" s="129"/>
      <c r="ID99" s="129"/>
      <c r="IE99" s="129"/>
      <c r="IF99" s="129"/>
      <c r="IG99" s="129"/>
      <c r="IH99" s="129"/>
      <c r="II99" s="92"/>
      <c r="IJ99" s="92"/>
      <c r="IK99" s="44"/>
      <c r="IL99" s="44"/>
    </row>
    <row r="100" spans="1:246" s="662" customFormat="1" ht="49.9" customHeight="1">
      <c r="A100" s="83">
        <v>6</v>
      </c>
      <c r="B100" s="100" t="s">
        <v>4064</v>
      </c>
      <c r="C100" s="160"/>
      <c r="D100" s="194">
        <v>12</v>
      </c>
      <c r="E100" s="100" t="s">
        <v>166</v>
      </c>
      <c r="F100" s="100" t="s">
        <v>4065</v>
      </c>
      <c r="G100" s="160">
        <v>43231</v>
      </c>
      <c r="H100" s="195" t="s">
        <v>103</v>
      </c>
      <c r="I100" s="100" t="s">
        <v>4066</v>
      </c>
      <c r="J100" s="169" t="s">
        <v>3632</v>
      </c>
      <c r="K100" s="726" t="s">
        <v>166</v>
      </c>
      <c r="L100" s="662" t="s">
        <v>625</v>
      </c>
    </row>
    <row r="101" spans="1:246" s="662" customFormat="1" ht="49.9" customHeight="1">
      <c r="A101" s="83">
        <v>7</v>
      </c>
      <c r="B101" s="100" t="s">
        <v>4068</v>
      </c>
      <c r="C101" s="160"/>
      <c r="D101" s="194">
        <v>5</v>
      </c>
      <c r="E101" s="100" t="s">
        <v>4069</v>
      </c>
      <c r="F101" s="100" t="s">
        <v>4070</v>
      </c>
      <c r="G101" s="160">
        <v>43234</v>
      </c>
      <c r="H101" s="195" t="s">
        <v>716</v>
      </c>
      <c r="I101" s="100"/>
      <c r="J101" s="169" t="s">
        <v>3632</v>
      </c>
      <c r="K101" s="726" t="s">
        <v>268</v>
      </c>
      <c r="L101" s="662" t="s">
        <v>625</v>
      </c>
    </row>
    <row r="102" spans="1:246" s="662" customFormat="1" ht="49.9" customHeight="1">
      <c r="A102" s="83">
        <v>8</v>
      </c>
      <c r="B102" s="100" t="s">
        <v>4072</v>
      </c>
      <c r="C102" s="160">
        <v>40824</v>
      </c>
      <c r="D102" s="194">
        <v>6</v>
      </c>
      <c r="E102" s="100" t="s">
        <v>275</v>
      </c>
      <c r="F102" s="100" t="s">
        <v>4074</v>
      </c>
      <c r="G102" s="160">
        <v>43229</v>
      </c>
      <c r="H102" s="195" t="s">
        <v>84</v>
      </c>
      <c r="I102" s="100"/>
      <c r="J102" s="169" t="s">
        <v>3632</v>
      </c>
      <c r="K102" s="662" t="s">
        <v>4462</v>
      </c>
      <c r="L102" s="662" t="s">
        <v>625</v>
      </c>
    </row>
    <row r="103" spans="1:246" s="662" customFormat="1" ht="49.9" customHeight="1">
      <c r="A103" s="83">
        <v>9</v>
      </c>
      <c r="B103" s="100" t="s">
        <v>4073</v>
      </c>
      <c r="C103" s="160">
        <v>40364</v>
      </c>
      <c r="D103" s="194">
        <v>7</v>
      </c>
      <c r="E103" s="100" t="s">
        <v>275</v>
      </c>
      <c r="F103" s="100" t="s">
        <v>4074</v>
      </c>
      <c r="G103" s="160">
        <v>43229</v>
      </c>
      <c r="H103" s="195" t="s">
        <v>84</v>
      </c>
      <c r="I103" s="100"/>
      <c r="J103" s="169" t="s">
        <v>3632</v>
      </c>
      <c r="K103" s="662" t="s">
        <v>4462</v>
      </c>
      <c r="L103" s="662" t="s">
        <v>638</v>
      </c>
    </row>
    <row r="104" spans="1:246" s="662" customFormat="1" ht="49.9" customHeight="1">
      <c r="A104" s="676">
        <v>10</v>
      </c>
      <c r="B104" s="679" t="s">
        <v>169</v>
      </c>
      <c r="C104" s="682">
        <v>37184</v>
      </c>
      <c r="D104" s="683">
        <v>16</v>
      </c>
      <c r="E104" s="679" t="s">
        <v>275</v>
      </c>
      <c r="F104" s="681" t="s">
        <v>4078</v>
      </c>
      <c r="G104" s="680">
        <v>43236</v>
      </c>
      <c r="H104" s="681" t="s">
        <v>4076</v>
      </c>
      <c r="I104" s="681" t="s">
        <v>4077</v>
      </c>
      <c r="J104" s="679" t="s">
        <v>3632</v>
      </c>
      <c r="K104" s="677" t="s">
        <v>275</v>
      </c>
      <c r="L104" s="677" t="s">
        <v>625</v>
      </c>
      <c r="M104" s="678"/>
      <c r="N104" s="678"/>
      <c r="O104" s="678"/>
      <c r="P104" s="678"/>
      <c r="Q104" s="677"/>
      <c r="R104" s="677"/>
      <c r="S104" s="677"/>
      <c r="T104" s="677"/>
      <c r="U104" s="677"/>
      <c r="V104" s="677"/>
      <c r="W104" s="677"/>
      <c r="X104" s="677"/>
      <c r="Y104" s="677"/>
      <c r="Z104" s="677"/>
      <c r="AA104" s="677"/>
      <c r="AB104" s="677"/>
      <c r="AC104" s="677"/>
      <c r="AD104" s="677"/>
      <c r="AE104" s="677"/>
      <c r="AF104" s="677"/>
      <c r="AG104" s="677"/>
      <c r="AH104" s="677"/>
      <c r="AI104" s="677"/>
      <c r="AJ104" s="677"/>
      <c r="AK104" s="677"/>
      <c r="AL104" s="677"/>
      <c r="AM104" s="677"/>
      <c r="AN104" s="677"/>
      <c r="AO104" s="677"/>
      <c r="AP104" s="677"/>
      <c r="AQ104" s="677"/>
      <c r="AR104" s="677"/>
      <c r="AS104" s="677"/>
      <c r="AT104" s="677"/>
      <c r="AU104" s="677"/>
      <c r="AV104" s="677"/>
      <c r="AW104" s="677"/>
      <c r="AX104" s="677"/>
      <c r="AY104" s="677"/>
      <c r="AZ104" s="677"/>
      <c r="BA104" s="677"/>
      <c r="BB104" s="677"/>
      <c r="BC104" s="677"/>
      <c r="BD104" s="677"/>
      <c r="BE104" s="677"/>
      <c r="BF104" s="677"/>
      <c r="BG104" s="677"/>
      <c r="BH104" s="677"/>
      <c r="BI104" s="677"/>
      <c r="BJ104" s="677"/>
      <c r="BK104" s="677"/>
      <c r="BL104" s="677"/>
      <c r="BM104" s="677"/>
      <c r="BN104" s="677"/>
      <c r="BO104" s="677"/>
      <c r="BP104" s="677"/>
      <c r="BQ104" s="677"/>
      <c r="BR104" s="677"/>
      <c r="BS104" s="677"/>
      <c r="BT104" s="677"/>
      <c r="BU104" s="677"/>
      <c r="BV104" s="677"/>
      <c r="BW104" s="677"/>
      <c r="BX104" s="677"/>
      <c r="BY104" s="677"/>
      <c r="BZ104" s="677"/>
      <c r="CA104" s="677"/>
      <c r="CB104" s="677"/>
      <c r="CC104" s="677"/>
      <c r="CD104" s="677"/>
      <c r="CE104" s="677"/>
      <c r="CF104" s="677"/>
      <c r="CG104" s="677"/>
      <c r="CH104" s="677"/>
      <c r="CI104" s="677"/>
      <c r="CJ104" s="677"/>
      <c r="CK104" s="677"/>
      <c r="CL104" s="677"/>
      <c r="CM104" s="677"/>
      <c r="CN104" s="677"/>
      <c r="CO104" s="677"/>
      <c r="CP104" s="677"/>
      <c r="CQ104" s="677"/>
      <c r="CR104" s="677"/>
      <c r="CS104" s="677"/>
      <c r="CT104" s="677"/>
      <c r="CU104" s="677"/>
      <c r="CV104" s="677"/>
      <c r="CW104" s="677"/>
      <c r="CX104" s="677"/>
      <c r="CY104" s="677"/>
      <c r="CZ104" s="677"/>
      <c r="DA104" s="677"/>
      <c r="DB104" s="677"/>
      <c r="DC104" s="677"/>
      <c r="DD104" s="677"/>
      <c r="DE104" s="677"/>
      <c r="DF104" s="677"/>
      <c r="DG104" s="677"/>
      <c r="DH104" s="677"/>
      <c r="DI104" s="677"/>
      <c r="DJ104" s="677"/>
      <c r="DK104" s="677"/>
      <c r="DL104" s="677"/>
      <c r="DM104" s="677"/>
      <c r="DN104" s="677"/>
      <c r="DO104" s="677"/>
      <c r="DP104" s="677"/>
      <c r="DQ104" s="677"/>
      <c r="DR104" s="677"/>
      <c r="DS104" s="677"/>
      <c r="DT104" s="677"/>
      <c r="DU104" s="677"/>
      <c r="DV104" s="677"/>
      <c r="DW104" s="677"/>
      <c r="DX104" s="677"/>
      <c r="DY104" s="677"/>
      <c r="DZ104" s="677"/>
      <c r="EA104" s="677"/>
      <c r="EB104" s="677"/>
      <c r="EC104" s="677"/>
      <c r="ED104" s="677"/>
      <c r="EE104" s="677"/>
      <c r="EF104" s="677"/>
      <c r="EG104" s="677"/>
      <c r="EH104" s="677"/>
      <c r="EI104" s="677"/>
      <c r="EJ104" s="677"/>
      <c r="EK104" s="677"/>
      <c r="EL104" s="677"/>
      <c r="EM104" s="677"/>
      <c r="EN104" s="677"/>
      <c r="EO104" s="677"/>
      <c r="EP104" s="677"/>
      <c r="EQ104" s="677"/>
      <c r="ER104" s="677"/>
      <c r="ES104" s="677"/>
      <c r="ET104" s="677"/>
      <c r="EU104" s="677"/>
      <c r="EV104" s="677"/>
      <c r="EW104" s="677"/>
      <c r="EX104" s="677"/>
      <c r="EY104" s="677"/>
      <c r="EZ104" s="677"/>
      <c r="FA104" s="677"/>
      <c r="FB104" s="677"/>
      <c r="FC104" s="677"/>
      <c r="FD104" s="677"/>
      <c r="FE104" s="677"/>
      <c r="FF104" s="677"/>
      <c r="FG104" s="677"/>
      <c r="FH104" s="677"/>
      <c r="FI104" s="677"/>
      <c r="FJ104" s="677"/>
      <c r="FK104" s="677"/>
      <c r="FL104" s="677"/>
      <c r="FM104" s="677"/>
      <c r="FN104" s="677"/>
      <c r="FO104" s="677"/>
      <c r="FP104" s="677"/>
      <c r="FQ104" s="677"/>
      <c r="FR104" s="677"/>
      <c r="FS104" s="677"/>
      <c r="FT104" s="677"/>
      <c r="FU104" s="677"/>
      <c r="FV104" s="677"/>
      <c r="FW104" s="677"/>
      <c r="FX104" s="677"/>
      <c r="FY104" s="677"/>
      <c r="FZ104" s="677"/>
      <c r="GA104" s="677"/>
      <c r="GB104" s="677"/>
      <c r="GC104" s="677"/>
      <c r="GD104" s="677"/>
      <c r="GE104" s="677"/>
      <c r="GF104" s="677"/>
      <c r="GG104" s="677"/>
      <c r="GH104" s="677"/>
      <c r="GI104" s="677"/>
      <c r="GJ104" s="677"/>
      <c r="GK104" s="677"/>
      <c r="GL104" s="677"/>
      <c r="GM104" s="677"/>
      <c r="GN104" s="677"/>
      <c r="GO104" s="677"/>
      <c r="GP104" s="677"/>
      <c r="GQ104" s="677"/>
      <c r="GR104" s="677"/>
      <c r="GS104" s="677"/>
      <c r="GT104" s="677"/>
      <c r="GU104" s="677"/>
      <c r="GV104" s="677"/>
      <c r="GW104" s="677"/>
      <c r="GX104" s="677"/>
      <c r="GY104" s="677"/>
      <c r="GZ104" s="677"/>
      <c r="HA104" s="677"/>
      <c r="HB104" s="677"/>
      <c r="HC104" s="677"/>
      <c r="HD104" s="677"/>
      <c r="HE104" s="677"/>
      <c r="HF104" s="677"/>
      <c r="HG104" s="677"/>
      <c r="HH104" s="677"/>
      <c r="HI104" s="677"/>
      <c r="HJ104" s="677"/>
      <c r="HK104" s="677"/>
      <c r="HL104" s="677"/>
      <c r="HM104" s="677"/>
      <c r="HN104" s="677"/>
      <c r="HO104" s="677"/>
      <c r="HP104" s="677"/>
      <c r="HQ104" s="677"/>
      <c r="HR104" s="677"/>
      <c r="HS104" s="677"/>
      <c r="HT104" s="677"/>
      <c r="HU104" s="677"/>
      <c r="HV104" s="677"/>
      <c r="HW104" s="677"/>
      <c r="HX104" s="677"/>
      <c r="HY104" s="677"/>
      <c r="HZ104" s="677"/>
      <c r="IA104" s="677"/>
      <c r="IB104" s="677"/>
      <c r="IC104" s="677"/>
      <c r="ID104" s="677"/>
      <c r="IE104" s="677"/>
      <c r="IF104" s="677"/>
      <c r="IG104" s="677"/>
      <c r="IH104" s="677"/>
      <c r="II104" s="677"/>
      <c r="IJ104" s="677"/>
    </row>
    <row r="105" spans="1:246" s="5" customFormat="1" ht="50.1" customHeight="1">
      <c r="A105" s="38">
        <v>11</v>
      </c>
      <c r="B105" s="100" t="s">
        <v>4080</v>
      </c>
      <c r="C105" s="160"/>
      <c r="D105" s="194">
        <v>0</v>
      </c>
      <c r="E105" s="100" t="s">
        <v>272</v>
      </c>
      <c r="F105" s="100" t="s">
        <v>4081</v>
      </c>
      <c r="G105" s="160">
        <v>43228</v>
      </c>
      <c r="H105" s="195" t="s">
        <v>84</v>
      </c>
      <c r="I105" s="100" t="s">
        <v>4082</v>
      </c>
      <c r="J105" s="169" t="s">
        <v>3632</v>
      </c>
      <c r="K105" s="44" t="s">
        <v>4441</v>
      </c>
      <c r="L105" s="44" t="s">
        <v>638</v>
      </c>
      <c r="M105" s="48"/>
      <c r="N105" s="48"/>
      <c r="O105" s="48"/>
      <c r="P105" s="48"/>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44"/>
      <c r="BH105" s="44"/>
      <c r="BI105" s="44"/>
      <c r="BJ105" s="44"/>
      <c r="BK105" s="44"/>
      <c r="BL105" s="44"/>
      <c r="BM105" s="44"/>
      <c r="BN105" s="44"/>
      <c r="BO105" s="44"/>
      <c r="BP105" s="44"/>
      <c r="BQ105" s="44"/>
      <c r="BR105" s="44"/>
      <c r="BS105" s="44"/>
      <c r="BT105" s="44"/>
      <c r="BU105" s="44"/>
      <c r="BV105" s="44"/>
      <c r="BW105" s="44"/>
      <c r="BX105" s="44"/>
      <c r="BY105" s="44"/>
      <c r="BZ105" s="44"/>
      <c r="CA105" s="44"/>
      <c r="CB105" s="44"/>
      <c r="CC105" s="44"/>
      <c r="CD105" s="44"/>
      <c r="CE105" s="44"/>
      <c r="CF105" s="44"/>
      <c r="CG105" s="44"/>
      <c r="CH105" s="44"/>
      <c r="CI105" s="44"/>
      <c r="CJ105" s="44"/>
      <c r="CK105" s="44"/>
      <c r="CL105" s="44"/>
      <c r="CM105" s="44"/>
      <c r="CN105" s="44"/>
      <c r="CO105" s="44"/>
      <c r="CP105" s="44"/>
      <c r="CQ105" s="44"/>
      <c r="CR105" s="44"/>
      <c r="CS105" s="44"/>
      <c r="CT105" s="44"/>
      <c r="CU105" s="44"/>
      <c r="CV105" s="44"/>
      <c r="CW105" s="44"/>
      <c r="CX105" s="44"/>
      <c r="CY105" s="44"/>
      <c r="CZ105" s="44"/>
      <c r="DA105" s="44"/>
      <c r="DB105" s="44"/>
      <c r="DC105" s="44"/>
      <c r="DD105" s="44"/>
      <c r="DE105" s="44"/>
      <c r="DF105" s="44"/>
      <c r="DG105" s="44"/>
      <c r="DH105" s="44"/>
      <c r="DI105" s="44"/>
      <c r="DJ105" s="44"/>
      <c r="DK105" s="44"/>
      <c r="DL105" s="44"/>
      <c r="DM105" s="44"/>
      <c r="DN105" s="44"/>
      <c r="DO105" s="44"/>
      <c r="DP105" s="44"/>
      <c r="DQ105" s="44"/>
      <c r="DR105" s="44"/>
      <c r="DS105" s="44"/>
      <c r="DT105" s="44"/>
      <c r="DU105" s="44"/>
      <c r="DV105" s="44"/>
      <c r="DW105" s="44"/>
      <c r="DX105" s="44"/>
      <c r="DY105" s="44"/>
      <c r="DZ105" s="44"/>
      <c r="EA105" s="44"/>
      <c r="EB105" s="44"/>
      <c r="EC105" s="44"/>
      <c r="ED105" s="44"/>
      <c r="EE105" s="44"/>
      <c r="EF105" s="44"/>
      <c r="EG105" s="44"/>
      <c r="EH105" s="44"/>
      <c r="EI105" s="44"/>
      <c r="EJ105" s="44"/>
      <c r="EK105" s="44"/>
      <c r="EL105" s="44"/>
      <c r="EM105" s="44"/>
      <c r="EN105" s="44"/>
      <c r="EO105" s="44"/>
      <c r="EP105" s="44"/>
      <c r="EQ105" s="44"/>
      <c r="ER105" s="44"/>
      <c r="ES105" s="44"/>
      <c r="ET105" s="44"/>
      <c r="EU105" s="44"/>
      <c r="EV105" s="44"/>
      <c r="EW105" s="44"/>
      <c r="EX105" s="44"/>
      <c r="EY105" s="44"/>
      <c r="EZ105" s="44"/>
      <c r="FA105" s="44"/>
      <c r="FB105" s="44"/>
      <c r="FC105" s="44"/>
      <c r="FD105" s="44"/>
      <c r="FE105" s="44"/>
      <c r="FF105" s="44"/>
      <c r="FG105" s="44"/>
      <c r="FH105" s="44"/>
      <c r="FI105" s="44"/>
      <c r="FJ105" s="44"/>
      <c r="FK105" s="44"/>
      <c r="FL105" s="44"/>
      <c r="FM105" s="44"/>
      <c r="FN105" s="44"/>
      <c r="FO105" s="44"/>
      <c r="FP105" s="44"/>
      <c r="FQ105" s="44"/>
      <c r="FR105" s="44"/>
      <c r="FS105" s="44"/>
      <c r="FT105" s="44"/>
      <c r="FU105" s="44"/>
      <c r="FV105" s="44"/>
      <c r="FW105" s="44"/>
      <c r="FX105" s="44"/>
      <c r="FY105" s="44"/>
      <c r="FZ105" s="44"/>
      <c r="GA105" s="44"/>
      <c r="GB105" s="44"/>
      <c r="GC105" s="44"/>
      <c r="GD105" s="44"/>
      <c r="GE105" s="44"/>
      <c r="GF105" s="44"/>
      <c r="GG105" s="44"/>
      <c r="GH105" s="44"/>
      <c r="GI105" s="44"/>
      <c r="GJ105" s="44"/>
      <c r="GK105" s="44"/>
      <c r="GL105" s="44"/>
      <c r="GM105" s="44"/>
      <c r="GN105" s="44"/>
      <c r="GO105" s="44"/>
      <c r="GP105" s="44"/>
      <c r="GQ105" s="44"/>
      <c r="GR105" s="44"/>
      <c r="GS105" s="44"/>
      <c r="GT105" s="44"/>
      <c r="GU105" s="44"/>
      <c r="GV105" s="44"/>
      <c r="GW105" s="44"/>
      <c r="GX105" s="44"/>
      <c r="GY105" s="44"/>
      <c r="GZ105" s="44"/>
      <c r="HA105" s="44"/>
      <c r="HB105" s="44"/>
      <c r="HC105" s="44"/>
      <c r="HD105" s="44"/>
      <c r="HE105" s="44"/>
      <c r="HF105" s="44"/>
      <c r="HG105" s="44"/>
      <c r="HH105" s="44"/>
      <c r="HI105" s="44"/>
      <c r="HJ105" s="44"/>
      <c r="HK105" s="44"/>
      <c r="HL105" s="44"/>
      <c r="HM105" s="44"/>
      <c r="HN105" s="44"/>
      <c r="HO105" s="44"/>
      <c r="HP105" s="44"/>
      <c r="HQ105" s="44"/>
      <c r="HR105" s="44"/>
      <c r="HS105" s="44"/>
      <c r="HT105" s="44"/>
      <c r="HU105" s="44"/>
      <c r="HV105" s="44"/>
      <c r="HW105" s="44"/>
      <c r="HX105" s="44"/>
      <c r="HY105" s="44"/>
      <c r="HZ105" s="44"/>
      <c r="IA105" s="44"/>
      <c r="IB105" s="44"/>
      <c r="IC105" s="44"/>
      <c r="ID105" s="44"/>
      <c r="IE105" s="44"/>
      <c r="IF105" s="44"/>
      <c r="IG105" s="44"/>
      <c r="IH105" s="44"/>
      <c r="II105" s="44"/>
      <c r="IJ105" s="44"/>
    </row>
    <row r="106" spans="1:246" s="662" customFormat="1" ht="49.9" customHeight="1">
      <c r="A106" s="83">
        <v>12</v>
      </c>
      <c r="B106" s="100" t="s">
        <v>4101</v>
      </c>
      <c r="C106" s="160">
        <v>37274</v>
      </c>
      <c r="D106" s="194">
        <v>16</v>
      </c>
      <c r="E106" s="100" t="s">
        <v>275</v>
      </c>
      <c r="F106" s="100" t="s">
        <v>4102</v>
      </c>
      <c r="G106" s="160">
        <v>43246</v>
      </c>
      <c r="H106" s="195" t="s">
        <v>1836</v>
      </c>
      <c r="I106" s="100"/>
      <c r="J106" s="169" t="s">
        <v>3632</v>
      </c>
      <c r="K106" s="662" t="s">
        <v>275</v>
      </c>
      <c r="L106" s="662" t="s">
        <v>625</v>
      </c>
    </row>
    <row r="107" spans="1:246" s="662" customFormat="1" ht="49.9" customHeight="1">
      <c r="A107" s="83">
        <v>13</v>
      </c>
      <c r="B107" s="100" t="s">
        <v>4104</v>
      </c>
      <c r="C107" s="160"/>
      <c r="D107" s="194">
        <v>3</v>
      </c>
      <c r="E107" s="100" t="s">
        <v>272</v>
      </c>
      <c r="F107" s="100" t="s">
        <v>4105</v>
      </c>
      <c r="G107" s="160">
        <v>43245</v>
      </c>
      <c r="H107" s="195" t="s">
        <v>716</v>
      </c>
      <c r="I107" s="100"/>
      <c r="J107" s="169" t="s">
        <v>3632</v>
      </c>
      <c r="L107" s="662" t="s">
        <v>625</v>
      </c>
    </row>
    <row r="108" spans="1:246" s="689" customFormat="1" ht="46.5" customHeight="1">
      <c r="A108" s="689">
        <v>14</v>
      </c>
      <c r="B108" s="100" t="s">
        <v>2715</v>
      </c>
      <c r="C108" s="258"/>
      <c r="D108" s="259">
        <v>17</v>
      </c>
      <c r="E108" s="100" t="s">
        <v>2733</v>
      </c>
      <c r="F108" s="101" t="s">
        <v>2742</v>
      </c>
      <c r="G108" s="160">
        <v>41783</v>
      </c>
      <c r="H108" s="101" t="s">
        <v>716</v>
      </c>
      <c r="I108" s="101"/>
      <c r="J108" s="100" t="s">
        <v>2106</v>
      </c>
      <c r="K108" s="690" t="s">
        <v>2733</v>
      </c>
      <c r="L108" s="690" t="s">
        <v>638</v>
      </c>
      <c r="M108" s="690"/>
      <c r="N108" s="690"/>
      <c r="O108" s="690"/>
      <c r="P108" s="690"/>
      <c r="Q108" s="690"/>
      <c r="R108" s="690"/>
      <c r="S108" s="690"/>
      <c r="T108" s="690"/>
      <c r="U108" s="690"/>
      <c r="V108" s="690"/>
      <c r="W108" s="690"/>
      <c r="X108" s="690"/>
      <c r="Y108" s="690"/>
      <c r="Z108" s="690"/>
      <c r="AA108" s="690"/>
      <c r="AB108" s="690"/>
      <c r="AC108" s="690"/>
      <c r="AD108" s="690"/>
      <c r="AE108" s="690"/>
      <c r="AF108" s="690"/>
      <c r="AG108" s="690"/>
      <c r="AH108" s="690"/>
      <c r="AI108" s="690"/>
      <c r="AJ108" s="690"/>
      <c r="AK108" s="690"/>
      <c r="AL108" s="690"/>
      <c r="AM108" s="690"/>
      <c r="AN108" s="690"/>
      <c r="AO108" s="690"/>
      <c r="AP108" s="690"/>
      <c r="AQ108" s="690"/>
      <c r="AR108" s="690"/>
      <c r="AS108" s="690"/>
      <c r="AT108" s="690"/>
    </row>
    <row r="109" spans="1:246" s="5" customFormat="1" ht="50.1" customHeight="1">
      <c r="A109" s="38">
        <v>15</v>
      </c>
      <c r="B109" s="100" t="s">
        <v>4110</v>
      </c>
      <c r="C109" s="160"/>
      <c r="D109" s="194">
        <v>1</v>
      </c>
      <c r="E109" s="100" t="s">
        <v>272</v>
      </c>
      <c r="F109" s="100" t="s">
        <v>4111</v>
      </c>
      <c r="G109" s="160">
        <v>43247</v>
      </c>
      <c r="H109" s="195" t="s">
        <v>716</v>
      </c>
      <c r="I109" s="100" t="s">
        <v>4112</v>
      </c>
      <c r="J109" s="169" t="s">
        <v>2211</v>
      </c>
      <c r="K109" s="44"/>
      <c r="L109" s="44" t="s">
        <v>625</v>
      </c>
      <c r="M109" s="48"/>
      <c r="N109" s="48"/>
      <c r="O109" s="48"/>
      <c r="P109" s="48"/>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44"/>
      <c r="BS109" s="44"/>
      <c r="BT109" s="44"/>
      <c r="BU109" s="44"/>
      <c r="BV109" s="44"/>
      <c r="BW109" s="44"/>
      <c r="BX109" s="44"/>
      <c r="BY109" s="44"/>
      <c r="BZ109" s="44"/>
      <c r="CA109" s="44"/>
      <c r="CB109" s="44"/>
      <c r="CC109" s="44"/>
      <c r="CD109" s="44"/>
      <c r="CE109" s="44"/>
      <c r="CF109" s="44"/>
      <c r="CG109" s="44"/>
      <c r="CH109" s="44"/>
      <c r="CI109" s="44"/>
      <c r="CJ109" s="44"/>
      <c r="CK109" s="44"/>
      <c r="CL109" s="44"/>
      <c r="CM109" s="44"/>
      <c r="CN109" s="44"/>
      <c r="CO109" s="44"/>
      <c r="CP109" s="44"/>
      <c r="CQ109" s="44"/>
      <c r="CR109" s="44"/>
      <c r="CS109" s="44"/>
      <c r="CT109" s="44"/>
      <c r="CU109" s="44"/>
      <c r="CV109" s="44"/>
      <c r="CW109" s="44"/>
      <c r="CX109" s="44"/>
      <c r="CY109" s="44"/>
      <c r="CZ109" s="44"/>
      <c r="DA109" s="44"/>
      <c r="DB109" s="44"/>
      <c r="DC109" s="44"/>
      <c r="DD109" s="44"/>
      <c r="DE109" s="44"/>
      <c r="DF109" s="44"/>
      <c r="DG109" s="44"/>
      <c r="DH109" s="44"/>
      <c r="DI109" s="44"/>
      <c r="DJ109" s="44"/>
      <c r="DK109" s="44"/>
      <c r="DL109" s="44"/>
      <c r="DM109" s="44"/>
      <c r="DN109" s="44"/>
      <c r="DO109" s="44"/>
      <c r="DP109" s="44"/>
      <c r="DQ109" s="44"/>
      <c r="DR109" s="44"/>
      <c r="DS109" s="44"/>
      <c r="DT109" s="44"/>
      <c r="DU109" s="44"/>
      <c r="DV109" s="44"/>
      <c r="DW109" s="44"/>
      <c r="DX109" s="44"/>
      <c r="DY109" s="44"/>
      <c r="DZ109" s="44"/>
      <c r="EA109" s="44"/>
      <c r="EB109" s="44"/>
      <c r="EC109" s="44"/>
      <c r="ED109" s="44"/>
      <c r="EE109" s="44"/>
      <c r="EF109" s="44"/>
      <c r="EG109" s="44"/>
      <c r="EH109" s="44"/>
      <c r="EI109" s="44"/>
      <c r="EJ109" s="44"/>
      <c r="EK109" s="44"/>
      <c r="EL109" s="44"/>
      <c r="EM109" s="44"/>
      <c r="EN109" s="44"/>
      <c r="EO109" s="44"/>
      <c r="EP109" s="44"/>
      <c r="EQ109" s="44"/>
      <c r="ER109" s="44"/>
      <c r="ES109" s="44"/>
      <c r="ET109" s="44"/>
      <c r="EU109" s="44"/>
      <c r="EV109" s="44"/>
      <c r="EW109" s="44"/>
      <c r="EX109" s="44"/>
      <c r="EY109" s="44"/>
      <c r="EZ109" s="44"/>
      <c r="FA109" s="44"/>
      <c r="FB109" s="44"/>
      <c r="FC109" s="44"/>
      <c r="FD109" s="44"/>
      <c r="FE109" s="44"/>
      <c r="FF109" s="44"/>
      <c r="FG109" s="44"/>
      <c r="FH109" s="44"/>
      <c r="FI109" s="44"/>
      <c r="FJ109" s="44"/>
      <c r="FK109" s="44"/>
      <c r="FL109" s="44"/>
      <c r="FM109" s="44"/>
      <c r="FN109" s="44"/>
      <c r="FO109" s="44"/>
      <c r="FP109" s="44"/>
      <c r="FQ109" s="44"/>
      <c r="FR109" s="44"/>
      <c r="FS109" s="44"/>
      <c r="FT109" s="44"/>
      <c r="FU109" s="44"/>
      <c r="FV109" s="44"/>
      <c r="FW109" s="44"/>
      <c r="FX109" s="44"/>
      <c r="FY109" s="44"/>
      <c r="FZ109" s="44"/>
      <c r="GA109" s="44"/>
      <c r="GB109" s="44"/>
      <c r="GC109" s="44"/>
      <c r="GD109" s="44"/>
      <c r="GE109" s="44"/>
      <c r="GF109" s="44"/>
      <c r="GG109" s="44"/>
      <c r="GH109" s="44"/>
      <c r="GI109" s="44"/>
      <c r="GJ109" s="44"/>
      <c r="GK109" s="44"/>
      <c r="GL109" s="44"/>
      <c r="GM109" s="44"/>
      <c r="GN109" s="44"/>
      <c r="GO109" s="44"/>
      <c r="GP109" s="44"/>
      <c r="GQ109" s="44"/>
      <c r="GR109" s="44"/>
      <c r="GS109" s="44"/>
      <c r="GT109" s="44"/>
      <c r="GU109" s="44"/>
      <c r="GV109" s="44"/>
      <c r="GW109" s="44"/>
      <c r="GX109" s="44"/>
      <c r="GY109" s="44"/>
      <c r="GZ109" s="44"/>
      <c r="HA109" s="44"/>
      <c r="HB109" s="44"/>
      <c r="HC109" s="44"/>
      <c r="HD109" s="44"/>
      <c r="HE109" s="44"/>
      <c r="HF109" s="44"/>
      <c r="HG109" s="44"/>
      <c r="HH109" s="44"/>
      <c r="HI109" s="44"/>
      <c r="HJ109" s="44"/>
      <c r="HK109" s="44"/>
      <c r="HL109" s="44"/>
      <c r="HM109" s="44"/>
      <c r="HN109" s="44"/>
      <c r="HO109" s="44"/>
      <c r="HP109" s="44"/>
      <c r="HQ109" s="44"/>
      <c r="HR109" s="44"/>
      <c r="HS109" s="44"/>
      <c r="HT109" s="44"/>
      <c r="HU109" s="44"/>
      <c r="HV109" s="44"/>
      <c r="HW109" s="44"/>
      <c r="HX109" s="44"/>
      <c r="HY109" s="44"/>
      <c r="HZ109" s="44"/>
      <c r="IA109" s="44"/>
      <c r="IB109" s="44"/>
      <c r="IC109" s="44"/>
      <c r="ID109" s="44"/>
      <c r="IE109" s="44"/>
      <c r="IF109" s="44"/>
      <c r="IG109" s="44"/>
      <c r="IH109" s="44"/>
      <c r="II109" s="44"/>
      <c r="IJ109" s="44"/>
    </row>
    <row r="110" spans="1:246" s="689" customFormat="1" ht="46.5" customHeight="1">
      <c r="A110" s="689">
        <v>16</v>
      </c>
      <c r="B110" s="100" t="s">
        <v>4114</v>
      </c>
      <c r="C110" s="258"/>
      <c r="D110" s="259">
        <v>17</v>
      </c>
      <c r="E110" s="100" t="s">
        <v>1980</v>
      </c>
      <c r="F110" s="101" t="s">
        <v>4115</v>
      </c>
      <c r="G110" s="160">
        <v>43243</v>
      </c>
      <c r="H110" s="101" t="s">
        <v>716</v>
      </c>
      <c r="I110" s="101"/>
      <c r="J110" s="100" t="s">
        <v>2106</v>
      </c>
      <c r="K110" s="690" t="s">
        <v>1980</v>
      </c>
      <c r="L110" s="690" t="s">
        <v>638</v>
      </c>
      <c r="M110" s="690"/>
      <c r="N110" s="690"/>
      <c r="O110" s="690"/>
      <c r="P110" s="690"/>
      <c r="Q110" s="690"/>
      <c r="R110" s="690"/>
      <c r="S110" s="690"/>
      <c r="T110" s="690"/>
      <c r="U110" s="690"/>
      <c r="V110" s="690"/>
      <c r="W110" s="690"/>
      <c r="X110" s="690"/>
      <c r="Y110" s="690"/>
      <c r="Z110" s="690"/>
      <c r="AA110" s="690"/>
      <c r="AB110" s="690"/>
      <c r="AC110" s="690"/>
      <c r="AD110" s="690"/>
      <c r="AE110" s="690"/>
      <c r="AF110" s="690"/>
      <c r="AG110" s="690"/>
      <c r="AH110" s="690"/>
      <c r="AI110" s="690"/>
      <c r="AJ110" s="690"/>
      <c r="AK110" s="690"/>
      <c r="AL110" s="690"/>
      <c r="AM110" s="690"/>
      <c r="AN110" s="690"/>
      <c r="AO110" s="690"/>
      <c r="AP110" s="690"/>
      <c r="AQ110" s="690"/>
      <c r="AR110" s="690"/>
      <c r="AS110" s="690"/>
      <c r="AT110" s="690"/>
      <c r="AU110" s="690"/>
      <c r="AV110" s="690"/>
      <c r="AW110" s="690"/>
    </row>
    <row r="111" spans="1:246" s="662" customFormat="1" ht="49.9" customHeight="1">
      <c r="A111" s="83">
        <v>17</v>
      </c>
      <c r="B111" s="100" t="s">
        <v>4121</v>
      </c>
      <c r="C111" s="160"/>
      <c r="D111" s="194">
        <v>12</v>
      </c>
      <c r="E111" s="100" t="s">
        <v>272</v>
      </c>
      <c r="F111" s="100" t="s">
        <v>4122</v>
      </c>
      <c r="G111" s="160">
        <v>43250</v>
      </c>
      <c r="H111" s="195" t="s">
        <v>50</v>
      </c>
      <c r="I111" s="100"/>
      <c r="J111" s="169" t="s">
        <v>3632</v>
      </c>
      <c r="K111" s="726" t="s">
        <v>268</v>
      </c>
      <c r="L111" s="662" t="s">
        <v>638</v>
      </c>
    </row>
    <row r="112" spans="1:246" s="45" customFormat="1" ht="50.1" customHeight="1">
      <c r="A112" s="135"/>
      <c r="B112" s="1510" t="s">
        <v>2688</v>
      </c>
      <c r="C112" s="1510"/>
      <c r="D112" s="1510"/>
      <c r="E112" s="1510"/>
      <c r="F112" s="1510"/>
      <c r="G112" s="1510"/>
      <c r="H112" s="1510"/>
      <c r="I112" s="257"/>
      <c r="J112" s="253"/>
    </row>
    <row r="113" spans="1:244" s="242" customFormat="1" ht="50.1" customHeight="1">
      <c r="B113" s="254" t="s">
        <v>2684</v>
      </c>
      <c r="C113" s="255" t="s">
        <v>2379</v>
      </c>
      <c r="D113" s="254" t="s">
        <v>195</v>
      </c>
      <c r="E113" s="255" t="s">
        <v>2685</v>
      </c>
      <c r="F113" s="255" t="s">
        <v>2750</v>
      </c>
      <c r="G113" s="255" t="s">
        <v>301</v>
      </c>
      <c r="H113" s="255" t="s">
        <v>302</v>
      </c>
      <c r="I113" s="255" t="s">
        <v>2748</v>
      </c>
      <c r="J113" s="255" t="s">
        <v>2366</v>
      </c>
    </row>
    <row r="114" spans="1:244" s="662" customFormat="1" ht="49.9" customHeight="1">
      <c r="A114" s="83">
        <v>1</v>
      </c>
      <c r="B114" s="100" t="s">
        <v>4117</v>
      </c>
      <c r="C114" s="160"/>
      <c r="D114" s="194">
        <v>6</v>
      </c>
      <c r="E114" s="100" t="s">
        <v>272</v>
      </c>
      <c r="F114" s="100" t="s">
        <v>4118</v>
      </c>
      <c r="G114" s="160">
        <v>43253</v>
      </c>
      <c r="H114" s="195" t="s">
        <v>58</v>
      </c>
      <c r="I114" s="100"/>
      <c r="J114" s="169" t="s">
        <v>3632</v>
      </c>
      <c r="K114" s="726" t="s">
        <v>275</v>
      </c>
      <c r="L114" s="662" t="s">
        <v>638</v>
      </c>
    </row>
    <row r="115" spans="1:244" s="662" customFormat="1" ht="49.9" customHeight="1">
      <c r="A115" s="83">
        <v>2</v>
      </c>
      <c r="B115" s="100" t="s">
        <v>4124</v>
      </c>
      <c r="C115" s="160">
        <v>42942</v>
      </c>
      <c r="D115" s="194">
        <v>12</v>
      </c>
      <c r="E115" s="100" t="s">
        <v>272</v>
      </c>
      <c r="F115" s="100" t="s">
        <v>4125</v>
      </c>
      <c r="G115" s="160">
        <v>43252</v>
      </c>
      <c r="H115" s="195" t="s">
        <v>50</v>
      </c>
      <c r="I115" s="100"/>
      <c r="J115" s="169" t="s">
        <v>3632</v>
      </c>
      <c r="K115" s="664" t="s">
        <v>4473</v>
      </c>
      <c r="L115" s="662" t="s">
        <v>638</v>
      </c>
    </row>
    <row r="116" spans="1:244" s="5" customFormat="1" ht="50.1" customHeight="1">
      <c r="A116" s="83">
        <v>3</v>
      </c>
      <c r="B116" s="100" t="s">
        <v>4128</v>
      </c>
      <c r="C116" s="160"/>
      <c r="D116" s="194">
        <v>6</v>
      </c>
      <c r="E116" s="100" t="s">
        <v>275</v>
      </c>
      <c r="F116" s="100" t="s">
        <v>4129</v>
      </c>
      <c r="G116" s="160">
        <v>43257</v>
      </c>
      <c r="H116" s="195" t="s">
        <v>1562</v>
      </c>
      <c r="I116" s="100" t="s">
        <v>4130</v>
      </c>
      <c r="J116" s="169" t="s">
        <v>2211</v>
      </c>
      <c r="K116" s="44" t="s">
        <v>275</v>
      </c>
      <c r="L116" s="44" t="s">
        <v>625</v>
      </c>
      <c r="M116" s="48"/>
      <c r="N116" s="48"/>
      <c r="O116" s="48"/>
      <c r="P116" s="48"/>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44"/>
      <c r="BH116" s="44"/>
      <c r="BI116" s="44"/>
      <c r="BJ116" s="44"/>
      <c r="BK116" s="44"/>
      <c r="BL116" s="44"/>
      <c r="BM116" s="44"/>
      <c r="BN116" s="44"/>
      <c r="BO116" s="44"/>
      <c r="BP116" s="44"/>
      <c r="BQ116" s="44"/>
      <c r="BR116" s="44"/>
      <c r="BS116" s="44"/>
      <c r="BT116" s="44"/>
      <c r="BU116" s="44"/>
      <c r="BV116" s="44"/>
      <c r="BW116" s="44"/>
      <c r="BX116" s="44"/>
      <c r="BY116" s="44"/>
      <c r="BZ116" s="44"/>
      <c r="CA116" s="44"/>
      <c r="CB116" s="44"/>
      <c r="CC116" s="44"/>
      <c r="CD116" s="44"/>
      <c r="CE116" s="44"/>
      <c r="CF116" s="44"/>
      <c r="CG116" s="44"/>
      <c r="CH116" s="44"/>
      <c r="CI116" s="44"/>
      <c r="CJ116" s="44"/>
      <c r="CK116" s="44"/>
      <c r="CL116" s="44"/>
      <c r="CM116" s="44"/>
      <c r="CN116" s="44"/>
      <c r="CO116" s="44"/>
      <c r="CP116" s="44"/>
      <c r="CQ116" s="44"/>
      <c r="CR116" s="44"/>
      <c r="CS116" s="44"/>
      <c r="CT116" s="44"/>
      <c r="CU116" s="44"/>
      <c r="CV116" s="44"/>
      <c r="CW116" s="44"/>
      <c r="CX116" s="44"/>
      <c r="CY116" s="44"/>
      <c r="CZ116" s="44"/>
      <c r="DA116" s="44"/>
      <c r="DB116" s="44"/>
      <c r="DC116" s="44"/>
      <c r="DD116" s="44"/>
      <c r="DE116" s="44"/>
      <c r="DF116" s="44"/>
      <c r="DG116" s="44"/>
      <c r="DH116" s="44"/>
      <c r="DI116" s="44"/>
      <c r="DJ116" s="44"/>
      <c r="DK116" s="44"/>
      <c r="DL116" s="44"/>
      <c r="DM116" s="44"/>
      <c r="DN116" s="44"/>
      <c r="DO116" s="44"/>
      <c r="DP116" s="44"/>
      <c r="DQ116" s="44"/>
      <c r="DR116" s="44"/>
      <c r="DS116" s="44"/>
      <c r="DT116" s="44"/>
      <c r="DU116" s="44"/>
      <c r="DV116" s="44"/>
      <c r="DW116" s="44"/>
      <c r="DX116" s="44"/>
      <c r="DY116" s="44"/>
      <c r="DZ116" s="44"/>
      <c r="EA116" s="44"/>
      <c r="EB116" s="44"/>
      <c r="EC116" s="44"/>
      <c r="ED116" s="44"/>
      <c r="EE116" s="44"/>
      <c r="EF116" s="44"/>
      <c r="EG116" s="44"/>
      <c r="EH116" s="44"/>
      <c r="EI116" s="44"/>
      <c r="EJ116" s="44"/>
      <c r="EK116" s="44"/>
      <c r="EL116" s="44"/>
      <c r="EM116" s="44"/>
      <c r="EN116" s="44"/>
      <c r="EO116" s="44"/>
      <c r="EP116" s="44"/>
      <c r="EQ116" s="44"/>
      <c r="ER116" s="44"/>
      <c r="ES116" s="44"/>
      <c r="ET116" s="44"/>
      <c r="EU116" s="44"/>
      <c r="EV116" s="44"/>
      <c r="EW116" s="44"/>
      <c r="EX116" s="44"/>
      <c r="EY116" s="44"/>
      <c r="EZ116" s="44"/>
      <c r="FA116" s="44"/>
      <c r="FB116" s="44"/>
      <c r="FC116" s="44"/>
      <c r="FD116" s="44"/>
      <c r="FE116" s="44"/>
      <c r="FF116" s="44"/>
      <c r="FG116" s="44"/>
      <c r="FH116" s="44"/>
      <c r="FI116" s="44"/>
      <c r="FJ116" s="44"/>
      <c r="FK116" s="44"/>
      <c r="FL116" s="44"/>
      <c r="FM116" s="44"/>
      <c r="FN116" s="44"/>
      <c r="FO116" s="44"/>
      <c r="FP116" s="44"/>
      <c r="FQ116" s="44"/>
      <c r="FR116" s="44"/>
      <c r="FS116" s="44"/>
      <c r="FT116" s="44"/>
      <c r="FU116" s="44"/>
      <c r="FV116" s="44"/>
      <c r="FW116" s="44"/>
      <c r="FX116" s="44"/>
      <c r="FY116" s="44"/>
      <c r="FZ116" s="44"/>
      <c r="GA116" s="44"/>
      <c r="GB116" s="44"/>
      <c r="GC116" s="44"/>
      <c r="GD116" s="44"/>
      <c r="GE116" s="44"/>
      <c r="GF116" s="44"/>
      <c r="GG116" s="44"/>
      <c r="GH116" s="44"/>
      <c r="GI116" s="44"/>
      <c r="GJ116" s="44"/>
      <c r="GK116" s="44"/>
      <c r="GL116" s="44"/>
      <c r="GM116" s="44"/>
      <c r="GN116" s="44"/>
      <c r="GO116" s="44"/>
      <c r="GP116" s="44"/>
      <c r="GQ116" s="44"/>
      <c r="GR116" s="44"/>
      <c r="GS116" s="44"/>
      <c r="GT116" s="44"/>
      <c r="GU116" s="44"/>
      <c r="GV116" s="44"/>
      <c r="GW116" s="44"/>
      <c r="GX116" s="44"/>
      <c r="GY116" s="44"/>
      <c r="GZ116" s="44"/>
      <c r="HA116" s="44"/>
      <c r="HB116" s="44"/>
      <c r="HC116" s="44"/>
      <c r="HD116" s="44"/>
      <c r="HE116" s="44"/>
      <c r="HF116" s="44"/>
      <c r="HG116" s="44"/>
      <c r="HH116" s="44"/>
      <c r="HI116" s="44"/>
      <c r="HJ116" s="44"/>
      <c r="HK116" s="44"/>
      <c r="HL116" s="44"/>
      <c r="HM116" s="44"/>
      <c r="HN116" s="44"/>
      <c r="HO116" s="44"/>
      <c r="HP116" s="44"/>
      <c r="HQ116" s="44"/>
      <c r="HR116" s="44"/>
      <c r="HS116" s="44"/>
      <c r="HT116" s="44"/>
      <c r="HU116" s="44"/>
      <c r="HV116" s="44"/>
      <c r="HW116" s="44"/>
      <c r="HX116" s="44"/>
      <c r="HY116" s="44"/>
      <c r="HZ116" s="44"/>
      <c r="IA116" s="44"/>
      <c r="IB116" s="44"/>
      <c r="IC116" s="44"/>
      <c r="ID116" s="44"/>
      <c r="IE116" s="44"/>
      <c r="IF116" s="44"/>
      <c r="IG116" s="44"/>
      <c r="IH116" s="44"/>
      <c r="II116" s="44"/>
      <c r="IJ116" s="44"/>
    </row>
    <row r="117" spans="1:244" s="5" customFormat="1" ht="50.1" customHeight="1">
      <c r="A117" s="83">
        <v>4</v>
      </c>
      <c r="B117" s="100" t="s">
        <v>4131</v>
      </c>
      <c r="C117" s="160"/>
      <c r="D117" s="194">
        <v>4</v>
      </c>
      <c r="E117" s="100" t="s">
        <v>275</v>
      </c>
      <c r="F117" s="100" t="s">
        <v>4129</v>
      </c>
      <c r="G117" s="160">
        <v>43257</v>
      </c>
      <c r="H117" s="195" t="s">
        <v>1562</v>
      </c>
      <c r="I117" s="100" t="s">
        <v>4130</v>
      </c>
      <c r="J117" s="169" t="s">
        <v>2211</v>
      </c>
      <c r="K117" s="44" t="s">
        <v>275</v>
      </c>
      <c r="L117" s="44" t="s">
        <v>638</v>
      </c>
      <c r="M117" s="48"/>
      <c r="N117" s="48"/>
      <c r="O117" s="48"/>
      <c r="P117" s="48"/>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44"/>
      <c r="BH117" s="44"/>
      <c r="BI117" s="44"/>
      <c r="BJ117" s="44"/>
      <c r="BK117" s="44"/>
      <c r="BL117" s="44"/>
      <c r="BM117" s="44"/>
      <c r="BN117" s="44"/>
      <c r="BO117" s="44"/>
      <c r="BP117" s="44"/>
      <c r="BQ117" s="44"/>
      <c r="BR117" s="44"/>
      <c r="BS117" s="44"/>
      <c r="BT117" s="44"/>
      <c r="BU117" s="44"/>
      <c r="BV117" s="44"/>
      <c r="BW117" s="44"/>
      <c r="BX117" s="44"/>
      <c r="BY117" s="44"/>
      <c r="BZ117" s="44"/>
      <c r="CA117" s="44"/>
      <c r="CB117" s="44"/>
      <c r="CC117" s="44"/>
      <c r="CD117" s="44"/>
      <c r="CE117" s="44"/>
      <c r="CF117" s="44"/>
      <c r="CG117" s="44"/>
      <c r="CH117" s="44"/>
      <c r="CI117" s="44"/>
      <c r="CJ117" s="44"/>
      <c r="CK117" s="44"/>
      <c r="CL117" s="44"/>
      <c r="CM117" s="44"/>
      <c r="CN117" s="44"/>
      <c r="CO117" s="44"/>
      <c r="CP117" s="44"/>
      <c r="CQ117" s="44"/>
      <c r="CR117" s="44"/>
      <c r="CS117" s="44"/>
      <c r="CT117" s="44"/>
      <c r="CU117" s="44"/>
      <c r="CV117" s="44"/>
      <c r="CW117" s="44"/>
      <c r="CX117" s="44"/>
      <c r="CY117" s="44"/>
      <c r="CZ117" s="44"/>
      <c r="DA117" s="44"/>
      <c r="DB117" s="44"/>
      <c r="DC117" s="44"/>
      <c r="DD117" s="44"/>
      <c r="DE117" s="44"/>
      <c r="DF117" s="44"/>
      <c r="DG117" s="44"/>
      <c r="DH117" s="44"/>
      <c r="DI117" s="44"/>
      <c r="DJ117" s="44"/>
      <c r="DK117" s="44"/>
      <c r="DL117" s="44"/>
      <c r="DM117" s="44"/>
      <c r="DN117" s="44"/>
      <c r="DO117" s="44"/>
      <c r="DP117" s="44"/>
      <c r="DQ117" s="44"/>
      <c r="DR117" s="44"/>
      <c r="DS117" s="44"/>
      <c r="DT117" s="44"/>
      <c r="DU117" s="44"/>
      <c r="DV117" s="44"/>
      <c r="DW117" s="44"/>
      <c r="DX117" s="44"/>
      <c r="DY117" s="44"/>
      <c r="DZ117" s="44"/>
      <c r="EA117" s="44"/>
      <c r="EB117" s="44"/>
      <c r="EC117" s="44"/>
      <c r="ED117" s="44"/>
      <c r="EE117" s="44"/>
      <c r="EF117" s="44"/>
      <c r="EG117" s="44"/>
      <c r="EH117" s="44"/>
      <c r="EI117" s="44"/>
      <c r="EJ117" s="44"/>
      <c r="EK117" s="44"/>
      <c r="EL117" s="44"/>
      <c r="EM117" s="44"/>
      <c r="EN117" s="44"/>
      <c r="EO117" s="44"/>
      <c r="EP117" s="44"/>
      <c r="EQ117" s="44"/>
      <c r="ER117" s="44"/>
      <c r="ES117" s="44"/>
      <c r="ET117" s="44"/>
      <c r="EU117" s="44"/>
      <c r="EV117" s="44"/>
      <c r="EW117" s="44"/>
      <c r="EX117" s="44"/>
      <c r="EY117" s="44"/>
      <c r="EZ117" s="44"/>
      <c r="FA117" s="44"/>
      <c r="FB117" s="44"/>
      <c r="FC117" s="44"/>
      <c r="FD117" s="44"/>
      <c r="FE117" s="44"/>
      <c r="FF117" s="44"/>
      <c r="FG117" s="44"/>
      <c r="FH117" s="44"/>
      <c r="FI117" s="44"/>
      <c r="FJ117" s="44"/>
      <c r="FK117" s="44"/>
      <c r="FL117" s="44"/>
      <c r="FM117" s="44"/>
      <c r="FN117" s="44"/>
      <c r="FO117" s="44"/>
      <c r="FP117" s="44"/>
      <c r="FQ117" s="44"/>
      <c r="FR117" s="44"/>
      <c r="FS117" s="44"/>
      <c r="FT117" s="44"/>
      <c r="FU117" s="44"/>
      <c r="FV117" s="44"/>
      <c r="FW117" s="44"/>
      <c r="FX117" s="44"/>
      <c r="FY117" s="44"/>
      <c r="FZ117" s="44"/>
      <c r="GA117" s="44"/>
      <c r="GB117" s="44"/>
      <c r="GC117" s="44"/>
      <c r="GD117" s="44"/>
      <c r="GE117" s="44"/>
      <c r="GF117" s="44"/>
      <c r="GG117" s="44"/>
      <c r="GH117" s="44"/>
      <c r="GI117" s="44"/>
      <c r="GJ117" s="44"/>
      <c r="GK117" s="44"/>
      <c r="GL117" s="44"/>
      <c r="GM117" s="44"/>
      <c r="GN117" s="44"/>
      <c r="GO117" s="44"/>
      <c r="GP117" s="44"/>
      <c r="GQ117" s="44"/>
      <c r="GR117" s="44"/>
      <c r="GS117" s="44"/>
      <c r="GT117" s="44"/>
      <c r="GU117" s="44"/>
      <c r="GV117" s="44"/>
      <c r="GW117" s="44"/>
      <c r="GX117" s="44"/>
      <c r="GY117" s="44"/>
      <c r="GZ117" s="44"/>
      <c r="HA117" s="44"/>
      <c r="HB117" s="44"/>
      <c r="HC117" s="44"/>
      <c r="HD117" s="44"/>
      <c r="HE117" s="44"/>
      <c r="HF117" s="44"/>
      <c r="HG117" s="44"/>
      <c r="HH117" s="44"/>
      <c r="HI117" s="44"/>
      <c r="HJ117" s="44"/>
      <c r="HK117" s="44"/>
      <c r="HL117" s="44"/>
      <c r="HM117" s="44"/>
      <c r="HN117" s="44"/>
      <c r="HO117" s="44"/>
      <c r="HP117" s="44"/>
      <c r="HQ117" s="44"/>
      <c r="HR117" s="44"/>
      <c r="HS117" s="44"/>
      <c r="HT117" s="44"/>
      <c r="HU117" s="44"/>
      <c r="HV117" s="44"/>
      <c r="HW117" s="44"/>
      <c r="HX117" s="44"/>
      <c r="HY117" s="44"/>
      <c r="HZ117" s="44"/>
      <c r="IA117" s="44"/>
      <c r="IB117" s="44"/>
      <c r="IC117" s="44"/>
      <c r="ID117" s="44"/>
      <c r="IE117" s="44"/>
      <c r="IF117" s="44"/>
      <c r="IG117" s="44"/>
      <c r="IH117" s="44"/>
      <c r="II117" s="44"/>
      <c r="IJ117" s="44"/>
    </row>
    <row r="118" spans="1:244" s="5" customFormat="1" ht="50.1" customHeight="1">
      <c r="A118" s="83">
        <v>5</v>
      </c>
      <c r="B118" s="100" t="s">
        <v>4131</v>
      </c>
      <c r="C118" s="160"/>
      <c r="D118" s="194">
        <v>2</v>
      </c>
      <c r="E118" s="100" t="s">
        <v>275</v>
      </c>
      <c r="F118" s="100" t="s">
        <v>4129</v>
      </c>
      <c r="G118" s="160">
        <v>43257</v>
      </c>
      <c r="H118" s="195" t="s">
        <v>1562</v>
      </c>
      <c r="I118" s="100" t="s">
        <v>4130</v>
      </c>
      <c r="J118" s="169" t="s">
        <v>2211</v>
      </c>
      <c r="K118" s="44" t="s">
        <v>275</v>
      </c>
      <c r="L118" s="44" t="s">
        <v>638</v>
      </c>
      <c r="M118" s="48"/>
      <c r="N118" s="48"/>
      <c r="O118" s="48"/>
      <c r="P118" s="48"/>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44"/>
      <c r="BH118" s="44"/>
      <c r="BI118" s="44"/>
      <c r="BJ118" s="44"/>
      <c r="BK118" s="44"/>
      <c r="BL118" s="44"/>
      <c r="BM118" s="44"/>
      <c r="BN118" s="44"/>
      <c r="BO118" s="44"/>
      <c r="BP118" s="44"/>
      <c r="BQ118" s="44"/>
      <c r="BR118" s="44"/>
      <c r="BS118" s="44"/>
      <c r="BT118" s="44"/>
      <c r="BU118" s="44"/>
      <c r="BV118" s="44"/>
      <c r="BW118" s="44"/>
      <c r="BX118" s="44"/>
      <c r="BY118" s="44"/>
      <c r="BZ118" s="44"/>
      <c r="CA118" s="44"/>
      <c r="CB118" s="44"/>
      <c r="CC118" s="44"/>
      <c r="CD118" s="44"/>
      <c r="CE118" s="44"/>
      <c r="CF118" s="44"/>
      <c r="CG118" s="44"/>
      <c r="CH118" s="44"/>
      <c r="CI118" s="44"/>
      <c r="CJ118" s="44"/>
      <c r="CK118" s="44"/>
      <c r="CL118" s="44"/>
      <c r="CM118" s="44"/>
      <c r="CN118" s="44"/>
      <c r="CO118" s="44"/>
      <c r="CP118" s="44"/>
      <c r="CQ118" s="44"/>
      <c r="CR118" s="44"/>
      <c r="CS118" s="44"/>
      <c r="CT118" s="44"/>
      <c r="CU118" s="44"/>
      <c r="CV118" s="44"/>
      <c r="CW118" s="44"/>
      <c r="CX118" s="44"/>
      <c r="CY118" s="44"/>
      <c r="CZ118" s="44"/>
      <c r="DA118" s="44"/>
      <c r="DB118" s="44"/>
      <c r="DC118" s="44"/>
      <c r="DD118" s="44"/>
      <c r="DE118" s="44"/>
      <c r="DF118" s="44"/>
      <c r="DG118" s="44"/>
      <c r="DH118" s="44"/>
      <c r="DI118" s="44"/>
      <c r="DJ118" s="44"/>
      <c r="DK118" s="44"/>
      <c r="DL118" s="44"/>
      <c r="DM118" s="44"/>
      <c r="DN118" s="44"/>
      <c r="DO118" s="44"/>
      <c r="DP118" s="44"/>
      <c r="DQ118" s="44"/>
      <c r="DR118" s="44"/>
      <c r="DS118" s="44"/>
      <c r="DT118" s="44"/>
      <c r="DU118" s="44"/>
      <c r="DV118" s="44"/>
      <c r="DW118" s="44"/>
      <c r="DX118" s="44"/>
      <c r="DY118" s="44"/>
      <c r="DZ118" s="44"/>
      <c r="EA118" s="44"/>
      <c r="EB118" s="44"/>
      <c r="EC118" s="44"/>
      <c r="ED118" s="44"/>
      <c r="EE118" s="44"/>
      <c r="EF118" s="44"/>
      <c r="EG118" s="44"/>
      <c r="EH118" s="44"/>
      <c r="EI118" s="44"/>
      <c r="EJ118" s="44"/>
      <c r="EK118" s="44"/>
      <c r="EL118" s="44"/>
      <c r="EM118" s="44"/>
      <c r="EN118" s="44"/>
      <c r="EO118" s="44"/>
      <c r="EP118" s="44"/>
      <c r="EQ118" s="44"/>
      <c r="ER118" s="44"/>
      <c r="ES118" s="44"/>
      <c r="ET118" s="44"/>
      <c r="EU118" s="44"/>
      <c r="EV118" s="44"/>
      <c r="EW118" s="44"/>
      <c r="EX118" s="44"/>
      <c r="EY118" s="44"/>
      <c r="EZ118" s="44"/>
      <c r="FA118" s="44"/>
      <c r="FB118" s="44"/>
      <c r="FC118" s="44"/>
      <c r="FD118" s="44"/>
      <c r="FE118" s="44"/>
      <c r="FF118" s="44"/>
      <c r="FG118" s="44"/>
      <c r="FH118" s="44"/>
      <c r="FI118" s="44"/>
      <c r="FJ118" s="44"/>
      <c r="FK118" s="44"/>
      <c r="FL118" s="44"/>
      <c r="FM118" s="44"/>
      <c r="FN118" s="44"/>
      <c r="FO118" s="44"/>
      <c r="FP118" s="44"/>
      <c r="FQ118" s="44"/>
      <c r="FR118" s="44"/>
      <c r="FS118" s="44"/>
      <c r="FT118" s="44"/>
      <c r="FU118" s="44"/>
      <c r="FV118" s="44"/>
      <c r="FW118" s="44"/>
      <c r="FX118" s="44"/>
      <c r="FY118" s="44"/>
      <c r="FZ118" s="44"/>
      <c r="GA118" s="44"/>
      <c r="GB118" s="44"/>
      <c r="GC118" s="44"/>
      <c r="GD118" s="44"/>
      <c r="GE118" s="44"/>
      <c r="GF118" s="44"/>
      <c r="GG118" s="44"/>
      <c r="GH118" s="44"/>
      <c r="GI118" s="44"/>
      <c r="GJ118" s="44"/>
      <c r="GK118" s="44"/>
      <c r="GL118" s="44"/>
      <c r="GM118" s="44"/>
      <c r="GN118" s="44"/>
      <c r="GO118" s="44"/>
      <c r="GP118" s="44"/>
      <c r="GQ118" s="44"/>
      <c r="GR118" s="44"/>
      <c r="GS118" s="44"/>
      <c r="GT118" s="44"/>
      <c r="GU118" s="44"/>
      <c r="GV118" s="44"/>
      <c r="GW118" s="44"/>
      <c r="GX118" s="44"/>
      <c r="GY118" s="44"/>
      <c r="GZ118" s="44"/>
      <c r="HA118" s="44"/>
      <c r="HB118" s="44"/>
      <c r="HC118" s="44"/>
      <c r="HD118" s="44"/>
      <c r="HE118" s="44"/>
      <c r="HF118" s="44"/>
      <c r="HG118" s="44"/>
      <c r="HH118" s="44"/>
      <c r="HI118" s="44"/>
      <c r="HJ118" s="44"/>
      <c r="HK118" s="44"/>
      <c r="HL118" s="44"/>
      <c r="HM118" s="44"/>
      <c r="HN118" s="44"/>
      <c r="HO118" s="44"/>
      <c r="HP118" s="44"/>
      <c r="HQ118" s="44"/>
      <c r="HR118" s="44"/>
      <c r="HS118" s="44"/>
      <c r="HT118" s="44"/>
      <c r="HU118" s="44"/>
      <c r="HV118" s="44"/>
      <c r="HW118" s="44"/>
      <c r="HX118" s="44"/>
      <c r="HY118" s="44"/>
      <c r="HZ118" s="44"/>
      <c r="IA118" s="44"/>
      <c r="IB118" s="44"/>
      <c r="IC118" s="44"/>
      <c r="ID118" s="44"/>
      <c r="IE118" s="44"/>
      <c r="IF118" s="44"/>
      <c r="IG118" s="44"/>
      <c r="IH118" s="44"/>
      <c r="II118" s="44"/>
      <c r="IJ118" s="44"/>
    </row>
    <row r="119" spans="1:244" s="5" customFormat="1" ht="50.1" customHeight="1">
      <c r="A119" s="83">
        <v>6</v>
      </c>
      <c r="B119" s="100" t="s">
        <v>4131</v>
      </c>
      <c r="C119" s="160"/>
      <c r="D119" s="194">
        <v>1</v>
      </c>
      <c r="E119" s="100" t="s">
        <v>275</v>
      </c>
      <c r="F119" s="100" t="s">
        <v>4129</v>
      </c>
      <c r="G119" s="160">
        <v>43257</v>
      </c>
      <c r="H119" s="195" t="s">
        <v>1562</v>
      </c>
      <c r="I119" s="100" t="s">
        <v>4130</v>
      </c>
      <c r="J119" s="169" t="s">
        <v>2211</v>
      </c>
      <c r="K119" s="44" t="s">
        <v>275</v>
      </c>
      <c r="L119" s="44" t="s">
        <v>638</v>
      </c>
      <c r="M119" s="48"/>
      <c r="N119" s="48"/>
      <c r="O119" s="48"/>
      <c r="P119" s="48"/>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44"/>
      <c r="BH119" s="44"/>
      <c r="BI119" s="44"/>
      <c r="BJ119" s="44"/>
      <c r="BK119" s="44"/>
      <c r="BL119" s="44"/>
      <c r="BM119" s="44"/>
      <c r="BN119" s="44"/>
      <c r="BO119" s="44"/>
      <c r="BP119" s="44"/>
      <c r="BQ119" s="44"/>
      <c r="BR119" s="44"/>
      <c r="BS119" s="44"/>
      <c r="BT119" s="44"/>
      <c r="BU119" s="44"/>
      <c r="BV119" s="44"/>
      <c r="BW119" s="44"/>
      <c r="BX119" s="44"/>
      <c r="BY119" s="44"/>
      <c r="BZ119" s="44"/>
      <c r="CA119" s="44"/>
      <c r="CB119" s="44"/>
      <c r="CC119" s="44"/>
      <c r="CD119" s="44"/>
      <c r="CE119" s="44"/>
      <c r="CF119" s="44"/>
      <c r="CG119" s="44"/>
      <c r="CH119" s="44"/>
      <c r="CI119" s="44"/>
      <c r="CJ119" s="44"/>
      <c r="CK119" s="44"/>
      <c r="CL119" s="44"/>
      <c r="CM119" s="44"/>
      <c r="CN119" s="44"/>
      <c r="CO119" s="44"/>
      <c r="CP119" s="44"/>
      <c r="CQ119" s="44"/>
      <c r="CR119" s="44"/>
      <c r="CS119" s="44"/>
      <c r="CT119" s="44"/>
      <c r="CU119" s="44"/>
      <c r="CV119" s="44"/>
      <c r="CW119" s="44"/>
      <c r="CX119" s="44"/>
      <c r="CY119" s="44"/>
      <c r="CZ119" s="44"/>
      <c r="DA119" s="44"/>
      <c r="DB119" s="44"/>
      <c r="DC119" s="44"/>
      <c r="DD119" s="44"/>
      <c r="DE119" s="44"/>
      <c r="DF119" s="44"/>
      <c r="DG119" s="44"/>
      <c r="DH119" s="44"/>
      <c r="DI119" s="44"/>
      <c r="DJ119" s="44"/>
      <c r="DK119" s="44"/>
      <c r="DL119" s="44"/>
      <c r="DM119" s="44"/>
      <c r="DN119" s="44"/>
      <c r="DO119" s="44"/>
      <c r="DP119" s="44"/>
      <c r="DQ119" s="44"/>
      <c r="DR119" s="44"/>
      <c r="DS119" s="44"/>
      <c r="DT119" s="44"/>
      <c r="DU119" s="44"/>
      <c r="DV119" s="44"/>
      <c r="DW119" s="44"/>
      <c r="DX119" s="44"/>
      <c r="DY119" s="44"/>
      <c r="DZ119" s="44"/>
      <c r="EA119" s="44"/>
      <c r="EB119" s="44"/>
      <c r="EC119" s="44"/>
      <c r="ED119" s="44"/>
      <c r="EE119" s="44"/>
      <c r="EF119" s="44"/>
      <c r="EG119" s="44"/>
      <c r="EH119" s="44"/>
      <c r="EI119" s="44"/>
      <c r="EJ119" s="44"/>
      <c r="EK119" s="44"/>
      <c r="EL119" s="44"/>
      <c r="EM119" s="44"/>
      <c r="EN119" s="44"/>
      <c r="EO119" s="44"/>
      <c r="EP119" s="44"/>
      <c r="EQ119" s="44"/>
      <c r="ER119" s="44"/>
      <c r="ES119" s="44"/>
      <c r="ET119" s="44"/>
      <c r="EU119" s="44"/>
      <c r="EV119" s="44"/>
      <c r="EW119" s="44"/>
      <c r="EX119" s="44"/>
      <c r="EY119" s="44"/>
      <c r="EZ119" s="44"/>
      <c r="FA119" s="44"/>
      <c r="FB119" s="44"/>
      <c r="FC119" s="44"/>
      <c r="FD119" s="44"/>
      <c r="FE119" s="44"/>
      <c r="FF119" s="44"/>
      <c r="FG119" s="44"/>
      <c r="FH119" s="44"/>
      <c r="FI119" s="44"/>
      <c r="FJ119" s="44"/>
      <c r="FK119" s="44"/>
      <c r="FL119" s="44"/>
      <c r="FM119" s="44"/>
      <c r="FN119" s="44"/>
      <c r="FO119" s="44"/>
      <c r="FP119" s="44"/>
      <c r="FQ119" s="44"/>
      <c r="FR119" s="44"/>
      <c r="FS119" s="44"/>
      <c r="FT119" s="44"/>
      <c r="FU119" s="44"/>
      <c r="FV119" s="44"/>
      <c r="FW119" s="44"/>
      <c r="FX119" s="44"/>
      <c r="FY119" s="44"/>
      <c r="FZ119" s="44"/>
      <c r="GA119" s="44"/>
      <c r="GB119" s="44"/>
      <c r="GC119" s="44"/>
      <c r="GD119" s="44"/>
      <c r="GE119" s="44"/>
      <c r="GF119" s="44"/>
      <c r="GG119" s="44"/>
      <c r="GH119" s="44"/>
      <c r="GI119" s="44"/>
      <c r="GJ119" s="44"/>
      <c r="GK119" s="44"/>
      <c r="GL119" s="44"/>
      <c r="GM119" s="44"/>
      <c r="GN119" s="44"/>
      <c r="GO119" s="44"/>
      <c r="GP119" s="44"/>
      <c r="GQ119" s="44"/>
      <c r="GR119" s="44"/>
      <c r="GS119" s="44"/>
      <c r="GT119" s="44"/>
      <c r="GU119" s="44"/>
      <c r="GV119" s="44"/>
      <c r="GW119" s="44"/>
      <c r="GX119" s="44"/>
      <c r="GY119" s="44"/>
      <c r="GZ119" s="44"/>
      <c r="HA119" s="44"/>
      <c r="HB119" s="44"/>
      <c r="HC119" s="44"/>
      <c r="HD119" s="44"/>
      <c r="HE119" s="44"/>
      <c r="HF119" s="44"/>
      <c r="HG119" s="44"/>
      <c r="HH119" s="44"/>
      <c r="HI119" s="44"/>
      <c r="HJ119" s="44"/>
      <c r="HK119" s="44"/>
      <c r="HL119" s="44"/>
      <c r="HM119" s="44"/>
      <c r="HN119" s="44"/>
      <c r="HO119" s="44"/>
      <c r="HP119" s="44"/>
      <c r="HQ119" s="44"/>
      <c r="HR119" s="44"/>
      <c r="HS119" s="44"/>
      <c r="HT119" s="44"/>
      <c r="HU119" s="44"/>
      <c r="HV119" s="44"/>
      <c r="HW119" s="44"/>
      <c r="HX119" s="44"/>
      <c r="HY119" s="44"/>
      <c r="HZ119" s="44"/>
      <c r="IA119" s="44"/>
      <c r="IB119" s="44"/>
      <c r="IC119" s="44"/>
      <c r="ID119" s="44"/>
      <c r="IE119" s="44"/>
      <c r="IF119" s="44"/>
      <c r="IG119" s="44"/>
      <c r="IH119" s="44"/>
      <c r="II119" s="44"/>
      <c r="IJ119" s="44"/>
    </row>
    <row r="120" spans="1:244" s="662" customFormat="1" ht="49.9" customHeight="1">
      <c r="A120" s="83">
        <v>7</v>
      </c>
      <c r="B120" s="100" t="s">
        <v>4134</v>
      </c>
      <c r="C120" s="160"/>
      <c r="D120" s="194">
        <v>8</v>
      </c>
      <c r="E120" s="100" t="s">
        <v>256</v>
      </c>
      <c r="F120" s="100" t="s">
        <v>4135</v>
      </c>
      <c r="G120" s="160">
        <v>43255</v>
      </c>
      <c r="H120" s="195" t="s">
        <v>58</v>
      </c>
      <c r="I120" s="100"/>
      <c r="J120" s="169" t="s">
        <v>3632</v>
      </c>
      <c r="K120" s="662" t="s">
        <v>129</v>
      </c>
      <c r="L120" s="662" t="s">
        <v>625</v>
      </c>
    </row>
    <row r="121" spans="1:244" s="662" customFormat="1" ht="49.9" customHeight="1">
      <c r="A121" s="83">
        <v>8</v>
      </c>
      <c r="B121" s="100" t="s">
        <v>4136</v>
      </c>
      <c r="C121" s="160"/>
      <c r="D121" s="194">
        <v>6</v>
      </c>
      <c r="E121" s="100" t="s">
        <v>256</v>
      </c>
      <c r="F121" s="100" t="s">
        <v>4135</v>
      </c>
      <c r="G121" s="160">
        <v>43255</v>
      </c>
      <c r="H121" s="195" t="s">
        <v>58</v>
      </c>
      <c r="I121" s="100"/>
      <c r="J121" s="169" t="s">
        <v>3632</v>
      </c>
      <c r="K121" s="662" t="s">
        <v>129</v>
      </c>
      <c r="L121" s="662" t="s">
        <v>638</v>
      </c>
    </row>
    <row r="122" spans="1:244" s="662" customFormat="1" ht="49.9" customHeight="1">
      <c r="A122" s="83">
        <v>9</v>
      </c>
      <c r="B122" s="100" t="s">
        <v>4147</v>
      </c>
      <c r="C122" s="160"/>
      <c r="D122" s="194">
        <v>13</v>
      </c>
      <c r="E122" s="100" t="s">
        <v>272</v>
      </c>
      <c r="F122" s="100" t="s">
        <v>4148</v>
      </c>
      <c r="G122" s="160">
        <v>43260</v>
      </c>
      <c r="H122" s="195" t="s">
        <v>4149</v>
      </c>
      <c r="I122" s="100" t="s">
        <v>4150</v>
      </c>
      <c r="J122" s="169" t="s">
        <v>3632</v>
      </c>
      <c r="K122" s="726" t="s">
        <v>433</v>
      </c>
      <c r="L122" s="662" t="s">
        <v>625</v>
      </c>
    </row>
    <row r="123" spans="1:244" s="662" customFormat="1" ht="49.9" customHeight="1">
      <c r="A123" s="83">
        <v>10</v>
      </c>
      <c r="B123" s="100" t="s">
        <v>4153</v>
      </c>
      <c r="C123" s="160">
        <v>36954</v>
      </c>
      <c r="D123" s="194">
        <v>17</v>
      </c>
      <c r="E123" s="100" t="s">
        <v>272</v>
      </c>
      <c r="F123" s="100" t="s">
        <v>4154</v>
      </c>
      <c r="G123" s="160">
        <v>43267</v>
      </c>
      <c r="H123" s="195" t="s">
        <v>716</v>
      </c>
      <c r="I123" s="100"/>
      <c r="J123" s="169" t="s">
        <v>3632</v>
      </c>
      <c r="L123" s="662" t="s">
        <v>625</v>
      </c>
    </row>
    <row r="124" spans="1:244" s="662" customFormat="1" ht="49.9" customHeight="1">
      <c r="A124" s="83">
        <v>11</v>
      </c>
      <c r="B124" s="100" t="s">
        <v>4155</v>
      </c>
      <c r="C124" s="160">
        <v>41846</v>
      </c>
      <c r="D124" s="194">
        <v>3</v>
      </c>
      <c r="E124" s="100" t="s">
        <v>275</v>
      </c>
      <c r="F124" s="100" t="s">
        <v>4156</v>
      </c>
      <c r="G124" s="160">
        <v>43300</v>
      </c>
      <c r="H124" s="195" t="s">
        <v>84</v>
      </c>
      <c r="I124" s="100" t="s">
        <v>4157</v>
      </c>
      <c r="J124" s="169" t="s">
        <v>3632</v>
      </c>
      <c r="K124" s="662" t="s">
        <v>275</v>
      </c>
      <c r="L124" s="662" t="s">
        <v>638</v>
      </c>
    </row>
    <row r="125" spans="1:244" s="662" customFormat="1" ht="49.9" customHeight="1">
      <c r="A125" s="83">
        <v>12</v>
      </c>
      <c r="B125" s="100" t="s">
        <v>3127</v>
      </c>
      <c r="C125" s="160">
        <v>36745</v>
      </c>
      <c r="D125" s="194">
        <v>17</v>
      </c>
      <c r="E125" s="100" t="s">
        <v>272</v>
      </c>
      <c r="F125" s="100" t="s">
        <v>4159</v>
      </c>
      <c r="G125" s="160">
        <v>43266</v>
      </c>
      <c r="H125" s="195" t="s">
        <v>716</v>
      </c>
      <c r="I125" s="100" t="s">
        <v>4160</v>
      </c>
      <c r="J125" s="169" t="s">
        <v>3632</v>
      </c>
      <c r="K125" s="726" t="s">
        <v>4456</v>
      </c>
      <c r="L125" s="662" t="s">
        <v>625</v>
      </c>
    </row>
    <row r="126" spans="1:244" s="662" customFormat="1" ht="49.9" customHeight="1">
      <c r="A126" s="83">
        <v>13</v>
      </c>
      <c r="B126" s="100" t="s">
        <v>4161</v>
      </c>
      <c r="C126" s="160">
        <v>43264</v>
      </c>
      <c r="D126" s="194">
        <v>0</v>
      </c>
      <c r="E126" s="100" t="s">
        <v>272</v>
      </c>
      <c r="F126" s="100" t="s">
        <v>4159</v>
      </c>
      <c r="G126" s="160">
        <v>43266</v>
      </c>
      <c r="H126" s="195" t="s">
        <v>716</v>
      </c>
      <c r="I126" s="100" t="s">
        <v>4160</v>
      </c>
      <c r="J126" s="169" t="s">
        <v>3632</v>
      </c>
      <c r="K126" s="726" t="s">
        <v>4456</v>
      </c>
      <c r="L126" s="662" t="s">
        <v>638</v>
      </c>
    </row>
    <row r="127" spans="1:244" s="5" customFormat="1" ht="50.1" customHeight="1">
      <c r="A127" s="83">
        <v>14</v>
      </c>
      <c r="B127" s="100" t="s">
        <v>4168</v>
      </c>
      <c r="C127" s="160"/>
      <c r="D127" s="194">
        <v>2</v>
      </c>
      <c r="E127" s="100" t="s">
        <v>151</v>
      </c>
      <c r="F127" s="100" t="s">
        <v>3100</v>
      </c>
      <c r="G127" s="160">
        <v>43259</v>
      </c>
      <c r="H127" s="195" t="s">
        <v>304</v>
      </c>
      <c r="I127" s="100" t="s">
        <v>4169</v>
      </c>
      <c r="J127" s="169" t="s">
        <v>3632</v>
      </c>
      <c r="K127" s="44" t="s">
        <v>270</v>
      </c>
      <c r="L127" s="44" t="s">
        <v>638</v>
      </c>
      <c r="M127" s="48"/>
      <c r="N127" s="48"/>
      <c r="O127" s="48"/>
      <c r="P127" s="48"/>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4"/>
      <c r="BU127" s="44"/>
      <c r="BV127" s="44"/>
      <c r="BW127" s="44"/>
      <c r="BX127" s="44"/>
      <c r="BY127" s="44"/>
      <c r="BZ127" s="44"/>
      <c r="CA127" s="44"/>
      <c r="CB127" s="44"/>
      <c r="CC127" s="44"/>
      <c r="CD127" s="44"/>
      <c r="CE127" s="44"/>
      <c r="CF127" s="44"/>
      <c r="CG127" s="44"/>
      <c r="CH127" s="44"/>
      <c r="CI127" s="44"/>
      <c r="CJ127" s="44"/>
      <c r="CK127" s="44"/>
      <c r="CL127" s="44"/>
      <c r="CM127" s="44"/>
      <c r="CN127" s="44"/>
      <c r="CO127" s="44"/>
      <c r="CP127" s="44"/>
      <c r="CQ127" s="44"/>
      <c r="CR127" s="44"/>
      <c r="CS127" s="44"/>
      <c r="CT127" s="44"/>
      <c r="CU127" s="44"/>
      <c r="CV127" s="44"/>
      <c r="CW127" s="44"/>
      <c r="CX127" s="44"/>
      <c r="CY127" s="44"/>
      <c r="CZ127" s="44"/>
      <c r="DA127" s="44"/>
      <c r="DB127" s="44"/>
      <c r="DC127" s="44"/>
      <c r="DD127" s="44"/>
      <c r="DE127" s="44"/>
      <c r="DF127" s="44"/>
      <c r="DG127" s="44"/>
      <c r="DH127" s="44"/>
      <c r="DI127" s="44"/>
      <c r="DJ127" s="44"/>
      <c r="DK127" s="44"/>
      <c r="DL127" s="44"/>
      <c r="DM127" s="44"/>
      <c r="DN127" s="44"/>
      <c r="DO127" s="44"/>
      <c r="DP127" s="44"/>
      <c r="DQ127" s="44"/>
      <c r="DR127" s="44"/>
      <c r="DS127" s="44"/>
      <c r="DT127" s="44"/>
      <c r="DU127" s="44"/>
      <c r="DV127" s="44"/>
      <c r="DW127" s="44"/>
      <c r="DX127" s="44"/>
      <c r="DY127" s="44"/>
      <c r="DZ127" s="44"/>
      <c r="EA127" s="44"/>
      <c r="EB127" s="44"/>
      <c r="EC127" s="44"/>
      <c r="ED127" s="44"/>
      <c r="EE127" s="44"/>
      <c r="EF127" s="44"/>
      <c r="EG127" s="44"/>
      <c r="EH127" s="44"/>
      <c r="EI127" s="44"/>
      <c r="EJ127" s="44"/>
      <c r="EK127" s="44"/>
      <c r="EL127" s="44"/>
      <c r="EM127" s="44"/>
      <c r="EN127" s="44"/>
      <c r="EO127" s="44"/>
      <c r="EP127" s="44"/>
      <c r="EQ127" s="44"/>
      <c r="ER127" s="44"/>
      <c r="ES127" s="44"/>
      <c r="ET127" s="44"/>
      <c r="EU127" s="44"/>
      <c r="EV127" s="44"/>
      <c r="EW127" s="44"/>
      <c r="EX127" s="44"/>
      <c r="EY127" s="44"/>
      <c r="EZ127" s="44"/>
      <c r="FA127" s="44"/>
      <c r="FB127" s="44"/>
      <c r="FC127" s="44"/>
      <c r="FD127" s="44"/>
      <c r="FE127" s="44"/>
      <c r="FF127" s="44"/>
      <c r="FG127" s="44"/>
      <c r="FH127" s="44"/>
      <c r="FI127" s="44"/>
      <c r="FJ127" s="44"/>
      <c r="FK127" s="44"/>
      <c r="FL127" s="44"/>
      <c r="FM127" s="44"/>
      <c r="FN127" s="44"/>
      <c r="FO127" s="44"/>
      <c r="FP127" s="44"/>
      <c r="FQ127" s="44"/>
      <c r="FR127" s="44"/>
      <c r="FS127" s="44"/>
      <c r="FT127" s="44"/>
      <c r="FU127" s="44"/>
      <c r="FV127" s="44"/>
      <c r="FW127" s="44"/>
      <c r="FX127" s="44"/>
      <c r="FY127" s="44"/>
      <c r="FZ127" s="44"/>
      <c r="GA127" s="44"/>
      <c r="GB127" s="44"/>
      <c r="GC127" s="44"/>
      <c r="GD127" s="44"/>
      <c r="GE127" s="44"/>
      <c r="GF127" s="44"/>
      <c r="GG127" s="44"/>
      <c r="GH127" s="44"/>
      <c r="GI127" s="44"/>
      <c r="GJ127" s="44"/>
      <c r="GK127" s="44"/>
      <c r="GL127" s="44"/>
      <c r="GM127" s="44"/>
      <c r="GN127" s="44"/>
      <c r="GO127" s="44"/>
      <c r="GP127" s="44"/>
      <c r="GQ127" s="44"/>
      <c r="GR127" s="44"/>
      <c r="GS127" s="44"/>
      <c r="GT127" s="44"/>
      <c r="GU127" s="44"/>
      <c r="GV127" s="44"/>
      <c r="GW127" s="44"/>
      <c r="GX127" s="44"/>
      <c r="GY127" s="44"/>
      <c r="GZ127" s="44"/>
      <c r="HA127" s="44"/>
      <c r="HB127" s="44"/>
      <c r="HC127" s="44"/>
      <c r="HD127" s="44"/>
      <c r="HE127" s="44"/>
      <c r="HF127" s="44"/>
      <c r="HG127" s="44"/>
      <c r="HH127" s="44"/>
      <c r="HI127" s="44"/>
      <c r="HJ127" s="44"/>
      <c r="HK127" s="44"/>
      <c r="HL127" s="44"/>
      <c r="HM127" s="44"/>
      <c r="HN127" s="44"/>
      <c r="HO127" s="44"/>
      <c r="HP127" s="44"/>
      <c r="HQ127" s="44"/>
      <c r="HR127" s="44"/>
      <c r="HS127" s="44"/>
      <c r="HT127" s="44"/>
      <c r="HU127" s="44"/>
      <c r="HV127" s="44"/>
      <c r="HW127" s="44"/>
      <c r="HX127" s="44"/>
      <c r="HY127" s="44"/>
      <c r="HZ127" s="44"/>
      <c r="IA127" s="44"/>
      <c r="IB127" s="44"/>
      <c r="IC127" s="44"/>
      <c r="ID127" s="44"/>
      <c r="IE127" s="44"/>
      <c r="IF127" s="44"/>
      <c r="IG127" s="44"/>
      <c r="IH127" s="44"/>
      <c r="II127" s="44"/>
      <c r="IJ127" s="44"/>
    </row>
    <row r="128" spans="1:244" s="662" customFormat="1" ht="49.9" customHeight="1">
      <c r="A128" s="83">
        <v>15</v>
      </c>
      <c r="B128" s="100" t="s">
        <v>4180</v>
      </c>
      <c r="C128" s="160"/>
      <c r="D128" s="194">
        <v>9</v>
      </c>
      <c r="E128" s="100" t="s">
        <v>272</v>
      </c>
      <c r="F128" s="100" t="s">
        <v>4181</v>
      </c>
      <c r="G128" s="160">
        <v>43273</v>
      </c>
      <c r="H128" s="195" t="s">
        <v>716</v>
      </c>
      <c r="I128" s="100"/>
      <c r="J128" s="169" t="s">
        <v>3632</v>
      </c>
      <c r="K128" s="662" t="s">
        <v>275</v>
      </c>
      <c r="L128" s="662" t="s">
        <v>625</v>
      </c>
    </row>
    <row r="129" spans="1:244" s="662" customFormat="1" ht="49.9" customHeight="1">
      <c r="A129" s="83">
        <v>16</v>
      </c>
      <c r="B129" s="100" t="s">
        <v>4182</v>
      </c>
      <c r="C129" s="160"/>
      <c r="D129" s="194">
        <v>13</v>
      </c>
      <c r="E129" s="100" t="s">
        <v>272</v>
      </c>
      <c r="F129" s="100" t="s">
        <v>4181</v>
      </c>
      <c r="G129" s="160">
        <v>43276</v>
      </c>
      <c r="H129" s="195" t="s">
        <v>31</v>
      </c>
      <c r="I129" s="100"/>
      <c r="J129" s="169" t="s">
        <v>3632</v>
      </c>
      <c r="K129" s="662" t="s">
        <v>275</v>
      </c>
      <c r="L129" s="662" t="s">
        <v>625</v>
      </c>
    </row>
    <row r="130" spans="1:244" s="662" customFormat="1" ht="49.9" customHeight="1">
      <c r="A130" s="83">
        <v>17</v>
      </c>
      <c r="B130" s="100" t="s">
        <v>4183</v>
      </c>
      <c r="C130" s="160"/>
      <c r="D130" s="194">
        <v>6</v>
      </c>
      <c r="E130" s="100" t="s">
        <v>272</v>
      </c>
      <c r="F130" s="100" t="s">
        <v>4184</v>
      </c>
      <c r="G130" s="160">
        <v>43277</v>
      </c>
      <c r="H130" s="195" t="s">
        <v>1836</v>
      </c>
      <c r="I130" s="100"/>
      <c r="J130" s="169" t="s">
        <v>3632</v>
      </c>
      <c r="K130" s="662" t="s">
        <v>4474</v>
      </c>
      <c r="L130" s="662" t="s">
        <v>625</v>
      </c>
    </row>
    <row r="131" spans="1:244" s="662" customFormat="1" ht="49.9" customHeight="1">
      <c r="A131" s="83">
        <v>18</v>
      </c>
      <c r="B131" s="100" t="s">
        <v>4185</v>
      </c>
      <c r="C131" s="160"/>
      <c r="D131" s="194">
        <v>5</v>
      </c>
      <c r="E131" s="100" t="s">
        <v>272</v>
      </c>
      <c r="F131" s="100" t="s">
        <v>4186</v>
      </c>
      <c r="G131" s="160">
        <v>43279</v>
      </c>
      <c r="H131" s="195" t="s">
        <v>716</v>
      </c>
      <c r="I131" s="100"/>
      <c r="J131" s="169" t="s">
        <v>3632</v>
      </c>
      <c r="L131" s="662" t="s">
        <v>638</v>
      </c>
    </row>
    <row r="132" spans="1:244" s="662" customFormat="1" ht="49.9" customHeight="1">
      <c r="A132" s="83">
        <v>19</v>
      </c>
      <c r="B132" s="100" t="s">
        <v>4187</v>
      </c>
      <c r="C132" s="160"/>
      <c r="D132" s="194">
        <v>7</v>
      </c>
      <c r="E132" s="100" t="s">
        <v>272</v>
      </c>
      <c r="F132" s="100" t="s">
        <v>4188</v>
      </c>
      <c r="G132" s="160">
        <v>43280</v>
      </c>
      <c r="H132" s="195" t="s">
        <v>58</v>
      </c>
      <c r="I132" s="100"/>
      <c r="J132" s="169" t="s">
        <v>3632</v>
      </c>
      <c r="K132" s="726" t="s">
        <v>270</v>
      </c>
      <c r="L132" s="662" t="s">
        <v>625</v>
      </c>
    </row>
    <row r="133" spans="1:244" s="662" customFormat="1" ht="49.9" customHeight="1">
      <c r="A133" s="83">
        <v>20</v>
      </c>
      <c r="B133" s="100" t="s">
        <v>4189</v>
      </c>
      <c r="C133" s="160"/>
      <c r="D133" s="194">
        <v>10</v>
      </c>
      <c r="E133" s="100" t="s">
        <v>272</v>
      </c>
      <c r="F133" s="100" t="s">
        <v>4190</v>
      </c>
      <c r="G133" s="160">
        <v>43281</v>
      </c>
      <c r="H133" s="195" t="s">
        <v>58</v>
      </c>
      <c r="I133" s="100"/>
      <c r="J133" s="169" t="s">
        <v>3632</v>
      </c>
      <c r="K133" s="726" t="s">
        <v>4431</v>
      </c>
      <c r="L133" s="662" t="s">
        <v>625</v>
      </c>
    </row>
    <row r="134" spans="1:244" s="44" customFormat="1" ht="50.1" customHeight="1">
      <c r="A134" s="83">
        <v>21</v>
      </c>
      <c r="B134" s="126" t="s">
        <v>1525</v>
      </c>
      <c r="C134" s="182">
        <v>41388</v>
      </c>
      <c r="D134" s="239">
        <v>5</v>
      </c>
      <c r="E134" s="126" t="s">
        <v>272</v>
      </c>
      <c r="F134" s="126" t="s">
        <v>1516</v>
      </c>
      <c r="G134" s="182">
        <v>42254</v>
      </c>
      <c r="H134" s="240" t="s">
        <v>84</v>
      </c>
      <c r="I134" s="126" t="s">
        <v>4193</v>
      </c>
      <c r="J134" s="176" t="s">
        <v>2211</v>
      </c>
      <c r="L134" s="44" t="s">
        <v>625</v>
      </c>
      <c r="HX134" s="74"/>
      <c r="HY134" s="74"/>
    </row>
    <row r="135" spans="1:244" s="45" customFormat="1" ht="50.1" customHeight="1">
      <c r="A135" s="91"/>
      <c r="B135" s="1510" t="s">
        <v>2689</v>
      </c>
      <c r="C135" s="1510"/>
      <c r="D135" s="1510"/>
      <c r="E135" s="1510"/>
      <c r="F135" s="1510"/>
      <c r="G135" s="1510"/>
      <c r="H135" s="1510"/>
      <c r="I135" s="257"/>
      <c r="J135" s="253"/>
    </row>
    <row r="136" spans="1:244" s="242" customFormat="1" ht="50.1" customHeight="1">
      <c r="A136" s="135"/>
      <c r="B136" s="254" t="s">
        <v>2684</v>
      </c>
      <c r="C136" s="255" t="s">
        <v>2379</v>
      </c>
      <c r="D136" s="254" t="s">
        <v>195</v>
      </c>
      <c r="E136" s="255" t="s">
        <v>2685</v>
      </c>
      <c r="F136" s="255" t="s">
        <v>2750</v>
      </c>
      <c r="G136" s="255" t="s">
        <v>301</v>
      </c>
      <c r="H136" s="255" t="s">
        <v>302</v>
      </c>
      <c r="I136" s="255" t="s">
        <v>2748</v>
      </c>
      <c r="J136" s="255" t="s">
        <v>2366</v>
      </c>
    </row>
    <row r="137" spans="1:244" s="76" customFormat="1" ht="50.1" customHeight="1">
      <c r="A137" s="39">
        <v>1</v>
      </c>
      <c r="B137" s="100" t="s">
        <v>4356</v>
      </c>
      <c r="C137" s="160">
        <v>40862</v>
      </c>
      <c r="D137" s="194">
        <v>6</v>
      </c>
      <c r="E137" s="100" t="s">
        <v>275</v>
      </c>
      <c r="F137" s="160" t="s">
        <v>4196</v>
      </c>
      <c r="G137" s="160">
        <v>43283</v>
      </c>
      <c r="H137" s="195" t="s">
        <v>716</v>
      </c>
      <c r="I137" s="100" t="s">
        <v>4357</v>
      </c>
      <c r="J137" s="131" t="s">
        <v>3632</v>
      </c>
      <c r="K137" s="44" t="s">
        <v>4468</v>
      </c>
      <c r="L137" s="44" t="s">
        <v>638</v>
      </c>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44"/>
      <c r="BH137" s="44"/>
      <c r="BI137" s="44"/>
      <c r="BJ137" s="44"/>
      <c r="BK137" s="44"/>
      <c r="BL137" s="44"/>
      <c r="BM137" s="44"/>
      <c r="BN137" s="44"/>
      <c r="BO137" s="44"/>
      <c r="BP137" s="44"/>
      <c r="BQ137" s="44"/>
      <c r="BR137" s="44"/>
      <c r="BS137" s="44"/>
      <c r="BT137" s="44"/>
      <c r="BU137" s="44"/>
      <c r="BV137" s="44"/>
      <c r="BW137" s="44"/>
      <c r="BX137" s="44"/>
      <c r="BY137" s="44"/>
      <c r="BZ137" s="44"/>
      <c r="CA137" s="44"/>
      <c r="CB137" s="44"/>
      <c r="CC137" s="44"/>
      <c r="CD137" s="44"/>
      <c r="CE137" s="44"/>
      <c r="CF137" s="44"/>
      <c r="CG137" s="44"/>
      <c r="CH137" s="44"/>
      <c r="CI137" s="44"/>
      <c r="CJ137" s="44"/>
      <c r="CK137" s="44"/>
      <c r="CL137" s="44"/>
      <c r="CM137" s="44"/>
      <c r="CN137" s="44"/>
      <c r="CO137" s="44"/>
      <c r="CP137" s="44"/>
      <c r="CQ137" s="44"/>
      <c r="CR137" s="44"/>
      <c r="CS137" s="44"/>
      <c r="CT137" s="44"/>
      <c r="CU137" s="44"/>
      <c r="CV137" s="44"/>
      <c r="CW137" s="44"/>
      <c r="CX137" s="44"/>
      <c r="CY137" s="44"/>
      <c r="CZ137" s="44"/>
      <c r="DA137" s="44"/>
      <c r="DB137" s="44"/>
      <c r="DC137" s="44"/>
      <c r="DD137" s="44"/>
      <c r="DE137" s="44"/>
      <c r="DF137" s="44"/>
      <c r="DG137" s="44"/>
      <c r="DH137" s="44"/>
      <c r="DI137" s="44"/>
      <c r="DJ137" s="44"/>
      <c r="DK137" s="44"/>
      <c r="DL137" s="44"/>
      <c r="DM137" s="44"/>
      <c r="DN137" s="44"/>
      <c r="DO137" s="44"/>
      <c r="DP137" s="44"/>
      <c r="DQ137" s="44"/>
      <c r="DR137" s="44"/>
      <c r="DS137" s="44"/>
      <c r="DT137" s="44"/>
      <c r="DU137" s="44"/>
      <c r="DV137" s="44"/>
      <c r="DW137" s="44"/>
      <c r="DX137" s="44"/>
      <c r="DY137" s="44"/>
      <c r="DZ137" s="44"/>
      <c r="EA137" s="44"/>
      <c r="EB137" s="44"/>
      <c r="EC137" s="44"/>
      <c r="ED137" s="44"/>
      <c r="EE137" s="44"/>
      <c r="EF137" s="44"/>
      <c r="EG137" s="44"/>
      <c r="EH137" s="44"/>
      <c r="EI137" s="44"/>
      <c r="EJ137" s="44"/>
      <c r="EK137" s="44"/>
      <c r="EL137" s="44"/>
      <c r="EM137" s="44"/>
      <c r="EN137" s="44"/>
      <c r="EO137" s="44"/>
      <c r="EP137" s="44"/>
      <c r="EQ137" s="44"/>
      <c r="ER137" s="44"/>
      <c r="ES137" s="44"/>
      <c r="ET137" s="44"/>
      <c r="EU137" s="44"/>
      <c r="EV137" s="44"/>
      <c r="EW137" s="44"/>
      <c r="EX137" s="44"/>
      <c r="EY137" s="44"/>
      <c r="EZ137" s="44"/>
      <c r="FA137" s="44"/>
      <c r="FB137" s="44"/>
      <c r="FC137" s="44"/>
      <c r="FD137" s="44"/>
      <c r="FE137" s="44"/>
      <c r="FF137" s="44"/>
      <c r="FG137" s="44"/>
      <c r="FH137" s="44"/>
      <c r="FI137" s="44"/>
      <c r="FJ137" s="44"/>
      <c r="FK137" s="44"/>
      <c r="FL137" s="44"/>
      <c r="FM137" s="44"/>
      <c r="FN137" s="44"/>
      <c r="FO137" s="44"/>
      <c r="FP137" s="44"/>
      <c r="FQ137" s="44"/>
      <c r="FR137" s="44"/>
      <c r="FS137" s="44"/>
      <c r="FT137" s="44"/>
      <c r="FU137" s="44"/>
      <c r="FV137" s="44"/>
      <c r="FW137" s="44"/>
      <c r="FX137" s="44"/>
      <c r="FY137" s="44"/>
      <c r="FZ137" s="44"/>
      <c r="GA137" s="44"/>
      <c r="GB137" s="44"/>
      <c r="GC137" s="44"/>
      <c r="GD137" s="44"/>
      <c r="GE137" s="44"/>
      <c r="GF137" s="44"/>
      <c r="GG137" s="44"/>
      <c r="GH137" s="44"/>
      <c r="GI137" s="44"/>
      <c r="GJ137" s="44"/>
      <c r="GK137" s="44"/>
      <c r="GL137" s="44"/>
      <c r="GM137" s="44"/>
      <c r="GN137" s="44"/>
      <c r="GO137" s="44"/>
      <c r="GP137" s="44"/>
      <c r="GQ137" s="44"/>
      <c r="GR137" s="44"/>
      <c r="GS137" s="44"/>
      <c r="GT137" s="44"/>
      <c r="GU137" s="44"/>
      <c r="GV137" s="44"/>
      <c r="GW137" s="44"/>
      <c r="GX137" s="44"/>
      <c r="GY137" s="44"/>
      <c r="GZ137" s="44"/>
      <c r="HA137" s="44"/>
      <c r="HB137" s="44"/>
      <c r="HC137" s="44"/>
      <c r="HD137" s="44"/>
      <c r="HE137" s="44"/>
      <c r="HF137" s="44"/>
      <c r="HG137" s="44"/>
      <c r="HH137" s="44"/>
      <c r="HI137" s="44"/>
      <c r="HJ137" s="44"/>
      <c r="HK137" s="44"/>
      <c r="HL137" s="44"/>
      <c r="HM137" s="44"/>
      <c r="HN137" s="44"/>
      <c r="HO137" s="44"/>
      <c r="HP137" s="44"/>
      <c r="HQ137" s="44"/>
      <c r="HR137" s="44"/>
      <c r="HS137" s="44"/>
      <c r="HT137" s="44"/>
      <c r="HU137" s="44"/>
      <c r="HV137" s="44"/>
      <c r="HW137" s="44"/>
      <c r="HX137" s="44"/>
      <c r="HY137" s="44"/>
      <c r="HZ137" s="44"/>
      <c r="IA137" s="44"/>
      <c r="IB137" s="44"/>
      <c r="IC137" s="44"/>
      <c r="ID137" s="44"/>
      <c r="IE137" s="44"/>
      <c r="IF137" s="44"/>
      <c r="IG137" s="44"/>
      <c r="IH137" s="44"/>
      <c r="II137" s="79"/>
      <c r="IJ137" s="79"/>
    </row>
    <row r="138" spans="1:244" s="76" customFormat="1" ht="50.1" customHeight="1">
      <c r="A138" s="39">
        <v>2</v>
      </c>
      <c r="B138" s="100" t="s">
        <v>4197</v>
      </c>
      <c r="C138" s="160">
        <v>39291</v>
      </c>
      <c r="D138" s="194">
        <v>11</v>
      </c>
      <c r="E138" s="100" t="s">
        <v>275</v>
      </c>
      <c r="F138" s="160" t="s">
        <v>4196</v>
      </c>
      <c r="G138" s="160">
        <v>43283</v>
      </c>
      <c r="H138" s="195" t="s">
        <v>716</v>
      </c>
      <c r="I138" s="100" t="s">
        <v>4357</v>
      </c>
      <c r="J138" s="131" t="s">
        <v>3632</v>
      </c>
      <c r="K138" s="44" t="s">
        <v>4468</v>
      </c>
      <c r="L138" s="44" t="s">
        <v>625</v>
      </c>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c r="BY138" s="44"/>
      <c r="BZ138" s="44"/>
      <c r="CA138" s="44"/>
      <c r="CB138" s="44"/>
      <c r="CC138" s="44"/>
      <c r="CD138" s="44"/>
      <c r="CE138" s="44"/>
      <c r="CF138" s="44"/>
      <c r="CG138" s="44"/>
      <c r="CH138" s="44"/>
      <c r="CI138" s="44"/>
      <c r="CJ138" s="44"/>
      <c r="CK138" s="44"/>
      <c r="CL138" s="44"/>
      <c r="CM138" s="44"/>
      <c r="CN138" s="44"/>
      <c r="CO138" s="44"/>
      <c r="CP138" s="44"/>
      <c r="CQ138" s="44"/>
      <c r="CR138" s="44"/>
      <c r="CS138" s="44"/>
      <c r="CT138" s="44"/>
      <c r="CU138" s="44"/>
      <c r="CV138" s="44"/>
      <c r="CW138" s="44"/>
      <c r="CX138" s="44"/>
      <c r="CY138" s="44"/>
      <c r="CZ138" s="44"/>
      <c r="DA138" s="44"/>
      <c r="DB138" s="44"/>
      <c r="DC138" s="44"/>
      <c r="DD138" s="44"/>
      <c r="DE138" s="44"/>
      <c r="DF138" s="44"/>
      <c r="DG138" s="44"/>
      <c r="DH138" s="44"/>
      <c r="DI138" s="44"/>
      <c r="DJ138" s="44"/>
      <c r="DK138" s="44"/>
      <c r="DL138" s="44"/>
      <c r="DM138" s="44"/>
      <c r="DN138" s="44"/>
      <c r="DO138" s="44"/>
      <c r="DP138" s="44"/>
      <c r="DQ138" s="44"/>
      <c r="DR138" s="44"/>
      <c r="DS138" s="44"/>
      <c r="DT138" s="44"/>
      <c r="DU138" s="44"/>
      <c r="DV138" s="44"/>
      <c r="DW138" s="44"/>
      <c r="DX138" s="44"/>
      <c r="DY138" s="44"/>
      <c r="DZ138" s="44"/>
      <c r="EA138" s="44"/>
      <c r="EB138" s="44"/>
      <c r="EC138" s="44"/>
      <c r="ED138" s="44"/>
      <c r="EE138" s="44"/>
      <c r="EF138" s="44"/>
      <c r="EG138" s="44"/>
      <c r="EH138" s="44"/>
      <c r="EI138" s="44"/>
      <c r="EJ138" s="44"/>
      <c r="EK138" s="44"/>
      <c r="EL138" s="44"/>
      <c r="EM138" s="44"/>
      <c r="EN138" s="44"/>
      <c r="EO138" s="44"/>
      <c r="EP138" s="44"/>
      <c r="EQ138" s="44"/>
      <c r="ER138" s="44"/>
      <c r="ES138" s="44"/>
      <c r="ET138" s="44"/>
      <c r="EU138" s="44"/>
      <c r="EV138" s="44"/>
      <c r="EW138" s="44"/>
      <c r="EX138" s="44"/>
      <c r="EY138" s="44"/>
      <c r="EZ138" s="44"/>
      <c r="FA138" s="44"/>
      <c r="FB138" s="44"/>
      <c r="FC138" s="44"/>
      <c r="FD138" s="44"/>
      <c r="FE138" s="44"/>
      <c r="FF138" s="44"/>
      <c r="FG138" s="44"/>
      <c r="FH138" s="44"/>
      <c r="FI138" s="44"/>
      <c r="FJ138" s="44"/>
      <c r="FK138" s="44"/>
      <c r="FL138" s="44"/>
      <c r="FM138" s="44"/>
      <c r="FN138" s="44"/>
      <c r="FO138" s="44"/>
      <c r="FP138" s="44"/>
      <c r="FQ138" s="44"/>
      <c r="FR138" s="44"/>
      <c r="FS138" s="44"/>
      <c r="FT138" s="44"/>
      <c r="FU138" s="44"/>
      <c r="FV138" s="44"/>
      <c r="FW138" s="44"/>
      <c r="FX138" s="44"/>
      <c r="FY138" s="44"/>
      <c r="FZ138" s="44"/>
      <c r="GA138" s="44"/>
      <c r="GB138" s="44"/>
      <c r="GC138" s="44"/>
      <c r="GD138" s="44"/>
      <c r="GE138" s="44"/>
      <c r="GF138" s="44"/>
      <c r="GG138" s="44"/>
      <c r="GH138" s="44"/>
      <c r="GI138" s="44"/>
      <c r="GJ138" s="44"/>
      <c r="GK138" s="44"/>
      <c r="GL138" s="44"/>
      <c r="GM138" s="44"/>
      <c r="GN138" s="44"/>
      <c r="GO138" s="44"/>
      <c r="GP138" s="44"/>
      <c r="GQ138" s="44"/>
      <c r="GR138" s="44"/>
      <c r="GS138" s="44"/>
      <c r="GT138" s="44"/>
      <c r="GU138" s="44"/>
      <c r="GV138" s="44"/>
      <c r="GW138" s="44"/>
      <c r="GX138" s="44"/>
      <c r="GY138" s="44"/>
      <c r="GZ138" s="44"/>
      <c r="HA138" s="44"/>
      <c r="HB138" s="44"/>
      <c r="HC138" s="44"/>
      <c r="HD138" s="44"/>
      <c r="HE138" s="44"/>
      <c r="HF138" s="44"/>
      <c r="HG138" s="44"/>
      <c r="HH138" s="44"/>
      <c r="HI138" s="44"/>
      <c r="HJ138" s="44"/>
      <c r="HK138" s="44"/>
      <c r="HL138" s="44"/>
      <c r="HM138" s="44"/>
      <c r="HN138" s="44"/>
      <c r="HO138" s="44"/>
      <c r="HP138" s="44"/>
      <c r="HQ138" s="44"/>
      <c r="HR138" s="44"/>
      <c r="HS138" s="44"/>
      <c r="HT138" s="44"/>
      <c r="HU138" s="44"/>
      <c r="HV138" s="44"/>
      <c r="HW138" s="44"/>
      <c r="HX138" s="44"/>
      <c r="HY138" s="44"/>
      <c r="HZ138" s="44"/>
      <c r="IA138" s="44"/>
      <c r="IB138" s="44"/>
      <c r="IC138" s="44"/>
      <c r="ID138" s="44"/>
      <c r="IE138" s="44"/>
      <c r="IF138" s="44"/>
      <c r="IG138" s="44"/>
      <c r="IH138" s="44"/>
      <c r="II138" s="79"/>
      <c r="IJ138" s="79"/>
    </row>
    <row r="139" spans="1:244" s="76" customFormat="1" ht="50.1" customHeight="1">
      <c r="A139" s="39">
        <v>3</v>
      </c>
      <c r="B139" s="100" t="s">
        <v>4199</v>
      </c>
      <c r="C139" s="160">
        <v>39812</v>
      </c>
      <c r="D139" s="194">
        <v>10</v>
      </c>
      <c r="E139" s="100" t="s">
        <v>272</v>
      </c>
      <c r="F139" s="160" t="s">
        <v>4200</v>
      </c>
      <c r="G139" s="160">
        <v>43283</v>
      </c>
      <c r="H139" s="195" t="s">
        <v>716</v>
      </c>
      <c r="I139" s="100" t="s">
        <v>4358</v>
      </c>
      <c r="J139" s="131" t="s">
        <v>3632</v>
      </c>
      <c r="K139" s="44" t="s">
        <v>4431</v>
      </c>
      <c r="L139" s="44" t="s">
        <v>638</v>
      </c>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c r="BY139" s="44"/>
      <c r="BZ139" s="44"/>
      <c r="CA139" s="44"/>
      <c r="CB139" s="44"/>
      <c r="CC139" s="44"/>
      <c r="CD139" s="44"/>
      <c r="CE139" s="44"/>
      <c r="CF139" s="44"/>
      <c r="CG139" s="44"/>
      <c r="CH139" s="44"/>
      <c r="CI139" s="44"/>
      <c r="CJ139" s="44"/>
      <c r="CK139" s="44"/>
      <c r="CL139" s="44"/>
      <c r="CM139" s="44"/>
      <c r="CN139" s="44"/>
      <c r="CO139" s="44"/>
      <c r="CP139" s="44"/>
      <c r="CQ139" s="44"/>
      <c r="CR139" s="44"/>
      <c r="CS139" s="44"/>
      <c r="CT139" s="44"/>
      <c r="CU139" s="44"/>
      <c r="CV139" s="44"/>
      <c r="CW139" s="44"/>
      <c r="CX139" s="44"/>
      <c r="CY139" s="44"/>
      <c r="CZ139" s="44"/>
      <c r="DA139" s="44"/>
      <c r="DB139" s="44"/>
      <c r="DC139" s="44"/>
      <c r="DD139" s="44"/>
      <c r="DE139" s="44"/>
      <c r="DF139" s="44"/>
      <c r="DG139" s="44"/>
      <c r="DH139" s="44"/>
      <c r="DI139" s="44"/>
      <c r="DJ139" s="44"/>
      <c r="DK139" s="44"/>
      <c r="DL139" s="44"/>
      <c r="DM139" s="44"/>
      <c r="DN139" s="44"/>
      <c r="DO139" s="44"/>
      <c r="DP139" s="44"/>
      <c r="DQ139" s="44"/>
      <c r="DR139" s="44"/>
      <c r="DS139" s="44"/>
      <c r="DT139" s="44"/>
      <c r="DU139" s="44"/>
      <c r="DV139" s="44"/>
      <c r="DW139" s="44"/>
      <c r="DX139" s="44"/>
      <c r="DY139" s="44"/>
      <c r="DZ139" s="44"/>
      <c r="EA139" s="44"/>
      <c r="EB139" s="44"/>
      <c r="EC139" s="44"/>
      <c r="ED139" s="44"/>
      <c r="EE139" s="44"/>
      <c r="EF139" s="44"/>
      <c r="EG139" s="44"/>
      <c r="EH139" s="44"/>
      <c r="EI139" s="44"/>
      <c r="EJ139" s="44"/>
      <c r="EK139" s="44"/>
      <c r="EL139" s="44"/>
      <c r="EM139" s="44"/>
      <c r="EN139" s="44"/>
      <c r="EO139" s="44"/>
      <c r="EP139" s="44"/>
      <c r="EQ139" s="44"/>
      <c r="ER139" s="44"/>
      <c r="ES139" s="44"/>
      <c r="ET139" s="44"/>
      <c r="EU139" s="44"/>
      <c r="EV139" s="44"/>
      <c r="EW139" s="44"/>
      <c r="EX139" s="44"/>
      <c r="EY139" s="44"/>
      <c r="EZ139" s="44"/>
      <c r="FA139" s="44"/>
      <c r="FB139" s="44"/>
      <c r="FC139" s="44"/>
      <c r="FD139" s="44"/>
      <c r="FE139" s="44"/>
      <c r="FF139" s="44"/>
      <c r="FG139" s="44"/>
      <c r="FH139" s="44"/>
      <c r="FI139" s="44"/>
      <c r="FJ139" s="44"/>
      <c r="FK139" s="44"/>
      <c r="FL139" s="44"/>
      <c r="FM139" s="44"/>
      <c r="FN139" s="44"/>
      <c r="FO139" s="44"/>
      <c r="FP139" s="44"/>
      <c r="FQ139" s="44"/>
      <c r="FR139" s="44"/>
      <c r="FS139" s="44"/>
      <c r="FT139" s="44"/>
      <c r="FU139" s="44"/>
      <c r="FV139" s="44"/>
      <c r="FW139" s="44"/>
      <c r="FX139" s="44"/>
      <c r="FY139" s="44"/>
      <c r="FZ139" s="44"/>
      <c r="GA139" s="44"/>
      <c r="GB139" s="44"/>
      <c r="GC139" s="44"/>
      <c r="GD139" s="44"/>
      <c r="GE139" s="44"/>
      <c r="GF139" s="44"/>
      <c r="GG139" s="44"/>
      <c r="GH139" s="44"/>
      <c r="GI139" s="44"/>
      <c r="GJ139" s="44"/>
      <c r="GK139" s="44"/>
      <c r="GL139" s="44"/>
      <c r="GM139" s="44"/>
      <c r="GN139" s="44"/>
      <c r="GO139" s="44"/>
      <c r="GP139" s="44"/>
      <c r="GQ139" s="44"/>
      <c r="GR139" s="44"/>
      <c r="GS139" s="44"/>
      <c r="GT139" s="44"/>
      <c r="GU139" s="44"/>
      <c r="GV139" s="44"/>
      <c r="GW139" s="44"/>
      <c r="GX139" s="44"/>
      <c r="GY139" s="44"/>
      <c r="GZ139" s="44"/>
      <c r="HA139" s="44"/>
      <c r="HB139" s="44"/>
      <c r="HC139" s="44"/>
      <c r="HD139" s="44"/>
      <c r="HE139" s="44"/>
      <c r="HF139" s="44"/>
      <c r="HG139" s="44"/>
      <c r="HH139" s="44"/>
      <c r="HI139" s="44"/>
      <c r="HJ139" s="44"/>
      <c r="HK139" s="44"/>
      <c r="HL139" s="44"/>
      <c r="HM139" s="44"/>
      <c r="HN139" s="44"/>
      <c r="HO139" s="44"/>
      <c r="HP139" s="44"/>
      <c r="HQ139" s="44"/>
      <c r="HR139" s="44"/>
      <c r="HS139" s="44"/>
      <c r="HT139" s="44"/>
      <c r="HU139" s="44"/>
      <c r="HV139" s="44"/>
      <c r="HW139" s="44"/>
      <c r="HX139" s="44"/>
      <c r="HY139" s="44"/>
      <c r="HZ139" s="44"/>
      <c r="IA139" s="44"/>
      <c r="IB139" s="44"/>
      <c r="IC139" s="44"/>
      <c r="ID139" s="44"/>
      <c r="IE139" s="44"/>
      <c r="IF139" s="44"/>
      <c r="IG139" s="44"/>
      <c r="IH139" s="44"/>
      <c r="II139" s="79"/>
      <c r="IJ139" s="79"/>
    </row>
    <row r="140" spans="1:244" s="76" customFormat="1" ht="50.1" customHeight="1">
      <c r="A140" s="38">
        <v>4</v>
      </c>
      <c r="B140" s="100" t="s">
        <v>4226</v>
      </c>
      <c r="C140" s="160"/>
      <c r="D140" s="194">
        <v>15</v>
      </c>
      <c r="E140" s="100" t="s">
        <v>272</v>
      </c>
      <c r="F140" s="100" t="s">
        <v>4227</v>
      </c>
      <c r="G140" s="160">
        <v>43293</v>
      </c>
      <c r="H140" s="195" t="s">
        <v>1836</v>
      </c>
      <c r="I140" s="100" t="s">
        <v>4367</v>
      </c>
      <c r="J140" s="169" t="s">
        <v>3632</v>
      </c>
      <c r="K140" s="189" t="s">
        <v>4475</v>
      </c>
      <c r="L140" s="44" t="s">
        <v>638</v>
      </c>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c r="DI140" s="5"/>
      <c r="DJ140" s="5"/>
      <c r="DK140" s="5"/>
      <c r="DL140" s="5"/>
      <c r="DM140" s="5"/>
      <c r="DN140" s="5"/>
      <c r="DO140" s="5"/>
      <c r="DP140" s="5"/>
      <c r="DQ140" s="5"/>
      <c r="DR140" s="5"/>
      <c r="DS140" s="5"/>
      <c r="DT140" s="5"/>
      <c r="DU140" s="5"/>
      <c r="DV140" s="5"/>
      <c r="DW140" s="5"/>
      <c r="DX140" s="5"/>
      <c r="DY140" s="5"/>
      <c r="DZ140" s="5"/>
      <c r="EA140" s="5"/>
      <c r="EB140" s="5"/>
      <c r="EC140" s="5"/>
      <c r="ED140" s="5"/>
      <c r="EE140" s="5"/>
      <c r="EF140" s="5"/>
      <c r="EG140" s="5"/>
      <c r="EH140" s="5"/>
      <c r="EI140" s="5"/>
      <c r="EJ140" s="5"/>
      <c r="EK140" s="5"/>
      <c r="EL140" s="5"/>
      <c r="EM140" s="5"/>
      <c r="EN140" s="5"/>
      <c r="EO140" s="5"/>
      <c r="EP140" s="5"/>
      <c r="EQ140" s="5"/>
      <c r="ER140" s="5"/>
      <c r="ES140" s="5"/>
      <c r="ET140" s="5"/>
      <c r="EU140" s="5"/>
      <c r="EV140" s="5"/>
      <c r="EW140" s="5"/>
      <c r="EX140" s="5"/>
      <c r="EY140" s="5"/>
      <c r="EZ140" s="5"/>
      <c r="FA140" s="5"/>
      <c r="FB140" s="5"/>
      <c r="FC140" s="5"/>
      <c r="FD140" s="5"/>
      <c r="FE140" s="5"/>
      <c r="FF140" s="5"/>
      <c r="FG140" s="5"/>
      <c r="FH140" s="5"/>
      <c r="FI140" s="5"/>
      <c r="FJ140" s="5"/>
      <c r="FK140" s="5"/>
      <c r="FL140" s="5"/>
      <c r="FM140" s="5"/>
      <c r="FN140" s="5"/>
      <c r="FO140" s="5"/>
      <c r="FP140" s="5"/>
      <c r="FQ140" s="5"/>
      <c r="FR140" s="5"/>
      <c r="FS140" s="5"/>
      <c r="FT140" s="5"/>
      <c r="FU140" s="5"/>
      <c r="FV140" s="5"/>
      <c r="FW140" s="5"/>
      <c r="FX140" s="5"/>
      <c r="FY140" s="5"/>
      <c r="FZ140" s="5"/>
      <c r="GA140" s="5"/>
      <c r="GB140" s="5"/>
      <c r="GC140" s="5"/>
      <c r="GD140" s="5"/>
      <c r="GE140" s="5"/>
      <c r="GF140" s="5"/>
      <c r="GG140" s="5"/>
      <c r="GH140" s="5"/>
      <c r="GI140" s="5"/>
      <c r="GJ140" s="5"/>
      <c r="GK140" s="5"/>
      <c r="GL140" s="5"/>
      <c r="GM140" s="5"/>
      <c r="GN140" s="5"/>
      <c r="GO140" s="5"/>
      <c r="GP140" s="5"/>
      <c r="GQ140" s="5"/>
      <c r="GR140" s="5"/>
      <c r="GS140" s="5"/>
      <c r="GT140" s="5"/>
      <c r="GU140" s="5"/>
      <c r="GV140" s="5"/>
      <c r="GW140" s="5"/>
      <c r="GX140" s="5"/>
      <c r="GY140" s="5"/>
      <c r="GZ140" s="5"/>
      <c r="HA140" s="5"/>
      <c r="HB140" s="5"/>
      <c r="HC140" s="5"/>
      <c r="HD140" s="5"/>
      <c r="HE140" s="5"/>
      <c r="HF140" s="5"/>
      <c r="HG140" s="5"/>
      <c r="HH140" s="5"/>
      <c r="HI140" s="5"/>
      <c r="HJ140" s="5"/>
      <c r="HK140" s="5"/>
      <c r="HL140" s="5"/>
      <c r="HM140" s="5"/>
      <c r="HN140" s="5"/>
      <c r="HO140" s="5"/>
      <c r="HP140" s="5"/>
      <c r="HQ140" s="5"/>
      <c r="HR140" s="5"/>
      <c r="HS140" s="5"/>
      <c r="HT140" s="5"/>
      <c r="HU140" s="5"/>
      <c r="HV140" s="5"/>
      <c r="HW140" s="5"/>
      <c r="HX140" s="5"/>
      <c r="HY140" s="5"/>
      <c r="HZ140" s="5"/>
      <c r="IA140" s="5"/>
      <c r="IB140" s="5"/>
      <c r="IC140" s="5"/>
      <c r="ID140" s="5"/>
      <c r="IE140" s="5"/>
      <c r="IF140" s="5"/>
      <c r="IG140" s="5"/>
      <c r="IH140" s="5"/>
      <c r="II140" s="5"/>
      <c r="IJ140" s="5"/>
    </row>
    <row r="141" spans="1:244" s="76" customFormat="1" ht="50.1" customHeight="1">
      <c r="A141" s="38">
        <v>5</v>
      </c>
      <c r="B141" s="100" t="s">
        <v>4228</v>
      </c>
      <c r="C141" s="160">
        <v>41485</v>
      </c>
      <c r="D141" s="194">
        <v>5</v>
      </c>
      <c r="E141" s="100" t="s">
        <v>275</v>
      </c>
      <c r="F141" s="100" t="s">
        <v>4229</v>
      </c>
      <c r="G141" s="160">
        <v>43295</v>
      </c>
      <c r="H141" s="195" t="s">
        <v>58</v>
      </c>
      <c r="I141" s="100" t="s">
        <v>4359</v>
      </c>
      <c r="J141" s="169" t="s">
        <v>3632</v>
      </c>
      <c r="K141" s="189" t="s">
        <v>275</v>
      </c>
      <c r="L141" s="44" t="s">
        <v>638</v>
      </c>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c r="CD141" s="5"/>
      <c r="CE141" s="5"/>
      <c r="CF141" s="5"/>
      <c r="CG141" s="5"/>
      <c r="CH141" s="5"/>
      <c r="CI141" s="5"/>
      <c r="CJ141" s="5"/>
      <c r="CK141" s="5"/>
      <c r="CL141" s="5"/>
      <c r="CM141" s="5"/>
      <c r="CN141" s="5"/>
      <c r="CO141" s="5"/>
      <c r="CP141" s="5"/>
      <c r="CQ141" s="5"/>
      <c r="CR141" s="5"/>
      <c r="CS141" s="5"/>
      <c r="CT141" s="5"/>
      <c r="CU141" s="5"/>
      <c r="CV141" s="5"/>
      <c r="CW141" s="5"/>
      <c r="CX141" s="5"/>
      <c r="CY141" s="5"/>
      <c r="CZ141" s="5"/>
      <c r="DA141" s="5"/>
      <c r="DB141" s="5"/>
      <c r="DC141" s="5"/>
      <c r="DD141" s="5"/>
      <c r="DE141" s="5"/>
      <c r="DF141" s="5"/>
      <c r="DG141" s="5"/>
      <c r="DH141" s="5"/>
      <c r="DI141" s="5"/>
      <c r="DJ141" s="5"/>
      <c r="DK141" s="5"/>
      <c r="DL141" s="5"/>
      <c r="DM141" s="5"/>
      <c r="DN141" s="5"/>
      <c r="DO141" s="5"/>
      <c r="DP141" s="5"/>
      <c r="DQ141" s="5"/>
      <c r="DR141" s="5"/>
      <c r="DS141" s="5"/>
      <c r="DT141" s="5"/>
      <c r="DU141" s="5"/>
      <c r="DV141" s="5"/>
      <c r="DW141" s="5"/>
      <c r="DX141" s="5"/>
      <c r="DY141" s="5"/>
      <c r="DZ141" s="5"/>
      <c r="EA141" s="5"/>
      <c r="EB141" s="5"/>
      <c r="EC141" s="5"/>
      <c r="ED141" s="5"/>
      <c r="EE141" s="5"/>
      <c r="EF141" s="5"/>
      <c r="EG141" s="5"/>
      <c r="EH141" s="5"/>
      <c r="EI141" s="5"/>
      <c r="EJ141" s="5"/>
      <c r="EK141" s="5"/>
      <c r="EL141" s="5"/>
      <c r="EM141" s="5"/>
      <c r="EN141" s="5"/>
      <c r="EO141" s="5"/>
      <c r="EP141" s="5"/>
      <c r="EQ141" s="5"/>
      <c r="ER141" s="5"/>
      <c r="ES141" s="5"/>
      <c r="ET141" s="5"/>
      <c r="EU141" s="5"/>
      <c r="EV141" s="5"/>
      <c r="EW141" s="5"/>
      <c r="EX141" s="5"/>
      <c r="EY141" s="5"/>
      <c r="EZ141" s="5"/>
      <c r="FA141" s="5"/>
      <c r="FB141" s="5"/>
      <c r="FC141" s="5"/>
      <c r="FD141" s="5"/>
      <c r="FE141" s="5"/>
      <c r="FF141" s="5"/>
      <c r="FG141" s="5"/>
      <c r="FH141" s="5"/>
      <c r="FI141" s="5"/>
      <c r="FJ141" s="5"/>
      <c r="FK141" s="5"/>
      <c r="FL141" s="5"/>
      <c r="FM141" s="5"/>
      <c r="FN141" s="5"/>
      <c r="FO141" s="5"/>
      <c r="FP141" s="5"/>
      <c r="FQ141" s="5"/>
      <c r="FR141" s="5"/>
      <c r="FS141" s="5"/>
      <c r="FT141" s="5"/>
      <c r="FU141" s="5"/>
      <c r="FV141" s="5"/>
      <c r="FW141" s="5"/>
      <c r="FX141" s="5"/>
      <c r="FY141" s="5"/>
      <c r="FZ141" s="5"/>
      <c r="GA141" s="5"/>
      <c r="GB141" s="5"/>
      <c r="GC141" s="5"/>
      <c r="GD141" s="5"/>
      <c r="GE141" s="5"/>
      <c r="GF141" s="5"/>
      <c r="GG141" s="5"/>
      <c r="GH141" s="5"/>
      <c r="GI141" s="5"/>
      <c r="GJ141" s="5"/>
      <c r="GK141" s="5"/>
      <c r="GL141" s="5"/>
      <c r="GM141" s="5"/>
      <c r="GN141" s="5"/>
      <c r="GO141" s="5"/>
      <c r="GP141" s="5"/>
      <c r="GQ141" s="5"/>
      <c r="GR141" s="5"/>
      <c r="GS141" s="5"/>
      <c r="GT141" s="5"/>
      <c r="GU141" s="5"/>
      <c r="GV141" s="5"/>
      <c r="GW141" s="5"/>
      <c r="GX141" s="5"/>
      <c r="GY141" s="5"/>
      <c r="GZ141" s="5"/>
      <c r="HA141" s="5"/>
      <c r="HB141" s="5"/>
      <c r="HC141" s="5"/>
      <c r="HD141" s="5"/>
      <c r="HE141" s="5"/>
      <c r="HF141" s="5"/>
      <c r="HG141" s="5"/>
      <c r="HH141" s="5"/>
      <c r="HI141" s="5"/>
      <c r="HJ141" s="5"/>
      <c r="HK141" s="5"/>
      <c r="HL141" s="5"/>
      <c r="HM141" s="5"/>
      <c r="HN141" s="5"/>
      <c r="HO141" s="5"/>
      <c r="HP141" s="5"/>
      <c r="HQ141" s="5"/>
      <c r="HR141" s="5"/>
      <c r="HS141" s="5"/>
      <c r="HT141" s="5"/>
      <c r="HU141" s="5"/>
      <c r="HV141" s="5"/>
      <c r="HW141" s="5"/>
      <c r="HX141" s="5"/>
      <c r="HY141" s="5"/>
      <c r="HZ141" s="5"/>
      <c r="IA141" s="5"/>
      <c r="IB141" s="5"/>
      <c r="IC141" s="5"/>
      <c r="ID141" s="5"/>
      <c r="IE141" s="5"/>
      <c r="IF141" s="5"/>
      <c r="IG141" s="5"/>
      <c r="IH141" s="5"/>
      <c r="II141" s="5"/>
      <c r="IJ141" s="5"/>
    </row>
    <row r="142" spans="1:244" s="76" customFormat="1" ht="50.1" customHeight="1">
      <c r="A142" s="38">
        <v>6</v>
      </c>
      <c r="B142" s="100" t="s">
        <v>4230</v>
      </c>
      <c r="C142" s="160">
        <v>38393</v>
      </c>
      <c r="D142" s="194">
        <v>13</v>
      </c>
      <c r="E142" s="100" t="s">
        <v>272</v>
      </c>
      <c r="F142" s="100" t="s">
        <v>4231</v>
      </c>
      <c r="G142" s="160">
        <v>43296</v>
      </c>
      <c r="H142" s="195" t="s">
        <v>4151</v>
      </c>
      <c r="I142" s="100" t="s">
        <v>4360</v>
      </c>
      <c r="J142" s="169" t="s">
        <v>3632</v>
      </c>
      <c r="K142" s="189" t="s">
        <v>4476</v>
      </c>
      <c r="L142" s="44" t="s">
        <v>638</v>
      </c>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c r="CD142" s="5"/>
      <c r="CE142" s="5"/>
      <c r="CF142" s="5"/>
      <c r="CG142" s="5"/>
      <c r="CH142" s="5"/>
      <c r="CI142" s="5"/>
      <c r="CJ142" s="5"/>
      <c r="CK142" s="5"/>
      <c r="CL142" s="5"/>
      <c r="CM142" s="5"/>
      <c r="CN142" s="5"/>
      <c r="CO142" s="5"/>
      <c r="CP142" s="5"/>
      <c r="CQ142" s="5"/>
      <c r="CR142" s="5"/>
      <c r="CS142" s="5"/>
      <c r="CT142" s="5"/>
      <c r="CU142" s="5"/>
      <c r="CV142" s="5"/>
      <c r="CW142" s="5"/>
      <c r="CX142" s="5"/>
      <c r="CY142" s="5"/>
      <c r="CZ142" s="5"/>
      <c r="DA142" s="5"/>
      <c r="DB142" s="5"/>
      <c r="DC142" s="5"/>
      <c r="DD142" s="5"/>
      <c r="DE142" s="5"/>
      <c r="DF142" s="5"/>
      <c r="DG142" s="5"/>
      <c r="DH142" s="5"/>
      <c r="DI142" s="5"/>
      <c r="DJ142" s="5"/>
      <c r="DK142" s="5"/>
      <c r="DL142" s="5"/>
      <c r="DM142" s="5"/>
      <c r="DN142" s="5"/>
      <c r="DO142" s="5"/>
      <c r="DP142" s="5"/>
      <c r="DQ142" s="5"/>
      <c r="DR142" s="5"/>
      <c r="DS142" s="5"/>
      <c r="DT142" s="5"/>
      <c r="DU142" s="5"/>
      <c r="DV142" s="5"/>
      <c r="DW142" s="5"/>
      <c r="DX142" s="5"/>
      <c r="DY142" s="5"/>
      <c r="DZ142" s="5"/>
      <c r="EA142" s="5"/>
      <c r="EB142" s="5"/>
      <c r="EC142" s="5"/>
      <c r="ED142" s="5"/>
      <c r="EE142" s="5"/>
      <c r="EF142" s="5"/>
      <c r="EG142" s="5"/>
      <c r="EH142" s="5"/>
      <c r="EI142" s="5"/>
      <c r="EJ142" s="5"/>
      <c r="EK142" s="5"/>
      <c r="EL142" s="5"/>
      <c r="EM142" s="5"/>
      <c r="EN142" s="5"/>
      <c r="EO142" s="5"/>
      <c r="EP142" s="5"/>
      <c r="EQ142" s="5"/>
      <c r="ER142" s="5"/>
      <c r="ES142" s="5"/>
      <c r="ET142" s="5"/>
      <c r="EU142" s="5"/>
      <c r="EV142" s="5"/>
      <c r="EW142" s="5"/>
      <c r="EX142" s="5"/>
      <c r="EY142" s="5"/>
      <c r="EZ142" s="5"/>
      <c r="FA142" s="5"/>
      <c r="FB142" s="5"/>
      <c r="FC142" s="5"/>
      <c r="FD142" s="5"/>
      <c r="FE142" s="5"/>
      <c r="FF142" s="5"/>
      <c r="FG142" s="5"/>
      <c r="FH142" s="5"/>
      <c r="FI142" s="5"/>
      <c r="FJ142" s="5"/>
      <c r="FK142" s="5"/>
      <c r="FL142" s="5"/>
      <c r="FM142" s="5"/>
      <c r="FN142" s="5"/>
      <c r="FO142" s="5"/>
      <c r="FP142" s="5"/>
      <c r="FQ142" s="5"/>
      <c r="FR142" s="5"/>
      <c r="FS142" s="5"/>
      <c r="FT142" s="5"/>
      <c r="FU142" s="5"/>
      <c r="FV142" s="5"/>
      <c r="FW142" s="5"/>
      <c r="FX142" s="5"/>
      <c r="FY142" s="5"/>
      <c r="FZ142" s="5"/>
      <c r="GA142" s="5"/>
      <c r="GB142" s="5"/>
      <c r="GC142" s="5"/>
      <c r="GD142" s="5"/>
      <c r="GE142" s="5"/>
      <c r="GF142" s="5"/>
      <c r="GG142" s="5"/>
      <c r="GH142" s="5"/>
      <c r="GI142" s="5"/>
      <c r="GJ142" s="5"/>
      <c r="GK142" s="5"/>
      <c r="GL142" s="5"/>
      <c r="GM142" s="5"/>
      <c r="GN142" s="5"/>
      <c r="GO142" s="5"/>
      <c r="GP142" s="5"/>
      <c r="GQ142" s="5"/>
      <c r="GR142" s="5"/>
      <c r="GS142" s="5"/>
      <c r="GT142" s="5"/>
      <c r="GU142" s="5"/>
      <c r="GV142" s="5"/>
      <c r="GW142" s="5"/>
      <c r="GX142" s="5"/>
      <c r="GY142" s="5"/>
      <c r="GZ142" s="5"/>
      <c r="HA142" s="5"/>
      <c r="HB142" s="5"/>
      <c r="HC142" s="5"/>
      <c r="HD142" s="5"/>
      <c r="HE142" s="5"/>
      <c r="HF142" s="5"/>
      <c r="HG142" s="5"/>
      <c r="HH142" s="5"/>
      <c r="HI142" s="5"/>
      <c r="HJ142" s="5"/>
      <c r="HK142" s="5"/>
      <c r="HL142" s="5"/>
      <c r="HM142" s="5"/>
      <c r="HN142" s="5"/>
      <c r="HO142" s="5"/>
      <c r="HP142" s="5"/>
      <c r="HQ142" s="5"/>
      <c r="HR142" s="5"/>
      <c r="HS142" s="5"/>
      <c r="HT142" s="5"/>
      <c r="HU142" s="5"/>
      <c r="HV142" s="5"/>
      <c r="HW142" s="5"/>
      <c r="HX142" s="5"/>
      <c r="HY142" s="5"/>
      <c r="HZ142" s="5"/>
      <c r="IA142" s="5"/>
      <c r="IB142" s="5"/>
      <c r="IC142" s="5"/>
      <c r="ID142" s="5"/>
      <c r="IE142" s="5"/>
      <c r="IF142" s="5"/>
      <c r="IG142" s="5"/>
      <c r="IH142" s="5"/>
      <c r="II142" s="5"/>
      <c r="IJ142" s="5"/>
    </row>
    <row r="143" spans="1:244" s="76" customFormat="1" ht="50.1" customHeight="1">
      <c r="A143" s="38">
        <v>7</v>
      </c>
      <c r="B143" s="100" t="s">
        <v>4232</v>
      </c>
      <c r="C143" s="160">
        <v>37385</v>
      </c>
      <c r="D143" s="194">
        <v>16</v>
      </c>
      <c r="E143" s="100" t="s">
        <v>272</v>
      </c>
      <c r="F143" s="100" t="s">
        <v>4233</v>
      </c>
      <c r="G143" s="160">
        <v>43297</v>
      </c>
      <c r="H143" s="195" t="s">
        <v>716</v>
      </c>
      <c r="I143" s="100" t="s">
        <v>4361</v>
      </c>
      <c r="J143" s="169" t="s">
        <v>3632</v>
      </c>
      <c r="K143" s="189" t="s">
        <v>4477</v>
      </c>
      <c r="L143" s="44" t="s">
        <v>638</v>
      </c>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c r="DC143" s="5"/>
      <c r="DD143" s="5"/>
      <c r="DE143" s="5"/>
      <c r="DF143" s="5"/>
      <c r="DG143" s="5"/>
      <c r="DH143" s="5"/>
      <c r="DI143" s="5"/>
      <c r="DJ143" s="5"/>
      <c r="DK143" s="5"/>
      <c r="DL143" s="5"/>
      <c r="DM143" s="5"/>
      <c r="DN143" s="5"/>
      <c r="DO143" s="5"/>
      <c r="DP143" s="5"/>
      <c r="DQ143" s="5"/>
      <c r="DR143" s="5"/>
      <c r="DS143" s="5"/>
      <c r="DT143" s="5"/>
      <c r="DU143" s="5"/>
      <c r="DV143" s="5"/>
      <c r="DW143" s="5"/>
      <c r="DX143" s="5"/>
      <c r="DY143" s="5"/>
      <c r="DZ143" s="5"/>
      <c r="EA143" s="5"/>
      <c r="EB143" s="5"/>
      <c r="EC143" s="5"/>
      <c r="ED143" s="5"/>
      <c r="EE143" s="5"/>
      <c r="EF143" s="5"/>
      <c r="EG143" s="5"/>
      <c r="EH143" s="5"/>
      <c r="EI143" s="5"/>
      <c r="EJ143" s="5"/>
      <c r="EK143" s="5"/>
      <c r="EL143" s="5"/>
      <c r="EM143" s="5"/>
      <c r="EN143" s="5"/>
      <c r="EO143" s="5"/>
      <c r="EP143" s="5"/>
      <c r="EQ143" s="5"/>
      <c r="ER143" s="5"/>
      <c r="ES143" s="5"/>
      <c r="ET143" s="5"/>
      <c r="EU143" s="5"/>
      <c r="EV143" s="5"/>
      <c r="EW143" s="5"/>
      <c r="EX143" s="5"/>
      <c r="EY143" s="5"/>
      <c r="EZ143" s="5"/>
      <c r="FA143" s="5"/>
      <c r="FB143" s="5"/>
      <c r="FC143" s="5"/>
      <c r="FD143" s="5"/>
      <c r="FE143" s="5"/>
      <c r="FF143" s="5"/>
      <c r="FG143" s="5"/>
      <c r="FH143" s="5"/>
      <c r="FI143" s="5"/>
      <c r="FJ143" s="5"/>
      <c r="FK143" s="5"/>
      <c r="FL143" s="5"/>
      <c r="FM143" s="5"/>
      <c r="FN143" s="5"/>
      <c r="FO143" s="5"/>
      <c r="FP143" s="5"/>
      <c r="FQ143" s="5"/>
      <c r="FR143" s="5"/>
      <c r="FS143" s="5"/>
      <c r="FT143" s="5"/>
      <c r="FU143" s="5"/>
      <c r="FV143" s="5"/>
      <c r="FW143" s="5"/>
      <c r="FX143" s="5"/>
      <c r="FY143" s="5"/>
      <c r="FZ143" s="5"/>
      <c r="GA143" s="5"/>
      <c r="GB143" s="5"/>
      <c r="GC143" s="5"/>
      <c r="GD143" s="5"/>
      <c r="GE143" s="5"/>
      <c r="GF143" s="5"/>
      <c r="GG143" s="5"/>
      <c r="GH143" s="5"/>
      <c r="GI143" s="5"/>
      <c r="GJ143" s="5"/>
      <c r="GK143" s="5"/>
      <c r="GL143" s="5"/>
      <c r="GM143" s="5"/>
      <c r="GN143" s="5"/>
      <c r="GO143" s="5"/>
      <c r="GP143" s="5"/>
      <c r="GQ143" s="5"/>
      <c r="GR143" s="5"/>
      <c r="GS143" s="5"/>
      <c r="GT143" s="5"/>
      <c r="GU143" s="5"/>
      <c r="GV143" s="5"/>
      <c r="GW143" s="5"/>
      <c r="GX143" s="5"/>
      <c r="GY143" s="5"/>
      <c r="GZ143" s="5"/>
      <c r="HA143" s="5"/>
      <c r="HB143" s="5"/>
      <c r="HC143" s="5"/>
      <c r="HD143" s="5"/>
      <c r="HE143" s="5"/>
      <c r="HF143" s="5"/>
      <c r="HG143" s="5"/>
      <c r="HH143" s="5"/>
      <c r="HI143" s="5"/>
      <c r="HJ143" s="5"/>
      <c r="HK143" s="5"/>
      <c r="HL143" s="5"/>
      <c r="HM143" s="5"/>
      <c r="HN143" s="5"/>
      <c r="HO143" s="5"/>
      <c r="HP143" s="5"/>
      <c r="HQ143" s="5"/>
      <c r="HR143" s="5"/>
      <c r="HS143" s="5"/>
      <c r="HT143" s="5"/>
      <c r="HU143" s="5"/>
      <c r="HV143" s="5"/>
      <c r="HW143" s="5"/>
      <c r="HX143" s="5"/>
      <c r="HY143" s="5"/>
      <c r="HZ143" s="5"/>
      <c r="IA143" s="5"/>
      <c r="IB143" s="5"/>
      <c r="IC143" s="5"/>
      <c r="ID143" s="5"/>
      <c r="IE143" s="5"/>
      <c r="IF143" s="5"/>
      <c r="IG143" s="5"/>
      <c r="IH143" s="5"/>
      <c r="II143" s="5"/>
      <c r="IJ143" s="5"/>
    </row>
    <row r="144" spans="1:244" s="76" customFormat="1" ht="50.1" customHeight="1">
      <c r="A144" s="38">
        <v>8</v>
      </c>
      <c r="B144" s="100" t="s">
        <v>4234</v>
      </c>
      <c r="C144" s="160">
        <v>38465</v>
      </c>
      <c r="D144" s="194">
        <v>13</v>
      </c>
      <c r="E144" s="100" t="s">
        <v>272</v>
      </c>
      <c r="F144" s="100" t="s">
        <v>4235</v>
      </c>
      <c r="G144" s="160">
        <v>43297</v>
      </c>
      <c r="H144" s="195" t="s">
        <v>716</v>
      </c>
      <c r="I144" s="100" t="s">
        <v>4368</v>
      </c>
      <c r="J144" s="169" t="s">
        <v>3632</v>
      </c>
      <c r="K144" s="727" t="s">
        <v>433</v>
      </c>
      <c r="L144" s="44" t="s">
        <v>625</v>
      </c>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c r="CV144" s="5"/>
      <c r="CW144" s="5"/>
      <c r="CX144" s="5"/>
      <c r="CY144" s="5"/>
      <c r="CZ144" s="5"/>
      <c r="DA144" s="5"/>
      <c r="DB144" s="5"/>
      <c r="DC144" s="5"/>
      <c r="DD144" s="5"/>
      <c r="DE144" s="5"/>
      <c r="DF144" s="5"/>
      <c r="DG144" s="5"/>
      <c r="DH144" s="5"/>
      <c r="DI144" s="5"/>
      <c r="DJ144" s="5"/>
      <c r="DK144" s="5"/>
      <c r="DL144" s="5"/>
      <c r="DM144" s="5"/>
      <c r="DN144" s="5"/>
      <c r="DO144" s="5"/>
      <c r="DP144" s="5"/>
      <c r="DQ144" s="5"/>
      <c r="DR144" s="5"/>
      <c r="DS144" s="5"/>
      <c r="DT144" s="5"/>
      <c r="DU144" s="5"/>
      <c r="DV144" s="5"/>
      <c r="DW144" s="5"/>
      <c r="DX144" s="5"/>
      <c r="DY144" s="5"/>
      <c r="DZ144" s="5"/>
      <c r="EA144" s="5"/>
      <c r="EB144" s="5"/>
      <c r="EC144" s="5"/>
      <c r="ED144" s="5"/>
      <c r="EE144" s="5"/>
      <c r="EF144" s="5"/>
      <c r="EG144" s="5"/>
      <c r="EH144" s="5"/>
      <c r="EI144" s="5"/>
      <c r="EJ144" s="5"/>
      <c r="EK144" s="5"/>
      <c r="EL144" s="5"/>
      <c r="EM144" s="5"/>
      <c r="EN144" s="5"/>
      <c r="EO144" s="5"/>
      <c r="EP144" s="5"/>
      <c r="EQ144" s="5"/>
      <c r="ER144" s="5"/>
      <c r="ES144" s="5"/>
      <c r="ET144" s="5"/>
      <c r="EU144" s="5"/>
      <c r="EV144" s="5"/>
      <c r="EW144" s="5"/>
      <c r="EX144" s="5"/>
      <c r="EY144" s="5"/>
      <c r="EZ144" s="5"/>
      <c r="FA144" s="5"/>
      <c r="FB144" s="5"/>
      <c r="FC144" s="5"/>
      <c r="FD144" s="5"/>
      <c r="FE144" s="5"/>
      <c r="FF144" s="5"/>
      <c r="FG144" s="5"/>
      <c r="FH144" s="5"/>
      <c r="FI144" s="5"/>
      <c r="FJ144" s="5"/>
      <c r="FK144" s="5"/>
      <c r="FL144" s="5"/>
      <c r="FM144" s="5"/>
      <c r="FN144" s="5"/>
      <c r="FO144" s="5"/>
      <c r="FP144" s="5"/>
      <c r="FQ144" s="5"/>
      <c r="FR144" s="5"/>
      <c r="FS144" s="5"/>
      <c r="FT144" s="5"/>
      <c r="FU144" s="5"/>
      <c r="FV144" s="5"/>
      <c r="FW144" s="5"/>
      <c r="FX144" s="5"/>
      <c r="FY144" s="5"/>
      <c r="FZ144" s="5"/>
      <c r="GA144" s="5"/>
      <c r="GB144" s="5"/>
      <c r="GC144" s="5"/>
      <c r="GD144" s="5"/>
      <c r="GE144" s="5"/>
      <c r="GF144" s="5"/>
      <c r="GG144" s="5"/>
      <c r="GH144" s="5"/>
      <c r="GI144" s="5"/>
      <c r="GJ144" s="5"/>
      <c r="GK144" s="5"/>
      <c r="GL144" s="5"/>
      <c r="GM144" s="5"/>
      <c r="GN144" s="5"/>
      <c r="GO144" s="5"/>
      <c r="GP144" s="5"/>
      <c r="GQ144" s="5"/>
      <c r="GR144" s="5"/>
      <c r="GS144" s="5"/>
      <c r="GT144" s="5"/>
      <c r="GU144" s="5"/>
      <c r="GV144" s="5"/>
      <c r="GW144" s="5"/>
      <c r="GX144" s="5"/>
      <c r="GY144" s="5"/>
      <c r="GZ144" s="5"/>
      <c r="HA144" s="5"/>
      <c r="HB144" s="5"/>
      <c r="HC144" s="5"/>
      <c r="HD144" s="5"/>
      <c r="HE144" s="5"/>
      <c r="HF144" s="5"/>
      <c r="HG144" s="5"/>
      <c r="HH144" s="5"/>
      <c r="HI144" s="5"/>
      <c r="HJ144" s="5"/>
      <c r="HK144" s="5"/>
      <c r="HL144" s="5"/>
      <c r="HM144" s="5"/>
      <c r="HN144" s="5"/>
      <c r="HO144" s="5"/>
      <c r="HP144" s="5"/>
      <c r="HQ144" s="5"/>
      <c r="HR144" s="5"/>
      <c r="HS144" s="5"/>
      <c r="HT144" s="5"/>
      <c r="HU144" s="5"/>
      <c r="HV144" s="5"/>
      <c r="HW144" s="5"/>
      <c r="HX144" s="5"/>
      <c r="HY144" s="5"/>
      <c r="HZ144" s="5"/>
      <c r="IA144" s="5"/>
      <c r="IB144" s="5"/>
      <c r="IC144" s="5"/>
      <c r="ID144" s="5"/>
      <c r="IE144" s="5"/>
      <c r="IF144" s="5"/>
      <c r="IG144" s="5"/>
      <c r="IH144" s="5"/>
      <c r="II144" s="5"/>
      <c r="IJ144" s="5"/>
    </row>
    <row r="145" spans="1:244" s="76" customFormat="1" ht="50.1" customHeight="1">
      <c r="A145" s="38">
        <v>9</v>
      </c>
      <c r="B145" s="100" t="s">
        <v>4236</v>
      </c>
      <c r="C145" s="160"/>
      <c r="D145" s="194">
        <v>4</v>
      </c>
      <c r="E145" s="100" t="s">
        <v>272</v>
      </c>
      <c r="F145" s="100" t="s">
        <v>4237</v>
      </c>
      <c r="G145" s="160">
        <v>43299</v>
      </c>
      <c r="H145" s="195" t="s">
        <v>58</v>
      </c>
      <c r="I145" s="100" t="s">
        <v>4369</v>
      </c>
      <c r="J145" s="169" t="s">
        <v>3632</v>
      </c>
      <c r="K145" s="727" t="s">
        <v>4441</v>
      </c>
      <c r="L145" s="44" t="s">
        <v>625</v>
      </c>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c r="CU145" s="5"/>
      <c r="CV145" s="5"/>
      <c r="CW145" s="5"/>
      <c r="CX145" s="5"/>
      <c r="CY145" s="5"/>
      <c r="CZ145" s="5"/>
      <c r="DA145" s="5"/>
      <c r="DB145" s="5"/>
      <c r="DC145" s="5"/>
      <c r="DD145" s="5"/>
      <c r="DE145" s="5"/>
      <c r="DF145" s="5"/>
      <c r="DG145" s="5"/>
      <c r="DH145" s="5"/>
      <c r="DI145" s="5"/>
      <c r="DJ145" s="5"/>
      <c r="DK145" s="5"/>
      <c r="DL145" s="5"/>
      <c r="DM145" s="5"/>
      <c r="DN145" s="5"/>
      <c r="DO145" s="5"/>
      <c r="DP145" s="5"/>
      <c r="DQ145" s="5"/>
      <c r="DR145" s="5"/>
      <c r="DS145" s="5"/>
      <c r="DT145" s="5"/>
      <c r="DU145" s="5"/>
      <c r="DV145" s="5"/>
      <c r="DW145" s="5"/>
      <c r="DX145" s="5"/>
      <c r="DY145" s="5"/>
      <c r="DZ145" s="5"/>
      <c r="EA145" s="5"/>
      <c r="EB145" s="5"/>
      <c r="EC145" s="5"/>
      <c r="ED145" s="5"/>
      <c r="EE145" s="5"/>
      <c r="EF145" s="5"/>
      <c r="EG145" s="5"/>
      <c r="EH145" s="5"/>
      <c r="EI145" s="5"/>
      <c r="EJ145" s="5"/>
      <c r="EK145" s="5"/>
      <c r="EL145" s="5"/>
      <c r="EM145" s="5"/>
      <c r="EN145" s="5"/>
      <c r="EO145" s="5"/>
      <c r="EP145" s="5"/>
      <c r="EQ145" s="5"/>
      <c r="ER145" s="5"/>
      <c r="ES145" s="5"/>
      <c r="ET145" s="5"/>
      <c r="EU145" s="5"/>
      <c r="EV145" s="5"/>
      <c r="EW145" s="5"/>
      <c r="EX145" s="5"/>
      <c r="EY145" s="5"/>
      <c r="EZ145" s="5"/>
      <c r="FA145" s="5"/>
      <c r="FB145" s="5"/>
      <c r="FC145" s="5"/>
      <c r="FD145" s="5"/>
      <c r="FE145" s="5"/>
      <c r="FF145" s="5"/>
      <c r="FG145" s="5"/>
      <c r="FH145" s="5"/>
      <c r="FI145" s="5"/>
      <c r="FJ145" s="5"/>
      <c r="FK145" s="5"/>
      <c r="FL145" s="5"/>
      <c r="FM145" s="5"/>
      <c r="FN145" s="5"/>
      <c r="FO145" s="5"/>
      <c r="FP145" s="5"/>
      <c r="FQ145" s="5"/>
      <c r="FR145" s="5"/>
      <c r="FS145" s="5"/>
      <c r="FT145" s="5"/>
      <c r="FU145" s="5"/>
      <c r="FV145" s="5"/>
      <c r="FW145" s="5"/>
      <c r="FX145" s="5"/>
      <c r="FY145" s="5"/>
      <c r="FZ145" s="5"/>
      <c r="GA145" s="5"/>
      <c r="GB145" s="5"/>
      <c r="GC145" s="5"/>
      <c r="GD145" s="5"/>
      <c r="GE145" s="5"/>
      <c r="GF145" s="5"/>
      <c r="GG145" s="5"/>
      <c r="GH145" s="5"/>
      <c r="GI145" s="5"/>
      <c r="GJ145" s="5"/>
      <c r="GK145" s="5"/>
      <c r="GL145" s="5"/>
      <c r="GM145" s="5"/>
      <c r="GN145" s="5"/>
      <c r="GO145" s="5"/>
      <c r="GP145" s="5"/>
      <c r="GQ145" s="5"/>
      <c r="GR145" s="5"/>
      <c r="GS145" s="5"/>
      <c r="GT145" s="5"/>
      <c r="GU145" s="5"/>
      <c r="GV145" s="5"/>
      <c r="GW145" s="5"/>
      <c r="GX145" s="5"/>
      <c r="GY145" s="5"/>
      <c r="GZ145" s="5"/>
      <c r="HA145" s="5"/>
      <c r="HB145" s="5"/>
      <c r="HC145" s="5"/>
      <c r="HD145" s="5"/>
      <c r="HE145" s="5"/>
      <c r="HF145" s="5"/>
      <c r="HG145" s="5"/>
      <c r="HH145" s="5"/>
      <c r="HI145" s="5"/>
      <c r="HJ145" s="5"/>
      <c r="HK145" s="5"/>
      <c r="HL145" s="5"/>
      <c r="HM145" s="5"/>
      <c r="HN145" s="5"/>
      <c r="HO145" s="5"/>
      <c r="HP145" s="5"/>
      <c r="HQ145" s="5"/>
      <c r="HR145" s="5"/>
      <c r="HS145" s="5"/>
      <c r="HT145" s="5"/>
      <c r="HU145" s="5"/>
      <c r="HV145" s="5"/>
      <c r="HW145" s="5"/>
      <c r="HX145" s="5"/>
      <c r="HY145" s="5"/>
      <c r="HZ145" s="5"/>
      <c r="IA145" s="5"/>
      <c r="IB145" s="5"/>
      <c r="IC145" s="5"/>
      <c r="ID145" s="5"/>
      <c r="IE145" s="5"/>
      <c r="IF145" s="5"/>
      <c r="IG145" s="5"/>
      <c r="IH145" s="5"/>
      <c r="II145" s="5"/>
      <c r="IJ145" s="5"/>
    </row>
    <row r="146" spans="1:244" s="76" customFormat="1" ht="50.1" customHeight="1">
      <c r="A146" s="38">
        <v>10</v>
      </c>
      <c r="B146" s="100" t="s">
        <v>4238</v>
      </c>
      <c r="C146" s="160"/>
      <c r="D146" s="194">
        <v>16</v>
      </c>
      <c r="E146" s="100" t="s">
        <v>272</v>
      </c>
      <c r="F146" s="100" t="s">
        <v>4239</v>
      </c>
      <c r="G146" s="160">
        <v>43302</v>
      </c>
      <c r="H146" s="195" t="s">
        <v>3383</v>
      </c>
      <c r="I146" s="100" t="s">
        <v>4362</v>
      </c>
      <c r="J146" s="169" t="s">
        <v>3632</v>
      </c>
      <c r="K146" s="189" t="s">
        <v>4478</v>
      </c>
      <c r="L146" s="44" t="s">
        <v>625</v>
      </c>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c r="EE146" s="5"/>
      <c r="EF146" s="5"/>
      <c r="EG146" s="5"/>
      <c r="EH146" s="5"/>
      <c r="EI146" s="5"/>
      <c r="EJ146" s="5"/>
      <c r="EK146" s="5"/>
      <c r="EL146" s="5"/>
      <c r="EM146" s="5"/>
      <c r="EN146" s="5"/>
      <c r="EO146" s="5"/>
      <c r="EP146" s="5"/>
      <c r="EQ146" s="5"/>
      <c r="ER146" s="5"/>
      <c r="ES146" s="5"/>
      <c r="ET146" s="5"/>
      <c r="EU146" s="5"/>
      <c r="EV146" s="5"/>
      <c r="EW146" s="5"/>
      <c r="EX146" s="5"/>
      <c r="EY146" s="5"/>
      <c r="EZ146" s="5"/>
      <c r="FA146" s="5"/>
      <c r="FB146" s="5"/>
      <c r="FC146" s="5"/>
      <c r="FD146" s="5"/>
      <c r="FE146" s="5"/>
      <c r="FF146" s="5"/>
      <c r="FG146" s="5"/>
      <c r="FH146" s="5"/>
      <c r="FI146" s="5"/>
      <c r="FJ146" s="5"/>
      <c r="FK146" s="5"/>
      <c r="FL146" s="5"/>
      <c r="FM146" s="5"/>
      <c r="FN146" s="5"/>
      <c r="FO146" s="5"/>
      <c r="FP146" s="5"/>
      <c r="FQ146" s="5"/>
      <c r="FR146" s="5"/>
      <c r="FS146" s="5"/>
      <c r="FT146" s="5"/>
      <c r="FU146" s="5"/>
      <c r="FV146" s="5"/>
      <c r="FW146" s="5"/>
      <c r="FX146" s="5"/>
      <c r="FY146" s="5"/>
      <c r="FZ146" s="5"/>
      <c r="GA146" s="5"/>
      <c r="GB146" s="5"/>
      <c r="GC146" s="5"/>
      <c r="GD146" s="5"/>
      <c r="GE146" s="5"/>
      <c r="GF146" s="5"/>
      <c r="GG146" s="5"/>
      <c r="GH146" s="5"/>
      <c r="GI146" s="5"/>
      <c r="GJ146" s="5"/>
      <c r="GK146" s="5"/>
      <c r="GL146" s="5"/>
      <c r="GM146" s="5"/>
      <c r="GN146" s="5"/>
      <c r="GO146" s="5"/>
      <c r="GP146" s="5"/>
      <c r="GQ146" s="5"/>
      <c r="GR146" s="5"/>
      <c r="GS146" s="5"/>
      <c r="GT146" s="5"/>
      <c r="GU146" s="5"/>
      <c r="GV146" s="5"/>
      <c r="GW146" s="5"/>
      <c r="GX146" s="5"/>
      <c r="GY146" s="5"/>
      <c r="GZ146" s="5"/>
      <c r="HA146" s="5"/>
      <c r="HB146" s="5"/>
      <c r="HC146" s="5"/>
      <c r="HD146" s="5"/>
      <c r="HE146" s="5"/>
      <c r="HF146" s="5"/>
      <c r="HG146" s="5"/>
      <c r="HH146" s="5"/>
      <c r="HI146" s="5"/>
      <c r="HJ146" s="5"/>
      <c r="HK146" s="5"/>
      <c r="HL146" s="5"/>
      <c r="HM146" s="5"/>
      <c r="HN146" s="5"/>
      <c r="HO146" s="5"/>
      <c r="HP146" s="5"/>
      <c r="HQ146" s="5"/>
      <c r="HR146" s="5"/>
      <c r="HS146" s="5"/>
      <c r="HT146" s="5"/>
      <c r="HU146" s="5"/>
      <c r="HV146" s="5"/>
      <c r="HW146" s="5"/>
      <c r="HX146" s="5"/>
      <c r="HY146" s="5"/>
      <c r="HZ146" s="5"/>
      <c r="IA146" s="5"/>
      <c r="IB146" s="5"/>
      <c r="IC146" s="5"/>
      <c r="ID146" s="5"/>
      <c r="IE146" s="5"/>
      <c r="IF146" s="5"/>
      <c r="IG146" s="5"/>
      <c r="IH146" s="5"/>
      <c r="II146" s="5"/>
      <c r="IJ146" s="5"/>
    </row>
    <row r="147" spans="1:244" s="76" customFormat="1" ht="50.1" customHeight="1">
      <c r="A147" s="38">
        <v>11</v>
      </c>
      <c r="B147" s="100" t="s">
        <v>4240</v>
      </c>
      <c r="C147" s="160">
        <v>41353</v>
      </c>
      <c r="D147" s="194">
        <v>5</v>
      </c>
      <c r="E147" s="100" t="s">
        <v>272</v>
      </c>
      <c r="F147" s="100" t="s">
        <v>4241</v>
      </c>
      <c r="G147" s="160">
        <v>43303</v>
      </c>
      <c r="H147" s="195" t="s">
        <v>4242</v>
      </c>
      <c r="I147" s="100" t="s">
        <v>4363</v>
      </c>
      <c r="J147" s="169" t="s">
        <v>3632</v>
      </c>
      <c r="K147" s="727" t="s">
        <v>4479</v>
      </c>
      <c r="L147" s="44" t="s">
        <v>638</v>
      </c>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c r="CD147" s="5"/>
      <c r="CE147" s="5"/>
      <c r="CF147" s="5"/>
      <c r="CG147" s="5"/>
      <c r="CH147" s="5"/>
      <c r="CI147" s="5"/>
      <c r="CJ147" s="5"/>
      <c r="CK147" s="5"/>
      <c r="CL147" s="5"/>
      <c r="CM147" s="5"/>
      <c r="CN147" s="5"/>
      <c r="CO147" s="5"/>
      <c r="CP147" s="5"/>
      <c r="CQ147" s="5"/>
      <c r="CR147" s="5"/>
      <c r="CS147" s="5"/>
      <c r="CT147" s="5"/>
      <c r="CU147" s="5"/>
      <c r="CV147" s="5"/>
      <c r="CW147" s="5"/>
      <c r="CX147" s="5"/>
      <c r="CY147" s="5"/>
      <c r="CZ147" s="5"/>
      <c r="DA147" s="5"/>
      <c r="DB147" s="5"/>
      <c r="DC147" s="5"/>
      <c r="DD147" s="5"/>
      <c r="DE147" s="5"/>
      <c r="DF147" s="5"/>
      <c r="DG147" s="5"/>
      <c r="DH147" s="5"/>
      <c r="DI147" s="5"/>
      <c r="DJ147" s="5"/>
      <c r="DK147" s="5"/>
      <c r="DL147" s="5"/>
      <c r="DM147" s="5"/>
      <c r="DN147" s="5"/>
      <c r="DO147" s="5"/>
      <c r="DP147" s="5"/>
      <c r="DQ147" s="5"/>
      <c r="DR147" s="5"/>
      <c r="DS147" s="5"/>
      <c r="DT147" s="5"/>
      <c r="DU147" s="5"/>
      <c r="DV147" s="5"/>
      <c r="DW147" s="5"/>
      <c r="DX147" s="5"/>
      <c r="DY147" s="5"/>
      <c r="DZ147" s="5"/>
      <c r="EA147" s="5"/>
      <c r="EB147" s="5"/>
      <c r="EC147" s="5"/>
      <c r="ED147" s="5"/>
      <c r="EE147" s="5"/>
      <c r="EF147" s="5"/>
      <c r="EG147" s="5"/>
      <c r="EH147" s="5"/>
      <c r="EI147" s="5"/>
      <c r="EJ147" s="5"/>
      <c r="EK147" s="5"/>
      <c r="EL147" s="5"/>
      <c r="EM147" s="5"/>
      <c r="EN147" s="5"/>
      <c r="EO147" s="5"/>
      <c r="EP147" s="5"/>
      <c r="EQ147" s="5"/>
      <c r="ER147" s="5"/>
      <c r="ES147" s="5"/>
      <c r="ET147" s="5"/>
      <c r="EU147" s="5"/>
      <c r="EV147" s="5"/>
      <c r="EW147" s="5"/>
      <c r="EX147" s="5"/>
      <c r="EY147" s="5"/>
      <c r="EZ147" s="5"/>
      <c r="FA147" s="5"/>
      <c r="FB147" s="5"/>
      <c r="FC147" s="5"/>
      <c r="FD147" s="5"/>
      <c r="FE147" s="5"/>
      <c r="FF147" s="5"/>
      <c r="FG147" s="5"/>
      <c r="FH147" s="5"/>
      <c r="FI147" s="5"/>
      <c r="FJ147" s="5"/>
      <c r="FK147" s="5"/>
      <c r="FL147" s="5"/>
      <c r="FM147" s="5"/>
      <c r="FN147" s="5"/>
      <c r="FO147" s="5"/>
      <c r="FP147" s="5"/>
      <c r="FQ147" s="5"/>
      <c r="FR147" s="5"/>
      <c r="FS147" s="5"/>
      <c r="FT147" s="5"/>
      <c r="FU147" s="5"/>
      <c r="FV147" s="5"/>
      <c r="FW147" s="5"/>
      <c r="FX147" s="5"/>
      <c r="FY147" s="5"/>
      <c r="FZ147" s="5"/>
      <c r="GA147" s="5"/>
      <c r="GB147" s="5"/>
      <c r="GC147" s="5"/>
      <c r="GD147" s="5"/>
      <c r="GE147" s="5"/>
      <c r="GF147" s="5"/>
      <c r="GG147" s="5"/>
      <c r="GH147" s="5"/>
      <c r="GI147" s="5"/>
      <c r="GJ147" s="5"/>
      <c r="GK147" s="5"/>
      <c r="GL147" s="5"/>
      <c r="GM147" s="5"/>
      <c r="GN147" s="5"/>
      <c r="GO147" s="5"/>
      <c r="GP147" s="5"/>
      <c r="GQ147" s="5"/>
      <c r="GR147" s="5"/>
      <c r="GS147" s="5"/>
      <c r="GT147" s="5"/>
      <c r="GU147" s="5"/>
      <c r="GV147" s="5"/>
      <c r="GW147" s="5"/>
      <c r="GX147" s="5"/>
      <c r="GY147" s="5"/>
      <c r="GZ147" s="5"/>
      <c r="HA147" s="5"/>
      <c r="HB147" s="5"/>
      <c r="HC147" s="5"/>
      <c r="HD147" s="5"/>
      <c r="HE147" s="5"/>
      <c r="HF147" s="5"/>
      <c r="HG147" s="5"/>
      <c r="HH147" s="5"/>
      <c r="HI147" s="5"/>
      <c r="HJ147" s="5"/>
      <c r="HK147" s="5"/>
      <c r="HL147" s="5"/>
      <c r="HM147" s="5"/>
      <c r="HN147" s="5"/>
      <c r="HO147" s="5"/>
      <c r="HP147" s="5"/>
      <c r="HQ147" s="5"/>
      <c r="HR147" s="5"/>
      <c r="HS147" s="5"/>
      <c r="HT147" s="5"/>
      <c r="HU147" s="5"/>
      <c r="HV147" s="5"/>
      <c r="HW147" s="5"/>
      <c r="HX147" s="5"/>
      <c r="HY147" s="5"/>
      <c r="HZ147" s="5"/>
      <c r="IA147" s="5"/>
      <c r="IB147" s="5"/>
      <c r="IC147" s="5"/>
      <c r="ID147" s="5"/>
      <c r="IE147" s="5"/>
      <c r="IF147" s="5"/>
      <c r="IG147" s="5"/>
      <c r="IH147" s="5"/>
      <c r="II147" s="5"/>
      <c r="IJ147" s="5"/>
    </row>
    <row r="148" spans="1:244" s="76" customFormat="1" ht="50.1" customHeight="1">
      <c r="A148" s="38">
        <v>12</v>
      </c>
      <c r="B148" s="100" t="s">
        <v>4243</v>
      </c>
      <c r="C148" s="160">
        <v>42105</v>
      </c>
      <c r="D148" s="194">
        <v>3</v>
      </c>
      <c r="E148" s="100" t="s">
        <v>272</v>
      </c>
      <c r="F148" s="100" t="s">
        <v>4241</v>
      </c>
      <c r="G148" s="160">
        <v>43303</v>
      </c>
      <c r="H148" s="195" t="s">
        <v>4242</v>
      </c>
      <c r="I148" s="100" t="s">
        <v>4363</v>
      </c>
      <c r="J148" s="169" t="s">
        <v>3632</v>
      </c>
      <c r="K148" s="727" t="s">
        <v>4479</v>
      </c>
      <c r="L148" s="44" t="s">
        <v>638</v>
      </c>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c r="CD148" s="5"/>
      <c r="CE148" s="5"/>
      <c r="CF148" s="5"/>
      <c r="CG148" s="5"/>
      <c r="CH148" s="5"/>
      <c r="CI148" s="5"/>
      <c r="CJ148" s="5"/>
      <c r="CK148" s="5"/>
      <c r="CL148" s="5"/>
      <c r="CM148" s="5"/>
      <c r="CN148" s="5"/>
      <c r="CO148" s="5"/>
      <c r="CP148" s="5"/>
      <c r="CQ148" s="5"/>
      <c r="CR148" s="5"/>
      <c r="CS148" s="5"/>
      <c r="CT148" s="5"/>
      <c r="CU148" s="5"/>
      <c r="CV148" s="5"/>
      <c r="CW148" s="5"/>
      <c r="CX148" s="5"/>
      <c r="CY148" s="5"/>
      <c r="CZ148" s="5"/>
      <c r="DA148" s="5"/>
      <c r="DB148" s="5"/>
      <c r="DC148" s="5"/>
      <c r="DD148" s="5"/>
      <c r="DE148" s="5"/>
      <c r="DF148" s="5"/>
      <c r="DG148" s="5"/>
      <c r="DH148" s="5"/>
      <c r="DI148" s="5"/>
      <c r="DJ148" s="5"/>
      <c r="DK148" s="5"/>
      <c r="DL148" s="5"/>
      <c r="DM148" s="5"/>
      <c r="DN148" s="5"/>
      <c r="DO148" s="5"/>
      <c r="DP148" s="5"/>
      <c r="DQ148" s="5"/>
      <c r="DR148" s="5"/>
      <c r="DS148" s="5"/>
      <c r="DT148" s="5"/>
      <c r="DU148" s="5"/>
      <c r="DV148" s="5"/>
      <c r="DW148" s="5"/>
      <c r="DX148" s="5"/>
      <c r="DY148" s="5"/>
      <c r="DZ148" s="5"/>
      <c r="EA148" s="5"/>
      <c r="EB148" s="5"/>
      <c r="EC148" s="5"/>
      <c r="ED148" s="5"/>
      <c r="EE148" s="5"/>
      <c r="EF148" s="5"/>
      <c r="EG148" s="5"/>
      <c r="EH148" s="5"/>
      <c r="EI148" s="5"/>
      <c r="EJ148" s="5"/>
      <c r="EK148" s="5"/>
      <c r="EL148" s="5"/>
      <c r="EM148" s="5"/>
      <c r="EN148" s="5"/>
      <c r="EO148" s="5"/>
      <c r="EP148" s="5"/>
      <c r="EQ148" s="5"/>
      <c r="ER148" s="5"/>
      <c r="ES148" s="5"/>
      <c r="ET148" s="5"/>
      <c r="EU148" s="5"/>
      <c r="EV148" s="5"/>
      <c r="EW148" s="5"/>
      <c r="EX148" s="5"/>
      <c r="EY148" s="5"/>
      <c r="EZ148" s="5"/>
      <c r="FA148" s="5"/>
      <c r="FB148" s="5"/>
      <c r="FC148" s="5"/>
      <c r="FD148" s="5"/>
      <c r="FE148" s="5"/>
      <c r="FF148" s="5"/>
      <c r="FG148" s="5"/>
      <c r="FH148" s="5"/>
      <c r="FI148" s="5"/>
      <c r="FJ148" s="5"/>
      <c r="FK148" s="5"/>
      <c r="FL148" s="5"/>
      <c r="FM148" s="5"/>
      <c r="FN148" s="5"/>
      <c r="FO148" s="5"/>
      <c r="FP148" s="5"/>
      <c r="FQ148" s="5"/>
      <c r="FR148" s="5"/>
      <c r="FS148" s="5"/>
      <c r="FT148" s="5"/>
      <c r="FU148" s="5"/>
      <c r="FV148" s="5"/>
      <c r="FW148" s="5"/>
      <c r="FX148" s="5"/>
      <c r="FY148" s="5"/>
      <c r="FZ148" s="5"/>
      <c r="GA148" s="5"/>
      <c r="GB148" s="5"/>
      <c r="GC148" s="5"/>
      <c r="GD148" s="5"/>
      <c r="GE148" s="5"/>
      <c r="GF148" s="5"/>
      <c r="GG148" s="5"/>
      <c r="GH148" s="5"/>
      <c r="GI148" s="5"/>
      <c r="GJ148" s="5"/>
      <c r="GK148" s="5"/>
      <c r="GL148" s="5"/>
      <c r="GM148" s="5"/>
      <c r="GN148" s="5"/>
      <c r="GO148" s="5"/>
      <c r="GP148" s="5"/>
      <c r="GQ148" s="5"/>
      <c r="GR148" s="5"/>
      <c r="GS148" s="5"/>
      <c r="GT148" s="5"/>
      <c r="GU148" s="5"/>
      <c r="GV148" s="5"/>
      <c r="GW148" s="5"/>
      <c r="GX148" s="5"/>
      <c r="GY148" s="5"/>
      <c r="GZ148" s="5"/>
      <c r="HA148" s="5"/>
      <c r="HB148" s="5"/>
      <c r="HC148" s="5"/>
      <c r="HD148" s="5"/>
      <c r="HE148" s="5"/>
      <c r="HF148" s="5"/>
      <c r="HG148" s="5"/>
      <c r="HH148" s="5"/>
      <c r="HI148" s="5"/>
      <c r="HJ148" s="5"/>
      <c r="HK148" s="5"/>
      <c r="HL148" s="5"/>
      <c r="HM148" s="5"/>
      <c r="HN148" s="5"/>
      <c r="HO148" s="5"/>
      <c r="HP148" s="5"/>
      <c r="HQ148" s="5"/>
      <c r="HR148" s="5"/>
      <c r="HS148" s="5"/>
      <c r="HT148" s="5"/>
      <c r="HU148" s="5"/>
      <c r="HV148" s="5"/>
      <c r="HW148" s="5"/>
      <c r="HX148" s="5"/>
      <c r="HY148" s="5"/>
      <c r="HZ148" s="5"/>
      <c r="IA148" s="5"/>
      <c r="IB148" s="5"/>
      <c r="IC148" s="5"/>
      <c r="ID148" s="5"/>
      <c r="IE148" s="5"/>
      <c r="IF148" s="5"/>
      <c r="IG148" s="5"/>
      <c r="IH148" s="5"/>
      <c r="II148" s="5"/>
      <c r="IJ148" s="5"/>
    </row>
    <row r="149" spans="1:244" s="76" customFormat="1" ht="50.1" customHeight="1">
      <c r="A149" s="38">
        <v>13</v>
      </c>
      <c r="B149" s="100" t="s">
        <v>4244</v>
      </c>
      <c r="C149" s="160">
        <v>43166</v>
      </c>
      <c r="D149" s="194">
        <v>0</v>
      </c>
      <c r="E149" s="100" t="s">
        <v>272</v>
      </c>
      <c r="F149" s="100" t="s">
        <v>4241</v>
      </c>
      <c r="G149" s="160">
        <v>43303</v>
      </c>
      <c r="H149" s="195" t="s">
        <v>4242</v>
      </c>
      <c r="I149" s="100" t="s">
        <v>4363</v>
      </c>
      <c r="J149" s="169" t="s">
        <v>3632</v>
      </c>
      <c r="K149" s="727" t="s">
        <v>4479</v>
      </c>
      <c r="L149" s="44" t="s">
        <v>638</v>
      </c>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c r="CD149" s="5"/>
      <c r="CE149" s="5"/>
      <c r="CF149" s="5"/>
      <c r="CG149" s="5"/>
      <c r="CH149" s="5"/>
      <c r="CI149" s="5"/>
      <c r="CJ149" s="5"/>
      <c r="CK149" s="5"/>
      <c r="CL149" s="5"/>
      <c r="CM149" s="5"/>
      <c r="CN149" s="5"/>
      <c r="CO149" s="5"/>
      <c r="CP149" s="5"/>
      <c r="CQ149" s="5"/>
      <c r="CR149" s="5"/>
      <c r="CS149" s="5"/>
      <c r="CT149" s="5"/>
      <c r="CU149" s="5"/>
      <c r="CV149" s="5"/>
      <c r="CW149" s="5"/>
      <c r="CX149" s="5"/>
      <c r="CY149" s="5"/>
      <c r="CZ149" s="5"/>
      <c r="DA149" s="5"/>
      <c r="DB149" s="5"/>
      <c r="DC149" s="5"/>
      <c r="DD149" s="5"/>
      <c r="DE149" s="5"/>
      <c r="DF149" s="5"/>
      <c r="DG149" s="5"/>
      <c r="DH149" s="5"/>
      <c r="DI149" s="5"/>
      <c r="DJ149" s="5"/>
      <c r="DK149" s="5"/>
      <c r="DL149" s="5"/>
      <c r="DM149" s="5"/>
      <c r="DN149" s="5"/>
      <c r="DO149" s="5"/>
      <c r="DP149" s="5"/>
      <c r="DQ149" s="5"/>
      <c r="DR149" s="5"/>
      <c r="DS149" s="5"/>
      <c r="DT149" s="5"/>
      <c r="DU149" s="5"/>
      <c r="DV149" s="5"/>
      <c r="DW149" s="5"/>
      <c r="DX149" s="5"/>
      <c r="DY149" s="5"/>
      <c r="DZ149" s="5"/>
      <c r="EA149" s="5"/>
      <c r="EB149" s="5"/>
      <c r="EC149" s="5"/>
      <c r="ED149" s="5"/>
      <c r="EE149" s="5"/>
      <c r="EF149" s="5"/>
      <c r="EG149" s="5"/>
      <c r="EH149" s="5"/>
      <c r="EI149" s="5"/>
      <c r="EJ149" s="5"/>
      <c r="EK149" s="5"/>
      <c r="EL149" s="5"/>
      <c r="EM149" s="5"/>
      <c r="EN149" s="5"/>
      <c r="EO149" s="5"/>
      <c r="EP149" s="5"/>
      <c r="EQ149" s="5"/>
      <c r="ER149" s="5"/>
      <c r="ES149" s="5"/>
      <c r="ET149" s="5"/>
      <c r="EU149" s="5"/>
      <c r="EV149" s="5"/>
      <c r="EW149" s="5"/>
      <c r="EX149" s="5"/>
      <c r="EY149" s="5"/>
      <c r="EZ149" s="5"/>
      <c r="FA149" s="5"/>
      <c r="FB149" s="5"/>
      <c r="FC149" s="5"/>
      <c r="FD149" s="5"/>
      <c r="FE149" s="5"/>
      <c r="FF149" s="5"/>
      <c r="FG149" s="5"/>
      <c r="FH149" s="5"/>
      <c r="FI149" s="5"/>
      <c r="FJ149" s="5"/>
      <c r="FK149" s="5"/>
      <c r="FL149" s="5"/>
      <c r="FM149" s="5"/>
      <c r="FN149" s="5"/>
      <c r="FO149" s="5"/>
      <c r="FP149" s="5"/>
      <c r="FQ149" s="5"/>
      <c r="FR149" s="5"/>
      <c r="FS149" s="5"/>
      <c r="FT149" s="5"/>
      <c r="FU149" s="5"/>
      <c r="FV149" s="5"/>
      <c r="FW149" s="5"/>
      <c r="FX149" s="5"/>
      <c r="FY149" s="5"/>
      <c r="FZ149" s="5"/>
      <c r="GA149" s="5"/>
      <c r="GB149" s="5"/>
      <c r="GC149" s="5"/>
      <c r="GD149" s="5"/>
      <c r="GE149" s="5"/>
      <c r="GF149" s="5"/>
      <c r="GG149" s="5"/>
      <c r="GH149" s="5"/>
      <c r="GI149" s="5"/>
      <c r="GJ149" s="5"/>
      <c r="GK149" s="5"/>
      <c r="GL149" s="5"/>
      <c r="GM149" s="5"/>
      <c r="GN149" s="5"/>
      <c r="GO149" s="5"/>
      <c r="GP149" s="5"/>
      <c r="GQ149" s="5"/>
      <c r="GR149" s="5"/>
      <c r="GS149" s="5"/>
      <c r="GT149" s="5"/>
      <c r="GU149" s="5"/>
      <c r="GV149" s="5"/>
      <c r="GW149" s="5"/>
      <c r="GX149" s="5"/>
      <c r="GY149" s="5"/>
      <c r="GZ149" s="5"/>
      <c r="HA149" s="5"/>
      <c r="HB149" s="5"/>
      <c r="HC149" s="5"/>
      <c r="HD149" s="5"/>
      <c r="HE149" s="5"/>
      <c r="HF149" s="5"/>
      <c r="HG149" s="5"/>
      <c r="HH149" s="5"/>
      <c r="HI149" s="5"/>
      <c r="HJ149" s="5"/>
      <c r="HK149" s="5"/>
      <c r="HL149" s="5"/>
      <c r="HM149" s="5"/>
      <c r="HN149" s="5"/>
      <c r="HO149" s="5"/>
      <c r="HP149" s="5"/>
      <c r="HQ149" s="5"/>
      <c r="HR149" s="5"/>
      <c r="HS149" s="5"/>
      <c r="HT149" s="5"/>
      <c r="HU149" s="5"/>
      <c r="HV149" s="5"/>
      <c r="HW149" s="5"/>
      <c r="HX149" s="5"/>
      <c r="HY149" s="5"/>
      <c r="HZ149" s="5"/>
      <c r="IA149" s="5"/>
      <c r="IB149" s="5"/>
      <c r="IC149" s="5"/>
      <c r="ID149" s="5"/>
      <c r="IE149" s="5"/>
      <c r="IF149" s="5"/>
      <c r="IG149" s="5"/>
      <c r="IH149" s="5"/>
      <c r="II149" s="5"/>
      <c r="IJ149" s="5"/>
    </row>
    <row r="150" spans="1:244" s="76" customFormat="1" ht="50.1" customHeight="1">
      <c r="A150" s="38">
        <v>14</v>
      </c>
      <c r="B150" s="100" t="s">
        <v>4245</v>
      </c>
      <c r="C150" s="160">
        <v>40306</v>
      </c>
      <c r="D150" s="194">
        <v>8</v>
      </c>
      <c r="E150" s="100" t="s">
        <v>272</v>
      </c>
      <c r="F150" s="100" t="s">
        <v>4246</v>
      </c>
      <c r="G150" s="160">
        <v>43305</v>
      </c>
      <c r="H150" s="195" t="s">
        <v>84</v>
      </c>
      <c r="I150" s="100"/>
      <c r="J150" s="169" t="s">
        <v>3632</v>
      </c>
      <c r="K150" s="727" t="s">
        <v>275</v>
      </c>
      <c r="L150" s="44" t="s">
        <v>638</v>
      </c>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c r="CD150" s="5"/>
      <c r="CE150" s="5"/>
      <c r="CF150" s="5"/>
      <c r="CG150" s="5"/>
      <c r="CH150" s="5"/>
      <c r="CI150" s="5"/>
      <c r="CJ150" s="5"/>
      <c r="CK150" s="5"/>
      <c r="CL150" s="5"/>
      <c r="CM150" s="5"/>
      <c r="CN150" s="5"/>
      <c r="CO150" s="5"/>
      <c r="CP150" s="5"/>
      <c r="CQ150" s="5"/>
      <c r="CR150" s="5"/>
      <c r="CS150" s="5"/>
      <c r="CT150" s="5"/>
      <c r="CU150" s="5"/>
      <c r="CV150" s="5"/>
      <c r="CW150" s="5"/>
      <c r="CX150" s="5"/>
      <c r="CY150" s="5"/>
      <c r="CZ150" s="5"/>
      <c r="DA150" s="5"/>
      <c r="DB150" s="5"/>
      <c r="DC150" s="5"/>
      <c r="DD150" s="5"/>
      <c r="DE150" s="5"/>
      <c r="DF150" s="5"/>
      <c r="DG150" s="5"/>
      <c r="DH150" s="5"/>
      <c r="DI150" s="5"/>
      <c r="DJ150" s="5"/>
      <c r="DK150" s="5"/>
      <c r="DL150" s="5"/>
      <c r="DM150" s="5"/>
      <c r="DN150" s="5"/>
      <c r="DO150" s="5"/>
      <c r="DP150" s="5"/>
      <c r="DQ150" s="5"/>
      <c r="DR150" s="5"/>
      <c r="DS150" s="5"/>
      <c r="DT150" s="5"/>
      <c r="DU150" s="5"/>
      <c r="DV150" s="5"/>
      <c r="DW150" s="5"/>
      <c r="DX150" s="5"/>
      <c r="DY150" s="5"/>
      <c r="DZ150" s="5"/>
      <c r="EA150" s="5"/>
      <c r="EB150" s="5"/>
      <c r="EC150" s="5"/>
      <c r="ED150" s="5"/>
      <c r="EE150" s="5"/>
      <c r="EF150" s="5"/>
      <c r="EG150" s="5"/>
      <c r="EH150" s="5"/>
      <c r="EI150" s="5"/>
      <c r="EJ150" s="5"/>
      <c r="EK150" s="5"/>
      <c r="EL150" s="5"/>
      <c r="EM150" s="5"/>
      <c r="EN150" s="5"/>
      <c r="EO150" s="5"/>
      <c r="EP150" s="5"/>
      <c r="EQ150" s="5"/>
      <c r="ER150" s="5"/>
      <c r="ES150" s="5"/>
      <c r="ET150" s="5"/>
      <c r="EU150" s="5"/>
      <c r="EV150" s="5"/>
      <c r="EW150" s="5"/>
      <c r="EX150" s="5"/>
      <c r="EY150" s="5"/>
      <c r="EZ150" s="5"/>
      <c r="FA150" s="5"/>
      <c r="FB150" s="5"/>
      <c r="FC150" s="5"/>
      <c r="FD150" s="5"/>
      <c r="FE150" s="5"/>
      <c r="FF150" s="5"/>
      <c r="FG150" s="5"/>
      <c r="FH150" s="5"/>
      <c r="FI150" s="5"/>
      <c r="FJ150" s="5"/>
      <c r="FK150" s="5"/>
      <c r="FL150" s="5"/>
      <c r="FM150" s="5"/>
      <c r="FN150" s="5"/>
      <c r="FO150" s="5"/>
      <c r="FP150" s="5"/>
      <c r="FQ150" s="5"/>
      <c r="FR150" s="5"/>
      <c r="FS150" s="5"/>
      <c r="FT150" s="5"/>
      <c r="FU150" s="5"/>
      <c r="FV150" s="5"/>
      <c r="FW150" s="5"/>
      <c r="FX150" s="5"/>
      <c r="FY150" s="5"/>
      <c r="FZ150" s="5"/>
      <c r="GA150" s="5"/>
      <c r="GB150" s="5"/>
      <c r="GC150" s="5"/>
      <c r="GD150" s="5"/>
      <c r="GE150" s="5"/>
      <c r="GF150" s="5"/>
      <c r="GG150" s="5"/>
      <c r="GH150" s="5"/>
      <c r="GI150" s="5"/>
      <c r="GJ150" s="5"/>
      <c r="GK150" s="5"/>
      <c r="GL150" s="5"/>
      <c r="GM150" s="5"/>
      <c r="GN150" s="5"/>
      <c r="GO150" s="5"/>
      <c r="GP150" s="5"/>
      <c r="GQ150" s="5"/>
      <c r="GR150" s="5"/>
      <c r="GS150" s="5"/>
      <c r="GT150" s="5"/>
      <c r="GU150" s="5"/>
      <c r="GV150" s="5"/>
      <c r="GW150" s="5"/>
      <c r="GX150" s="5"/>
      <c r="GY150" s="5"/>
      <c r="GZ150" s="5"/>
      <c r="HA150" s="5"/>
      <c r="HB150" s="5"/>
      <c r="HC150" s="5"/>
      <c r="HD150" s="5"/>
      <c r="HE150" s="5"/>
      <c r="HF150" s="5"/>
      <c r="HG150" s="5"/>
      <c r="HH150" s="5"/>
      <c r="HI150" s="5"/>
      <c r="HJ150" s="5"/>
      <c r="HK150" s="5"/>
      <c r="HL150" s="5"/>
      <c r="HM150" s="5"/>
      <c r="HN150" s="5"/>
      <c r="HO150" s="5"/>
      <c r="HP150" s="5"/>
      <c r="HQ150" s="5"/>
      <c r="HR150" s="5"/>
      <c r="HS150" s="5"/>
      <c r="HT150" s="5"/>
      <c r="HU150" s="5"/>
      <c r="HV150" s="5"/>
      <c r="HW150" s="5"/>
      <c r="HX150" s="5"/>
      <c r="HY150" s="5"/>
      <c r="HZ150" s="5"/>
      <c r="IA150" s="5"/>
      <c r="IB150" s="5"/>
      <c r="IC150" s="5"/>
      <c r="ID150" s="5"/>
      <c r="IE150" s="5"/>
      <c r="IF150" s="5"/>
      <c r="IG150" s="5"/>
      <c r="IH150" s="5"/>
      <c r="II150" s="5"/>
      <c r="IJ150" s="5"/>
    </row>
    <row r="151" spans="1:244" s="76" customFormat="1" ht="50.1" customHeight="1">
      <c r="A151" s="38">
        <v>15</v>
      </c>
      <c r="B151" s="100" t="s">
        <v>4247</v>
      </c>
      <c r="C151" s="160"/>
      <c r="D151" s="194">
        <v>8</v>
      </c>
      <c r="E151" s="100" t="s">
        <v>272</v>
      </c>
      <c r="F151" s="100" t="s">
        <v>4248</v>
      </c>
      <c r="G151" s="160">
        <v>43307</v>
      </c>
      <c r="H151" s="195" t="s">
        <v>1836</v>
      </c>
      <c r="I151" s="100" t="s">
        <v>4370</v>
      </c>
      <c r="J151" s="169" t="s">
        <v>3632</v>
      </c>
      <c r="K151" s="727"/>
      <c r="L151" s="44" t="s">
        <v>625</v>
      </c>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c r="CD151" s="5"/>
      <c r="CE151" s="5"/>
      <c r="CF151" s="5"/>
      <c r="CG151" s="5"/>
      <c r="CH151" s="5"/>
      <c r="CI151" s="5"/>
      <c r="CJ151" s="5"/>
      <c r="CK151" s="5"/>
      <c r="CL151" s="5"/>
      <c r="CM151" s="5"/>
      <c r="CN151" s="5"/>
      <c r="CO151" s="5"/>
      <c r="CP151" s="5"/>
      <c r="CQ151" s="5"/>
      <c r="CR151" s="5"/>
      <c r="CS151" s="5"/>
      <c r="CT151" s="5"/>
      <c r="CU151" s="5"/>
      <c r="CV151" s="5"/>
      <c r="CW151" s="5"/>
      <c r="CX151" s="5"/>
      <c r="CY151" s="5"/>
      <c r="CZ151" s="5"/>
      <c r="DA151" s="5"/>
      <c r="DB151" s="5"/>
      <c r="DC151" s="5"/>
      <c r="DD151" s="5"/>
      <c r="DE151" s="5"/>
      <c r="DF151" s="5"/>
      <c r="DG151" s="5"/>
      <c r="DH151" s="5"/>
      <c r="DI151" s="5"/>
      <c r="DJ151" s="5"/>
      <c r="DK151" s="5"/>
      <c r="DL151" s="5"/>
      <c r="DM151" s="5"/>
      <c r="DN151" s="5"/>
      <c r="DO151" s="5"/>
      <c r="DP151" s="5"/>
      <c r="DQ151" s="5"/>
      <c r="DR151" s="5"/>
      <c r="DS151" s="5"/>
      <c r="DT151" s="5"/>
      <c r="DU151" s="5"/>
      <c r="DV151" s="5"/>
      <c r="DW151" s="5"/>
      <c r="DX151" s="5"/>
      <c r="DY151" s="5"/>
      <c r="DZ151" s="5"/>
      <c r="EA151" s="5"/>
      <c r="EB151" s="5"/>
      <c r="EC151" s="5"/>
      <c r="ED151" s="5"/>
      <c r="EE151" s="5"/>
      <c r="EF151" s="5"/>
      <c r="EG151" s="5"/>
      <c r="EH151" s="5"/>
      <c r="EI151" s="5"/>
      <c r="EJ151" s="5"/>
      <c r="EK151" s="5"/>
      <c r="EL151" s="5"/>
      <c r="EM151" s="5"/>
      <c r="EN151" s="5"/>
      <c r="EO151" s="5"/>
      <c r="EP151" s="5"/>
      <c r="EQ151" s="5"/>
      <c r="ER151" s="5"/>
      <c r="ES151" s="5"/>
      <c r="ET151" s="5"/>
      <c r="EU151" s="5"/>
      <c r="EV151" s="5"/>
      <c r="EW151" s="5"/>
      <c r="EX151" s="5"/>
      <c r="EY151" s="5"/>
      <c r="EZ151" s="5"/>
      <c r="FA151" s="5"/>
      <c r="FB151" s="5"/>
      <c r="FC151" s="5"/>
      <c r="FD151" s="5"/>
      <c r="FE151" s="5"/>
      <c r="FF151" s="5"/>
      <c r="FG151" s="5"/>
      <c r="FH151" s="5"/>
      <c r="FI151" s="5"/>
      <c r="FJ151" s="5"/>
      <c r="FK151" s="5"/>
      <c r="FL151" s="5"/>
      <c r="FM151" s="5"/>
      <c r="FN151" s="5"/>
      <c r="FO151" s="5"/>
      <c r="FP151" s="5"/>
      <c r="FQ151" s="5"/>
      <c r="FR151" s="5"/>
      <c r="FS151" s="5"/>
      <c r="FT151" s="5"/>
      <c r="FU151" s="5"/>
      <c r="FV151" s="5"/>
      <c r="FW151" s="5"/>
      <c r="FX151" s="5"/>
      <c r="FY151" s="5"/>
      <c r="FZ151" s="5"/>
      <c r="GA151" s="5"/>
      <c r="GB151" s="5"/>
      <c r="GC151" s="5"/>
      <c r="GD151" s="5"/>
      <c r="GE151" s="5"/>
      <c r="GF151" s="5"/>
      <c r="GG151" s="5"/>
      <c r="GH151" s="5"/>
      <c r="GI151" s="5"/>
      <c r="GJ151" s="5"/>
      <c r="GK151" s="5"/>
      <c r="GL151" s="5"/>
      <c r="GM151" s="5"/>
      <c r="GN151" s="5"/>
      <c r="GO151" s="5"/>
      <c r="GP151" s="5"/>
      <c r="GQ151" s="5"/>
      <c r="GR151" s="5"/>
      <c r="GS151" s="5"/>
      <c r="GT151" s="5"/>
      <c r="GU151" s="5"/>
      <c r="GV151" s="5"/>
      <c r="GW151" s="5"/>
      <c r="GX151" s="5"/>
      <c r="GY151" s="5"/>
      <c r="GZ151" s="5"/>
      <c r="HA151" s="5"/>
      <c r="HB151" s="5"/>
      <c r="HC151" s="5"/>
      <c r="HD151" s="5"/>
      <c r="HE151" s="5"/>
      <c r="HF151" s="5"/>
      <c r="HG151" s="5"/>
      <c r="HH151" s="5"/>
      <c r="HI151" s="5"/>
      <c r="HJ151" s="5"/>
      <c r="HK151" s="5"/>
      <c r="HL151" s="5"/>
      <c r="HM151" s="5"/>
      <c r="HN151" s="5"/>
      <c r="HO151" s="5"/>
      <c r="HP151" s="5"/>
      <c r="HQ151" s="5"/>
      <c r="HR151" s="5"/>
      <c r="HS151" s="5"/>
      <c r="HT151" s="5"/>
      <c r="HU151" s="5"/>
      <c r="HV151" s="5"/>
      <c r="HW151" s="5"/>
      <c r="HX151" s="5"/>
      <c r="HY151" s="5"/>
      <c r="HZ151" s="5"/>
      <c r="IA151" s="5"/>
      <c r="IB151" s="5"/>
      <c r="IC151" s="5"/>
      <c r="ID151" s="5"/>
      <c r="IE151" s="5"/>
      <c r="IF151" s="5"/>
      <c r="IG151" s="5"/>
      <c r="IH151" s="5"/>
      <c r="II151" s="5"/>
      <c r="IJ151" s="5"/>
    </row>
    <row r="152" spans="1:244" s="76" customFormat="1" ht="50.1" customHeight="1">
      <c r="A152" s="38">
        <v>16</v>
      </c>
      <c r="B152" s="100" t="s">
        <v>4249</v>
      </c>
      <c r="C152" s="160">
        <v>39037</v>
      </c>
      <c r="D152" s="194">
        <v>11</v>
      </c>
      <c r="E152" s="100" t="s">
        <v>272</v>
      </c>
      <c r="F152" s="100" t="s">
        <v>4248</v>
      </c>
      <c r="G152" s="160">
        <v>43307</v>
      </c>
      <c r="H152" s="195" t="s">
        <v>1836</v>
      </c>
      <c r="I152" s="100" t="s">
        <v>4370</v>
      </c>
      <c r="J152" s="169" t="s">
        <v>3632</v>
      </c>
      <c r="K152" s="727"/>
      <c r="L152" s="44" t="s">
        <v>625</v>
      </c>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c r="EH152" s="5"/>
      <c r="EI152" s="5"/>
      <c r="EJ152" s="5"/>
      <c r="EK152" s="5"/>
      <c r="EL152" s="5"/>
      <c r="EM152" s="5"/>
      <c r="EN152" s="5"/>
      <c r="EO152" s="5"/>
      <c r="EP152" s="5"/>
      <c r="EQ152" s="5"/>
      <c r="ER152" s="5"/>
      <c r="ES152" s="5"/>
      <c r="ET152" s="5"/>
      <c r="EU152" s="5"/>
      <c r="EV152" s="5"/>
      <c r="EW152" s="5"/>
      <c r="EX152" s="5"/>
      <c r="EY152" s="5"/>
      <c r="EZ152" s="5"/>
      <c r="FA152" s="5"/>
      <c r="FB152" s="5"/>
      <c r="FC152" s="5"/>
      <c r="FD152" s="5"/>
      <c r="FE152" s="5"/>
      <c r="FF152" s="5"/>
      <c r="FG152" s="5"/>
      <c r="FH152" s="5"/>
      <c r="FI152" s="5"/>
      <c r="FJ152" s="5"/>
      <c r="FK152" s="5"/>
      <c r="FL152" s="5"/>
      <c r="FM152" s="5"/>
      <c r="FN152" s="5"/>
      <c r="FO152" s="5"/>
      <c r="FP152" s="5"/>
      <c r="FQ152" s="5"/>
      <c r="FR152" s="5"/>
      <c r="FS152" s="5"/>
      <c r="FT152" s="5"/>
      <c r="FU152" s="5"/>
      <c r="FV152" s="5"/>
      <c r="FW152" s="5"/>
      <c r="FX152" s="5"/>
      <c r="FY152" s="5"/>
      <c r="FZ152" s="5"/>
      <c r="GA152" s="5"/>
      <c r="GB152" s="5"/>
      <c r="GC152" s="5"/>
      <c r="GD152" s="5"/>
      <c r="GE152" s="5"/>
      <c r="GF152" s="5"/>
      <c r="GG152" s="5"/>
      <c r="GH152" s="5"/>
      <c r="GI152" s="5"/>
      <c r="GJ152" s="5"/>
      <c r="GK152" s="5"/>
      <c r="GL152" s="5"/>
      <c r="GM152" s="5"/>
      <c r="GN152" s="5"/>
      <c r="GO152" s="5"/>
      <c r="GP152" s="5"/>
      <c r="GQ152" s="5"/>
      <c r="GR152" s="5"/>
      <c r="GS152" s="5"/>
      <c r="GT152" s="5"/>
      <c r="GU152" s="5"/>
      <c r="GV152" s="5"/>
      <c r="GW152" s="5"/>
      <c r="GX152" s="5"/>
      <c r="GY152" s="5"/>
      <c r="GZ152" s="5"/>
      <c r="HA152" s="5"/>
      <c r="HB152" s="5"/>
      <c r="HC152" s="5"/>
      <c r="HD152" s="5"/>
      <c r="HE152" s="5"/>
      <c r="HF152" s="5"/>
      <c r="HG152" s="5"/>
      <c r="HH152" s="5"/>
      <c r="HI152" s="5"/>
      <c r="HJ152" s="5"/>
      <c r="HK152" s="5"/>
      <c r="HL152" s="5"/>
      <c r="HM152" s="5"/>
      <c r="HN152" s="5"/>
      <c r="HO152" s="5"/>
      <c r="HP152" s="5"/>
      <c r="HQ152" s="5"/>
      <c r="HR152" s="5"/>
      <c r="HS152" s="5"/>
      <c r="HT152" s="5"/>
      <c r="HU152" s="5"/>
      <c r="HV152" s="5"/>
      <c r="HW152" s="5"/>
      <c r="HX152" s="5"/>
      <c r="HY152" s="5"/>
      <c r="HZ152" s="5"/>
      <c r="IA152" s="5"/>
      <c r="IB152" s="5"/>
      <c r="IC152" s="5"/>
      <c r="ID152" s="5"/>
      <c r="IE152" s="5"/>
      <c r="IF152" s="5"/>
      <c r="IG152" s="5"/>
      <c r="IH152" s="5"/>
      <c r="II152" s="5"/>
      <c r="IJ152" s="5"/>
    </row>
    <row r="153" spans="1:244" s="76" customFormat="1" ht="50.1" customHeight="1">
      <c r="A153" s="38">
        <v>17</v>
      </c>
      <c r="B153" s="100" t="s">
        <v>4252</v>
      </c>
      <c r="C153" s="160">
        <v>40589</v>
      </c>
      <c r="D153" s="194">
        <v>7</v>
      </c>
      <c r="E153" s="100" t="s">
        <v>272</v>
      </c>
      <c r="F153" s="100" t="s">
        <v>4251</v>
      </c>
      <c r="G153" s="160">
        <v>43307</v>
      </c>
      <c r="H153" s="195" t="s">
        <v>84</v>
      </c>
      <c r="I153" s="100" t="s">
        <v>4371</v>
      </c>
      <c r="J153" s="169" t="s">
        <v>3632</v>
      </c>
      <c r="K153" s="727"/>
      <c r="L153" s="44" t="s">
        <v>638</v>
      </c>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c r="CD153" s="5"/>
      <c r="CE153" s="5"/>
      <c r="CF153" s="5"/>
      <c r="CG153" s="5"/>
      <c r="CH153" s="5"/>
      <c r="CI153" s="5"/>
      <c r="CJ153" s="5"/>
      <c r="CK153" s="5"/>
      <c r="CL153" s="5"/>
      <c r="CM153" s="5"/>
      <c r="CN153" s="5"/>
      <c r="CO153" s="5"/>
      <c r="CP153" s="5"/>
      <c r="CQ153" s="5"/>
      <c r="CR153" s="5"/>
      <c r="CS153" s="5"/>
      <c r="CT153" s="5"/>
      <c r="CU153" s="5"/>
      <c r="CV153" s="5"/>
      <c r="CW153" s="5"/>
      <c r="CX153" s="5"/>
      <c r="CY153" s="5"/>
      <c r="CZ153" s="5"/>
      <c r="DA153" s="5"/>
      <c r="DB153" s="5"/>
      <c r="DC153" s="5"/>
      <c r="DD153" s="5"/>
      <c r="DE153" s="5"/>
      <c r="DF153" s="5"/>
      <c r="DG153" s="5"/>
      <c r="DH153" s="5"/>
      <c r="DI153" s="5"/>
      <c r="DJ153" s="5"/>
      <c r="DK153" s="5"/>
      <c r="DL153" s="5"/>
      <c r="DM153" s="5"/>
      <c r="DN153" s="5"/>
      <c r="DO153" s="5"/>
      <c r="DP153" s="5"/>
      <c r="DQ153" s="5"/>
      <c r="DR153" s="5"/>
      <c r="DS153" s="5"/>
      <c r="DT153" s="5"/>
      <c r="DU153" s="5"/>
      <c r="DV153" s="5"/>
      <c r="DW153" s="5"/>
      <c r="DX153" s="5"/>
      <c r="DY153" s="5"/>
      <c r="DZ153" s="5"/>
      <c r="EA153" s="5"/>
      <c r="EB153" s="5"/>
      <c r="EC153" s="5"/>
      <c r="ED153" s="5"/>
      <c r="EE153" s="5"/>
      <c r="EF153" s="5"/>
      <c r="EG153" s="5"/>
      <c r="EH153" s="5"/>
      <c r="EI153" s="5"/>
      <c r="EJ153" s="5"/>
      <c r="EK153" s="5"/>
      <c r="EL153" s="5"/>
      <c r="EM153" s="5"/>
      <c r="EN153" s="5"/>
      <c r="EO153" s="5"/>
      <c r="EP153" s="5"/>
      <c r="EQ153" s="5"/>
      <c r="ER153" s="5"/>
      <c r="ES153" s="5"/>
      <c r="ET153" s="5"/>
      <c r="EU153" s="5"/>
      <c r="EV153" s="5"/>
      <c r="EW153" s="5"/>
      <c r="EX153" s="5"/>
      <c r="EY153" s="5"/>
      <c r="EZ153" s="5"/>
      <c r="FA153" s="5"/>
      <c r="FB153" s="5"/>
      <c r="FC153" s="5"/>
      <c r="FD153" s="5"/>
      <c r="FE153" s="5"/>
      <c r="FF153" s="5"/>
      <c r="FG153" s="5"/>
      <c r="FH153" s="5"/>
      <c r="FI153" s="5"/>
      <c r="FJ153" s="5"/>
      <c r="FK153" s="5"/>
      <c r="FL153" s="5"/>
      <c r="FM153" s="5"/>
      <c r="FN153" s="5"/>
      <c r="FO153" s="5"/>
      <c r="FP153" s="5"/>
      <c r="FQ153" s="5"/>
      <c r="FR153" s="5"/>
      <c r="FS153" s="5"/>
      <c r="FT153" s="5"/>
      <c r="FU153" s="5"/>
      <c r="FV153" s="5"/>
      <c r="FW153" s="5"/>
      <c r="FX153" s="5"/>
      <c r="FY153" s="5"/>
      <c r="FZ153" s="5"/>
      <c r="GA153" s="5"/>
      <c r="GB153" s="5"/>
      <c r="GC153" s="5"/>
      <c r="GD153" s="5"/>
      <c r="GE153" s="5"/>
      <c r="GF153" s="5"/>
      <c r="GG153" s="5"/>
      <c r="GH153" s="5"/>
      <c r="GI153" s="5"/>
      <c r="GJ153" s="5"/>
      <c r="GK153" s="5"/>
      <c r="GL153" s="5"/>
      <c r="GM153" s="5"/>
      <c r="GN153" s="5"/>
      <c r="GO153" s="5"/>
      <c r="GP153" s="5"/>
      <c r="GQ153" s="5"/>
      <c r="GR153" s="5"/>
      <c r="GS153" s="5"/>
      <c r="GT153" s="5"/>
      <c r="GU153" s="5"/>
      <c r="GV153" s="5"/>
      <c r="GW153" s="5"/>
      <c r="GX153" s="5"/>
      <c r="GY153" s="5"/>
      <c r="GZ153" s="5"/>
      <c r="HA153" s="5"/>
      <c r="HB153" s="5"/>
      <c r="HC153" s="5"/>
      <c r="HD153" s="5"/>
      <c r="HE153" s="5"/>
      <c r="HF153" s="5"/>
      <c r="HG153" s="5"/>
      <c r="HH153" s="5"/>
      <c r="HI153" s="5"/>
      <c r="HJ153" s="5"/>
      <c r="HK153" s="5"/>
      <c r="HL153" s="5"/>
      <c r="HM153" s="5"/>
      <c r="HN153" s="5"/>
      <c r="HO153" s="5"/>
      <c r="HP153" s="5"/>
      <c r="HQ153" s="5"/>
      <c r="HR153" s="5"/>
      <c r="HS153" s="5"/>
      <c r="HT153" s="5"/>
      <c r="HU153" s="5"/>
      <c r="HV153" s="5"/>
      <c r="HW153" s="5"/>
      <c r="HX153" s="5"/>
      <c r="HY153" s="5"/>
      <c r="HZ153" s="5"/>
      <c r="IA153" s="5"/>
      <c r="IB153" s="5"/>
      <c r="IC153" s="5"/>
      <c r="ID153" s="5"/>
      <c r="IE153" s="5"/>
      <c r="IF153" s="5"/>
      <c r="IG153" s="5"/>
      <c r="IH153" s="5"/>
      <c r="II153" s="5"/>
      <c r="IJ153" s="5"/>
    </row>
    <row r="154" spans="1:244" s="76" customFormat="1" ht="50.1" customHeight="1">
      <c r="A154" s="38">
        <v>18</v>
      </c>
      <c r="B154" s="100" t="s">
        <v>4253</v>
      </c>
      <c r="C154" s="160">
        <v>42060</v>
      </c>
      <c r="D154" s="194">
        <v>3</v>
      </c>
      <c r="E154" s="100" t="s">
        <v>272</v>
      </c>
      <c r="F154" s="100" t="s">
        <v>4251</v>
      </c>
      <c r="G154" s="160">
        <v>43307</v>
      </c>
      <c r="H154" s="195" t="s">
        <v>84</v>
      </c>
      <c r="I154" s="100" t="s">
        <v>4371</v>
      </c>
      <c r="J154" s="169" t="s">
        <v>3632</v>
      </c>
      <c r="K154" s="727"/>
      <c r="L154" s="44" t="s">
        <v>638</v>
      </c>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c r="CD154" s="5"/>
      <c r="CE154" s="5"/>
      <c r="CF154" s="5"/>
      <c r="CG154" s="5"/>
      <c r="CH154" s="5"/>
      <c r="CI154" s="5"/>
      <c r="CJ154" s="5"/>
      <c r="CK154" s="5"/>
      <c r="CL154" s="5"/>
      <c r="CM154" s="5"/>
      <c r="CN154" s="5"/>
      <c r="CO154" s="5"/>
      <c r="CP154" s="5"/>
      <c r="CQ154" s="5"/>
      <c r="CR154" s="5"/>
      <c r="CS154" s="5"/>
      <c r="CT154" s="5"/>
      <c r="CU154" s="5"/>
      <c r="CV154" s="5"/>
      <c r="CW154" s="5"/>
      <c r="CX154" s="5"/>
      <c r="CY154" s="5"/>
      <c r="CZ154" s="5"/>
      <c r="DA154" s="5"/>
      <c r="DB154" s="5"/>
      <c r="DC154" s="5"/>
      <c r="DD154" s="5"/>
      <c r="DE154" s="5"/>
      <c r="DF154" s="5"/>
      <c r="DG154" s="5"/>
      <c r="DH154" s="5"/>
      <c r="DI154" s="5"/>
      <c r="DJ154" s="5"/>
      <c r="DK154" s="5"/>
      <c r="DL154" s="5"/>
      <c r="DM154" s="5"/>
      <c r="DN154" s="5"/>
      <c r="DO154" s="5"/>
      <c r="DP154" s="5"/>
      <c r="DQ154" s="5"/>
      <c r="DR154" s="5"/>
      <c r="DS154" s="5"/>
      <c r="DT154" s="5"/>
      <c r="DU154" s="5"/>
      <c r="DV154" s="5"/>
      <c r="DW154" s="5"/>
      <c r="DX154" s="5"/>
      <c r="DY154" s="5"/>
      <c r="DZ154" s="5"/>
      <c r="EA154" s="5"/>
      <c r="EB154" s="5"/>
      <c r="EC154" s="5"/>
      <c r="ED154" s="5"/>
      <c r="EE154" s="5"/>
      <c r="EF154" s="5"/>
      <c r="EG154" s="5"/>
      <c r="EH154" s="5"/>
      <c r="EI154" s="5"/>
      <c r="EJ154" s="5"/>
      <c r="EK154" s="5"/>
      <c r="EL154" s="5"/>
      <c r="EM154" s="5"/>
      <c r="EN154" s="5"/>
      <c r="EO154" s="5"/>
      <c r="EP154" s="5"/>
      <c r="EQ154" s="5"/>
      <c r="ER154" s="5"/>
      <c r="ES154" s="5"/>
      <c r="ET154" s="5"/>
      <c r="EU154" s="5"/>
      <c r="EV154" s="5"/>
      <c r="EW154" s="5"/>
      <c r="EX154" s="5"/>
      <c r="EY154" s="5"/>
      <c r="EZ154" s="5"/>
      <c r="FA154" s="5"/>
      <c r="FB154" s="5"/>
      <c r="FC154" s="5"/>
      <c r="FD154" s="5"/>
      <c r="FE154" s="5"/>
      <c r="FF154" s="5"/>
      <c r="FG154" s="5"/>
      <c r="FH154" s="5"/>
      <c r="FI154" s="5"/>
      <c r="FJ154" s="5"/>
      <c r="FK154" s="5"/>
      <c r="FL154" s="5"/>
      <c r="FM154" s="5"/>
      <c r="FN154" s="5"/>
      <c r="FO154" s="5"/>
      <c r="FP154" s="5"/>
      <c r="FQ154" s="5"/>
      <c r="FR154" s="5"/>
      <c r="FS154" s="5"/>
      <c r="FT154" s="5"/>
      <c r="FU154" s="5"/>
      <c r="FV154" s="5"/>
      <c r="FW154" s="5"/>
      <c r="FX154" s="5"/>
      <c r="FY154" s="5"/>
      <c r="FZ154" s="5"/>
      <c r="GA154" s="5"/>
      <c r="GB154" s="5"/>
      <c r="GC154" s="5"/>
      <c r="GD154" s="5"/>
      <c r="GE154" s="5"/>
      <c r="GF154" s="5"/>
      <c r="GG154" s="5"/>
      <c r="GH154" s="5"/>
      <c r="GI154" s="5"/>
      <c r="GJ154" s="5"/>
      <c r="GK154" s="5"/>
      <c r="GL154" s="5"/>
      <c r="GM154" s="5"/>
      <c r="GN154" s="5"/>
      <c r="GO154" s="5"/>
      <c r="GP154" s="5"/>
      <c r="GQ154" s="5"/>
      <c r="GR154" s="5"/>
      <c r="GS154" s="5"/>
      <c r="GT154" s="5"/>
      <c r="GU154" s="5"/>
      <c r="GV154" s="5"/>
      <c r="GW154" s="5"/>
      <c r="GX154" s="5"/>
      <c r="GY154" s="5"/>
      <c r="GZ154" s="5"/>
      <c r="HA154" s="5"/>
      <c r="HB154" s="5"/>
      <c r="HC154" s="5"/>
      <c r="HD154" s="5"/>
      <c r="HE154" s="5"/>
      <c r="HF154" s="5"/>
      <c r="HG154" s="5"/>
      <c r="HH154" s="5"/>
      <c r="HI154" s="5"/>
      <c r="HJ154" s="5"/>
      <c r="HK154" s="5"/>
      <c r="HL154" s="5"/>
      <c r="HM154" s="5"/>
      <c r="HN154" s="5"/>
      <c r="HO154" s="5"/>
      <c r="HP154" s="5"/>
      <c r="HQ154" s="5"/>
      <c r="HR154" s="5"/>
      <c r="HS154" s="5"/>
      <c r="HT154" s="5"/>
      <c r="HU154" s="5"/>
      <c r="HV154" s="5"/>
      <c r="HW154" s="5"/>
      <c r="HX154" s="5"/>
      <c r="HY154" s="5"/>
      <c r="HZ154" s="5"/>
      <c r="IA154" s="5"/>
      <c r="IB154" s="5"/>
      <c r="IC154" s="5"/>
      <c r="ID154" s="5"/>
      <c r="IE154" s="5"/>
      <c r="IF154" s="5"/>
      <c r="IG154" s="5"/>
      <c r="IH154" s="5"/>
      <c r="II154" s="5"/>
      <c r="IJ154" s="5"/>
    </row>
    <row r="155" spans="1:244" s="76" customFormat="1" ht="50.1" customHeight="1">
      <c r="A155" s="38">
        <v>19</v>
      </c>
      <c r="B155" s="100" t="s">
        <v>4250</v>
      </c>
      <c r="C155" s="160">
        <v>39129</v>
      </c>
      <c r="D155" s="194">
        <v>11</v>
      </c>
      <c r="E155" s="100" t="s">
        <v>272</v>
      </c>
      <c r="F155" s="100" t="s">
        <v>4251</v>
      </c>
      <c r="G155" s="160">
        <v>43307</v>
      </c>
      <c r="H155" s="195" t="s">
        <v>84</v>
      </c>
      <c r="I155" s="100" t="s">
        <v>4312</v>
      </c>
      <c r="J155" s="169" t="s">
        <v>3632</v>
      </c>
      <c r="K155" s="727"/>
      <c r="L155" s="44" t="s">
        <v>625</v>
      </c>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c r="CD155" s="5"/>
      <c r="CE155" s="5"/>
      <c r="CF155" s="5"/>
      <c r="CG155" s="5"/>
      <c r="CH155" s="5"/>
      <c r="CI155" s="5"/>
      <c r="CJ155" s="5"/>
      <c r="CK155" s="5"/>
      <c r="CL155" s="5"/>
      <c r="CM155" s="5"/>
      <c r="CN155" s="5"/>
      <c r="CO155" s="5"/>
      <c r="CP155" s="5"/>
      <c r="CQ155" s="5"/>
      <c r="CR155" s="5"/>
      <c r="CS155" s="5"/>
      <c r="CT155" s="5"/>
      <c r="CU155" s="5"/>
      <c r="CV155" s="5"/>
      <c r="CW155" s="5"/>
      <c r="CX155" s="5"/>
      <c r="CY155" s="5"/>
      <c r="CZ155" s="5"/>
      <c r="DA155" s="5"/>
      <c r="DB155" s="5"/>
      <c r="DC155" s="5"/>
      <c r="DD155" s="5"/>
      <c r="DE155" s="5"/>
      <c r="DF155" s="5"/>
      <c r="DG155" s="5"/>
      <c r="DH155" s="5"/>
      <c r="DI155" s="5"/>
      <c r="DJ155" s="5"/>
      <c r="DK155" s="5"/>
      <c r="DL155" s="5"/>
      <c r="DM155" s="5"/>
      <c r="DN155" s="5"/>
      <c r="DO155" s="5"/>
      <c r="DP155" s="5"/>
      <c r="DQ155" s="5"/>
      <c r="DR155" s="5"/>
      <c r="DS155" s="5"/>
      <c r="DT155" s="5"/>
      <c r="DU155" s="5"/>
      <c r="DV155" s="5"/>
      <c r="DW155" s="5"/>
      <c r="DX155" s="5"/>
      <c r="DY155" s="5"/>
      <c r="DZ155" s="5"/>
      <c r="EA155" s="5"/>
      <c r="EB155" s="5"/>
      <c r="EC155" s="5"/>
      <c r="ED155" s="5"/>
      <c r="EE155" s="5"/>
      <c r="EF155" s="5"/>
      <c r="EG155" s="5"/>
      <c r="EH155" s="5"/>
      <c r="EI155" s="5"/>
      <c r="EJ155" s="5"/>
      <c r="EK155" s="5"/>
      <c r="EL155" s="5"/>
      <c r="EM155" s="5"/>
      <c r="EN155" s="5"/>
      <c r="EO155" s="5"/>
      <c r="EP155" s="5"/>
      <c r="EQ155" s="5"/>
      <c r="ER155" s="5"/>
      <c r="ES155" s="5"/>
      <c r="ET155" s="5"/>
      <c r="EU155" s="5"/>
      <c r="EV155" s="5"/>
      <c r="EW155" s="5"/>
      <c r="EX155" s="5"/>
      <c r="EY155" s="5"/>
      <c r="EZ155" s="5"/>
      <c r="FA155" s="5"/>
      <c r="FB155" s="5"/>
      <c r="FC155" s="5"/>
      <c r="FD155" s="5"/>
      <c r="FE155" s="5"/>
      <c r="FF155" s="5"/>
      <c r="FG155" s="5"/>
      <c r="FH155" s="5"/>
      <c r="FI155" s="5"/>
      <c r="FJ155" s="5"/>
      <c r="FK155" s="5"/>
      <c r="FL155" s="5"/>
      <c r="FM155" s="5"/>
      <c r="FN155" s="5"/>
      <c r="FO155" s="5"/>
      <c r="FP155" s="5"/>
      <c r="FQ155" s="5"/>
      <c r="FR155" s="5"/>
      <c r="FS155" s="5"/>
      <c r="FT155" s="5"/>
      <c r="FU155" s="5"/>
      <c r="FV155" s="5"/>
      <c r="FW155" s="5"/>
      <c r="FX155" s="5"/>
      <c r="FY155" s="5"/>
      <c r="FZ155" s="5"/>
      <c r="GA155" s="5"/>
      <c r="GB155" s="5"/>
      <c r="GC155" s="5"/>
      <c r="GD155" s="5"/>
      <c r="GE155" s="5"/>
      <c r="GF155" s="5"/>
      <c r="GG155" s="5"/>
      <c r="GH155" s="5"/>
      <c r="GI155" s="5"/>
      <c r="GJ155" s="5"/>
      <c r="GK155" s="5"/>
      <c r="GL155" s="5"/>
      <c r="GM155" s="5"/>
      <c r="GN155" s="5"/>
      <c r="GO155" s="5"/>
      <c r="GP155" s="5"/>
      <c r="GQ155" s="5"/>
      <c r="GR155" s="5"/>
      <c r="GS155" s="5"/>
      <c r="GT155" s="5"/>
      <c r="GU155" s="5"/>
      <c r="GV155" s="5"/>
      <c r="GW155" s="5"/>
      <c r="GX155" s="5"/>
      <c r="GY155" s="5"/>
      <c r="GZ155" s="5"/>
      <c r="HA155" s="5"/>
      <c r="HB155" s="5"/>
      <c r="HC155" s="5"/>
      <c r="HD155" s="5"/>
      <c r="HE155" s="5"/>
      <c r="HF155" s="5"/>
      <c r="HG155" s="5"/>
      <c r="HH155" s="5"/>
      <c r="HI155" s="5"/>
      <c r="HJ155" s="5"/>
      <c r="HK155" s="5"/>
      <c r="HL155" s="5"/>
      <c r="HM155" s="5"/>
      <c r="HN155" s="5"/>
      <c r="HO155" s="5"/>
      <c r="HP155" s="5"/>
      <c r="HQ155" s="5"/>
      <c r="HR155" s="5"/>
      <c r="HS155" s="5"/>
      <c r="HT155" s="5"/>
      <c r="HU155" s="5"/>
      <c r="HV155" s="5"/>
      <c r="HW155" s="5"/>
      <c r="HX155" s="5"/>
      <c r="HY155" s="5"/>
      <c r="HZ155" s="5"/>
      <c r="IA155" s="5"/>
      <c r="IB155" s="5"/>
      <c r="IC155" s="5"/>
      <c r="ID155" s="5"/>
      <c r="IE155" s="5"/>
      <c r="IF155" s="5"/>
      <c r="IG155" s="5"/>
      <c r="IH155" s="5"/>
      <c r="II155" s="5"/>
      <c r="IJ155" s="5"/>
    </row>
    <row r="156" spans="1:244" s="76" customFormat="1" ht="50.1" customHeight="1">
      <c r="A156" s="38">
        <v>20</v>
      </c>
      <c r="B156" s="100" t="s">
        <v>3010</v>
      </c>
      <c r="C156" s="160">
        <v>38942</v>
      </c>
      <c r="D156" s="194">
        <v>12</v>
      </c>
      <c r="E156" s="100" t="s">
        <v>272</v>
      </c>
      <c r="F156" s="100" t="s">
        <v>4254</v>
      </c>
      <c r="G156" s="160">
        <v>43308</v>
      </c>
      <c r="H156" s="195" t="s">
        <v>58</v>
      </c>
      <c r="I156" s="100" t="s">
        <v>4364</v>
      </c>
      <c r="J156" s="169" t="s">
        <v>3632</v>
      </c>
      <c r="K156" s="727" t="s">
        <v>4457</v>
      </c>
      <c r="L156" s="44" t="s">
        <v>638</v>
      </c>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c r="CD156" s="5"/>
      <c r="CE156" s="5"/>
      <c r="CF156" s="5"/>
      <c r="CG156" s="5"/>
      <c r="CH156" s="5"/>
      <c r="CI156" s="5"/>
      <c r="CJ156" s="5"/>
      <c r="CK156" s="5"/>
      <c r="CL156" s="5"/>
      <c r="CM156" s="5"/>
      <c r="CN156" s="5"/>
      <c r="CO156" s="5"/>
      <c r="CP156" s="5"/>
      <c r="CQ156" s="5"/>
      <c r="CR156" s="5"/>
      <c r="CS156" s="5"/>
      <c r="CT156" s="5"/>
      <c r="CU156" s="5"/>
      <c r="CV156" s="5"/>
      <c r="CW156" s="5"/>
      <c r="CX156" s="5"/>
      <c r="CY156" s="5"/>
      <c r="CZ156" s="5"/>
      <c r="DA156" s="5"/>
      <c r="DB156" s="5"/>
      <c r="DC156" s="5"/>
      <c r="DD156" s="5"/>
      <c r="DE156" s="5"/>
      <c r="DF156" s="5"/>
      <c r="DG156" s="5"/>
      <c r="DH156" s="5"/>
      <c r="DI156" s="5"/>
      <c r="DJ156" s="5"/>
      <c r="DK156" s="5"/>
      <c r="DL156" s="5"/>
      <c r="DM156" s="5"/>
      <c r="DN156" s="5"/>
      <c r="DO156" s="5"/>
      <c r="DP156" s="5"/>
      <c r="DQ156" s="5"/>
      <c r="DR156" s="5"/>
      <c r="DS156" s="5"/>
      <c r="DT156" s="5"/>
      <c r="DU156" s="5"/>
      <c r="DV156" s="5"/>
      <c r="DW156" s="5"/>
      <c r="DX156" s="5"/>
      <c r="DY156" s="5"/>
      <c r="DZ156" s="5"/>
      <c r="EA156" s="5"/>
      <c r="EB156" s="5"/>
      <c r="EC156" s="5"/>
      <c r="ED156" s="5"/>
      <c r="EE156" s="5"/>
      <c r="EF156" s="5"/>
      <c r="EG156" s="5"/>
      <c r="EH156" s="5"/>
      <c r="EI156" s="5"/>
      <c r="EJ156" s="5"/>
      <c r="EK156" s="5"/>
      <c r="EL156" s="5"/>
      <c r="EM156" s="5"/>
      <c r="EN156" s="5"/>
      <c r="EO156" s="5"/>
      <c r="EP156" s="5"/>
      <c r="EQ156" s="5"/>
      <c r="ER156" s="5"/>
      <c r="ES156" s="5"/>
      <c r="ET156" s="5"/>
      <c r="EU156" s="5"/>
      <c r="EV156" s="5"/>
      <c r="EW156" s="5"/>
      <c r="EX156" s="5"/>
      <c r="EY156" s="5"/>
      <c r="EZ156" s="5"/>
      <c r="FA156" s="5"/>
      <c r="FB156" s="5"/>
      <c r="FC156" s="5"/>
      <c r="FD156" s="5"/>
      <c r="FE156" s="5"/>
      <c r="FF156" s="5"/>
      <c r="FG156" s="5"/>
      <c r="FH156" s="5"/>
      <c r="FI156" s="5"/>
      <c r="FJ156" s="5"/>
      <c r="FK156" s="5"/>
      <c r="FL156" s="5"/>
      <c r="FM156" s="5"/>
      <c r="FN156" s="5"/>
      <c r="FO156" s="5"/>
      <c r="FP156" s="5"/>
      <c r="FQ156" s="5"/>
      <c r="FR156" s="5"/>
      <c r="FS156" s="5"/>
      <c r="FT156" s="5"/>
      <c r="FU156" s="5"/>
      <c r="FV156" s="5"/>
      <c r="FW156" s="5"/>
      <c r="FX156" s="5"/>
      <c r="FY156" s="5"/>
      <c r="FZ156" s="5"/>
      <c r="GA156" s="5"/>
      <c r="GB156" s="5"/>
      <c r="GC156" s="5"/>
      <c r="GD156" s="5"/>
      <c r="GE156" s="5"/>
      <c r="GF156" s="5"/>
      <c r="GG156" s="5"/>
      <c r="GH156" s="5"/>
      <c r="GI156" s="5"/>
      <c r="GJ156" s="5"/>
      <c r="GK156" s="5"/>
      <c r="GL156" s="5"/>
      <c r="GM156" s="5"/>
      <c r="GN156" s="5"/>
      <c r="GO156" s="5"/>
      <c r="GP156" s="5"/>
      <c r="GQ156" s="5"/>
      <c r="GR156" s="5"/>
      <c r="GS156" s="5"/>
      <c r="GT156" s="5"/>
      <c r="GU156" s="5"/>
      <c r="GV156" s="5"/>
      <c r="GW156" s="5"/>
      <c r="GX156" s="5"/>
      <c r="GY156" s="5"/>
      <c r="GZ156" s="5"/>
      <c r="HA156" s="5"/>
      <c r="HB156" s="5"/>
      <c r="HC156" s="5"/>
      <c r="HD156" s="5"/>
      <c r="HE156" s="5"/>
      <c r="HF156" s="5"/>
      <c r="HG156" s="5"/>
      <c r="HH156" s="5"/>
      <c r="HI156" s="5"/>
      <c r="HJ156" s="5"/>
      <c r="HK156" s="5"/>
      <c r="HL156" s="5"/>
      <c r="HM156" s="5"/>
      <c r="HN156" s="5"/>
      <c r="HO156" s="5"/>
      <c r="HP156" s="5"/>
      <c r="HQ156" s="5"/>
      <c r="HR156" s="5"/>
      <c r="HS156" s="5"/>
      <c r="HT156" s="5"/>
      <c r="HU156" s="5"/>
      <c r="HV156" s="5"/>
      <c r="HW156" s="5"/>
      <c r="HX156" s="5"/>
      <c r="HY156" s="5"/>
      <c r="HZ156" s="5"/>
      <c r="IA156" s="5"/>
      <c r="IB156" s="5"/>
      <c r="IC156" s="5"/>
      <c r="ID156" s="5"/>
      <c r="IE156" s="5"/>
      <c r="IF156" s="5"/>
      <c r="IG156" s="5"/>
      <c r="IH156" s="5"/>
      <c r="II156" s="5"/>
      <c r="IJ156" s="5"/>
    </row>
    <row r="157" spans="1:244" s="76" customFormat="1" ht="50.1" customHeight="1">
      <c r="A157" s="38">
        <v>21</v>
      </c>
      <c r="B157" s="100" t="s">
        <v>4255</v>
      </c>
      <c r="C157" s="160">
        <v>36582</v>
      </c>
      <c r="D157" s="194">
        <v>18</v>
      </c>
      <c r="E157" s="100" t="s">
        <v>272</v>
      </c>
      <c r="F157" s="100" t="s">
        <v>4256</v>
      </c>
      <c r="G157" s="160">
        <v>43310</v>
      </c>
      <c r="H157" s="195" t="s">
        <v>58</v>
      </c>
      <c r="I157" s="100" t="s">
        <v>4381</v>
      </c>
      <c r="J157" s="169" t="s">
        <v>3632</v>
      </c>
      <c r="K157" s="189" t="s">
        <v>4480</v>
      </c>
      <c r="L157" s="44" t="s">
        <v>638</v>
      </c>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c r="CD157" s="5"/>
      <c r="CE157" s="5"/>
      <c r="CF157" s="5"/>
      <c r="CG157" s="5"/>
      <c r="CH157" s="5"/>
      <c r="CI157" s="5"/>
      <c r="CJ157" s="5"/>
      <c r="CK157" s="5"/>
      <c r="CL157" s="5"/>
      <c r="CM157" s="5"/>
      <c r="CN157" s="5"/>
      <c r="CO157" s="5"/>
      <c r="CP157" s="5"/>
      <c r="CQ157" s="5"/>
      <c r="CR157" s="5"/>
      <c r="CS157" s="5"/>
      <c r="CT157" s="5"/>
      <c r="CU157" s="5"/>
      <c r="CV157" s="5"/>
      <c r="CW157" s="5"/>
      <c r="CX157" s="5"/>
      <c r="CY157" s="5"/>
      <c r="CZ157" s="5"/>
      <c r="DA157" s="5"/>
      <c r="DB157" s="5"/>
      <c r="DC157" s="5"/>
      <c r="DD157" s="5"/>
      <c r="DE157" s="5"/>
      <c r="DF157" s="5"/>
      <c r="DG157" s="5"/>
      <c r="DH157" s="5"/>
      <c r="DI157" s="5"/>
      <c r="DJ157" s="5"/>
      <c r="DK157" s="5"/>
      <c r="DL157" s="5"/>
      <c r="DM157" s="5"/>
      <c r="DN157" s="5"/>
      <c r="DO157" s="5"/>
      <c r="DP157" s="5"/>
      <c r="DQ157" s="5"/>
      <c r="DR157" s="5"/>
      <c r="DS157" s="5"/>
      <c r="DT157" s="5"/>
      <c r="DU157" s="5"/>
      <c r="DV157" s="5"/>
      <c r="DW157" s="5"/>
      <c r="DX157" s="5"/>
      <c r="DY157" s="5"/>
      <c r="DZ157" s="5"/>
      <c r="EA157" s="5"/>
      <c r="EB157" s="5"/>
      <c r="EC157" s="5"/>
      <c r="ED157" s="5"/>
      <c r="EE157" s="5"/>
      <c r="EF157" s="5"/>
      <c r="EG157" s="5"/>
      <c r="EH157" s="5"/>
      <c r="EI157" s="5"/>
      <c r="EJ157" s="5"/>
      <c r="EK157" s="5"/>
      <c r="EL157" s="5"/>
      <c r="EM157" s="5"/>
      <c r="EN157" s="5"/>
      <c r="EO157" s="5"/>
      <c r="EP157" s="5"/>
      <c r="EQ157" s="5"/>
      <c r="ER157" s="5"/>
      <c r="ES157" s="5"/>
      <c r="ET157" s="5"/>
      <c r="EU157" s="5"/>
      <c r="EV157" s="5"/>
      <c r="EW157" s="5"/>
      <c r="EX157" s="5"/>
      <c r="EY157" s="5"/>
      <c r="EZ157" s="5"/>
      <c r="FA157" s="5"/>
      <c r="FB157" s="5"/>
      <c r="FC157" s="5"/>
      <c r="FD157" s="5"/>
      <c r="FE157" s="5"/>
      <c r="FF157" s="5"/>
      <c r="FG157" s="5"/>
      <c r="FH157" s="5"/>
      <c r="FI157" s="5"/>
      <c r="FJ157" s="5"/>
      <c r="FK157" s="5"/>
      <c r="FL157" s="5"/>
      <c r="FM157" s="5"/>
      <c r="FN157" s="5"/>
      <c r="FO157" s="5"/>
      <c r="FP157" s="5"/>
      <c r="FQ157" s="5"/>
      <c r="FR157" s="5"/>
      <c r="FS157" s="5"/>
      <c r="FT157" s="5"/>
      <c r="FU157" s="5"/>
      <c r="FV157" s="5"/>
      <c r="FW157" s="5"/>
      <c r="FX157" s="5"/>
      <c r="FY157" s="5"/>
      <c r="FZ157" s="5"/>
      <c r="GA157" s="5"/>
      <c r="GB157" s="5"/>
      <c r="GC157" s="5"/>
      <c r="GD157" s="5"/>
      <c r="GE157" s="5"/>
      <c r="GF157" s="5"/>
      <c r="GG157" s="5"/>
      <c r="GH157" s="5"/>
      <c r="GI157" s="5"/>
      <c r="GJ157" s="5"/>
      <c r="GK157" s="5"/>
      <c r="GL157" s="5"/>
      <c r="GM157" s="5"/>
      <c r="GN157" s="5"/>
      <c r="GO157" s="5"/>
      <c r="GP157" s="5"/>
      <c r="GQ157" s="5"/>
      <c r="GR157" s="5"/>
      <c r="GS157" s="5"/>
      <c r="GT157" s="5"/>
      <c r="GU157" s="5"/>
      <c r="GV157" s="5"/>
      <c r="GW157" s="5"/>
      <c r="GX157" s="5"/>
      <c r="GY157" s="5"/>
      <c r="GZ157" s="5"/>
      <c r="HA157" s="5"/>
      <c r="HB157" s="5"/>
      <c r="HC157" s="5"/>
      <c r="HD157" s="5"/>
      <c r="HE157" s="5"/>
      <c r="HF157" s="5"/>
      <c r="HG157" s="5"/>
      <c r="HH157" s="5"/>
      <c r="HI157" s="5"/>
      <c r="HJ157" s="5"/>
      <c r="HK157" s="5"/>
      <c r="HL157" s="5"/>
      <c r="HM157" s="5"/>
      <c r="HN157" s="5"/>
      <c r="HO157" s="5"/>
      <c r="HP157" s="5"/>
      <c r="HQ157" s="5"/>
      <c r="HR157" s="5"/>
      <c r="HS157" s="5"/>
      <c r="HT157" s="5"/>
      <c r="HU157" s="5"/>
      <c r="HV157" s="5"/>
      <c r="HW157" s="5"/>
      <c r="HX157" s="5"/>
      <c r="HY157" s="5"/>
      <c r="HZ157" s="5"/>
      <c r="IA157" s="5"/>
      <c r="IB157" s="5"/>
      <c r="IC157" s="5"/>
      <c r="ID157" s="5"/>
      <c r="IE157" s="5"/>
      <c r="IF157" s="5"/>
      <c r="IG157" s="5"/>
      <c r="IH157" s="5"/>
      <c r="II157" s="5"/>
      <c r="IJ157" s="5"/>
    </row>
    <row r="158" spans="1:244" s="76" customFormat="1" ht="50.1" customHeight="1">
      <c r="A158" s="38">
        <v>22</v>
      </c>
      <c r="B158" s="100" t="s">
        <v>4257</v>
      </c>
      <c r="C158" s="160">
        <v>40501</v>
      </c>
      <c r="D158" s="194">
        <v>7</v>
      </c>
      <c r="E158" s="100" t="s">
        <v>272</v>
      </c>
      <c r="F158" s="100" t="s">
        <v>4258</v>
      </c>
      <c r="G158" s="160">
        <v>43310</v>
      </c>
      <c r="H158" s="195" t="s">
        <v>716</v>
      </c>
      <c r="I158" s="100" t="s">
        <v>4372</v>
      </c>
      <c r="J158" s="169" t="s">
        <v>3632</v>
      </c>
      <c r="K158" s="189" t="s">
        <v>4481</v>
      </c>
      <c r="L158" s="44" t="s">
        <v>638</v>
      </c>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c r="EB158" s="5"/>
      <c r="EC158" s="5"/>
      <c r="ED158" s="5"/>
      <c r="EE158" s="5"/>
      <c r="EF158" s="5"/>
      <c r="EG158" s="5"/>
      <c r="EH158" s="5"/>
      <c r="EI158" s="5"/>
      <c r="EJ158" s="5"/>
      <c r="EK158" s="5"/>
      <c r="EL158" s="5"/>
      <c r="EM158" s="5"/>
      <c r="EN158" s="5"/>
      <c r="EO158" s="5"/>
      <c r="EP158" s="5"/>
      <c r="EQ158" s="5"/>
      <c r="ER158" s="5"/>
      <c r="ES158" s="5"/>
      <c r="ET158" s="5"/>
      <c r="EU158" s="5"/>
      <c r="EV158" s="5"/>
      <c r="EW158" s="5"/>
      <c r="EX158" s="5"/>
      <c r="EY158" s="5"/>
      <c r="EZ158" s="5"/>
      <c r="FA158" s="5"/>
      <c r="FB158" s="5"/>
      <c r="FC158" s="5"/>
      <c r="FD158" s="5"/>
      <c r="FE158" s="5"/>
      <c r="FF158" s="5"/>
      <c r="FG158" s="5"/>
      <c r="FH158" s="5"/>
      <c r="FI158" s="5"/>
      <c r="FJ158" s="5"/>
      <c r="FK158" s="5"/>
      <c r="FL158" s="5"/>
      <c r="FM158" s="5"/>
      <c r="FN158" s="5"/>
      <c r="FO158" s="5"/>
      <c r="FP158" s="5"/>
      <c r="FQ158" s="5"/>
      <c r="FR158" s="5"/>
      <c r="FS158" s="5"/>
      <c r="FT158" s="5"/>
      <c r="FU158" s="5"/>
      <c r="FV158" s="5"/>
      <c r="FW158" s="5"/>
      <c r="FX158" s="5"/>
      <c r="FY158" s="5"/>
      <c r="FZ158" s="5"/>
      <c r="GA158" s="5"/>
      <c r="GB158" s="5"/>
      <c r="GC158" s="5"/>
      <c r="GD158" s="5"/>
      <c r="GE158" s="5"/>
      <c r="GF158" s="5"/>
      <c r="GG158" s="5"/>
      <c r="GH158" s="5"/>
      <c r="GI158" s="5"/>
      <c r="GJ158" s="5"/>
      <c r="GK158" s="5"/>
      <c r="GL158" s="5"/>
      <c r="GM158" s="5"/>
      <c r="GN158" s="5"/>
      <c r="GO158" s="5"/>
      <c r="GP158" s="5"/>
      <c r="GQ158" s="5"/>
      <c r="GR158" s="5"/>
      <c r="GS158" s="5"/>
      <c r="GT158" s="5"/>
      <c r="GU158" s="5"/>
      <c r="GV158" s="5"/>
      <c r="GW158" s="5"/>
      <c r="GX158" s="5"/>
      <c r="GY158" s="5"/>
      <c r="GZ158" s="5"/>
      <c r="HA158" s="5"/>
      <c r="HB158" s="5"/>
      <c r="HC158" s="5"/>
      <c r="HD158" s="5"/>
      <c r="HE158" s="5"/>
      <c r="HF158" s="5"/>
      <c r="HG158" s="5"/>
      <c r="HH158" s="5"/>
      <c r="HI158" s="5"/>
      <c r="HJ158" s="5"/>
      <c r="HK158" s="5"/>
      <c r="HL158" s="5"/>
      <c r="HM158" s="5"/>
      <c r="HN158" s="5"/>
      <c r="HO158" s="5"/>
      <c r="HP158" s="5"/>
      <c r="HQ158" s="5"/>
      <c r="HR158" s="5"/>
      <c r="HS158" s="5"/>
      <c r="HT158" s="5"/>
      <c r="HU158" s="5"/>
      <c r="HV158" s="5"/>
      <c r="HW158" s="5"/>
      <c r="HX158" s="5"/>
      <c r="HY158" s="5"/>
      <c r="HZ158" s="5"/>
      <c r="IA158" s="5"/>
      <c r="IB158" s="5"/>
      <c r="IC158" s="5"/>
      <c r="ID158" s="5"/>
      <c r="IE158" s="5"/>
      <c r="IF158" s="5"/>
      <c r="IG158" s="5"/>
      <c r="IH158" s="5"/>
      <c r="II158" s="5"/>
      <c r="IJ158" s="5"/>
    </row>
    <row r="159" spans="1:244" s="76" customFormat="1" ht="50.1" customHeight="1">
      <c r="A159" s="38">
        <v>23</v>
      </c>
      <c r="B159" s="100" t="s">
        <v>4260</v>
      </c>
      <c r="C159" s="160">
        <v>37920</v>
      </c>
      <c r="D159" s="194">
        <v>14</v>
      </c>
      <c r="E159" s="100" t="s">
        <v>272</v>
      </c>
      <c r="F159" s="100" t="s">
        <v>4261</v>
      </c>
      <c r="G159" s="160">
        <v>43312</v>
      </c>
      <c r="H159" s="195" t="s">
        <v>2573</v>
      </c>
      <c r="I159" s="100" t="s">
        <v>4373</v>
      </c>
      <c r="J159" s="169" t="s">
        <v>3632</v>
      </c>
      <c r="K159" s="727"/>
      <c r="L159" s="44" t="s">
        <v>638</v>
      </c>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c r="CD159" s="5"/>
      <c r="CE159" s="5"/>
      <c r="CF159" s="5"/>
      <c r="CG159" s="5"/>
      <c r="CH159" s="5"/>
      <c r="CI159" s="5"/>
      <c r="CJ159" s="5"/>
      <c r="CK159" s="5"/>
      <c r="CL159" s="5"/>
      <c r="CM159" s="5"/>
      <c r="CN159" s="5"/>
      <c r="CO159" s="5"/>
      <c r="CP159" s="5"/>
      <c r="CQ159" s="5"/>
      <c r="CR159" s="5"/>
      <c r="CS159" s="5"/>
      <c r="CT159" s="5"/>
      <c r="CU159" s="5"/>
      <c r="CV159" s="5"/>
      <c r="CW159" s="5"/>
      <c r="CX159" s="5"/>
      <c r="CY159" s="5"/>
      <c r="CZ159" s="5"/>
      <c r="DA159" s="5"/>
      <c r="DB159" s="5"/>
      <c r="DC159" s="5"/>
      <c r="DD159" s="5"/>
      <c r="DE159" s="5"/>
      <c r="DF159" s="5"/>
      <c r="DG159" s="5"/>
      <c r="DH159" s="5"/>
      <c r="DI159" s="5"/>
      <c r="DJ159" s="5"/>
      <c r="DK159" s="5"/>
      <c r="DL159" s="5"/>
      <c r="DM159" s="5"/>
      <c r="DN159" s="5"/>
      <c r="DO159" s="5"/>
      <c r="DP159" s="5"/>
      <c r="DQ159" s="5"/>
      <c r="DR159" s="5"/>
      <c r="DS159" s="5"/>
      <c r="DT159" s="5"/>
      <c r="DU159" s="5"/>
      <c r="DV159" s="5"/>
      <c r="DW159" s="5"/>
      <c r="DX159" s="5"/>
      <c r="DY159" s="5"/>
      <c r="DZ159" s="5"/>
      <c r="EA159" s="5"/>
      <c r="EB159" s="5"/>
      <c r="EC159" s="5"/>
      <c r="ED159" s="5"/>
      <c r="EE159" s="5"/>
      <c r="EF159" s="5"/>
      <c r="EG159" s="5"/>
      <c r="EH159" s="5"/>
      <c r="EI159" s="5"/>
      <c r="EJ159" s="5"/>
      <c r="EK159" s="5"/>
      <c r="EL159" s="5"/>
      <c r="EM159" s="5"/>
      <c r="EN159" s="5"/>
      <c r="EO159" s="5"/>
      <c r="EP159" s="5"/>
      <c r="EQ159" s="5"/>
      <c r="ER159" s="5"/>
      <c r="ES159" s="5"/>
      <c r="ET159" s="5"/>
      <c r="EU159" s="5"/>
      <c r="EV159" s="5"/>
      <c r="EW159" s="5"/>
      <c r="EX159" s="5"/>
      <c r="EY159" s="5"/>
      <c r="EZ159" s="5"/>
      <c r="FA159" s="5"/>
      <c r="FB159" s="5"/>
      <c r="FC159" s="5"/>
      <c r="FD159" s="5"/>
      <c r="FE159" s="5"/>
      <c r="FF159" s="5"/>
      <c r="FG159" s="5"/>
      <c r="FH159" s="5"/>
      <c r="FI159" s="5"/>
      <c r="FJ159" s="5"/>
      <c r="FK159" s="5"/>
      <c r="FL159" s="5"/>
      <c r="FM159" s="5"/>
      <c r="FN159" s="5"/>
      <c r="FO159" s="5"/>
      <c r="FP159" s="5"/>
      <c r="FQ159" s="5"/>
      <c r="FR159" s="5"/>
      <c r="FS159" s="5"/>
      <c r="FT159" s="5"/>
      <c r="FU159" s="5"/>
      <c r="FV159" s="5"/>
      <c r="FW159" s="5"/>
      <c r="FX159" s="5"/>
      <c r="FY159" s="5"/>
      <c r="FZ159" s="5"/>
      <c r="GA159" s="5"/>
      <c r="GB159" s="5"/>
      <c r="GC159" s="5"/>
      <c r="GD159" s="5"/>
      <c r="GE159" s="5"/>
      <c r="GF159" s="5"/>
      <c r="GG159" s="5"/>
      <c r="GH159" s="5"/>
      <c r="GI159" s="5"/>
      <c r="GJ159" s="5"/>
      <c r="GK159" s="5"/>
      <c r="GL159" s="5"/>
      <c r="GM159" s="5"/>
      <c r="GN159" s="5"/>
      <c r="GO159" s="5"/>
      <c r="GP159" s="5"/>
      <c r="GQ159" s="5"/>
      <c r="GR159" s="5"/>
      <c r="GS159" s="5"/>
      <c r="GT159" s="5"/>
      <c r="GU159" s="5"/>
      <c r="GV159" s="5"/>
      <c r="GW159" s="5"/>
      <c r="GX159" s="5"/>
      <c r="GY159" s="5"/>
      <c r="GZ159" s="5"/>
      <c r="HA159" s="5"/>
      <c r="HB159" s="5"/>
      <c r="HC159" s="5"/>
      <c r="HD159" s="5"/>
      <c r="HE159" s="5"/>
      <c r="HF159" s="5"/>
      <c r="HG159" s="5"/>
      <c r="HH159" s="5"/>
      <c r="HI159" s="5"/>
      <c r="HJ159" s="5"/>
      <c r="HK159" s="5"/>
      <c r="HL159" s="5"/>
      <c r="HM159" s="5"/>
      <c r="HN159" s="5"/>
      <c r="HO159" s="5"/>
      <c r="HP159" s="5"/>
      <c r="HQ159" s="5"/>
      <c r="HR159" s="5"/>
      <c r="HS159" s="5"/>
      <c r="HT159" s="5"/>
      <c r="HU159" s="5"/>
      <c r="HV159" s="5"/>
      <c r="HW159" s="5"/>
      <c r="HX159" s="5"/>
      <c r="HY159" s="5"/>
      <c r="HZ159" s="5"/>
      <c r="IA159" s="5"/>
      <c r="IB159" s="5"/>
      <c r="IC159" s="5"/>
      <c r="ID159" s="5"/>
      <c r="IE159" s="5"/>
      <c r="IF159" s="5"/>
      <c r="IG159" s="5"/>
      <c r="IH159" s="5"/>
      <c r="II159" s="5"/>
      <c r="IJ159" s="5"/>
    </row>
    <row r="160" spans="1:244" s="76" customFormat="1" ht="50.1" customHeight="1">
      <c r="A160" s="38">
        <v>24</v>
      </c>
      <c r="B160" s="100" t="s">
        <v>4262</v>
      </c>
      <c r="C160" s="160">
        <v>40624</v>
      </c>
      <c r="D160" s="194">
        <v>7</v>
      </c>
      <c r="E160" s="100" t="s">
        <v>275</v>
      </c>
      <c r="F160" s="100" t="s">
        <v>4261</v>
      </c>
      <c r="G160" s="160">
        <v>43312</v>
      </c>
      <c r="H160" s="195" t="s">
        <v>2573</v>
      </c>
      <c r="I160" s="100" t="s">
        <v>4373</v>
      </c>
      <c r="J160" s="169" t="s">
        <v>3632</v>
      </c>
      <c r="K160" s="727"/>
      <c r="L160" s="44" t="s">
        <v>638</v>
      </c>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c r="CD160" s="5"/>
      <c r="CE160" s="5"/>
      <c r="CF160" s="5"/>
      <c r="CG160" s="5"/>
      <c r="CH160" s="5"/>
      <c r="CI160" s="5"/>
      <c r="CJ160" s="5"/>
      <c r="CK160" s="5"/>
      <c r="CL160" s="5"/>
      <c r="CM160" s="5"/>
      <c r="CN160" s="5"/>
      <c r="CO160" s="5"/>
      <c r="CP160" s="5"/>
      <c r="CQ160" s="5"/>
      <c r="CR160" s="5"/>
      <c r="CS160" s="5"/>
      <c r="CT160" s="5"/>
      <c r="CU160" s="5"/>
      <c r="CV160" s="5"/>
      <c r="CW160" s="5"/>
      <c r="CX160" s="5"/>
      <c r="CY160" s="5"/>
      <c r="CZ160" s="5"/>
      <c r="DA160" s="5"/>
      <c r="DB160" s="5"/>
      <c r="DC160" s="5"/>
      <c r="DD160" s="5"/>
      <c r="DE160" s="5"/>
      <c r="DF160" s="5"/>
      <c r="DG160" s="5"/>
      <c r="DH160" s="5"/>
      <c r="DI160" s="5"/>
      <c r="DJ160" s="5"/>
      <c r="DK160" s="5"/>
      <c r="DL160" s="5"/>
      <c r="DM160" s="5"/>
      <c r="DN160" s="5"/>
      <c r="DO160" s="5"/>
      <c r="DP160" s="5"/>
      <c r="DQ160" s="5"/>
      <c r="DR160" s="5"/>
      <c r="DS160" s="5"/>
      <c r="DT160" s="5"/>
      <c r="DU160" s="5"/>
      <c r="DV160" s="5"/>
      <c r="DW160" s="5"/>
      <c r="DX160" s="5"/>
      <c r="DY160" s="5"/>
      <c r="DZ160" s="5"/>
      <c r="EA160" s="5"/>
      <c r="EB160" s="5"/>
      <c r="EC160" s="5"/>
      <c r="ED160" s="5"/>
      <c r="EE160" s="5"/>
      <c r="EF160" s="5"/>
      <c r="EG160" s="5"/>
      <c r="EH160" s="5"/>
      <c r="EI160" s="5"/>
      <c r="EJ160" s="5"/>
      <c r="EK160" s="5"/>
      <c r="EL160" s="5"/>
      <c r="EM160" s="5"/>
      <c r="EN160" s="5"/>
      <c r="EO160" s="5"/>
      <c r="EP160" s="5"/>
      <c r="EQ160" s="5"/>
      <c r="ER160" s="5"/>
      <c r="ES160" s="5"/>
      <c r="ET160" s="5"/>
      <c r="EU160" s="5"/>
      <c r="EV160" s="5"/>
      <c r="EW160" s="5"/>
      <c r="EX160" s="5"/>
      <c r="EY160" s="5"/>
      <c r="EZ160" s="5"/>
      <c r="FA160" s="5"/>
      <c r="FB160" s="5"/>
      <c r="FC160" s="5"/>
      <c r="FD160" s="5"/>
      <c r="FE160" s="5"/>
      <c r="FF160" s="5"/>
      <c r="FG160" s="5"/>
      <c r="FH160" s="5"/>
      <c r="FI160" s="5"/>
      <c r="FJ160" s="5"/>
      <c r="FK160" s="5"/>
      <c r="FL160" s="5"/>
      <c r="FM160" s="5"/>
      <c r="FN160" s="5"/>
      <c r="FO160" s="5"/>
      <c r="FP160" s="5"/>
      <c r="FQ160" s="5"/>
      <c r="FR160" s="5"/>
      <c r="FS160" s="5"/>
      <c r="FT160" s="5"/>
      <c r="FU160" s="5"/>
      <c r="FV160" s="5"/>
      <c r="FW160" s="5"/>
      <c r="FX160" s="5"/>
      <c r="FY160" s="5"/>
      <c r="FZ160" s="5"/>
      <c r="GA160" s="5"/>
      <c r="GB160" s="5"/>
      <c r="GC160" s="5"/>
      <c r="GD160" s="5"/>
      <c r="GE160" s="5"/>
      <c r="GF160" s="5"/>
      <c r="GG160" s="5"/>
      <c r="GH160" s="5"/>
      <c r="GI160" s="5"/>
      <c r="GJ160" s="5"/>
      <c r="GK160" s="5"/>
      <c r="GL160" s="5"/>
      <c r="GM160" s="5"/>
      <c r="GN160" s="5"/>
      <c r="GO160" s="5"/>
      <c r="GP160" s="5"/>
      <c r="GQ160" s="5"/>
      <c r="GR160" s="5"/>
      <c r="GS160" s="5"/>
      <c r="GT160" s="5"/>
      <c r="GU160" s="5"/>
      <c r="GV160" s="5"/>
      <c r="GW160" s="5"/>
      <c r="GX160" s="5"/>
      <c r="GY160" s="5"/>
      <c r="GZ160" s="5"/>
      <c r="HA160" s="5"/>
      <c r="HB160" s="5"/>
      <c r="HC160" s="5"/>
      <c r="HD160" s="5"/>
      <c r="HE160" s="5"/>
      <c r="HF160" s="5"/>
      <c r="HG160" s="5"/>
      <c r="HH160" s="5"/>
      <c r="HI160" s="5"/>
      <c r="HJ160" s="5"/>
      <c r="HK160" s="5"/>
      <c r="HL160" s="5"/>
      <c r="HM160" s="5"/>
      <c r="HN160" s="5"/>
      <c r="HO160" s="5"/>
      <c r="HP160" s="5"/>
      <c r="HQ160" s="5"/>
      <c r="HR160" s="5"/>
      <c r="HS160" s="5"/>
      <c r="HT160" s="5"/>
      <c r="HU160" s="5"/>
      <c r="HV160" s="5"/>
      <c r="HW160" s="5"/>
      <c r="HX160" s="5"/>
      <c r="HY160" s="5"/>
      <c r="HZ160" s="5"/>
      <c r="IA160" s="5"/>
      <c r="IB160" s="5"/>
      <c r="IC160" s="5"/>
      <c r="ID160" s="5"/>
      <c r="IE160" s="5"/>
      <c r="IF160" s="5"/>
      <c r="IG160" s="5"/>
      <c r="IH160" s="5"/>
      <c r="II160" s="5"/>
      <c r="IJ160" s="5"/>
    </row>
    <row r="161" spans="1:244" s="76" customFormat="1" ht="50.1" customHeight="1">
      <c r="A161" s="38">
        <v>25</v>
      </c>
      <c r="B161" s="100" t="s">
        <v>4264</v>
      </c>
      <c r="C161" s="160">
        <v>43034</v>
      </c>
      <c r="D161" s="194">
        <v>1</v>
      </c>
      <c r="E161" s="100" t="s">
        <v>275</v>
      </c>
      <c r="F161" s="100" t="s">
        <v>4261</v>
      </c>
      <c r="G161" s="160">
        <v>43312</v>
      </c>
      <c r="H161" s="195" t="s">
        <v>2573</v>
      </c>
      <c r="I161" s="100" t="s">
        <v>4373</v>
      </c>
      <c r="J161" s="169" t="s">
        <v>3632</v>
      </c>
      <c r="K161" s="727"/>
      <c r="L161" s="44" t="s">
        <v>625</v>
      </c>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c r="CD161" s="5"/>
      <c r="CE161" s="5"/>
      <c r="CF161" s="5"/>
      <c r="CG161" s="5"/>
      <c r="CH161" s="5"/>
      <c r="CI161" s="5"/>
      <c r="CJ161" s="5"/>
      <c r="CK161" s="5"/>
      <c r="CL161" s="5"/>
      <c r="CM161" s="5"/>
      <c r="CN161" s="5"/>
      <c r="CO161" s="5"/>
      <c r="CP161" s="5"/>
      <c r="CQ161" s="5"/>
      <c r="CR161" s="5"/>
      <c r="CS161" s="5"/>
      <c r="CT161" s="5"/>
      <c r="CU161" s="5"/>
      <c r="CV161" s="5"/>
      <c r="CW161" s="5"/>
      <c r="CX161" s="5"/>
      <c r="CY161" s="5"/>
      <c r="CZ161" s="5"/>
      <c r="DA161" s="5"/>
      <c r="DB161" s="5"/>
      <c r="DC161" s="5"/>
      <c r="DD161" s="5"/>
      <c r="DE161" s="5"/>
      <c r="DF161" s="5"/>
      <c r="DG161" s="5"/>
      <c r="DH161" s="5"/>
      <c r="DI161" s="5"/>
      <c r="DJ161" s="5"/>
      <c r="DK161" s="5"/>
      <c r="DL161" s="5"/>
      <c r="DM161" s="5"/>
      <c r="DN161" s="5"/>
      <c r="DO161" s="5"/>
      <c r="DP161" s="5"/>
      <c r="DQ161" s="5"/>
      <c r="DR161" s="5"/>
      <c r="DS161" s="5"/>
      <c r="DT161" s="5"/>
      <c r="DU161" s="5"/>
      <c r="DV161" s="5"/>
      <c r="DW161" s="5"/>
      <c r="DX161" s="5"/>
      <c r="DY161" s="5"/>
      <c r="DZ161" s="5"/>
      <c r="EA161" s="5"/>
      <c r="EB161" s="5"/>
      <c r="EC161" s="5"/>
      <c r="ED161" s="5"/>
      <c r="EE161" s="5"/>
      <c r="EF161" s="5"/>
      <c r="EG161" s="5"/>
      <c r="EH161" s="5"/>
      <c r="EI161" s="5"/>
      <c r="EJ161" s="5"/>
      <c r="EK161" s="5"/>
      <c r="EL161" s="5"/>
      <c r="EM161" s="5"/>
      <c r="EN161" s="5"/>
      <c r="EO161" s="5"/>
      <c r="EP161" s="5"/>
      <c r="EQ161" s="5"/>
      <c r="ER161" s="5"/>
      <c r="ES161" s="5"/>
      <c r="ET161" s="5"/>
      <c r="EU161" s="5"/>
      <c r="EV161" s="5"/>
      <c r="EW161" s="5"/>
      <c r="EX161" s="5"/>
      <c r="EY161" s="5"/>
      <c r="EZ161" s="5"/>
      <c r="FA161" s="5"/>
      <c r="FB161" s="5"/>
      <c r="FC161" s="5"/>
      <c r="FD161" s="5"/>
      <c r="FE161" s="5"/>
      <c r="FF161" s="5"/>
      <c r="FG161" s="5"/>
      <c r="FH161" s="5"/>
      <c r="FI161" s="5"/>
      <c r="FJ161" s="5"/>
      <c r="FK161" s="5"/>
      <c r="FL161" s="5"/>
      <c r="FM161" s="5"/>
      <c r="FN161" s="5"/>
      <c r="FO161" s="5"/>
      <c r="FP161" s="5"/>
      <c r="FQ161" s="5"/>
      <c r="FR161" s="5"/>
      <c r="FS161" s="5"/>
      <c r="FT161" s="5"/>
      <c r="FU161" s="5"/>
      <c r="FV161" s="5"/>
      <c r="FW161" s="5"/>
      <c r="FX161" s="5"/>
      <c r="FY161" s="5"/>
      <c r="FZ161" s="5"/>
      <c r="GA161" s="5"/>
      <c r="GB161" s="5"/>
      <c r="GC161" s="5"/>
      <c r="GD161" s="5"/>
      <c r="GE161" s="5"/>
      <c r="GF161" s="5"/>
      <c r="GG161" s="5"/>
      <c r="GH161" s="5"/>
      <c r="GI161" s="5"/>
      <c r="GJ161" s="5"/>
      <c r="GK161" s="5"/>
      <c r="GL161" s="5"/>
      <c r="GM161" s="5"/>
      <c r="GN161" s="5"/>
      <c r="GO161" s="5"/>
      <c r="GP161" s="5"/>
      <c r="GQ161" s="5"/>
      <c r="GR161" s="5"/>
      <c r="GS161" s="5"/>
      <c r="GT161" s="5"/>
      <c r="GU161" s="5"/>
      <c r="GV161" s="5"/>
      <c r="GW161" s="5"/>
      <c r="GX161" s="5"/>
      <c r="GY161" s="5"/>
      <c r="GZ161" s="5"/>
      <c r="HA161" s="5"/>
      <c r="HB161" s="5"/>
      <c r="HC161" s="5"/>
      <c r="HD161" s="5"/>
      <c r="HE161" s="5"/>
      <c r="HF161" s="5"/>
      <c r="HG161" s="5"/>
      <c r="HH161" s="5"/>
      <c r="HI161" s="5"/>
      <c r="HJ161" s="5"/>
      <c r="HK161" s="5"/>
      <c r="HL161" s="5"/>
      <c r="HM161" s="5"/>
      <c r="HN161" s="5"/>
      <c r="HO161" s="5"/>
      <c r="HP161" s="5"/>
      <c r="HQ161" s="5"/>
      <c r="HR161" s="5"/>
      <c r="HS161" s="5"/>
      <c r="HT161" s="5"/>
      <c r="HU161" s="5"/>
      <c r="HV161" s="5"/>
      <c r="HW161" s="5"/>
      <c r="HX161" s="5"/>
      <c r="HY161" s="5"/>
      <c r="HZ161" s="5"/>
      <c r="IA161" s="5"/>
      <c r="IB161" s="5"/>
      <c r="IC161" s="5"/>
      <c r="ID161" s="5"/>
      <c r="IE161" s="5"/>
      <c r="IF161" s="5"/>
      <c r="IG161" s="5"/>
      <c r="IH161" s="5"/>
      <c r="II161" s="5"/>
      <c r="IJ161" s="5"/>
    </row>
    <row r="162" spans="1:244" s="44" customFormat="1" ht="50.1" customHeight="1">
      <c r="A162" s="96">
        <v>26</v>
      </c>
      <c r="B162" s="100" t="s">
        <v>4265</v>
      </c>
      <c r="C162" s="160">
        <v>36845</v>
      </c>
      <c r="D162" s="194">
        <v>17</v>
      </c>
      <c r="E162" s="100" t="s">
        <v>276</v>
      </c>
      <c r="F162" s="100" t="s">
        <v>4266</v>
      </c>
      <c r="G162" s="160">
        <v>43312</v>
      </c>
      <c r="H162" s="195" t="s">
        <v>716</v>
      </c>
      <c r="I162" s="100"/>
      <c r="J162" s="169" t="s">
        <v>3632</v>
      </c>
      <c r="K162" s="232"/>
      <c r="L162" s="44" t="s">
        <v>625</v>
      </c>
      <c r="M162" s="88"/>
      <c r="N162" s="88"/>
      <c r="O162" s="88"/>
      <c r="P162" s="88"/>
      <c r="Q162" s="88"/>
      <c r="R162" s="88"/>
      <c r="S162" s="88"/>
      <c r="T162" s="88"/>
      <c r="U162" s="88"/>
      <c r="V162" s="88"/>
      <c r="W162" s="88"/>
      <c r="X162" s="88"/>
      <c r="Y162" s="88"/>
      <c r="Z162" s="88"/>
      <c r="AA162" s="88"/>
      <c r="AB162" s="88"/>
      <c r="AC162" s="88"/>
      <c r="AD162" s="88"/>
      <c r="AE162" s="88"/>
      <c r="AF162" s="88"/>
      <c r="AG162" s="88"/>
      <c r="AH162" s="88"/>
      <c r="AI162" s="88"/>
      <c r="AJ162" s="88"/>
      <c r="AK162" s="88"/>
      <c r="AL162" s="88"/>
      <c r="AM162" s="88"/>
      <c r="AN162" s="88"/>
      <c r="AO162" s="88"/>
      <c r="AP162" s="88"/>
      <c r="AQ162" s="88"/>
      <c r="AR162" s="88"/>
      <c r="AS162" s="88"/>
      <c r="AT162" s="88"/>
      <c r="AU162" s="88"/>
      <c r="AV162" s="88"/>
      <c r="AW162" s="88"/>
      <c r="AX162" s="88"/>
      <c r="AY162" s="88"/>
      <c r="AZ162" s="88"/>
      <c r="BA162" s="88"/>
      <c r="BB162" s="88"/>
      <c r="BC162" s="88"/>
      <c r="BD162" s="88"/>
      <c r="BE162" s="88"/>
      <c r="BF162" s="88"/>
      <c r="BG162" s="88"/>
      <c r="BH162" s="88"/>
      <c r="BI162" s="88"/>
      <c r="BJ162" s="88"/>
      <c r="BK162" s="88"/>
      <c r="BL162" s="88"/>
      <c r="BM162" s="88"/>
      <c r="BN162" s="88"/>
      <c r="BO162" s="88"/>
      <c r="BP162" s="88"/>
      <c r="BQ162" s="88"/>
      <c r="BR162" s="88"/>
      <c r="BS162" s="88"/>
      <c r="BT162" s="88"/>
      <c r="BU162" s="88"/>
      <c r="BV162" s="88"/>
      <c r="BW162" s="88"/>
      <c r="BX162" s="88"/>
      <c r="BY162" s="88"/>
      <c r="BZ162" s="88"/>
      <c r="CA162" s="88"/>
      <c r="CB162" s="88"/>
      <c r="CC162" s="88"/>
      <c r="CD162" s="88"/>
      <c r="CE162" s="88"/>
      <c r="CF162" s="88"/>
      <c r="CG162" s="88"/>
      <c r="CH162" s="88"/>
      <c r="CI162" s="88"/>
      <c r="CJ162" s="88"/>
      <c r="CK162" s="88"/>
      <c r="CL162" s="88"/>
      <c r="CM162" s="88"/>
      <c r="CN162" s="88"/>
      <c r="CO162" s="88"/>
      <c r="CP162" s="88"/>
      <c r="CQ162" s="88"/>
      <c r="CR162" s="88"/>
      <c r="CS162" s="88"/>
      <c r="CT162" s="88"/>
      <c r="CU162" s="88"/>
      <c r="CV162" s="88"/>
      <c r="CW162" s="88"/>
      <c r="CX162" s="88"/>
      <c r="CY162" s="88"/>
      <c r="CZ162" s="88"/>
      <c r="DA162" s="88"/>
      <c r="DB162" s="88"/>
      <c r="DC162" s="88"/>
      <c r="DD162" s="88"/>
      <c r="DE162" s="88"/>
      <c r="DF162" s="88"/>
      <c r="DG162" s="88"/>
      <c r="DH162" s="88"/>
      <c r="DI162" s="88"/>
      <c r="DJ162" s="88"/>
      <c r="DK162" s="88"/>
      <c r="DL162" s="88"/>
      <c r="DM162" s="88"/>
      <c r="DN162" s="88"/>
      <c r="DO162" s="88"/>
      <c r="DP162" s="88"/>
      <c r="DQ162" s="88"/>
      <c r="DR162" s="88"/>
      <c r="DS162" s="88"/>
      <c r="DT162" s="88"/>
      <c r="DU162" s="88"/>
      <c r="DV162" s="88"/>
      <c r="DW162" s="88"/>
      <c r="DX162" s="88"/>
      <c r="DY162" s="88"/>
      <c r="DZ162" s="88"/>
      <c r="EA162" s="88"/>
      <c r="EB162" s="88"/>
      <c r="EC162" s="88"/>
      <c r="ED162" s="88"/>
      <c r="EE162" s="88"/>
      <c r="EF162" s="88"/>
      <c r="EG162" s="88"/>
      <c r="EH162" s="88"/>
      <c r="EI162" s="88"/>
      <c r="EJ162" s="88"/>
      <c r="EK162" s="88"/>
      <c r="EL162" s="88"/>
      <c r="EM162" s="88"/>
      <c r="EN162" s="88"/>
      <c r="EO162" s="88"/>
      <c r="EP162" s="88"/>
      <c r="EQ162" s="88"/>
      <c r="ER162" s="88"/>
      <c r="ES162" s="88"/>
      <c r="ET162" s="88"/>
      <c r="EU162" s="88"/>
      <c r="EV162" s="88"/>
      <c r="EW162" s="88"/>
      <c r="EX162" s="88"/>
      <c r="EY162" s="88"/>
      <c r="EZ162" s="88"/>
      <c r="FA162" s="88"/>
      <c r="FB162" s="88"/>
      <c r="FC162" s="88"/>
      <c r="FD162" s="88"/>
      <c r="FE162" s="88"/>
      <c r="FF162" s="88"/>
      <c r="FG162" s="88"/>
      <c r="FH162" s="88"/>
      <c r="FI162" s="88"/>
      <c r="FJ162" s="88"/>
      <c r="FK162" s="88"/>
      <c r="FL162" s="88"/>
      <c r="FM162" s="88"/>
      <c r="FN162" s="88"/>
      <c r="FO162" s="88"/>
      <c r="FP162" s="88"/>
      <c r="FQ162" s="88"/>
      <c r="FR162" s="88"/>
      <c r="FS162" s="88"/>
      <c r="FT162" s="88"/>
      <c r="FU162" s="88"/>
      <c r="FV162" s="88"/>
      <c r="FW162" s="88"/>
      <c r="FX162" s="88"/>
      <c r="FY162" s="88"/>
      <c r="FZ162" s="88"/>
      <c r="GA162" s="88"/>
      <c r="GB162" s="88"/>
      <c r="GC162" s="88"/>
      <c r="GD162" s="88"/>
      <c r="GE162" s="88"/>
      <c r="GF162" s="88"/>
      <c r="GG162" s="88"/>
      <c r="GH162" s="88"/>
      <c r="GI162" s="88"/>
      <c r="GJ162" s="88"/>
      <c r="GK162" s="88"/>
      <c r="GL162" s="88"/>
      <c r="GM162" s="88"/>
      <c r="GN162" s="88"/>
      <c r="GO162" s="88"/>
      <c r="GP162" s="88"/>
      <c r="GQ162" s="88"/>
      <c r="GR162" s="88"/>
      <c r="GS162" s="88"/>
      <c r="GT162" s="88"/>
      <c r="GU162" s="88"/>
      <c r="GV162" s="88"/>
      <c r="GW162" s="88"/>
      <c r="GX162" s="88"/>
      <c r="GY162" s="88"/>
      <c r="GZ162" s="88"/>
      <c r="HA162" s="88"/>
      <c r="HB162" s="88"/>
      <c r="HC162" s="88"/>
      <c r="HD162" s="88"/>
      <c r="HE162" s="88"/>
      <c r="HF162" s="88"/>
      <c r="HG162" s="88"/>
      <c r="HH162" s="88"/>
      <c r="HI162" s="88"/>
      <c r="HJ162" s="88"/>
      <c r="HK162" s="88"/>
      <c r="HL162" s="88"/>
      <c r="HM162" s="88"/>
      <c r="HN162" s="88"/>
      <c r="HO162" s="88"/>
      <c r="HP162" s="88"/>
      <c r="HQ162" s="88"/>
      <c r="HR162" s="88"/>
      <c r="HS162" s="88"/>
      <c r="HT162" s="88"/>
      <c r="HU162" s="88"/>
      <c r="HV162" s="88"/>
      <c r="HW162" s="88"/>
      <c r="HX162" s="88"/>
      <c r="HY162" s="88"/>
      <c r="HZ162" s="79"/>
      <c r="IA162" s="79"/>
    </row>
    <row r="163" spans="1:244" s="44" customFormat="1" ht="50.1" customHeight="1">
      <c r="A163" s="96">
        <v>27</v>
      </c>
      <c r="B163" s="100" t="s">
        <v>4267</v>
      </c>
      <c r="C163" s="160">
        <v>38747</v>
      </c>
      <c r="D163" s="194">
        <v>12</v>
      </c>
      <c r="E163" s="100" t="s">
        <v>275</v>
      </c>
      <c r="F163" s="100" t="s">
        <v>4268</v>
      </c>
      <c r="G163" s="160">
        <v>43312</v>
      </c>
      <c r="H163" s="195" t="s">
        <v>716</v>
      </c>
      <c r="I163" s="100" t="s">
        <v>4374</v>
      </c>
      <c r="J163" s="169" t="s">
        <v>3632</v>
      </c>
      <c r="K163" s="232"/>
      <c r="L163" s="44" t="s">
        <v>625</v>
      </c>
      <c r="M163" s="88"/>
      <c r="N163" s="88"/>
      <c r="O163" s="88"/>
      <c r="P163" s="88"/>
      <c r="Q163" s="88"/>
      <c r="R163" s="88"/>
      <c r="S163" s="88"/>
      <c r="T163" s="88"/>
      <c r="U163" s="88"/>
      <c r="V163" s="88"/>
      <c r="W163" s="88"/>
      <c r="X163" s="88"/>
      <c r="Y163" s="88"/>
      <c r="Z163" s="88"/>
      <c r="AA163" s="88"/>
      <c r="AB163" s="88"/>
      <c r="AC163" s="88"/>
      <c r="AD163" s="88"/>
      <c r="AE163" s="88"/>
      <c r="AF163" s="88"/>
      <c r="AG163" s="88"/>
      <c r="AH163" s="88"/>
      <c r="AI163" s="88"/>
      <c r="AJ163" s="88"/>
      <c r="AK163" s="88"/>
      <c r="AL163" s="88"/>
      <c r="AM163" s="88"/>
      <c r="AN163" s="88"/>
      <c r="AO163" s="88"/>
      <c r="AP163" s="88"/>
      <c r="AQ163" s="88"/>
      <c r="AR163" s="88"/>
      <c r="AS163" s="88"/>
      <c r="AT163" s="88"/>
      <c r="AU163" s="88"/>
      <c r="AV163" s="88"/>
      <c r="AW163" s="88"/>
      <c r="AX163" s="88"/>
      <c r="AY163" s="88"/>
      <c r="AZ163" s="88"/>
      <c r="BA163" s="88"/>
      <c r="BB163" s="88"/>
      <c r="BC163" s="88"/>
      <c r="BD163" s="88"/>
      <c r="BE163" s="88"/>
      <c r="BF163" s="88"/>
      <c r="BG163" s="88"/>
      <c r="BH163" s="88"/>
      <c r="BI163" s="88"/>
      <c r="BJ163" s="88"/>
      <c r="BK163" s="88"/>
      <c r="BL163" s="88"/>
      <c r="BM163" s="88"/>
      <c r="BN163" s="88"/>
      <c r="BO163" s="88"/>
      <c r="BP163" s="88"/>
      <c r="BQ163" s="88"/>
      <c r="BR163" s="88"/>
      <c r="BS163" s="88"/>
      <c r="BT163" s="88"/>
      <c r="BU163" s="88"/>
      <c r="BV163" s="88"/>
      <c r="BW163" s="88"/>
      <c r="BX163" s="88"/>
      <c r="BY163" s="88"/>
      <c r="BZ163" s="88"/>
      <c r="CA163" s="88"/>
      <c r="CB163" s="88"/>
      <c r="CC163" s="88"/>
      <c r="CD163" s="88"/>
      <c r="CE163" s="88"/>
      <c r="CF163" s="88"/>
      <c r="CG163" s="88"/>
      <c r="CH163" s="88"/>
      <c r="CI163" s="88"/>
      <c r="CJ163" s="88"/>
      <c r="CK163" s="88"/>
      <c r="CL163" s="88"/>
      <c r="CM163" s="88"/>
      <c r="CN163" s="88"/>
      <c r="CO163" s="88"/>
      <c r="CP163" s="88"/>
      <c r="CQ163" s="88"/>
      <c r="CR163" s="88"/>
      <c r="CS163" s="88"/>
      <c r="CT163" s="88"/>
      <c r="CU163" s="88"/>
      <c r="CV163" s="88"/>
      <c r="CW163" s="88"/>
      <c r="CX163" s="88"/>
      <c r="CY163" s="88"/>
      <c r="CZ163" s="88"/>
      <c r="DA163" s="88"/>
      <c r="DB163" s="88"/>
      <c r="DC163" s="88"/>
      <c r="DD163" s="88"/>
      <c r="DE163" s="88"/>
      <c r="DF163" s="88"/>
      <c r="DG163" s="88"/>
      <c r="DH163" s="88"/>
      <c r="DI163" s="88"/>
      <c r="DJ163" s="88"/>
      <c r="DK163" s="88"/>
      <c r="DL163" s="88"/>
      <c r="DM163" s="88"/>
      <c r="DN163" s="88"/>
      <c r="DO163" s="88"/>
      <c r="DP163" s="88"/>
      <c r="DQ163" s="88"/>
      <c r="DR163" s="88"/>
      <c r="DS163" s="88"/>
      <c r="DT163" s="88"/>
      <c r="DU163" s="88"/>
      <c r="DV163" s="88"/>
      <c r="DW163" s="88"/>
      <c r="DX163" s="88"/>
      <c r="DY163" s="88"/>
      <c r="DZ163" s="88"/>
      <c r="EA163" s="88"/>
      <c r="EB163" s="88"/>
      <c r="EC163" s="88"/>
      <c r="ED163" s="88"/>
      <c r="EE163" s="88"/>
      <c r="EF163" s="88"/>
      <c r="EG163" s="88"/>
      <c r="EH163" s="88"/>
      <c r="EI163" s="88"/>
      <c r="EJ163" s="88"/>
      <c r="EK163" s="88"/>
      <c r="EL163" s="88"/>
      <c r="EM163" s="88"/>
      <c r="EN163" s="88"/>
      <c r="EO163" s="88"/>
      <c r="EP163" s="88"/>
      <c r="EQ163" s="88"/>
      <c r="ER163" s="88"/>
      <c r="ES163" s="88"/>
      <c r="ET163" s="88"/>
      <c r="EU163" s="88"/>
      <c r="EV163" s="88"/>
      <c r="EW163" s="88"/>
      <c r="EX163" s="88"/>
      <c r="EY163" s="88"/>
      <c r="EZ163" s="88"/>
      <c r="FA163" s="88"/>
      <c r="FB163" s="88"/>
      <c r="FC163" s="88"/>
      <c r="FD163" s="88"/>
      <c r="FE163" s="88"/>
      <c r="FF163" s="88"/>
      <c r="FG163" s="88"/>
      <c r="FH163" s="88"/>
      <c r="FI163" s="88"/>
      <c r="FJ163" s="88"/>
      <c r="FK163" s="88"/>
      <c r="FL163" s="88"/>
      <c r="FM163" s="88"/>
      <c r="FN163" s="88"/>
      <c r="FO163" s="88"/>
      <c r="FP163" s="88"/>
      <c r="FQ163" s="88"/>
      <c r="FR163" s="88"/>
      <c r="FS163" s="88"/>
      <c r="FT163" s="88"/>
      <c r="FU163" s="88"/>
      <c r="FV163" s="88"/>
      <c r="FW163" s="88"/>
      <c r="FX163" s="88"/>
      <c r="FY163" s="88"/>
      <c r="FZ163" s="88"/>
      <c r="GA163" s="88"/>
      <c r="GB163" s="88"/>
      <c r="GC163" s="88"/>
      <c r="GD163" s="88"/>
      <c r="GE163" s="88"/>
      <c r="GF163" s="88"/>
      <c r="GG163" s="88"/>
      <c r="GH163" s="88"/>
      <c r="GI163" s="88"/>
      <c r="GJ163" s="88"/>
      <c r="GK163" s="88"/>
      <c r="GL163" s="88"/>
      <c r="GM163" s="88"/>
      <c r="GN163" s="88"/>
      <c r="GO163" s="88"/>
      <c r="GP163" s="88"/>
      <c r="GQ163" s="88"/>
      <c r="GR163" s="88"/>
      <c r="GS163" s="88"/>
      <c r="GT163" s="88"/>
      <c r="GU163" s="88"/>
      <c r="GV163" s="88"/>
      <c r="GW163" s="88"/>
      <c r="GX163" s="88"/>
      <c r="GY163" s="88"/>
      <c r="GZ163" s="88"/>
      <c r="HA163" s="88"/>
      <c r="HB163" s="88"/>
      <c r="HC163" s="88"/>
      <c r="HD163" s="88"/>
      <c r="HE163" s="88"/>
      <c r="HF163" s="88"/>
      <c r="HG163" s="88"/>
      <c r="HH163" s="88"/>
      <c r="HI163" s="88"/>
      <c r="HJ163" s="88"/>
      <c r="HK163" s="88"/>
      <c r="HL163" s="88"/>
      <c r="HM163" s="88"/>
      <c r="HN163" s="88"/>
      <c r="HO163" s="88"/>
      <c r="HP163" s="88"/>
      <c r="HQ163" s="88"/>
      <c r="HR163" s="88"/>
      <c r="HS163" s="88"/>
      <c r="HT163" s="88"/>
      <c r="HU163" s="88"/>
      <c r="HV163" s="88"/>
      <c r="HW163" s="88"/>
      <c r="HX163" s="88"/>
      <c r="HY163" s="88"/>
      <c r="HZ163" s="79"/>
      <c r="IA163" s="79"/>
    </row>
    <row r="164" spans="1:244" s="366" customFormat="1" ht="75" customHeight="1">
      <c r="A164" s="96">
        <v>28</v>
      </c>
      <c r="B164" s="164" t="s">
        <v>3274</v>
      </c>
      <c r="C164" s="160"/>
      <c r="D164" s="226">
        <v>3</v>
      </c>
      <c r="E164" s="165" t="s">
        <v>274</v>
      </c>
      <c r="F164" s="164" t="s">
        <v>3275</v>
      </c>
      <c r="G164" s="190">
        <v>42927</v>
      </c>
      <c r="H164" s="165" t="s">
        <v>716</v>
      </c>
      <c r="I164" s="163" t="s">
        <v>4271</v>
      </c>
      <c r="J164" s="163" t="s">
        <v>2211</v>
      </c>
      <c r="K164" s="484" t="s">
        <v>274</v>
      </c>
      <c r="L164" s="366" t="s">
        <v>638</v>
      </c>
    </row>
    <row r="165" spans="1:244" s="366" customFormat="1" ht="75" customHeight="1">
      <c r="A165" s="96">
        <v>29</v>
      </c>
      <c r="B165" s="164" t="s">
        <v>4273</v>
      </c>
      <c r="C165" s="160"/>
      <c r="D165" s="226">
        <v>0</v>
      </c>
      <c r="E165" s="165" t="s">
        <v>275</v>
      </c>
      <c r="F165" s="164" t="s">
        <v>4274</v>
      </c>
      <c r="G165" s="190">
        <v>43286</v>
      </c>
      <c r="H165" s="165" t="s">
        <v>58</v>
      </c>
      <c r="I165" s="163" t="s">
        <v>4272</v>
      </c>
      <c r="J165" s="163" t="s">
        <v>2211</v>
      </c>
      <c r="K165" s="484" t="s">
        <v>275</v>
      </c>
      <c r="L165" s="366" t="s">
        <v>638</v>
      </c>
    </row>
    <row r="166" spans="1:244" s="45" customFormat="1" ht="50.1" customHeight="1">
      <c r="A166" s="370"/>
      <c r="B166" s="1510" t="s">
        <v>2690</v>
      </c>
      <c r="C166" s="1510"/>
      <c r="D166" s="1510"/>
      <c r="E166" s="1510"/>
      <c r="F166" s="1510"/>
      <c r="G166" s="1510"/>
      <c r="H166" s="1510"/>
      <c r="I166" s="257"/>
      <c r="J166" s="253"/>
    </row>
    <row r="167" spans="1:244" s="242" customFormat="1" ht="50.1" customHeight="1">
      <c r="A167" s="375"/>
      <c r="B167" s="254" t="s">
        <v>2684</v>
      </c>
      <c r="C167" s="255" t="s">
        <v>2379</v>
      </c>
      <c r="D167" s="254" t="s">
        <v>195</v>
      </c>
      <c r="E167" s="255" t="s">
        <v>2685</v>
      </c>
      <c r="F167" s="255" t="s">
        <v>2750</v>
      </c>
      <c r="G167" s="255" t="s">
        <v>301</v>
      </c>
      <c r="H167" s="255" t="s">
        <v>302</v>
      </c>
      <c r="I167" s="255" t="s">
        <v>2748</v>
      </c>
      <c r="J167" s="255" t="s">
        <v>2366</v>
      </c>
    </row>
    <row r="168" spans="1:244" s="5" customFormat="1" ht="50.1" customHeight="1">
      <c r="A168" s="96">
        <v>1</v>
      </c>
      <c r="B168" s="100" t="s">
        <v>4276</v>
      </c>
      <c r="C168" s="160"/>
      <c r="D168" s="194">
        <v>6</v>
      </c>
      <c r="E168" s="100" t="s">
        <v>272</v>
      </c>
      <c r="F168" s="100" t="s">
        <v>4277</v>
      </c>
      <c r="G168" s="160">
        <v>43313</v>
      </c>
      <c r="H168" s="195" t="s">
        <v>716</v>
      </c>
      <c r="I168" s="100" t="s">
        <v>4375</v>
      </c>
      <c r="J168" s="169" t="s">
        <v>3632</v>
      </c>
      <c r="K168" s="232" t="s">
        <v>4482</v>
      </c>
      <c r="L168" s="44" t="s">
        <v>638</v>
      </c>
      <c r="M168" s="88"/>
      <c r="N168" s="88"/>
      <c r="O168" s="88"/>
      <c r="P168" s="88"/>
      <c r="Q168" s="88"/>
      <c r="R168" s="88"/>
      <c r="S168" s="88"/>
      <c r="T168" s="88"/>
      <c r="U168" s="88"/>
      <c r="V168" s="88"/>
      <c r="W168" s="88"/>
      <c r="X168" s="88"/>
      <c r="Y168" s="88"/>
      <c r="Z168" s="88"/>
      <c r="AA168" s="88"/>
      <c r="AB168" s="88"/>
      <c r="AC168" s="88"/>
      <c r="AD168" s="88"/>
      <c r="AE168" s="88"/>
      <c r="AF168" s="88"/>
      <c r="AG168" s="88"/>
      <c r="AH168" s="88"/>
      <c r="AI168" s="88"/>
      <c r="AJ168" s="88"/>
      <c r="AK168" s="88"/>
      <c r="AL168" s="88"/>
      <c r="AM168" s="88"/>
      <c r="AN168" s="88"/>
      <c r="AO168" s="88"/>
      <c r="AP168" s="88"/>
      <c r="AQ168" s="88"/>
      <c r="AR168" s="88"/>
      <c r="AS168" s="88"/>
      <c r="AT168" s="88"/>
      <c r="AU168" s="88"/>
      <c r="AV168" s="88"/>
      <c r="AW168" s="88"/>
      <c r="AX168" s="88"/>
      <c r="AY168" s="88"/>
      <c r="AZ168" s="88"/>
      <c r="BA168" s="88"/>
      <c r="BB168" s="88"/>
      <c r="BC168" s="88"/>
      <c r="BD168" s="88"/>
      <c r="BE168" s="88"/>
      <c r="BF168" s="88"/>
      <c r="BG168" s="88"/>
      <c r="BH168" s="88"/>
      <c r="BI168" s="88"/>
      <c r="BJ168" s="88"/>
      <c r="BK168" s="88"/>
      <c r="BL168" s="88"/>
      <c r="BM168" s="88"/>
      <c r="BN168" s="88"/>
      <c r="BO168" s="88"/>
      <c r="BP168" s="88"/>
      <c r="BQ168" s="88"/>
      <c r="BR168" s="88"/>
      <c r="BS168" s="88"/>
      <c r="BT168" s="88"/>
      <c r="BU168" s="88"/>
      <c r="BV168" s="88"/>
      <c r="BW168" s="88"/>
      <c r="BX168" s="88"/>
      <c r="BY168" s="88"/>
      <c r="BZ168" s="88"/>
      <c r="CA168" s="88"/>
      <c r="CB168" s="88"/>
      <c r="CC168" s="88"/>
      <c r="CD168" s="88"/>
      <c r="CE168" s="88"/>
      <c r="CF168" s="88"/>
      <c r="CG168" s="88"/>
      <c r="CH168" s="88"/>
      <c r="CI168" s="88"/>
      <c r="CJ168" s="88"/>
      <c r="CK168" s="88"/>
      <c r="CL168" s="88"/>
      <c r="CM168" s="88"/>
      <c r="CN168" s="88"/>
      <c r="CO168" s="88"/>
      <c r="CP168" s="88"/>
      <c r="CQ168" s="88"/>
      <c r="CR168" s="88"/>
      <c r="CS168" s="88"/>
      <c r="CT168" s="88"/>
      <c r="CU168" s="88"/>
      <c r="CV168" s="88"/>
      <c r="CW168" s="88"/>
      <c r="CX168" s="88"/>
      <c r="CY168" s="88"/>
      <c r="CZ168" s="88"/>
      <c r="DA168" s="88"/>
      <c r="DB168" s="88"/>
      <c r="DC168" s="88"/>
      <c r="DD168" s="88"/>
      <c r="DE168" s="88"/>
      <c r="DF168" s="88"/>
      <c r="DG168" s="88"/>
      <c r="DH168" s="88"/>
      <c r="DI168" s="88"/>
      <c r="DJ168" s="88"/>
      <c r="DK168" s="88"/>
      <c r="DL168" s="88"/>
      <c r="DM168" s="88"/>
      <c r="DN168" s="88"/>
      <c r="DO168" s="88"/>
      <c r="DP168" s="88"/>
      <c r="DQ168" s="88"/>
      <c r="DR168" s="88"/>
      <c r="DS168" s="88"/>
      <c r="DT168" s="88"/>
      <c r="DU168" s="88"/>
      <c r="DV168" s="88"/>
      <c r="DW168" s="88"/>
      <c r="DX168" s="88"/>
      <c r="DY168" s="88"/>
      <c r="DZ168" s="88"/>
      <c r="EA168" s="88"/>
      <c r="EB168" s="88"/>
      <c r="EC168" s="88"/>
      <c r="ED168" s="88"/>
      <c r="EE168" s="88"/>
      <c r="EF168" s="88"/>
      <c r="EG168" s="88"/>
      <c r="EH168" s="88"/>
      <c r="EI168" s="88"/>
      <c r="EJ168" s="88"/>
      <c r="EK168" s="88"/>
      <c r="EL168" s="88"/>
      <c r="EM168" s="88"/>
      <c r="EN168" s="88"/>
      <c r="EO168" s="88"/>
      <c r="EP168" s="88"/>
      <c r="EQ168" s="88"/>
      <c r="ER168" s="88"/>
      <c r="ES168" s="88"/>
      <c r="ET168" s="88"/>
      <c r="EU168" s="88"/>
      <c r="EV168" s="88"/>
      <c r="EW168" s="88"/>
      <c r="EX168" s="88"/>
      <c r="EY168" s="88"/>
      <c r="EZ168" s="88"/>
      <c r="FA168" s="88"/>
      <c r="FB168" s="88"/>
      <c r="FC168" s="88"/>
      <c r="FD168" s="88"/>
      <c r="FE168" s="88"/>
      <c r="FF168" s="88"/>
      <c r="FG168" s="88"/>
      <c r="FH168" s="88"/>
      <c r="FI168" s="88"/>
      <c r="FJ168" s="88"/>
      <c r="FK168" s="88"/>
      <c r="FL168" s="88"/>
      <c r="FM168" s="88"/>
      <c r="FN168" s="88"/>
      <c r="FO168" s="88"/>
      <c r="FP168" s="88"/>
      <c r="FQ168" s="88"/>
      <c r="FR168" s="88"/>
      <c r="FS168" s="88"/>
      <c r="FT168" s="88"/>
      <c r="FU168" s="88"/>
      <c r="FV168" s="88"/>
      <c r="FW168" s="88"/>
      <c r="FX168" s="88"/>
      <c r="FY168" s="88"/>
      <c r="FZ168" s="88"/>
      <c r="GA168" s="88"/>
      <c r="GB168" s="88"/>
      <c r="GC168" s="88"/>
      <c r="GD168" s="88"/>
      <c r="GE168" s="88"/>
      <c r="GF168" s="88"/>
      <c r="GG168" s="88"/>
      <c r="GH168" s="88"/>
      <c r="GI168" s="88"/>
      <c r="GJ168" s="88"/>
      <c r="GK168" s="88"/>
      <c r="GL168" s="88"/>
      <c r="GM168" s="88"/>
      <c r="GN168" s="88"/>
      <c r="GO168" s="88"/>
      <c r="GP168" s="88"/>
      <c r="GQ168" s="88"/>
      <c r="GR168" s="88"/>
      <c r="GS168" s="88"/>
      <c r="GT168" s="88"/>
      <c r="GU168" s="88"/>
      <c r="GV168" s="88"/>
      <c r="GW168" s="88"/>
      <c r="GX168" s="88"/>
      <c r="GY168" s="88"/>
      <c r="GZ168" s="88"/>
      <c r="HA168" s="88"/>
      <c r="HB168" s="88"/>
      <c r="HC168" s="88"/>
      <c r="HD168" s="88"/>
      <c r="HE168" s="88"/>
      <c r="HF168" s="88"/>
      <c r="HG168" s="88"/>
      <c r="HH168" s="88"/>
      <c r="HI168" s="88"/>
      <c r="HJ168" s="88"/>
      <c r="HK168" s="88"/>
      <c r="HL168" s="88"/>
      <c r="HM168" s="88"/>
      <c r="HN168" s="88"/>
      <c r="HO168" s="88"/>
      <c r="HP168" s="88"/>
      <c r="HQ168" s="88"/>
      <c r="HR168" s="88"/>
      <c r="HS168" s="88"/>
      <c r="HT168" s="88"/>
      <c r="HU168" s="88"/>
      <c r="HV168" s="88"/>
      <c r="HW168" s="88"/>
      <c r="HX168" s="88"/>
      <c r="HY168" s="88"/>
      <c r="HZ168" s="88"/>
      <c r="IA168" s="88"/>
      <c r="IB168" s="88"/>
      <c r="IC168" s="88"/>
      <c r="ID168" s="88"/>
      <c r="IE168" s="88"/>
      <c r="IF168" s="88"/>
      <c r="IG168" s="88"/>
      <c r="IH168" s="88"/>
      <c r="II168" s="88"/>
      <c r="IJ168" s="44"/>
    </row>
    <row r="169" spans="1:244" s="5" customFormat="1" ht="50.1" customHeight="1">
      <c r="A169" s="96">
        <v>2</v>
      </c>
      <c r="B169" s="100" t="s">
        <v>4291</v>
      </c>
      <c r="C169" s="160">
        <v>41933</v>
      </c>
      <c r="D169" s="194">
        <v>3</v>
      </c>
      <c r="E169" s="100" t="s">
        <v>272</v>
      </c>
      <c r="F169" s="100" t="s">
        <v>4292</v>
      </c>
      <c r="G169" s="160">
        <v>43314</v>
      </c>
      <c r="H169" s="195" t="s">
        <v>58</v>
      </c>
      <c r="I169" s="100" t="s">
        <v>4365</v>
      </c>
      <c r="J169" s="169" t="s">
        <v>3632</v>
      </c>
      <c r="K169" s="232"/>
      <c r="L169" s="44" t="s">
        <v>625</v>
      </c>
      <c r="M169" s="88"/>
      <c r="N169" s="88"/>
      <c r="O169" s="88"/>
      <c r="P169" s="88"/>
      <c r="Q169" s="88"/>
      <c r="R169" s="88"/>
      <c r="S169" s="88"/>
      <c r="T169" s="88"/>
      <c r="U169" s="88"/>
      <c r="V169" s="88"/>
      <c r="W169" s="88"/>
      <c r="X169" s="88"/>
      <c r="Y169" s="88"/>
      <c r="Z169" s="88"/>
      <c r="AA169" s="88"/>
      <c r="AB169" s="88"/>
      <c r="AC169" s="88"/>
      <c r="AD169" s="88"/>
      <c r="AE169" s="88"/>
      <c r="AF169" s="88"/>
      <c r="AG169" s="88"/>
      <c r="AH169" s="88"/>
      <c r="AI169" s="88"/>
      <c r="AJ169" s="88"/>
      <c r="AK169" s="88"/>
      <c r="AL169" s="88"/>
      <c r="AM169" s="88"/>
      <c r="AN169" s="88"/>
      <c r="AO169" s="88"/>
      <c r="AP169" s="88"/>
      <c r="AQ169" s="88"/>
      <c r="AR169" s="88"/>
      <c r="AS169" s="88"/>
      <c r="AT169" s="88"/>
      <c r="AU169" s="88"/>
      <c r="AV169" s="88"/>
      <c r="AW169" s="88"/>
      <c r="AX169" s="88"/>
      <c r="AY169" s="88"/>
      <c r="AZ169" s="88"/>
      <c r="BA169" s="88"/>
      <c r="BB169" s="88"/>
      <c r="BC169" s="88"/>
      <c r="BD169" s="88"/>
      <c r="BE169" s="88"/>
      <c r="BF169" s="88"/>
      <c r="BG169" s="88"/>
      <c r="BH169" s="88"/>
      <c r="BI169" s="88"/>
      <c r="BJ169" s="88"/>
      <c r="BK169" s="88"/>
      <c r="BL169" s="88"/>
      <c r="BM169" s="88"/>
      <c r="BN169" s="88"/>
      <c r="BO169" s="88"/>
      <c r="BP169" s="88"/>
      <c r="BQ169" s="88"/>
      <c r="BR169" s="88"/>
      <c r="BS169" s="88"/>
      <c r="BT169" s="88"/>
      <c r="BU169" s="88"/>
      <c r="BV169" s="88"/>
      <c r="BW169" s="88"/>
      <c r="BX169" s="88"/>
      <c r="BY169" s="88"/>
      <c r="BZ169" s="88"/>
      <c r="CA169" s="88"/>
      <c r="CB169" s="88"/>
      <c r="CC169" s="88"/>
      <c r="CD169" s="88"/>
      <c r="CE169" s="88"/>
      <c r="CF169" s="88"/>
      <c r="CG169" s="88"/>
      <c r="CH169" s="88"/>
      <c r="CI169" s="88"/>
      <c r="CJ169" s="88"/>
      <c r="CK169" s="88"/>
      <c r="CL169" s="88"/>
      <c r="CM169" s="88"/>
      <c r="CN169" s="88"/>
      <c r="CO169" s="88"/>
      <c r="CP169" s="88"/>
      <c r="CQ169" s="88"/>
      <c r="CR169" s="88"/>
      <c r="CS169" s="88"/>
      <c r="CT169" s="88"/>
      <c r="CU169" s="88"/>
      <c r="CV169" s="88"/>
      <c r="CW169" s="88"/>
      <c r="CX169" s="88"/>
      <c r="CY169" s="88"/>
      <c r="CZ169" s="88"/>
      <c r="DA169" s="88"/>
      <c r="DB169" s="88"/>
      <c r="DC169" s="88"/>
      <c r="DD169" s="88"/>
      <c r="DE169" s="88"/>
      <c r="DF169" s="88"/>
      <c r="DG169" s="88"/>
      <c r="DH169" s="88"/>
      <c r="DI169" s="88"/>
      <c r="DJ169" s="88"/>
      <c r="DK169" s="88"/>
      <c r="DL169" s="88"/>
      <c r="DM169" s="88"/>
      <c r="DN169" s="88"/>
      <c r="DO169" s="88"/>
      <c r="DP169" s="88"/>
      <c r="DQ169" s="88"/>
      <c r="DR169" s="88"/>
      <c r="DS169" s="88"/>
      <c r="DT169" s="88"/>
      <c r="DU169" s="88"/>
      <c r="DV169" s="88"/>
      <c r="DW169" s="88"/>
      <c r="DX169" s="88"/>
      <c r="DY169" s="88"/>
      <c r="DZ169" s="88"/>
      <c r="EA169" s="88"/>
      <c r="EB169" s="88"/>
      <c r="EC169" s="88"/>
      <c r="ED169" s="88"/>
      <c r="EE169" s="88"/>
      <c r="EF169" s="88"/>
      <c r="EG169" s="88"/>
      <c r="EH169" s="88"/>
      <c r="EI169" s="88"/>
      <c r="EJ169" s="88"/>
      <c r="EK169" s="88"/>
      <c r="EL169" s="88"/>
      <c r="EM169" s="88"/>
      <c r="EN169" s="88"/>
      <c r="EO169" s="88"/>
      <c r="EP169" s="88"/>
      <c r="EQ169" s="88"/>
      <c r="ER169" s="88"/>
      <c r="ES169" s="88"/>
      <c r="ET169" s="88"/>
      <c r="EU169" s="88"/>
      <c r="EV169" s="88"/>
      <c r="EW169" s="88"/>
      <c r="EX169" s="88"/>
      <c r="EY169" s="88"/>
      <c r="EZ169" s="88"/>
      <c r="FA169" s="88"/>
      <c r="FB169" s="88"/>
      <c r="FC169" s="88"/>
      <c r="FD169" s="88"/>
      <c r="FE169" s="88"/>
      <c r="FF169" s="88"/>
      <c r="FG169" s="88"/>
      <c r="FH169" s="88"/>
      <c r="FI169" s="88"/>
      <c r="FJ169" s="88"/>
      <c r="FK169" s="88"/>
      <c r="FL169" s="88"/>
      <c r="FM169" s="88"/>
      <c r="FN169" s="88"/>
      <c r="FO169" s="88"/>
      <c r="FP169" s="88"/>
      <c r="FQ169" s="88"/>
      <c r="FR169" s="88"/>
      <c r="FS169" s="88"/>
      <c r="FT169" s="88"/>
      <c r="FU169" s="88"/>
      <c r="FV169" s="88"/>
      <c r="FW169" s="88"/>
      <c r="FX169" s="88"/>
      <c r="FY169" s="88"/>
      <c r="FZ169" s="88"/>
      <c r="GA169" s="88"/>
      <c r="GB169" s="88"/>
      <c r="GC169" s="88"/>
      <c r="GD169" s="88"/>
      <c r="GE169" s="88"/>
      <c r="GF169" s="88"/>
      <c r="GG169" s="88"/>
      <c r="GH169" s="88"/>
      <c r="GI169" s="88"/>
      <c r="GJ169" s="88"/>
      <c r="GK169" s="88"/>
      <c r="GL169" s="88"/>
      <c r="GM169" s="88"/>
      <c r="GN169" s="88"/>
      <c r="GO169" s="88"/>
      <c r="GP169" s="88"/>
      <c r="GQ169" s="88"/>
      <c r="GR169" s="88"/>
      <c r="GS169" s="88"/>
      <c r="GT169" s="88"/>
      <c r="GU169" s="88"/>
      <c r="GV169" s="88"/>
      <c r="GW169" s="88"/>
      <c r="GX169" s="88"/>
      <c r="GY169" s="88"/>
      <c r="GZ169" s="88"/>
      <c r="HA169" s="88"/>
      <c r="HB169" s="88"/>
      <c r="HC169" s="88"/>
      <c r="HD169" s="88"/>
      <c r="HE169" s="88"/>
      <c r="HF169" s="88"/>
      <c r="HG169" s="88"/>
      <c r="HH169" s="88"/>
      <c r="HI169" s="88"/>
      <c r="HJ169" s="88"/>
      <c r="HK169" s="88"/>
      <c r="HL169" s="88"/>
      <c r="HM169" s="88"/>
      <c r="HN169" s="88"/>
      <c r="HO169" s="88"/>
      <c r="HP169" s="88"/>
      <c r="HQ169" s="88"/>
      <c r="HR169" s="88"/>
      <c r="HS169" s="88"/>
      <c r="HT169" s="88"/>
      <c r="HU169" s="88"/>
      <c r="HV169" s="88"/>
      <c r="HW169" s="88"/>
      <c r="HX169" s="88"/>
      <c r="HY169" s="88"/>
      <c r="HZ169" s="88"/>
      <c r="IA169" s="88"/>
      <c r="IB169" s="88"/>
      <c r="IC169" s="88"/>
      <c r="ID169" s="88"/>
      <c r="IE169" s="88"/>
      <c r="IF169" s="88"/>
      <c r="IG169" s="88"/>
      <c r="IH169" s="88"/>
      <c r="II169" s="88"/>
      <c r="IJ169" s="44"/>
    </row>
    <row r="170" spans="1:244" s="5" customFormat="1" ht="50.1" customHeight="1">
      <c r="A170" s="96">
        <v>3</v>
      </c>
      <c r="B170" s="100" t="s">
        <v>4293</v>
      </c>
      <c r="C170" s="160">
        <v>42518</v>
      </c>
      <c r="D170" s="194">
        <v>2</v>
      </c>
      <c r="E170" s="100" t="s">
        <v>272</v>
      </c>
      <c r="F170" s="100" t="s">
        <v>4292</v>
      </c>
      <c r="G170" s="160">
        <v>43314</v>
      </c>
      <c r="H170" s="195" t="s">
        <v>58</v>
      </c>
      <c r="I170" s="100" t="s">
        <v>4365</v>
      </c>
      <c r="J170" s="169" t="s">
        <v>3632</v>
      </c>
      <c r="K170" s="232"/>
      <c r="L170" s="44" t="s">
        <v>638</v>
      </c>
      <c r="M170" s="88"/>
      <c r="N170" s="88"/>
      <c r="O170" s="88"/>
      <c r="P170" s="88"/>
      <c r="Q170" s="88"/>
      <c r="R170" s="88"/>
      <c r="S170" s="88"/>
      <c r="T170" s="88"/>
      <c r="U170" s="88"/>
      <c r="V170" s="88"/>
      <c r="W170" s="88"/>
      <c r="X170" s="88"/>
      <c r="Y170" s="88"/>
      <c r="Z170" s="88"/>
      <c r="AA170" s="88"/>
      <c r="AB170" s="88"/>
      <c r="AC170" s="88"/>
      <c r="AD170" s="88"/>
      <c r="AE170" s="88"/>
      <c r="AF170" s="88"/>
      <c r="AG170" s="88"/>
      <c r="AH170" s="88"/>
      <c r="AI170" s="88"/>
      <c r="AJ170" s="88"/>
      <c r="AK170" s="88"/>
      <c r="AL170" s="88"/>
      <c r="AM170" s="88"/>
      <c r="AN170" s="88"/>
      <c r="AO170" s="88"/>
      <c r="AP170" s="88"/>
      <c r="AQ170" s="88"/>
      <c r="AR170" s="88"/>
      <c r="AS170" s="88"/>
      <c r="AT170" s="88"/>
      <c r="AU170" s="88"/>
      <c r="AV170" s="88"/>
      <c r="AW170" s="88"/>
      <c r="AX170" s="88"/>
      <c r="AY170" s="88"/>
      <c r="AZ170" s="88"/>
      <c r="BA170" s="88"/>
      <c r="BB170" s="88"/>
      <c r="BC170" s="88"/>
      <c r="BD170" s="88"/>
      <c r="BE170" s="88"/>
      <c r="BF170" s="88"/>
      <c r="BG170" s="88"/>
      <c r="BH170" s="88"/>
      <c r="BI170" s="88"/>
      <c r="BJ170" s="88"/>
      <c r="BK170" s="88"/>
      <c r="BL170" s="88"/>
      <c r="BM170" s="88"/>
      <c r="BN170" s="88"/>
      <c r="BO170" s="88"/>
      <c r="BP170" s="88"/>
      <c r="BQ170" s="88"/>
      <c r="BR170" s="88"/>
      <c r="BS170" s="88"/>
      <c r="BT170" s="88"/>
      <c r="BU170" s="88"/>
      <c r="BV170" s="88"/>
      <c r="BW170" s="88"/>
      <c r="BX170" s="88"/>
      <c r="BY170" s="88"/>
      <c r="BZ170" s="88"/>
      <c r="CA170" s="88"/>
      <c r="CB170" s="88"/>
      <c r="CC170" s="88"/>
      <c r="CD170" s="88"/>
      <c r="CE170" s="88"/>
      <c r="CF170" s="88"/>
      <c r="CG170" s="88"/>
      <c r="CH170" s="88"/>
      <c r="CI170" s="88"/>
      <c r="CJ170" s="88"/>
      <c r="CK170" s="88"/>
      <c r="CL170" s="88"/>
      <c r="CM170" s="88"/>
      <c r="CN170" s="88"/>
      <c r="CO170" s="88"/>
      <c r="CP170" s="88"/>
      <c r="CQ170" s="88"/>
      <c r="CR170" s="88"/>
      <c r="CS170" s="88"/>
      <c r="CT170" s="88"/>
      <c r="CU170" s="88"/>
      <c r="CV170" s="88"/>
      <c r="CW170" s="88"/>
      <c r="CX170" s="88"/>
      <c r="CY170" s="88"/>
      <c r="CZ170" s="88"/>
      <c r="DA170" s="88"/>
      <c r="DB170" s="88"/>
      <c r="DC170" s="88"/>
      <c r="DD170" s="88"/>
      <c r="DE170" s="88"/>
      <c r="DF170" s="88"/>
      <c r="DG170" s="88"/>
      <c r="DH170" s="88"/>
      <c r="DI170" s="88"/>
      <c r="DJ170" s="88"/>
      <c r="DK170" s="88"/>
      <c r="DL170" s="88"/>
      <c r="DM170" s="88"/>
      <c r="DN170" s="88"/>
      <c r="DO170" s="88"/>
      <c r="DP170" s="88"/>
      <c r="DQ170" s="88"/>
      <c r="DR170" s="88"/>
      <c r="DS170" s="88"/>
      <c r="DT170" s="88"/>
      <c r="DU170" s="88"/>
      <c r="DV170" s="88"/>
      <c r="DW170" s="88"/>
      <c r="DX170" s="88"/>
      <c r="DY170" s="88"/>
      <c r="DZ170" s="88"/>
      <c r="EA170" s="88"/>
      <c r="EB170" s="88"/>
      <c r="EC170" s="88"/>
      <c r="ED170" s="88"/>
      <c r="EE170" s="88"/>
      <c r="EF170" s="88"/>
      <c r="EG170" s="88"/>
      <c r="EH170" s="88"/>
      <c r="EI170" s="88"/>
      <c r="EJ170" s="88"/>
      <c r="EK170" s="88"/>
      <c r="EL170" s="88"/>
      <c r="EM170" s="88"/>
      <c r="EN170" s="88"/>
      <c r="EO170" s="88"/>
      <c r="EP170" s="88"/>
      <c r="EQ170" s="88"/>
      <c r="ER170" s="88"/>
      <c r="ES170" s="88"/>
      <c r="ET170" s="88"/>
      <c r="EU170" s="88"/>
      <c r="EV170" s="88"/>
      <c r="EW170" s="88"/>
      <c r="EX170" s="88"/>
      <c r="EY170" s="88"/>
      <c r="EZ170" s="88"/>
      <c r="FA170" s="88"/>
      <c r="FB170" s="88"/>
      <c r="FC170" s="88"/>
      <c r="FD170" s="88"/>
      <c r="FE170" s="88"/>
      <c r="FF170" s="88"/>
      <c r="FG170" s="88"/>
      <c r="FH170" s="88"/>
      <c r="FI170" s="88"/>
      <c r="FJ170" s="88"/>
      <c r="FK170" s="88"/>
      <c r="FL170" s="88"/>
      <c r="FM170" s="88"/>
      <c r="FN170" s="88"/>
      <c r="FO170" s="88"/>
      <c r="FP170" s="88"/>
      <c r="FQ170" s="88"/>
      <c r="FR170" s="88"/>
      <c r="FS170" s="88"/>
      <c r="FT170" s="88"/>
      <c r="FU170" s="88"/>
      <c r="FV170" s="88"/>
      <c r="FW170" s="88"/>
      <c r="FX170" s="88"/>
      <c r="FY170" s="88"/>
      <c r="FZ170" s="88"/>
      <c r="GA170" s="88"/>
      <c r="GB170" s="88"/>
      <c r="GC170" s="88"/>
      <c r="GD170" s="88"/>
      <c r="GE170" s="88"/>
      <c r="GF170" s="88"/>
      <c r="GG170" s="88"/>
      <c r="GH170" s="88"/>
      <c r="GI170" s="88"/>
      <c r="GJ170" s="88"/>
      <c r="GK170" s="88"/>
      <c r="GL170" s="88"/>
      <c r="GM170" s="88"/>
      <c r="GN170" s="88"/>
      <c r="GO170" s="88"/>
      <c r="GP170" s="88"/>
      <c r="GQ170" s="88"/>
      <c r="GR170" s="88"/>
      <c r="GS170" s="88"/>
      <c r="GT170" s="88"/>
      <c r="GU170" s="88"/>
      <c r="GV170" s="88"/>
      <c r="GW170" s="88"/>
      <c r="GX170" s="88"/>
      <c r="GY170" s="88"/>
      <c r="GZ170" s="88"/>
      <c r="HA170" s="88"/>
      <c r="HB170" s="88"/>
      <c r="HC170" s="88"/>
      <c r="HD170" s="88"/>
      <c r="HE170" s="88"/>
      <c r="HF170" s="88"/>
      <c r="HG170" s="88"/>
      <c r="HH170" s="88"/>
      <c r="HI170" s="88"/>
      <c r="HJ170" s="88"/>
      <c r="HK170" s="88"/>
      <c r="HL170" s="88"/>
      <c r="HM170" s="88"/>
      <c r="HN170" s="88"/>
      <c r="HO170" s="88"/>
      <c r="HP170" s="88"/>
      <c r="HQ170" s="88"/>
      <c r="HR170" s="88"/>
      <c r="HS170" s="88"/>
      <c r="HT170" s="88"/>
      <c r="HU170" s="88"/>
      <c r="HV170" s="88"/>
      <c r="HW170" s="88"/>
      <c r="HX170" s="88"/>
      <c r="HY170" s="88"/>
      <c r="HZ170" s="88"/>
      <c r="IA170" s="88"/>
      <c r="IB170" s="88"/>
      <c r="IC170" s="88"/>
      <c r="ID170" s="88"/>
      <c r="IE170" s="88"/>
      <c r="IF170" s="88"/>
      <c r="IG170" s="88"/>
      <c r="IH170" s="88"/>
      <c r="II170" s="88"/>
      <c r="IJ170" s="44"/>
    </row>
    <row r="171" spans="1:244" s="5" customFormat="1" ht="50.1" customHeight="1">
      <c r="A171" s="96">
        <v>4</v>
      </c>
      <c r="B171" s="100" t="s">
        <v>4296</v>
      </c>
      <c r="C171" s="160">
        <v>37644</v>
      </c>
      <c r="D171" s="194">
        <v>15</v>
      </c>
      <c r="E171" s="100" t="s">
        <v>272</v>
      </c>
      <c r="F171" s="100" t="s">
        <v>4297</v>
      </c>
      <c r="G171" s="160">
        <v>43315</v>
      </c>
      <c r="H171" s="195" t="s">
        <v>58</v>
      </c>
      <c r="I171" s="100" t="s">
        <v>4379</v>
      </c>
      <c r="J171" s="169" t="s">
        <v>3632</v>
      </c>
      <c r="K171" s="44" t="s">
        <v>268</v>
      </c>
      <c r="L171" s="44" t="s">
        <v>625</v>
      </c>
      <c r="M171" s="88"/>
      <c r="N171" s="88"/>
      <c r="O171" s="88"/>
      <c r="P171" s="88"/>
      <c r="Q171" s="88"/>
      <c r="R171" s="88"/>
      <c r="S171" s="88"/>
      <c r="T171" s="88"/>
      <c r="U171" s="88"/>
      <c r="V171" s="88"/>
      <c r="W171" s="88"/>
      <c r="X171" s="88"/>
      <c r="Y171" s="88"/>
      <c r="Z171" s="88"/>
      <c r="AA171" s="88"/>
      <c r="AB171" s="88"/>
      <c r="AC171" s="88"/>
      <c r="AD171" s="88"/>
      <c r="AE171" s="88"/>
      <c r="AF171" s="88"/>
      <c r="AG171" s="88"/>
      <c r="AH171" s="88"/>
      <c r="AI171" s="88"/>
      <c r="AJ171" s="88"/>
      <c r="AK171" s="88"/>
      <c r="AL171" s="88"/>
      <c r="AM171" s="88"/>
      <c r="AN171" s="88"/>
      <c r="AO171" s="88"/>
      <c r="AP171" s="88"/>
      <c r="AQ171" s="88"/>
      <c r="AR171" s="88"/>
      <c r="AS171" s="88"/>
      <c r="AT171" s="88"/>
      <c r="AU171" s="88"/>
      <c r="AV171" s="88"/>
      <c r="AW171" s="88"/>
      <c r="AX171" s="88"/>
      <c r="AY171" s="88"/>
      <c r="AZ171" s="88"/>
      <c r="BA171" s="88"/>
      <c r="BB171" s="88"/>
      <c r="BC171" s="88"/>
      <c r="BD171" s="88"/>
      <c r="BE171" s="88"/>
      <c r="BF171" s="88"/>
      <c r="BG171" s="88"/>
      <c r="BH171" s="88"/>
      <c r="BI171" s="88"/>
      <c r="BJ171" s="88"/>
      <c r="BK171" s="88"/>
      <c r="BL171" s="88"/>
      <c r="BM171" s="88"/>
      <c r="BN171" s="88"/>
      <c r="BO171" s="88"/>
      <c r="BP171" s="88"/>
      <c r="BQ171" s="88"/>
      <c r="BR171" s="88"/>
      <c r="BS171" s="88"/>
      <c r="BT171" s="88"/>
      <c r="BU171" s="88"/>
      <c r="BV171" s="88"/>
      <c r="BW171" s="88"/>
      <c r="BX171" s="88"/>
      <c r="BY171" s="88"/>
      <c r="BZ171" s="88"/>
      <c r="CA171" s="88"/>
      <c r="CB171" s="88"/>
      <c r="CC171" s="88"/>
      <c r="CD171" s="88"/>
      <c r="CE171" s="88"/>
      <c r="CF171" s="88"/>
      <c r="CG171" s="88"/>
      <c r="CH171" s="88"/>
      <c r="CI171" s="88"/>
      <c r="CJ171" s="88"/>
      <c r="CK171" s="88"/>
      <c r="CL171" s="88"/>
      <c r="CM171" s="88"/>
      <c r="CN171" s="88"/>
      <c r="CO171" s="88"/>
      <c r="CP171" s="88"/>
      <c r="CQ171" s="88"/>
      <c r="CR171" s="88"/>
      <c r="CS171" s="88"/>
      <c r="CT171" s="88"/>
      <c r="CU171" s="88"/>
      <c r="CV171" s="88"/>
      <c r="CW171" s="88"/>
      <c r="CX171" s="88"/>
      <c r="CY171" s="88"/>
      <c r="CZ171" s="88"/>
      <c r="DA171" s="88"/>
      <c r="DB171" s="88"/>
      <c r="DC171" s="88"/>
      <c r="DD171" s="88"/>
      <c r="DE171" s="88"/>
      <c r="DF171" s="88"/>
      <c r="DG171" s="88"/>
      <c r="DH171" s="88"/>
      <c r="DI171" s="88"/>
      <c r="DJ171" s="88"/>
      <c r="DK171" s="88"/>
      <c r="DL171" s="88"/>
      <c r="DM171" s="88"/>
      <c r="DN171" s="88"/>
      <c r="DO171" s="88"/>
      <c r="DP171" s="88"/>
      <c r="DQ171" s="88"/>
      <c r="DR171" s="88"/>
      <c r="DS171" s="88"/>
      <c r="DT171" s="88"/>
      <c r="DU171" s="88"/>
      <c r="DV171" s="88"/>
      <c r="DW171" s="88"/>
      <c r="DX171" s="88"/>
      <c r="DY171" s="88"/>
      <c r="DZ171" s="88"/>
      <c r="EA171" s="88"/>
      <c r="EB171" s="88"/>
      <c r="EC171" s="88"/>
      <c r="ED171" s="88"/>
      <c r="EE171" s="88"/>
      <c r="EF171" s="88"/>
      <c r="EG171" s="88"/>
      <c r="EH171" s="88"/>
      <c r="EI171" s="88"/>
      <c r="EJ171" s="88"/>
      <c r="EK171" s="88"/>
      <c r="EL171" s="88"/>
      <c r="EM171" s="88"/>
      <c r="EN171" s="88"/>
      <c r="EO171" s="88"/>
      <c r="EP171" s="88"/>
      <c r="EQ171" s="88"/>
      <c r="ER171" s="88"/>
      <c r="ES171" s="88"/>
      <c r="ET171" s="88"/>
      <c r="EU171" s="88"/>
      <c r="EV171" s="88"/>
      <c r="EW171" s="88"/>
      <c r="EX171" s="88"/>
      <c r="EY171" s="88"/>
      <c r="EZ171" s="88"/>
      <c r="FA171" s="88"/>
      <c r="FB171" s="88"/>
      <c r="FC171" s="88"/>
      <c r="FD171" s="88"/>
      <c r="FE171" s="88"/>
      <c r="FF171" s="88"/>
      <c r="FG171" s="88"/>
      <c r="FH171" s="88"/>
      <c r="FI171" s="88"/>
      <c r="FJ171" s="88"/>
      <c r="FK171" s="88"/>
      <c r="FL171" s="88"/>
      <c r="FM171" s="88"/>
      <c r="FN171" s="88"/>
      <c r="FO171" s="88"/>
      <c r="FP171" s="88"/>
      <c r="FQ171" s="88"/>
      <c r="FR171" s="88"/>
      <c r="FS171" s="88"/>
      <c r="FT171" s="88"/>
      <c r="FU171" s="88"/>
      <c r="FV171" s="88"/>
      <c r="FW171" s="88"/>
      <c r="FX171" s="88"/>
      <c r="FY171" s="88"/>
      <c r="FZ171" s="88"/>
      <c r="GA171" s="88"/>
      <c r="GB171" s="88"/>
      <c r="GC171" s="88"/>
      <c r="GD171" s="88"/>
      <c r="GE171" s="88"/>
      <c r="GF171" s="88"/>
      <c r="GG171" s="88"/>
      <c r="GH171" s="88"/>
      <c r="GI171" s="88"/>
      <c r="GJ171" s="88"/>
      <c r="GK171" s="88"/>
      <c r="GL171" s="88"/>
      <c r="GM171" s="88"/>
      <c r="GN171" s="88"/>
      <c r="GO171" s="88"/>
      <c r="GP171" s="88"/>
      <c r="GQ171" s="88"/>
      <c r="GR171" s="88"/>
      <c r="GS171" s="88"/>
      <c r="GT171" s="88"/>
      <c r="GU171" s="88"/>
      <c r="GV171" s="88"/>
      <c r="GW171" s="88"/>
      <c r="GX171" s="88"/>
      <c r="GY171" s="88"/>
      <c r="GZ171" s="88"/>
      <c r="HA171" s="88"/>
      <c r="HB171" s="88"/>
      <c r="HC171" s="88"/>
      <c r="HD171" s="88"/>
      <c r="HE171" s="88"/>
      <c r="HF171" s="88"/>
      <c r="HG171" s="88"/>
      <c r="HH171" s="88"/>
      <c r="HI171" s="88"/>
      <c r="HJ171" s="88"/>
      <c r="HK171" s="88"/>
      <c r="HL171" s="88"/>
      <c r="HM171" s="88"/>
      <c r="HN171" s="88"/>
      <c r="HO171" s="88"/>
      <c r="HP171" s="88"/>
      <c r="HQ171" s="88"/>
      <c r="HR171" s="88"/>
      <c r="HS171" s="88"/>
      <c r="HT171" s="88"/>
      <c r="HU171" s="88"/>
      <c r="HV171" s="88"/>
      <c r="HW171" s="88"/>
      <c r="HX171" s="88"/>
      <c r="HY171" s="88"/>
      <c r="HZ171" s="88"/>
      <c r="IA171" s="88"/>
      <c r="IB171" s="88"/>
      <c r="IC171" s="88"/>
      <c r="ID171" s="88"/>
      <c r="IE171" s="88"/>
      <c r="IF171" s="88"/>
      <c r="IG171" s="88"/>
      <c r="IH171" s="88"/>
      <c r="II171" s="88"/>
      <c r="IJ171" s="44"/>
    </row>
    <row r="172" spans="1:244" s="5" customFormat="1" ht="50.1" customHeight="1">
      <c r="A172" s="96">
        <v>5</v>
      </c>
      <c r="B172" s="100" t="s">
        <v>4299</v>
      </c>
      <c r="C172" s="160">
        <v>38560</v>
      </c>
      <c r="D172" s="194">
        <v>13</v>
      </c>
      <c r="E172" s="100" t="s">
        <v>3393</v>
      </c>
      <c r="F172" s="100" t="s">
        <v>4300</v>
      </c>
      <c r="G172" s="160" t="s">
        <v>4301</v>
      </c>
      <c r="H172" s="195" t="s">
        <v>716</v>
      </c>
      <c r="I172" s="100" t="s">
        <v>4302</v>
      </c>
      <c r="J172" s="169" t="s">
        <v>3632</v>
      </c>
      <c r="K172" s="232"/>
      <c r="L172" s="44" t="s">
        <v>625</v>
      </c>
      <c r="M172" s="88"/>
      <c r="N172" s="88"/>
      <c r="O172" s="88"/>
      <c r="P172" s="88"/>
      <c r="Q172" s="88"/>
      <c r="R172" s="88"/>
      <c r="S172" s="88"/>
      <c r="T172" s="88"/>
      <c r="U172" s="88"/>
      <c r="V172" s="88"/>
      <c r="W172" s="88"/>
      <c r="X172" s="88"/>
      <c r="Y172" s="88"/>
      <c r="Z172" s="88"/>
      <c r="AA172" s="88"/>
      <c r="AB172" s="88"/>
      <c r="AC172" s="88"/>
      <c r="AD172" s="88"/>
      <c r="AE172" s="88"/>
      <c r="AF172" s="88"/>
      <c r="AG172" s="88"/>
      <c r="AH172" s="88"/>
      <c r="AI172" s="88"/>
      <c r="AJ172" s="88"/>
      <c r="AK172" s="88"/>
      <c r="AL172" s="88"/>
      <c r="AM172" s="88"/>
      <c r="AN172" s="88"/>
      <c r="AO172" s="88"/>
      <c r="AP172" s="88"/>
      <c r="AQ172" s="88"/>
      <c r="AR172" s="88"/>
      <c r="AS172" s="88"/>
      <c r="AT172" s="88"/>
      <c r="AU172" s="88"/>
      <c r="AV172" s="88"/>
      <c r="AW172" s="88"/>
      <c r="AX172" s="88"/>
      <c r="AY172" s="88"/>
      <c r="AZ172" s="88"/>
      <c r="BA172" s="88"/>
      <c r="BB172" s="88"/>
      <c r="BC172" s="88"/>
      <c r="BD172" s="88"/>
      <c r="BE172" s="88"/>
      <c r="BF172" s="88"/>
      <c r="BG172" s="88"/>
      <c r="BH172" s="88"/>
      <c r="BI172" s="88"/>
      <c r="BJ172" s="88"/>
      <c r="BK172" s="88"/>
      <c r="BL172" s="88"/>
      <c r="BM172" s="88"/>
      <c r="BN172" s="88"/>
      <c r="BO172" s="88"/>
      <c r="BP172" s="88"/>
      <c r="BQ172" s="88"/>
      <c r="BR172" s="88"/>
      <c r="BS172" s="88"/>
      <c r="BT172" s="88"/>
      <c r="BU172" s="88"/>
      <c r="BV172" s="88"/>
      <c r="BW172" s="88"/>
      <c r="BX172" s="88"/>
      <c r="BY172" s="88"/>
      <c r="BZ172" s="88"/>
      <c r="CA172" s="88"/>
      <c r="CB172" s="88"/>
      <c r="CC172" s="88"/>
      <c r="CD172" s="88"/>
      <c r="CE172" s="88"/>
      <c r="CF172" s="88"/>
      <c r="CG172" s="88"/>
      <c r="CH172" s="88"/>
      <c r="CI172" s="88"/>
      <c r="CJ172" s="88"/>
      <c r="CK172" s="88"/>
      <c r="CL172" s="88"/>
      <c r="CM172" s="88"/>
      <c r="CN172" s="88"/>
      <c r="CO172" s="88"/>
      <c r="CP172" s="88"/>
      <c r="CQ172" s="88"/>
      <c r="CR172" s="88"/>
      <c r="CS172" s="88"/>
      <c r="CT172" s="88"/>
      <c r="CU172" s="88"/>
      <c r="CV172" s="88"/>
      <c r="CW172" s="88"/>
      <c r="CX172" s="88"/>
      <c r="CY172" s="88"/>
      <c r="CZ172" s="88"/>
      <c r="DA172" s="88"/>
      <c r="DB172" s="88"/>
      <c r="DC172" s="88"/>
      <c r="DD172" s="88"/>
      <c r="DE172" s="88"/>
      <c r="DF172" s="88"/>
      <c r="DG172" s="88"/>
      <c r="DH172" s="88"/>
      <c r="DI172" s="88"/>
      <c r="DJ172" s="88"/>
      <c r="DK172" s="88"/>
      <c r="DL172" s="88"/>
      <c r="DM172" s="88"/>
      <c r="DN172" s="88"/>
      <c r="DO172" s="88"/>
      <c r="DP172" s="88"/>
      <c r="DQ172" s="88"/>
      <c r="DR172" s="88"/>
      <c r="DS172" s="88"/>
      <c r="DT172" s="88"/>
      <c r="DU172" s="88"/>
      <c r="DV172" s="88"/>
      <c r="DW172" s="88"/>
      <c r="DX172" s="88"/>
      <c r="DY172" s="88"/>
      <c r="DZ172" s="88"/>
      <c r="EA172" s="88"/>
      <c r="EB172" s="88"/>
      <c r="EC172" s="88"/>
      <c r="ED172" s="88"/>
      <c r="EE172" s="88"/>
      <c r="EF172" s="88"/>
      <c r="EG172" s="88"/>
      <c r="EH172" s="88"/>
      <c r="EI172" s="88"/>
      <c r="EJ172" s="88"/>
      <c r="EK172" s="88"/>
      <c r="EL172" s="88"/>
      <c r="EM172" s="88"/>
      <c r="EN172" s="88"/>
      <c r="EO172" s="88"/>
      <c r="EP172" s="88"/>
      <c r="EQ172" s="88"/>
      <c r="ER172" s="88"/>
      <c r="ES172" s="88"/>
      <c r="ET172" s="88"/>
      <c r="EU172" s="88"/>
      <c r="EV172" s="88"/>
      <c r="EW172" s="88"/>
      <c r="EX172" s="88"/>
      <c r="EY172" s="88"/>
      <c r="EZ172" s="88"/>
      <c r="FA172" s="88"/>
      <c r="FB172" s="88"/>
      <c r="FC172" s="88"/>
      <c r="FD172" s="88"/>
      <c r="FE172" s="88"/>
      <c r="FF172" s="88"/>
      <c r="FG172" s="88"/>
      <c r="FH172" s="88"/>
      <c r="FI172" s="88"/>
      <c r="FJ172" s="88"/>
      <c r="FK172" s="88"/>
      <c r="FL172" s="88"/>
      <c r="FM172" s="88"/>
      <c r="FN172" s="88"/>
      <c r="FO172" s="88"/>
      <c r="FP172" s="88"/>
      <c r="FQ172" s="88"/>
      <c r="FR172" s="88"/>
      <c r="FS172" s="88"/>
      <c r="FT172" s="88"/>
      <c r="FU172" s="88"/>
      <c r="FV172" s="88"/>
      <c r="FW172" s="88"/>
      <c r="FX172" s="88"/>
      <c r="FY172" s="88"/>
      <c r="FZ172" s="88"/>
      <c r="GA172" s="88"/>
      <c r="GB172" s="88"/>
      <c r="GC172" s="88"/>
      <c r="GD172" s="88"/>
      <c r="GE172" s="88"/>
      <c r="GF172" s="88"/>
      <c r="GG172" s="88"/>
      <c r="GH172" s="88"/>
      <c r="GI172" s="88"/>
      <c r="GJ172" s="88"/>
      <c r="GK172" s="88"/>
      <c r="GL172" s="88"/>
      <c r="GM172" s="88"/>
      <c r="GN172" s="88"/>
      <c r="GO172" s="88"/>
      <c r="GP172" s="88"/>
      <c r="GQ172" s="88"/>
      <c r="GR172" s="88"/>
      <c r="GS172" s="88"/>
      <c r="GT172" s="88"/>
      <c r="GU172" s="88"/>
      <c r="GV172" s="88"/>
      <c r="GW172" s="88"/>
      <c r="GX172" s="88"/>
      <c r="GY172" s="88"/>
      <c r="GZ172" s="88"/>
      <c r="HA172" s="88"/>
      <c r="HB172" s="88"/>
      <c r="HC172" s="88"/>
      <c r="HD172" s="88"/>
      <c r="HE172" s="88"/>
      <c r="HF172" s="88"/>
      <c r="HG172" s="88"/>
      <c r="HH172" s="88"/>
      <c r="HI172" s="88"/>
      <c r="HJ172" s="88"/>
      <c r="HK172" s="88"/>
      <c r="HL172" s="88"/>
      <c r="HM172" s="88"/>
      <c r="HN172" s="88"/>
      <c r="HO172" s="88"/>
      <c r="HP172" s="88"/>
      <c r="HQ172" s="88"/>
      <c r="HR172" s="88"/>
      <c r="HS172" s="88"/>
      <c r="HT172" s="88"/>
      <c r="HU172" s="88"/>
      <c r="HV172" s="88"/>
      <c r="HW172" s="88"/>
      <c r="HX172" s="88"/>
      <c r="HY172" s="88"/>
      <c r="HZ172" s="88"/>
      <c r="IA172" s="88"/>
      <c r="IB172" s="88"/>
      <c r="IC172" s="88"/>
      <c r="ID172" s="88"/>
      <c r="IE172" s="88"/>
      <c r="IF172" s="88"/>
      <c r="IG172" s="88"/>
      <c r="IH172" s="88"/>
      <c r="II172" s="88"/>
      <c r="IJ172" s="44"/>
    </row>
    <row r="173" spans="1:244" s="5" customFormat="1" ht="50.1" customHeight="1">
      <c r="A173" s="96">
        <v>6</v>
      </c>
      <c r="B173" s="100" t="s">
        <v>4303</v>
      </c>
      <c r="C173" s="160"/>
      <c r="D173" s="194">
        <v>9</v>
      </c>
      <c r="E173" s="100" t="s">
        <v>3393</v>
      </c>
      <c r="F173" s="100" t="s">
        <v>4300</v>
      </c>
      <c r="G173" s="160" t="s">
        <v>4301</v>
      </c>
      <c r="H173" s="195" t="s">
        <v>716</v>
      </c>
      <c r="I173" s="100" t="s">
        <v>4302</v>
      </c>
      <c r="J173" s="169" t="s">
        <v>3632</v>
      </c>
      <c r="K173" s="232"/>
      <c r="L173" s="44" t="s">
        <v>638</v>
      </c>
      <c r="M173" s="88"/>
      <c r="N173" s="88"/>
      <c r="O173" s="88"/>
      <c r="P173" s="88"/>
      <c r="Q173" s="88"/>
      <c r="R173" s="88"/>
      <c r="S173" s="88"/>
      <c r="T173" s="88"/>
      <c r="U173" s="88"/>
      <c r="V173" s="88"/>
      <c r="W173" s="88"/>
      <c r="X173" s="88"/>
      <c r="Y173" s="88"/>
      <c r="Z173" s="88"/>
      <c r="AA173" s="88"/>
      <c r="AB173" s="88"/>
      <c r="AC173" s="88"/>
      <c r="AD173" s="88"/>
      <c r="AE173" s="88"/>
      <c r="AF173" s="88"/>
      <c r="AG173" s="88"/>
      <c r="AH173" s="88"/>
      <c r="AI173" s="88"/>
      <c r="AJ173" s="88"/>
      <c r="AK173" s="88"/>
      <c r="AL173" s="88"/>
      <c r="AM173" s="88"/>
      <c r="AN173" s="88"/>
      <c r="AO173" s="88"/>
      <c r="AP173" s="88"/>
      <c r="AQ173" s="88"/>
      <c r="AR173" s="88"/>
      <c r="AS173" s="88"/>
      <c r="AT173" s="88"/>
      <c r="AU173" s="88"/>
      <c r="AV173" s="88"/>
      <c r="AW173" s="88"/>
      <c r="AX173" s="88"/>
      <c r="AY173" s="88"/>
      <c r="AZ173" s="88"/>
      <c r="BA173" s="88"/>
      <c r="BB173" s="88"/>
      <c r="BC173" s="88"/>
      <c r="BD173" s="88"/>
      <c r="BE173" s="88"/>
      <c r="BF173" s="88"/>
      <c r="BG173" s="88"/>
      <c r="BH173" s="88"/>
      <c r="BI173" s="88"/>
      <c r="BJ173" s="88"/>
      <c r="BK173" s="88"/>
      <c r="BL173" s="88"/>
      <c r="BM173" s="88"/>
      <c r="BN173" s="88"/>
      <c r="BO173" s="88"/>
      <c r="BP173" s="88"/>
      <c r="BQ173" s="88"/>
      <c r="BR173" s="88"/>
      <c r="BS173" s="88"/>
      <c r="BT173" s="88"/>
      <c r="BU173" s="88"/>
      <c r="BV173" s="88"/>
      <c r="BW173" s="88"/>
      <c r="BX173" s="88"/>
      <c r="BY173" s="88"/>
      <c r="BZ173" s="88"/>
      <c r="CA173" s="88"/>
      <c r="CB173" s="88"/>
      <c r="CC173" s="88"/>
      <c r="CD173" s="88"/>
      <c r="CE173" s="88"/>
      <c r="CF173" s="88"/>
      <c r="CG173" s="88"/>
      <c r="CH173" s="88"/>
      <c r="CI173" s="88"/>
      <c r="CJ173" s="88"/>
      <c r="CK173" s="88"/>
      <c r="CL173" s="88"/>
      <c r="CM173" s="88"/>
      <c r="CN173" s="88"/>
      <c r="CO173" s="88"/>
      <c r="CP173" s="88"/>
      <c r="CQ173" s="88"/>
      <c r="CR173" s="88"/>
      <c r="CS173" s="88"/>
      <c r="CT173" s="88"/>
      <c r="CU173" s="88"/>
      <c r="CV173" s="88"/>
      <c r="CW173" s="88"/>
      <c r="CX173" s="88"/>
      <c r="CY173" s="88"/>
      <c r="CZ173" s="88"/>
      <c r="DA173" s="88"/>
      <c r="DB173" s="88"/>
      <c r="DC173" s="88"/>
      <c r="DD173" s="88"/>
      <c r="DE173" s="88"/>
      <c r="DF173" s="88"/>
      <c r="DG173" s="88"/>
      <c r="DH173" s="88"/>
      <c r="DI173" s="88"/>
      <c r="DJ173" s="88"/>
      <c r="DK173" s="88"/>
      <c r="DL173" s="88"/>
      <c r="DM173" s="88"/>
      <c r="DN173" s="88"/>
      <c r="DO173" s="88"/>
      <c r="DP173" s="88"/>
      <c r="DQ173" s="88"/>
      <c r="DR173" s="88"/>
      <c r="DS173" s="88"/>
      <c r="DT173" s="88"/>
      <c r="DU173" s="88"/>
      <c r="DV173" s="88"/>
      <c r="DW173" s="88"/>
      <c r="DX173" s="88"/>
      <c r="DY173" s="88"/>
      <c r="DZ173" s="88"/>
      <c r="EA173" s="88"/>
      <c r="EB173" s="88"/>
      <c r="EC173" s="88"/>
      <c r="ED173" s="88"/>
      <c r="EE173" s="88"/>
      <c r="EF173" s="88"/>
      <c r="EG173" s="88"/>
      <c r="EH173" s="88"/>
      <c r="EI173" s="88"/>
      <c r="EJ173" s="88"/>
      <c r="EK173" s="88"/>
      <c r="EL173" s="88"/>
      <c r="EM173" s="88"/>
      <c r="EN173" s="88"/>
      <c r="EO173" s="88"/>
      <c r="EP173" s="88"/>
      <c r="EQ173" s="88"/>
      <c r="ER173" s="88"/>
      <c r="ES173" s="88"/>
      <c r="ET173" s="88"/>
      <c r="EU173" s="88"/>
      <c r="EV173" s="88"/>
      <c r="EW173" s="88"/>
      <c r="EX173" s="88"/>
      <c r="EY173" s="88"/>
      <c r="EZ173" s="88"/>
      <c r="FA173" s="88"/>
      <c r="FB173" s="88"/>
      <c r="FC173" s="88"/>
      <c r="FD173" s="88"/>
      <c r="FE173" s="88"/>
      <c r="FF173" s="88"/>
      <c r="FG173" s="88"/>
      <c r="FH173" s="88"/>
      <c r="FI173" s="88"/>
      <c r="FJ173" s="88"/>
      <c r="FK173" s="88"/>
      <c r="FL173" s="88"/>
      <c r="FM173" s="88"/>
      <c r="FN173" s="88"/>
      <c r="FO173" s="88"/>
      <c r="FP173" s="88"/>
      <c r="FQ173" s="88"/>
      <c r="FR173" s="88"/>
      <c r="FS173" s="88"/>
      <c r="FT173" s="88"/>
      <c r="FU173" s="88"/>
      <c r="FV173" s="88"/>
      <c r="FW173" s="88"/>
      <c r="FX173" s="88"/>
      <c r="FY173" s="88"/>
      <c r="FZ173" s="88"/>
      <c r="GA173" s="88"/>
      <c r="GB173" s="88"/>
      <c r="GC173" s="88"/>
      <c r="GD173" s="88"/>
      <c r="GE173" s="88"/>
      <c r="GF173" s="88"/>
      <c r="GG173" s="88"/>
      <c r="GH173" s="88"/>
      <c r="GI173" s="88"/>
      <c r="GJ173" s="88"/>
      <c r="GK173" s="88"/>
      <c r="GL173" s="88"/>
      <c r="GM173" s="88"/>
      <c r="GN173" s="88"/>
      <c r="GO173" s="88"/>
      <c r="GP173" s="88"/>
      <c r="GQ173" s="88"/>
      <c r="GR173" s="88"/>
      <c r="GS173" s="88"/>
      <c r="GT173" s="88"/>
      <c r="GU173" s="88"/>
      <c r="GV173" s="88"/>
      <c r="GW173" s="88"/>
      <c r="GX173" s="88"/>
      <c r="GY173" s="88"/>
      <c r="GZ173" s="88"/>
      <c r="HA173" s="88"/>
      <c r="HB173" s="88"/>
      <c r="HC173" s="88"/>
      <c r="HD173" s="88"/>
      <c r="HE173" s="88"/>
      <c r="HF173" s="88"/>
      <c r="HG173" s="88"/>
      <c r="HH173" s="88"/>
      <c r="HI173" s="88"/>
      <c r="HJ173" s="88"/>
      <c r="HK173" s="88"/>
      <c r="HL173" s="88"/>
      <c r="HM173" s="88"/>
      <c r="HN173" s="88"/>
      <c r="HO173" s="88"/>
      <c r="HP173" s="88"/>
      <c r="HQ173" s="88"/>
      <c r="HR173" s="88"/>
      <c r="HS173" s="88"/>
      <c r="HT173" s="88"/>
      <c r="HU173" s="88"/>
      <c r="HV173" s="88"/>
      <c r="HW173" s="88"/>
      <c r="HX173" s="88"/>
      <c r="HY173" s="88"/>
      <c r="HZ173" s="88"/>
      <c r="IA173" s="88"/>
      <c r="IB173" s="88"/>
      <c r="IC173" s="88"/>
      <c r="ID173" s="88"/>
      <c r="IE173" s="88"/>
      <c r="IF173" s="88"/>
      <c r="IG173" s="88"/>
      <c r="IH173" s="88"/>
      <c r="II173" s="88"/>
      <c r="IJ173" s="44"/>
    </row>
    <row r="174" spans="1:244" s="5" customFormat="1" ht="50.1" customHeight="1">
      <c r="A174" s="96">
        <v>7</v>
      </c>
      <c r="B174" s="100" t="s">
        <v>4304</v>
      </c>
      <c r="C174" s="160"/>
      <c r="D174" s="194">
        <v>7</v>
      </c>
      <c r="E174" s="100" t="s">
        <v>3393</v>
      </c>
      <c r="F174" s="100" t="s">
        <v>4300</v>
      </c>
      <c r="G174" s="160" t="s">
        <v>4301</v>
      </c>
      <c r="H174" s="195" t="s">
        <v>716</v>
      </c>
      <c r="I174" s="100" t="s">
        <v>4302</v>
      </c>
      <c r="J174" s="169" t="s">
        <v>3632</v>
      </c>
      <c r="K174" s="232"/>
      <c r="L174" s="44" t="s">
        <v>638</v>
      </c>
      <c r="M174" s="88"/>
      <c r="N174" s="88"/>
      <c r="O174" s="88"/>
      <c r="P174" s="88"/>
      <c r="Q174" s="88"/>
      <c r="R174" s="88"/>
      <c r="S174" s="88"/>
      <c r="T174" s="88"/>
      <c r="U174" s="88"/>
      <c r="V174" s="88"/>
      <c r="W174" s="88"/>
      <c r="X174" s="88"/>
      <c r="Y174" s="88"/>
      <c r="Z174" s="88"/>
      <c r="AA174" s="88"/>
      <c r="AB174" s="88"/>
      <c r="AC174" s="88"/>
      <c r="AD174" s="88"/>
      <c r="AE174" s="88"/>
      <c r="AF174" s="88"/>
      <c r="AG174" s="88"/>
      <c r="AH174" s="88"/>
      <c r="AI174" s="88"/>
      <c r="AJ174" s="88"/>
      <c r="AK174" s="88"/>
      <c r="AL174" s="88"/>
      <c r="AM174" s="88"/>
      <c r="AN174" s="88"/>
      <c r="AO174" s="88"/>
      <c r="AP174" s="88"/>
      <c r="AQ174" s="88"/>
      <c r="AR174" s="88"/>
      <c r="AS174" s="88"/>
      <c r="AT174" s="88"/>
      <c r="AU174" s="88"/>
      <c r="AV174" s="88"/>
      <c r="AW174" s="88"/>
      <c r="AX174" s="88"/>
      <c r="AY174" s="88"/>
      <c r="AZ174" s="88"/>
      <c r="BA174" s="88"/>
      <c r="BB174" s="88"/>
      <c r="BC174" s="88"/>
      <c r="BD174" s="88"/>
      <c r="BE174" s="88"/>
      <c r="BF174" s="88"/>
      <c r="BG174" s="88"/>
      <c r="BH174" s="88"/>
      <c r="BI174" s="88"/>
      <c r="BJ174" s="88"/>
      <c r="BK174" s="88"/>
      <c r="BL174" s="88"/>
      <c r="BM174" s="88"/>
      <c r="BN174" s="88"/>
      <c r="BO174" s="88"/>
      <c r="BP174" s="88"/>
      <c r="BQ174" s="88"/>
      <c r="BR174" s="88"/>
      <c r="BS174" s="88"/>
      <c r="BT174" s="88"/>
      <c r="BU174" s="88"/>
      <c r="BV174" s="88"/>
      <c r="BW174" s="88"/>
      <c r="BX174" s="88"/>
      <c r="BY174" s="88"/>
      <c r="BZ174" s="88"/>
      <c r="CA174" s="88"/>
      <c r="CB174" s="88"/>
      <c r="CC174" s="88"/>
      <c r="CD174" s="88"/>
      <c r="CE174" s="88"/>
      <c r="CF174" s="88"/>
      <c r="CG174" s="88"/>
      <c r="CH174" s="88"/>
      <c r="CI174" s="88"/>
      <c r="CJ174" s="88"/>
      <c r="CK174" s="88"/>
      <c r="CL174" s="88"/>
      <c r="CM174" s="88"/>
      <c r="CN174" s="88"/>
      <c r="CO174" s="88"/>
      <c r="CP174" s="88"/>
      <c r="CQ174" s="88"/>
      <c r="CR174" s="88"/>
      <c r="CS174" s="88"/>
      <c r="CT174" s="88"/>
      <c r="CU174" s="88"/>
      <c r="CV174" s="88"/>
      <c r="CW174" s="88"/>
      <c r="CX174" s="88"/>
      <c r="CY174" s="88"/>
      <c r="CZ174" s="88"/>
      <c r="DA174" s="88"/>
      <c r="DB174" s="88"/>
      <c r="DC174" s="88"/>
      <c r="DD174" s="88"/>
      <c r="DE174" s="88"/>
      <c r="DF174" s="88"/>
      <c r="DG174" s="88"/>
      <c r="DH174" s="88"/>
      <c r="DI174" s="88"/>
      <c r="DJ174" s="88"/>
      <c r="DK174" s="88"/>
      <c r="DL174" s="88"/>
      <c r="DM174" s="88"/>
      <c r="DN174" s="88"/>
      <c r="DO174" s="88"/>
      <c r="DP174" s="88"/>
      <c r="DQ174" s="88"/>
      <c r="DR174" s="88"/>
      <c r="DS174" s="88"/>
      <c r="DT174" s="88"/>
      <c r="DU174" s="88"/>
      <c r="DV174" s="88"/>
      <c r="DW174" s="88"/>
      <c r="DX174" s="88"/>
      <c r="DY174" s="88"/>
      <c r="DZ174" s="88"/>
      <c r="EA174" s="88"/>
      <c r="EB174" s="88"/>
      <c r="EC174" s="88"/>
      <c r="ED174" s="88"/>
      <c r="EE174" s="88"/>
      <c r="EF174" s="88"/>
      <c r="EG174" s="88"/>
      <c r="EH174" s="88"/>
      <c r="EI174" s="88"/>
      <c r="EJ174" s="88"/>
      <c r="EK174" s="88"/>
      <c r="EL174" s="88"/>
      <c r="EM174" s="88"/>
      <c r="EN174" s="88"/>
      <c r="EO174" s="88"/>
      <c r="EP174" s="88"/>
      <c r="EQ174" s="88"/>
      <c r="ER174" s="88"/>
      <c r="ES174" s="88"/>
      <c r="ET174" s="88"/>
      <c r="EU174" s="88"/>
      <c r="EV174" s="88"/>
      <c r="EW174" s="88"/>
      <c r="EX174" s="88"/>
      <c r="EY174" s="88"/>
      <c r="EZ174" s="88"/>
      <c r="FA174" s="88"/>
      <c r="FB174" s="88"/>
      <c r="FC174" s="88"/>
      <c r="FD174" s="88"/>
      <c r="FE174" s="88"/>
      <c r="FF174" s="88"/>
      <c r="FG174" s="88"/>
      <c r="FH174" s="88"/>
      <c r="FI174" s="88"/>
      <c r="FJ174" s="88"/>
      <c r="FK174" s="88"/>
      <c r="FL174" s="88"/>
      <c r="FM174" s="88"/>
      <c r="FN174" s="88"/>
      <c r="FO174" s="88"/>
      <c r="FP174" s="88"/>
      <c r="FQ174" s="88"/>
      <c r="FR174" s="88"/>
      <c r="FS174" s="88"/>
      <c r="FT174" s="88"/>
      <c r="FU174" s="88"/>
      <c r="FV174" s="88"/>
      <c r="FW174" s="88"/>
      <c r="FX174" s="88"/>
      <c r="FY174" s="88"/>
      <c r="FZ174" s="88"/>
      <c r="GA174" s="88"/>
      <c r="GB174" s="88"/>
      <c r="GC174" s="88"/>
      <c r="GD174" s="88"/>
      <c r="GE174" s="88"/>
      <c r="GF174" s="88"/>
      <c r="GG174" s="88"/>
      <c r="GH174" s="88"/>
      <c r="GI174" s="88"/>
      <c r="GJ174" s="88"/>
      <c r="GK174" s="88"/>
      <c r="GL174" s="88"/>
      <c r="GM174" s="88"/>
      <c r="GN174" s="88"/>
      <c r="GO174" s="88"/>
      <c r="GP174" s="88"/>
      <c r="GQ174" s="88"/>
      <c r="GR174" s="88"/>
      <c r="GS174" s="88"/>
      <c r="GT174" s="88"/>
      <c r="GU174" s="88"/>
      <c r="GV174" s="88"/>
      <c r="GW174" s="88"/>
      <c r="GX174" s="88"/>
      <c r="GY174" s="88"/>
      <c r="GZ174" s="88"/>
      <c r="HA174" s="88"/>
      <c r="HB174" s="88"/>
      <c r="HC174" s="88"/>
      <c r="HD174" s="88"/>
      <c r="HE174" s="88"/>
      <c r="HF174" s="88"/>
      <c r="HG174" s="88"/>
      <c r="HH174" s="88"/>
      <c r="HI174" s="88"/>
      <c r="HJ174" s="88"/>
      <c r="HK174" s="88"/>
      <c r="HL174" s="88"/>
      <c r="HM174" s="88"/>
      <c r="HN174" s="88"/>
      <c r="HO174" s="88"/>
      <c r="HP174" s="88"/>
      <c r="HQ174" s="88"/>
      <c r="HR174" s="88"/>
      <c r="HS174" s="88"/>
      <c r="HT174" s="88"/>
      <c r="HU174" s="88"/>
      <c r="HV174" s="88"/>
      <c r="HW174" s="88"/>
      <c r="HX174" s="88"/>
      <c r="HY174" s="88"/>
      <c r="HZ174" s="88"/>
      <c r="IA174" s="88"/>
      <c r="IB174" s="88"/>
      <c r="IC174" s="88"/>
      <c r="ID174" s="88"/>
      <c r="IE174" s="88"/>
      <c r="IF174" s="88"/>
      <c r="IG174" s="88"/>
      <c r="IH174" s="88"/>
      <c r="II174" s="88"/>
      <c r="IJ174" s="44"/>
    </row>
    <row r="175" spans="1:244" s="366" customFormat="1" ht="75" customHeight="1">
      <c r="A175" s="96">
        <v>8</v>
      </c>
      <c r="B175" s="164" t="s">
        <v>4308</v>
      </c>
      <c r="C175" s="160"/>
      <c r="D175" s="226">
        <v>5</v>
      </c>
      <c r="E175" s="165" t="s">
        <v>272</v>
      </c>
      <c r="F175" s="164"/>
      <c r="G175" s="190">
        <v>43315</v>
      </c>
      <c r="H175" s="165" t="s">
        <v>103</v>
      </c>
      <c r="I175" s="163" t="s">
        <v>4309</v>
      </c>
      <c r="J175" s="163" t="s">
        <v>3632</v>
      </c>
      <c r="L175" s="366" t="s">
        <v>638</v>
      </c>
    </row>
    <row r="176" spans="1:244" s="366" customFormat="1" ht="75" customHeight="1">
      <c r="A176" s="96">
        <v>9</v>
      </c>
      <c r="B176" s="164" t="s">
        <v>4305</v>
      </c>
      <c r="C176" s="160"/>
      <c r="D176" s="226">
        <v>0</v>
      </c>
      <c r="E176" s="165" t="s">
        <v>272</v>
      </c>
      <c r="F176" s="164" t="s">
        <v>4306</v>
      </c>
      <c r="G176" s="190">
        <v>43316</v>
      </c>
      <c r="H176" s="165" t="s">
        <v>457</v>
      </c>
      <c r="I176" s="163" t="s">
        <v>4307</v>
      </c>
      <c r="J176" s="163" t="s">
        <v>3632</v>
      </c>
      <c r="K176" s="484" t="s">
        <v>4483</v>
      </c>
      <c r="L176" s="366" t="s">
        <v>638</v>
      </c>
    </row>
    <row r="177" spans="1:244" s="79" customFormat="1" ht="49.9" customHeight="1">
      <c r="A177" s="96">
        <v>10</v>
      </c>
      <c r="B177" s="100" t="s">
        <v>4331</v>
      </c>
      <c r="C177" s="160"/>
      <c r="D177" s="194">
        <v>1</v>
      </c>
      <c r="E177" s="100" t="s">
        <v>272</v>
      </c>
      <c r="F177" s="100" t="s">
        <v>4332</v>
      </c>
      <c r="G177" s="160" t="s">
        <v>4301</v>
      </c>
      <c r="H177" s="195" t="s">
        <v>4333</v>
      </c>
      <c r="I177" s="100"/>
      <c r="J177" s="169" t="s">
        <v>3632</v>
      </c>
      <c r="K177" s="44" t="s">
        <v>268</v>
      </c>
      <c r="L177" s="44" t="s">
        <v>638</v>
      </c>
      <c r="M177" s="48"/>
      <c r="N177" s="48"/>
      <c r="O177" s="48"/>
      <c r="P177" s="48"/>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44"/>
      <c r="BH177" s="44"/>
      <c r="BI177" s="44"/>
      <c r="BJ177" s="44"/>
      <c r="BK177" s="44"/>
      <c r="BL177" s="44"/>
      <c r="BM177" s="44"/>
      <c r="BN177" s="44"/>
      <c r="BO177" s="44"/>
      <c r="BP177" s="44"/>
      <c r="BQ177" s="44"/>
      <c r="BR177" s="44"/>
      <c r="BS177" s="44"/>
      <c r="BT177" s="44"/>
      <c r="BU177" s="44"/>
      <c r="BV177" s="44"/>
      <c r="BW177" s="44"/>
      <c r="BX177" s="44"/>
      <c r="BY177" s="44"/>
      <c r="BZ177" s="44"/>
      <c r="CA177" s="44"/>
      <c r="CB177" s="44"/>
      <c r="CC177" s="44"/>
      <c r="CD177" s="44"/>
      <c r="CE177" s="44"/>
      <c r="CF177" s="44"/>
      <c r="CG177" s="44"/>
      <c r="CH177" s="44"/>
      <c r="CI177" s="44"/>
      <c r="CJ177" s="44"/>
      <c r="CK177" s="44"/>
      <c r="CL177" s="44"/>
      <c r="CM177" s="44"/>
      <c r="CN177" s="44"/>
      <c r="CO177" s="44"/>
      <c r="CP177" s="44"/>
      <c r="CQ177" s="44"/>
      <c r="CR177" s="44"/>
      <c r="CS177" s="44"/>
      <c r="CT177" s="44"/>
      <c r="CU177" s="44"/>
      <c r="CV177" s="44"/>
      <c r="CW177" s="44"/>
      <c r="CX177" s="44"/>
      <c r="CY177" s="44"/>
      <c r="CZ177" s="44"/>
      <c r="DA177" s="44"/>
      <c r="DB177" s="44"/>
      <c r="DC177" s="44"/>
      <c r="DD177" s="44"/>
      <c r="DE177" s="44"/>
      <c r="DF177" s="44"/>
      <c r="DG177" s="44"/>
      <c r="DH177" s="44"/>
      <c r="DI177" s="44"/>
      <c r="DJ177" s="44"/>
      <c r="DK177" s="44"/>
      <c r="DL177" s="44"/>
      <c r="DM177" s="44"/>
      <c r="DN177" s="44"/>
      <c r="DO177" s="44"/>
      <c r="DP177" s="44"/>
      <c r="DQ177" s="44"/>
      <c r="DR177" s="44"/>
      <c r="DS177" s="44"/>
      <c r="DT177" s="44"/>
      <c r="DU177" s="44"/>
      <c r="DV177" s="44"/>
      <c r="DW177" s="44"/>
      <c r="DX177" s="44"/>
      <c r="DY177" s="44"/>
      <c r="DZ177" s="44"/>
      <c r="EA177" s="44"/>
      <c r="EB177" s="44"/>
      <c r="EC177" s="44"/>
      <c r="ED177" s="44"/>
      <c r="EE177" s="44"/>
      <c r="EF177" s="44"/>
      <c r="EG177" s="44"/>
      <c r="EH177" s="44"/>
      <c r="EI177" s="44"/>
      <c r="EJ177" s="44"/>
      <c r="EK177" s="44"/>
      <c r="EL177" s="44"/>
      <c r="EM177" s="44"/>
      <c r="EN177" s="44"/>
      <c r="EO177" s="44"/>
      <c r="EP177" s="44"/>
      <c r="EQ177" s="44"/>
      <c r="ER177" s="44"/>
      <c r="ES177" s="44"/>
      <c r="ET177" s="44"/>
      <c r="EU177" s="44"/>
      <c r="EV177" s="44"/>
      <c r="EW177" s="44"/>
      <c r="EX177" s="44"/>
      <c r="EY177" s="44"/>
      <c r="EZ177" s="44"/>
      <c r="FA177" s="44"/>
      <c r="FB177" s="44"/>
      <c r="FC177" s="44"/>
      <c r="FD177" s="44"/>
      <c r="FE177" s="44"/>
      <c r="FF177" s="44"/>
      <c r="FG177" s="44"/>
      <c r="FH177" s="44"/>
      <c r="FI177" s="44"/>
      <c r="FJ177" s="44"/>
      <c r="FK177" s="44"/>
      <c r="FL177" s="44"/>
      <c r="FM177" s="44"/>
      <c r="FN177" s="44"/>
      <c r="FO177" s="44"/>
      <c r="FP177" s="44"/>
      <c r="FQ177" s="44"/>
      <c r="FR177" s="44"/>
      <c r="FS177" s="44"/>
      <c r="FT177" s="44"/>
      <c r="FU177" s="44"/>
      <c r="FV177" s="44"/>
      <c r="FW177" s="44"/>
      <c r="FX177" s="44"/>
      <c r="FY177" s="44"/>
      <c r="FZ177" s="44"/>
      <c r="GA177" s="44"/>
      <c r="GB177" s="44"/>
      <c r="GC177" s="44"/>
      <c r="GD177" s="44"/>
      <c r="GE177" s="44"/>
      <c r="GF177" s="44"/>
      <c r="GG177" s="44"/>
      <c r="GH177" s="44"/>
      <c r="GI177" s="44"/>
      <c r="GJ177" s="44"/>
      <c r="GK177" s="44"/>
      <c r="GL177" s="44"/>
      <c r="GM177" s="44"/>
      <c r="GN177" s="44"/>
      <c r="GO177" s="44"/>
      <c r="GP177" s="44"/>
      <c r="GQ177" s="44"/>
      <c r="GR177" s="44"/>
      <c r="GS177" s="44"/>
      <c r="GT177" s="44"/>
      <c r="GU177" s="44"/>
      <c r="GV177" s="44"/>
      <c r="GW177" s="44"/>
      <c r="GX177" s="44"/>
      <c r="GY177" s="44"/>
      <c r="GZ177" s="44"/>
      <c r="HA177" s="44"/>
      <c r="HB177" s="44"/>
      <c r="HC177" s="44"/>
      <c r="HD177" s="44"/>
      <c r="HE177" s="44"/>
      <c r="HF177" s="44"/>
      <c r="HG177" s="44"/>
      <c r="HH177" s="44"/>
      <c r="HI177" s="44"/>
      <c r="HJ177" s="44"/>
      <c r="HK177" s="44"/>
      <c r="HL177" s="44"/>
      <c r="HM177" s="44"/>
      <c r="HN177" s="44"/>
      <c r="HO177" s="44"/>
      <c r="HP177" s="44"/>
      <c r="HQ177" s="44"/>
      <c r="HR177" s="44"/>
      <c r="HS177" s="44"/>
      <c r="HT177" s="44"/>
      <c r="HU177" s="44"/>
      <c r="HV177" s="44"/>
      <c r="HW177" s="44"/>
      <c r="HX177" s="44"/>
      <c r="HY177" s="44"/>
      <c r="HZ177" s="44"/>
      <c r="IA177" s="44"/>
      <c r="IB177" s="44"/>
      <c r="IC177" s="44"/>
      <c r="ID177" s="44"/>
      <c r="IE177" s="44"/>
      <c r="IF177" s="44"/>
      <c r="IG177" s="44"/>
      <c r="IH177" s="44"/>
      <c r="II177" s="44"/>
      <c r="IJ177" s="44"/>
    </row>
    <row r="178" spans="1:244" s="79" customFormat="1" ht="49.9" customHeight="1">
      <c r="A178" s="96">
        <v>11</v>
      </c>
      <c r="B178" s="100" t="s">
        <v>4336</v>
      </c>
      <c r="C178" s="160"/>
      <c r="D178" s="194">
        <v>7</v>
      </c>
      <c r="E178" s="100" t="s">
        <v>271</v>
      </c>
      <c r="F178" s="100" t="s">
        <v>4337</v>
      </c>
      <c r="G178" s="160">
        <v>43319</v>
      </c>
      <c r="H178" s="195" t="s">
        <v>103</v>
      </c>
      <c r="I178" s="100" t="s">
        <v>4366</v>
      </c>
      <c r="J178" s="169" t="s">
        <v>3632</v>
      </c>
      <c r="K178" s="232" t="s">
        <v>274</v>
      </c>
      <c r="L178" s="44" t="s">
        <v>625</v>
      </c>
      <c r="M178" s="48"/>
      <c r="N178" s="48"/>
      <c r="O178" s="48"/>
      <c r="P178" s="48"/>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44"/>
      <c r="BH178" s="44"/>
      <c r="BI178" s="44"/>
      <c r="BJ178" s="44"/>
      <c r="BK178" s="44"/>
      <c r="BL178" s="44"/>
      <c r="BM178" s="44"/>
      <c r="BN178" s="44"/>
      <c r="BO178" s="44"/>
      <c r="BP178" s="44"/>
      <c r="BQ178" s="44"/>
      <c r="BR178" s="44"/>
      <c r="BS178" s="44"/>
      <c r="BT178" s="44"/>
      <c r="BU178" s="44"/>
      <c r="BV178" s="44"/>
      <c r="BW178" s="44"/>
      <c r="BX178" s="44"/>
      <c r="BY178" s="44"/>
      <c r="BZ178" s="44"/>
      <c r="CA178" s="44"/>
      <c r="CB178" s="44"/>
      <c r="CC178" s="44"/>
      <c r="CD178" s="44"/>
      <c r="CE178" s="44"/>
      <c r="CF178" s="44"/>
      <c r="CG178" s="44"/>
      <c r="CH178" s="44"/>
      <c r="CI178" s="44"/>
      <c r="CJ178" s="44"/>
      <c r="CK178" s="44"/>
      <c r="CL178" s="44"/>
      <c r="CM178" s="44"/>
      <c r="CN178" s="44"/>
      <c r="CO178" s="44"/>
      <c r="CP178" s="44"/>
      <c r="CQ178" s="44"/>
      <c r="CR178" s="44"/>
      <c r="CS178" s="44"/>
      <c r="CT178" s="44"/>
      <c r="CU178" s="44"/>
      <c r="CV178" s="44"/>
      <c r="CW178" s="44"/>
      <c r="CX178" s="44"/>
      <c r="CY178" s="44"/>
      <c r="CZ178" s="44"/>
      <c r="DA178" s="44"/>
      <c r="DB178" s="44"/>
      <c r="DC178" s="44"/>
      <c r="DD178" s="44"/>
      <c r="DE178" s="44"/>
      <c r="DF178" s="44"/>
      <c r="DG178" s="44"/>
      <c r="DH178" s="44"/>
      <c r="DI178" s="44"/>
      <c r="DJ178" s="44"/>
      <c r="DK178" s="44"/>
      <c r="DL178" s="44"/>
      <c r="DM178" s="44"/>
      <c r="DN178" s="44"/>
      <c r="DO178" s="44"/>
      <c r="DP178" s="44"/>
      <c r="DQ178" s="44"/>
      <c r="DR178" s="44"/>
      <c r="DS178" s="44"/>
      <c r="DT178" s="44"/>
      <c r="DU178" s="44"/>
      <c r="DV178" s="44"/>
      <c r="DW178" s="44"/>
      <c r="DX178" s="44"/>
      <c r="DY178" s="44"/>
      <c r="DZ178" s="44"/>
      <c r="EA178" s="44"/>
      <c r="EB178" s="44"/>
      <c r="EC178" s="44"/>
      <c r="ED178" s="44"/>
      <c r="EE178" s="44"/>
      <c r="EF178" s="44"/>
      <c r="EG178" s="44"/>
      <c r="EH178" s="44"/>
      <c r="EI178" s="44"/>
      <c r="EJ178" s="44"/>
      <c r="EK178" s="44"/>
      <c r="EL178" s="44"/>
      <c r="EM178" s="44"/>
      <c r="EN178" s="44"/>
      <c r="EO178" s="44"/>
      <c r="EP178" s="44"/>
      <c r="EQ178" s="44"/>
      <c r="ER178" s="44"/>
      <c r="ES178" s="44"/>
      <c r="ET178" s="44"/>
      <c r="EU178" s="44"/>
      <c r="EV178" s="44"/>
      <c r="EW178" s="44"/>
      <c r="EX178" s="44"/>
      <c r="EY178" s="44"/>
      <c r="EZ178" s="44"/>
      <c r="FA178" s="44"/>
      <c r="FB178" s="44"/>
      <c r="FC178" s="44"/>
      <c r="FD178" s="44"/>
      <c r="FE178" s="44"/>
      <c r="FF178" s="44"/>
      <c r="FG178" s="44"/>
      <c r="FH178" s="44"/>
      <c r="FI178" s="44"/>
      <c r="FJ178" s="44"/>
      <c r="FK178" s="44"/>
      <c r="FL178" s="44"/>
      <c r="FM178" s="44"/>
      <c r="FN178" s="44"/>
      <c r="FO178" s="44"/>
      <c r="FP178" s="44"/>
      <c r="FQ178" s="44"/>
      <c r="FR178" s="44"/>
      <c r="FS178" s="44"/>
      <c r="FT178" s="44"/>
      <c r="FU178" s="44"/>
      <c r="FV178" s="44"/>
      <c r="FW178" s="44"/>
      <c r="FX178" s="44"/>
      <c r="FY178" s="44"/>
      <c r="FZ178" s="44"/>
      <c r="GA178" s="44"/>
      <c r="GB178" s="44"/>
      <c r="GC178" s="44"/>
      <c r="GD178" s="44"/>
      <c r="GE178" s="44"/>
      <c r="GF178" s="44"/>
      <c r="GG178" s="44"/>
      <c r="GH178" s="44"/>
      <c r="GI178" s="44"/>
      <c r="GJ178" s="44"/>
      <c r="GK178" s="44"/>
      <c r="GL178" s="44"/>
      <c r="GM178" s="44"/>
      <c r="GN178" s="44"/>
      <c r="GO178" s="44"/>
      <c r="GP178" s="44"/>
      <c r="GQ178" s="44"/>
      <c r="GR178" s="44"/>
      <c r="GS178" s="44"/>
      <c r="GT178" s="44"/>
      <c r="GU178" s="44"/>
      <c r="GV178" s="44"/>
      <c r="GW178" s="44"/>
      <c r="GX178" s="44"/>
      <c r="GY178" s="44"/>
      <c r="GZ178" s="44"/>
      <c r="HA178" s="44"/>
      <c r="HB178" s="44"/>
      <c r="HC178" s="44"/>
      <c r="HD178" s="44"/>
      <c r="HE178" s="44"/>
      <c r="HF178" s="44"/>
      <c r="HG178" s="44"/>
      <c r="HH178" s="44"/>
      <c r="HI178" s="44"/>
      <c r="HJ178" s="44"/>
      <c r="HK178" s="44"/>
      <c r="HL178" s="44"/>
      <c r="HM178" s="44"/>
      <c r="HN178" s="44"/>
      <c r="HO178" s="44"/>
      <c r="HP178" s="44"/>
      <c r="HQ178" s="44"/>
      <c r="HR178" s="44"/>
      <c r="HS178" s="44"/>
      <c r="HT178" s="44"/>
      <c r="HU178" s="44"/>
      <c r="HV178" s="44"/>
      <c r="HW178" s="44"/>
      <c r="HX178" s="44"/>
      <c r="HY178" s="44"/>
      <c r="HZ178" s="44"/>
      <c r="IA178" s="44"/>
      <c r="IB178" s="44"/>
      <c r="IC178" s="44"/>
      <c r="ID178" s="44"/>
      <c r="IE178" s="44"/>
      <c r="IF178" s="44"/>
      <c r="IG178" s="44"/>
      <c r="IH178" s="44"/>
      <c r="II178" s="44"/>
      <c r="IJ178" s="44"/>
    </row>
    <row r="179" spans="1:244" s="79" customFormat="1" ht="49.9" customHeight="1">
      <c r="A179" s="96">
        <v>12</v>
      </c>
      <c r="B179" s="100" t="s">
        <v>4338</v>
      </c>
      <c r="C179" s="160"/>
      <c r="D179" s="194">
        <v>6</v>
      </c>
      <c r="E179" s="100" t="s">
        <v>275</v>
      </c>
      <c r="F179" s="100" t="s">
        <v>4339</v>
      </c>
      <c r="G179" s="160">
        <v>43320</v>
      </c>
      <c r="H179" s="195" t="s">
        <v>1836</v>
      </c>
      <c r="I179" s="100" t="s">
        <v>4380</v>
      </c>
      <c r="J179" s="169" t="s">
        <v>3632</v>
      </c>
      <c r="K179" s="232" t="s">
        <v>275</v>
      </c>
      <c r="L179" s="44" t="s">
        <v>638</v>
      </c>
      <c r="M179" s="48"/>
      <c r="N179" s="48"/>
      <c r="O179" s="48"/>
      <c r="P179" s="48"/>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44"/>
      <c r="BH179" s="44"/>
      <c r="BI179" s="44"/>
      <c r="BJ179" s="44"/>
      <c r="BK179" s="44"/>
      <c r="BL179" s="44"/>
      <c r="BM179" s="44"/>
      <c r="BN179" s="44"/>
      <c r="BO179" s="44"/>
      <c r="BP179" s="44"/>
      <c r="BQ179" s="44"/>
      <c r="BR179" s="44"/>
      <c r="BS179" s="44"/>
      <c r="BT179" s="44"/>
      <c r="BU179" s="44"/>
      <c r="BV179" s="44"/>
      <c r="BW179" s="44"/>
      <c r="BX179" s="44"/>
      <c r="BY179" s="44"/>
      <c r="BZ179" s="44"/>
      <c r="CA179" s="44"/>
      <c r="CB179" s="44"/>
      <c r="CC179" s="44"/>
      <c r="CD179" s="44"/>
      <c r="CE179" s="44"/>
      <c r="CF179" s="44"/>
      <c r="CG179" s="44"/>
      <c r="CH179" s="44"/>
      <c r="CI179" s="44"/>
      <c r="CJ179" s="44"/>
      <c r="CK179" s="44"/>
      <c r="CL179" s="44"/>
      <c r="CM179" s="44"/>
      <c r="CN179" s="44"/>
      <c r="CO179" s="44"/>
      <c r="CP179" s="44"/>
      <c r="CQ179" s="44"/>
      <c r="CR179" s="44"/>
      <c r="CS179" s="44"/>
      <c r="CT179" s="44"/>
      <c r="CU179" s="44"/>
      <c r="CV179" s="44"/>
      <c r="CW179" s="44"/>
      <c r="CX179" s="44"/>
      <c r="CY179" s="44"/>
      <c r="CZ179" s="44"/>
      <c r="DA179" s="44"/>
      <c r="DB179" s="44"/>
      <c r="DC179" s="44"/>
      <c r="DD179" s="44"/>
      <c r="DE179" s="44"/>
      <c r="DF179" s="44"/>
      <c r="DG179" s="44"/>
      <c r="DH179" s="44"/>
      <c r="DI179" s="44"/>
      <c r="DJ179" s="44"/>
      <c r="DK179" s="44"/>
      <c r="DL179" s="44"/>
      <c r="DM179" s="44"/>
      <c r="DN179" s="44"/>
      <c r="DO179" s="44"/>
      <c r="DP179" s="44"/>
      <c r="DQ179" s="44"/>
      <c r="DR179" s="44"/>
      <c r="DS179" s="44"/>
      <c r="DT179" s="44"/>
      <c r="DU179" s="44"/>
      <c r="DV179" s="44"/>
      <c r="DW179" s="44"/>
      <c r="DX179" s="44"/>
      <c r="DY179" s="44"/>
      <c r="DZ179" s="44"/>
      <c r="EA179" s="44"/>
      <c r="EB179" s="44"/>
      <c r="EC179" s="44"/>
      <c r="ED179" s="44"/>
      <c r="EE179" s="44"/>
      <c r="EF179" s="44"/>
      <c r="EG179" s="44"/>
      <c r="EH179" s="44"/>
      <c r="EI179" s="44"/>
      <c r="EJ179" s="44"/>
      <c r="EK179" s="44"/>
      <c r="EL179" s="44"/>
      <c r="EM179" s="44"/>
      <c r="EN179" s="44"/>
      <c r="EO179" s="44"/>
      <c r="EP179" s="44"/>
      <c r="EQ179" s="44"/>
      <c r="ER179" s="44"/>
      <c r="ES179" s="44"/>
      <c r="ET179" s="44"/>
      <c r="EU179" s="44"/>
      <c r="EV179" s="44"/>
      <c r="EW179" s="44"/>
      <c r="EX179" s="44"/>
      <c r="EY179" s="44"/>
      <c r="EZ179" s="44"/>
      <c r="FA179" s="44"/>
      <c r="FB179" s="44"/>
      <c r="FC179" s="44"/>
      <c r="FD179" s="44"/>
      <c r="FE179" s="44"/>
      <c r="FF179" s="44"/>
      <c r="FG179" s="44"/>
      <c r="FH179" s="44"/>
      <c r="FI179" s="44"/>
      <c r="FJ179" s="44"/>
      <c r="FK179" s="44"/>
      <c r="FL179" s="44"/>
      <c r="FM179" s="44"/>
      <c r="FN179" s="44"/>
      <c r="FO179" s="44"/>
      <c r="FP179" s="44"/>
      <c r="FQ179" s="44"/>
      <c r="FR179" s="44"/>
      <c r="FS179" s="44"/>
      <c r="FT179" s="44"/>
      <c r="FU179" s="44"/>
      <c r="FV179" s="44"/>
      <c r="FW179" s="44"/>
      <c r="FX179" s="44"/>
      <c r="FY179" s="44"/>
      <c r="FZ179" s="44"/>
      <c r="GA179" s="44"/>
      <c r="GB179" s="44"/>
      <c r="GC179" s="44"/>
      <c r="GD179" s="44"/>
      <c r="GE179" s="44"/>
      <c r="GF179" s="44"/>
      <c r="GG179" s="44"/>
      <c r="GH179" s="44"/>
      <c r="GI179" s="44"/>
      <c r="GJ179" s="44"/>
      <c r="GK179" s="44"/>
      <c r="GL179" s="44"/>
      <c r="GM179" s="44"/>
      <c r="GN179" s="44"/>
      <c r="GO179" s="44"/>
      <c r="GP179" s="44"/>
      <c r="GQ179" s="44"/>
      <c r="GR179" s="44"/>
      <c r="GS179" s="44"/>
      <c r="GT179" s="44"/>
      <c r="GU179" s="44"/>
      <c r="GV179" s="44"/>
      <c r="GW179" s="44"/>
      <c r="GX179" s="44"/>
      <c r="GY179" s="44"/>
      <c r="GZ179" s="44"/>
      <c r="HA179" s="44"/>
      <c r="HB179" s="44"/>
      <c r="HC179" s="44"/>
      <c r="HD179" s="44"/>
      <c r="HE179" s="44"/>
      <c r="HF179" s="44"/>
      <c r="HG179" s="44"/>
      <c r="HH179" s="44"/>
      <c r="HI179" s="44"/>
      <c r="HJ179" s="44"/>
      <c r="HK179" s="44"/>
      <c r="HL179" s="44"/>
      <c r="HM179" s="44"/>
      <c r="HN179" s="44"/>
      <c r="HO179" s="44"/>
      <c r="HP179" s="44"/>
      <c r="HQ179" s="44"/>
      <c r="HR179" s="44"/>
      <c r="HS179" s="44"/>
      <c r="HT179" s="44"/>
      <c r="HU179" s="44"/>
      <c r="HV179" s="44"/>
      <c r="HW179" s="44"/>
      <c r="HX179" s="44"/>
      <c r="HY179" s="44"/>
      <c r="HZ179" s="44"/>
      <c r="IA179" s="44"/>
      <c r="IB179" s="44"/>
      <c r="IC179" s="44"/>
      <c r="ID179" s="44"/>
      <c r="IE179" s="44"/>
      <c r="IF179" s="44"/>
      <c r="IG179" s="44"/>
      <c r="IH179" s="44"/>
      <c r="II179" s="44"/>
      <c r="IJ179" s="44"/>
    </row>
    <row r="180" spans="1:244" s="79" customFormat="1" ht="49.9" customHeight="1">
      <c r="A180" s="96">
        <v>13</v>
      </c>
      <c r="B180" s="100" t="s">
        <v>4340</v>
      </c>
      <c r="C180" s="160"/>
      <c r="D180" s="194">
        <v>4</v>
      </c>
      <c r="E180" s="100" t="s">
        <v>275</v>
      </c>
      <c r="F180" s="100" t="s">
        <v>4339</v>
      </c>
      <c r="G180" s="160">
        <v>43320</v>
      </c>
      <c r="H180" s="195" t="s">
        <v>1836</v>
      </c>
      <c r="I180" s="100" t="s">
        <v>4380</v>
      </c>
      <c r="J180" s="169" t="s">
        <v>3632</v>
      </c>
      <c r="K180" s="232" t="s">
        <v>275</v>
      </c>
      <c r="L180" s="44" t="s">
        <v>625</v>
      </c>
      <c r="M180" s="48"/>
      <c r="N180" s="48"/>
      <c r="O180" s="48"/>
      <c r="P180" s="48"/>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44"/>
      <c r="BH180" s="44"/>
      <c r="BI180" s="44"/>
      <c r="BJ180" s="44"/>
      <c r="BK180" s="44"/>
      <c r="BL180" s="44"/>
      <c r="BM180" s="44"/>
      <c r="BN180" s="44"/>
      <c r="BO180" s="44"/>
      <c r="BP180" s="44"/>
      <c r="BQ180" s="44"/>
      <c r="BR180" s="44"/>
      <c r="BS180" s="44"/>
      <c r="BT180" s="44"/>
      <c r="BU180" s="44"/>
      <c r="BV180" s="44"/>
      <c r="BW180" s="44"/>
      <c r="BX180" s="44"/>
      <c r="BY180" s="44"/>
      <c r="BZ180" s="44"/>
      <c r="CA180" s="44"/>
      <c r="CB180" s="44"/>
      <c r="CC180" s="44"/>
      <c r="CD180" s="44"/>
      <c r="CE180" s="44"/>
      <c r="CF180" s="44"/>
      <c r="CG180" s="44"/>
      <c r="CH180" s="44"/>
      <c r="CI180" s="44"/>
      <c r="CJ180" s="44"/>
      <c r="CK180" s="44"/>
      <c r="CL180" s="44"/>
      <c r="CM180" s="44"/>
      <c r="CN180" s="44"/>
      <c r="CO180" s="44"/>
      <c r="CP180" s="44"/>
      <c r="CQ180" s="44"/>
      <c r="CR180" s="44"/>
      <c r="CS180" s="44"/>
      <c r="CT180" s="44"/>
      <c r="CU180" s="44"/>
      <c r="CV180" s="44"/>
      <c r="CW180" s="44"/>
      <c r="CX180" s="44"/>
      <c r="CY180" s="44"/>
      <c r="CZ180" s="44"/>
      <c r="DA180" s="44"/>
      <c r="DB180" s="44"/>
      <c r="DC180" s="44"/>
      <c r="DD180" s="44"/>
      <c r="DE180" s="44"/>
      <c r="DF180" s="44"/>
      <c r="DG180" s="44"/>
      <c r="DH180" s="44"/>
      <c r="DI180" s="44"/>
      <c r="DJ180" s="44"/>
      <c r="DK180" s="44"/>
      <c r="DL180" s="44"/>
      <c r="DM180" s="44"/>
      <c r="DN180" s="44"/>
      <c r="DO180" s="44"/>
      <c r="DP180" s="44"/>
      <c r="DQ180" s="44"/>
      <c r="DR180" s="44"/>
      <c r="DS180" s="44"/>
      <c r="DT180" s="44"/>
      <c r="DU180" s="44"/>
      <c r="DV180" s="44"/>
      <c r="DW180" s="44"/>
      <c r="DX180" s="44"/>
      <c r="DY180" s="44"/>
      <c r="DZ180" s="44"/>
      <c r="EA180" s="44"/>
      <c r="EB180" s="44"/>
      <c r="EC180" s="44"/>
      <c r="ED180" s="44"/>
      <c r="EE180" s="44"/>
      <c r="EF180" s="44"/>
      <c r="EG180" s="44"/>
      <c r="EH180" s="44"/>
      <c r="EI180" s="44"/>
      <c r="EJ180" s="44"/>
      <c r="EK180" s="44"/>
      <c r="EL180" s="44"/>
      <c r="EM180" s="44"/>
      <c r="EN180" s="44"/>
      <c r="EO180" s="44"/>
      <c r="EP180" s="44"/>
      <c r="EQ180" s="44"/>
      <c r="ER180" s="44"/>
      <c r="ES180" s="44"/>
      <c r="ET180" s="44"/>
      <c r="EU180" s="44"/>
      <c r="EV180" s="44"/>
      <c r="EW180" s="44"/>
      <c r="EX180" s="44"/>
      <c r="EY180" s="44"/>
      <c r="EZ180" s="44"/>
      <c r="FA180" s="44"/>
      <c r="FB180" s="44"/>
      <c r="FC180" s="44"/>
      <c r="FD180" s="44"/>
      <c r="FE180" s="44"/>
      <c r="FF180" s="44"/>
      <c r="FG180" s="44"/>
      <c r="FH180" s="44"/>
      <c r="FI180" s="44"/>
      <c r="FJ180" s="44"/>
      <c r="FK180" s="44"/>
      <c r="FL180" s="44"/>
      <c r="FM180" s="44"/>
      <c r="FN180" s="44"/>
      <c r="FO180" s="44"/>
      <c r="FP180" s="44"/>
      <c r="FQ180" s="44"/>
      <c r="FR180" s="44"/>
      <c r="FS180" s="44"/>
      <c r="FT180" s="44"/>
      <c r="FU180" s="44"/>
      <c r="FV180" s="44"/>
      <c r="FW180" s="44"/>
      <c r="FX180" s="44"/>
      <c r="FY180" s="44"/>
      <c r="FZ180" s="44"/>
      <c r="GA180" s="44"/>
      <c r="GB180" s="44"/>
      <c r="GC180" s="44"/>
      <c r="GD180" s="44"/>
      <c r="GE180" s="44"/>
      <c r="GF180" s="44"/>
      <c r="GG180" s="44"/>
      <c r="GH180" s="44"/>
      <c r="GI180" s="44"/>
      <c r="GJ180" s="44"/>
      <c r="GK180" s="44"/>
      <c r="GL180" s="44"/>
      <c r="GM180" s="44"/>
      <c r="GN180" s="44"/>
      <c r="GO180" s="44"/>
      <c r="GP180" s="44"/>
      <c r="GQ180" s="44"/>
      <c r="GR180" s="44"/>
      <c r="GS180" s="44"/>
      <c r="GT180" s="44"/>
      <c r="GU180" s="44"/>
      <c r="GV180" s="44"/>
      <c r="GW180" s="44"/>
      <c r="GX180" s="44"/>
      <c r="GY180" s="44"/>
      <c r="GZ180" s="44"/>
      <c r="HA180" s="44"/>
      <c r="HB180" s="44"/>
      <c r="HC180" s="44"/>
      <c r="HD180" s="44"/>
      <c r="HE180" s="44"/>
      <c r="HF180" s="44"/>
      <c r="HG180" s="44"/>
      <c r="HH180" s="44"/>
      <c r="HI180" s="44"/>
      <c r="HJ180" s="44"/>
      <c r="HK180" s="44"/>
      <c r="HL180" s="44"/>
      <c r="HM180" s="44"/>
      <c r="HN180" s="44"/>
      <c r="HO180" s="44"/>
      <c r="HP180" s="44"/>
      <c r="HQ180" s="44"/>
      <c r="HR180" s="44"/>
      <c r="HS180" s="44"/>
      <c r="HT180" s="44"/>
      <c r="HU180" s="44"/>
      <c r="HV180" s="44"/>
      <c r="HW180" s="44"/>
      <c r="HX180" s="44"/>
      <c r="HY180" s="44"/>
      <c r="HZ180" s="44"/>
      <c r="IA180" s="44"/>
      <c r="IB180" s="44"/>
      <c r="IC180" s="44"/>
      <c r="ID180" s="44"/>
      <c r="IE180" s="44"/>
      <c r="IF180" s="44"/>
      <c r="IG180" s="44"/>
      <c r="IH180" s="44"/>
      <c r="II180" s="44"/>
      <c r="IJ180" s="44"/>
    </row>
    <row r="181" spans="1:244" s="79" customFormat="1" ht="49.9" customHeight="1">
      <c r="A181" s="96">
        <v>14</v>
      </c>
      <c r="B181" s="100" t="s">
        <v>4341</v>
      </c>
      <c r="C181" s="160"/>
      <c r="D181" s="194">
        <v>13</v>
      </c>
      <c r="E181" s="100" t="s">
        <v>272</v>
      </c>
      <c r="F181" s="100" t="s">
        <v>4342</v>
      </c>
      <c r="G181" s="160">
        <v>43320</v>
      </c>
      <c r="H181" s="195" t="s">
        <v>1836</v>
      </c>
      <c r="I181" s="100" t="s">
        <v>4376</v>
      </c>
      <c r="J181" s="169" t="s">
        <v>3632</v>
      </c>
      <c r="K181" s="44" t="s">
        <v>4475</v>
      </c>
      <c r="L181" s="44" t="s">
        <v>638</v>
      </c>
      <c r="M181" s="48"/>
      <c r="N181" s="48"/>
      <c r="O181" s="48"/>
      <c r="P181" s="48"/>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44"/>
      <c r="BH181" s="44"/>
      <c r="BI181" s="44"/>
      <c r="BJ181" s="44"/>
      <c r="BK181" s="44"/>
      <c r="BL181" s="44"/>
      <c r="BM181" s="44"/>
      <c r="BN181" s="44"/>
      <c r="BO181" s="44"/>
      <c r="BP181" s="44"/>
      <c r="BQ181" s="44"/>
      <c r="BR181" s="44"/>
      <c r="BS181" s="44"/>
      <c r="BT181" s="44"/>
      <c r="BU181" s="44"/>
      <c r="BV181" s="44"/>
      <c r="BW181" s="44"/>
      <c r="BX181" s="44"/>
      <c r="BY181" s="44"/>
      <c r="BZ181" s="44"/>
      <c r="CA181" s="44"/>
      <c r="CB181" s="44"/>
      <c r="CC181" s="44"/>
      <c r="CD181" s="44"/>
      <c r="CE181" s="44"/>
      <c r="CF181" s="44"/>
      <c r="CG181" s="44"/>
      <c r="CH181" s="44"/>
      <c r="CI181" s="44"/>
      <c r="CJ181" s="44"/>
      <c r="CK181" s="44"/>
      <c r="CL181" s="44"/>
      <c r="CM181" s="44"/>
      <c r="CN181" s="44"/>
      <c r="CO181" s="44"/>
      <c r="CP181" s="44"/>
      <c r="CQ181" s="44"/>
      <c r="CR181" s="44"/>
      <c r="CS181" s="44"/>
      <c r="CT181" s="44"/>
      <c r="CU181" s="44"/>
      <c r="CV181" s="44"/>
      <c r="CW181" s="44"/>
      <c r="CX181" s="44"/>
      <c r="CY181" s="44"/>
      <c r="CZ181" s="44"/>
      <c r="DA181" s="44"/>
      <c r="DB181" s="44"/>
      <c r="DC181" s="44"/>
      <c r="DD181" s="44"/>
      <c r="DE181" s="44"/>
      <c r="DF181" s="44"/>
      <c r="DG181" s="44"/>
      <c r="DH181" s="44"/>
      <c r="DI181" s="44"/>
      <c r="DJ181" s="44"/>
      <c r="DK181" s="44"/>
      <c r="DL181" s="44"/>
      <c r="DM181" s="44"/>
      <c r="DN181" s="44"/>
      <c r="DO181" s="44"/>
      <c r="DP181" s="44"/>
      <c r="DQ181" s="44"/>
      <c r="DR181" s="44"/>
      <c r="DS181" s="44"/>
      <c r="DT181" s="44"/>
      <c r="DU181" s="44"/>
      <c r="DV181" s="44"/>
      <c r="DW181" s="44"/>
      <c r="DX181" s="44"/>
      <c r="DY181" s="44"/>
      <c r="DZ181" s="44"/>
      <c r="EA181" s="44"/>
      <c r="EB181" s="44"/>
      <c r="EC181" s="44"/>
      <c r="ED181" s="44"/>
      <c r="EE181" s="44"/>
      <c r="EF181" s="44"/>
      <c r="EG181" s="44"/>
      <c r="EH181" s="44"/>
      <c r="EI181" s="44"/>
      <c r="EJ181" s="44"/>
      <c r="EK181" s="44"/>
      <c r="EL181" s="44"/>
      <c r="EM181" s="44"/>
      <c r="EN181" s="44"/>
      <c r="EO181" s="44"/>
      <c r="EP181" s="44"/>
      <c r="EQ181" s="44"/>
      <c r="ER181" s="44"/>
      <c r="ES181" s="44"/>
      <c r="ET181" s="44"/>
      <c r="EU181" s="44"/>
      <c r="EV181" s="44"/>
      <c r="EW181" s="44"/>
      <c r="EX181" s="44"/>
      <c r="EY181" s="44"/>
      <c r="EZ181" s="44"/>
      <c r="FA181" s="44"/>
      <c r="FB181" s="44"/>
      <c r="FC181" s="44"/>
      <c r="FD181" s="44"/>
      <c r="FE181" s="44"/>
      <c r="FF181" s="44"/>
      <c r="FG181" s="44"/>
      <c r="FH181" s="44"/>
      <c r="FI181" s="44"/>
      <c r="FJ181" s="44"/>
      <c r="FK181" s="44"/>
      <c r="FL181" s="44"/>
      <c r="FM181" s="44"/>
      <c r="FN181" s="44"/>
      <c r="FO181" s="44"/>
      <c r="FP181" s="44"/>
      <c r="FQ181" s="44"/>
      <c r="FR181" s="44"/>
      <c r="FS181" s="44"/>
      <c r="FT181" s="44"/>
      <c r="FU181" s="44"/>
      <c r="FV181" s="44"/>
      <c r="FW181" s="44"/>
      <c r="FX181" s="44"/>
      <c r="FY181" s="44"/>
      <c r="FZ181" s="44"/>
      <c r="GA181" s="44"/>
      <c r="GB181" s="44"/>
      <c r="GC181" s="44"/>
      <c r="GD181" s="44"/>
      <c r="GE181" s="44"/>
      <c r="GF181" s="44"/>
      <c r="GG181" s="44"/>
      <c r="GH181" s="44"/>
      <c r="GI181" s="44"/>
      <c r="GJ181" s="44"/>
      <c r="GK181" s="44"/>
      <c r="GL181" s="44"/>
      <c r="GM181" s="44"/>
      <c r="GN181" s="44"/>
      <c r="GO181" s="44"/>
      <c r="GP181" s="44"/>
      <c r="GQ181" s="44"/>
      <c r="GR181" s="44"/>
      <c r="GS181" s="44"/>
      <c r="GT181" s="44"/>
      <c r="GU181" s="44"/>
      <c r="GV181" s="44"/>
      <c r="GW181" s="44"/>
      <c r="GX181" s="44"/>
      <c r="GY181" s="44"/>
      <c r="GZ181" s="44"/>
      <c r="HA181" s="44"/>
      <c r="HB181" s="44"/>
      <c r="HC181" s="44"/>
      <c r="HD181" s="44"/>
      <c r="HE181" s="44"/>
      <c r="HF181" s="44"/>
      <c r="HG181" s="44"/>
      <c r="HH181" s="44"/>
      <c r="HI181" s="44"/>
      <c r="HJ181" s="44"/>
      <c r="HK181" s="44"/>
      <c r="HL181" s="44"/>
      <c r="HM181" s="44"/>
      <c r="HN181" s="44"/>
      <c r="HO181" s="44"/>
      <c r="HP181" s="44"/>
      <c r="HQ181" s="44"/>
      <c r="HR181" s="44"/>
      <c r="HS181" s="44"/>
      <c r="HT181" s="44"/>
      <c r="HU181" s="44"/>
      <c r="HV181" s="44"/>
      <c r="HW181" s="44"/>
      <c r="HX181" s="44"/>
      <c r="HY181" s="44"/>
      <c r="HZ181" s="44"/>
      <c r="IA181" s="44"/>
      <c r="IB181" s="44"/>
      <c r="IC181" s="44"/>
      <c r="ID181" s="44"/>
      <c r="IE181" s="44"/>
      <c r="IF181" s="44"/>
      <c r="IG181" s="44"/>
      <c r="IH181" s="44"/>
      <c r="II181" s="44"/>
      <c r="IJ181" s="44"/>
    </row>
    <row r="182" spans="1:244" s="79" customFormat="1" ht="75" customHeight="1">
      <c r="A182" s="96">
        <v>15</v>
      </c>
      <c r="B182" s="100" t="s">
        <v>4346</v>
      </c>
      <c r="C182" s="160"/>
      <c r="D182" s="194">
        <v>7</v>
      </c>
      <c r="E182" s="100" t="s">
        <v>272</v>
      </c>
      <c r="F182" s="100" t="s">
        <v>4347</v>
      </c>
      <c r="G182" s="160">
        <v>43320</v>
      </c>
      <c r="H182" s="195" t="s">
        <v>716</v>
      </c>
      <c r="I182" s="100" t="s">
        <v>4377</v>
      </c>
      <c r="J182" s="169" t="s">
        <v>3632</v>
      </c>
      <c r="K182" s="232"/>
      <c r="L182" s="44" t="s">
        <v>625</v>
      </c>
      <c r="M182" s="48"/>
      <c r="N182" s="48"/>
      <c r="O182" s="48"/>
      <c r="P182" s="48"/>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44"/>
      <c r="BH182" s="44"/>
      <c r="BI182" s="44"/>
      <c r="BJ182" s="44"/>
      <c r="BK182" s="44"/>
      <c r="BL182" s="44"/>
      <c r="BM182" s="44"/>
      <c r="BN182" s="44"/>
      <c r="BO182" s="44"/>
      <c r="BP182" s="44"/>
      <c r="BQ182" s="44"/>
      <c r="BR182" s="44"/>
      <c r="BS182" s="44"/>
      <c r="BT182" s="44"/>
      <c r="BU182" s="44"/>
      <c r="BV182" s="44"/>
      <c r="BW182" s="44"/>
      <c r="BX182" s="44"/>
      <c r="BY182" s="44"/>
      <c r="BZ182" s="44"/>
      <c r="CA182" s="44"/>
      <c r="CB182" s="44"/>
      <c r="CC182" s="44"/>
      <c r="CD182" s="44"/>
      <c r="CE182" s="44"/>
      <c r="CF182" s="44"/>
      <c r="CG182" s="44"/>
      <c r="CH182" s="44"/>
      <c r="CI182" s="44"/>
      <c r="CJ182" s="44"/>
      <c r="CK182" s="44"/>
      <c r="CL182" s="44"/>
      <c r="CM182" s="44"/>
      <c r="CN182" s="44"/>
      <c r="CO182" s="44"/>
      <c r="CP182" s="44"/>
      <c r="CQ182" s="44"/>
      <c r="CR182" s="44"/>
      <c r="CS182" s="44"/>
      <c r="CT182" s="44"/>
      <c r="CU182" s="44"/>
      <c r="CV182" s="44"/>
      <c r="CW182" s="44"/>
      <c r="CX182" s="44"/>
      <c r="CY182" s="44"/>
      <c r="CZ182" s="44"/>
      <c r="DA182" s="44"/>
      <c r="DB182" s="44"/>
      <c r="DC182" s="44"/>
      <c r="DD182" s="44"/>
      <c r="DE182" s="44"/>
      <c r="DF182" s="44"/>
      <c r="DG182" s="44"/>
      <c r="DH182" s="44"/>
      <c r="DI182" s="44"/>
      <c r="DJ182" s="44"/>
      <c r="DK182" s="44"/>
      <c r="DL182" s="44"/>
      <c r="DM182" s="44"/>
      <c r="DN182" s="44"/>
      <c r="DO182" s="44"/>
      <c r="DP182" s="44"/>
      <c r="DQ182" s="44"/>
      <c r="DR182" s="44"/>
      <c r="DS182" s="44"/>
      <c r="DT182" s="44"/>
      <c r="DU182" s="44"/>
      <c r="DV182" s="44"/>
      <c r="DW182" s="44"/>
      <c r="DX182" s="44"/>
      <c r="DY182" s="44"/>
      <c r="DZ182" s="44"/>
      <c r="EA182" s="44"/>
      <c r="EB182" s="44"/>
      <c r="EC182" s="44"/>
      <c r="ED182" s="44"/>
      <c r="EE182" s="44"/>
      <c r="EF182" s="44"/>
      <c r="EG182" s="44"/>
      <c r="EH182" s="44"/>
      <c r="EI182" s="44"/>
      <c r="EJ182" s="44"/>
      <c r="EK182" s="44"/>
      <c r="EL182" s="44"/>
      <c r="EM182" s="44"/>
      <c r="EN182" s="44"/>
      <c r="EO182" s="44"/>
      <c r="EP182" s="44"/>
      <c r="EQ182" s="44"/>
      <c r="ER182" s="44"/>
      <c r="ES182" s="44"/>
      <c r="ET182" s="44"/>
      <c r="EU182" s="44"/>
      <c r="EV182" s="44"/>
      <c r="EW182" s="44"/>
      <c r="EX182" s="44"/>
      <c r="EY182" s="44"/>
      <c r="EZ182" s="44"/>
      <c r="FA182" s="44"/>
      <c r="FB182" s="44"/>
      <c r="FC182" s="44"/>
      <c r="FD182" s="44"/>
      <c r="FE182" s="44"/>
      <c r="FF182" s="44"/>
      <c r="FG182" s="44"/>
      <c r="FH182" s="44"/>
      <c r="FI182" s="44"/>
      <c r="FJ182" s="44"/>
      <c r="FK182" s="44"/>
      <c r="FL182" s="44"/>
      <c r="FM182" s="44"/>
      <c r="FN182" s="44"/>
      <c r="FO182" s="44"/>
      <c r="FP182" s="44"/>
      <c r="FQ182" s="44"/>
      <c r="FR182" s="44"/>
      <c r="FS182" s="44"/>
      <c r="FT182" s="44"/>
      <c r="FU182" s="44"/>
      <c r="FV182" s="44"/>
      <c r="FW182" s="44"/>
      <c r="FX182" s="44"/>
      <c r="FY182" s="44"/>
      <c r="FZ182" s="44"/>
      <c r="GA182" s="44"/>
      <c r="GB182" s="44"/>
      <c r="GC182" s="44"/>
      <c r="GD182" s="44"/>
      <c r="GE182" s="44"/>
      <c r="GF182" s="44"/>
      <c r="GG182" s="44"/>
      <c r="GH182" s="44"/>
      <c r="GI182" s="44"/>
      <c r="GJ182" s="44"/>
      <c r="GK182" s="44"/>
      <c r="GL182" s="44"/>
      <c r="GM182" s="44"/>
      <c r="GN182" s="44"/>
      <c r="GO182" s="44"/>
      <c r="GP182" s="44"/>
      <c r="GQ182" s="44"/>
      <c r="GR182" s="44"/>
      <c r="GS182" s="44"/>
      <c r="GT182" s="44"/>
      <c r="GU182" s="44"/>
      <c r="GV182" s="44"/>
      <c r="GW182" s="44"/>
      <c r="GX182" s="44"/>
      <c r="GY182" s="44"/>
      <c r="GZ182" s="44"/>
      <c r="HA182" s="44"/>
      <c r="HB182" s="44"/>
      <c r="HC182" s="44"/>
      <c r="HD182" s="44"/>
      <c r="HE182" s="44"/>
      <c r="HF182" s="44"/>
      <c r="HG182" s="44"/>
      <c r="HH182" s="44"/>
      <c r="HI182" s="44"/>
      <c r="HJ182" s="44"/>
      <c r="HK182" s="44"/>
      <c r="HL182" s="44"/>
      <c r="HM182" s="44"/>
      <c r="HN182" s="44"/>
      <c r="HO182" s="44"/>
      <c r="HP182" s="44"/>
      <c r="HQ182" s="44"/>
      <c r="HR182" s="44"/>
      <c r="HS182" s="44"/>
      <c r="HT182" s="44"/>
      <c r="HU182" s="44"/>
      <c r="HV182" s="44"/>
      <c r="HW182" s="44"/>
      <c r="HX182" s="44"/>
      <c r="HY182" s="44"/>
      <c r="HZ182" s="44"/>
      <c r="IA182" s="44"/>
      <c r="IB182" s="44"/>
      <c r="IC182" s="44"/>
      <c r="ID182" s="44"/>
      <c r="IE182" s="44"/>
      <c r="IF182" s="44"/>
      <c r="IG182" s="44"/>
      <c r="IH182" s="44"/>
      <c r="II182" s="44"/>
      <c r="IJ182" s="44"/>
    </row>
    <row r="183" spans="1:244" s="5" customFormat="1" ht="50.1" customHeight="1">
      <c r="A183" s="38">
        <v>16</v>
      </c>
      <c r="B183" s="100" t="s">
        <v>4348</v>
      </c>
      <c r="C183" s="160">
        <v>43318</v>
      </c>
      <c r="D183" s="194">
        <v>0</v>
      </c>
      <c r="E183" s="100" t="s">
        <v>272</v>
      </c>
      <c r="F183" s="100" t="s">
        <v>3844</v>
      </c>
      <c r="G183" s="160">
        <v>43318</v>
      </c>
      <c r="H183" s="195" t="s">
        <v>716</v>
      </c>
      <c r="I183" s="100" t="s">
        <v>4378</v>
      </c>
      <c r="J183" s="169" t="s">
        <v>3632</v>
      </c>
      <c r="K183" s="232"/>
      <c r="L183" s="44" t="s">
        <v>638</v>
      </c>
      <c r="M183" s="48"/>
      <c r="N183" s="48"/>
      <c r="O183" s="48"/>
      <c r="P183" s="48"/>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44"/>
      <c r="BH183" s="44"/>
      <c r="BI183" s="44"/>
      <c r="BJ183" s="44"/>
      <c r="BK183" s="44"/>
      <c r="BL183" s="44"/>
      <c r="BM183" s="44"/>
      <c r="BN183" s="44"/>
      <c r="BO183" s="44"/>
      <c r="BP183" s="44"/>
      <c r="BQ183" s="44"/>
      <c r="BR183" s="44"/>
      <c r="BS183" s="44"/>
      <c r="BT183" s="44"/>
      <c r="BU183" s="44"/>
      <c r="BV183" s="44"/>
      <c r="BW183" s="44"/>
      <c r="BX183" s="44"/>
      <c r="BY183" s="44"/>
      <c r="BZ183" s="44"/>
      <c r="CA183" s="44"/>
      <c r="CB183" s="44"/>
      <c r="CC183" s="44"/>
      <c r="CD183" s="44"/>
      <c r="CE183" s="44"/>
      <c r="CF183" s="44"/>
      <c r="CG183" s="44"/>
      <c r="CH183" s="44"/>
      <c r="CI183" s="44"/>
      <c r="CJ183" s="44"/>
      <c r="CK183" s="44"/>
      <c r="CL183" s="44"/>
      <c r="CM183" s="44"/>
      <c r="CN183" s="44"/>
      <c r="CO183" s="44"/>
      <c r="CP183" s="44"/>
      <c r="CQ183" s="44"/>
      <c r="CR183" s="44"/>
      <c r="CS183" s="44"/>
      <c r="CT183" s="44"/>
      <c r="CU183" s="44"/>
      <c r="CV183" s="44"/>
      <c r="CW183" s="44"/>
      <c r="CX183" s="44"/>
      <c r="CY183" s="44"/>
      <c r="CZ183" s="44"/>
      <c r="DA183" s="44"/>
      <c r="DB183" s="44"/>
      <c r="DC183" s="44"/>
      <c r="DD183" s="44"/>
      <c r="DE183" s="44"/>
      <c r="DF183" s="44"/>
      <c r="DG183" s="44"/>
      <c r="DH183" s="44"/>
      <c r="DI183" s="44"/>
      <c r="DJ183" s="44"/>
      <c r="DK183" s="44"/>
      <c r="DL183" s="44"/>
      <c r="DM183" s="44"/>
      <c r="DN183" s="44"/>
      <c r="DO183" s="44"/>
      <c r="DP183" s="44"/>
      <c r="DQ183" s="44"/>
      <c r="DR183" s="44"/>
      <c r="DS183" s="44"/>
      <c r="DT183" s="44"/>
      <c r="DU183" s="44"/>
      <c r="DV183" s="44"/>
      <c r="DW183" s="44"/>
      <c r="DX183" s="44"/>
      <c r="DY183" s="44"/>
      <c r="DZ183" s="44"/>
      <c r="EA183" s="44"/>
      <c r="EB183" s="44"/>
      <c r="EC183" s="44"/>
      <c r="ED183" s="44"/>
      <c r="EE183" s="44"/>
      <c r="EF183" s="44"/>
      <c r="EG183" s="44"/>
      <c r="EH183" s="44"/>
      <c r="EI183" s="44"/>
      <c r="EJ183" s="44"/>
      <c r="EK183" s="44"/>
      <c r="EL183" s="44"/>
      <c r="EM183" s="44"/>
      <c r="EN183" s="44"/>
      <c r="EO183" s="44"/>
      <c r="EP183" s="44"/>
      <c r="EQ183" s="44"/>
      <c r="ER183" s="44"/>
      <c r="ES183" s="44"/>
      <c r="ET183" s="44"/>
      <c r="EU183" s="44"/>
      <c r="EV183" s="44"/>
      <c r="EW183" s="44"/>
      <c r="EX183" s="44"/>
      <c r="EY183" s="44"/>
      <c r="EZ183" s="44"/>
      <c r="FA183" s="44"/>
      <c r="FB183" s="44"/>
      <c r="FC183" s="44"/>
      <c r="FD183" s="44"/>
      <c r="FE183" s="44"/>
      <c r="FF183" s="44"/>
      <c r="FG183" s="44"/>
      <c r="FH183" s="44"/>
      <c r="FI183" s="44"/>
      <c r="FJ183" s="44"/>
      <c r="FK183" s="44"/>
      <c r="FL183" s="44"/>
      <c r="FM183" s="44"/>
      <c r="FN183" s="44"/>
      <c r="FO183" s="44"/>
      <c r="FP183" s="44"/>
      <c r="FQ183" s="44"/>
      <c r="FR183" s="44"/>
      <c r="FS183" s="44"/>
      <c r="FT183" s="44"/>
      <c r="FU183" s="44"/>
      <c r="FV183" s="44"/>
      <c r="FW183" s="44"/>
      <c r="FX183" s="44"/>
      <c r="FY183" s="44"/>
      <c r="FZ183" s="44"/>
      <c r="GA183" s="44"/>
      <c r="GB183" s="44"/>
      <c r="GC183" s="44"/>
      <c r="GD183" s="44"/>
      <c r="GE183" s="44"/>
      <c r="GF183" s="44"/>
      <c r="GG183" s="44"/>
      <c r="GH183" s="44"/>
      <c r="GI183" s="44"/>
      <c r="GJ183" s="44"/>
      <c r="GK183" s="44"/>
      <c r="GL183" s="44"/>
      <c r="GM183" s="44"/>
      <c r="GN183" s="44"/>
      <c r="GO183" s="44"/>
      <c r="GP183" s="44"/>
      <c r="GQ183" s="44"/>
      <c r="GR183" s="44"/>
      <c r="GS183" s="44"/>
      <c r="GT183" s="44"/>
      <c r="GU183" s="44"/>
      <c r="GV183" s="44"/>
      <c r="GW183" s="44"/>
      <c r="GX183" s="44"/>
      <c r="GY183" s="44"/>
      <c r="GZ183" s="44"/>
      <c r="HA183" s="44"/>
      <c r="HB183" s="44"/>
      <c r="HC183" s="44"/>
      <c r="HD183" s="44"/>
      <c r="HE183" s="44"/>
      <c r="HF183" s="44"/>
      <c r="HG183" s="44"/>
      <c r="HH183" s="44"/>
      <c r="HI183" s="44"/>
      <c r="HJ183" s="44"/>
      <c r="HK183" s="44"/>
      <c r="HL183" s="44"/>
      <c r="HM183" s="44"/>
      <c r="HN183" s="44"/>
      <c r="HO183" s="44"/>
      <c r="HP183" s="44"/>
      <c r="HQ183" s="44"/>
      <c r="HR183" s="44"/>
      <c r="HS183" s="44"/>
      <c r="HT183" s="44"/>
      <c r="HU183" s="44"/>
      <c r="HV183" s="44"/>
      <c r="HW183" s="44"/>
      <c r="HX183" s="44"/>
      <c r="HY183" s="44"/>
      <c r="HZ183" s="44"/>
      <c r="IA183" s="44"/>
      <c r="IB183" s="44"/>
      <c r="IC183" s="44"/>
      <c r="ID183" s="44"/>
      <c r="IE183" s="44"/>
      <c r="IF183" s="44"/>
      <c r="IG183" s="44"/>
      <c r="IH183" s="44"/>
      <c r="II183" s="44"/>
      <c r="IJ183" s="44"/>
    </row>
    <row r="184" spans="1:244" s="79" customFormat="1" ht="49.9" customHeight="1">
      <c r="A184" s="96">
        <v>17</v>
      </c>
      <c r="B184" s="100" t="s">
        <v>4382</v>
      </c>
      <c r="C184" s="160"/>
      <c r="D184" s="194">
        <v>9</v>
      </c>
      <c r="E184" s="100" t="s">
        <v>272</v>
      </c>
      <c r="F184" s="100" t="s">
        <v>4383</v>
      </c>
      <c r="G184" s="160">
        <v>43324</v>
      </c>
      <c r="H184" s="195" t="s">
        <v>716</v>
      </c>
      <c r="I184" s="100"/>
      <c r="J184" s="169" t="s">
        <v>3632</v>
      </c>
      <c r="K184" s="232"/>
      <c r="L184" s="44" t="s">
        <v>638</v>
      </c>
      <c r="M184" s="48"/>
      <c r="N184" s="48"/>
      <c r="O184" s="48"/>
      <c r="P184" s="48"/>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44"/>
      <c r="BH184" s="44"/>
      <c r="BI184" s="44"/>
      <c r="BJ184" s="44"/>
      <c r="BK184" s="44"/>
      <c r="BL184" s="44"/>
      <c r="BM184" s="44"/>
      <c r="BN184" s="44"/>
      <c r="BO184" s="44"/>
      <c r="BP184" s="44"/>
      <c r="BQ184" s="44"/>
      <c r="BR184" s="44"/>
      <c r="BS184" s="44"/>
      <c r="BT184" s="44"/>
      <c r="BU184" s="44"/>
      <c r="BV184" s="44"/>
      <c r="BW184" s="44"/>
      <c r="BX184" s="44"/>
      <c r="BY184" s="44"/>
      <c r="BZ184" s="44"/>
      <c r="CA184" s="44"/>
      <c r="CB184" s="44"/>
      <c r="CC184" s="44"/>
      <c r="CD184" s="44"/>
      <c r="CE184" s="44"/>
      <c r="CF184" s="44"/>
      <c r="CG184" s="44"/>
      <c r="CH184" s="44"/>
      <c r="CI184" s="44"/>
      <c r="CJ184" s="44"/>
      <c r="CK184" s="44"/>
      <c r="CL184" s="44"/>
      <c r="CM184" s="44"/>
      <c r="CN184" s="44"/>
      <c r="CO184" s="44"/>
      <c r="CP184" s="44"/>
      <c r="CQ184" s="44"/>
      <c r="CR184" s="44"/>
      <c r="CS184" s="44"/>
      <c r="CT184" s="44"/>
      <c r="CU184" s="44"/>
      <c r="CV184" s="44"/>
      <c r="CW184" s="44"/>
      <c r="CX184" s="44"/>
      <c r="CY184" s="44"/>
      <c r="CZ184" s="44"/>
      <c r="DA184" s="44"/>
      <c r="DB184" s="44"/>
      <c r="DC184" s="44"/>
      <c r="DD184" s="44"/>
      <c r="DE184" s="44"/>
      <c r="DF184" s="44"/>
      <c r="DG184" s="44"/>
      <c r="DH184" s="44"/>
      <c r="DI184" s="44"/>
      <c r="DJ184" s="44"/>
      <c r="DK184" s="44"/>
      <c r="DL184" s="44"/>
      <c r="DM184" s="44"/>
      <c r="DN184" s="44"/>
      <c r="DO184" s="44"/>
      <c r="DP184" s="44"/>
      <c r="DQ184" s="44"/>
      <c r="DR184" s="44"/>
      <c r="DS184" s="44"/>
      <c r="DT184" s="44"/>
      <c r="DU184" s="44"/>
      <c r="DV184" s="44"/>
      <c r="DW184" s="44"/>
      <c r="DX184" s="44"/>
      <c r="DY184" s="44"/>
      <c r="DZ184" s="44"/>
      <c r="EA184" s="44"/>
      <c r="EB184" s="44"/>
      <c r="EC184" s="44"/>
      <c r="ED184" s="44"/>
      <c r="EE184" s="44"/>
      <c r="EF184" s="44"/>
      <c r="EG184" s="44"/>
      <c r="EH184" s="44"/>
      <c r="EI184" s="44"/>
      <c r="EJ184" s="44"/>
      <c r="EK184" s="44"/>
      <c r="EL184" s="44"/>
      <c r="EM184" s="44"/>
      <c r="EN184" s="44"/>
      <c r="EO184" s="44"/>
      <c r="EP184" s="44"/>
      <c r="EQ184" s="44"/>
      <c r="ER184" s="44"/>
      <c r="ES184" s="44"/>
      <c r="ET184" s="44"/>
      <c r="EU184" s="44"/>
      <c r="EV184" s="44"/>
      <c r="EW184" s="44"/>
      <c r="EX184" s="44"/>
      <c r="EY184" s="44"/>
      <c r="EZ184" s="44"/>
      <c r="FA184" s="44"/>
      <c r="FB184" s="44"/>
      <c r="FC184" s="44"/>
      <c r="FD184" s="44"/>
      <c r="FE184" s="44"/>
      <c r="FF184" s="44"/>
      <c r="FG184" s="44"/>
      <c r="FH184" s="44"/>
      <c r="FI184" s="44"/>
      <c r="FJ184" s="44"/>
      <c r="FK184" s="44"/>
      <c r="FL184" s="44"/>
      <c r="FM184" s="44"/>
      <c r="FN184" s="44"/>
      <c r="FO184" s="44"/>
      <c r="FP184" s="44"/>
      <c r="FQ184" s="44"/>
      <c r="FR184" s="44"/>
      <c r="FS184" s="44"/>
      <c r="FT184" s="44"/>
      <c r="FU184" s="44"/>
      <c r="FV184" s="44"/>
      <c r="FW184" s="44"/>
      <c r="FX184" s="44"/>
      <c r="FY184" s="44"/>
      <c r="FZ184" s="44"/>
      <c r="GA184" s="44"/>
      <c r="GB184" s="44"/>
      <c r="GC184" s="44"/>
      <c r="GD184" s="44"/>
      <c r="GE184" s="44"/>
      <c r="GF184" s="44"/>
      <c r="GG184" s="44"/>
      <c r="GH184" s="44"/>
      <c r="GI184" s="44"/>
      <c r="GJ184" s="44"/>
      <c r="GK184" s="44"/>
      <c r="GL184" s="44"/>
      <c r="GM184" s="44"/>
      <c r="GN184" s="44"/>
      <c r="GO184" s="44"/>
      <c r="GP184" s="44"/>
      <c r="GQ184" s="44"/>
      <c r="GR184" s="44"/>
      <c r="GS184" s="44"/>
      <c r="GT184" s="44"/>
      <c r="GU184" s="44"/>
      <c r="GV184" s="44"/>
      <c r="GW184" s="44"/>
      <c r="GX184" s="44"/>
      <c r="GY184" s="44"/>
      <c r="GZ184" s="44"/>
      <c r="HA184" s="44"/>
      <c r="HB184" s="44"/>
      <c r="HC184" s="44"/>
      <c r="HD184" s="44"/>
      <c r="HE184" s="44"/>
      <c r="HF184" s="44"/>
      <c r="HG184" s="44"/>
      <c r="HH184" s="44"/>
      <c r="HI184" s="44"/>
      <c r="HJ184" s="44"/>
      <c r="HK184" s="44"/>
      <c r="HL184" s="44"/>
      <c r="HM184" s="44"/>
      <c r="HN184" s="44"/>
      <c r="HO184" s="44"/>
      <c r="HP184" s="44"/>
      <c r="HQ184" s="44"/>
      <c r="HR184" s="44"/>
      <c r="HS184" s="44"/>
      <c r="HT184" s="44"/>
      <c r="HU184" s="44"/>
      <c r="HV184" s="44"/>
      <c r="HW184" s="44"/>
      <c r="HX184" s="44"/>
      <c r="HY184" s="44"/>
      <c r="HZ184" s="44"/>
      <c r="IA184" s="44"/>
      <c r="IB184" s="44"/>
      <c r="IC184" s="44"/>
      <c r="ID184" s="44"/>
      <c r="IE184" s="44"/>
      <c r="IF184" s="44"/>
      <c r="IG184" s="44"/>
      <c r="IH184" s="44"/>
      <c r="II184" s="44"/>
      <c r="IJ184" s="44"/>
    </row>
    <row r="185" spans="1:244" s="73" customFormat="1" ht="50.1" customHeight="1">
      <c r="A185" s="38">
        <v>18</v>
      </c>
      <c r="B185" s="165" t="s">
        <v>1242</v>
      </c>
      <c r="C185" s="181">
        <v>37082</v>
      </c>
      <c r="D185" s="161">
        <v>16</v>
      </c>
      <c r="E185" s="165" t="s">
        <v>272</v>
      </c>
      <c r="F185" s="165" t="s">
        <v>1243</v>
      </c>
      <c r="G185" s="178">
        <v>42031</v>
      </c>
      <c r="H185" s="165" t="s">
        <v>84</v>
      </c>
      <c r="I185" s="130" t="s">
        <v>1932</v>
      </c>
      <c r="J185" s="162" t="s">
        <v>3632</v>
      </c>
      <c r="K185" s="75"/>
      <c r="L185" s="44" t="s">
        <v>625</v>
      </c>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44"/>
      <c r="BH185" s="44"/>
      <c r="BI185" s="44"/>
      <c r="BJ185" s="44"/>
      <c r="BK185" s="44"/>
      <c r="BL185" s="44"/>
      <c r="BM185" s="44"/>
      <c r="BN185" s="44"/>
      <c r="BO185" s="44"/>
      <c r="BP185" s="44"/>
      <c r="BQ185" s="44"/>
      <c r="BR185" s="44"/>
      <c r="BS185" s="44"/>
      <c r="BT185" s="44"/>
      <c r="BU185" s="44"/>
      <c r="BV185" s="44"/>
      <c r="BW185" s="44"/>
      <c r="BX185" s="44"/>
      <c r="BY185" s="44"/>
      <c r="BZ185" s="44"/>
      <c r="CA185" s="44"/>
      <c r="CB185" s="44"/>
      <c r="CC185" s="44"/>
      <c r="CD185" s="44"/>
      <c r="CE185" s="44"/>
      <c r="CF185" s="44"/>
      <c r="CG185" s="44"/>
      <c r="CH185" s="44"/>
      <c r="CI185" s="44"/>
      <c r="CJ185" s="44"/>
      <c r="CK185" s="44"/>
      <c r="CL185" s="44"/>
      <c r="CM185" s="44"/>
      <c r="CN185" s="44"/>
      <c r="CO185" s="44"/>
      <c r="CP185" s="44"/>
      <c r="CQ185" s="44"/>
      <c r="CR185" s="44"/>
      <c r="CS185" s="44"/>
      <c r="CT185" s="44"/>
      <c r="CU185" s="44"/>
      <c r="CV185" s="44"/>
      <c r="CW185" s="44"/>
      <c r="CX185" s="44"/>
      <c r="CY185" s="44"/>
      <c r="CZ185" s="44"/>
      <c r="DA185" s="44"/>
      <c r="DB185" s="44"/>
      <c r="DC185" s="44"/>
      <c r="DD185" s="44"/>
      <c r="DE185" s="44"/>
      <c r="DF185" s="44"/>
      <c r="DG185" s="44"/>
      <c r="DH185" s="44"/>
      <c r="DI185" s="44"/>
      <c r="DJ185" s="44"/>
      <c r="DK185" s="44"/>
      <c r="DL185" s="44"/>
      <c r="DM185" s="44"/>
      <c r="DN185" s="44"/>
      <c r="DO185" s="44"/>
      <c r="DP185" s="44"/>
      <c r="DQ185" s="44"/>
      <c r="DR185" s="44"/>
      <c r="DS185" s="44"/>
      <c r="DT185" s="44"/>
      <c r="DU185" s="44"/>
      <c r="DV185" s="44"/>
      <c r="DW185" s="44"/>
      <c r="DX185" s="44"/>
      <c r="DY185" s="44"/>
      <c r="DZ185" s="44"/>
      <c r="EA185" s="44"/>
      <c r="EB185" s="44"/>
      <c r="EC185" s="44"/>
      <c r="ED185" s="44"/>
      <c r="EE185" s="44"/>
      <c r="EF185" s="44"/>
      <c r="EG185" s="44"/>
      <c r="EH185" s="44"/>
      <c r="EI185" s="44"/>
      <c r="EJ185" s="44"/>
      <c r="EK185" s="44"/>
      <c r="EL185" s="44"/>
      <c r="EM185" s="44"/>
      <c r="EN185" s="44"/>
      <c r="EO185" s="44"/>
      <c r="EP185" s="44"/>
      <c r="EQ185" s="44"/>
      <c r="ER185" s="44"/>
      <c r="ES185" s="44"/>
      <c r="ET185" s="44"/>
      <c r="EU185" s="44"/>
      <c r="EV185" s="44"/>
      <c r="EW185" s="44"/>
      <c r="EX185" s="44"/>
      <c r="EY185" s="44"/>
      <c r="EZ185" s="44"/>
      <c r="FA185" s="44"/>
      <c r="FB185" s="44"/>
      <c r="FC185" s="44"/>
      <c r="FD185" s="44"/>
      <c r="FE185" s="44"/>
      <c r="FF185" s="44"/>
      <c r="FG185" s="44"/>
      <c r="FH185" s="44"/>
      <c r="FI185" s="44"/>
      <c r="FJ185" s="44"/>
      <c r="FK185" s="44"/>
      <c r="FL185" s="44"/>
      <c r="FM185" s="44"/>
      <c r="FN185" s="44"/>
      <c r="FO185" s="44"/>
      <c r="FP185" s="44"/>
      <c r="FQ185" s="44"/>
      <c r="FR185" s="44"/>
      <c r="FS185" s="44"/>
      <c r="FT185" s="44"/>
      <c r="FU185" s="44"/>
      <c r="FV185" s="44"/>
      <c r="FW185" s="44"/>
      <c r="FX185" s="44"/>
      <c r="FY185" s="44"/>
      <c r="FZ185" s="44"/>
      <c r="GA185" s="44"/>
      <c r="GB185" s="44"/>
      <c r="GC185" s="44"/>
      <c r="GD185" s="44"/>
      <c r="GE185" s="44"/>
      <c r="GF185" s="44"/>
      <c r="GG185" s="44"/>
      <c r="GH185" s="44"/>
      <c r="GI185" s="44"/>
      <c r="GJ185" s="44"/>
      <c r="GK185" s="44"/>
      <c r="GL185" s="44"/>
      <c r="GM185" s="44"/>
      <c r="GN185" s="44"/>
      <c r="GO185" s="44"/>
      <c r="GP185" s="44"/>
      <c r="GQ185" s="44"/>
      <c r="GR185" s="44"/>
      <c r="GS185" s="44"/>
      <c r="GT185" s="44"/>
      <c r="GU185" s="44"/>
      <c r="GV185" s="44"/>
      <c r="GW185" s="44"/>
      <c r="GX185" s="44"/>
      <c r="GY185" s="44"/>
      <c r="GZ185" s="44"/>
      <c r="HA185" s="44"/>
      <c r="HB185" s="44"/>
      <c r="HC185" s="44"/>
      <c r="HD185" s="44"/>
      <c r="HE185" s="44"/>
      <c r="HF185" s="44"/>
      <c r="HG185" s="44"/>
      <c r="HH185" s="44"/>
      <c r="HI185" s="44"/>
      <c r="HJ185" s="44"/>
      <c r="HK185" s="44"/>
      <c r="HL185" s="44"/>
      <c r="HM185" s="44"/>
      <c r="HN185" s="44"/>
      <c r="HO185" s="44"/>
      <c r="HP185" s="44"/>
      <c r="HQ185" s="44"/>
      <c r="HR185" s="44"/>
      <c r="HS185" s="44"/>
      <c r="HT185" s="44"/>
      <c r="HU185" s="44"/>
      <c r="HV185" s="44"/>
      <c r="HW185" s="44"/>
      <c r="HX185" s="44"/>
      <c r="HY185" s="44"/>
      <c r="HZ185" s="44"/>
      <c r="IA185" s="44"/>
      <c r="IB185" s="44"/>
      <c r="IC185" s="44"/>
      <c r="ID185" s="44"/>
      <c r="IE185" s="44"/>
      <c r="IF185" s="44"/>
      <c r="IG185" s="44"/>
      <c r="IH185" s="44"/>
      <c r="II185" s="44"/>
      <c r="IJ185" s="44"/>
    </row>
    <row r="186" spans="1:244" s="79" customFormat="1" ht="49.9" customHeight="1">
      <c r="A186" s="96">
        <v>19</v>
      </c>
      <c r="B186" s="100" t="s">
        <v>4396</v>
      </c>
      <c r="C186" s="160"/>
      <c r="D186" s="194">
        <v>10</v>
      </c>
      <c r="E186" s="100" t="s">
        <v>275</v>
      </c>
      <c r="F186" s="100" t="s">
        <v>4397</v>
      </c>
      <c r="G186" s="160">
        <v>43325</v>
      </c>
      <c r="H186" s="195" t="s">
        <v>1836</v>
      </c>
      <c r="I186" s="100"/>
      <c r="J186" s="169" t="s">
        <v>3632</v>
      </c>
      <c r="K186" s="44" t="s">
        <v>4468</v>
      </c>
      <c r="L186" s="44" t="s">
        <v>625</v>
      </c>
      <c r="M186" s="48"/>
      <c r="N186" s="48"/>
      <c r="O186" s="48"/>
      <c r="P186" s="48"/>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44"/>
      <c r="BH186" s="44"/>
      <c r="BI186" s="44"/>
      <c r="BJ186" s="44"/>
      <c r="BK186" s="44"/>
      <c r="BL186" s="44"/>
      <c r="BM186" s="44"/>
      <c r="BN186" s="44"/>
      <c r="BO186" s="44"/>
      <c r="BP186" s="44"/>
      <c r="BQ186" s="44"/>
      <c r="BR186" s="44"/>
      <c r="BS186" s="44"/>
      <c r="BT186" s="44"/>
      <c r="BU186" s="44"/>
      <c r="BV186" s="44"/>
      <c r="BW186" s="44"/>
      <c r="BX186" s="44"/>
      <c r="BY186" s="44"/>
      <c r="BZ186" s="44"/>
      <c r="CA186" s="44"/>
      <c r="CB186" s="44"/>
      <c r="CC186" s="44"/>
      <c r="CD186" s="44"/>
      <c r="CE186" s="44"/>
      <c r="CF186" s="44"/>
      <c r="CG186" s="44"/>
      <c r="CH186" s="44"/>
      <c r="CI186" s="44"/>
      <c r="CJ186" s="44"/>
      <c r="CK186" s="44"/>
      <c r="CL186" s="44"/>
      <c r="CM186" s="44"/>
      <c r="CN186" s="44"/>
      <c r="CO186" s="44"/>
      <c r="CP186" s="44"/>
      <c r="CQ186" s="44"/>
      <c r="CR186" s="44"/>
      <c r="CS186" s="44"/>
      <c r="CT186" s="44"/>
      <c r="CU186" s="44"/>
      <c r="CV186" s="44"/>
      <c r="CW186" s="44"/>
      <c r="CX186" s="44"/>
      <c r="CY186" s="44"/>
      <c r="CZ186" s="44"/>
      <c r="DA186" s="44"/>
      <c r="DB186" s="44"/>
      <c r="DC186" s="44"/>
      <c r="DD186" s="44"/>
      <c r="DE186" s="44"/>
      <c r="DF186" s="44"/>
      <c r="DG186" s="44"/>
      <c r="DH186" s="44"/>
      <c r="DI186" s="44"/>
      <c r="DJ186" s="44"/>
      <c r="DK186" s="44"/>
      <c r="DL186" s="44"/>
      <c r="DM186" s="44"/>
      <c r="DN186" s="44"/>
      <c r="DO186" s="44"/>
      <c r="DP186" s="44"/>
      <c r="DQ186" s="44"/>
      <c r="DR186" s="44"/>
      <c r="DS186" s="44"/>
      <c r="DT186" s="44"/>
      <c r="DU186" s="44"/>
      <c r="DV186" s="44"/>
      <c r="DW186" s="44"/>
      <c r="DX186" s="44"/>
      <c r="DY186" s="44"/>
      <c r="DZ186" s="44"/>
      <c r="EA186" s="44"/>
      <c r="EB186" s="44"/>
      <c r="EC186" s="44"/>
      <c r="ED186" s="44"/>
      <c r="EE186" s="44"/>
      <c r="EF186" s="44"/>
      <c r="EG186" s="44"/>
      <c r="EH186" s="44"/>
      <c r="EI186" s="44"/>
      <c r="EJ186" s="44"/>
      <c r="EK186" s="44"/>
      <c r="EL186" s="44"/>
      <c r="EM186" s="44"/>
      <c r="EN186" s="44"/>
      <c r="EO186" s="44"/>
      <c r="EP186" s="44"/>
      <c r="EQ186" s="44"/>
      <c r="ER186" s="44"/>
      <c r="ES186" s="44"/>
      <c r="ET186" s="44"/>
      <c r="EU186" s="44"/>
      <c r="EV186" s="44"/>
      <c r="EW186" s="44"/>
      <c r="EX186" s="44"/>
      <c r="EY186" s="44"/>
      <c r="EZ186" s="44"/>
      <c r="FA186" s="44"/>
      <c r="FB186" s="44"/>
      <c r="FC186" s="44"/>
      <c r="FD186" s="44"/>
      <c r="FE186" s="44"/>
      <c r="FF186" s="44"/>
      <c r="FG186" s="44"/>
      <c r="FH186" s="44"/>
      <c r="FI186" s="44"/>
      <c r="FJ186" s="44"/>
      <c r="FK186" s="44"/>
      <c r="FL186" s="44"/>
      <c r="FM186" s="44"/>
      <c r="FN186" s="44"/>
      <c r="FO186" s="44"/>
      <c r="FP186" s="44"/>
      <c r="FQ186" s="44"/>
      <c r="FR186" s="44"/>
      <c r="FS186" s="44"/>
      <c r="FT186" s="44"/>
      <c r="FU186" s="44"/>
      <c r="FV186" s="44"/>
      <c r="FW186" s="44"/>
      <c r="FX186" s="44"/>
      <c r="FY186" s="44"/>
      <c r="FZ186" s="44"/>
      <c r="GA186" s="44"/>
      <c r="GB186" s="44"/>
      <c r="GC186" s="44"/>
      <c r="GD186" s="44"/>
      <c r="GE186" s="44"/>
      <c r="GF186" s="44"/>
      <c r="GG186" s="44"/>
      <c r="GH186" s="44"/>
      <c r="GI186" s="44"/>
      <c r="GJ186" s="44"/>
      <c r="GK186" s="44"/>
      <c r="GL186" s="44"/>
      <c r="GM186" s="44"/>
      <c r="GN186" s="44"/>
      <c r="GO186" s="44"/>
      <c r="GP186" s="44"/>
      <c r="GQ186" s="44"/>
      <c r="GR186" s="44"/>
      <c r="GS186" s="44"/>
      <c r="GT186" s="44"/>
      <c r="GU186" s="44"/>
      <c r="GV186" s="44"/>
      <c r="GW186" s="44"/>
      <c r="GX186" s="44"/>
      <c r="GY186" s="44"/>
      <c r="GZ186" s="44"/>
      <c r="HA186" s="44"/>
      <c r="HB186" s="44"/>
      <c r="HC186" s="44"/>
      <c r="HD186" s="44"/>
      <c r="HE186" s="44"/>
      <c r="HF186" s="44"/>
      <c r="HG186" s="44"/>
      <c r="HH186" s="44"/>
      <c r="HI186" s="44"/>
      <c r="HJ186" s="44"/>
      <c r="HK186" s="44"/>
      <c r="HL186" s="44"/>
      <c r="HM186" s="44"/>
      <c r="HN186" s="44"/>
      <c r="HO186" s="44"/>
      <c r="HP186" s="44"/>
      <c r="HQ186" s="44"/>
      <c r="HR186" s="44"/>
      <c r="HS186" s="44"/>
      <c r="HT186" s="44"/>
      <c r="HU186" s="44"/>
      <c r="HV186" s="44"/>
      <c r="HW186" s="44"/>
      <c r="HX186" s="44"/>
      <c r="HY186" s="44"/>
      <c r="HZ186" s="44"/>
      <c r="IA186" s="44"/>
      <c r="IB186" s="44"/>
      <c r="IC186" s="44"/>
      <c r="ID186" s="44"/>
      <c r="IE186" s="44"/>
      <c r="IF186" s="44"/>
      <c r="IG186" s="44"/>
      <c r="IH186" s="44"/>
      <c r="II186" s="44"/>
      <c r="IJ186" s="44"/>
    </row>
    <row r="187" spans="1:244" s="79" customFormat="1" ht="49.9" customHeight="1">
      <c r="A187" s="38">
        <v>20</v>
      </c>
      <c r="B187" s="100" t="s">
        <v>4398</v>
      </c>
      <c r="C187" s="160"/>
      <c r="D187" s="194">
        <v>11</v>
      </c>
      <c r="E187" s="100" t="s">
        <v>275</v>
      </c>
      <c r="F187" s="100" t="s">
        <v>4397</v>
      </c>
      <c r="G187" s="160">
        <v>43325</v>
      </c>
      <c r="H187" s="195" t="s">
        <v>1836</v>
      </c>
      <c r="I187" s="100"/>
      <c r="J187" s="169" t="s">
        <v>3632</v>
      </c>
      <c r="K187" s="44" t="s">
        <v>4468</v>
      </c>
      <c r="L187" s="44" t="s">
        <v>625</v>
      </c>
      <c r="M187" s="48"/>
      <c r="N187" s="48"/>
      <c r="O187" s="48"/>
      <c r="P187" s="48"/>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44"/>
      <c r="BH187" s="44"/>
      <c r="BI187" s="44"/>
      <c r="BJ187" s="44"/>
      <c r="BK187" s="44"/>
      <c r="BL187" s="44"/>
      <c r="BM187" s="44"/>
      <c r="BN187" s="44"/>
      <c r="BO187" s="44"/>
      <c r="BP187" s="44"/>
      <c r="BQ187" s="44"/>
      <c r="BR187" s="44"/>
      <c r="BS187" s="44"/>
      <c r="BT187" s="44"/>
      <c r="BU187" s="44"/>
      <c r="BV187" s="44"/>
      <c r="BW187" s="44"/>
      <c r="BX187" s="44"/>
      <c r="BY187" s="44"/>
      <c r="BZ187" s="44"/>
      <c r="CA187" s="44"/>
      <c r="CB187" s="44"/>
      <c r="CC187" s="44"/>
      <c r="CD187" s="44"/>
      <c r="CE187" s="44"/>
      <c r="CF187" s="44"/>
      <c r="CG187" s="44"/>
      <c r="CH187" s="44"/>
      <c r="CI187" s="44"/>
      <c r="CJ187" s="44"/>
      <c r="CK187" s="44"/>
      <c r="CL187" s="44"/>
      <c r="CM187" s="44"/>
      <c r="CN187" s="44"/>
      <c r="CO187" s="44"/>
      <c r="CP187" s="44"/>
      <c r="CQ187" s="44"/>
      <c r="CR187" s="44"/>
      <c r="CS187" s="44"/>
      <c r="CT187" s="44"/>
      <c r="CU187" s="44"/>
      <c r="CV187" s="44"/>
      <c r="CW187" s="44"/>
      <c r="CX187" s="44"/>
      <c r="CY187" s="44"/>
      <c r="CZ187" s="44"/>
      <c r="DA187" s="44"/>
      <c r="DB187" s="44"/>
      <c r="DC187" s="44"/>
      <c r="DD187" s="44"/>
      <c r="DE187" s="44"/>
      <c r="DF187" s="44"/>
      <c r="DG187" s="44"/>
      <c r="DH187" s="44"/>
      <c r="DI187" s="44"/>
      <c r="DJ187" s="44"/>
      <c r="DK187" s="44"/>
      <c r="DL187" s="44"/>
      <c r="DM187" s="44"/>
      <c r="DN187" s="44"/>
      <c r="DO187" s="44"/>
      <c r="DP187" s="44"/>
      <c r="DQ187" s="44"/>
      <c r="DR187" s="44"/>
      <c r="DS187" s="44"/>
      <c r="DT187" s="44"/>
      <c r="DU187" s="44"/>
      <c r="DV187" s="44"/>
      <c r="DW187" s="44"/>
      <c r="DX187" s="44"/>
      <c r="DY187" s="44"/>
      <c r="DZ187" s="44"/>
      <c r="EA187" s="44"/>
      <c r="EB187" s="44"/>
      <c r="EC187" s="44"/>
      <c r="ED187" s="44"/>
      <c r="EE187" s="44"/>
      <c r="EF187" s="44"/>
      <c r="EG187" s="44"/>
      <c r="EH187" s="44"/>
      <c r="EI187" s="44"/>
      <c r="EJ187" s="44"/>
      <c r="EK187" s="44"/>
      <c r="EL187" s="44"/>
      <c r="EM187" s="44"/>
      <c r="EN187" s="44"/>
      <c r="EO187" s="44"/>
      <c r="EP187" s="44"/>
      <c r="EQ187" s="44"/>
      <c r="ER187" s="44"/>
      <c r="ES187" s="44"/>
      <c r="ET187" s="44"/>
      <c r="EU187" s="44"/>
      <c r="EV187" s="44"/>
      <c r="EW187" s="44"/>
      <c r="EX187" s="44"/>
      <c r="EY187" s="44"/>
      <c r="EZ187" s="44"/>
      <c r="FA187" s="44"/>
      <c r="FB187" s="44"/>
      <c r="FC187" s="44"/>
      <c r="FD187" s="44"/>
      <c r="FE187" s="44"/>
      <c r="FF187" s="44"/>
      <c r="FG187" s="44"/>
      <c r="FH187" s="44"/>
      <c r="FI187" s="44"/>
      <c r="FJ187" s="44"/>
      <c r="FK187" s="44"/>
      <c r="FL187" s="44"/>
      <c r="FM187" s="44"/>
      <c r="FN187" s="44"/>
      <c r="FO187" s="44"/>
      <c r="FP187" s="44"/>
      <c r="FQ187" s="44"/>
      <c r="FR187" s="44"/>
      <c r="FS187" s="44"/>
      <c r="FT187" s="44"/>
      <c r="FU187" s="44"/>
      <c r="FV187" s="44"/>
      <c r="FW187" s="44"/>
      <c r="FX187" s="44"/>
      <c r="FY187" s="44"/>
      <c r="FZ187" s="44"/>
      <c r="GA187" s="44"/>
      <c r="GB187" s="44"/>
      <c r="GC187" s="44"/>
      <c r="GD187" s="44"/>
      <c r="GE187" s="44"/>
      <c r="GF187" s="44"/>
      <c r="GG187" s="44"/>
      <c r="GH187" s="44"/>
      <c r="GI187" s="44"/>
      <c r="GJ187" s="44"/>
      <c r="GK187" s="44"/>
      <c r="GL187" s="44"/>
      <c r="GM187" s="44"/>
      <c r="GN187" s="44"/>
      <c r="GO187" s="44"/>
      <c r="GP187" s="44"/>
      <c r="GQ187" s="44"/>
      <c r="GR187" s="44"/>
      <c r="GS187" s="44"/>
      <c r="GT187" s="44"/>
      <c r="GU187" s="44"/>
      <c r="GV187" s="44"/>
      <c r="GW187" s="44"/>
      <c r="GX187" s="44"/>
      <c r="GY187" s="44"/>
      <c r="GZ187" s="44"/>
      <c r="HA187" s="44"/>
      <c r="HB187" s="44"/>
      <c r="HC187" s="44"/>
      <c r="HD187" s="44"/>
      <c r="HE187" s="44"/>
      <c r="HF187" s="44"/>
      <c r="HG187" s="44"/>
      <c r="HH187" s="44"/>
      <c r="HI187" s="44"/>
      <c r="HJ187" s="44"/>
      <c r="HK187" s="44"/>
      <c r="HL187" s="44"/>
      <c r="HM187" s="44"/>
      <c r="HN187" s="44"/>
      <c r="HO187" s="44"/>
      <c r="HP187" s="44"/>
      <c r="HQ187" s="44"/>
      <c r="HR187" s="44"/>
      <c r="HS187" s="44"/>
      <c r="HT187" s="44"/>
      <c r="HU187" s="44"/>
      <c r="HV187" s="44"/>
      <c r="HW187" s="44"/>
      <c r="HX187" s="44"/>
      <c r="HY187" s="44"/>
      <c r="HZ187" s="44"/>
      <c r="IA187" s="44"/>
      <c r="IB187" s="44"/>
      <c r="IC187" s="44"/>
      <c r="ID187" s="44"/>
      <c r="IE187" s="44"/>
      <c r="IF187" s="44"/>
      <c r="IG187" s="44"/>
      <c r="IH187" s="44"/>
      <c r="II187" s="44"/>
      <c r="IJ187" s="44"/>
    </row>
    <row r="188" spans="1:244" s="79" customFormat="1" ht="49.9" customHeight="1">
      <c r="A188" s="96">
        <v>21</v>
      </c>
      <c r="B188" s="100" t="s">
        <v>4400</v>
      </c>
      <c r="C188" s="160"/>
      <c r="D188" s="194">
        <v>13</v>
      </c>
      <c r="E188" s="100" t="s">
        <v>272</v>
      </c>
      <c r="F188" s="100" t="s">
        <v>4401</v>
      </c>
      <c r="G188" s="160">
        <v>43325</v>
      </c>
      <c r="H188" s="195" t="s">
        <v>716</v>
      </c>
      <c r="I188" s="100"/>
      <c r="J188" s="169" t="s">
        <v>3632</v>
      </c>
      <c r="K188" s="232"/>
      <c r="L188" s="44" t="s">
        <v>625</v>
      </c>
      <c r="M188" s="48"/>
      <c r="N188" s="48"/>
      <c r="O188" s="48"/>
      <c r="P188" s="48"/>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44"/>
      <c r="BH188" s="44"/>
      <c r="BI188" s="44"/>
      <c r="BJ188" s="44"/>
      <c r="BK188" s="44"/>
      <c r="BL188" s="44"/>
      <c r="BM188" s="44"/>
      <c r="BN188" s="44"/>
      <c r="BO188" s="44"/>
      <c r="BP188" s="44"/>
      <c r="BQ188" s="44"/>
      <c r="BR188" s="44"/>
      <c r="BS188" s="44"/>
      <c r="BT188" s="44"/>
      <c r="BU188" s="44"/>
      <c r="BV188" s="44"/>
      <c r="BW188" s="44"/>
      <c r="BX188" s="44"/>
      <c r="BY188" s="44"/>
      <c r="BZ188" s="44"/>
      <c r="CA188" s="44"/>
      <c r="CB188" s="44"/>
      <c r="CC188" s="44"/>
      <c r="CD188" s="44"/>
      <c r="CE188" s="44"/>
      <c r="CF188" s="44"/>
      <c r="CG188" s="44"/>
      <c r="CH188" s="44"/>
      <c r="CI188" s="44"/>
      <c r="CJ188" s="44"/>
      <c r="CK188" s="44"/>
      <c r="CL188" s="44"/>
      <c r="CM188" s="44"/>
      <c r="CN188" s="44"/>
      <c r="CO188" s="44"/>
      <c r="CP188" s="44"/>
      <c r="CQ188" s="44"/>
      <c r="CR188" s="44"/>
      <c r="CS188" s="44"/>
      <c r="CT188" s="44"/>
      <c r="CU188" s="44"/>
      <c r="CV188" s="44"/>
      <c r="CW188" s="44"/>
      <c r="CX188" s="44"/>
      <c r="CY188" s="44"/>
      <c r="CZ188" s="44"/>
      <c r="DA188" s="44"/>
      <c r="DB188" s="44"/>
      <c r="DC188" s="44"/>
      <c r="DD188" s="44"/>
      <c r="DE188" s="44"/>
      <c r="DF188" s="44"/>
      <c r="DG188" s="44"/>
      <c r="DH188" s="44"/>
      <c r="DI188" s="44"/>
      <c r="DJ188" s="44"/>
      <c r="DK188" s="44"/>
      <c r="DL188" s="44"/>
      <c r="DM188" s="44"/>
      <c r="DN188" s="44"/>
      <c r="DO188" s="44"/>
      <c r="DP188" s="44"/>
      <c r="DQ188" s="44"/>
      <c r="DR188" s="44"/>
      <c r="DS188" s="44"/>
      <c r="DT188" s="44"/>
      <c r="DU188" s="44"/>
      <c r="DV188" s="44"/>
      <c r="DW188" s="44"/>
      <c r="DX188" s="44"/>
      <c r="DY188" s="44"/>
      <c r="DZ188" s="44"/>
      <c r="EA188" s="44"/>
      <c r="EB188" s="44"/>
      <c r="EC188" s="44"/>
      <c r="ED188" s="44"/>
      <c r="EE188" s="44"/>
      <c r="EF188" s="44"/>
      <c r="EG188" s="44"/>
      <c r="EH188" s="44"/>
      <c r="EI188" s="44"/>
      <c r="EJ188" s="44"/>
      <c r="EK188" s="44"/>
      <c r="EL188" s="44"/>
      <c r="EM188" s="44"/>
      <c r="EN188" s="44"/>
      <c r="EO188" s="44"/>
      <c r="EP188" s="44"/>
      <c r="EQ188" s="44"/>
      <c r="ER188" s="44"/>
      <c r="ES188" s="44"/>
      <c r="ET188" s="44"/>
      <c r="EU188" s="44"/>
      <c r="EV188" s="44"/>
      <c r="EW188" s="44"/>
      <c r="EX188" s="44"/>
      <c r="EY188" s="44"/>
      <c r="EZ188" s="44"/>
      <c r="FA188" s="44"/>
      <c r="FB188" s="44"/>
      <c r="FC188" s="44"/>
      <c r="FD188" s="44"/>
      <c r="FE188" s="44"/>
      <c r="FF188" s="44"/>
      <c r="FG188" s="44"/>
      <c r="FH188" s="44"/>
      <c r="FI188" s="44"/>
      <c r="FJ188" s="44"/>
      <c r="FK188" s="44"/>
      <c r="FL188" s="44"/>
      <c r="FM188" s="44"/>
      <c r="FN188" s="44"/>
      <c r="FO188" s="44"/>
      <c r="FP188" s="44"/>
      <c r="FQ188" s="44"/>
      <c r="FR188" s="44"/>
      <c r="FS188" s="44"/>
      <c r="FT188" s="44"/>
      <c r="FU188" s="44"/>
      <c r="FV188" s="44"/>
      <c r="FW188" s="44"/>
      <c r="FX188" s="44"/>
      <c r="FY188" s="44"/>
      <c r="FZ188" s="44"/>
      <c r="GA188" s="44"/>
      <c r="GB188" s="44"/>
      <c r="GC188" s="44"/>
      <c r="GD188" s="44"/>
      <c r="GE188" s="44"/>
      <c r="GF188" s="44"/>
      <c r="GG188" s="44"/>
      <c r="GH188" s="44"/>
      <c r="GI188" s="44"/>
      <c r="GJ188" s="44"/>
      <c r="GK188" s="44"/>
      <c r="GL188" s="44"/>
      <c r="GM188" s="44"/>
      <c r="GN188" s="44"/>
      <c r="GO188" s="44"/>
      <c r="GP188" s="44"/>
      <c r="GQ188" s="44"/>
      <c r="GR188" s="44"/>
      <c r="GS188" s="44"/>
      <c r="GT188" s="44"/>
      <c r="GU188" s="44"/>
      <c r="GV188" s="44"/>
      <c r="GW188" s="44"/>
      <c r="GX188" s="44"/>
      <c r="GY188" s="44"/>
      <c r="GZ188" s="44"/>
      <c r="HA188" s="44"/>
      <c r="HB188" s="44"/>
      <c r="HC188" s="44"/>
      <c r="HD188" s="44"/>
      <c r="HE188" s="44"/>
      <c r="HF188" s="44"/>
      <c r="HG188" s="44"/>
      <c r="HH188" s="44"/>
      <c r="HI188" s="44"/>
      <c r="HJ188" s="44"/>
      <c r="HK188" s="44"/>
      <c r="HL188" s="44"/>
      <c r="HM188" s="44"/>
      <c r="HN188" s="44"/>
      <c r="HO188" s="44"/>
      <c r="HP188" s="44"/>
      <c r="HQ188" s="44"/>
      <c r="HR188" s="44"/>
      <c r="HS188" s="44"/>
      <c r="HT188" s="44"/>
      <c r="HU188" s="44"/>
      <c r="HV188" s="44"/>
      <c r="HW188" s="44"/>
      <c r="HX188" s="44"/>
      <c r="HY188" s="44"/>
      <c r="HZ188" s="44"/>
      <c r="IA188" s="44"/>
      <c r="IB188" s="44"/>
      <c r="IC188" s="44"/>
      <c r="ID188" s="44"/>
      <c r="IE188" s="44"/>
      <c r="IF188" s="44"/>
      <c r="IG188" s="44"/>
      <c r="IH188" s="44"/>
      <c r="II188" s="44"/>
      <c r="IJ188" s="44"/>
    </row>
    <row r="189" spans="1:244" s="79" customFormat="1" ht="49.9" customHeight="1">
      <c r="A189" s="38">
        <v>22</v>
      </c>
      <c r="B189" s="100" t="s">
        <v>4402</v>
      </c>
      <c r="C189" s="160"/>
      <c r="D189" s="194">
        <v>13</v>
      </c>
      <c r="E189" s="100" t="s">
        <v>272</v>
      </c>
      <c r="F189" s="100" t="s">
        <v>4401</v>
      </c>
      <c r="G189" s="160">
        <v>43325</v>
      </c>
      <c r="H189" s="195" t="s">
        <v>716</v>
      </c>
      <c r="I189" s="100"/>
      <c r="J189" s="169" t="s">
        <v>3632</v>
      </c>
      <c r="K189" s="232"/>
      <c r="L189" s="44" t="s">
        <v>625</v>
      </c>
      <c r="M189" s="48"/>
      <c r="N189" s="48"/>
      <c r="O189" s="48"/>
      <c r="P189" s="48"/>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c r="BY189" s="44"/>
      <c r="BZ189" s="44"/>
      <c r="CA189" s="44"/>
      <c r="CB189" s="44"/>
      <c r="CC189" s="44"/>
      <c r="CD189" s="44"/>
      <c r="CE189" s="44"/>
      <c r="CF189" s="44"/>
      <c r="CG189" s="44"/>
      <c r="CH189" s="44"/>
      <c r="CI189" s="44"/>
      <c r="CJ189" s="44"/>
      <c r="CK189" s="44"/>
      <c r="CL189" s="44"/>
      <c r="CM189" s="44"/>
      <c r="CN189" s="44"/>
      <c r="CO189" s="44"/>
      <c r="CP189" s="44"/>
      <c r="CQ189" s="44"/>
      <c r="CR189" s="44"/>
      <c r="CS189" s="44"/>
      <c r="CT189" s="44"/>
      <c r="CU189" s="44"/>
      <c r="CV189" s="44"/>
      <c r="CW189" s="44"/>
      <c r="CX189" s="44"/>
      <c r="CY189" s="44"/>
      <c r="CZ189" s="44"/>
      <c r="DA189" s="44"/>
      <c r="DB189" s="44"/>
      <c r="DC189" s="44"/>
      <c r="DD189" s="44"/>
      <c r="DE189" s="44"/>
      <c r="DF189" s="44"/>
      <c r="DG189" s="44"/>
      <c r="DH189" s="44"/>
      <c r="DI189" s="44"/>
      <c r="DJ189" s="44"/>
      <c r="DK189" s="44"/>
      <c r="DL189" s="44"/>
      <c r="DM189" s="44"/>
      <c r="DN189" s="44"/>
      <c r="DO189" s="44"/>
      <c r="DP189" s="44"/>
      <c r="DQ189" s="44"/>
      <c r="DR189" s="44"/>
      <c r="DS189" s="44"/>
      <c r="DT189" s="44"/>
      <c r="DU189" s="44"/>
      <c r="DV189" s="44"/>
      <c r="DW189" s="44"/>
      <c r="DX189" s="44"/>
      <c r="DY189" s="44"/>
      <c r="DZ189" s="44"/>
      <c r="EA189" s="44"/>
      <c r="EB189" s="44"/>
      <c r="EC189" s="44"/>
      <c r="ED189" s="44"/>
      <c r="EE189" s="44"/>
      <c r="EF189" s="44"/>
      <c r="EG189" s="44"/>
      <c r="EH189" s="44"/>
      <c r="EI189" s="44"/>
      <c r="EJ189" s="44"/>
      <c r="EK189" s="44"/>
      <c r="EL189" s="44"/>
      <c r="EM189" s="44"/>
      <c r="EN189" s="44"/>
      <c r="EO189" s="44"/>
      <c r="EP189" s="44"/>
      <c r="EQ189" s="44"/>
      <c r="ER189" s="44"/>
      <c r="ES189" s="44"/>
      <c r="ET189" s="44"/>
      <c r="EU189" s="44"/>
      <c r="EV189" s="44"/>
      <c r="EW189" s="44"/>
      <c r="EX189" s="44"/>
      <c r="EY189" s="44"/>
      <c r="EZ189" s="44"/>
      <c r="FA189" s="44"/>
      <c r="FB189" s="44"/>
      <c r="FC189" s="44"/>
      <c r="FD189" s="44"/>
      <c r="FE189" s="44"/>
      <c r="FF189" s="44"/>
      <c r="FG189" s="44"/>
      <c r="FH189" s="44"/>
      <c r="FI189" s="44"/>
      <c r="FJ189" s="44"/>
      <c r="FK189" s="44"/>
      <c r="FL189" s="44"/>
      <c r="FM189" s="44"/>
      <c r="FN189" s="44"/>
      <c r="FO189" s="44"/>
      <c r="FP189" s="44"/>
      <c r="FQ189" s="44"/>
      <c r="FR189" s="44"/>
      <c r="FS189" s="44"/>
      <c r="FT189" s="44"/>
      <c r="FU189" s="44"/>
      <c r="FV189" s="44"/>
      <c r="FW189" s="44"/>
      <c r="FX189" s="44"/>
      <c r="FY189" s="44"/>
      <c r="FZ189" s="44"/>
      <c r="GA189" s="44"/>
      <c r="GB189" s="44"/>
      <c r="GC189" s="44"/>
      <c r="GD189" s="44"/>
      <c r="GE189" s="44"/>
      <c r="GF189" s="44"/>
      <c r="GG189" s="44"/>
      <c r="GH189" s="44"/>
      <c r="GI189" s="44"/>
      <c r="GJ189" s="44"/>
      <c r="GK189" s="44"/>
      <c r="GL189" s="44"/>
      <c r="GM189" s="44"/>
      <c r="GN189" s="44"/>
      <c r="GO189" s="44"/>
      <c r="GP189" s="44"/>
      <c r="GQ189" s="44"/>
      <c r="GR189" s="44"/>
      <c r="GS189" s="44"/>
      <c r="GT189" s="44"/>
      <c r="GU189" s="44"/>
      <c r="GV189" s="44"/>
      <c r="GW189" s="44"/>
      <c r="GX189" s="44"/>
      <c r="GY189" s="44"/>
      <c r="GZ189" s="44"/>
      <c r="HA189" s="44"/>
      <c r="HB189" s="44"/>
      <c r="HC189" s="44"/>
      <c r="HD189" s="44"/>
      <c r="HE189" s="44"/>
      <c r="HF189" s="44"/>
      <c r="HG189" s="44"/>
      <c r="HH189" s="44"/>
      <c r="HI189" s="44"/>
      <c r="HJ189" s="44"/>
      <c r="HK189" s="44"/>
      <c r="HL189" s="44"/>
      <c r="HM189" s="44"/>
      <c r="HN189" s="44"/>
      <c r="HO189" s="44"/>
      <c r="HP189" s="44"/>
      <c r="HQ189" s="44"/>
      <c r="HR189" s="44"/>
      <c r="HS189" s="44"/>
      <c r="HT189" s="44"/>
      <c r="HU189" s="44"/>
      <c r="HV189" s="44"/>
      <c r="HW189" s="44"/>
      <c r="HX189" s="44"/>
      <c r="HY189" s="44"/>
      <c r="HZ189" s="44"/>
      <c r="IA189" s="44"/>
      <c r="IB189" s="44"/>
      <c r="IC189" s="44"/>
      <c r="ID189" s="44"/>
      <c r="IE189" s="44"/>
      <c r="IF189" s="44"/>
      <c r="IG189" s="44"/>
      <c r="IH189" s="44"/>
      <c r="II189" s="44"/>
      <c r="IJ189" s="44"/>
    </row>
    <row r="190" spans="1:244" s="79" customFormat="1" ht="49.9" customHeight="1">
      <c r="A190" s="96">
        <v>23</v>
      </c>
      <c r="B190" s="100" t="s">
        <v>4403</v>
      </c>
      <c r="C190" s="160"/>
      <c r="D190" s="194">
        <v>14</v>
      </c>
      <c r="E190" s="100" t="s">
        <v>272</v>
      </c>
      <c r="F190" s="100" t="s">
        <v>4404</v>
      </c>
      <c r="G190" s="160">
        <v>43326</v>
      </c>
      <c r="H190" s="195" t="s">
        <v>716</v>
      </c>
      <c r="I190" s="100"/>
      <c r="J190" s="169" t="s">
        <v>3632</v>
      </c>
      <c r="K190" s="44" t="s">
        <v>3099</v>
      </c>
      <c r="L190" s="44" t="s">
        <v>625</v>
      </c>
      <c r="M190" s="48"/>
      <c r="N190" s="48"/>
      <c r="O190" s="48"/>
      <c r="P190" s="48"/>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44"/>
      <c r="BH190" s="44"/>
      <c r="BI190" s="44"/>
      <c r="BJ190" s="44"/>
      <c r="BK190" s="44"/>
      <c r="BL190" s="44"/>
      <c r="BM190" s="44"/>
      <c r="BN190" s="44"/>
      <c r="BO190" s="44"/>
      <c r="BP190" s="44"/>
      <c r="BQ190" s="44"/>
      <c r="BR190" s="44"/>
      <c r="BS190" s="44"/>
      <c r="BT190" s="44"/>
      <c r="BU190" s="44"/>
      <c r="BV190" s="44"/>
      <c r="BW190" s="44"/>
      <c r="BX190" s="44"/>
      <c r="BY190" s="44"/>
      <c r="BZ190" s="44"/>
      <c r="CA190" s="44"/>
      <c r="CB190" s="44"/>
      <c r="CC190" s="44"/>
      <c r="CD190" s="44"/>
      <c r="CE190" s="44"/>
      <c r="CF190" s="44"/>
      <c r="CG190" s="44"/>
      <c r="CH190" s="44"/>
      <c r="CI190" s="44"/>
      <c r="CJ190" s="44"/>
      <c r="CK190" s="44"/>
      <c r="CL190" s="44"/>
      <c r="CM190" s="44"/>
      <c r="CN190" s="44"/>
      <c r="CO190" s="44"/>
      <c r="CP190" s="44"/>
      <c r="CQ190" s="44"/>
      <c r="CR190" s="44"/>
      <c r="CS190" s="44"/>
      <c r="CT190" s="44"/>
      <c r="CU190" s="44"/>
      <c r="CV190" s="44"/>
      <c r="CW190" s="44"/>
      <c r="CX190" s="44"/>
      <c r="CY190" s="44"/>
      <c r="CZ190" s="44"/>
      <c r="DA190" s="44"/>
      <c r="DB190" s="44"/>
      <c r="DC190" s="44"/>
      <c r="DD190" s="44"/>
      <c r="DE190" s="44"/>
      <c r="DF190" s="44"/>
      <c r="DG190" s="44"/>
      <c r="DH190" s="44"/>
      <c r="DI190" s="44"/>
      <c r="DJ190" s="44"/>
      <c r="DK190" s="44"/>
      <c r="DL190" s="44"/>
      <c r="DM190" s="44"/>
      <c r="DN190" s="44"/>
      <c r="DO190" s="44"/>
      <c r="DP190" s="44"/>
      <c r="DQ190" s="44"/>
      <c r="DR190" s="44"/>
      <c r="DS190" s="44"/>
      <c r="DT190" s="44"/>
      <c r="DU190" s="44"/>
      <c r="DV190" s="44"/>
      <c r="DW190" s="44"/>
      <c r="DX190" s="44"/>
      <c r="DY190" s="44"/>
      <c r="DZ190" s="44"/>
      <c r="EA190" s="44"/>
      <c r="EB190" s="44"/>
      <c r="EC190" s="44"/>
      <c r="ED190" s="44"/>
      <c r="EE190" s="44"/>
      <c r="EF190" s="44"/>
      <c r="EG190" s="44"/>
      <c r="EH190" s="44"/>
      <c r="EI190" s="44"/>
      <c r="EJ190" s="44"/>
      <c r="EK190" s="44"/>
      <c r="EL190" s="44"/>
      <c r="EM190" s="44"/>
      <c r="EN190" s="44"/>
      <c r="EO190" s="44"/>
      <c r="EP190" s="44"/>
      <c r="EQ190" s="44"/>
      <c r="ER190" s="44"/>
      <c r="ES190" s="44"/>
      <c r="ET190" s="44"/>
      <c r="EU190" s="44"/>
      <c r="EV190" s="44"/>
      <c r="EW190" s="44"/>
      <c r="EX190" s="44"/>
      <c r="EY190" s="44"/>
      <c r="EZ190" s="44"/>
      <c r="FA190" s="44"/>
      <c r="FB190" s="44"/>
      <c r="FC190" s="44"/>
      <c r="FD190" s="44"/>
      <c r="FE190" s="44"/>
      <c r="FF190" s="44"/>
      <c r="FG190" s="44"/>
      <c r="FH190" s="44"/>
      <c r="FI190" s="44"/>
      <c r="FJ190" s="44"/>
      <c r="FK190" s="44"/>
      <c r="FL190" s="44"/>
      <c r="FM190" s="44"/>
      <c r="FN190" s="44"/>
      <c r="FO190" s="44"/>
      <c r="FP190" s="44"/>
      <c r="FQ190" s="44"/>
      <c r="FR190" s="44"/>
      <c r="FS190" s="44"/>
      <c r="FT190" s="44"/>
      <c r="FU190" s="44"/>
      <c r="FV190" s="44"/>
      <c r="FW190" s="44"/>
      <c r="FX190" s="44"/>
      <c r="FY190" s="44"/>
      <c r="FZ190" s="44"/>
      <c r="GA190" s="44"/>
      <c r="GB190" s="44"/>
      <c r="GC190" s="44"/>
      <c r="GD190" s="44"/>
      <c r="GE190" s="44"/>
      <c r="GF190" s="44"/>
      <c r="GG190" s="44"/>
      <c r="GH190" s="44"/>
      <c r="GI190" s="44"/>
      <c r="GJ190" s="44"/>
      <c r="GK190" s="44"/>
      <c r="GL190" s="44"/>
      <c r="GM190" s="44"/>
      <c r="GN190" s="44"/>
      <c r="GO190" s="44"/>
      <c r="GP190" s="44"/>
      <c r="GQ190" s="44"/>
      <c r="GR190" s="44"/>
      <c r="GS190" s="44"/>
      <c r="GT190" s="44"/>
      <c r="GU190" s="44"/>
      <c r="GV190" s="44"/>
      <c r="GW190" s="44"/>
      <c r="GX190" s="44"/>
      <c r="GY190" s="44"/>
      <c r="GZ190" s="44"/>
      <c r="HA190" s="44"/>
      <c r="HB190" s="44"/>
      <c r="HC190" s="44"/>
      <c r="HD190" s="44"/>
      <c r="HE190" s="44"/>
      <c r="HF190" s="44"/>
      <c r="HG190" s="44"/>
      <c r="HH190" s="44"/>
      <c r="HI190" s="44"/>
      <c r="HJ190" s="44"/>
      <c r="HK190" s="44"/>
      <c r="HL190" s="44"/>
      <c r="HM190" s="44"/>
      <c r="HN190" s="44"/>
      <c r="HO190" s="44"/>
      <c r="HP190" s="44"/>
      <c r="HQ190" s="44"/>
      <c r="HR190" s="44"/>
      <c r="HS190" s="44"/>
      <c r="HT190" s="44"/>
      <c r="HU190" s="44"/>
      <c r="HV190" s="44"/>
      <c r="HW190" s="44"/>
      <c r="HX190" s="44"/>
      <c r="HY190" s="44"/>
      <c r="HZ190" s="44"/>
      <c r="IA190" s="44"/>
      <c r="IB190" s="44"/>
      <c r="IC190" s="44"/>
      <c r="ID190" s="44"/>
      <c r="IE190" s="44"/>
      <c r="IF190" s="44"/>
      <c r="IG190" s="44"/>
      <c r="IH190" s="44"/>
      <c r="II190" s="44"/>
      <c r="IJ190" s="44"/>
    </row>
    <row r="191" spans="1:244" s="79" customFormat="1" ht="50.1" customHeight="1">
      <c r="A191" s="689">
        <v>24</v>
      </c>
      <c r="B191" s="100" t="s">
        <v>4424</v>
      </c>
      <c r="C191" s="258"/>
      <c r="D191" s="259">
        <v>7</v>
      </c>
      <c r="E191" s="100" t="s">
        <v>272</v>
      </c>
      <c r="F191" s="101" t="s">
        <v>346</v>
      </c>
      <c r="G191" s="160">
        <v>43329</v>
      </c>
      <c r="H191" s="101" t="s">
        <v>464</v>
      </c>
      <c r="I191" s="101" t="s">
        <v>4425</v>
      </c>
      <c r="J191" s="100" t="s">
        <v>3632</v>
      </c>
      <c r="K191" s="189" t="s">
        <v>4484</v>
      </c>
      <c r="L191" s="45" t="s">
        <v>638</v>
      </c>
      <c r="M191" s="44"/>
      <c r="N191" s="44"/>
      <c r="O191" s="44"/>
      <c r="P191" s="44"/>
      <c r="Q191" s="48"/>
      <c r="R191" s="48"/>
      <c r="S191" s="48"/>
      <c r="T191" s="48"/>
      <c r="U191" s="48"/>
      <c r="V191" s="48"/>
      <c r="W191" s="48"/>
      <c r="X191" s="48"/>
      <c r="Y191" s="48"/>
      <c r="Z191" s="48"/>
      <c r="AA191" s="48"/>
      <c r="AB191" s="48"/>
      <c r="AC191" s="48"/>
      <c r="AD191" s="48"/>
      <c r="AE191" s="48"/>
      <c r="AF191" s="48"/>
      <c r="AG191" s="48"/>
      <c r="AH191" s="48"/>
      <c r="AI191" s="48"/>
      <c r="AJ191" s="48"/>
      <c r="AK191" s="48"/>
      <c r="AL191" s="48"/>
      <c r="AM191" s="48"/>
      <c r="AN191" s="48"/>
      <c r="AO191" s="48"/>
      <c r="AP191" s="48"/>
      <c r="AQ191" s="48"/>
      <c r="AR191" s="48"/>
      <c r="AS191" s="48"/>
      <c r="AT191" s="48"/>
      <c r="AU191" s="48"/>
      <c r="AV191" s="48"/>
      <c r="AW191" s="48"/>
      <c r="AX191" s="48"/>
      <c r="AY191" s="48"/>
      <c r="AZ191" s="48"/>
      <c r="BA191" s="48"/>
      <c r="BB191" s="48"/>
      <c r="BC191" s="48"/>
      <c r="BD191" s="48"/>
      <c r="BE191" s="48"/>
      <c r="BF191" s="48"/>
      <c r="BG191" s="48"/>
      <c r="BH191" s="48"/>
      <c r="BI191" s="48"/>
      <c r="BJ191" s="48"/>
      <c r="BK191" s="48"/>
      <c r="BL191" s="48"/>
      <c r="BM191" s="48"/>
      <c r="BN191" s="48"/>
      <c r="BO191" s="48"/>
      <c r="BP191" s="48"/>
      <c r="BQ191" s="48"/>
      <c r="BR191" s="48"/>
      <c r="BS191" s="48"/>
      <c r="BT191" s="48"/>
      <c r="BU191" s="48"/>
      <c r="BV191" s="48"/>
      <c r="BW191" s="48"/>
      <c r="BX191" s="48"/>
      <c r="BY191" s="48"/>
      <c r="BZ191" s="48"/>
      <c r="CA191" s="48"/>
      <c r="CB191" s="48"/>
      <c r="CC191" s="48"/>
      <c r="CD191" s="48"/>
      <c r="CE191" s="48"/>
      <c r="CF191" s="48"/>
      <c r="CG191" s="48"/>
      <c r="CH191" s="48"/>
      <c r="CI191" s="48"/>
      <c r="CJ191" s="48"/>
      <c r="CK191" s="48"/>
      <c r="CL191" s="48"/>
      <c r="CM191" s="48"/>
      <c r="CN191" s="48"/>
      <c r="CO191" s="48"/>
      <c r="CP191" s="48"/>
      <c r="CQ191" s="48"/>
      <c r="CR191" s="48"/>
      <c r="CS191" s="48"/>
      <c r="CT191" s="48"/>
      <c r="CU191" s="48"/>
      <c r="CV191" s="48"/>
      <c r="CW191" s="48"/>
      <c r="CX191" s="48"/>
      <c r="CY191" s="48"/>
      <c r="CZ191" s="48"/>
      <c r="DA191" s="48"/>
      <c r="DB191" s="48"/>
      <c r="DC191" s="48"/>
      <c r="DD191" s="48"/>
      <c r="DE191" s="48"/>
      <c r="DF191" s="48"/>
      <c r="DG191" s="48"/>
      <c r="DH191" s="48"/>
      <c r="DI191" s="48"/>
      <c r="DJ191" s="48"/>
      <c r="DK191" s="48"/>
      <c r="DL191" s="48"/>
      <c r="DM191" s="48"/>
      <c r="DN191" s="48"/>
      <c r="DO191" s="48"/>
      <c r="DP191" s="48"/>
      <c r="DQ191" s="48"/>
      <c r="DR191" s="48"/>
      <c r="DS191" s="48"/>
      <c r="DT191" s="48"/>
      <c r="DU191" s="48"/>
      <c r="DV191" s="48"/>
      <c r="DW191" s="48"/>
      <c r="DX191" s="48"/>
      <c r="DY191" s="48"/>
      <c r="DZ191" s="48"/>
      <c r="EA191" s="48"/>
      <c r="EB191" s="48"/>
      <c r="EC191" s="48"/>
      <c r="ED191" s="48"/>
      <c r="EE191" s="48"/>
      <c r="EF191" s="48"/>
      <c r="EG191" s="48"/>
      <c r="EH191" s="48"/>
      <c r="EI191" s="48"/>
      <c r="EJ191" s="48"/>
      <c r="EK191" s="48"/>
      <c r="EL191" s="48"/>
      <c r="EM191" s="48"/>
      <c r="EN191" s="48"/>
      <c r="EO191" s="48"/>
      <c r="EP191" s="48"/>
      <c r="EQ191" s="48"/>
      <c r="ER191" s="48"/>
      <c r="ES191" s="48"/>
      <c r="ET191" s="48"/>
      <c r="EU191" s="48"/>
      <c r="EV191" s="48"/>
      <c r="EW191" s="48"/>
      <c r="EX191" s="48"/>
      <c r="EY191" s="48"/>
      <c r="EZ191" s="48"/>
      <c r="FA191" s="48"/>
      <c r="FB191" s="48"/>
      <c r="FC191" s="48"/>
      <c r="FD191" s="48"/>
      <c r="FE191" s="48"/>
      <c r="FF191" s="48"/>
      <c r="FG191" s="48"/>
      <c r="FH191" s="48"/>
      <c r="FI191" s="48"/>
      <c r="FJ191" s="48"/>
      <c r="FK191" s="48"/>
      <c r="FL191" s="48"/>
      <c r="FM191" s="48"/>
      <c r="FN191" s="48"/>
      <c r="FO191" s="48"/>
      <c r="FP191" s="48"/>
      <c r="FQ191" s="48"/>
      <c r="FR191" s="48"/>
      <c r="FS191" s="48"/>
      <c r="FT191" s="48"/>
      <c r="FU191" s="48"/>
      <c r="FV191" s="48"/>
      <c r="FW191" s="48"/>
      <c r="FX191" s="48"/>
      <c r="FY191" s="48"/>
      <c r="FZ191" s="48"/>
      <c r="GA191" s="48"/>
      <c r="GB191" s="48"/>
      <c r="GC191" s="48"/>
      <c r="GD191" s="48"/>
      <c r="GE191" s="48"/>
      <c r="GF191" s="48"/>
      <c r="GG191" s="48"/>
      <c r="GH191" s="48"/>
      <c r="GI191" s="48"/>
      <c r="GJ191" s="48"/>
      <c r="GK191" s="48"/>
      <c r="GL191" s="48"/>
      <c r="GM191" s="48"/>
      <c r="GN191" s="48"/>
      <c r="GO191" s="48"/>
      <c r="GP191" s="48"/>
      <c r="GQ191" s="48"/>
      <c r="GR191" s="48"/>
      <c r="GS191" s="48"/>
      <c r="GT191" s="48"/>
      <c r="GU191" s="48"/>
      <c r="GV191" s="48"/>
      <c r="GW191" s="48"/>
      <c r="GX191" s="48"/>
      <c r="GY191" s="48"/>
      <c r="GZ191" s="48"/>
      <c r="HA191" s="48"/>
      <c r="HB191" s="48"/>
      <c r="HC191" s="48"/>
      <c r="HD191" s="48"/>
      <c r="HE191" s="48"/>
      <c r="HF191" s="48"/>
      <c r="HG191" s="48"/>
      <c r="HH191" s="48"/>
      <c r="HI191" s="48"/>
      <c r="HJ191" s="48"/>
      <c r="HK191" s="48"/>
      <c r="HL191" s="48"/>
      <c r="HM191" s="48"/>
      <c r="HN191" s="48"/>
      <c r="HO191" s="48"/>
      <c r="HP191" s="48"/>
      <c r="HQ191" s="48"/>
      <c r="HR191" s="48"/>
      <c r="HS191" s="48"/>
      <c r="HT191" s="48"/>
      <c r="HU191" s="48"/>
      <c r="HV191" s="48"/>
      <c r="HW191" s="48"/>
      <c r="HX191" s="48"/>
      <c r="HY191" s="48"/>
      <c r="HZ191" s="48"/>
      <c r="IA191" s="48"/>
      <c r="IB191" s="48"/>
      <c r="IC191" s="48"/>
      <c r="ID191" s="48"/>
      <c r="IE191" s="48"/>
      <c r="IF191" s="48"/>
      <c r="IG191" s="48"/>
      <c r="IH191" s="48"/>
      <c r="II191" s="44"/>
      <c r="IJ191" s="44"/>
    </row>
    <row r="192" spans="1:244" s="96" customFormat="1" ht="50.1" customHeight="1">
      <c r="A192" s="96">
        <v>25</v>
      </c>
      <c r="B192" s="100" t="s">
        <v>4493</v>
      </c>
      <c r="C192" s="160"/>
      <c r="D192" s="194">
        <v>6</v>
      </c>
      <c r="E192" s="100" t="s">
        <v>272</v>
      </c>
      <c r="F192" s="100" t="s">
        <v>4494</v>
      </c>
      <c r="G192" s="160">
        <v>43333</v>
      </c>
      <c r="H192" s="195" t="s">
        <v>4495</v>
      </c>
      <c r="I192" s="100" t="s">
        <v>4496</v>
      </c>
      <c r="J192" s="169" t="s">
        <v>3632</v>
      </c>
      <c r="K192" s="44"/>
      <c r="L192" s="44" t="s">
        <v>638</v>
      </c>
      <c r="M192" s="48"/>
      <c r="N192" s="48"/>
      <c r="O192" s="48"/>
      <c r="P192" s="48"/>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c r="BK192" s="44"/>
      <c r="BL192" s="44"/>
      <c r="BM192" s="44"/>
      <c r="BN192" s="44"/>
      <c r="BO192" s="44"/>
      <c r="BP192" s="44"/>
      <c r="BQ192" s="44"/>
      <c r="BR192" s="44"/>
      <c r="BS192" s="44"/>
      <c r="BT192" s="44"/>
      <c r="BU192" s="44"/>
      <c r="BV192" s="44"/>
      <c r="BW192" s="44"/>
      <c r="BX192" s="44"/>
      <c r="BY192" s="44"/>
      <c r="BZ192" s="44"/>
      <c r="CA192" s="44"/>
      <c r="CB192" s="44"/>
      <c r="CC192" s="44"/>
      <c r="CD192" s="44"/>
      <c r="CE192" s="44"/>
      <c r="CF192" s="44"/>
      <c r="CG192" s="44"/>
      <c r="CH192" s="44"/>
      <c r="CI192" s="44"/>
      <c r="CJ192" s="44"/>
      <c r="CK192" s="44"/>
      <c r="CL192" s="44"/>
      <c r="CM192" s="44"/>
      <c r="CN192" s="44"/>
      <c r="CO192" s="44"/>
      <c r="CP192" s="44"/>
      <c r="CQ192" s="44"/>
      <c r="CR192" s="44"/>
      <c r="CS192" s="44"/>
      <c r="CT192" s="44"/>
      <c r="CU192" s="44"/>
      <c r="CV192" s="44"/>
      <c r="CW192" s="44"/>
      <c r="CX192" s="44"/>
      <c r="CY192" s="44"/>
      <c r="CZ192" s="44"/>
      <c r="DA192" s="44"/>
      <c r="DB192" s="44"/>
      <c r="DC192" s="44"/>
      <c r="DD192" s="44"/>
      <c r="DE192" s="44"/>
      <c r="DF192" s="44"/>
      <c r="DG192" s="44"/>
      <c r="DH192" s="44"/>
      <c r="DI192" s="44"/>
      <c r="DJ192" s="44"/>
      <c r="DK192" s="44"/>
      <c r="DL192" s="44"/>
      <c r="DM192" s="44"/>
      <c r="DN192" s="44"/>
      <c r="DO192" s="44"/>
      <c r="DP192" s="44"/>
      <c r="DQ192" s="44"/>
      <c r="DR192" s="44"/>
      <c r="DS192" s="44"/>
      <c r="DT192" s="44"/>
      <c r="DU192" s="44"/>
      <c r="DV192" s="44"/>
      <c r="DW192" s="44"/>
      <c r="DX192" s="44"/>
      <c r="DY192" s="44"/>
      <c r="DZ192" s="44"/>
      <c r="EA192" s="44"/>
      <c r="EB192" s="44"/>
      <c r="EC192" s="44"/>
      <c r="ED192" s="44"/>
      <c r="EE192" s="44"/>
      <c r="EF192" s="44"/>
      <c r="EG192" s="44"/>
      <c r="EH192" s="44"/>
      <c r="EI192" s="44"/>
      <c r="EJ192" s="44"/>
      <c r="EK192" s="44"/>
      <c r="EL192" s="44"/>
      <c r="EM192" s="44"/>
      <c r="EN192" s="44"/>
      <c r="EO192" s="44"/>
      <c r="EP192" s="44"/>
      <c r="EQ192" s="44"/>
      <c r="ER192" s="44"/>
      <c r="ES192" s="44"/>
      <c r="ET192" s="44"/>
      <c r="EU192" s="44"/>
      <c r="EV192" s="44"/>
      <c r="EW192" s="44"/>
      <c r="EX192" s="44"/>
      <c r="EY192" s="44"/>
      <c r="EZ192" s="44"/>
      <c r="FA192" s="44"/>
      <c r="FB192" s="44"/>
      <c r="FC192" s="44"/>
      <c r="FD192" s="44"/>
      <c r="FE192" s="44"/>
      <c r="FF192" s="44"/>
      <c r="FG192" s="44"/>
      <c r="FH192" s="44"/>
      <c r="FI192" s="44"/>
      <c r="FJ192" s="44"/>
      <c r="FK192" s="44"/>
      <c r="FL192" s="44"/>
      <c r="FM192" s="44"/>
      <c r="FN192" s="44"/>
      <c r="FO192" s="44"/>
      <c r="FP192" s="44"/>
      <c r="FQ192" s="44"/>
      <c r="FR192" s="44"/>
      <c r="FS192" s="44"/>
      <c r="FT192" s="44"/>
      <c r="FU192" s="44"/>
      <c r="FV192" s="44"/>
      <c r="FW192" s="44"/>
      <c r="FX192" s="44"/>
      <c r="FY192" s="44"/>
      <c r="FZ192" s="44"/>
      <c r="GA192" s="44"/>
      <c r="GB192" s="44"/>
      <c r="GC192" s="44"/>
      <c r="GD192" s="44"/>
      <c r="GE192" s="44"/>
      <c r="GF192" s="44"/>
      <c r="GG192" s="44"/>
      <c r="GH192" s="44"/>
      <c r="GI192" s="44"/>
      <c r="GJ192" s="44"/>
      <c r="GK192" s="44"/>
      <c r="GL192" s="44"/>
      <c r="GM192" s="44"/>
      <c r="GN192" s="44"/>
      <c r="GO192" s="44"/>
      <c r="GP192" s="44"/>
      <c r="GQ192" s="44"/>
      <c r="GR192" s="44"/>
      <c r="GS192" s="44"/>
      <c r="GT192" s="44"/>
      <c r="GU192" s="44"/>
      <c r="GV192" s="44"/>
      <c r="GW192" s="44"/>
      <c r="GX192" s="44"/>
      <c r="GY192" s="44"/>
      <c r="GZ192" s="44"/>
      <c r="HA192" s="44"/>
      <c r="HB192" s="44"/>
      <c r="HC192" s="44"/>
      <c r="HD192" s="44"/>
      <c r="HE192" s="44"/>
      <c r="HF192" s="44"/>
      <c r="HG192" s="44"/>
      <c r="HH192" s="44"/>
      <c r="HI192" s="44"/>
      <c r="HJ192" s="44"/>
      <c r="HK192" s="44"/>
      <c r="HL192" s="44"/>
      <c r="HM192" s="44"/>
      <c r="HN192" s="44"/>
      <c r="HO192" s="44"/>
      <c r="HP192" s="44"/>
      <c r="HQ192" s="44"/>
      <c r="HR192" s="44"/>
      <c r="HS192" s="44"/>
      <c r="HT192" s="44"/>
      <c r="HU192" s="44"/>
      <c r="HV192" s="44"/>
      <c r="HW192" s="44"/>
      <c r="HX192" s="44"/>
      <c r="HY192" s="44"/>
      <c r="HZ192" s="44"/>
      <c r="IA192" s="44"/>
      <c r="IB192" s="44"/>
      <c r="IC192" s="44"/>
      <c r="ID192" s="44"/>
      <c r="IE192" s="44"/>
      <c r="IF192" s="44"/>
      <c r="IG192" s="44"/>
      <c r="IH192" s="44"/>
      <c r="II192" s="44"/>
      <c r="IJ192" s="79"/>
    </row>
    <row r="193" spans="1:244" s="96" customFormat="1" ht="50.1" customHeight="1">
      <c r="A193" s="96">
        <v>26</v>
      </c>
      <c r="B193" s="100" t="s">
        <v>4497</v>
      </c>
      <c r="C193" s="160"/>
      <c r="D193" s="194">
        <v>8</v>
      </c>
      <c r="E193" s="100" t="s">
        <v>272</v>
      </c>
      <c r="F193" s="100" t="s">
        <v>4494</v>
      </c>
      <c r="G193" s="160">
        <v>43333</v>
      </c>
      <c r="H193" s="195" t="s">
        <v>4495</v>
      </c>
      <c r="I193" s="100" t="s">
        <v>4496</v>
      </c>
      <c r="J193" s="169" t="s">
        <v>3632</v>
      </c>
      <c r="K193" s="44"/>
      <c r="L193" s="44" t="s">
        <v>625</v>
      </c>
      <c r="M193" s="48"/>
      <c r="N193" s="48"/>
      <c r="O193" s="48"/>
      <c r="P193" s="48"/>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44"/>
      <c r="BQ193" s="44"/>
      <c r="BR193" s="44"/>
      <c r="BS193" s="44"/>
      <c r="BT193" s="44"/>
      <c r="BU193" s="44"/>
      <c r="BV193" s="44"/>
      <c r="BW193" s="44"/>
      <c r="BX193" s="44"/>
      <c r="BY193" s="44"/>
      <c r="BZ193" s="44"/>
      <c r="CA193" s="44"/>
      <c r="CB193" s="44"/>
      <c r="CC193" s="44"/>
      <c r="CD193" s="44"/>
      <c r="CE193" s="44"/>
      <c r="CF193" s="44"/>
      <c r="CG193" s="44"/>
      <c r="CH193" s="44"/>
      <c r="CI193" s="44"/>
      <c r="CJ193" s="44"/>
      <c r="CK193" s="44"/>
      <c r="CL193" s="44"/>
      <c r="CM193" s="44"/>
      <c r="CN193" s="44"/>
      <c r="CO193" s="44"/>
      <c r="CP193" s="44"/>
      <c r="CQ193" s="44"/>
      <c r="CR193" s="44"/>
      <c r="CS193" s="44"/>
      <c r="CT193" s="44"/>
      <c r="CU193" s="44"/>
      <c r="CV193" s="44"/>
      <c r="CW193" s="44"/>
      <c r="CX193" s="44"/>
      <c r="CY193" s="44"/>
      <c r="CZ193" s="44"/>
      <c r="DA193" s="44"/>
      <c r="DB193" s="44"/>
      <c r="DC193" s="44"/>
      <c r="DD193" s="44"/>
      <c r="DE193" s="44"/>
      <c r="DF193" s="44"/>
      <c r="DG193" s="44"/>
      <c r="DH193" s="44"/>
      <c r="DI193" s="44"/>
      <c r="DJ193" s="44"/>
      <c r="DK193" s="44"/>
      <c r="DL193" s="44"/>
      <c r="DM193" s="44"/>
      <c r="DN193" s="44"/>
      <c r="DO193" s="44"/>
      <c r="DP193" s="44"/>
      <c r="DQ193" s="44"/>
      <c r="DR193" s="44"/>
      <c r="DS193" s="44"/>
      <c r="DT193" s="44"/>
      <c r="DU193" s="44"/>
      <c r="DV193" s="44"/>
      <c r="DW193" s="44"/>
      <c r="DX193" s="44"/>
      <c r="DY193" s="44"/>
      <c r="DZ193" s="44"/>
      <c r="EA193" s="44"/>
      <c r="EB193" s="44"/>
      <c r="EC193" s="44"/>
      <c r="ED193" s="44"/>
      <c r="EE193" s="44"/>
      <c r="EF193" s="44"/>
      <c r="EG193" s="44"/>
      <c r="EH193" s="44"/>
      <c r="EI193" s="44"/>
      <c r="EJ193" s="44"/>
      <c r="EK193" s="44"/>
      <c r="EL193" s="44"/>
      <c r="EM193" s="44"/>
      <c r="EN193" s="44"/>
      <c r="EO193" s="44"/>
      <c r="EP193" s="44"/>
      <c r="EQ193" s="44"/>
      <c r="ER193" s="44"/>
      <c r="ES193" s="44"/>
      <c r="ET193" s="44"/>
      <c r="EU193" s="44"/>
      <c r="EV193" s="44"/>
      <c r="EW193" s="44"/>
      <c r="EX193" s="44"/>
      <c r="EY193" s="44"/>
      <c r="EZ193" s="44"/>
      <c r="FA193" s="44"/>
      <c r="FB193" s="44"/>
      <c r="FC193" s="44"/>
      <c r="FD193" s="44"/>
      <c r="FE193" s="44"/>
      <c r="FF193" s="44"/>
      <c r="FG193" s="44"/>
      <c r="FH193" s="44"/>
      <c r="FI193" s="44"/>
      <c r="FJ193" s="44"/>
      <c r="FK193" s="44"/>
      <c r="FL193" s="44"/>
      <c r="FM193" s="44"/>
      <c r="FN193" s="44"/>
      <c r="FO193" s="44"/>
      <c r="FP193" s="44"/>
      <c r="FQ193" s="44"/>
      <c r="FR193" s="44"/>
      <c r="FS193" s="44"/>
      <c r="FT193" s="44"/>
      <c r="FU193" s="44"/>
      <c r="FV193" s="44"/>
      <c r="FW193" s="44"/>
      <c r="FX193" s="44"/>
      <c r="FY193" s="44"/>
      <c r="FZ193" s="44"/>
      <c r="GA193" s="44"/>
      <c r="GB193" s="44"/>
      <c r="GC193" s="44"/>
      <c r="GD193" s="44"/>
      <c r="GE193" s="44"/>
      <c r="GF193" s="44"/>
      <c r="GG193" s="44"/>
      <c r="GH193" s="44"/>
      <c r="GI193" s="44"/>
      <c r="GJ193" s="44"/>
      <c r="GK193" s="44"/>
      <c r="GL193" s="44"/>
      <c r="GM193" s="44"/>
      <c r="GN193" s="44"/>
      <c r="GO193" s="44"/>
      <c r="GP193" s="44"/>
      <c r="GQ193" s="44"/>
      <c r="GR193" s="44"/>
      <c r="GS193" s="44"/>
      <c r="GT193" s="44"/>
      <c r="GU193" s="44"/>
      <c r="GV193" s="44"/>
      <c r="GW193" s="44"/>
      <c r="GX193" s="44"/>
      <c r="GY193" s="44"/>
      <c r="GZ193" s="44"/>
      <c r="HA193" s="44"/>
      <c r="HB193" s="44"/>
      <c r="HC193" s="44"/>
      <c r="HD193" s="44"/>
      <c r="HE193" s="44"/>
      <c r="HF193" s="44"/>
      <c r="HG193" s="44"/>
      <c r="HH193" s="44"/>
      <c r="HI193" s="44"/>
      <c r="HJ193" s="44"/>
      <c r="HK193" s="44"/>
      <c r="HL193" s="44"/>
      <c r="HM193" s="44"/>
      <c r="HN193" s="44"/>
      <c r="HO193" s="44"/>
      <c r="HP193" s="44"/>
      <c r="HQ193" s="44"/>
      <c r="HR193" s="44"/>
      <c r="HS193" s="44"/>
      <c r="HT193" s="44"/>
      <c r="HU193" s="44"/>
      <c r="HV193" s="44"/>
      <c r="HW193" s="44"/>
      <c r="HX193" s="44"/>
      <c r="HY193" s="44"/>
      <c r="HZ193" s="44"/>
      <c r="IA193" s="44"/>
      <c r="IB193" s="44"/>
      <c r="IC193" s="44"/>
      <c r="ID193" s="44"/>
      <c r="IE193" s="44"/>
      <c r="IF193" s="44"/>
      <c r="IG193" s="44"/>
      <c r="IH193" s="44"/>
      <c r="II193" s="44"/>
      <c r="IJ193" s="79"/>
    </row>
    <row r="194" spans="1:244" s="96" customFormat="1" ht="50.1" customHeight="1">
      <c r="A194" s="96">
        <v>27</v>
      </c>
      <c r="B194" s="100" t="s">
        <v>4498</v>
      </c>
      <c r="C194" s="160"/>
      <c r="D194" s="194">
        <v>16</v>
      </c>
      <c r="E194" s="100" t="s">
        <v>2587</v>
      </c>
      <c r="F194" s="100" t="s">
        <v>4499</v>
      </c>
      <c r="G194" s="160">
        <v>43335</v>
      </c>
      <c r="H194" s="195" t="s">
        <v>716</v>
      </c>
      <c r="I194" s="100" t="s">
        <v>4500</v>
      </c>
      <c r="J194" s="169" t="s">
        <v>3632</v>
      </c>
      <c r="K194" s="44"/>
      <c r="L194" s="44" t="s">
        <v>625</v>
      </c>
      <c r="M194" s="48"/>
      <c r="N194" s="48"/>
      <c r="O194" s="48"/>
      <c r="P194" s="48"/>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44"/>
      <c r="BH194" s="44"/>
      <c r="BI194" s="44"/>
      <c r="BJ194" s="44"/>
      <c r="BK194" s="44"/>
      <c r="BL194" s="44"/>
      <c r="BM194" s="44"/>
      <c r="BN194" s="44"/>
      <c r="BO194" s="44"/>
      <c r="BP194" s="44"/>
      <c r="BQ194" s="44"/>
      <c r="BR194" s="44"/>
      <c r="BS194" s="44"/>
      <c r="BT194" s="44"/>
      <c r="BU194" s="44"/>
      <c r="BV194" s="44"/>
      <c r="BW194" s="44"/>
      <c r="BX194" s="44"/>
      <c r="BY194" s="44"/>
      <c r="BZ194" s="44"/>
      <c r="CA194" s="44"/>
      <c r="CB194" s="44"/>
      <c r="CC194" s="44"/>
      <c r="CD194" s="44"/>
      <c r="CE194" s="44"/>
      <c r="CF194" s="44"/>
      <c r="CG194" s="44"/>
      <c r="CH194" s="44"/>
      <c r="CI194" s="44"/>
      <c r="CJ194" s="44"/>
      <c r="CK194" s="44"/>
      <c r="CL194" s="44"/>
      <c r="CM194" s="44"/>
      <c r="CN194" s="44"/>
      <c r="CO194" s="44"/>
      <c r="CP194" s="44"/>
      <c r="CQ194" s="44"/>
      <c r="CR194" s="44"/>
      <c r="CS194" s="44"/>
      <c r="CT194" s="44"/>
      <c r="CU194" s="44"/>
      <c r="CV194" s="44"/>
      <c r="CW194" s="44"/>
      <c r="CX194" s="44"/>
      <c r="CY194" s="44"/>
      <c r="CZ194" s="44"/>
      <c r="DA194" s="44"/>
      <c r="DB194" s="44"/>
      <c r="DC194" s="44"/>
      <c r="DD194" s="44"/>
      <c r="DE194" s="44"/>
      <c r="DF194" s="44"/>
      <c r="DG194" s="44"/>
      <c r="DH194" s="44"/>
      <c r="DI194" s="44"/>
      <c r="DJ194" s="44"/>
      <c r="DK194" s="44"/>
      <c r="DL194" s="44"/>
      <c r="DM194" s="44"/>
      <c r="DN194" s="44"/>
      <c r="DO194" s="44"/>
      <c r="DP194" s="44"/>
      <c r="DQ194" s="44"/>
      <c r="DR194" s="44"/>
      <c r="DS194" s="44"/>
      <c r="DT194" s="44"/>
      <c r="DU194" s="44"/>
      <c r="DV194" s="44"/>
      <c r="DW194" s="44"/>
      <c r="DX194" s="44"/>
      <c r="DY194" s="44"/>
      <c r="DZ194" s="44"/>
      <c r="EA194" s="44"/>
      <c r="EB194" s="44"/>
      <c r="EC194" s="44"/>
      <c r="ED194" s="44"/>
      <c r="EE194" s="44"/>
      <c r="EF194" s="44"/>
      <c r="EG194" s="44"/>
      <c r="EH194" s="44"/>
      <c r="EI194" s="44"/>
      <c r="EJ194" s="44"/>
      <c r="EK194" s="44"/>
      <c r="EL194" s="44"/>
      <c r="EM194" s="44"/>
      <c r="EN194" s="44"/>
      <c r="EO194" s="44"/>
      <c r="EP194" s="44"/>
      <c r="EQ194" s="44"/>
      <c r="ER194" s="44"/>
      <c r="ES194" s="44"/>
      <c r="ET194" s="44"/>
      <c r="EU194" s="44"/>
      <c r="EV194" s="44"/>
      <c r="EW194" s="44"/>
      <c r="EX194" s="44"/>
      <c r="EY194" s="44"/>
      <c r="EZ194" s="44"/>
      <c r="FA194" s="44"/>
      <c r="FB194" s="44"/>
      <c r="FC194" s="44"/>
      <c r="FD194" s="44"/>
      <c r="FE194" s="44"/>
      <c r="FF194" s="44"/>
      <c r="FG194" s="44"/>
      <c r="FH194" s="44"/>
      <c r="FI194" s="44"/>
      <c r="FJ194" s="44"/>
      <c r="FK194" s="44"/>
      <c r="FL194" s="44"/>
      <c r="FM194" s="44"/>
      <c r="FN194" s="44"/>
      <c r="FO194" s="44"/>
      <c r="FP194" s="44"/>
      <c r="FQ194" s="44"/>
      <c r="FR194" s="44"/>
      <c r="FS194" s="44"/>
      <c r="FT194" s="44"/>
      <c r="FU194" s="44"/>
      <c r="FV194" s="44"/>
      <c r="FW194" s="44"/>
      <c r="FX194" s="44"/>
      <c r="FY194" s="44"/>
      <c r="FZ194" s="44"/>
      <c r="GA194" s="44"/>
      <c r="GB194" s="44"/>
      <c r="GC194" s="44"/>
      <c r="GD194" s="44"/>
      <c r="GE194" s="44"/>
      <c r="GF194" s="44"/>
      <c r="GG194" s="44"/>
      <c r="GH194" s="44"/>
      <c r="GI194" s="44"/>
      <c r="GJ194" s="44"/>
      <c r="GK194" s="44"/>
      <c r="GL194" s="44"/>
      <c r="GM194" s="44"/>
      <c r="GN194" s="44"/>
      <c r="GO194" s="44"/>
      <c r="GP194" s="44"/>
      <c r="GQ194" s="44"/>
      <c r="GR194" s="44"/>
      <c r="GS194" s="44"/>
      <c r="GT194" s="44"/>
      <c r="GU194" s="44"/>
      <c r="GV194" s="44"/>
      <c r="GW194" s="44"/>
      <c r="GX194" s="44"/>
      <c r="GY194" s="44"/>
      <c r="GZ194" s="44"/>
      <c r="HA194" s="44"/>
      <c r="HB194" s="44"/>
      <c r="HC194" s="44"/>
      <c r="HD194" s="44"/>
      <c r="HE194" s="44"/>
      <c r="HF194" s="44"/>
      <c r="HG194" s="44"/>
      <c r="HH194" s="44"/>
      <c r="HI194" s="44"/>
      <c r="HJ194" s="44"/>
      <c r="HK194" s="44"/>
      <c r="HL194" s="44"/>
      <c r="HM194" s="44"/>
      <c r="HN194" s="44"/>
      <c r="HO194" s="44"/>
      <c r="HP194" s="44"/>
      <c r="HQ194" s="44"/>
      <c r="HR194" s="44"/>
      <c r="HS194" s="44"/>
      <c r="HT194" s="44"/>
      <c r="HU194" s="44"/>
      <c r="HV194" s="44"/>
      <c r="HW194" s="44"/>
      <c r="HX194" s="44"/>
      <c r="HY194" s="44"/>
      <c r="HZ194" s="44"/>
      <c r="IA194" s="44"/>
      <c r="IB194" s="44"/>
      <c r="IC194" s="44"/>
      <c r="ID194" s="44"/>
      <c r="IE194" s="44"/>
      <c r="IF194" s="44"/>
      <c r="IG194" s="44"/>
      <c r="IH194" s="44"/>
      <c r="II194" s="44"/>
      <c r="IJ194" s="79"/>
    </row>
    <row r="195" spans="1:244" s="96" customFormat="1" ht="50.1" customHeight="1">
      <c r="A195" s="96">
        <v>28</v>
      </c>
      <c r="B195" s="100" t="s">
        <v>4501</v>
      </c>
      <c r="C195" s="160"/>
      <c r="D195" s="194">
        <v>1</v>
      </c>
      <c r="E195" s="100" t="s">
        <v>2587</v>
      </c>
      <c r="F195" s="100" t="s">
        <v>4499</v>
      </c>
      <c r="G195" s="160">
        <v>43335</v>
      </c>
      <c r="H195" s="195" t="s">
        <v>716</v>
      </c>
      <c r="I195" s="100" t="s">
        <v>4500</v>
      </c>
      <c r="J195" s="169" t="s">
        <v>3632</v>
      </c>
      <c r="K195" s="44"/>
      <c r="L195" s="44" t="s">
        <v>625</v>
      </c>
      <c r="M195" s="48"/>
      <c r="N195" s="48"/>
      <c r="O195" s="48"/>
      <c r="P195" s="48"/>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44"/>
      <c r="BH195" s="44"/>
      <c r="BI195" s="44"/>
      <c r="BJ195" s="44"/>
      <c r="BK195" s="44"/>
      <c r="BL195" s="44"/>
      <c r="BM195" s="44"/>
      <c r="BN195" s="44"/>
      <c r="BO195" s="44"/>
      <c r="BP195" s="44"/>
      <c r="BQ195" s="44"/>
      <c r="BR195" s="44"/>
      <c r="BS195" s="44"/>
      <c r="BT195" s="44"/>
      <c r="BU195" s="44"/>
      <c r="BV195" s="44"/>
      <c r="BW195" s="44"/>
      <c r="BX195" s="44"/>
      <c r="BY195" s="44"/>
      <c r="BZ195" s="44"/>
      <c r="CA195" s="44"/>
      <c r="CB195" s="44"/>
      <c r="CC195" s="44"/>
      <c r="CD195" s="44"/>
      <c r="CE195" s="44"/>
      <c r="CF195" s="44"/>
      <c r="CG195" s="44"/>
      <c r="CH195" s="44"/>
      <c r="CI195" s="44"/>
      <c r="CJ195" s="44"/>
      <c r="CK195" s="44"/>
      <c r="CL195" s="44"/>
      <c r="CM195" s="44"/>
      <c r="CN195" s="44"/>
      <c r="CO195" s="44"/>
      <c r="CP195" s="44"/>
      <c r="CQ195" s="44"/>
      <c r="CR195" s="44"/>
      <c r="CS195" s="44"/>
      <c r="CT195" s="44"/>
      <c r="CU195" s="44"/>
      <c r="CV195" s="44"/>
      <c r="CW195" s="44"/>
      <c r="CX195" s="44"/>
      <c r="CY195" s="44"/>
      <c r="CZ195" s="44"/>
      <c r="DA195" s="44"/>
      <c r="DB195" s="44"/>
      <c r="DC195" s="44"/>
      <c r="DD195" s="44"/>
      <c r="DE195" s="44"/>
      <c r="DF195" s="44"/>
      <c r="DG195" s="44"/>
      <c r="DH195" s="44"/>
      <c r="DI195" s="44"/>
      <c r="DJ195" s="44"/>
      <c r="DK195" s="44"/>
      <c r="DL195" s="44"/>
      <c r="DM195" s="44"/>
      <c r="DN195" s="44"/>
      <c r="DO195" s="44"/>
      <c r="DP195" s="44"/>
      <c r="DQ195" s="44"/>
      <c r="DR195" s="44"/>
      <c r="DS195" s="44"/>
      <c r="DT195" s="44"/>
      <c r="DU195" s="44"/>
      <c r="DV195" s="44"/>
      <c r="DW195" s="44"/>
      <c r="DX195" s="44"/>
      <c r="DY195" s="44"/>
      <c r="DZ195" s="44"/>
      <c r="EA195" s="44"/>
      <c r="EB195" s="44"/>
      <c r="EC195" s="44"/>
      <c r="ED195" s="44"/>
      <c r="EE195" s="44"/>
      <c r="EF195" s="44"/>
      <c r="EG195" s="44"/>
      <c r="EH195" s="44"/>
      <c r="EI195" s="44"/>
      <c r="EJ195" s="44"/>
      <c r="EK195" s="44"/>
      <c r="EL195" s="44"/>
      <c r="EM195" s="44"/>
      <c r="EN195" s="44"/>
      <c r="EO195" s="44"/>
      <c r="EP195" s="44"/>
      <c r="EQ195" s="44"/>
      <c r="ER195" s="44"/>
      <c r="ES195" s="44"/>
      <c r="ET195" s="44"/>
      <c r="EU195" s="44"/>
      <c r="EV195" s="44"/>
      <c r="EW195" s="44"/>
      <c r="EX195" s="44"/>
      <c r="EY195" s="44"/>
      <c r="EZ195" s="44"/>
      <c r="FA195" s="44"/>
      <c r="FB195" s="44"/>
      <c r="FC195" s="44"/>
      <c r="FD195" s="44"/>
      <c r="FE195" s="44"/>
      <c r="FF195" s="44"/>
      <c r="FG195" s="44"/>
      <c r="FH195" s="44"/>
      <c r="FI195" s="44"/>
      <c r="FJ195" s="44"/>
      <c r="FK195" s="44"/>
      <c r="FL195" s="44"/>
      <c r="FM195" s="44"/>
      <c r="FN195" s="44"/>
      <c r="FO195" s="44"/>
      <c r="FP195" s="44"/>
      <c r="FQ195" s="44"/>
      <c r="FR195" s="44"/>
      <c r="FS195" s="44"/>
      <c r="FT195" s="44"/>
      <c r="FU195" s="44"/>
      <c r="FV195" s="44"/>
      <c r="FW195" s="44"/>
      <c r="FX195" s="44"/>
      <c r="FY195" s="44"/>
      <c r="FZ195" s="44"/>
      <c r="GA195" s="44"/>
      <c r="GB195" s="44"/>
      <c r="GC195" s="44"/>
      <c r="GD195" s="44"/>
      <c r="GE195" s="44"/>
      <c r="GF195" s="44"/>
      <c r="GG195" s="44"/>
      <c r="GH195" s="44"/>
      <c r="GI195" s="44"/>
      <c r="GJ195" s="44"/>
      <c r="GK195" s="44"/>
      <c r="GL195" s="44"/>
      <c r="GM195" s="44"/>
      <c r="GN195" s="44"/>
      <c r="GO195" s="44"/>
      <c r="GP195" s="44"/>
      <c r="GQ195" s="44"/>
      <c r="GR195" s="44"/>
      <c r="GS195" s="44"/>
      <c r="GT195" s="44"/>
      <c r="GU195" s="44"/>
      <c r="GV195" s="44"/>
      <c r="GW195" s="44"/>
      <c r="GX195" s="44"/>
      <c r="GY195" s="44"/>
      <c r="GZ195" s="44"/>
      <c r="HA195" s="44"/>
      <c r="HB195" s="44"/>
      <c r="HC195" s="44"/>
      <c r="HD195" s="44"/>
      <c r="HE195" s="44"/>
      <c r="HF195" s="44"/>
      <c r="HG195" s="44"/>
      <c r="HH195" s="44"/>
      <c r="HI195" s="44"/>
      <c r="HJ195" s="44"/>
      <c r="HK195" s="44"/>
      <c r="HL195" s="44"/>
      <c r="HM195" s="44"/>
      <c r="HN195" s="44"/>
      <c r="HO195" s="44"/>
      <c r="HP195" s="44"/>
      <c r="HQ195" s="44"/>
      <c r="HR195" s="44"/>
      <c r="HS195" s="44"/>
      <c r="HT195" s="44"/>
      <c r="HU195" s="44"/>
      <c r="HV195" s="44"/>
      <c r="HW195" s="44"/>
      <c r="HX195" s="44"/>
      <c r="HY195" s="44"/>
      <c r="HZ195" s="44"/>
      <c r="IA195" s="44"/>
      <c r="IB195" s="44"/>
      <c r="IC195" s="44"/>
      <c r="ID195" s="44"/>
      <c r="IE195" s="44"/>
      <c r="IF195" s="44"/>
      <c r="IG195" s="44"/>
      <c r="IH195" s="44"/>
      <c r="II195" s="44"/>
      <c r="IJ195" s="79"/>
    </row>
    <row r="196" spans="1:244" s="96" customFormat="1" ht="50.1" customHeight="1">
      <c r="A196" s="96">
        <v>29</v>
      </c>
      <c r="B196" s="100" t="s">
        <v>4506</v>
      </c>
      <c r="C196" s="160"/>
      <c r="D196" s="194">
        <v>16</v>
      </c>
      <c r="E196" s="100" t="s">
        <v>272</v>
      </c>
      <c r="F196" s="100" t="s">
        <v>4507</v>
      </c>
      <c r="G196" s="160">
        <v>43340</v>
      </c>
      <c r="H196" s="195" t="s">
        <v>1836</v>
      </c>
      <c r="I196" s="100" t="s">
        <v>4508</v>
      </c>
      <c r="J196" s="169" t="s">
        <v>3632</v>
      </c>
      <c r="K196" s="44"/>
      <c r="L196" s="44" t="s">
        <v>625</v>
      </c>
      <c r="M196" s="48"/>
      <c r="N196" s="48"/>
      <c r="O196" s="48"/>
      <c r="P196" s="48"/>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c r="BY196" s="44"/>
      <c r="BZ196" s="44"/>
      <c r="CA196" s="44"/>
      <c r="CB196" s="44"/>
      <c r="CC196" s="44"/>
      <c r="CD196" s="44"/>
      <c r="CE196" s="44"/>
      <c r="CF196" s="44"/>
      <c r="CG196" s="44"/>
      <c r="CH196" s="44"/>
      <c r="CI196" s="44"/>
      <c r="CJ196" s="44"/>
      <c r="CK196" s="44"/>
      <c r="CL196" s="44"/>
      <c r="CM196" s="44"/>
      <c r="CN196" s="44"/>
      <c r="CO196" s="44"/>
      <c r="CP196" s="44"/>
      <c r="CQ196" s="44"/>
      <c r="CR196" s="44"/>
      <c r="CS196" s="44"/>
      <c r="CT196" s="44"/>
      <c r="CU196" s="44"/>
      <c r="CV196" s="44"/>
      <c r="CW196" s="44"/>
      <c r="CX196" s="44"/>
      <c r="CY196" s="44"/>
      <c r="CZ196" s="44"/>
      <c r="DA196" s="44"/>
      <c r="DB196" s="44"/>
      <c r="DC196" s="44"/>
      <c r="DD196" s="44"/>
      <c r="DE196" s="44"/>
      <c r="DF196" s="44"/>
      <c r="DG196" s="44"/>
      <c r="DH196" s="44"/>
      <c r="DI196" s="44"/>
      <c r="DJ196" s="44"/>
      <c r="DK196" s="44"/>
      <c r="DL196" s="44"/>
      <c r="DM196" s="44"/>
      <c r="DN196" s="44"/>
      <c r="DO196" s="44"/>
      <c r="DP196" s="44"/>
      <c r="DQ196" s="44"/>
      <c r="DR196" s="44"/>
      <c r="DS196" s="44"/>
      <c r="DT196" s="44"/>
      <c r="DU196" s="44"/>
      <c r="DV196" s="44"/>
      <c r="DW196" s="44"/>
      <c r="DX196" s="44"/>
      <c r="DY196" s="44"/>
      <c r="DZ196" s="44"/>
      <c r="EA196" s="44"/>
      <c r="EB196" s="44"/>
      <c r="EC196" s="44"/>
      <c r="ED196" s="44"/>
      <c r="EE196" s="44"/>
      <c r="EF196" s="44"/>
      <c r="EG196" s="44"/>
      <c r="EH196" s="44"/>
      <c r="EI196" s="44"/>
      <c r="EJ196" s="44"/>
      <c r="EK196" s="44"/>
      <c r="EL196" s="44"/>
      <c r="EM196" s="44"/>
      <c r="EN196" s="44"/>
      <c r="EO196" s="44"/>
      <c r="EP196" s="44"/>
      <c r="EQ196" s="44"/>
      <c r="ER196" s="44"/>
      <c r="ES196" s="44"/>
      <c r="ET196" s="44"/>
      <c r="EU196" s="44"/>
      <c r="EV196" s="44"/>
      <c r="EW196" s="44"/>
      <c r="EX196" s="44"/>
      <c r="EY196" s="44"/>
      <c r="EZ196" s="44"/>
      <c r="FA196" s="44"/>
      <c r="FB196" s="44"/>
      <c r="FC196" s="44"/>
      <c r="FD196" s="44"/>
      <c r="FE196" s="44"/>
      <c r="FF196" s="44"/>
      <c r="FG196" s="44"/>
      <c r="FH196" s="44"/>
      <c r="FI196" s="44"/>
      <c r="FJ196" s="44"/>
      <c r="FK196" s="44"/>
      <c r="FL196" s="44"/>
      <c r="FM196" s="44"/>
      <c r="FN196" s="44"/>
      <c r="FO196" s="44"/>
      <c r="FP196" s="44"/>
      <c r="FQ196" s="44"/>
      <c r="FR196" s="44"/>
      <c r="FS196" s="44"/>
      <c r="FT196" s="44"/>
      <c r="FU196" s="44"/>
      <c r="FV196" s="44"/>
      <c r="FW196" s="44"/>
      <c r="FX196" s="44"/>
      <c r="FY196" s="44"/>
      <c r="FZ196" s="44"/>
      <c r="GA196" s="44"/>
      <c r="GB196" s="44"/>
      <c r="GC196" s="44"/>
      <c r="GD196" s="44"/>
      <c r="GE196" s="44"/>
      <c r="GF196" s="44"/>
      <c r="GG196" s="44"/>
      <c r="GH196" s="44"/>
      <c r="GI196" s="44"/>
      <c r="GJ196" s="44"/>
      <c r="GK196" s="44"/>
      <c r="GL196" s="44"/>
      <c r="GM196" s="44"/>
      <c r="GN196" s="44"/>
      <c r="GO196" s="44"/>
      <c r="GP196" s="44"/>
      <c r="GQ196" s="44"/>
      <c r="GR196" s="44"/>
      <c r="GS196" s="44"/>
      <c r="GT196" s="44"/>
      <c r="GU196" s="44"/>
      <c r="GV196" s="44"/>
      <c r="GW196" s="44"/>
      <c r="GX196" s="44"/>
      <c r="GY196" s="44"/>
      <c r="GZ196" s="44"/>
      <c r="HA196" s="44"/>
      <c r="HB196" s="44"/>
      <c r="HC196" s="44"/>
      <c r="HD196" s="44"/>
      <c r="HE196" s="44"/>
      <c r="HF196" s="44"/>
      <c r="HG196" s="44"/>
      <c r="HH196" s="44"/>
      <c r="HI196" s="44"/>
      <c r="HJ196" s="44"/>
      <c r="HK196" s="44"/>
      <c r="HL196" s="44"/>
      <c r="HM196" s="44"/>
      <c r="HN196" s="44"/>
      <c r="HO196" s="44"/>
      <c r="HP196" s="44"/>
      <c r="HQ196" s="44"/>
      <c r="HR196" s="44"/>
      <c r="HS196" s="44"/>
      <c r="HT196" s="44"/>
      <c r="HU196" s="44"/>
      <c r="HV196" s="44"/>
      <c r="HW196" s="44"/>
      <c r="HX196" s="44"/>
      <c r="HY196" s="44"/>
      <c r="HZ196" s="44"/>
      <c r="IA196" s="44"/>
      <c r="IB196" s="44"/>
      <c r="IC196" s="44"/>
      <c r="ID196" s="44"/>
      <c r="IE196" s="44"/>
      <c r="IF196" s="44"/>
      <c r="IG196" s="44"/>
      <c r="IH196" s="44"/>
      <c r="II196" s="44"/>
      <c r="IJ196" s="79"/>
    </row>
    <row r="197" spans="1:244" s="96" customFormat="1" ht="50.1" customHeight="1">
      <c r="A197" s="96">
        <v>30</v>
      </c>
      <c r="B197" s="100" t="s">
        <v>4509</v>
      </c>
      <c r="C197" s="160"/>
      <c r="D197" s="194">
        <v>0</v>
      </c>
      <c r="E197" s="100" t="s">
        <v>272</v>
      </c>
      <c r="F197" s="100" t="s">
        <v>4507</v>
      </c>
      <c r="G197" s="160">
        <v>43340</v>
      </c>
      <c r="H197" s="195" t="s">
        <v>1836</v>
      </c>
      <c r="I197" s="100" t="s">
        <v>4508</v>
      </c>
      <c r="J197" s="169" t="s">
        <v>3632</v>
      </c>
      <c r="K197" s="44"/>
      <c r="L197" s="44" t="s">
        <v>638</v>
      </c>
      <c r="M197" s="48"/>
      <c r="N197" s="48"/>
      <c r="O197" s="48"/>
      <c r="P197" s="48"/>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44"/>
      <c r="BH197" s="44"/>
      <c r="BI197" s="44"/>
      <c r="BJ197" s="44"/>
      <c r="BK197" s="44"/>
      <c r="BL197" s="44"/>
      <c r="BM197" s="44"/>
      <c r="BN197" s="44"/>
      <c r="BO197" s="44"/>
      <c r="BP197" s="44"/>
      <c r="BQ197" s="44"/>
      <c r="BR197" s="44"/>
      <c r="BS197" s="44"/>
      <c r="BT197" s="44"/>
      <c r="BU197" s="44"/>
      <c r="BV197" s="44"/>
      <c r="BW197" s="44"/>
      <c r="BX197" s="44"/>
      <c r="BY197" s="44"/>
      <c r="BZ197" s="44"/>
      <c r="CA197" s="44"/>
      <c r="CB197" s="44"/>
      <c r="CC197" s="44"/>
      <c r="CD197" s="44"/>
      <c r="CE197" s="44"/>
      <c r="CF197" s="44"/>
      <c r="CG197" s="44"/>
      <c r="CH197" s="44"/>
      <c r="CI197" s="44"/>
      <c r="CJ197" s="44"/>
      <c r="CK197" s="44"/>
      <c r="CL197" s="44"/>
      <c r="CM197" s="44"/>
      <c r="CN197" s="44"/>
      <c r="CO197" s="44"/>
      <c r="CP197" s="44"/>
      <c r="CQ197" s="44"/>
      <c r="CR197" s="44"/>
      <c r="CS197" s="44"/>
      <c r="CT197" s="44"/>
      <c r="CU197" s="44"/>
      <c r="CV197" s="44"/>
      <c r="CW197" s="44"/>
      <c r="CX197" s="44"/>
      <c r="CY197" s="44"/>
      <c r="CZ197" s="44"/>
      <c r="DA197" s="44"/>
      <c r="DB197" s="44"/>
      <c r="DC197" s="44"/>
      <c r="DD197" s="44"/>
      <c r="DE197" s="44"/>
      <c r="DF197" s="44"/>
      <c r="DG197" s="44"/>
      <c r="DH197" s="44"/>
      <c r="DI197" s="44"/>
      <c r="DJ197" s="44"/>
      <c r="DK197" s="44"/>
      <c r="DL197" s="44"/>
      <c r="DM197" s="44"/>
      <c r="DN197" s="44"/>
      <c r="DO197" s="44"/>
      <c r="DP197" s="44"/>
      <c r="DQ197" s="44"/>
      <c r="DR197" s="44"/>
      <c r="DS197" s="44"/>
      <c r="DT197" s="44"/>
      <c r="DU197" s="44"/>
      <c r="DV197" s="44"/>
      <c r="DW197" s="44"/>
      <c r="DX197" s="44"/>
      <c r="DY197" s="44"/>
      <c r="DZ197" s="44"/>
      <c r="EA197" s="44"/>
      <c r="EB197" s="44"/>
      <c r="EC197" s="44"/>
      <c r="ED197" s="44"/>
      <c r="EE197" s="44"/>
      <c r="EF197" s="44"/>
      <c r="EG197" s="44"/>
      <c r="EH197" s="44"/>
      <c r="EI197" s="44"/>
      <c r="EJ197" s="44"/>
      <c r="EK197" s="44"/>
      <c r="EL197" s="44"/>
      <c r="EM197" s="44"/>
      <c r="EN197" s="44"/>
      <c r="EO197" s="44"/>
      <c r="EP197" s="44"/>
      <c r="EQ197" s="44"/>
      <c r="ER197" s="44"/>
      <c r="ES197" s="44"/>
      <c r="ET197" s="44"/>
      <c r="EU197" s="44"/>
      <c r="EV197" s="44"/>
      <c r="EW197" s="44"/>
      <c r="EX197" s="44"/>
      <c r="EY197" s="44"/>
      <c r="EZ197" s="44"/>
      <c r="FA197" s="44"/>
      <c r="FB197" s="44"/>
      <c r="FC197" s="44"/>
      <c r="FD197" s="44"/>
      <c r="FE197" s="44"/>
      <c r="FF197" s="44"/>
      <c r="FG197" s="44"/>
      <c r="FH197" s="44"/>
      <c r="FI197" s="44"/>
      <c r="FJ197" s="44"/>
      <c r="FK197" s="44"/>
      <c r="FL197" s="44"/>
      <c r="FM197" s="44"/>
      <c r="FN197" s="44"/>
      <c r="FO197" s="44"/>
      <c r="FP197" s="44"/>
      <c r="FQ197" s="44"/>
      <c r="FR197" s="44"/>
      <c r="FS197" s="44"/>
      <c r="FT197" s="44"/>
      <c r="FU197" s="44"/>
      <c r="FV197" s="44"/>
      <c r="FW197" s="44"/>
      <c r="FX197" s="44"/>
      <c r="FY197" s="44"/>
      <c r="FZ197" s="44"/>
      <c r="GA197" s="44"/>
      <c r="GB197" s="44"/>
      <c r="GC197" s="44"/>
      <c r="GD197" s="44"/>
      <c r="GE197" s="44"/>
      <c r="GF197" s="44"/>
      <c r="GG197" s="44"/>
      <c r="GH197" s="44"/>
      <c r="GI197" s="44"/>
      <c r="GJ197" s="44"/>
      <c r="GK197" s="44"/>
      <c r="GL197" s="44"/>
      <c r="GM197" s="44"/>
      <c r="GN197" s="44"/>
      <c r="GO197" s="44"/>
      <c r="GP197" s="44"/>
      <c r="GQ197" s="44"/>
      <c r="GR197" s="44"/>
      <c r="GS197" s="44"/>
      <c r="GT197" s="44"/>
      <c r="GU197" s="44"/>
      <c r="GV197" s="44"/>
      <c r="GW197" s="44"/>
      <c r="GX197" s="44"/>
      <c r="GY197" s="44"/>
      <c r="GZ197" s="44"/>
      <c r="HA197" s="44"/>
      <c r="HB197" s="44"/>
      <c r="HC197" s="44"/>
      <c r="HD197" s="44"/>
      <c r="HE197" s="44"/>
      <c r="HF197" s="44"/>
      <c r="HG197" s="44"/>
      <c r="HH197" s="44"/>
      <c r="HI197" s="44"/>
      <c r="HJ197" s="44"/>
      <c r="HK197" s="44"/>
      <c r="HL197" s="44"/>
      <c r="HM197" s="44"/>
      <c r="HN197" s="44"/>
      <c r="HO197" s="44"/>
      <c r="HP197" s="44"/>
      <c r="HQ197" s="44"/>
      <c r="HR197" s="44"/>
      <c r="HS197" s="44"/>
      <c r="HT197" s="44"/>
      <c r="HU197" s="44"/>
      <c r="HV197" s="44"/>
      <c r="HW197" s="44"/>
      <c r="HX197" s="44"/>
      <c r="HY197" s="44"/>
      <c r="HZ197" s="44"/>
      <c r="IA197" s="44"/>
      <c r="IB197" s="44"/>
      <c r="IC197" s="44"/>
      <c r="ID197" s="44"/>
      <c r="IE197" s="44"/>
      <c r="IF197" s="44"/>
      <c r="IG197" s="44"/>
      <c r="IH197" s="44"/>
      <c r="II197" s="44"/>
      <c r="IJ197" s="79"/>
    </row>
    <row r="198" spans="1:244" s="96" customFormat="1" ht="50.1" customHeight="1">
      <c r="A198" s="96">
        <v>31</v>
      </c>
      <c r="B198" s="100" t="s">
        <v>4510</v>
      </c>
      <c r="C198" s="160"/>
      <c r="D198" s="194">
        <v>14</v>
      </c>
      <c r="E198" s="100" t="s">
        <v>272</v>
      </c>
      <c r="F198" s="100" t="s">
        <v>4511</v>
      </c>
      <c r="G198" s="160" t="s">
        <v>4512</v>
      </c>
      <c r="H198" s="195" t="s">
        <v>3350</v>
      </c>
      <c r="I198" s="100" t="s">
        <v>4513</v>
      </c>
      <c r="J198" s="169" t="s">
        <v>3632</v>
      </c>
      <c r="K198" s="44"/>
      <c r="L198" s="44" t="s">
        <v>625</v>
      </c>
      <c r="M198" s="48"/>
      <c r="N198" s="48"/>
      <c r="O198" s="48"/>
      <c r="P198" s="48"/>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44"/>
      <c r="BH198" s="44"/>
      <c r="BI198" s="44"/>
      <c r="BJ198" s="44"/>
      <c r="BK198" s="44"/>
      <c r="BL198" s="44"/>
      <c r="BM198" s="44"/>
      <c r="BN198" s="44"/>
      <c r="BO198" s="44"/>
      <c r="BP198" s="44"/>
      <c r="BQ198" s="44"/>
      <c r="BR198" s="44"/>
      <c r="BS198" s="44"/>
      <c r="BT198" s="44"/>
      <c r="BU198" s="44"/>
      <c r="BV198" s="44"/>
      <c r="BW198" s="44"/>
      <c r="BX198" s="44"/>
      <c r="BY198" s="44"/>
      <c r="BZ198" s="44"/>
      <c r="CA198" s="44"/>
      <c r="CB198" s="44"/>
      <c r="CC198" s="44"/>
      <c r="CD198" s="44"/>
      <c r="CE198" s="44"/>
      <c r="CF198" s="44"/>
      <c r="CG198" s="44"/>
      <c r="CH198" s="44"/>
      <c r="CI198" s="44"/>
      <c r="CJ198" s="44"/>
      <c r="CK198" s="44"/>
      <c r="CL198" s="44"/>
      <c r="CM198" s="44"/>
      <c r="CN198" s="44"/>
      <c r="CO198" s="44"/>
      <c r="CP198" s="44"/>
      <c r="CQ198" s="44"/>
      <c r="CR198" s="44"/>
      <c r="CS198" s="44"/>
      <c r="CT198" s="44"/>
      <c r="CU198" s="44"/>
      <c r="CV198" s="44"/>
      <c r="CW198" s="44"/>
      <c r="CX198" s="44"/>
      <c r="CY198" s="44"/>
      <c r="CZ198" s="44"/>
      <c r="DA198" s="44"/>
      <c r="DB198" s="44"/>
      <c r="DC198" s="44"/>
      <c r="DD198" s="44"/>
      <c r="DE198" s="44"/>
      <c r="DF198" s="44"/>
      <c r="DG198" s="44"/>
      <c r="DH198" s="44"/>
      <c r="DI198" s="44"/>
      <c r="DJ198" s="44"/>
      <c r="DK198" s="44"/>
      <c r="DL198" s="44"/>
      <c r="DM198" s="44"/>
      <c r="DN198" s="44"/>
      <c r="DO198" s="44"/>
      <c r="DP198" s="44"/>
      <c r="DQ198" s="44"/>
      <c r="DR198" s="44"/>
      <c r="DS198" s="44"/>
      <c r="DT198" s="44"/>
      <c r="DU198" s="44"/>
      <c r="DV198" s="44"/>
      <c r="DW198" s="44"/>
      <c r="DX198" s="44"/>
      <c r="DY198" s="44"/>
      <c r="DZ198" s="44"/>
      <c r="EA198" s="44"/>
      <c r="EB198" s="44"/>
      <c r="EC198" s="44"/>
      <c r="ED198" s="44"/>
      <c r="EE198" s="44"/>
      <c r="EF198" s="44"/>
      <c r="EG198" s="44"/>
      <c r="EH198" s="44"/>
      <c r="EI198" s="44"/>
      <c r="EJ198" s="44"/>
      <c r="EK198" s="44"/>
      <c r="EL198" s="44"/>
      <c r="EM198" s="44"/>
      <c r="EN198" s="44"/>
      <c r="EO198" s="44"/>
      <c r="EP198" s="44"/>
      <c r="EQ198" s="44"/>
      <c r="ER198" s="44"/>
      <c r="ES198" s="44"/>
      <c r="ET198" s="44"/>
      <c r="EU198" s="44"/>
      <c r="EV198" s="44"/>
      <c r="EW198" s="44"/>
      <c r="EX198" s="44"/>
      <c r="EY198" s="44"/>
      <c r="EZ198" s="44"/>
      <c r="FA198" s="44"/>
      <c r="FB198" s="44"/>
      <c r="FC198" s="44"/>
      <c r="FD198" s="44"/>
      <c r="FE198" s="44"/>
      <c r="FF198" s="44"/>
      <c r="FG198" s="44"/>
      <c r="FH198" s="44"/>
      <c r="FI198" s="44"/>
      <c r="FJ198" s="44"/>
      <c r="FK198" s="44"/>
      <c r="FL198" s="44"/>
      <c r="FM198" s="44"/>
      <c r="FN198" s="44"/>
      <c r="FO198" s="44"/>
      <c r="FP198" s="44"/>
      <c r="FQ198" s="44"/>
      <c r="FR198" s="44"/>
      <c r="FS198" s="44"/>
      <c r="FT198" s="44"/>
      <c r="FU198" s="44"/>
      <c r="FV198" s="44"/>
      <c r="FW198" s="44"/>
      <c r="FX198" s="44"/>
      <c r="FY198" s="44"/>
      <c r="FZ198" s="44"/>
      <c r="GA198" s="44"/>
      <c r="GB198" s="44"/>
      <c r="GC198" s="44"/>
      <c r="GD198" s="44"/>
      <c r="GE198" s="44"/>
      <c r="GF198" s="44"/>
      <c r="GG198" s="44"/>
      <c r="GH198" s="44"/>
      <c r="GI198" s="44"/>
      <c r="GJ198" s="44"/>
      <c r="GK198" s="44"/>
      <c r="GL198" s="44"/>
      <c r="GM198" s="44"/>
      <c r="GN198" s="44"/>
      <c r="GO198" s="44"/>
      <c r="GP198" s="44"/>
      <c r="GQ198" s="44"/>
      <c r="GR198" s="44"/>
      <c r="GS198" s="44"/>
      <c r="GT198" s="44"/>
      <c r="GU198" s="44"/>
      <c r="GV198" s="44"/>
      <c r="GW198" s="44"/>
      <c r="GX198" s="44"/>
      <c r="GY198" s="44"/>
      <c r="GZ198" s="44"/>
      <c r="HA198" s="44"/>
      <c r="HB198" s="44"/>
      <c r="HC198" s="44"/>
      <c r="HD198" s="44"/>
      <c r="HE198" s="44"/>
      <c r="HF198" s="44"/>
      <c r="HG198" s="44"/>
      <c r="HH198" s="44"/>
      <c r="HI198" s="44"/>
      <c r="HJ198" s="44"/>
      <c r="HK198" s="44"/>
      <c r="HL198" s="44"/>
      <c r="HM198" s="44"/>
      <c r="HN198" s="44"/>
      <c r="HO198" s="44"/>
      <c r="HP198" s="44"/>
      <c r="HQ198" s="44"/>
      <c r="HR198" s="44"/>
      <c r="HS198" s="44"/>
      <c r="HT198" s="44"/>
      <c r="HU198" s="44"/>
      <c r="HV198" s="44"/>
      <c r="HW198" s="44"/>
      <c r="HX198" s="44"/>
      <c r="HY198" s="44"/>
      <c r="HZ198" s="44"/>
      <c r="IA198" s="44"/>
      <c r="IB198" s="44"/>
      <c r="IC198" s="44"/>
      <c r="ID198" s="44"/>
      <c r="IE198" s="44"/>
      <c r="IF198" s="44"/>
      <c r="IG198" s="44"/>
      <c r="IH198" s="44"/>
      <c r="II198" s="44"/>
      <c r="IJ198" s="79"/>
    </row>
    <row r="199" spans="1:244" s="96" customFormat="1" ht="50.1" customHeight="1">
      <c r="A199" s="96">
        <v>32</v>
      </c>
      <c r="B199" s="100" t="s">
        <v>4197</v>
      </c>
      <c r="C199" s="160">
        <v>39291</v>
      </c>
      <c r="D199" s="194">
        <v>11</v>
      </c>
      <c r="E199" s="100" t="s">
        <v>270</v>
      </c>
      <c r="F199" s="160" t="s">
        <v>4514</v>
      </c>
      <c r="G199" s="160" t="s">
        <v>4515</v>
      </c>
      <c r="H199" s="195" t="s">
        <v>4516</v>
      </c>
      <c r="I199" s="100" t="s">
        <v>4517</v>
      </c>
      <c r="J199" s="131" t="s">
        <v>3632</v>
      </c>
      <c r="K199" s="44"/>
      <c r="L199" s="44" t="s">
        <v>625</v>
      </c>
      <c r="M199" s="48"/>
      <c r="N199" s="48"/>
      <c r="O199" s="48"/>
      <c r="P199" s="48"/>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44"/>
      <c r="BH199" s="44"/>
      <c r="BI199" s="44"/>
      <c r="BJ199" s="44"/>
      <c r="BK199" s="44"/>
      <c r="BL199" s="44"/>
      <c r="BM199" s="44"/>
      <c r="BN199" s="44"/>
      <c r="BO199" s="44"/>
      <c r="BP199" s="44"/>
      <c r="BQ199" s="44"/>
      <c r="BR199" s="44"/>
      <c r="BS199" s="44"/>
      <c r="BT199" s="44"/>
      <c r="BU199" s="44"/>
      <c r="BV199" s="44"/>
      <c r="BW199" s="44"/>
      <c r="BX199" s="44"/>
      <c r="BY199" s="44"/>
      <c r="BZ199" s="44"/>
      <c r="CA199" s="44"/>
      <c r="CB199" s="44"/>
      <c r="CC199" s="44"/>
      <c r="CD199" s="44"/>
      <c r="CE199" s="44"/>
      <c r="CF199" s="44"/>
      <c r="CG199" s="44"/>
      <c r="CH199" s="44"/>
      <c r="CI199" s="44"/>
      <c r="CJ199" s="44"/>
      <c r="CK199" s="44"/>
      <c r="CL199" s="44"/>
      <c r="CM199" s="44"/>
      <c r="CN199" s="44"/>
      <c r="CO199" s="44"/>
      <c r="CP199" s="44"/>
      <c r="CQ199" s="44"/>
      <c r="CR199" s="44"/>
      <c r="CS199" s="44"/>
      <c r="CT199" s="44"/>
      <c r="CU199" s="44"/>
      <c r="CV199" s="44"/>
      <c r="CW199" s="44"/>
      <c r="CX199" s="44"/>
      <c r="CY199" s="44"/>
      <c r="CZ199" s="44"/>
      <c r="DA199" s="44"/>
      <c r="DB199" s="44"/>
      <c r="DC199" s="44"/>
      <c r="DD199" s="44"/>
      <c r="DE199" s="44"/>
      <c r="DF199" s="44"/>
      <c r="DG199" s="44"/>
      <c r="DH199" s="44"/>
      <c r="DI199" s="44"/>
      <c r="DJ199" s="44"/>
      <c r="DK199" s="44"/>
      <c r="DL199" s="44"/>
      <c r="DM199" s="44"/>
      <c r="DN199" s="44"/>
      <c r="DO199" s="44"/>
      <c r="DP199" s="44"/>
      <c r="DQ199" s="44"/>
      <c r="DR199" s="44"/>
      <c r="DS199" s="44"/>
      <c r="DT199" s="44"/>
      <c r="DU199" s="44"/>
      <c r="DV199" s="44"/>
      <c r="DW199" s="44"/>
      <c r="DX199" s="44"/>
      <c r="DY199" s="44"/>
      <c r="DZ199" s="44"/>
      <c r="EA199" s="44"/>
      <c r="EB199" s="44"/>
      <c r="EC199" s="44"/>
      <c r="ED199" s="44"/>
      <c r="EE199" s="44"/>
      <c r="EF199" s="44"/>
      <c r="EG199" s="44"/>
      <c r="EH199" s="44"/>
      <c r="EI199" s="44"/>
      <c r="EJ199" s="44"/>
      <c r="EK199" s="44"/>
      <c r="EL199" s="44"/>
      <c r="EM199" s="44"/>
      <c r="EN199" s="44"/>
      <c r="EO199" s="44"/>
      <c r="EP199" s="44"/>
      <c r="EQ199" s="44"/>
      <c r="ER199" s="44"/>
      <c r="ES199" s="44"/>
      <c r="ET199" s="44"/>
      <c r="EU199" s="44"/>
      <c r="EV199" s="44"/>
      <c r="EW199" s="44"/>
      <c r="EX199" s="44"/>
      <c r="EY199" s="44"/>
      <c r="EZ199" s="44"/>
      <c r="FA199" s="44"/>
      <c r="FB199" s="44"/>
      <c r="FC199" s="44"/>
      <c r="FD199" s="44"/>
      <c r="FE199" s="44"/>
      <c r="FF199" s="44"/>
      <c r="FG199" s="44"/>
      <c r="FH199" s="44"/>
      <c r="FI199" s="44"/>
      <c r="FJ199" s="44"/>
      <c r="FK199" s="44"/>
      <c r="FL199" s="44"/>
      <c r="FM199" s="44"/>
      <c r="FN199" s="44"/>
      <c r="FO199" s="44"/>
      <c r="FP199" s="44"/>
      <c r="FQ199" s="44"/>
      <c r="FR199" s="44"/>
      <c r="FS199" s="44"/>
      <c r="FT199" s="44"/>
      <c r="FU199" s="44"/>
      <c r="FV199" s="44"/>
      <c r="FW199" s="44"/>
      <c r="FX199" s="44"/>
      <c r="FY199" s="44"/>
      <c r="FZ199" s="44"/>
      <c r="GA199" s="44"/>
      <c r="GB199" s="44"/>
      <c r="GC199" s="44"/>
      <c r="GD199" s="44"/>
      <c r="GE199" s="44"/>
      <c r="GF199" s="44"/>
      <c r="GG199" s="44"/>
      <c r="GH199" s="44"/>
      <c r="GI199" s="44"/>
      <c r="GJ199" s="44"/>
      <c r="GK199" s="44"/>
      <c r="GL199" s="44"/>
      <c r="GM199" s="44"/>
      <c r="GN199" s="44"/>
      <c r="GO199" s="44"/>
      <c r="GP199" s="44"/>
      <c r="GQ199" s="44"/>
      <c r="GR199" s="44"/>
      <c r="GS199" s="44"/>
      <c r="GT199" s="44"/>
      <c r="GU199" s="44"/>
      <c r="GV199" s="44"/>
      <c r="GW199" s="44"/>
      <c r="GX199" s="44"/>
      <c r="GY199" s="44"/>
      <c r="GZ199" s="44"/>
      <c r="HA199" s="44"/>
      <c r="HB199" s="44"/>
      <c r="HC199" s="44"/>
      <c r="HD199" s="44"/>
      <c r="HE199" s="44"/>
      <c r="HF199" s="44"/>
      <c r="HG199" s="44"/>
      <c r="HH199" s="44"/>
      <c r="HI199" s="44"/>
      <c r="HJ199" s="44"/>
      <c r="HK199" s="44"/>
      <c r="HL199" s="44"/>
      <c r="HM199" s="44"/>
      <c r="HN199" s="44"/>
      <c r="HO199" s="44"/>
      <c r="HP199" s="44"/>
      <c r="HQ199" s="44"/>
      <c r="HR199" s="44"/>
      <c r="HS199" s="44"/>
      <c r="HT199" s="44"/>
      <c r="HU199" s="44"/>
      <c r="HV199" s="44"/>
      <c r="HW199" s="44"/>
      <c r="HX199" s="44"/>
      <c r="HY199" s="44"/>
      <c r="HZ199" s="44"/>
      <c r="IA199" s="44"/>
      <c r="IB199" s="44"/>
      <c r="IC199" s="44"/>
      <c r="ID199" s="44"/>
      <c r="IE199" s="44"/>
      <c r="IF199" s="44"/>
      <c r="IG199" s="44"/>
      <c r="IH199" s="44"/>
      <c r="II199" s="44"/>
      <c r="IJ199" s="79"/>
    </row>
    <row r="200" spans="1:244" s="45" customFormat="1" ht="50.1" customHeight="1">
      <c r="A200" s="242"/>
      <c r="B200" s="1510" t="s">
        <v>2747</v>
      </c>
      <c r="C200" s="1510"/>
      <c r="D200" s="1510"/>
      <c r="E200" s="1510"/>
      <c r="F200" s="1510"/>
      <c r="G200" s="1510"/>
      <c r="H200" s="1510"/>
      <c r="I200" s="257"/>
      <c r="J200" s="253"/>
    </row>
    <row r="201" spans="1:244" s="242" customFormat="1" ht="50.1" customHeight="1">
      <c r="A201" s="135"/>
      <c r="B201" s="254" t="s">
        <v>2684</v>
      </c>
      <c r="C201" s="255" t="s">
        <v>2379</v>
      </c>
      <c r="D201" s="254" t="s">
        <v>195</v>
      </c>
      <c r="E201" s="255" t="s">
        <v>2685</v>
      </c>
      <c r="F201" s="255" t="s">
        <v>2750</v>
      </c>
      <c r="G201" s="255" t="s">
        <v>301</v>
      </c>
      <c r="H201" s="255" t="s">
        <v>302</v>
      </c>
      <c r="I201" s="255" t="s">
        <v>2748</v>
      </c>
      <c r="J201" s="255" t="s">
        <v>2366</v>
      </c>
    </row>
    <row r="202" spans="1:244" s="96" customFormat="1" ht="50.1" customHeight="1">
      <c r="A202" s="96">
        <v>1</v>
      </c>
      <c r="B202" s="100" t="s">
        <v>4521</v>
      </c>
      <c r="C202" s="160"/>
      <c r="D202" s="194">
        <v>3</v>
      </c>
      <c r="E202" s="100" t="s">
        <v>272</v>
      </c>
      <c r="F202" s="160" t="s">
        <v>4241</v>
      </c>
      <c r="G202" s="160">
        <v>43344</v>
      </c>
      <c r="H202" s="195" t="s">
        <v>716</v>
      </c>
      <c r="I202" s="100" t="s">
        <v>4518</v>
      </c>
      <c r="J202" s="131" t="s">
        <v>3632</v>
      </c>
      <c r="K202" s="44"/>
      <c r="L202" s="44" t="s">
        <v>625</v>
      </c>
      <c r="M202" s="48"/>
      <c r="N202" s="48"/>
      <c r="O202" s="48"/>
      <c r="P202" s="48"/>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44"/>
      <c r="BH202" s="44"/>
      <c r="BI202" s="44"/>
      <c r="BJ202" s="44"/>
      <c r="BK202" s="44"/>
      <c r="BL202" s="44"/>
      <c r="BM202" s="44"/>
      <c r="BN202" s="44"/>
      <c r="BO202" s="44"/>
      <c r="BP202" s="44"/>
      <c r="BQ202" s="44"/>
      <c r="BR202" s="44"/>
      <c r="BS202" s="44"/>
      <c r="BT202" s="44"/>
      <c r="BU202" s="44"/>
      <c r="BV202" s="44"/>
      <c r="BW202" s="44"/>
      <c r="BX202" s="44"/>
      <c r="BY202" s="44"/>
      <c r="BZ202" s="44"/>
      <c r="CA202" s="44"/>
      <c r="CB202" s="44"/>
      <c r="CC202" s="44"/>
      <c r="CD202" s="44"/>
      <c r="CE202" s="44"/>
      <c r="CF202" s="44"/>
      <c r="CG202" s="44"/>
      <c r="CH202" s="44"/>
      <c r="CI202" s="44"/>
      <c r="CJ202" s="44"/>
      <c r="CK202" s="44"/>
      <c r="CL202" s="44"/>
      <c r="CM202" s="44"/>
      <c r="CN202" s="44"/>
      <c r="CO202" s="44"/>
      <c r="CP202" s="44"/>
      <c r="CQ202" s="44"/>
      <c r="CR202" s="44"/>
      <c r="CS202" s="44"/>
      <c r="CT202" s="44"/>
      <c r="CU202" s="44"/>
      <c r="CV202" s="44"/>
      <c r="CW202" s="44"/>
      <c r="CX202" s="44"/>
      <c r="CY202" s="44"/>
      <c r="CZ202" s="44"/>
      <c r="DA202" s="44"/>
      <c r="DB202" s="44"/>
      <c r="DC202" s="44"/>
      <c r="DD202" s="44"/>
      <c r="DE202" s="44"/>
      <c r="DF202" s="44"/>
      <c r="DG202" s="44"/>
      <c r="DH202" s="44"/>
      <c r="DI202" s="44"/>
      <c r="DJ202" s="44"/>
      <c r="DK202" s="44"/>
      <c r="DL202" s="44"/>
      <c r="DM202" s="44"/>
      <c r="DN202" s="44"/>
      <c r="DO202" s="44"/>
      <c r="DP202" s="44"/>
      <c r="DQ202" s="44"/>
      <c r="DR202" s="44"/>
      <c r="DS202" s="44"/>
      <c r="DT202" s="44"/>
      <c r="DU202" s="44"/>
      <c r="DV202" s="44"/>
      <c r="DW202" s="44"/>
      <c r="DX202" s="44"/>
      <c r="DY202" s="44"/>
      <c r="DZ202" s="44"/>
      <c r="EA202" s="44"/>
      <c r="EB202" s="44"/>
      <c r="EC202" s="44"/>
      <c r="ED202" s="44"/>
      <c r="EE202" s="44"/>
      <c r="EF202" s="44"/>
      <c r="EG202" s="44"/>
      <c r="EH202" s="44"/>
      <c r="EI202" s="44"/>
      <c r="EJ202" s="44"/>
      <c r="EK202" s="44"/>
      <c r="EL202" s="44"/>
      <c r="EM202" s="44"/>
      <c r="EN202" s="44"/>
      <c r="EO202" s="44"/>
      <c r="EP202" s="44"/>
      <c r="EQ202" s="44"/>
      <c r="ER202" s="44"/>
      <c r="ES202" s="44"/>
      <c r="ET202" s="44"/>
      <c r="EU202" s="44"/>
      <c r="EV202" s="44"/>
      <c r="EW202" s="44"/>
      <c r="EX202" s="44"/>
      <c r="EY202" s="44"/>
      <c r="EZ202" s="44"/>
      <c r="FA202" s="44"/>
      <c r="FB202" s="44"/>
      <c r="FC202" s="44"/>
      <c r="FD202" s="44"/>
      <c r="FE202" s="44"/>
      <c r="FF202" s="44"/>
      <c r="FG202" s="44"/>
      <c r="FH202" s="44"/>
      <c r="FI202" s="44"/>
      <c r="FJ202" s="44"/>
      <c r="FK202" s="44"/>
      <c r="FL202" s="44"/>
      <c r="FM202" s="44"/>
      <c r="FN202" s="44"/>
      <c r="FO202" s="44"/>
      <c r="FP202" s="44"/>
      <c r="FQ202" s="44"/>
      <c r="FR202" s="44"/>
      <c r="FS202" s="44"/>
      <c r="FT202" s="44"/>
      <c r="FU202" s="44"/>
      <c r="FV202" s="44"/>
      <c r="FW202" s="44"/>
      <c r="FX202" s="44"/>
      <c r="FY202" s="44"/>
      <c r="FZ202" s="44"/>
      <c r="GA202" s="44"/>
      <c r="GB202" s="44"/>
      <c r="GC202" s="44"/>
      <c r="GD202" s="44"/>
      <c r="GE202" s="44"/>
      <c r="GF202" s="44"/>
      <c r="GG202" s="44"/>
      <c r="GH202" s="44"/>
      <c r="GI202" s="44"/>
      <c r="GJ202" s="44"/>
      <c r="GK202" s="44"/>
      <c r="GL202" s="44"/>
      <c r="GM202" s="44"/>
      <c r="GN202" s="44"/>
      <c r="GO202" s="44"/>
      <c r="GP202" s="44"/>
      <c r="GQ202" s="44"/>
      <c r="GR202" s="44"/>
      <c r="GS202" s="44"/>
      <c r="GT202" s="44"/>
      <c r="GU202" s="44"/>
      <c r="GV202" s="44"/>
      <c r="GW202" s="44"/>
      <c r="GX202" s="44"/>
      <c r="GY202" s="44"/>
      <c r="GZ202" s="44"/>
      <c r="HA202" s="44"/>
      <c r="HB202" s="44"/>
      <c r="HC202" s="44"/>
      <c r="HD202" s="44"/>
      <c r="HE202" s="44"/>
      <c r="HF202" s="44"/>
      <c r="HG202" s="44"/>
      <c r="HH202" s="44"/>
      <c r="HI202" s="44"/>
      <c r="HJ202" s="44"/>
      <c r="HK202" s="44"/>
      <c r="HL202" s="44"/>
      <c r="HM202" s="44"/>
      <c r="HN202" s="44"/>
      <c r="HO202" s="44"/>
      <c r="HP202" s="44"/>
      <c r="HQ202" s="44"/>
      <c r="HR202" s="44"/>
      <c r="HS202" s="44"/>
      <c r="HT202" s="44"/>
      <c r="HU202" s="44"/>
      <c r="HV202" s="44"/>
      <c r="HW202" s="44"/>
      <c r="HX202" s="44"/>
      <c r="HY202" s="44"/>
      <c r="HZ202" s="44"/>
      <c r="IA202" s="44"/>
      <c r="IB202" s="44"/>
      <c r="IC202" s="44"/>
      <c r="ID202" s="44"/>
      <c r="IE202" s="44"/>
      <c r="IF202" s="44"/>
      <c r="IG202" s="44"/>
      <c r="IH202" s="44"/>
      <c r="II202" s="44"/>
      <c r="IJ202" s="79"/>
    </row>
    <row r="203" spans="1:244" s="96" customFormat="1" ht="50.1" customHeight="1">
      <c r="A203" s="96">
        <v>2</v>
      </c>
      <c r="B203" s="100" t="s">
        <v>4519</v>
      </c>
      <c r="C203" s="160"/>
      <c r="D203" s="194">
        <v>12</v>
      </c>
      <c r="E203" s="100" t="s">
        <v>272</v>
      </c>
      <c r="F203" s="160" t="s">
        <v>4520</v>
      </c>
      <c r="G203" s="160">
        <v>43345</v>
      </c>
      <c r="H203" s="195" t="s">
        <v>716</v>
      </c>
      <c r="I203" s="100"/>
      <c r="J203" s="131" t="s">
        <v>3632</v>
      </c>
      <c r="K203" s="44"/>
      <c r="L203" s="44" t="s">
        <v>638</v>
      </c>
      <c r="M203" s="48"/>
      <c r="N203" s="48"/>
      <c r="O203" s="48"/>
      <c r="P203" s="48"/>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44"/>
      <c r="BH203" s="44"/>
      <c r="BI203" s="44"/>
      <c r="BJ203" s="44"/>
      <c r="BK203" s="44"/>
      <c r="BL203" s="44"/>
      <c r="BM203" s="44"/>
      <c r="BN203" s="44"/>
      <c r="BO203" s="44"/>
      <c r="BP203" s="44"/>
      <c r="BQ203" s="44"/>
      <c r="BR203" s="44"/>
      <c r="BS203" s="44"/>
      <c r="BT203" s="44"/>
      <c r="BU203" s="44"/>
      <c r="BV203" s="44"/>
      <c r="BW203" s="44"/>
      <c r="BX203" s="44"/>
      <c r="BY203" s="44"/>
      <c r="BZ203" s="44"/>
      <c r="CA203" s="44"/>
      <c r="CB203" s="44"/>
      <c r="CC203" s="44"/>
      <c r="CD203" s="44"/>
      <c r="CE203" s="44"/>
      <c r="CF203" s="44"/>
      <c r="CG203" s="44"/>
      <c r="CH203" s="44"/>
      <c r="CI203" s="44"/>
      <c r="CJ203" s="44"/>
      <c r="CK203" s="44"/>
      <c r="CL203" s="44"/>
      <c r="CM203" s="44"/>
      <c r="CN203" s="44"/>
      <c r="CO203" s="44"/>
      <c r="CP203" s="44"/>
      <c r="CQ203" s="44"/>
      <c r="CR203" s="44"/>
      <c r="CS203" s="44"/>
      <c r="CT203" s="44"/>
      <c r="CU203" s="44"/>
      <c r="CV203" s="44"/>
      <c r="CW203" s="44"/>
      <c r="CX203" s="44"/>
      <c r="CY203" s="44"/>
      <c r="CZ203" s="44"/>
      <c r="DA203" s="44"/>
      <c r="DB203" s="44"/>
      <c r="DC203" s="44"/>
      <c r="DD203" s="44"/>
      <c r="DE203" s="44"/>
      <c r="DF203" s="44"/>
      <c r="DG203" s="44"/>
      <c r="DH203" s="44"/>
      <c r="DI203" s="44"/>
      <c r="DJ203" s="44"/>
      <c r="DK203" s="44"/>
      <c r="DL203" s="44"/>
      <c r="DM203" s="44"/>
      <c r="DN203" s="44"/>
      <c r="DO203" s="44"/>
      <c r="DP203" s="44"/>
      <c r="DQ203" s="44"/>
      <c r="DR203" s="44"/>
      <c r="DS203" s="44"/>
      <c r="DT203" s="44"/>
      <c r="DU203" s="44"/>
      <c r="DV203" s="44"/>
      <c r="DW203" s="44"/>
      <c r="DX203" s="44"/>
      <c r="DY203" s="44"/>
      <c r="DZ203" s="44"/>
      <c r="EA203" s="44"/>
      <c r="EB203" s="44"/>
      <c r="EC203" s="44"/>
      <c r="ED203" s="44"/>
      <c r="EE203" s="44"/>
      <c r="EF203" s="44"/>
      <c r="EG203" s="44"/>
      <c r="EH203" s="44"/>
      <c r="EI203" s="44"/>
      <c r="EJ203" s="44"/>
      <c r="EK203" s="44"/>
      <c r="EL203" s="44"/>
      <c r="EM203" s="44"/>
      <c r="EN203" s="44"/>
      <c r="EO203" s="44"/>
      <c r="EP203" s="44"/>
      <c r="EQ203" s="44"/>
      <c r="ER203" s="44"/>
      <c r="ES203" s="44"/>
      <c r="ET203" s="44"/>
      <c r="EU203" s="44"/>
      <c r="EV203" s="44"/>
      <c r="EW203" s="44"/>
      <c r="EX203" s="44"/>
      <c r="EY203" s="44"/>
      <c r="EZ203" s="44"/>
      <c r="FA203" s="44"/>
      <c r="FB203" s="44"/>
      <c r="FC203" s="44"/>
      <c r="FD203" s="44"/>
      <c r="FE203" s="44"/>
      <c r="FF203" s="44"/>
      <c r="FG203" s="44"/>
      <c r="FH203" s="44"/>
      <c r="FI203" s="44"/>
      <c r="FJ203" s="44"/>
      <c r="FK203" s="44"/>
      <c r="FL203" s="44"/>
      <c r="FM203" s="44"/>
      <c r="FN203" s="44"/>
      <c r="FO203" s="44"/>
      <c r="FP203" s="44"/>
      <c r="FQ203" s="44"/>
      <c r="FR203" s="44"/>
      <c r="FS203" s="44"/>
      <c r="FT203" s="44"/>
      <c r="FU203" s="44"/>
      <c r="FV203" s="44"/>
      <c r="FW203" s="44"/>
      <c r="FX203" s="44"/>
      <c r="FY203" s="44"/>
      <c r="FZ203" s="44"/>
      <c r="GA203" s="44"/>
      <c r="GB203" s="44"/>
      <c r="GC203" s="44"/>
      <c r="GD203" s="44"/>
      <c r="GE203" s="44"/>
      <c r="GF203" s="44"/>
      <c r="GG203" s="44"/>
      <c r="GH203" s="44"/>
      <c r="GI203" s="44"/>
      <c r="GJ203" s="44"/>
      <c r="GK203" s="44"/>
      <c r="GL203" s="44"/>
      <c r="GM203" s="44"/>
      <c r="GN203" s="44"/>
      <c r="GO203" s="44"/>
      <c r="GP203" s="44"/>
      <c r="GQ203" s="44"/>
      <c r="GR203" s="44"/>
      <c r="GS203" s="44"/>
      <c r="GT203" s="44"/>
      <c r="GU203" s="44"/>
      <c r="GV203" s="44"/>
      <c r="GW203" s="44"/>
      <c r="GX203" s="44"/>
      <c r="GY203" s="44"/>
      <c r="GZ203" s="44"/>
      <c r="HA203" s="44"/>
      <c r="HB203" s="44"/>
      <c r="HC203" s="44"/>
      <c r="HD203" s="44"/>
      <c r="HE203" s="44"/>
      <c r="HF203" s="44"/>
      <c r="HG203" s="44"/>
      <c r="HH203" s="44"/>
      <c r="HI203" s="44"/>
      <c r="HJ203" s="44"/>
      <c r="HK203" s="44"/>
      <c r="HL203" s="44"/>
      <c r="HM203" s="44"/>
      <c r="HN203" s="44"/>
      <c r="HO203" s="44"/>
      <c r="HP203" s="44"/>
      <c r="HQ203" s="44"/>
      <c r="HR203" s="44"/>
      <c r="HS203" s="44"/>
      <c r="HT203" s="44"/>
      <c r="HU203" s="44"/>
      <c r="HV203" s="44"/>
      <c r="HW203" s="44"/>
      <c r="HX203" s="44"/>
      <c r="HY203" s="44"/>
      <c r="HZ203" s="44"/>
      <c r="IA203" s="44"/>
      <c r="IB203" s="44"/>
      <c r="IC203" s="44"/>
      <c r="ID203" s="44"/>
      <c r="IE203" s="44"/>
      <c r="IF203" s="44"/>
      <c r="IG203" s="44"/>
      <c r="IH203" s="44"/>
      <c r="II203" s="44"/>
      <c r="IJ203" s="79"/>
    </row>
    <row r="204" spans="1:244" s="96" customFormat="1" ht="50.1" customHeight="1">
      <c r="A204" s="96">
        <v>3</v>
      </c>
      <c r="B204" s="100" t="s">
        <v>4525</v>
      </c>
      <c r="C204" s="160">
        <v>37573</v>
      </c>
      <c r="D204" s="194">
        <v>15</v>
      </c>
      <c r="E204" s="100" t="s">
        <v>272</v>
      </c>
      <c r="F204" s="160" t="s">
        <v>4526</v>
      </c>
      <c r="G204" s="160">
        <v>43353</v>
      </c>
      <c r="H204" s="195" t="s">
        <v>58</v>
      </c>
      <c r="I204" s="100"/>
      <c r="J204" s="131" t="s">
        <v>3632</v>
      </c>
      <c r="K204" s="44"/>
      <c r="L204" s="44" t="s">
        <v>625</v>
      </c>
      <c r="M204" s="48"/>
      <c r="N204" s="48"/>
      <c r="O204" s="48"/>
      <c r="P204" s="48"/>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44"/>
      <c r="BH204" s="44"/>
      <c r="BI204" s="44"/>
      <c r="BJ204" s="44"/>
      <c r="BK204" s="44"/>
      <c r="BL204" s="44"/>
      <c r="BM204" s="44"/>
      <c r="BN204" s="44"/>
      <c r="BO204" s="44"/>
      <c r="BP204" s="44"/>
      <c r="BQ204" s="44"/>
      <c r="BR204" s="44"/>
      <c r="BS204" s="44"/>
      <c r="BT204" s="44"/>
      <c r="BU204" s="44"/>
      <c r="BV204" s="44"/>
      <c r="BW204" s="44"/>
      <c r="BX204" s="44"/>
      <c r="BY204" s="44"/>
      <c r="BZ204" s="44"/>
      <c r="CA204" s="44"/>
      <c r="CB204" s="44"/>
      <c r="CC204" s="44"/>
      <c r="CD204" s="44"/>
      <c r="CE204" s="44"/>
      <c r="CF204" s="44"/>
      <c r="CG204" s="44"/>
      <c r="CH204" s="44"/>
      <c r="CI204" s="44"/>
      <c r="CJ204" s="44"/>
      <c r="CK204" s="44"/>
      <c r="CL204" s="44"/>
      <c r="CM204" s="44"/>
      <c r="CN204" s="44"/>
      <c r="CO204" s="44"/>
      <c r="CP204" s="44"/>
      <c r="CQ204" s="44"/>
      <c r="CR204" s="44"/>
      <c r="CS204" s="44"/>
      <c r="CT204" s="44"/>
      <c r="CU204" s="44"/>
      <c r="CV204" s="44"/>
      <c r="CW204" s="44"/>
      <c r="CX204" s="44"/>
      <c r="CY204" s="44"/>
      <c r="CZ204" s="44"/>
      <c r="DA204" s="44"/>
      <c r="DB204" s="44"/>
      <c r="DC204" s="44"/>
      <c r="DD204" s="44"/>
      <c r="DE204" s="44"/>
      <c r="DF204" s="44"/>
      <c r="DG204" s="44"/>
      <c r="DH204" s="44"/>
      <c r="DI204" s="44"/>
      <c r="DJ204" s="44"/>
      <c r="DK204" s="44"/>
      <c r="DL204" s="44"/>
      <c r="DM204" s="44"/>
      <c r="DN204" s="44"/>
      <c r="DO204" s="44"/>
      <c r="DP204" s="44"/>
      <c r="DQ204" s="44"/>
      <c r="DR204" s="44"/>
      <c r="DS204" s="44"/>
      <c r="DT204" s="44"/>
      <c r="DU204" s="44"/>
      <c r="DV204" s="44"/>
      <c r="DW204" s="44"/>
      <c r="DX204" s="44"/>
      <c r="DY204" s="44"/>
      <c r="DZ204" s="44"/>
      <c r="EA204" s="44"/>
      <c r="EB204" s="44"/>
      <c r="EC204" s="44"/>
      <c r="ED204" s="44"/>
      <c r="EE204" s="44"/>
      <c r="EF204" s="44"/>
      <c r="EG204" s="44"/>
      <c r="EH204" s="44"/>
      <c r="EI204" s="44"/>
      <c r="EJ204" s="44"/>
      <c r="EK204" s="44"/>
      <c r="EL204" s="44"/>
      <c r="EM204" s="44"/>
      <c r="EN204" s="44"/>
      <c r="EO204" s="44"/>
      <c r="EP204" s="44"/>
      <c r="EQ204" s="44"/>
      <c r="ER204" s="44"/>
      <c r="ES204" s="44"/>
      <c r="ET204" s="44"/>
      <c r="EU204" s="44"/>
      <c r="EV204" s="44"/>
      <c r="EW204" s="44"/>
      <c r="EX204" s="44"/>
      <c r="EY204" s="44"/>
      <c r="EZ204" s="44"/>
      <c r="FA204" s="44"/>
      <c r="FB204" s="44"/>
      <c r="FC204" s="44"/>
      <c r="FD204" s="44"/>
      <c r="FE204" s="44"/>
      <c r="FF204" s="44"/>
      <c r="FG204" s="44"/>
      <c r="FH204" s="44"/>
      <c r="FI204" s="44"/>
      <c r="FJ204" s="44"/>
      <c r="FK204" s="44"/>
      <c r="FL204" s="44"/>
      <c r="FM204" s="44"/>
      <c r="FN204" s="44"/>
      <c r="FO204" s="44"/>
      <c r="FP204" s="44"/>
      <c r="FQ204" s="44"/>
      <c r="FR204" s="44"/>
      <c r="FS204" s="44"/>
      <c r="FT204" s="44"/>
      <c r="FU204" s="44"/>
      <c r="FV204" s="44"/>
      <c r="FW204" s="44"/>
      <c r="FX204" s="44"/>
      <c r="FY204" s="44"/>
      <c r="FZ204" s="44"/>
      <c r="GA204" s="44"/>
      <c r="GB204" s="44"/>
      <c r="GC204" s="44"/>
      <c r="GD204" s="44"/>
      <c r="GE204" s="44"/>
      <c r="GF204" s="44"/>
      <c r="GG204" s="44"/>
      <c r="GH204" s="44"/>
      <c r="GI204" s="44"/>
      <c r="GJ204" s="44"/>
      <c r="GK204" s="44"/>
      <c r="GL204" s="44"/>
      <c r="GM204" s="44"/>
      <c r="GN204" s="44"/>
      <c r="GO204" s="44"/>
      <c r="GP204" s="44"/>
      <c r="GQ204" s="44"/>
      <c r="GR204" s="44"/>
      <c r="GS204" s="44"/>
      <c r="GT204" s="44"/>
      <c r="GU204" s="44"/>
      <c r="GV204" s="44"/>
      <c r="GW204" s="44"/>
      <c r="GX204" s="44"/>
      <c r="GY204" s="44"/>
      <c r="GZ204" s="44"/>
      <c r="HA204" s="44"/>
      <c r="HB204" s="44"/>
      <c r="HC204" s="44"/>
      <c r="HD204" s="44"/>
      <c r="HE204" s="44"/>
      <c r="HF204" s="44"/>
      <c r="HG204" s="44"/>
      <c r="HH204" s="44"/>
      <c r="HI204" s="44"/>
      <c r="HJ204" s="44"/>
      <c r="HK204" s="44"/>
      <c r="HL204" s="44"/>
      <c r="HM204" s="44"/>
      <c r="HN204" s="44"/>
      <c r="HO204" s="44"/>
      <c r="HP204" s="44"/>
      <c r="HQ204" s="44"/>
      <c r="HR204" s="44"/>
      <c r="HS204" s="44"/>
      <c r="HT204" s="44"/>
      <c r="HU204" s="44"/>
      <c r="HV204" s="44"/>
      <c r="HW204" s="44"/>
      <c r="HX204" s="44"/>
      <c r="HY204" s="44"/>
      <c r="HZ204" s="44"/>
      <c r="IA204" s="44"/>
      <c r="IB204" s="44"/>
      <c r="IC204" s="44"/>
      <c r="ID204" s="44"/>
      <c r="IE204" s="44"/>
      <c r="IF204" s="44"/>
      <c r="IG204" s="44"/>
      <c r="IH204" s="44"/>
      <c r="II204" s="44"/>
      <c r="IJ204" s="79"/>
    </row>
    <row r="205" spans="1:244" s="366" customFormat="1" ht="49.9" customHeight="1">
      <c r="A205" s="96">
        <v>4</v>
      </c>
      <c r="B205" s="100" t="s">
        <v>3034</v>
      </c>
      <c r="C205" s="160">
        <v>38739</v>
      </c>
      <c r="D205" s="194">
        <v>12</v>
      </c>
      <c r="E205" s="100" t="s">
        <v>272</v>
      </c>
      <c r="F205" s="100" t="s">
        <v>3035</v>
      </c>
      <c r="G205" s="160">
        <v>42867</v>
      </c>
      <c r="H205" s="195" t="s">
        <v>4535</v>
      </c>
      <c r="I205" s="100" t="s">
        <v>3109</v>
      </c>
      <c r="J205" s="169" t="s">
        <v>3632</v>
      </c>
      <c r="L205" s="366" t="s">
        <v>638</v>
      </c>
    </row>
    <row r="206" spans="1:244" s="662" customFormat="1" ht="49.9" customHeight="1">
      <c r="A206" s="96">
        <v>5</v>
      </c>
      <c r="B206" s="962" t="s">
        <v>2655</v>
      </c>
      <c r="C206" s="963">
        <v>40273</v>
      </c>
      <c r="D206" s="962">
        <v>8</v>
      </c>
      <c r="E206" s="206" t="s">
        <v>208</v>
      </c>
      <c r="F206" s="962" t="s">
        <v>2656</v>
      </c>
      <c r="G206" s="962" t="s">
        <v>988</v>
      </c>
      <c r="H206" s="962" t="s">
        <v>247</v>
      </c>
      <c r="I206" s="66" t="s">
        <v>1024</v>
      </c>
      <c r="J206" s="66" t="s">
        <v>3632</v>
      </c>
      <c r="L206" s="662" t="s">
        <v>625</v>
      </c>
    </row>
    <row r="207" spans="1:244" s="756" customFormat="1" ht="50.1" customHeight="1">
      <c r="A207" s="96">
        <v>6</v>
      </c>
      <c r="B207" s="783" t="s">
        <v>4545</v>
      </c>
      <c r="C207" s="811"/>
      <c r="D207" s="812">
        <v>5</v>
      </c>
      <c r="E207" s="783" t="s">
        <v>275</v>
      </c>
      <c r="F207" s="811" t="s">
        <v>4546</v>
      </c>
      <c r="G207" s="811">
        <v>43362</v>
      </c>
      <c r="H207" s="814" t="s">
        <v>5</v>
      </c>
      <c r="I207" s="783" t="s">
        <v>4547</v>
      </c>
      <c r="J207" s="769" t="s">
        <v>3632</v>
      </c>
      <c r="K207" s="744"/>
      <c r="L207" s="744" t="s">
        <v>638</v>
      </c>
      <c r="M207" s="744"/>
      <c r="N207" s="744"/>
      <c r="O207" s="744"/>
      <c r="P207" s="744"/>
      <c r="Q207" s="744"/>
      <c r="R207" s="744"/>
      <c r="S207" s="744"/>
      <c r="T207" s="744"/>
      <c r="U207" s="744"/>
      <c r="V207" s="744"/>
      <c r="W207" s="744"/>
      <c r="X207" s="744"/>
      <c r="Y207" s="744"/>
      <c r="Z207" s="744"/>
      <c r="AA207" s="744"/>
      <c r="AB207" s="744"/>
      <c r="AC207" s="744"/>
      <c r="AD207" s="744"/>
      <c r="AE207" s="744"/>
      <c r="AF207" s="744"/>
      <c r="AG207" s="744"/>
      <c r="AH207" s="744"/>
      <c r="AI207" s="744"/>
      <c r="AJ207" s="744"/>
      <c r="AK207" s="744"/>
      <c r="AL207" s="744"/>
      <c r="AM207" s="744"/>
      <c r="AN207" s="744"/>
      <c r="AO207" s="744"/>
      <c r="AP207" s="744"/>
      <c r="AQ207" s="744"/>
      <c r="AR207" s="744"/>
      <c r="AS207" s="744"/>
      <c r="AT207" s="744"/>
      <c r="AU207" s="744"/>
      <c r="AV207" s="744"/>
      <c r="AW207" s="744"/>
      <c r="AX207" s="744"/>
      <c r="AY207" s="744"/>
      <c r="AZ207" s="744"/>
      <c r="BA207" s="744"/>
      <c r="BB207" s="744"/>
      <c r="BC207" s="744"/>
      <c r="BD207" s="744"/>
      <c r="BE207" s="744"/>
      <c r="BF207" s="744"/>
      <c r="BG207" s="744"/>
      <c r="BH207" s="744"/>
      <c r="BI207" s="744"/>
      <c r="BJ207" s="744"/>
      <c r="BK207" s="744"/>
      <c r="BL207" s="744"/>
      <c r="BM207" s="744"/>
      <c r="BN207" s="744"/>
      <c r="BO207" s="744"/>
      <c r="BP207" s="744"/>
      <c r="BQ207" s="744"/>
      <c r="BR207" s="744"/>
      <c r="BS207" s="744"/>
      <c r="BT207" s="744"/>
      <c r="BU207" s="744"/>
      <c r="BV207" s="744"/>
      <c r="BW207" s="744"/>
      <c r="BX207" s="744"/>
      <c r="BY207" s="744"/>
      <c r="BZ207" s="744"/>
      <c r="CA207" s="744"/>
      <c r="CB207" s="744"/>
      <c r="CC207" s="744"/>
      <c r="CD207" s="744"/>
      <c r="CE207" s="744"/>
      <c r="CF207" s="744"/>
      <c r="CG207" s="744"/>
      <c r="CH207" s="744"/>
      <c r="CI207" s="744"/>
      <c r="CJ207" s="744"/>
      <c r="CK207" s="744"/>
      <c r="CL207" s="744"/>
      <c r="CM207" s="744"/>
      <c r="CN207" s="744"/>
      <c r="CO207" s="744"/>
      <c r="CP207" s="744"/>
      <c r="CQ207" s="744"/>
      <c r="CR207" s="744"/>
      <c r="CS207" s="744"/>
      <c r="CT207" s="744"/>
      <c r="CU207" s="744"/>
      <c r="CV207" s="744"/>
      <c r="CW207" s="744"/>
      <c r="CX207" s="744"/>
      <c r="CY207" s="744"/>
      <c r="CZ207" s="744"/>
      <c r="DA207" s="744"/>
      <c r="DB207" s="744"/>
      <c r="DC207" s="744"/>
      <c r="DD207" s="744"/>
      <c r="DE207" s="744"/>
      <c r="DF207" s="744"/>
      <c r="DG207" s="744"/>
      <c r="DH207" s="744"/>
      <c r="DI207" s="744"/>
      <c r="DJ207" s="744"/>
      <c r="DK207" s="744"/>
      <c r="DL207" s="744"/>
      <c r="DM207" s="744"/>
      <c r="DN207" s="744"/>
      <c r="DO207" s="744"/>
      <c r="DP207" s="744"/>
      <c r="DQ207" s="744"/>
      <c r="DR207" s="744"/>
      <c r="DS207" s="744"/>
      <c r="DT207" s="744"/>
      <c r="DU207" s="744"/>
      <c r="DV207" s="744"/>
      <c r="DW207" s="744"/>
      <c r="DX207" s="744"/>
      <c r="DY207" s="744"/>
      <c r="DZ207" s="744"/>
      <c r="EA207" s="744"/>
      <c r="EB207" s="744"/>
      <c r="EC207" s="744"/>
      <c r="ED207" s="744"/>
      <c r="EE207" s="744"/>
      <c r="EF207" s="744"/>
      <c r="EG207" s="744"/>
      <c r="EH207" s="744"/>
      <c r="EI207" s="744"/>
      <c r="EJ207" s="744"/>
      <c r="EK207" s="744"/>
      <c r="EL207" s="744"/>
      <c r="EM207" s="744"/>
      <c r="EN207" s="744"/>
      <c r="EO207" s="744"/>
      <c r="EP207" s="744"/>
      <c r="EQ207" s="744"/>
      <c r="ER207" s="744"/>
      <c r="ES207" s="744"/>
      <c r="ET207" s="744"/>
      <c r="EU207" s="744"/>
      <c r="EV207" s="744"/>
      <c r="EW207" s="744"/>
      <c r="EX207" s="744"/>
      <c r="EY207" s="744"/>
      <c r="EZ207" s="744"/>
      <c r="FA207" s="744"/>
      <c r="FB207" s="744"/>
      <c r="FC207" s="744"/>
      <c r="FD207" s="744"/>
      <c r="FE207" s="744"/>
      <c r="FF207" s="744"/>
      <c r="FG207" s="744"/>
      <c r="FH207" s="744"/>
      <c r="FI207" s="744"/>
      <c r="FJ207" s="744"/>
      <c r="FK207" s="744"/>
      <c r="FL207" s="744"/>
      <c r="FM207" s="744"/>
      <c r="FN207" s="744"/>
      <c r="FO207" s="744"/>
      <c r="FP207" s="744"/>
      <c r="FQ207" s="744"/>
      <c r="FR207" s="744"/>
      <c r="FS207" s="744"/>
      <c r="FT207" s="744"/>
      <c r="FU207" s="744"/>
      <c r="FV207" s="744"/>
      <c r="FW207" s="744"/>
      <c r="FX207" s="744"/>
      <c r="FY207" s="744"/>
      <c r="FZ207" s="744"/>
      <c r="GA207" s="744"/>
      <c r="GB207" s="744"/>
      <c r="GC207" s="744"/>
      <c r="GD207" s="744"/>
      <c r="GE207" s="744"/>
      <c r="GF207" s="744"/>
      <c r="GG207" s="744"/>
      <c r="GH207" s="744"/>
      <c r="GI207" s="744"/>
      <c r="GJ207" s="744"/>
      <c r="GK207" s="744"/>
      <c r="GL207" s="744"/>
      <c r="GM207" s="744"/>
      <c r="GN207" s="744"/>
      <c r="GO207" s="744"/>
      <c r="GP207" s="744"/>
      <c r="GQ207" s="744"/>
      <c r="GR207" s="744"/>
      <c r="GS207" s="744"/>
      <c r="GT207" s="744"/>
      <c r="GU207" s="744"/>
      <c r="GV207" s="744"/>
      <c r="GW207" s="744"/>
      <c r="GX207" s="744"/>
      <c r="GY207" s="744"/>
      <c r="GZ207" s="744"/>
      <c r="HA207" s="744"/>
      <c r="HB207" s="744"/>
      <c r="HC207" s="744"/>
      <c r="HD207" s="744"/>
      <c r="HE207" s="744"/>
      <c r="HF207" s="744"/>
      <c r="HG207" s="744"/>
      <c r="HH207" s="744"/>
      <c r="HI207" s="744"/>
      <c r="HJ207" s="744"/>
      <c r="HK207" s="744"/>
      <c r="HL207" s="744"/>
      <c r="HM207" s="744"/>
      <c r="HN207" s="744"/>
      <c r="HO207" s="744"/>
      <c r="HP207" s="744"/>
      <c r="HQ207" s="744"/>
      <c r="HR207" s="744"/>
      <c r="HS207" s="744"/>
      <c r="HT207" s="744"/>
      <c r="HU207" s="744"/>
      <c r="HV207" s="744"/>
      <c r="HW207" s="744"/>
      <c r="HX207" s="744"/>
      <c r="HY207" s="744"/>
      <c r="HZ207" s="744"/>
      <c r="IA207" s="744"/>
      <c r="IB207" s="744"/>
      <c r="IC207" s="744"/>
      <c r="ID207" s="744"/>
      <c r="IE207" s="744"/>
      <c r="IF207" s="744"/>
      <c r="IG207" s="744"/>
      <c r="IH207" s="744"/>
      <c r="II207" s="744"/>
      <c r="IJ207" s="752"/>
    </row>
    <row r="208" spans="1:244" s="756" customFormat="1" ht="50.1" customHeight="1">
      <c r="A208" s="96">
        <v>7</v>
      </c>
      <c r="B208" s="783" t="s">
        <v>4548</v>
      </c>
      <c r="C208" s="811"/>
      <c r="D208" s="812">
        <v>7</v>
      </c>
      <c r="E208" s="783" t="s">
        <v>275</v>
      </c>
      <c r="F208" s="811" t="s">
        <v>4546</v>
      </c>
      <c r="G208" s="811">
        <v>43362</v>
      </c>
      <c r="H208" s="814" t="s">
        <v>5</v>
      </c>
      <c r="I208" s="783" t="s">
        <v>4547</v>
      </c>
      <c r="J208" s="769" t="s">
        <v>3632</v>
      </c>
      <c r="K208" s="744"/>
      <c r="L208" s="744" t="s">
        <v>638</v>
      </c>
      <c r="M208" s="744"/>
      <c r="N208" s="744"/>
      <c r="O208" s="744"/>
      <c r="P208" s="744"/>
      <c r="Q208" s="744"/>
      <c r="R208" s="744"/>
      <c r="S208" s="744"/>
      <c r="T208" s="744"/>
      <c r="U208" s="744"/>
      <c r="V208" s="744"/>
      <c r="W208" s="744"/>
      <c r="X208" s="744"/>
      <c r="Y208" s="744"/>
      <c r="Z208" s="744"/>
      <c r="AA208" s="744"/>
      <c r="AB208" s="744"/>
      <c r="AC208" s="744"/>
      <c r="AD208" s="744"/>
      <c r="AE208" s="744"/>
      <c r="AF208" s="744"/>
      <c r="AG208" s="744"/>
      <c r="AH208" s="744"/>
      <c r="AI208" s="744"/>
      <c r="AJ208" s="744"/>
      <c r="AK208" s="744"/>
      <c r="AL208" s="744"/>
      <c r="AM208" s="744"/>
      <c r="AN208" s="744"/>
      <c r="AO208" s="744"/>
      <c r="AP208" s="744"/>
      <c r="AQ208" s="744"/>
      <c r="AR208" s="744"/>
      <c r="AS208" s="744"/>
      <c r="AT208" s="744"/>
      <c r="AU208" s="744"/>
      <c r="AV208" s="744"/>
      <c r="AW208" s="744"/>
      <c r="AX208" s="744"/>
      <c r="AY208" s="744"/>
      <c r="AZ208" s="744"/>
      <c r="BA208" s="744"/>
      <c r="BB208" s="744"/>
      <c r="BC208" s="744"/>
      <c r="BD208" s="744"/>
      <c r="BE208" s="744"/>
      <c r="BF208" s="744"/>
      <c r="BG208" s="744"/>
      <c r="BH208" s="744"/>
      <c r="BI208" s="744"/>
      <c r="BJ208" s="744"/>
      <c r="BK208" s="744"/>
      <c r="BL208" s="744"/>
      <c r="BM208" s="744"/>
      <c r="BN208" s="744"/>
      <c r="BO208" s="744"/>
      <c r="BP208" s="744"/>
      <c r="BQ208" s="744"/>
      <c r="BR208" s="744"/>
      <c r="BS208" s="744"/>
      <c r="BT208" s="744"/>
      <c r="BU208" s="744"/>
      <c r="BV208" s="744"/>
      <c r="BW208" s="744"/>
      <c r="BX208" s="744"/>
      <c r="BY208" s="744"/>
      <c r="BZ208" s="744"/>
      <c r="CA208" s="744"/>
      <c r="CB208" s="744"/>
      <c r="CC208" s="744"/>
      <c r="CD208" s="744"/>
      <c r="CE208" s="744"/>
      <c r="CF208" s="744"/>
      <c r="CG208" s="744"/>
      <c r="CH208" s="744"/>
      <c r="CI208" s="744"/>
      <c r="CJ208" s="744"/>
      <c r="CK208" s="744"/>
      <c r="CL208" s="744"/>
      <c r="CM208" s="744"/>
      <c r="CN208" s="744"/>
      <c r="CO208" s="744"/>
      <c r="CP208" s="744"/>
      <c r="CQ208" s="744"/>
      <c r="CR208" s="744"/>
      <c r="CS208" s="744"/>
      <c r="CT208" s="744"/>
      <c r="CU208" s="744"/>
      <c r="CV208" s="744"/>
      <c r="CW208" s="744"/>
      <c r="CX208" s="744"/>
      <c r="CY208" s="744"/>
      <c r="CZ208" s="744"/>
      <c r="DA208" s="744"/>
      <c r="DB208" s="744"/>
      <c r="DC208" s="744"/>
      <c r="DD208" s="744"/>
      <c r="DE208" s="744"/>
      <c r="DF208" s="744"/>
      <c r="DG208" s="744"/>
      <c r="DH208" s="744"/>
      <c r="DI208" s="744"/>
      <c r="DJ208" s="744"/>
      <c r="DK208" s="744"/>
      <c r="DL208" s="744"/>
      <c r="DM208" s="744"/>
      <c r="DN208" s="744"/>
      <c r="DO208" s="744"/>
      <c r="DP208" s="744"/>
      <c r="DQ208" s="744"/>
      <c r="DR208" s="744"/>
      <c r="DS208" s="744"/>
      <c r="DT208" s="744"/>
      <c r="DU208" s="744"/>
      <c r="DV208" s="744"/>
      <c r="DW208" s="744"/>
      <c r="DX208" s="744"/>
      <c r="DY208" s="744"/>
      <c r="DZ208" s="744"/>
      <c r="EA208" s="744"/>
      <c r="EB208" s="744"/>
      <c r="EC208" s="744"/>
      <c r="ED208" s="744"/>
      <c r="EE208" s="744"/>
      <c r="EF208" s="744"/>
      <c r="EG208" s="744"/>
      <c r="EH208" s="744"/>
      <c r="EI208" s="744"/>
      <c r="EJ208" s="744"/>
      <c r="EK208" s="744"/>
      <c r="EL208" s="744"/>
      <c r="EM208" s="744"/>
      <c r="EN208" s="744"/>
      <c r="EO208" s="744"/>
      <c r="EP208" s="744"/>
      <c r="EQ208" s="744"/>
      <c r="ER208" s="744"/>
      <c r="ES208" s="744"/>
      <c r="ET208" s="744"/>
      <c r="EU208" s="744"/>
      <c r="EV208" s="744"/>
      <c r="EW208" s="744"/>
      <c r="EX208" s="744"/>
      <c r="EY208" s="744"/>
      <c r="EZ208" s="744"/>
      <c r="FA208" s="744"/>
      <c r="FB208" s="744"/>
      <c r="FC208" s="744"/>
      <c r="FD208" s="744"/>
      <c r="FE208" s="744"/>
      <c r="FF208" s="744"/>
      <c r="FG208" s="744"/>
      <c r="FH208" s="744"/>
      <c r="FI208" s="744"/>
      <c r="FJ208" s="744"/>
      <c r="FK208" s="744"/>
      <c r="FL208" s="744"/>
      <c r="FM208" s="744"/>
      <c r="FN208" s="744"/>
      <c r="FO208" s="744"/>
      <c r="FP208" s="744"/>
      <c r="FQ208" s="744"/>
      <c r="FR208" s="744"/>
      <c r="FS208" s="744"/>
      <c r="FT208" s="744"/>
      <c r="FU208" s="744"/>
      <c r="FV208" s="744"/>
      <c r="FW208" s="744"/>
      <c r="FX208" s="744"/>
      <c r="FY208" s="744"/>
      <c r="FZ208" s="744"/>
      <c r="GA208" s="744"/>
      <c r="GB208" s="744"/>
      <c r="GC208" s="744"/>
      <c r="GD208" s="744"/>
      <c r="GE208" s="744"/>
      <c r="GF208" s="744"/>
      <c r="GG208" s="744"/>
      <c r="GH208" s="744"/>
      <c r="GI208" s="744"/>
      <c r="GJ208" s="744"/>
      <c r="GK208" s="744"/>
      <c r="GL208" s="744"/>
      <c r="GM208" s="744"/>
      <c r="GN208" s="744"/>
      <c r="GO208" s="744"/>
      <c r="GP208" s="744"/>
      <c r="GQ208" s="744"/>
      <c r="GR208" s="744"/>
      <c r="GS208" s="744"/>
      <c r="GT208" s="744"/>
      <c r="GU208" s="744"/>
      <c r="GV208" s="744"/>
      <c r="GW208" s="744"/>
      <c r="GX208" s="744"/>
      <c r="GY208" s="744"/>
      <c r="GZ208" s="744"/>
      <c r="HA208" s="744"/>
      <c r="HB208" s="744"/>
      <c r="HC208" s="744"/>
      <c r="HD208" s="744"/>
      <c r="HE208" s="744"/>
      <c r="HF208" s="744"/>
      <c r="HG208" s="744"/>
      <c r="HH208" s="744"/>
      <c r="HI208" s="744"/>
      <c r="HJ208" s="744"/>
      <c r="HK208" s="744"/>
      <c r="HL208" s="744"/>
      <c r="HM208" s="744"/>
      <c r="HN208" s="744"/>
      <c r="HO208" s="744"/>
      <c r="HP208" s="744"/>
      <c r="HQ208" s="744"/>
      <c r="HR208" s="744"/>
      <c r="HS208" s="744"/>
      <c r="HT208" s="744"/>
      <c r="HU208" s="744"/>
      <c r="HV208" s="744"/>
      <c r="HW208" s="744"/>
      <c r="HX208" s="744"/>
      <c r="HY208" s="744"/>
      <c r="HZ208" s="744"/>
      <c r="IA208" s="744"/>
      <c r="IB208" s="744"/>
      <c r="IC208" s="744"/>
      <c r="ID208" s="744"/>
      <c r="IE208" s="744"/>
      <c r="IF208" s="744"/>
      <c r="IG208" s="744"/>
      <c r="IH208" s="744"/>
      <c r="II208" s="744"/>
      <c r="IJ208" s="752"/>
    </row>
    <row r="209" spans="1:244" s="756" customFormat="1" ht="50.1" customHeight="1">
      <c r="A209" s="96">
        <v>8</v>
      </c>
      <c r="B209" s="783" t="s">
        <v>4549</v>
      </c>
      <c r="C209" s="811"/>
      <c r="D209" s="812">
        <v>15</v>
      </c>
      <c r="E209" s="783" t="s">
        <v>268</v>
      </c>
      <c r="F209" s="811" t="s">
        <v>4550</v>
      </c>
      <c r="G209" s="811">
        <v>43362</v>
      </c>
      <c r="H209" s="814" t="s">
        <v>103</v>
      </c>
      <c r="I209" s="783"/>
      <c r="J209" s="769" t="s">
        <v>3632</v>
      </c>
      <c r="K209" s="744"/>
      <c r="L209" s="744" t="s">
        <v>625</v>
      </c>
      <c r="M209" s="744"/>
      <c r="N209" s="744"/>
      <c r="O209" s="744"/>
      <c r="P209" s="744"/>
      <c r="Q209" s="744"/>
      <c r="R209" s="744"/>
      <c r="S209" s="744"/>
      <c r="T209" s="744"/>
      <c r="U209" s="744"/>
      <c r="V209" s="744"/>
      <c r="W209" s="744"/>
      <c r="X209" s="744"/>
      <c r="Y209" s="744"/>
      <c r="Z209" s="744"/>
      <c r="AA209" s="744"/>
      <c r="AB209" s="744"/>
      <c r="AC209" s="744"/>
      <c r="AD209" s="744"/>
      <c r="AE209" s="744"/>
      <c r="AF209" s="744"/>
      <c r="AG209" s="744"/>
      <c r="AH209" s="744"/>
      <c r="AI209" s="744"/>
      <c r="AJ209" s="744"/>
      <c r="AK209" s="744"/>
      <c r="AL209" s="744"/>
      <c r="AM209" s="744"/>
      <c r="AN209" s="744"/>
      <c r="AO209" s="744"/>
      <c r="AP209" s="744"/>
      <c r="AQ209" s="744"/>
      <c r="AR209" s="744"/>
      <c r="AS209" s="744"/>
      <c r="AT209" s="744"/>
      <c r="AU209" s="744"/>
      <c r="AV209" s="744"/>
      <c r="AW209" s="744"/>
      <c r="AX209" s="744"/>
      <c r="AY209" s="744"/>
      <c r="AZ209" s="744"/>
      <c r="BA209" s="744"/>
      <c r="BB209" s="744"/>
      <c r="BC209" s="744"/>
      <c r="BD209" s="744"/>
      <c r="BE209" s="744"/>
      <c r="BF209" s="744"/>
      <c r="BG209" s="744"/>
      <c r="BH209" s="744"/>
      <c r="BI209" s="744"/>
      <c r="BJ209" s="744"/>
      <c r="BK209" s="744"/>
      <c r="BL209" s="744"/>
      <c r="BM209" s="744"/>
      <c r="BN209" s="744"/>
      <c r="BO209" s="744"/>
      <c r="BP209" s="744"/>
      <c r="BQ209" s="744"/>
      <c r="BR209" s="744"/>
      <c r="BS209" s="744"/>
      <c r="BT209" s="744"/>
      <c r="BU209" s="744"/>
      <c r="BV209" s="744"/>
      <c r="BW209" s="744"/>
      <c r="BX209" s="744"/>
      <c r="BY209" s="744"/>
      <c r="BZ209" s="744"/>
      <c r="CA209" s="744"/>
      <c r="CB209" s="744"/>
      <c r="CC209" s="744"/>
      <c r="CD209" s="744"/>
      <c r="CE209" s="744"/>
      <c r="CF209" s="744"/>
      <c r="CG209" s="744"/>
      <c r="CH209" s="744"/>
      <c r="CI209" s="744"/>
      <c r="CJ209" s="744"/>
      <c r="CK209" s="744"/>
      <c r="CL209" s="744"/>
      <c r="CM209" s="744"/>
      <c r="CN209" s="744"/>
      <c r="CO209" s="744"/>
      <c r="CP209" s="744"/>
      <c r="CQ209" s="744"/>
      <c r="CR209" s="744"/>
      <c r="CS209" s="744"/>
      <c r="CT209" s="744"/>
      <c r="CU209" s="744"/>
      <c r="CV209" s="744"/>
      <c r="CW209" s="744"/>
      <c r="CX209" s="744"/>
      <c r="CY209" s="744"/>
      <c r="CZ209" s="744"/>
      <c r="DA209" s="744"/>
      <c r="DB209" s="744"/>
      <c r="DC209" s="744"/>
      <c r="DD209" s="744"/>
      <c r="DE209" s="744"/>
      <c r="DF209" s="744"/>
      <c r="DG209" s="744"/>
      <c r="DH209" s="744"/>
      <c r="DI209" s="744"/>
      <c r="DJ209" s="744"/>
      <c r="DK209" s="744"/>
      <c r="DL209" s="744"/>
      <c r="DM209" s="744"/>
      <c r="DN209" s="744"/>
      <c r="DO209" s="744"/>
      <c r="DP209" s="744"/>
      <c r="DQ209" s="744"/>
      <c r="DR209" s="744"/>
      <c r="DS209" s="744"/>
      <c r="DT209" s="744"/>
      <c r="DU209" s="744"/>
      <c r="DV209" s="744"/>
      <c r="DW209" s="744"/>
      <c r="DX209" s="744"/>
      <c r="DY209" s="744"/>
      <c r="DZ209" s="744"/>
      <c r="EA209" s="744"/>
      <c r="EB209" s="744"/>
      <c r="EC209" s="744"/>
      <c r="ED209" s="744"/>
      <c r="EE209" s="744"/>
      <c r="EF209" s="744"/>
      <c r="EG209" s="744"/>
      <c r="EH209" s="744"/>
      <c r="EI209" s="744"/>
      <c r="EJ209" s="744"/>
      <c r="EK209" s="744"/>
      <c r="EL209" s="744"/>
      <c r="EM209" s="744"/>
      <c r="EN209" s="744"/>
      <c r="EO209" s="744"/>
      <c r="EP209" s="744"/>
      <c r="EQ209" s="744"/>
      <c r="ER209" s="744"/>
      <c r="ES209" s="744"/>
      <c r="ET209" s="744"/>
      <c r="EU209" s="744"/>
      <c r="EV209" s="744"/>
      <c r="EW209" s="744"/>
      <c r="EX209" s="744"/>
      <c r="EY209" s="744"/>
      <c r="EZ209" s="744"/>
      <c r="FA209" s="744"/>
      <c r="FB209" s="744"/>
      <c r="FC209" s="744"/>
      <c r="FD209" s="744"/>
      <c r="FE209" s="744"/>
      <c r="FF209" s="744"/>
      <c r="FG209" s="744"/>
      <c r="FH209" s="744"/>
      <c r="FI209" s="744"/>
      <c r="FJ209" s="744"/>
      <c r="FK209" s="744"/>
      <c r="FL209" s="744"/>
      <c r="FM209" s="744"/>
      <c r="FN209" s="744"/>
      <c r="FO209" s="744"/>
      <c r="FP209" s="744"/>
      <c r="FQ209" s="744"/>
      <c r="FR209" s="744"/>
      <c r="FS209" s="744"/>
      <c r="FT209" s="744"/>
      <c r="FU209" s="744"/>
      <c r="FV209" s="744"/>
      <c r="FW209" s="744"/>
      <c r="FX209" s="744"/>
      <c r="FY209" s="744"/>
      <c r="FZ209" s="744"/>
      <c r="GA209" s="744"/>
      <c r="GB209" s="744"/>
      <c r="GC209" s="744"/>
      <c r="GD209" s="744"/>
      <c r="GE209" s="744"/>
      <c r="GF209" s="744"/>
      <c r="GG209" s="744"/>
      <c r="GH209" s="744"/>
      <c r="GI209" s="744"/>
      <c r="GJ209" s="744"/>
      <c r="GK209" s="744"/>
      <c r="GL209" s="744"/>
      <c r="GM209" s="744"/>
      <c r="GN209" s="744"/>
      <c r="GO209" s="744"/>
      <c r="GP209" s="744"/>
      <c r="GQ209" s="744"/>
      <c r="GR209" s="744"/>
      <c r="GS209" s="744"/>
      <c r="GT209" s="744"/>
      <c r="GU209" s="744"/>
      <c r="GV209" s="744"/>
      <c r="GW209" s="744"/>
      <c r="GX209" s="744"/>
      <c r="GY209" s="744"/>
      <c r="GZ209" s="744"/>
      <c r="HA209" s="744"/>
      <c r="HB209" s="744"/>
      <c r="HC209" s="744"/>
      <c r="HD209" s="744"/>
      <c r="HE209" s="744"/>
      <c r="HF209" s="744"/>
      <c r="HG209" s="744"/>
      <c r="HH209" s="744"/>
      <c r="HI209" s="744"/>
      <c r="HJ209" s="744"/>
      <c r="HK209" s="744"/>
      <c r="HL209" s="744"/>
      <c r="HM209" s="744"/>
      <c r="HN209" s="744"/>
      <c r="HO209" s="744"/>
      <c r="HP209" s="744"/>
      <c r="HQ209" s="744"/>
      <c r="HR209" s="744"/>
      <c r="HS209" s="744"/>
      <c r="HT209" s="744"/>
      <c r="HU209" s="744"/>
      <c r="HV209" s="744"/>
      <c r="HW209" s="744"/>
      <c r="HX209" s="744"/>
      <c r="HY209" s="744"/>
      <c r="HZ209" s="744"/>
      <c r="IA209" s="744"/>
      <c r="IB209" s="744"/>
      <c r="IC209" s="744"/>
      <c r="ID209" s="744"/>
      <c r="IE209" s="744"/>
      <c r="IF209" s="744"/>
      <c r="IG209" s="744"/>
      <c r="IH209" s="744"/>
      <c r="II209" s="744"/>
      <c r="IJ209" s="752"/>
    </row>
    <row r="210" spans="1:244" s="756" customFormat="1" ht="50.1" customHeight="1">
      <c r="A210" s="96">
        <v>9</v>
      </c>
      <c r="B210" s="783" t="s">
        <v>4554</v>
      </c>
      <c r="C210" s="811"/>
      <c r="D210" s="812">
        <v>8</v>
      </c>
      <c r="E210" s="783" t="s">
        <v>272</v>
      </c>
      <c r="F210" s="811" t="s">
        <v>4555</v>
      </c>
      <c r="G210" s="811">
        <v>43364</v>
      </c>
      <c r="H210" s="814" t="s">
        <v>716</v>
      </c>
      <c r="I210" s="783"/>
      <c r="J210" s="769" t="s">
        <v>3632</v>
      </c>
      <c r="K210" s="744"/>
      <c r="L210" s="744" t="s">
        <v>638</v>
      </c>
      <c r="M210" s="744"/>
      <c r="N210" s="744"/>
      <c r="O210" s="744"/>
      <c r="P210" s="744"/>
      <c r="Q210" s="744"/>
      <c r="R210" s="744"/>
      <c r="S210" s="744"/>
      <c r="T210" s="744"/>
      <c r="U210" s="744"/>
      <c r="V210" s="744"/>
      <c r="W210" s="744"/>
      <c r="X210" s="744"/>
      <c r="Y210" s="744"/>
      <c r="Z210" s="744"/>
      <c r="AA210" s="744"/>
      <c r="AB210" s="744"/>
      <c r="AC210" s="744"/>
      <c r="AD210" s="744"/>
      <c r="AE210" s="744"/>
      <c r="AF210" s="744"/>
      <c r="AG210" s="744"/>
      <c r="AH210" s="744"/>
      <c r="AI210" s="744"/>
      <c r="AJ210" s="744"/>
      <c r="AK210" s="744"/>
      <c r="AL210" s="744"/>
      <c r="AM210" s="744"/>
      <c r="AN210" s="744"/>
      <c r="AO210" s="744"/>
      <c r="AP210" s="744"/>
      <c r="AQ210" s="744"/>
      <c r="AR210" s="744"/>
      <c r="AS210" s="744"/>
      <c r="AT210" s="744"/>
      <c r="AU210" s="744"/>
      <c r="AV210" s="744"/>
      <c r="AW210" s="744"/>
      <c r="AX210" s="744"/>
      <c r="AY210" s="744"/>
      <c r="AZ210" s="744"/>
      <c r="BA210" s="744"/>
      <c r="BB210" s="744"/>
      <c r="BC210" s="744"/>
      <c r="BD210" s="744"/>
      <c r="BE210" s="744"/>
      <c r="BF210" s="744"/>
      <c r="BG210" s="744"/>
      <c r="BH210" s="744"/>
      <c r="BI210" s="744"/>
      <c r="BJ210" s="744"/>
      <c r="BK210" s="744"/>
      <c r="BL210" s="744"/>
      <c r="BM210" s="744"/>
      <c r="BN210" s="744"/>
      <c r="BO210" s="744"/>
      <c r="BP210" s="744"/>
      <c r="BQ210" s="744"/>
      <c r="BR210" s="744"/>
      <c r="BS210" s="744"/>
      <c r="BT210" s="744"/>
      <c r="BU210" s="744"/>
      <c r="BV210" s="744"/>
      <c r="BW210" s="744"/>
      <c r="BX210" s="744"/>
      <c r="BY210" s="744"/>
      <c r="BZ210" s="744"/>
      <c r="CA210" s="744"/>
      <c r="CB210" s="744"/>
      <c r="CC210" s="744"/>
      <c r="CD210" s="744"/>
      <c r="CE210" s="744"/>
      <c r="CF210" s="744"/>
      <c r="CG210" s="744"/>
      <c r="CH210" s="744"/>
      <c r="CI210" s="744"/>
      <c r="CJ210" s="744"/>
      <c r="CK210" s="744"/>
      <c r="CL210" s="744"/>
      <c r="CM210" s="744"/>
      <c r="CN210" s="744"/>
      <c r="CO210" s="744"/>
      <c r="CP210" s="744"/>
      <c r="CQ210" s="744"/>
      <c r="CR210" s="744"/>
      <c r="CS210" s="744"/>
      <c r="CT210" s="744"/>
      <c r="CU210" s="744"/>
      <c r="CV210" s="744"/>
      <c r="CW210" s="744"/>
      <c r="CX210" s="744"/>
      <c r="CY210" s="744"/>
      <c r="CZ210" s="744"/>
      <c r="DA210" s="744"/>
      <c r="DB210" s="744"/>
      <c r="DC210" s="744"/>
      <c r="DD210" s="744"/>
      <c r="DE210" s="744"/>
      <c r="DF210" s="744"/>
      <c r="DG210" s="744"/>
      <c r="DH210" s="744"/>
      <c r="DI210" s="744"/>
      <c r="DJ210" s="744"/>
      <c r="DK210" s="744"/>
      <c r="DL210" s="744"/>
      <c r="DM210" s="744"/>
      <c r="DN210" s="744"/>
      <c r="DO210" s="744"/>
      <c r="DP210" s="744"/>
      <c r="DQ210" s="744"/>
      <c r="DR210" s="744"/>
      <c r="DS210" s="744"/>
      <c r="DT210" s="744"/>
      <c r="DU210" s="744"/>
      <c r="DV210" s="744"/>
      <c r="DW210" s="744"/>
      <c r="DX210" s="744"/>
      <c r="DY210" s="744"/>
      <c r="DZ210" s="744"/>
      <c r="EA210" s="744"/>
      <c r="EB210" s="744"/>
      <c r="EC210" s="744"/>
      <c r="ED210" s="744"/>
      <c r="EE210" s="744"/>
      <c r="EF210" s="744"/>
      <c r="EG210" s="744"/>
      <c r="EH210" s="744"/>
      <c r="EI210" s="744"/>
      <c r="EJ210" s="744"/>
      <c r="EK210" s="744"/>
      <c r="EL210" s="744"/>
      <c r="EM210" s="744"/>
      <c r="EN210" s="744"/>
      <c r="EO210" s="744"/>
      <c r="EP210" s="744"/>
      <c r="EQ210" s="744"/>
      <c r="ER210" s="744"/>
      <c r="ES210" s="744"/>
      <c r="ET210" s="744"/>
      <c r="EU210" s="744"/>
      <c r="EV210" s="744"/>
      <c r="EW210" s="744"/>
      <c r="EX210" s="744"/>
      <c r="EY210" s="744"/>
      <c r="EZ210" s="744"/>
      <c r="FA210" s="744"/>
      <c r="FB210" s="744"/>
      <c r="FC210" s="744"/>
      <c r="FD210" s="744"/>
      <c r="FE210" s="744"/>
      <c r="FF210" s="744"/>
      <c r="FG210" s="744"/>
      <c r="FH210" s="744"/>
      <c r="FI210" s="744"/>
      <c r="FJ210" s="744"/>
      <c r="FK210" s="744"/>
      <c r="FL210" s="744"/>
      <c r="FM210" s="744"/>
      <c r="FN210" s="744"/>
      <c r="FO210" s="744"/>
      <c r="FP210" s="744"/>
      <c r="FQ210" s="744"/>
      <c r="FR210" s="744"/>
      <c r="FS210" s="744"/>
      <c r="FT210" s="744"/>
      <c r="FU210" s="744"/>
      <c r="FV210" s="744"/>
      <c r="FW210" s="744"/>
      <c r="FX210" s="744"/>
      <c r="FY210" s="744"/>
      <c r="FZ210" s="744"/>
      <c r="GA210" s="744"/>
      <c r="GB210" s="744"/>
      <c r="GC210" s="744"/>
      <c r="GD210" s="744"/>
      <c r="GE210" s="744"/>
      <c r="GF210" s="744"/>
      <c r="GG210" s="744"/>
      <c r="GH210" s="744"/>
      <c r="GI210" s="744"/>
      <c r="GJ210" s="744"/>
      <c r="GK210" s="744"/>
      <c r="GL210" s="744"/>
      <c r="GM210" s="744"/>
      <c r="GN210" s="744"/>
      <c r="GO210" s="744"/>
      <c r="GP210" s="744"/>
      <c r="GQ210" s="744"/>
      <c r="GR210" s="744"/>
      <c r="GS210" s="744"/>
      <c r="GT210" s="744"/>
      <c r="GU210" s="744"/>
      <c r="GV210" s="744"/>
      <c r="GW210" s="744"/>
      <c r="GX210" s="744"/>
      <c r="GY210" s="744"/>
      <c r="GZ210" s="744"/>
      <c r="HA210" s="744"/>
      <c r="HB210" s="744"/>
      <c r="HC210" s="744"/>
      <c r="HD210" s="744"/>
      <c r="HE210" s="744"/>
      <c r="HF210" s="744"/>
      <c r="HG210" s="744"/>
      <c r="HH210" s="744"/>
      <c r="HI210" s="744"/>
      <c r="HJ210" s="744"/>
      <c r="HK210" s="744"/>
      <c r="HL210" s="744"/>
      <c r="HM210" s="744"/>
      <c r="HN210" s="744"/>
      <c r="HO210" s="744"/>
      <c r="HP210" s="744"/>
      <c r="HQ210" s="744"/>
      <c r="HR210" s="744"/>
      <c r="HS210" s="744"/>
      <c r="HT210" s="744"/>
      <c r="HU210" s="744"/>
      <c r="HV210" s="744"/>
      <c r="HW210" s="744"/>
      <c r="HX210" s="744"/>
      <c r="HY210" s="744"/>
      <c r="HZ210" s="744"/>
      <c r="IA210" s="744"/>
      <c r="IB210" s="744"/>
      <c r="IC210" s="744"/>
      <c r="ID210" s="744"/>
      <c r="IE210" s="744"/>
      <c r="IF210" s="744"/>
      <c r="IG210" s="744"/>
      <c r="IH210" s="744"/>
      <c r="II210" s="744"/>
      <c r="IJ210" s="752"/>
    </row>
    <row r="211" spans="1:244" s="756" customFormat="1" ht="50.1" customHeight="1">
      <c r="A211" s="96">
        <v>10</v>
      </c>
      <c r="B211" s="783" t="s">
        <v>4556</v>
      </c>
      <c r="C211" s="811"/>
      <c r="D211" s="812">
        <v>6</v>
      </c>
      <c r="E211" s="783" t="s">
        <v>272</v>
      </c>
      <c r="F211" s="811" t="s">
        <v>4555</v>
      </c>
      <c r="G211" s="811">
        <v>43364</v>
      </c>
      <c r="H211" s="814" t="s">
        <v>716</v>
      </c>
      <c r="I211" s="783"/>
      <c r="J211" s="769" t="s">
        <v>3632</v>
      </c>
      <c r="K211" s="744"/>
      <c r="L211" s="744" t="s">
        <v>625</v>
      </c>
      <c r="M211" s="744"/>
      <c r="N211" s="744"/>
      <c r="O211" s="744"/>
      <c r="P211" s="744"/>
      <c r="Q211" s="744"/>
      <c r="R211" s="744"/>
      <c r="S211" s="744"/>
      <c r="T211" s="744"/>
      <c r="U211" s="744"/>
      <c r="V211" s="744"/>
      <c r="W211" s="744"/>
      <c r="X211" s="744"/>
      <c r="Y211" s="744"/>
      <c r="Z211" s="744"/>
      <c r="AA211" s="744"/>
      <c r="AB211" s="744"/>
      <c r="AC211" s="744"/>
      <c r="AD211" s="744"/>
      <c r="AE211" s="744"/>
      <c r="AF211" s="744"/>
      <c r="AG211" s="744"/>
      <c r="AH211" s="744"/>
      <c r="AI211" s="744"/>
      <c r="AJ211" s="744"/>
      <c r="AK211" s="744"/>
      <c r="AL211" s="744"/>
      <c r="AM211" s="744"/>
      <c r="AN211" s="744"/>
      <c r="AO211" s="744"/>
      <c r="AP211" s="744"/>
      <c r="AQ211" s="744"/>
      <c r="AR211" s="744"/>
      <c r="AS211" s="744"/>
      <c r="AT211" s="744"/>
      <c r="AU211" s="744"/>
      <c r="AV211" s="744"/>
      <c r="AW211" s="744"/>
      <c r="AX211" s="744"/>
      <c r="AY211" s="744"/>
      <c r="AZ211" s="744"/>
      <c r="BA211" s="744"/>
      <c r="BB211" s="744"/>
      <c r="BC211" s="744"/>
      <c r="BD211" s="744"/>
      <c r="BE211" s="744"/>
      <c r="BF211" s="744"/>
      <c r="BG211" s="744"/>
      <c r="BH211" s="744"/>
      <c r="BI211" s="744"/>
      <c r="BJ211" s="744"/>
      <c r="BK211" s="744"/>
      <c r="BL211" s="744"/>
      <c r="BM211" s="744"/>
      <c r="BN211" s="744"/>
      <c r="BO211" s="744"/>
      <c r="BP211" s="744"/>
      <c r="BQ211" s="744"/>
      <c r="BR211" s="744"/>
      <c r="BS211" s="744"/>
      <c r="BT211" s="744"/>
      <c r="BU211" s="744"/>
      <c r="BV211" s="744"/>
      <c r="BW211" s="744"/>
      <c r="BX211" s="744"/>
      <c r="BY211" s="744"/>
      <c r="BZ211" s="744"/>
      <c r="CA211" s="744"/>
      <c r="CB211" s="744"/>
      <c r="CC211" s="744"/>
      <c r="CD211" s="744"/>
      <c r="CE211" s="744"/>
      <c r="CF211" s="744"/>
      <c r="CG211" s="744"/>
      <c r="CH211" s="744"/>
      <c r="CI211" s="744"/>
      <c r="CJ211" s="744"/>
      <c r="CK211" s="744"/>
      <c r="CL211" s="744"/>
      <c r="CM211" s="744"/>
      <c r="CN211" s="744"/>
      <c r="CO211" s="744"/>
      <c r="CP211" s="744"/>
      <c r="CQ211" s="744"/>
      <c r="CR211" s="744"/>
      <c r="CS211" s="744"/>
      <c r="CT211" s="744"/>
      <c r="CU211" s="744"/>
      <c r="CV211" s="744"/>
      <c r="CW211" s="744"/>
      <c r="CX211" s="744"/>
      <c r="CY211" s="744"/>
      <c r="CZ211" s="744"/>
      <c r="DA211" s="744"/>
      <c r="DB211" s="744"/>
      <c r="DC211" s="744"/>
      <c r="DD211" s="744"/>
      <c r="DE211" s="744"/>
      <c r="DF211" s="744"/>
      <c r="DG211" s="744"/>
      <c r="DH211" s="744"/>
      <c r="DI211" s="744"/>
      <c r="DJ211" s="744"/>
      <c r="DK211" s="744"/>
      <c r="DL211" s="744"/>
      <c r="DM211" s="744"/>
      <c r="DN211" s="744"/>
      <c r="DO211" s="744"/>
      <c r="DP211" s="744"/>
      <c r="DQ211" s="744"/>
      <c r="DR211" s="744"/>
      <c r="DS211" s="744"/>
      <c r="DT211" s="744"/>
      <c r="DU211" s="744"/>
      <c r="DV211" s="744"/>
      <c r="DW211" s="744"/>
      <c r="DX211" s="744"/>
      <c r="DY211" s="744"/>
      <c r="DZ211" s="744"/>
      <c r="EA211" s="744"/>
      <c r="EB211" s="744"/>
      <c r="EC211" s="744"/>
      <c r="ED211" s="744"/>
      <c r="EE211" s="744"/>
      <c r="EF211" s="744"/>
      <c r="EG211" s="744"/>
      <c r="EH211" s="744"/>
      <c r="EI211" s="744"/>
      <c r="EJ211" s="744"/>
      <c r="EK211" s="744"/>
      <c r="EL211" s="744"/>
      <c r="EM211" s="744"/>
      <c r="EN211" s="744"/>
      <c r="EO211" s="744"/>
      <c r="EP211" s="744"/>
      <c r="EQ211" s="744"/>
      <c r="ER211" s="744"/>
      <c r="ES211" s="744"/>
      <c r="ET211" s="744"/>
      <c r="EU211" s="744"/>
      <c r="EV211" s="744"/>
      <c r="EW211" s="744"/>
      <c r="EX211" s="744"/>
      <c r="EY211" s="744"/>
      <c r="EZ211" s="744"/>
      <c r="FA211" s="744"/>
      <c r="FB211" s="744"/>
      <c r="FC211" s="744"/>
      <c r="FD211" s="744"/>
      <c r="FE211" s="744"/>
      <c r="FF211" s="744"/>
      <c r="FG211" s="744"/>
      <c r="FH211" s="744"/>
      <c r="FI211" s="744"/>
      <c r="FJ211" s="744"/>
      <c r="FK211" s="744"/>
      <c r="FL211" s="744"/>
      <c r="FM211" s="744"/>
      <c r="FN211" s="744"/>
      <c r="FO211" s="744"/>
      <c r="FP211" s="744"/>
      <c r="FQ211" s="744"/>
      <c r="FR211" s="744"/>
      <c r="FS211" s="744"/>
      <c r="FT211" s="744"/>
      <c r="FU211" s="744"/>
      <c r="FV211" s="744"/>
      <c r="FW211" s="744"/>
      <c r="FX211" s="744"/>
      <c r="FY211" s="744"/>
      <c r="FZ211" s="744"/>
      <c r="GA211" s="744"/>
      <c r="GB211" s="744"/>
      <c r="GC211" s="744"/>
      <c r="GD211" s="744"/>
      <c r="GE211" s="744"/>
      <c r="GF211" s="744"/>
      <c r="GG211" s="744"/>
      <c r="GH211" s="744"/>
      <c r="GI211" s="744"/>
      <c r="GJ211" s="744"/>
      <c r="GK211" s="744"/>
      <c r="GL211" s="744"/>
      <c r="GM211" s="744"/>
      <c r="GN211" s="744"/>
      <c r="GO211" s="744"/>
      <c r="GP211" s="744"/>
      <c r="GQ211" s="744"/>
      <c r="GR211" s="744"/>
      <c r="GS211" s="744"/>
      <c r="GT211" s="744"/>
      <c r="GU211" s="744"/>
      <c r="GV211" s="744"/>
      <c r="GW211" s="744"/>
      <c r="GX211" s="744"/>
      <c r="GY211" s="744"/>
      <c r="GZ211" s="744"/>
      <c r="HA211" s="744"/>
      <c r="HB211" s="744"/>
      <c r="HC211" s="744"/>
      <c r="HD211" s="744"/>
      <c r="HE211" s="744"/>
      <c r="HF211" s="744"/>
      <c r="HG211" s="744"/>
      <c r="HH211" s="744"/>
      <c r="HI211" s="744"/>
      <c r="HJ211" s="744"/>
      <c r="HK211" s="744"/>
      <c r="HL211" s="744"/>
      <c r="HM211" s="744"/>
      <c r="HN211" s="744"/>
      <c r="HO211" s="744"/>
      <c r="HP211" s="744"/>
      <c r="HQ211" s="744"/>
      <c r="HR211" s="744"/>
      <c r="HS211" s="744"/>
      <c r="HT211" s="744"/>
      <c r="HU211" s="744"/>
      <c r="HV211" s="744"/>
      <c r="HW211" s="744"/>
      <c r="HX211" s="744"/>
      <c r="HY211" s="744"/>
      <c r="HZ211" s="744"/>
      <c r="IA211" s="744"/>
      <c r="IB211" s="744"/>
      <c r="IC211" s="744"/>
      <c r="ID211" s="744"/>
      <c r="IE211" s="744"/>
      <c r="IF211" s="744"/>
      <c r="IG211" s="744"/>
      <c r="IH211" s="744"/>
      <c r="II211" s="744"/>
      <c r="IJ211" s="752"/>
    </row>
    <row r="212" spans="1:244" s="756" customFormat="1" ht="50.1" customHeight="1">
      <c r="A212" s="96">
        <v>11</v>
      </c>
      <c r="B212" s="783" t="s">
        <v>4559</v>
      </c>
      <c r="C212" s="811"/>
      <c r="D212" s="812">
        <v>16</v>
      </c>
      <c r="E212" s="783" t="s">
        <v>272</v>
      </c>
      <c r="F212" s="811" t="s">
        <v>4560</v>
      </c>
      <c r="G212" s="811">
        <v>43367</v>
      </c>
      <c r="H212" s="814" t="s">
        <v>716</v>
      </c>
      <c r="I212" s="783" t="s">
        <v>4561</v>
      </c>
      <c r="J212" s="769" t="s">
        <v>3632</v>
      </c>
      <c r="K212" s="744"/>
      <c r="L212" s="744" t="s">
        <v>625</v>
      </c>
      <c r="M212" s="744"/>
      <c r="N212" s="744"/>
      <c r="O212" s="744"/>
      <c r="P212" s="744"/>
      <c r="Q212" s="744"/>
      <c r="R212" s="744"/>
      <c r="S212" s="744"/>
      <c r="T212" s="744"/>
      <c r="U212" s="744"/>
      <c r="V212" s="744"/>
      <c r="W212" s="744"/>
      <c r="X212" s="744"/>
      <c r="Y212" s="744"/>
      <c r="Z212" s="744"/>
      <c r="AA212" s="744"/>
      <c r="AB212" s="744"/>
      <c r="AC212" s="744"/>
      <c r="AD212" s="744"/>
      <c r="AE212" s="744"/>
      <c r="AF212" s="744"/>
      <c r="AG212" s="744"/>
      <c r="AH212" s="744"/>
      <c r="AI212" s="744"/>
      <c r="AJ212" s="744"/>
      <c r="AK212" s="744"/>
      <c r="AL212" s="744"/>
      <c r="AM212" s="744"/>
      <c r="AN212" s="744"/>
      <c r="AO212" s="744"/>
      <c r="AP212" s="744"/>
      <c r="AQ212" s="744"/>
      <c r="AR212" s="744"/>
      <c r="AS212" s="744"/>
      <c r="AT212" s="744"/>
      <c r="AU212" s="744"/>
      <c r="AV212" s="744"/>
      <c r="AW212" s="744"/>
      <c r="AX212" s="744"/>
      <c r="AY212" s="744"/>
      <c r="AZ212" s="744"/>
      <c r="BA212" s="744"/>
      <c r="BB212" s="744"/>
      <c r="BC212" s="744"/>
      <c r="BD212" s="744"/>
      <c r="BE212" s="744"/>
      <c r="BF212" s="744"/>
      <c r="BG212" s="744"/>
      <c r="BH212" s="744"/>
      <c r="BI212" s="744"/>
      <c r="BJ212" s="744"/>
      <c r="BK212" s="744"/>
      <c r="BL212" s="744"/>
      <c r="BM212" s="744"/>
      <c r="BN212" s="744"/>
      <c r="BO212" s="744"/>
      <c r="BP212" s="744"/>
      <c r="BQ212" s="744"/>
      <c r="BR212" s="744"/>
      <c r="BS212" s="744"/>
      <c r="BT212" s="744"/>
      <c r="BU212" s="744"/>
      <c r="BV212" s="744"/>
      <c r="BW212" s="744"/>
      <c r="BX212" s="744"/>
      <c r="BY212" s="744"/>
      <c r="BZ212" s="744"/>
      <c r="CA212" s="744"/>
      <c r="CB212" s="744"/>
      <c r="CC212" s="744"/>
      <c r="CD212" s="744"/>
      <c r="CE212" s="744"/>
      <c r="CF212" s="744"/>
      <c r="CG212" s="744"/>
      <c r="CH212" s="744"/>
      <c r="CI212" s="744"/>
      <c r="CJ212" s="744"/>
      <c r="CK212" s="744"/>
      <c r="CL212" s="744"/>
      <c r="CM212" s="744"/>
      <c r="CN212" s="744"/>
      <c r="CO212" s="744"/>
      <c r="CP212" s="744"/>
      <c r="CQ212" s="744"/>
      <c r="CR212" s="744"/>
      <c r="CS212" s="744"/>
      <c r="CT212" s="744"/>
      <c r="CU212" s="744"/>
      <c r="CV212" s="744"/>
      <c r="CW212" s="744"/>
      <c r="CX212" s="744"/>
      <c r="CY212" s="744"/>
      <c r="CZ212" s="744"/>
      <c r="DA212" s="744"/>
      <c r="DB212" s="744"/>
      <c r="DC212" s="744"/>
      <c r="DD212" s="744"/>
      <c r="DE212" s="744"/>
      <c r="DF212" s="744"/>
      <c r="DG212" s="744"/>
      <c r="DH212" s="744"/>
      <c r="DI212" s="744"/>
      <c r="DJ212" s="744"/>
      <c r="DK212" s="744"/>
      <c r="DL212" s="744"/>
      <c r="DM212" s="744"/>
      <c r="DN212" s="744"/>
      <c r="DO212" s="744"/>
      <c r="DP212" s="744"/>
      <c r="DQ212" s="744"/>
      <c r="DR212" s="744"/>
      <c r="DS212" s="744"/>
      <c r="DT212" s="744"/>
      <c r="DU212" s="744"/>
      <c r="DV212" s="744"/>
      <c r="DW212" s="744"/>
      <c r="DX212" s="744"/>
      <c r="DY212" s="744"/>
      <c r="DZ212" s="744"/>
      <c r="EA212" s="744"/>
      <c r="EB212" s="744"/>
      <c r="EC212" s="744"/>
      <c r="ED212" s="744"/>
      <c r="EE212" s="744"/>
      <c r="EF212" s="744"/>
      <c r="EG212" s="744"/>
      <c r="EH212" s="744"/>
      <c r="EI212" s="744"/>
      <c r="EJ212" s="744"/>
      <c r="EK212" s="744"/>
      <c r="EL212" s="744"/>
      <c r="EM212" s="744"/>
      <c r="EN212" s="744"/>
      <c r="EO212" s="744"/>
      <c r="EP212" s="744"/>
      <c r="EQ212" s="744"/>
      <c r="ER212" s="744"/>
      <c r="ES212" s="744"/>
      <c r="ET212" s="744"/>
      <c r="EU212" s="744"/>
      <c r="EV212" s="744"/>
      <c r="EW212" s="744"/>
      <c r="EX212" s="744"/>
      <c r="EY212" s="744"/>
      <c r="EZ212" s="744"/>
      <c r="FA212" s="744"/>
      <c r="FB212" s="744"/>
      <c r="FC212" s="744"/>
      <c r="FD212" s="744"/>
      <c r="FE212" s="744"/>
      <c r="FF212" s="744"/>
      <c r="FG212" s="744"/>
      <c r="FH212" s="744"/>
      <c r="FI212" s="744"/>
      <c r="FJ212" s="744"/>
      <c r="FK212" s="744"/>
      <c r="FL212" s="744"/>
      <c r="FM212" s="744"/>
      <c r="FN212" s="744"/>
      <c r="FO212" s="744"/>
      <c r="FP212" s="744"/>
      <c r="FQ212" s="744"/>
      <c r="FR212" s="744"/>
      <c r="FS212" s="744"/>
      <c r="FT212" s="744"/>
      <c r="FU212" s="744"/>
      <c r="FV212" s="744"/>
      <c r="FW212" s="744"/>
      <c r="FX212" s="744"/>
      <c r="FY212" s="744"/>
      <c r="FZ212" s="744"/>
      <c r="GA212" s="744"/>
      <c r="GB212" s="744"/>
      <c r="GC212" s="744"/>
      <c r="GD212" s="744"/>
      <c r="GE212" s="744"/>
      <c r="GF212" s="744"/>
      <c r="GG212" s="744"/>
      <c r="GH212" s="744"/>
      <c r="GI212" s="744"/>
      <c r="GJ212" s="744"/>
      <c r="GK212" s="744"/>
      <c r="GL212" s="744"/>
      <c r="GM212" s="744"/>
      <c r="GN212" s="744"/>
      <c r="GO212" s="744"/>
      <c r="GP212" s="744"/>
      <c r="GQ212" s="744"/>
      <c r="GR212" s="744"/>
      <c r="GS212" s="744"/>
      <c r="GT212" s="744"/>
      <c r="GU212" s="744"/>
      <c r="GV212" s="744"/>
      <c r="GW212" s="744"/>
      <c r="GX212" s="744"/>
      <c r="GY212" s="744"/>
      <c r="GZ212" s="744"/>
      <c r="HA212" s="744"/>
      <c r="HB212" s="744"/>
      <c r="HC212" s="744"/>
      <c r="HD212" s="744"/>
      <c r="HE212" s="744"/>
      <c r="HF212" s="744"/>
      <c r="HG212" s="744"/>
      <c r="HH212" s="744"/>
      <c r="HI212" s="744"/>
      <c r="HJ212" s="744"/>
      <c r="HK212" s="744"/>
      <c r="HL212" s="744"/>
      <c r="HM212" s="744"/>
      <c r="HN212" s="744"/>
      <c r="HO212" s="744"/>
      <c r="HP212" s="744"/>
      <c r="HQ212" s="744"/>
      <c r="HR212" s="744"/>
      <c r="HS212" s="744"/>
      <c r="HT212" s="744"/>
      <c r="HU212" s="744"/>
      <c r="HV212" s="744"/>
      <c r="HW212" s="744"/>
      <c r="HX212" s="744"/>
      <c r="HY212" s="744"/>
      <c r="HZ212" s="744"/>
      <c r="IA212" s="744"/>
      <c r="IB212" s="744"/>
      <c r="IC212" s="744"/>
      <c r="ID212" s="744"/>
      <c r="IE212" s="744"/>
      <c r="IF212" s="744"/>
      <c r="IG212" s="744"/>
      <c r="IH212" s="744"/>
      <c r="II212" s="744"/>
      <c r="IJ212" s="752"/>
    </row>
    <row r="213" spans="1:244" s="756" customFormat="1" ht="50.1" customHeight="1">
      <c r="A213" s="96">
        <v>12</v>
      </c>
      <c r="B213" s="783" t="s">
        <v>4562</v>
      </c>
      <c r="C213" s="811"/>
      <c r="D213" s="812">
        <v>16</v>
      </c>
      <c r="E213" s="783" t="s">
        <v>272</v>
      </c>
      <c r="F213" s="811" t="s">
        <v>4563</v>
      </c>
      <c r="G213" s="811">
        <v>43368</v>
      </c>
      <c r="H213" s="814" t="s">
        <v>716</v>
      </c>
      <c r="I213" s="783"/>
      <c r="J213" s="769" t="s">
        <v>3632</v>
      </c>
      <c r="K213" s="744"/>
      <c r="L213" s="744" t="s">
        <v>625</v>
      </c>
      <c r="M213" s="744"/>
      <c r="N213" s="744"/>
      <c r="O213" s="744"/>
      <c r="P213" s="744"/>
      <c r="Q213" s="744"/>
      <c r="R213" s="744"/>
      <c r="S213" s="744"/>
      <c r="T213" s="744"/>
      <c r="U213" s="744"/>
      <c r="V213" s="744"/>
      <c r="W213" s="744"/>
      <c r="X213" s="744"/>
      <c r="Y213" s="744"/>
      <c r="Z213" s="744"/>
      <c r="AA213" s="744"/>
      <c r="AB213" s="744"/>
      <c r="AC213" s="744"/>
      <c r="AD213" s="744"/>
      <c r="AE213" s="744"/>
      <c r="AF213" s="744"/>
      <c r="AG213" s="744"/>
      <c r="AH213" s="744"/>
      <c r="AI213" s="744"/>
      <c r="AJ213" s="744"/>
      <c r="AK213" s="744"/>
      <c r="AL213" s="744"/>
      <c r="AM213" s="744"/>
      <c r="AN213" s="744"/>
      <c r="AO213" s="744"/>
      <c r="AP213" s="744"/>
      <c r="AQ213" s="744"/>
      <c r="AR213" s="744"/>
      <c r="AS213" s="744"/>
      <c r="AT213" s="744"/>
      <c r="AU213" s="744"/>
      <c r="AV213" s="744"/>
      <c r="AW213" s="744"/>
      <c r="AX213" s="744"/>
      <c r="AY213" s="744"/>
      <c r="AZ213" s="744"/>
      <c r="BA213" s="744"/>
      <c r="BB213" s="744"/>
      <c r="BC213" s="744"/>
      <c r="BD213" s="744"/>
      <c r="BE213" s="744"/>
      <c r="BF213" s="744"/>
      <c r="BG213" s="744"/>
      <c r="BH213" s="744"/>
      <c r="BI213" s="744"/>
      <c r="BJ213" s="744"/>
      <c r="BK213" s="744"/>
      <c r="BL213" s="744"/>
      <c r="BM213" s="744"/>
      <c r="BN213" s="744"/>
      <c r="BO213" s="744"/>
      <c r="BP213" s="744"/>
      <c r="BQ213" s="744"/>
      <c r="BR213" s="744"/>
      <c r="BS213" s="744"/>
      <c r="BT213" s="744"/>
      <c r="BU213" s="744"/>
      <c r="BV213" s="744"/>
      <c r="BW213" s="744"/>
      <c r="BX213" s="744"/>
      <c r="BY213" s="744"/>
      <c r="BZ213" s="744"/>
      <c r="CA213" s="744"/>
      <c r="CB213" s="744"/>
      <c r="CC213" s="744"/>
      <c r="CD213" s="744"/>
      <c r="CE213" s="744"/>
      <c r="CF213" s="744"/>
      <c r="CG213" s="744"/>
      <c r="CH213" s="744"/>
      <c r="CI213" s="744"/>
      <c r="CJ213" s="744"/>
      <c r="CK213" s="744"/>
      <c r="CL213" s="744"/>
      <c r="CM213" s="744"/>
      <c r="CN213" s="744"/>
      <c r="CO213" s="744"/>
      <c r="CP213" s="744"/>
      <c r="CQ213" s="744"/>
      <c r="CR213" s="744"/>
      <c r="CS213" s="744"/>
      <c r="CT213" s="744"/>
      <c r="CU213" s="744"/>
      <c r="CV213" s="744"/>
      <c r="CW213" s="744"/>
      <c r="CX213" s="744"/>
      <c r="CY213" s="744"/>
      <c r="CZ213" s="744"/>
      <c r="DA213" s="744"/>
      <c r="DB213" s="744"/>
      <c r="DC213" s="744"/>
      <c r="DD213" s="744"/>
      <c r="DE213" s="744"/>
      <c r="DF213" s="744"/>
      <c r="DG213" s="744"/>
      <c r="DH213" s="744"/>
      <c r="DI213" s="744"/>
      <c r="DJ213" s="744"/>
      <c r="DK213" s="744"/>
      <c r="DL213" s="744"/>
      <c r="DM213" s="744"/>
      <c r="DN213" s="744"/>
      <c r="DO213" s="744"/>
      <c r="DP213" s="744"/>
      <c r="DQ213" s="744"/>
      <c r="DR213" s="744"/>
      <c r="DS213" s="744"/>
      <c r="DT213" s="744"/>
      <c r="DU213" s="744"/>
      <c r="DV213" s="744"/>
      <c r="DW213" s="744"/>
      <c r="DX213" s="744"/>
      <c r="DY213" s="744"/>
      <c r="DZ213" s="744"/>
      <c r="EA213" s="744"/>
      <c r="EB213" s="744"/>
      <c r="EC213" s="744"/>
      <c r="ED213" s="744"/>
      <c r="EE213" s="744"/>
      <c r="EF213" s="744"/>
      <c r="EG213" s="744"/>
      <c r="EH213" s="744"/>
      <c r="EI213" s="744"/>
      <c r="EJ213" s="744"/>
      <c r="EK213" s="744"/>
      <c r="EL213" s="744"/>
      <c r="EM213" s="744"/>
      <c r="EN213" s="744"/>
      <c r="EO213" s="744"/>
      <c r="EP213" s="744"/>
      <c r="EQ213" s="744"/>
      <c r="ER213" s="744"/>
      <c r="ES213" s="744"/>
      <c r="ET213" s="744"/>
      <c r="EU213" s="744"/>
      <c r="EV213" s="744"/>
      <c r="EW213" s="744"/>
      <c r="EX213" s="744"/>
      <c r="EY213" s="744"/>
      <c r="EZ213" s="744"/>
      <c r="FA213" s="744"/>
      <c r="FB213" s="744"/>
      <c r="FC213" s="744"/>
      <c r="FD213" s="744"/>
      <c r="FE213" s="744"/>
      <c r="FF213" s="744"/>
      <c r="FG213" s="744"/>
      <c r="FH213" s="744"/>
      <c r="FI213" s="744"/>
      <c r="FJ213" s="744"/>
      <c r="FK213" s="744"/>
      <c r="FL213" s="744"/>
      <c r="FM213" s="744"/>
      <c r="FN213" s="744"/>
      <c r="FO213" s="744"/>
      <c r="FP213" s="744"/>
      <c r="FQ213" s="744"/>
      <c r="FR213" s="744"/>
      <c r="FS213" s="744"/>
      <c r="FT213" s="744"/>
      <c r="FU213" s="744"/>
      <c r="FV213" s="744"/>
      <c r="FW213" s="744"/>
      <c r="FX213" s="744"/>
      <c r="FY213" s="744"/>
      <c r="FZ213" s="744"/>
      <c r="GA213" s="744"/>
      <c r="GB213" s="744"/>
      <c r="GC213" s="744"/>
      <c r="GD213" s="744"/>
      <c r="GE213" s="744"/>
      <c r="GF213" s="744"/>
      <c r="GG213" s="744"/>
      <c r="GH213" s="744"/>
      <c r="GI213" s="744"/>
      <c r="GJ213" s="744"/>
      <c r="GK213" s="744"/>
      <c r="GL213" s="744"/>
      <c r="GM213" s="744"/>
      <c r="GN213" s="744"/>
      <c r="GO213" s="744"/>
      <c r="GP213" s="744"/>
      <c r="GQ213" s="744"/>
      <c r="GR213" s="744"/>
      <c r="GS213" s="744"/>
      <c r="GT213" s="744"/>
      <c r="GU213" s="744"/>
      <c r="GV213" s="744"/>
      <c r="GW213" s="744"/>
      <c r="GX213" s="744"/>
      <c r="GY213" s="744"/>
      <c r="GZ213" s="744"/>
      <c r="HA213" s="744"/>
      <c r="HB213" s="744"/>
      <c r="HC213" s="744"/>
      <c r="HD213" s="744"/>
      <c r="HE213" s="744"/>
      <c r="HF213" s="744"/>
      <c r="HG213" s="744"/>
      <c r="HH213" s="744"/>
      <c r="HI213" s="744"/>
      <c r="HJ213" s="744"/>
      <c r="HK213" s="744"/>
      <c r="HL213" s="744"/>
      <c r="HM213" s="744"/>
      <c r="HN213" s="744"/>
      <c r="HO213" s="744"/>
      <c r="HP213" s="744"/>
      <c r="HQ213" s="744"/>
      <c r="HR213" s="744"/>
      <c r="HS213" s="744"/>
      <c r="HT213" s="744"/>
      <c r="HU213" s="744"/>
      <c r="HV213" s="744"/>
      <c r="HW213" s="744"/>
      <c r="HX213" s="744"/>
      <c r="HY213" s="744"/>
      <c r="HZ213" s="744"/>
      <c r="IA213" s="744"/>
      <c r="IB213" s="744"/>
      <c r="IC213" s="744"/>
      <c r="ID213" s="744"/>
      <c r="IE213" s="744"/>
      <c r="IF213" s="744"/>
      <c r="IG213" s="744"/>
      <c r="IH213" s="744"/>
      <c r="II213" s="744"/>
      <c r="IJ213" s="752"/>
    </row>
    <row r="214" spans="1:244" s="756" customFormat="1" ht="50.1" customHeight="1">
      <c r="A214" s="96">
        <v>13</v>
      </c>
      <c r="B214" s="783" t="s">
        <v>4564</v>
      </c>
      <c r="C214" s="811"/>
      <c r="D214" s="812">
        <v>10</v>
      </c>
      <c r="E214" s="783" t="s">
        <v>272</v>
      </c>
      <c r="F214" s="811" t="s">
        <v>4565</v>
      </c>
      <c r="G214" s="811">
        <v>43368</v>
      </c>
      <c r="H214" s="814" t="s">
        <v>716</v>
      </c>
      <c r="I214" s="783" t="s">
        <v>4566</v>
      </c>
      <c r="J214" s="769" t="s">
        <v>3632</v>
      </c>
      <c r="K214" s="744"/>
      <c r="L214" s="744" t="s">
        <v>625</v>
      </c>
      <c r="M214" s="744"/>
      <c r="N214" s="744"/>
      <c r="O214" s="744"/>
      <c r="P214" s="744"/>
      <c r="Q214" s="744"/>
      <c r="R214" s="744"/>
      <c r="S214" s="744"/>
      <c r="T214" s="744"/>
      <c r="U214" s="744"/>
      <c r="V214" s="744"/>
      <c r="W214" s="744"/>
      <c r="X214" s="744"/>
      <c r="Y214" s="744"/>
      <c r="Z214" s="744"/>
      <c r="AA214" s="744"/>
      <c r="AB214" s="744"/>
      <c r="AC214" s="744"/>
      <c r="AD214" s="744"/>
      <c r="AE214" s="744"/>
      <c r="AF214" s="744"/>
      <c r="AG214" s="744"/>
      <c r="AH214" s="744"/>
      <c r="AI214" s="744"/>
      <c r="AJ214" s="744"/>
      <c r="AK214" s="744"/>
      <c r="AL214" s="744"/>
      <c r="AM214" s="744"/>
      <c r="AN214" s="744"/>
      <c r="AO214" s="744"/>
      <c r="AP214" s="744"/>
      <c r="AQ214" s="744"/>
      <c r="AR214" s="744"/>
      <c r="AS214" s="744"/>
      <c r="AT214" s="744"/>
      <c r="AU214" s="744"/>
      <c r="AV214" s="744"/>
      <c r="AW214" s="744"/>
      <c r="AX214" s="744"/>
      <c r="AY214" s="744"/>
      <c r="AZ214" s="744"/>
      <c r="BA214" s="744"/>
      <c r="BB214" s="744"/>
      <c r="BC214" s="744"/>
      <c r="BD214" s="744"/>
      <c r="BE214" s="744"/>
      <c r="BF214" s="744"/>
      <c r="BG214" s="744"/>
      <c r="BH214" s="744"/>
      <c r="BI214" s="744"/>
      <c r="BJ214" s="744"/>
      <c r="BK214" s="744"/>
      <c r="BL214" s="744"/>
      <c r="BM214" s="744"/>
      <c r="BN214" s="744"/>
      <c r="BO214" s="744"/>
      <c r="BP214" s="744"/>
      <c r="BQ214" s="744"/>
      <c r="BR214" s="744"/>
      <c r="BS214" s="744"/>
      <c r="BT214" s="744"/>
      <c r="BU214" s="744"/>
      <c r="BV214" s="744"/>
      <c r="BW214" s="744"/>
      <c r="BX214" s="744"/>
      <c r="BY214" s="744"/>
      <c r="BZ214" s="744"/>
      <c r="CA214" s="744"/>
      <c r="CB214" s="744"/>
      <c r="CC214" s="744"/>
      <c r="CD214" s="744"/>
      <c r="CE214" s="744"/>
      <c r="CF214" s="744"/>
      <c r="CG214" s="744"/>
      <c r="CH214" s="744"/>
      <c r="CI214" s="744"/>
      <c r="CJ214" s="744"/>
      <c r="CK214" s="744"/>
      <c r="CL214" s="744"/>
      <c r="CM214" s="744"/>
      <c r="CN214" s="744"/>
      <c r="CO214" s="744"/>
      <c r="CP214" s="744"/>
      <c r="CQ214" s="744"/>
      <c r="CR214" s="744"/>
      <c r="CS214" s="744"/>
      <c r="CT214" s="744"/>
      <c r="CU214" s="744"/>
      <c r="CV214" s="744"/>
      <c r="CW214" s="744"/>
      <c r="CX214" s="744"/>
      <c r="CY214" s="744"/>
      <c r="CZ214" s="744"/>
      <c r="DA214" s="744"/>
      <c r="DB214" s="744"/>
      <c r="DC214" s="744"/>
      <c r="DD214" s="744"/>
      <c r="DE214" s="744"/>
      <c r="DF214" s="744"/>
      <c r="DG214" s="744"/>
      <c r="DH214" s="744"/>
      <c r="DI214" s="744"/>
      <c r="DJ214" s="744"/>
      <c r="DK214" s="744"/>
      <c r="DL214" s="744"/>
      <c r="DM214" s="744"/>
      <c r="DN214" s="744"/>
      <c r="DO214" s="744"/>
      <c r="DP214" s="744"/>
      <c r="DQ214" s="744"/>
      <c r="DR214" s="744"/>
      <c r="DS214" s="744"/>
      <c r="DT214" s="744"/>
      <c r="DU214" s="744"/>
      <c r="DV214" s="744"/>
      <c r="DW214" s="744"/>
      <c r="DX214" s="744"/>
      <c r="DY214" s="744"/>
      <c r="DZ214" s="744"/>
      <c r="EA214" s="744"/>
      <c r="EB214" s="744"/>
      <c r="EC214" s="744"/>
      <c r="ED214" s="744"/>
      <c r="EE214" s="744"/>
      <c r="EF214" s="744"/>
      <c r="EG214" s="744"/>
      <c r="EH214" s="744"/>
      <c r="EI214" s="744"/>
      <c r="EJ214" s="744"/>
      <c r="EK214" s="744"/>
      <c r="EL214" s="744"/>
      <c r="EM214" s="744"/>
      <c r="EN214" s="744"/>
      <c r="EO214" s="744"/>
      <c r="EP214" s="744"/>
      <c r="EQ214" s="744"/>
      <c r="ER214" s="744"/>
      <c r="ES214" s="744"/>
      <c r="ET214" s="744"/>
      <c r="EU214" s="744"/>
      <c r="EV214" s="744"/>
      <c r="EW214" s="744"/>
      <c r="EX214" s="744"/>
      <c r="EY214" s="744"/>
      <c r="EZ214" s="744"/>
      <c r="FA214" s="744"/>
      <c r="FB214" s="744"/>
      <c r="FC214" s="744"/>
      <c r="FD214" s="744"/>
      <c r="FE214" s="744"/>
      <c r="FF214" s="744"/>
      <c r="FG214" s="744"/>
      <c r="FH214" s="744"/>
      <c r="FI214" s="744"/>
      <c r="FJ214" s="744"/>
      <c r="FK214" s="744"/>
      <c r="FL214" s="744"/>
      <c r="FM214" s="744"/>
      <c r="FN214" s="744"/>
      <c r="FO214" s="744"/>
      <c r="FP214" s="744"/>
      <c r="FQ214" s="744"/>
      <c r="FR214" s="744"/>
      <c r="FS214" s="744"/>
      <c r="FT214" s="744"/>
      <c r="FU214" s="744"/>
      <c r="FV214" s="744"/>
      <c r="FW214" s="744"/>
      <c r="FX214" s="744"/>
      <c r="FY214" s="744"/>
      <c r="FZ214" s="744"/>
      <c r="GA214" s="744"/>
      <c r="GB214" s="744"/>
      <c r="GC214" s="744"/>
      <c r="GD214" s="744"/>
      <c r="GE214" s="744"/>
      <c r="GF214" s="744"/>
      <c r="GG214" s="744"/>
      <c r="GH214" s="744"/>
      <c r="GI214" s="744"/>
      <c r="GJ214" s="744"/>
      <c r="GK214" s="744"/>
      <c r="GL214" s="744"/>
      <c r="GM214" s="744"/>
      <c r="GN214" s="744"/>
      <c r="GO214" s="744"/>
      <c r="GP214" s="744"/>
      <c r="GQ214" s="744"/>
      <c r="GR214" s="744"/>
      <c r="GS214" s="744"/>
      <c r="GT214" s="744"/>
      <c r="GU214" s="744"/>
      <c r="GV214" s="744"/>
      <c r="GW214" s="744"/>
      <c r="GX214" s="744"/>
      <c r="GY214" s="744"/>
      <c r="GZ214" s="744"/>
      <c r="HA214" s="744"/>
      <c r="HB214" s="744"/>
      <c r="HC214" s="744"/>
      <c r="HD214" s="744"/>
      <c r="HE214" s="744"/>
      <c r="HF214" s="744"/>
      <c r="HG214" s="744"/>
      <c r="HH214" s="744"/>
      <c r="HI214" s="744"/>
      <c r="HJ214" s="744"/>
      <c r="HK214" s="744"/>
      <c r="HL214" s="744"/>
      <c r="HM214" s="744"/>
      <c r="HN214" s="744"/>
      <c r="HO214" s="744"/>
      <c r="HP214" s="744"/>
      <c r="HQ214" s="744"/>
      <c r="HR214" s="744"/>
      <c r="HS214" s="744"/>
      <c r="HT214" s="744"/>
      <c r="HU214" s="744"/>
      <c r="HV214" s="744"/>
      <c r="HW214" s="744"/>
      <c r="HX214" s="744"/>
      <c r="HY214" s="744"/>
      <c r="HZ214" s="744"/>
      <c r="IA214" s="744"/>
      <c r="IB214" s="744"/>
      <c r="IC214" s="744"/>
      <c r="ID214" s="744"/>
      <c r="IE214" s="744"/>
      <c r="IF214" s="744"/>
      <c r="IG214" s="744"/>
      <c r="IH214" s="744"/>
      <c r="II214" s="744"/>
      <c r="IJ214" s="752"/>
    </row>
    <row r="215" spans="1:244" s="752" customFormat="1" ht="50.1" customHeight="1">
      <c r="A215" s="96">
        <v>14</v>
      </c>
      <c r="B215" s="776" t="s">
        <v>1487</v>
      </c>
      <c r="C215" s="780">
        <v>37058</v>
      </c>
      <c r="D215" s="807">
        <v>17</v>
      </c>
      <c r="E215" s="762" t="s">
        <v>272</v>
      </c>
      <c r="F215" s="776" t="s">
        <v>1488</v>
      </c>
      <c r="G215" s="778" t="s">
        <v>1489</v>
      </c>
      <c r="H215" s="762" t="s">
        <v>253</v>
      </c>
      <c r="I215" s="776" t="s">
        <v>1605</v>
      </c>
      <c r="J215" s="776" t="s">
        <v>3632</v>
      </c>
      <c r="K215" s="744"/>
      <c r="L215" s="744" t="s">
        <v>625</v>
      </c>
      <c r="M215" s="744"/>
      <c r="N215" s="744"/>
      <c r="O215" s="744"/>
      <c r="P215" s="744"/>
      <c r="II215" s="755"/>
    </row>
    <row r="216" spans="1:244" s="96" customFormat="1" ht="50.1" customHeight="1">
      <c r="A216" s="96">
        <v>15</v>
      </c>
      <c r="B216" s="100" t="s">
        <v>4568</v>
      </c>
      <c r="C216" s="160"/>
      <c r="D216" s="194">
        <v>16</v>
      </c>
      <c r="E216" s="100" t="s">
        <v>272</v>
      </c>
      <c r="F216" s="100" t="s">
        <v>4569</v>
      </c>
      <c r="G216" s="160">
        <v>43360</v>
      </c>
      <c r="H216" s="195" t="s">
        <v>4570</v>
      </c>
      <c r="I216" s="100"/>
      <c r="J216" s="169" t="s">
        <v>2106</v>
      </c>
      <c r="K216" s="88"/>
      <c r="L216" s="44" t="s">
        <v>638</v>
      </c>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c r="BY216" s="44"/>
      <c r="BZ216" s="44"/>
      <c r="CA216" s="44"/>
      <c r="CB216" s="44"/>
      <c r="CC216" s="44"/>
      <c r="CD216" s="44"/>
      <c r="CE216" s="44"/>
      <c r="CF216" s="44"/>
      <c r="CG216" s="44"/>
      <c r="CH216" s="44"/>
      <c r="CI216" s="44"/>
      <c r="CJ216" s="44"/>
      <c r="CK216" s="44"/>
      <c r="CL216" s="44"/>
      <c r="CM216" s="44"/>
      <c r="CN216" s="44"/>
      <c r="CO216" s="44"/>
      <c r="CP216" s="44"/>
      <c r="CQ216" s="44"/>
      <c r="CR216" s="44"/>
      <c r="CS216" s="44"/>
      <c r="CT216" s="44"/>
      <c r="CU216" s="44"/>
      <c r="CV216" s="44"/>
      <c r="CW216" s="44"/>
      <c r="CX216" s="44"/>
      <c r="CY216" s="44"/>
      <c r="CZ216" s="44"/>
      <c r="DA216" s="44"/>
      <c r="DB216" s="44"/>
      <c r="DC216" s="44"/>
      <c r="DD216" s="44"/>
      <c r="DE216" s="44"/>
      <c r="DF216" s="44"/>
      <c r="DG216" s="44"/>
      <c r="DH216" s="44"/>
      <c r="DI216" s="44"/>
      <c r="DJ216" s="44"/>
      <c r="DK216" s="44"/>
      <c r="DL216" s="44"/>
      <c r="DM216" s="44"/>
      <c r="DN216" s="44"/>
      <c r="DO216" s="44"/>
      <c r="DP216" s="44"/>
      <c r="DQ216" s="44"/>
      <c r="DR216" s="44"/>
      <c r="DS216" s="44"/>
      <c r="DT216" s="44"/>
      <c r="DU216" s="44"/>
      <c r="DV216" s="44"/>
      <c r="DW216" s="44"/>
      <c r="DX216" s="44"/>
      <c r="DY216" s="44"/>
      <c r="DZ216" s="44"/>
      <c r="EA216" s="44"/>
      <c r="EB216" s="44"/>
      <c r="EC216" s="44"/>
      <c r="ED216" s="44"/>
      <c r="EE216" s="44"/>
      <c r="EF216" s="44"/>
      <c r="EG216" s="44"/>
      <c r="EH216" s="44"/>
      <c r="EI216" s="44"/>
      <c r="EJ216" s="44"/>
      <c r="EK216" s="44"/>
      <c r="EL216" s="44"/>
      <c r="EM216" s="44"/>
      <c r="EN216" s="44"/>
      <c r="EO216" s="44"/>
      <c r="EP216" s="44"/>
      <c r="EQ216" s="44"/>
      <c r="ER216" s="44"/>
      <c r="ES216" s="44"/>
      <c r="ET216" s="44"/>
      <c r="EU216" s="44"/>
      <c r="EV216" s="44"/>
      <c r="EW216" s="44"/>
      <c r="EX216" s="44"/>
      <c r="EY216" s="44"/>
      <c r="EZ216" s="44"/>
      <c r="FA216" s="44"/>
      <c r="FB216" s="44"/>
      <c r="FC216" s="44"/>
      <c r="FD216" s="44"/>
      <c r="FE216" s="44"/>
      <c r="FF216" s="44"/>
      <c r="FG216" s="44"/>
      <c r="FH216" s="44"/>
      <c r="FI216" s="44"/>
      <c r="FJ216" s="44"/>
      <c r="FK216" s="44"/>
      <c r="FL216" s="44"/>
      <c r="FM216" s="44"/>
      <c r="FN216" s="44"/>
      <c r="FO216" s="44"/>
      <c r="FP216" s="44"/>
      <c r="FQ216" s="44"/>
      <c r="FR216" s="44"/>
      <c r="FS216" s="44"/>
      <c r="FT216" s="44"/>
      <c r="FU216" s="44"/>
      <c r="FV216" s="44"/>
      <c r="FW216" s="44"/>
      <c r="FX216" s="44"/>
      <c r="FY216" s="44"/>
      <c r="FZ216" s="44"/>
      <c r="GA216" s="44"/>
      <c r="GB216" s="44"/>
      <c r="GC216" s="44"/>
      <c r="GD216" s="44"/>
      <c r="GE216" s="44"/>
      <c r="GF216" s="44"/>
      <c r="GG216" s="44"/>
      <c r="GH216" s="44"/>
      <c r="GI216" s="44"/>
      <c r="GJ216" s="44"/>
      <c r="GK216" s="44"/>
      <c r="GL216" s="44"/>
      <c r="GM216" s="44"/>
      <c r="GN216" s="44"/>
      <c r="GO216" s="44"/>
      <c r="GP216" s="44"/>
      <c r="GQ216" s="44"/>
      <c r="GR216" s="44"/>
      <c r="GS216" s="44"/>
      <c r="GT216" s="44"/>
      <c r="GU216" s="44"/>
      <c r="GV216" s="44"/>
      <c r="GW216" s="44"/>
      <c r="GX216" s="44"/>
      <c r="GY216" s="44"/>
      <c r="GZ216" s="44"/>
      <c r="HA216" s="44"/>
      <c r="HB216" s="44"/>
      <c r="HC216" s="44"/>
      <c r="HD216" s="44"/>
      <c r="HE216" s="44"/>
      <c r="HF216" s="44"/>
      <c r="HG216" s="44"/>
      <c r="HH216" s="44"/>
      <c r="HI216" s="44"/>
      <c r="HJ216" s="44"/>
      <c r="HK216" s="44"/>
      <c r="HL216" s="44"/>
      <c r="HM216" s="44"/>
      <c r="HN216" s="44"/>
      <c r="HO216" s="44"/>
      <c r="HP216" s="44"/>
      <c r="HQ216" s="44"/>
      <c r="HR216" s="44"/>
      <c r="HS216" s="44"/>
      <c r="HT216" s="44"/>
      <c r="HU216" s="44"/>
      <c r="HV216" s="44"/>
      <c r="HW216" s="44"/>
      <c r="HX216" s="44"/>
      <c r="HY216" s="44"/>
      <c r="HZ216" s="44"/>
      <c r="IA216" s="44"/>
      <c r="IB216" s="44"/>
      <c r="IC216" s="44"/>
      <c r="ID216" s="44"/>
      <c r="IE216" s="44"/>
      <c r="IF216" s="44"/>
      <c r="IG216" s="44"/>
      <c r="IH216" s="44"/>
      <c r="II216" s="44"/>
      <c r="IJ216" s="44"/>
    </row>
    <row r="217" spans="1:244" s="756" customFormat="1" ht="50.1" customHeight="1">
      <c r="A217" s="96">
        <v>16</v>
      </c>
      <c r="B217" s="783" t="s">
        <v>4573</v>
      </c>
      <c r="C217" s="811"/>
      <c r="D217" s="812">
        <v>16</v>
      </c>
      <c r="E217" s="783" t="s">
        <v>272</v>
      </c>
      <c r="F217" s="811" t="s">
        <v>4574</v>
      </c>
      <c r="G217" s="811">
        <v>43369</v>
      </c>
      <c r="H217" s="814" t="s">
        <v>716</v>
      </c>
      <c r="I217" s="783"/>
      <c r="J217" s="769" t="s">
        <v>3632</v>
      </c>
      <c r="K217" s="744"/>
      <c r="L217" s="744" t="s">
        <v>625</v>
      </c>
      <c r="M217" s="744"/>
      <c r="N217" s="744"/>
      <c r="O217" s="744"/>
      <c r="P217" s="744"/>
      <c r="Q217" s="744"/>
      <c r="R217" s="744"/>
      <c r="S217" s="744"/>
      <c r="T217" s="744"/>
      <c r="U217" s="744"/>
      <c r="V217" s="744"/>
      <c r="W217" s="744"/>
      <c r="X217" s="744"/>
      <c r="Y217" s="744"/>
      <c r="Z217" s="744"/>
      <c r="AA217" s="744"/>
      <c r="AB217" s="744"/>
      <c r="AC217" s="744"/>
      <c r="AD217" s="744"/>
      <c r="AE217" s="744"/>
      <c r="AF217" s="744"/>
      <c r="AG217" s="744"/>
      <c r="AH217" s="744"/>
      <c r="AI217" s="744"/>
      <c r="AJ217" s="744"/>
      <c r="AK217" s="744"/>
      <c r="AL217" s="744"/>
      <c r="AM217" s="744"/>
      <c r="AN217" s="744"/>
      <c r="AO217" s="744"/>
      <c r="AP217" s="744"/>
      <c r="AQ217" s="744"/>
      <c r="AR217" s="744"/>
      <c r="AS217" s="744"/>
      <c r="AT217" s="744"/>
      <c r="AU217" s="744"/>
      <c r="AV217" s="744"/>
      <c r="AW217" s="744"/>
      <c r="AX217" s="744"/>
      <c r="AY217" s="744"/>
      <c r="AZ217" s="744"/>
      <c r="BA217" s="744"/>
      <c r="BB217" s="744"/>
      <c r="BC217" s="744"/>
      <c r="BD217" s="744"/>
      <c r="BE217" s="744"/>
      <c r="BF217" s="744"/>
      <c r="BG217" s="744"/>
      <c r="BH217" s="744"/>
      <c r="BI217" s="744"/>
      <c r="BJ217" s="744"/>
      <c r="BK217" s="744"/>
      <c r="BL217" s="744"/>
      <c r="BM217" s="744"/>
      <c r="BN217" s="744"/>
      <c r="BO217" s="744"/>
      <c r="BP217" s="744"/>
      <c r="BQ217" s="744"/>
      <c r="BR217" s="744"/>
      <c r="BS217" s="744"/>
      <c r="BT217" s="744"/>
      <c r="BU217" s="744"/>
      <c r="BV217" s="744"/>
      <c r="BW217" s="744"/>
      <c r="BX217" s="744"/>
      <c r="BY217" s="744"/>
      <c r="BZ217" s="744"/>
      <c r="CA217" s="744"/>
      <c r="CB217" s="744"/>
      <c r="CC217" s="744"/>
      <c r="CD217" s="744"/>
      <c r="CE217" s="744"/>
      <c r="CF217" s="744"/>
      <c r="CG217" s="744"/>
      <c r="CH217" s="744"/>
      <c r="CI217" s="744"/>
      <c r="CJ217" s="744"/>
      <c r="CK217" s="744"/>
      <c r="CL217" s="744"/>
      <c r="CM217" s="744"/>
      <c r="CN217" s="744"/>
      <c r="CO217" s="744"/>
      <c r="CP217" s="744"/>
      <c r="CQ217" s="744"/>
      <c r="CR217" s="744"/>
      <c r="CS217" s="744"/>
      <c r="CT217" s="744"/>
      <c r="CU217" s="744"/>
      <c r="CV217" s="744"/>
      <c r="CW217" s="744"/>
      <c r="CX217" s="744"/>
      <c r="CY217" s="744"/>
      <c r="CZ217" s="744"/>
      <c r="DA217" s="744"/>
      <c r="DB217" s="744"/>
      <c r="DC217" s="744"/>
      <c r="DD217" s="744"/>
      <c r="DE217" s="744"/>
      <c r="DF217" s="744"/>
      <c r="DG217" s="744"/>
      <c r="DH217" s="744"/>
      <c r="DI217" s="744"/>
      <c r="DJ217" s="744"/>
      <c r="DK217" s="744"/>
      <c r="DL217" s="744"/>
      <c r="DM217" s="744"/>
      <c r="DN217" s="744"/>
      <c r="DO217" s="744"/>
      <c r="DP217" s="744"/>
      <c r="DQ217" s="744"/>
      <c r="DR217" s="744"/>
      <c r="DS217" s="744"/>
      <c r="DT217" s="744"/>
      <c r="DU217" s="744"/>
      <c r="DV217" s="744"/>
      <c r="DW217" s="744"/>
      <c r="DX217" s="744"/>
      <c r="DY217" s="744"/>
      <c r="DZ217" s="744"/>
      <c r="EA217" s="744"/>
      <c r="EB217" s="744"/>
      <c r="EC217" s="744"/>
      <c r="ED217" s="744"/>
      <c r="EE217" s="744"/>
      <c r="EF217" s="744"/>
      <c r="EG217" s="744"/>
      <c r="EH217" s="744"/>
      <c r="EI217" s="744"/>
      <c r="EJ217" s="744"/>
      <c r="EK217" s="744"/>
      <c r="EL217" s="744"/>
      <c r="EM217" s="744"/>
      <c r="EN217" s="744"/>
      <c r="EO217" s="744"/>
      <c r="EP217" s="744"/>
      <c r="EQ217" s="744"/>
      <c r="ER217" s="744"/>
      <c r="ES217" s="744"/>
      <c r="ET217" s="744"/>
      <c r="EU217" s="744"/>
      <c r="EV217" s="744"/>
      <c r="EW217" s="744"/>
      <c r="EX217" s="744"/>
      <c r="EY217" s="744"/>
      <c r="EZ217" s="744"/>
      <c r="FA217" s="744"/>
      <c r="FB217" s="744"/>
      <c r="FC217" s="744"/>
      <c r="FD217" s="744"/>
      <c r="FE217" s="744"/>
      <c r="FF217" s="744"/>
      <c r="FG217" s="744"/>
      <c r="FH217" s="744"/>
      <c r="FI217" s="744"/>
      <c r="FJ217" s="744"/>
      <c r="FK217" s="744"/>
      <c r="FL217" s="744"/>
      <c r="FM217" s="744"/>
      <c r="FN217" s="744"/>
      <c r="FO217" s="744"/>
      <c r="FP217" s="744"/>
      <c r="FQ217" s="744"/>
      <c r="FR217" s="744"/>
      <c r="FS217" s="744"/>
      <c r="FT217" s="744"/>
      <c r="FU217" s="744"/>
      <c r="FV217" s="744"/>
      <c r="FW217" s="744"/>
      <c r="FX217" s="744"/>
      <c r="FY217" s="744"/>
      <c r="FZ217" s="744"/>
      <c r="GA217" s="744"/>
      <c r="GB217" s="744"/>
      <c r="GC217" s="744"/>
      <c r="GD217" s="744"/>
      <c r="GE217" s="744"/>
      <c r="GF217" s="744"/>
      <c r="GG217" s="744"/>
      <c r="GH217" s="744"/>
      <c r="GI217" s="744"/>
      <c r="GJ217" s="744"/>
      <c r="GK217" s="744"/>
      <c r="GL217" s="744"/>
      <c r="GM217" s="744"/>
      <c r="GN217" s="744"/>
      <c r="GO217" s="744"/>
      <c r="GP217" s="744"/>
      <c r="GQ217" s="744"/>
      <c r="GR217" s="744"/>
      <c r="GS217" s="744"/>
      <c r="GT217" s="744"/>
      <c r="GU217" s="744"/>
      <c r="GV217" s="744"/>
      <c r="GW217" s="744"/>
      <c r="GX217" s="744"/>
      <c r="GY217" s="744"/>
      <c r="GZ217" s="744"/>
      <c r="HA217" s="744"/>
      <c r="HB217" s="744"/>
      <c r="HC217" s="744"/>
      <c r="HD217" s="744"/>
      <c r="HE217" s="744"/>
      <c r="HF217" s="744"/>
      <c r="HG217" s="744"/>
      <c r="HH217" s="744"/>
      <c r="HI217" s="744"/>
      <c r="HJ217" s="744"/>
      <c r="HK217" s="744"/>
      <c r="HL217" s="744"/>
      <c r="HM217" s="744"/>
      <c r="HN217" s="744"/>
      <c r="HO217" s="744"/>
      <c r="HP217" s="744"/>
      <c r="HQ217" s="744"/>
      <c r="HR217" s="744"/>
      <c r="HS217" s="744"/>
      <c r="HT217" s="744"/>
      <c r="HU217" s="744"/>
      <c r="HV217" s="744"/>
      <c r="HW217" s="744"/>
      <c r="HX217" s="744"/>
      <c r="HY217" s="744"/>
      <c r="HZ217" s="744"/>
      <c r="IA217" s="744"/>
      <c r="IB217" s="744"/>
      <c r="IC217" s="744"/>
      <c r="ID217" s="744"/>
      <c r="IE217" s="744"/>
      <c r="IF217" s="744"/>
      <c r="IG217" s="744"/>
      <c r="IH217" s="744"/>
      <c r="II217" s="744"/>
      <c r="IJ217" s="752"/>
    </row>
    <row r="218" spans="1:244" s="756" customFormat="1" ht="50.1" customHeight="1">
      <c r="A218" s="96">
        <v>17</v>
      </c>
      <c r="B218" s="783" t="s">
        <v>4578</v>
      </c>
      <c r="C218" s="811"/>
      <c r="D218" s="812">
        <v>6</v>
      </c>
      <c r="E218" s="783" t="s">
        <v>272</v>
      </c>
      <c r="F218" s="811" t="s">
        <v>4579</v>
      </c>
      <c r="G218" s="811">
        <v>43370</v>
      </c>
      <c r="H218" s="814" t="s">
        <v>1836</v>
      </c>
      <c r="I218" s="783"/>
      <c r="J218" s="769" t="s">
        <v>3632</v>
      </c>
      <c r="K218" s="744"/>
      <c r="L218" s="744" t="s">
        <v>625</v>
      </c>
      <c r="M218" s="744"/>
      <c r="N218" s="744"/>
      <c r="O218" s="744"/>
      <c r="P218" s="744"/>
      <c r="Q218" s="744"/>
      <c r="R218" s="744"/>
      <c r="S218" s="744"/>
      <c r="T218" s="744"/>
      <c r="U218" s="744"/>
      <c r="V218" s="744"/>
      <c r="W218" s="744"/>
      <c r="X218" s="744"/>
      <c r="Y218" s="744"/>
      <c r="Z218" s="744"/>
      <c r="AA218" s="744"/>
      <c r="AB218" s="744"/>
      <c r="AC218" s="744"/>
      <c r="AD218" s="744"/>
      <c r="AE218" s="744"/>
      <c r="AF218" s="744"/>
      <c r="AG218" s="744"/>
      <c r="AH218" s="744"/>
      <c r="AI218" s="744"/>
      <c r="AJ218" s="744"/>
      <c r="AK218" s="744"/>
      <c r="AL218" s="744"/>
      <c r="AM218" s="744"/>
      <c r="AN218" s="744"/>
      <c r="AO218" s="744"/>
      <c r="AP218" s="744"/>
      <c r="AQ218" s="744"/>
      <c r="AR218" s="744"/>
      <c r="AS218" s="744"/>
      <c r="AT218" s="744"/>
      <c r="AU218" s="744"/>
      <c r="AV218" s="744"/>
      <c r="AW218" s="744"/>
      <c r="AX218" s="744"/>
      <c r="AY218" s="744"/>
      <c r="AZ218" s="744"/>
      <c r="BA218" s="744"/>
      <c r="BB218" s="744"/>
      <c r="BC218" s="744"/>
      <c r="BD218" s="744"/>
      <c r="BE218" s="744"/>
      <c r="BF218" s="744"/>
      <c r="BG218" s="744"/>
      <c r="BH218" s="744"/>
      <c r="BI218" s="744"/>
      <c r="BJ218" s="744"/>
      <c r="BK218" s="744"/>
      <c r="BL218" s="744"/>
      <c r="BM218" s="744"/>
      <c r="BN218" s="744"/>
      <c r="BO218" s="744"/>
      <c r="BP218" s="744"/>
      <c r="BQ218" s="744"/>
      <c r="BR218" s="744"/>
      <c r="BS218" s="744"/>
      <c r="BT218" s="744"/>
      <c r="BU218" s="744"/>
      <c r="BV218" s="744"/>
      <c r="BW218" s="744"/>
      <c r="BX218" s="744"/>
      <c r="BY218" s="744"/>
      <c r="BZ218" s="744"/>
      <c r="CA218" s="744"/>
      <c r="CB218" s="744"/>
      <c r="CC218" s="744"/>
      <c r="CD218" s="744"/>
      <c r="CE218" s="744"/>
      <c r="CF218" s="744"/>
      <c r="CG218" s="744"/>
      <c r="CH218" s="744"/>
      <c r="CI218" s="744"/>
      <c r="CJ218" s="744"/>
      <c r="CK218" s="744"/>
      <c r="CL218" s="744"/>
      <c r="CM218" s="744"/>
      <c r="CN218" s="744"/>
      <c r="CO218" s="744"/>
      <c r="CP218" s="744"/>
      <c r="CQ218" s="744"/>
      <c r="CR218" s="744"/>
      <c r="CS218" s="744"/>
      <c r="CT218" s="744"/>
      <c r="CU218" s="744"/>
      <c r="CV218" s="744"/>
      <c r="CW218" s="744"/>
      <c r="CX218" s="744"/>
      <c r="CY218" s="744"/>
      <c r="CZ218" s="744"/>
      <c r="DA218" s="744"/>
      <c r="DB218" s="744"/>
      <c r="DC218" s="744"/>
      <c r="DD218" s="744"/>
      <c r="DE218" s="744"/>
      <c r="DF218" s="744"/>
      <c r="DG218" s="744"/>
      <c r="DH218" s="744"/>
      <c r="DI218" s="744"/>
      <c r="DJ218" s="744"/>
      <c r="DK218" s="744"/>
      <c r="DL218" s="744"/>
      <c r="DM218" s="744"/>
      <c r="DN218" s="744"/>
      <c r="DO218" s="744"/>
      <c r="DP218" s="744"/>
      <c r="DQ218" s="744"/>
      <c r="DR218" s="744"/>
      <c r="DS218" s="744"/>
      <c r="DT218" s="744"/>
      <c r="DU218" s="744"/>
      <c r="DV218" s="744"/>
      <c r="DW218" s="744"/>
      <c r="DX218" s="744"/>
      <c r="DY218" s="744"/>
      <c r="DZ218" s="744"/>
      <c r="EA218" s="744"/>
      <c r="EB218" s="744"/>
      <c r="EC218" s="744"/>
      <c r="ED218" s="744"/>
      <c r="EE218" s="744"/>
      <c r="EF218" s="744"/>
      <c r="EG218" s="744"/>
      <c r="EH218" s="744"/>
      <c r="EI218" s="744"/>
      <c r="EJ218" s="744"/>
      <c r="EK218" s="744"/>
      <c r="EL218" s="744"/>
      <c r="EM218" s="744"/>
      <c r="EN218" s="744"/>
      <c r="EO218" s="744"/>
      <c r="EP218" s="744"/>
      <c r="EQ218" s="744"/>
      <c r="ER218" s="744"/>
      <c r="ES218" s="744"/>
      <c r="ET218" s="744"/>
      <c r="EU218" s="744"/>
      <c r="EV218" s="744"/>
      <c r="EW218" s="744"/>
      <c r="EX218" s="744"/>
      <c r="EY218" s="744"/>
      <c r="EZ218" s="744"/>
      <c r="FA218" s="744"/>
      <c r="FB218" s="744"/>
      <c r="FC218" s="744"/>
      <c r="FD218" s="744"/>
      <c r="FE218" s="744"/>
      <c r="FF218" s="744"/>
      <c r="FG218" s="744"/>
      <c r="FH218" s="744"/>
      <c r="FI218" s="744"/>
      <c r="FJ218" s="744"/>
      <c r="FK218" s="744"/>
      <c r="FL218" s="744"/>
      <c r="FM218" s="744"/>
      <c r="FN218" s="744"/>
      <c r="FO218" s="744"/>
      <c r="FP218" s="744"/>
      <c r="FQ218" s="744"/>
      <c r="FR218" s="744"/>
      <c r="FS218" s="744"/>
      <c r="FT218" s="744"/>
      <c r="FU218" s="744"/>
      <c r="FV218" s="744"/>
      <c r="FW218" s="744"/>
      <c r="FX218" s="744"/>
      <c r="FY218" s="744"/>
      <c r="FZ218" s="744"/>
      <c r="GA218" s="744"/>
      <c r="GB218" s="744"/>
      <c r="GC218" s="744"/>
      <c r="GD218" s="744"/>
      <c r="GE218" s="744"/>
      <c r="GF218" s="744"/>
      <c r="GG218" s="744"/>
      <c r="GH218" s="744"/>
      <c r="GI218" s="744"/>
      <c r="GJ218" s="744"/>
      <c r="GK218" s="744"/>
      <c r="GL218" s="744"/>
      <c r="GM218" s="744"/>
      <c r="GN218" s="744"/>
      <c r="GO218" s="744"/>
      <c r="GP218" s="744"/>
      <c r="GQ218" s="744"/>
      <c r="GR218" s="744"/>
      <c r="GS218" s="744"/>
      <c r="GT218" s="744"/>
      <c r="GU218" s="744"/>
      <c r="GV218" s="744"/>
      <c r="GW218" s="744"/>
      <c r="GX218" s="744"/>
      <c r="GY218" s="744"/>
      <c r="GZ218" s="744"/>
      <c r="HA218" s="744"/>
      <c r="HB218" s="744"/>
      <c r="HC218" s="744"/>
      <c r="HD218" s="744"/>
      <c r="HE218" s="744"/>
      <c r="HF218" s="744"/>
      <c r="HG218" s="744"/>
      <c r="HH218" s="744"/>
      <c r="HI218" s="744"/>
      <c r="HJ218" s="744"/>
      <c r="HK218" s="744"/>
      <c r="HL218" s="744"/>
      <c r="HM218" s="744"/>
      <c r="HN218" s="744"/>
      <c r="HO218" s="744"/>
      <c r="HP218" s="744"/>
      <c r="HQ218" s="744"/>
      <c r="HR218" s="744"/>
      <c r="HS218" s="744"/>
      <c r="HT218" s="744"/>
      <c r="HU218" s="744"/>
      <c r="HV218" s="744"/>
      <c r="HW218" s="744"/>
      <c r="HX218" s="744"/>
      <c r="HY218" s="744"/>
      <c r="HZ218" s="744"/>
      <c r="IA218" s="744"/>
      <c r="IB218" s="744"/>
      <c r="IC218" s="744"/>
      <c r="ID218" s="744"/>
      <c r="IE218" s="744"/>
      <c r="IF218" s="744"/>
      <c r="IG218" s="744"/>
      <c r="IH218" s="744"/>
      <c r="II218" s="744"/>
      <c r="IJ218" s="752"/>
    </row>
    <row r="219" spans="1:244" s="756" customFormat="1" ht="50.1" customHeight="1">
      <c r="A219" s="96">
        <v>18</v>
      </c>
      <c r="B219" s="783" t="s">
        <v>4580</v>
      </c>
      <c r="C219" s="811"/>
      <c r="D219" s="812">
        <v>7</v>
      </c>
      <c r="E219" s="783" t="s">
        <v>272</v>
      </c>
      <c r="F219" s="811" t="s">
        <v>4579</v>
      </c>
      <c r="G219" s="811">
        <v>43370</v>
      </c>
      <c r="H219" s="814" t="s">
        <v>1836</v>
      </c>
      <c r="I219" s="783"/>
      <c r="J219" s="769" t="s">
        <v>3632</v>
      </c>
      <c r="K219" s="744"/>
      <c r="L219" s="744" t="s">
        <v>638</v>
      </c>
      <c r="M219" s="744"/>
      <c r="N219" s="744"/>
      <c r="O219" s="744"/>
      <c r="P219" s="744"/>
      <c r="Q219" s="744"/>
      <c r="R219" s="744"/>
      <c r="S219" s="744"/>
      <c r="T219" s="744"/>
      <c r="U219" s="744"/>
      <c r="V219" s="744"/>
      <c r="W219" s="744"/>
      <c r="X219" s="744"/>
      <c r="Y219" s="744"/>
      <c r="Z219" s="744"/>
      <c r="AA219" s="744"/>
      <c r="AB219" s="744"/>
      <c r="AC219" s="744"/>
      <c r="AD219" s="744"/>
      <c r="AE219" s="744"/>
      <c r="AF219" s="744"/>
      <c r="AG219" s="744"/>
      <c r="AH219" s="744"/>
      <c r="AI219" s="744"/>
      <c r="AJ219" s="744"/>
      <c r="AK219" s="744"/>
      <c r="AL219" s="744"/>
      <c r="AM219" s="744"/>
      <c r="AN219" s="744"/>
      <c r="AO219" s="744"/>
      <c r="AP219" s="744"/>
      <c r="AQ219" s="744"/>
      <c r="AR219" s="744"/>
      <c r="AS219" s="744"/>
      <c r="AT219" s="744"/>
      <c r="AU219" s="744"/>
      <c r="AV219" s="744"/>
      <c r="AW219" s="744"/>
      <c r="AX219" s="744"/>
      <c r="AY219" s="744"/>
      <c r="AZ219" s="744"/>
      <c r="BA219" s="744"/>
      <c r="BB219" s="744"/>
      <c r="BC219" s="744"/>
      <c r="BD219" s="744"/>
      <c r="BE219" s="744"/>
      <c r="BF219" s="744"/>
      <c r="BG219" s="744"/>
      <c r="BH219" s="744"/>
      <c r="BI219" s="744"/>
      <c r="BJ219" s="744"/>
      <c r="BK219" s="744"/>
      <c r="BL219" s="744"/>
      <c r="BM219" s="744"/>
      <c r="BN219" s="744"/>
      <c r="BO219" s="744"/>
      <c r="BP219" s="744"/>
      <c r="BQ219" s="744"/>
      <c r="BR219" s="744"/>
      <c r="BS219" s="744"/>
      <c r="BT219" s="744"/>
      <c r="BU219" s="744"/>
      <c r="BV219" s="744"/>
      <c r="BW219" s="744"/>
      <c r="BX219" s="744"/>
      <c r="BY219" s="744"/>
      <c r="BZ219" s="744"/>
      <c r="CA219" s="744"/>
      <c r="CB219" s="744"/>
      <c r="CC219" s="744"/>
      <c r="CD219" s="744"/>
      <c r="CE219" s="744"/>
      <c r="CF219" s="744"/>
      <c r="CG219" s="744"/>
      <c r="CH219" s="744"/>
      <c r="CI219" s="744"/>
      <c r="CJ219" s="744"/>
      <c r="CK219" s="744"/>
      <c r="CL219" s="744"/>
      <c r="CM219" s="744"/>
      <c r="CN219" s="744"/>
      <c r="CO219" s="744"/>
      <c r="CP219" s="744"/>
      <c r="CQ219" s="744"/>
      <c r="CR219" s="744"/>
      <c r="CS219" s="744"/>
      <c r="CT219" s="744"/>
      <c r="CU219" s="744"/>
      <c r="CV219" s="744"/>
      <c r="CW219" s="744"/>
      <c r="CX219" s="744"/>
      <c r="CY219" s="744"/>
      <c r="CZ219" s="744"/>
      <c r="DA219" s="744"/>
      <c r="DB219" s="744"/>
      <c r="DC219" s="744"/>
      <c r="DD219" s="744"/>
      <c r="DE219" s="744"/>
      <c r="DF219" s="744"/>
      <c r="DG219" s="744"/>
      <c r="DH219" s="744"/>
      <c r="DI219" s="744"/>
      <c r="DJ219" s="744"/>
      <c r="DK219" s="744"/>
      <c r="DL219" s="744"/>
      <c r="DM219" s="744"/>
      <c r="DN219" s="744"/>
      <c r="DO219" s="744"/>
      <c r="DP219" s="744"/>
      <c r="DQ219" s="744"/>
      <c r="DR219" s="744"/>
      <c r="DS219" s="744"/>
      <c r="DT219" s="744"/>
      <c r="DU219" s="744"/>
      <c r="DV219" s="744"/>
      <c r="DW219" s="744"/>
      <c r="DX219" s="744"/>
      <c r="DY219" s="744"/>
      <c r="DZ219" s="744"/>
      <c r="EA219" s="744"/>
      <c r="EB219" s="744"/>
      <c r="EC219" s="744"/>
      <c r="ED219" s="744"/>
      <c r="EE219" s="744"/>
      <c r="EF219" s="744"/>
      <c r="EG219" s="744"/>
      <c r="EH219" s="744"/>
      <c r="EI219" s="744"/>
      <c r="EJ219" s="744"/>
      <c r="EK219" s="744"/>
      <c r="EL219" s="744"/>
      <c r="EM219" s="744"/>
      <c r="EN219" s="744"/>
      <c r="EO219" s="744"/>
      <c r="EP219" s="744"/>
      <c r="EQ219" s="744"/>
      <c r="ER219" s="744"/>
      <c r="ES219" s="744"/>
      <c r="ET219" s="744"/>
      <c r="EU219" s="744"/>
      <c r="EV219" s="744"/>
      <c r="EW219" s="744"/>
      <c r="EX219" s="744"/>
      <c r="EY219" s="744"/>
      <c r="EZ219" s="744"/>
      <c r="FA219" s="744"/>
      <c r="FB219" s="744"/>
      <c r="FC219" s="744"/>
      <c r="FD219" s="744"/>
      <c r="FE219" s="744"/>
      <c r="FF219" s="744"/>
      <c r="FG219" s="744"/>
      <c r="FH219" s="744"/>
      <c r="FI219" s="744"/>
      <c r="FJ219" s="744"/>
      <c r="FK219" s="744"/>
      <c r="FL219" s="744"/>
      <c r="FM219" s="744"/>
      <c r="FN219" s="744"/>
      <c r="FO219" s="744"/>
      <c r="FP219" s="744"/>
      <c r="FQ219" s="744"/>
      <c r="FR219" s="744"/>
      <c r="FS219" s="744"/>
      <c r="FT219" s="744"/>
      <c r="FU219" s="744"/>
      <c r="FV219" s="744"/>
      <c r="FW219" s="744"/>
      <c r="FX219" s="744"/>
      <c r="FY219" s="744"/>
      <c r="FZ219" s="744"/>
      <c r="GA219" s="744"/>
      <c r="GB219" s="744"/>
      <c r="GC219" s="744"/>
      <c r="GD219" s="744"/>
      <c r="GE219" s="744"/>
      <c r="GF219" s="744"/>
      <c r="GG219" s="744"/>
      <c r="GH219" s="744"/>
      <c r="GI219" s="744"/>
      <c r="GJ219" s="744"/>
      <c r="GK219" s="744"/>
      <c r="GL219" s="744"/>
      <c r="GM219" s="744"/>
      <c r="GN219" s="744"/>
      <c r="GO219" s="744"/>
      <c r="GP219" s="744"/>
      <c r="GQ219" s="744"/>
      <c r="GR219" s="744"/>
      <c r="GS219" s="744"/>
      <c r="GT219" s="744"/>
      <c r="GU219" s="744"/>
      <c r="GV219" s="744"/>
      <c r="GW219" s="744"/>
      <c r="GX219" s="744"/>
      <c r="GY219" s="744"/>
      <c r="GZ219" s="744"/>
      <c r="HA219" s="744"/>
      <c r="HB219" s="744"/>
      <c r="HC219" s="744"/>
      <c r="HD219" s="744"/>
      <c r="HE219" s="744"/>
      <c r="HF219" s="744"/>
      <c r="HG219" s="744"/>
      <c r="HH219" s="744"/>
      <c r="HI219" s="744"/>
      <c r="HJ219" s="744"/>
      <c r="HK219" s="744"/>
      <c r="HL219" s="744"/>
      <c r="HM219" s="744"/>
      <c r="HN219" s="744"/>
      <c r="HO219" s="744"/>
      <c r="HP219" s="744"/>
      <c r="HQ219" s="744"/>
      <c r="HR219" s="744"/>
      <c r="HS219" s="744"/>
      <c r="HT219" s="744"/>
      <c r="HU219" s="744"/>
      <c r="HV219" s="744"/>
      <c r="HW219" s="744"/>
      <c r="HX219" s="744"/>
      <c r="HY219" s="744"/>
      <c r="HZ219" s="744"/>
      <c r="IA219" s="744"/>
      <c r="IB219" s="744"/>
      <c r="IC219" s="744"/>
      <c r="ID219" s="744"/>
      <c r="IE219" s="744"/>
      <c r="IF219" s="744"/>
      <c r="IG219" s="744"/>
      <c r="IH219" s="744"/>
      <c r="II219" s="744"/>
      <c r="IJ219" s="752"/>
    </row>
    <row r="220" spans="1:244" s="756" customFormat="1" ht="50.1" customHeight="1">
      <c r="A220" s="96">
        <v>19</v>
      </c>
      <c r="B220" s="783" t="s">
        <v>4581</v>
      </c>
      <c r="C220" s="811"/>
      <c r="D220" s="812">
        <v>9</v>
      </c>
      <c r="E220" s="783" t="s">
        <v>272</v>
      </c>
      <c r="F220" s="811" t="s">
        <v>4579</v>
      </c>
      <c r="G220" s="811">
        <v>43370</v>
      </c>
      <c r="H220" s="814" t="s">
        <v>1836</v>
      </c>
      <c r="I220" s="783"/>
      <c r="J220" s="769" t="s">
        <v>3632</v>
      </c>
      <c r="K220" s="744"/>
      <c r="L220" s="744" t="s">
        <v>625</v>
      </c>
      <c r="M220" s="744"/>
      <c r="N220" s="744"/>
      <c r="O220" s="744"/>
      <c r="P220" s="744"/>
      <c r="Q220" s="744"/>
      <c r="R220" s="744"/>
      <c r="S220" s="744"/>
      <c r="T220" s="744"/>
      <c r="U220" s="744"/>
      <c r="V220" s="744"/>
      <c r="W220" s="744"/>
      <c r="X220" s="744"/>
      <c r="Y220" s="744"/>
      <c r="Z220" s="744"/>
      <c r="AA220" s="744"/>
      <c r="AB220" s="744"/>
      <c r="AC220" s="744"/>
      <c r="AD220" s="744"/>
      <c r="AE220" s="744"/>
      <c r="AF220" s="744"/>
      <c r="AG220" s="744"/>
      <c r="AH220" s="744"/>
      <c r="AI220" s="744"/>
      <c r="AJ220" s="744"/>
      <c r="AK220" s="744"/>
      <c r="AL220" s="744"/>
      <c r="AM220" s="744"/>
      <c r="AN220" s="744"/>
      <c r="AO220" s="744"/>
      <c r="AP220" s="744"/>
      <c r="AQ220" s="744"/>
      <c r="AR220" s="744"/>
      <c r="AS220" s="744"/>
      <c r="AT220" s="744"/>
      <c r="AU220" s="744"/>
      <c r="AV220" s="744"/>
      <c r="AW220" s="744"/>
      <c r="AX220" s="744"/>
      <c r="AY220" s="744"/>
      <c r="AZ220" s="744"/>
      <c r="BA220" s="744"/>
      <c r="BB220" s="744"/>
      <c r="BC220" s="744"/>
      <c r="BD220" s="744"/>
      <c r="BE220" s="744"/>
      <c r="BF220" s="744"/>
      <c r="BG220" s="744"/>
      <c r="BH220" s="744"/>
      <c r="BI220" s="744"/>
      <c r="BJ220" s="744"/>
      <c r="BK220" s="744"/>
      <c r="BL220" s="744"/>
      <c r="BM220" s="744"/>
      <c r="BN220" s="744"/>
      <c r="BO220" s="744"/>
      <c r="BP220" s="744"/>
      <c r="BQ220" s="744"/>
      <c r="BR220" s="744"/>
      <c r="BS220" s="744"/>
      <c r="BT220" s="744"/>
      <c r="BU220" s="744"/>
      <c r="BV220" s="744"/>
      <c r="BW220" s="744"/>
      <c r="BX220" s="744"/>
      <c r="BY220" s="744"/>
      <c r="BZ220" s="744"/>
      <c r="CA220" s="744"/>
      <c r="CB220" s="744"/>
      <c r="CC220" s="744"/>
      <c r="CD220" s="744"/>
      <c r="CE220" s="744"/>
      <c r="CF220" s="744"/>
      <c r="CG220" s="744"/>
      <c r="CH220" s="744"/>
      <c r="CI220" s="744"/>
      <c r="CJ220" s="744"/>
      <c r="CK220" s="744"/>
      <c r="CL220" s="744"/>
      <c r="CM220" s="744"/>
      <c r="CN220" s="744"/>
      <c r="CO220" s="744"/>
      <c r="CP220" s="744"/>
      <c r="CQ220" s="744"/>
      <c r="CR220" s="744"/>
      <c r="CS220" s="744"/>
      <c r="CT220" s="744"/>
      <c r="CU220" s="744"/>
      <c r="CV220" s="744"/>
      <c r="CW220" s="744"/>
      <c r="CX220" s="744"/>
      <c r="CY220" s="744"/>
      <c r="CZ220" s="744"/>
      <c r="DA220" s="744"/>
      <c r="DB220" s="744"/>
      <c r="DC220" s="744"/>
      <c r="DD220" s="744"/>
      <c r="DE220" s="744"/>
      <c r="DF220" s="744"/>
      <c r="DG220" s="744"/>
      <c r="DH220" s="744"/>
      <c r="DI220" s="744"/>
      <c r="DJ220" s="744"/>
      <c r="DK220" s="744"/>
      <c r="DL220" s="744"/>
      <c r="DM220" s="744"/>
      <c r="DN220" s="744"/>
      <c r="DO220" s="744"/>
      <c r="DP220" s="744"/>
      <c r="DQ220" s="744"/>
      <c r="DR220" s="744"/>
      <c r="DS220" s="744"/>
      <c r="DT220" s="744"/>
      <c r="DU220" s="744"/>
      <c r="DV220" s="744"/>
      <c r="DW220" s="744"/>
      <c r="DX220" s="744"/>
      <c r="DY220" s="744"/>
      <c r="DZ220" s="744"/>
      <c r="EA220" s="744"/>
      <c r="EB220" s="744"/>
      <c r="EC220" s="744"/>
      <c r="ED220" s="744"/>
      <c r="EE220" s="744"/>
      <c r="EF220" s="744"/>
      <c r="EG220" s="744"/>
      <c r="EH220" s="744"/>
      <c r="EI220" s="744"/>
      <c r="EJ220" s="744"/>
      <c r="EK220" s="744"/>
      <c r="EL220" s="744"/>
      <c r="EM220" s="744"/>
      <c r="EN220" s="744"/>
      <c r="EO220" s="744"/>
      <c r="EP220" s="744"/>
      <c r="EQ220" s="744"/>
      <c r="ER220" s="744"/>
      <c r="ES220" s="744"/>
      <c r="ET220" s="744"/>
      <c r="EU220" s="744"/>
      <c r="EV220" s="744"/>
      <c r="EW220" s="744"/>
      <c r="EX220" s="744"/>
      <c r="EY220" s="744"/>
      <c r="EZ220" s="744"/>
      <c r="FA220" s="744"/>
      <c r="FB220" s="744"/>
      <c r="FC220" s="744"/>
      <c r="FD220" s="744"/>
      <c r="FE220" s="744"/>
      <c r="FF220" s="744"/>
      <c r="FG220" s="744"/>
      <c r="FH220" s="744"/>
      <c r="FI220" s="744"/>
      <c r="FJ220" s="744"/>
      <c r="FK220" s="744"/>
      <c r="FL220" s="744"/>
      <c r="FM220" s="744"/>
      <c r="FN220" s="744"/>
      <c r="FO220" s="744"/>
      <c r="FP220" s="744"/>
      <c r="FQ220" s="744"/>
      <c r="FR220" s="744"/>
      <c r="FS220" s="744"/>
      <c r="FT220" s="744"/>
      <c r="FU220" s="744"/>
      <c r="FV220" s="744"/>
      <c r="FW220" s="744"/>
      <c r="FX220" s="744"/>
      <c r="FY220" s="744"/>
      <c r="FZ220" s="744"/>
      <c r="GA220" s="744"/>
      <c r="GB220" s="744"/>
      <c r="GC220" s="744"/>
      <c r="GD220" s="744"/>
      <c r="GE220" s="744"/>
      <c r="GF220" s="744"/>
      <c r="GG220" s="744"/>
      <c r="GH220" s="744"/>
      <c r="GI220" s="744"/>
      <c r="GJ220" s="744"/>
      <c r="GK220" s="744"/>
      <c r="GL220" s="744"/>
      <c r="GM220" s="744"/>
      <c r="GN220" s="744"/>
      <c r="GO220" s="744"/>
      <c r="GP220" s="744"/>
      <c r="GQ220" s="744"/>
      <c r="GR220" s="744"/>
      <c r="GS220" s="744"/>
      <c r="GT220" s="744"/>
      <c r="GU220" s="744"/>
      <c r="GV220" s="744"/>
      <c r="GW220" s="744"/>
      <c r="GX220" s="744"/>
      <c r="GY220" s="744"/>
      <c r="GZ220" s="744"/>
      <c r="HA220" s="744"/>
      <c r="HB220" s="744"/>
      <c r="HC220" s="744"/>
      <c r="HD220" s="744"/>
      <c r="HE220" s="744"/>
      <c r="HF220" s="744"/>
      <c r="HG220" s="744"/>
      <c r="HH220" s="744"/>
      <c r="HI220" s="744"/>
      <c r="HJ220" s="744"/>
      <c r="HK220" s="744"/>
      <c r="HL220" s="744"/>
      <c r="HM220" s="744"/>
      <c r="HN220" s="744"/>
      <c r="HO220" s="744"/>
      <c r="HP220" s="744"/>
      <c r="HQ220" s="744"/>
      <c r="HR220" s="744"/>
      <c r="HS220" s="744"/>
      <c r="HT220" s="744"/>
      <c r="HU220" s="744"/>
      <c r="HV220" s="744"/>
      <c r="HW220" s="744"/>
      <c r="HX220" s="744"/>
      <c r="HY220" s="744"/>
      <c r="HZ220" s="744"/>
      <c r="IA220" s="744"/>
      <c r="IB220" s="744"/>
      <c r="IC220" s="744"/>
      <c r="ID220" s="744"/>
      <c r="IE220" s="744"/>
      <c r="IF220" s="744"/>
      <c r="IG220" s="744"/>
      <c r="IH220" s="744"/>
      <c r="II220" s="744"/>
      <c r="IJ220" s="752"/>
    </row>
    <row r="221" spans="1:244" s="756" customFormat="1" ht="50.1" customHeight="1">
      <c r="A221" s="96">
        <v>20</v>
      </c>
      <c r="B221" s="783" t="s">
        <v>4582</v>
      </c>
      <c r="C221" s="811"/>
      <c r="D221" s="812">
        <v>18</v>
      </c>
      <c r="E221" s="783" t="s">
        <v>272</v>
      </c>
      <c r="F221" s="811" t="s">
        <v>4583</v>
      </c>
      <c r="G221" s="811">
        <v>43370</v>
      </c>
      <c r="H221" s="814" t="s">
        <v>716</v>
      </c>
      <c r="I221" s="783"/>
      <c r="J221" s="769" t="s">
        <v>3632</v>
      </c>
      <c r="K221" s="744"/>
      <c r="L221" s="744" t="s">
        <v>625</v>
      </c>
      <c r="M221" s="744"/>
      <c r="N221" s="744"/>
      <c r="O221" s="744"/>
      <c r="P221" s="744"/>
      <c r="Q221" s="744"/>
      <c r="R221" s="744"/>
      <c r="S221" s="744"/>
      <c r="T221" s="744"/>
      <c r="U221" s="744"/>
      <c r="V221" s="744"/>
      <c r="W221" s="744"/>
      <c r="X221" s="744"/>
      <c r="Y221" s="744"/>
      <c r="Z221" s="744"/>
      <c r="AA221" s="744"/>
      <c r="AB221" s="744"/>
      <c r="AC221" s="744"/>
      <c r="AD221" s="744"/>
      <c r="AE221" s="744"/>
      <c r="AF221" s="744"/>
      <c r="AG221" s="744"/>
      <c r="AH221" s="744"/>
      <c r="AI221" s="744"/>
      <c r="AJ221" s="744"/>
      <c r="AK221" s="744"/>
      <c r="AL221" s="744"/>
      <c r="AM221" s="744"/>
      <c r="AN221" s="744"/>
      <c r="AO221" s="744"/>
      <c r="AP221" s="744"/>
      <c r="AQ221" s="744"/>
      <c r="AR221" s="744"/>
      <c r="AS221" s="744"/>
      <c r="AT221" s="744"/>
      <c r="AU221" s="744"/>
      <c r="AV221" s="744"/>
      <c r="AW221" s="744"/>
      <c r="AX221" s="744"/>
      <c r="AY221" s="744"/>
      <c r="AZ221" s="744"/>
      <c r="BA221" s="744"/>
      <c r="BB221" s="744"/>
      <c r="BC221" s="744"/>
      <c r="BD221" s="744"/>
      <c r="BE221" s="744"/>
      <c r="BF221" s="744"/>
      <c r="BG221" s="744"/>
      <c r="BH221" s="744"/>
      <c r="BI221" s="744"/>
      <c r="BJ221" s="744"/>
      <c r="BK221" s="744"/>
      <c r="BL221" s="744"/>
      <c r="BM221" s="744"/>
      <c r="BN221" s="744"/>
      <c r="BO221" s="744"/>
      <c r="BP221" s="744"/>
      <c r="BQ221" s="744"/>
      <c r="BR221" s="744"/>
      <c r="BS221" s="744"/>
      <c r="BT221" s="744"/>
      <c r="BU221" s="744"/>
      <c r="BV221" s="744"/>
      <c r="BW221" s="744"/>
      <c r="BX221" s="744"/>
      <c r="BY221" s="744"/>
      <c r="BZ221" s="744"/>
      <c r="CA221" s="744"/>
      <c r="CB221" s="744"/>
      <c r="CC221" s="744"/>
      <c r="CD221" s="744"/>
      <c r="CE221" s="744"/>
      <c r="CF221" s="744"/>
      <c r="CG221" s="744"/>
      <c r="CH221" s="744"/>
      <c r="CI221" s="744"/>
      <c r="CJ221" s="744"/>
      <c r="CK221" s="744"/>
      <c r="CL221" s="744"/>
      <c r="CM221" s="744"/>
      <c r="CN221" s="744"/>
      <c r="CO221" s="744"/>
      <c r="CP221" s="744"/>
      <c r="CQ221" s="744"/>
      <c r="CR221" s="744"/>
      <c r="CS221" s="744"/>
      <c r="CT221" s="744"/>
      <c r="CU221" s="744"/>
      <c r="CV221" s="744"/>
      <c r="CW221" s="744"/>
      <c r="CX221" s="744"/>
      <c r="CY221" s="744"/>
      <c r="CZ221" s="744"/>
      <c r="DA221" s="744"/>
      <c r="DB221" s="744"/>
      <c r="DC221" s="744"/>
      <c r="DD221" s="744"/>
      <c r="DE221" s="744"/>
      <c r="DF221" s="744"/>
      <c r="DG221" s="744"/>
      <c r="DH221" s="744"/>
      <c r="DI221" s="744"/>
      <c r="DJ221" s="744"/>
      <c r="DK221" s="744"/>
      <c r="DL221" s="744"/>
      <c r="DM221" s="744"/>
      <c r="DN221" s="744"/>
      <c r="DO221" s="744"/>
      <c r="DP221" s="744"/>
      <c r="DQ221" s="744"/>
      <c r="DR221" s="744"/>
      <c r="DS221" s="744"/>
      <c r="DT221" s="744"/>
      <c r="DU221" s="744"/>
      <c r="DV221" s="744"/>
      <c r="DW221" s="744"/>
      <c r="DX221" s="744"/>
      <c r="DY221" s="744"/>
      <c r="DZ221" s="744"/>
      <c r="EA221" s="744"/>
      <c r="EB221" s="744"/>
      <c r="EC221" s="744"/>
      <c r="ED221" s="744"/>
      <c r="EE221" s="744"/>
      <c r="EF221" s="744"/>
      <c r="EG221" s="744"/>
      <c r="EH221" s="744"/>
      <c r="EI221" s="744"/>
      <c r="EJ221" s="744"/>
      <c r="EK221" s="744"/>
      <c r="EL221" s="744"/>
      <c r="EM221" s="744"/>
      <c r="EN221" s="744"/>
      <c r="EO221" s="744"/>
      <c r="EP221" s="744"/>
      <c r="EQ221" s="744"/>
      <c r="ER221" s="744"/>
      <c r="ES221" s="744"/>
      <c r="ET221" s="744"/>
      <c r="EU221" s="744"/>
      <c r="EV221" s="744"/>
      <c r="EW221" s="744"/>
      <c r="EX221" s="744"/>
      <c r="EY221" s="744"/>
      <c r="EZ221" s="744"/>
      <c r="FA221" s="744"/>
      <c r="FB221" s="744"/>
      <c r="FC221" s="744"/>
      <c r="FD221" s="744"/>
      <c r="FE221" s="744"/>
      <c r="FF221" s="744"/>
      <c r="FG221" s="744"/>
      <c r="FH221" s="744"/>
      <c r="FI221" s="744"/>
      <c r="FJ221" s="744"/>
      <c r="FK221" s="744"/>
      <c r="FL221" s="744"/>
      <c r="FM221" s="744"/>
      <c r="FN221" s="744"/>
      <c r="FO221" s="744"/>
      <c r="FP221" s="744"/>
      <c r="FQ221" s="744"/>
      <c r="FR221" s="744"/>
      <c r="FS221" s="744"/>
      <c r="FT221" s="744"/>
      <c r="FU221" s="744"/>
      <c r="FV221" s="744"/>
      <c r="FW221" s="744"/>
      <c r="FX221" s="744"/>
      <c r="FY221" s="744"/>
      <c r="FZ221" s="744"/>
      <c r="GA221" s="744"/>
      <c r="GB221" s="744"/>
      <c r="GC221" s="744"/>
      <c r="GD221" s="744"/>
      <c r="GE221" s="744"/>
      <c r="GF221" s="744"/>
      <c r="GG221" s="744"/>
      <c r="GH221" s="744"/>
      <c r="GI221" s="744"/>
      <c r="GJ221" s="744"/>
      <c r="GK221" s="744"/>
      <c r="GL221" s="744"/>
      <c r="GM221" s="744"/>
      <c r="GN221" s="744"/>
      <c r="GO221" s="744"/>
      <c r="GP221" s="744"/>
      <c r="GQ221" s="744"/>
      <c r="GR221" s="744"/>
      <c r="GS221" s="744"/>
      <c r="GT221" s="744"/>
      <c r="GU221" s="744"/>
      <c r="GV221" s="744"/>
      <c r="GW221" s="744"/>
      <c r="GX221" s="744"/>
      <c r="GY221" s="744"/>
      <c r="GZ221" s="744"/>
      <c r="HA221" s="744"/>
      <c r="HB221" s="744"/>
      <c r="HC221" s="744"/>
      <c r="HD221" s="744"/>
      <c r="HE221" s="744"/>
      <c r="HF221" s="744"/>
      <c r="HG221" s="744"/>
      <c r="HH221" s="744"/>
      <c r="HI221" s="744"/>
      <c r="HJ221" s="744"/>
      <c r="HK221" s="744"/>
      <c r="HL221" s="744"/>
      <c r="HM221" s="744"/>
      <c r="HN221" s="744"/>
      <c r="HO221" s="744"/>
      <c r="HP221" s="744"/>
      <c r="HQ221" s="744"/>
      <c r="HR221" s="744"/>
      <c r="HS221" s="744"/>
      <c r="HT221" s="744"/>
      <c r="HU221" s="744"/>
      <c r="HV221" s="744"/>
      <c r="HW221" s="744"/>
      <c r="HX221" s="744"/>
      <c r="HY221" s="744"/>
      <c r="HZ221" s="744"/>
      <c r="IA221" s="744"/>
      <c r="IB221" s="744"/>
      <c r="IC221" s="744"/>
      <c r="ID221" s="744"/>
      <c r="IE221" s="744"/>
      <c r="IF221" s="744"/>
      <c r="IG221" s="744"/>
      <c r="IH221" s="744"/>
      <c r="II221" s="744"/>
      <c r="IJ221" s="752"/>
    </row>
    <row r="222" spans="1:244" s="756" customFormat="1" ht="50.1" customHeight="1">
      <c r="A222" s="96">
        <v>21</v>
      </c>
      <c r="B222" s="783" t="s">
        <v>4585</v>
      </c>
      <c r="C222" s="811"/>
      <c r="D222" s="812">
        <v>12</v>
      </c>
      <c r="E222" s="783" t="s">
        <v>272</v>
      </c>
      <c r="F222" s="811" t="s">
        <v>4586</v>
      </c>
      <c r="G222" s="811">
        <v>43372</v>
      </c>
      <c r="H222" s="814" t="s">
        <v>716</v>
      </c>
      <c r="I222" s="783"/>
      <c r="J222" s="769" t="s">
        <v>3632</v>
      </c>
      <c r="K222" s="744"/>
      <c r="L222" s="744" t="s">
        <v>638</v>
      </c>
      <c r="M222" s="744"/>
      <c r="N222" s="744"/>
      <c r="O222" s="744"/>
      <c r="P222" s="744"/>
      <c r="Q222" s="744"/>
      <c r="R222" s="744"/>
      <c r="S222" s="744"/>
      <c r="T222" s="744"/>
      <c r="U222" s="744"/>
      <c r="V222" s="744"/>
      <c r="W222" s="744"/>
      <c r="X222" s="744"/>
      <c r="Y222" s="744"/>
      <c r="Z222" s="744"/>
      <c r="AA222" s="744"/>
      <c r="AB222" s="744"/>
      <c r="AC222" s="744"/>
      <c r="AD222" s="744"/>
      <c r="AE222" s="744"/>
      <c r="AF222" s="744"/>
      <c r="AG222" s="744"/>
      <c r="AH222" s="744"/>
      <c r="AI222" s="744"/>
      <c r="AJ222" s="744"/>
      <c r="AK222" s="744"/>
      <c r="AL222" s="744"/>
      <c r="AM222" s="744"/>
      <c r="AN222" s="744"/>
      <c r="AO222" s="744"/>
      <c r="AP222" s="744"/>
      <c r="AQ222" s="744"/>
      <c r="AR222" s="744"/>
      <c r="AS222" s="744"/>
      <c r="AT222" s="744"/>
      <c r="AU222" s="744"/>
      <c r="AV222" s="744"/>
      <c r="AW222" s="744"/>
      <c r="AX222" s="744"/>
      <c r="AY222" s="744"/>
      <c r="AZ222" s="744"/>
      <c r="BA222" s="744"/>
      <c r="BB222" s="744"/>
      <c r="BC222" s="744"/>
      <c r="BD222" s="744"/>
      <c r="BE222" s="744"/>
      <c r="BF222" s="744"/>
      <c r="BG222" s="744"/>
      <c r="BH222" s="744"/>
      <c r="BI222" s="744"/>
      <c r="BJ222" s="744"/>
      <c r="BK222" s="744"/>
      <c r="BL222" s="744"/>
      <c r="BM222" s="744"/>
      <c r="BN222" s="744"/>
      <c r="BO222" s="744"/>
      <c r="BP222" s="744"/>
      <c r="BQ222" s="744"/>
      <c r="BR222" s="744"/>
      <c r="BS222" s="744"/>
      <c r="BT222" s="744"/>
      <c r="BU222" s="744"/>
      <c r="BV222" s="744"/>
      <c r="BW222" s="744"/>
      <c r="BX222" s="744"/>
      <c r="BY222" s="744"/>
      <c r="BZ222" s="744"/>
      <c r="CA222" s="744"/>
      <c r="CB222" s="744"/>
      <c r="CC222" s="744"/>
      <c r="CD222" s="744"/>
      <c r="CE222" s="744"/>
      <c r="CF222" s="744"/>
      <c r="CG222" s="744"/>
      <c r="CH222" s="744"/>
      <c r="CI222" s="744"/>
      <c r="CJ222" s="744"/>
      <c r="CK222" s="744"/>
      <c r="CL222" s="744"/>
      <c r="CM222" s="744"/>
      <c r="CN222" s="744"/>
      <c r="CO222" s="744"/>
      <c r="CP222" s="744"/>
      <c r="CQ222" s="744"/>
      <c r="CR222" s="744"/>
      <c r="CS222" s="744"/>
      <c r="CT222" s="744"/>
      <c r="CU222" s="744"/>
      <c r="CV222" s="744"/>
      <c r="CW222" s="744"/>
      <c r="CX222" s="744"/>
      <c r="CY222" s="744"/>
      <c r="CZ222" s="744"/>
      <c r="DA222" s="744"/>
      <c r="DB222" s="744"/>
      <c r="DC222" s="744"/>
      <c r="DD222" s="744"/>
      <c r="DE222" s="744"/>
      <c r="DF222" s="744"/>
      <c r="DG222" s="744"/>
      <c r="DH222" s="744"/>
      <c r="DI222" s="744"/>
      <c r="DJ222" s="744"/>
      <c r="DK222" s="744"/>
      <c r="DL222" s="744"/>
      <c r="DM222" s="744"/>
      <c r="DN222" s="744"/>
      <c r="DO222" s="744"/>
      <c r="DP222" s="744"/>
      <c r="DQ222" s="744"/>
      <c r="DR222" s="744"/>
      <c r="DS222" s="744"/>
      <c r="DT222" s="744"/>
      <c r="DU222" s="744"/>
      <c r="DV222" s="744"/>
      <c r="DW222" s="744"/>
      <c r="DX222" s="744"/>
      <c r="DY222" s="744"/>
      <c r="DZ222" s="744"/>
      <c r="EA222" s="744"/>
      <c r="EB222" s="744"/>
      <c r="EC222" s="744"/>
      <c r="ED222" s="744"/>
      <c r="EE222" s="744"/>
      <c r="EF222" s="744"/>
      <c r="EG222" s="744"/>
      <c r="EH222" s="744"/>
      <c r="EI222" s="744"/>
      <c r="EJ222" s="744"/>
      <c r="EK222" s="744"/>
      <c r="EL222" s="744"/>
      <c r="EM222" s="744"/>
      <c r="EN222" s="744"/>
      <c r="EO222" s="744"/>
      <c r="EP222" s="744"/>
      <c r="EQ222" s="744"/>
      <c r="ER222" s="744"/>
      <c r="ES222" s="744"/>
      <c r="ET222" s="744"/>
      <c r="EU222" s="744"/>
      <c r="EV222" s="744"/>
      <c r="EW222" s="744"/>
      <c r="EX222" s="744"/>
      <c r="EY222" s="744"/>
      <c r="EZ222" s="744"/>
      <c r="FA222" s="744"/>
      <c r="FB222" s="744"/>
      <c r="FC222" s="744"/>
      <c r="FD222" s="744"/>
      <c r="FE222" s="744"/>
      <c r="FF222" s="744"/>
      <c r="FG222" s="744"/>
      <c r="FH222" s="744"/>
      <c r="FI222" s="744"/>
      <c r="FJ222" s="744"/>
      <c r="FK222" s="744"/>
      <c r="FL222" s="744"/>
      <c r="FM222" s="744"/>
      <c r="FN222" s="744"/>
      <c r="FO222" s="744"/>
      <c r="FP222" s="744"/>
      <c r="FQ222" s="744"/>
      <c r="FR222" s="744"/>
      <c r="FS222" s="744"/>
      <c r="FT222" s="744"/>
      <c r="FU222" s="744"/>
      <c r="FV222" s="744"/>
      <c r="FW222" s="744"/>
      <c r="FX222" s="744"/>
      <c r="FY222" s="744"/>
      <c r="FZ222" s="744"/>
      <c r="GA222" s="744"/>
      <c r="GB222" s="744"/>
      <c r="GC222" s="744"/>
      <c r="GD222" s="744"/>
      <c r="GE222" s="744"/>
      <c r="GF222" s="744"/>
      <c r="GG222" s="744"/>
      <c r="GH222" s="744"/>
      <c r="GI222" s="744"/>
      <c r="GJ222" s="744"/>
      <c r="GK222" s="744"/>
      <c r="GL222" s="744"/>
      <c r="GM222" s="744"/>
      <c r="GN222" s="744"/>
      <c r="GO222" s="744"/>
      <c r="GP222" s="744"/>
      <c r="GQ222" s="744"/>
      <c r="GR222" s="744"/>
      <c r="GS222" s="744"/>
      <c r="GT222" s="744"/>
      <c r="GU222" s="744"/>
      <c r="GV222" s="744"/>
      <c r="GW222" s="744"/>
      <c r="GX222" s="744"/>
      <c r="GY222" s="744"/>
      <c r="GZ222" s="744"/>
      <c r="HA222" s="744"/>
      <c r="HB222" s="744"/>
      <c r="HC222" s="744"/>
      <c r="HD222" s="744"/>
      <c r="HE222" s="744"/>
      <c r="HF222" s="744"/>
      <c r="HG222" s="744"/>
      <c r="HH222" s="744"/>
      <c r="HI222" s="744"/>
      <c r="HJ222" s="744"/>
      <c r="HK222" s="744"/>
      <c r="HL222" s="744"/>
      <c r="HM222" s="744"/>
      <c r="HN222" s="744"/>
      <c r="HO222" s="744"/>
      <c r="HP222" s="744"/>
      <c r="HQ222" s="744"/>
      <c r="HR222" s="744"/>
      <c r="HS222" s="744"/>
      <c r="HT222" s="744"/>
      <c r="HU222" s="744"/>
      <c r="HV222" s="744"/>
      <c r="HW222" s="744"/>
      <c r="HX222" s="744"/>
      <c r="HY222" s="744"/>
      <c r="HZ222" s="744"/>
      <c r="IA222" s="744"/>
      <c r="IB222" s="744"/>
      <c r="IC222" s="744"/>
      <c r="ID222" s="744"/>
      <c r="IE222" s="744"/>
      <c r="IF222" s="744"/>
      <c r="IG222" s="744"/>
      <c r="IH222" s="744"/>
      <c r="II222" s="744"/>
      <c r="IJ222" s="752"/>
    </row>
    <row r="223" spans="1:244" s="756" customFormat="1" ht="50.1" customHeight="1">
      <c r="A223" s="96">
        <v>22</v>
      </c>
      <c r="B223" s="783" t="s">
        <v>3188</v>
      </c>
      <c r="C223" s="811"/>
      <c r="D223" s="812">
        <v>15</v>
      </c>
      <c r="E223" s="783" t="s">
        <v>272</v>
      </c>
      <c r="F223" s="811" t="s">
        <v>4588</v>
      </c>
      <c r="G223" s="811">
        <v>43371</v>
      </c>
      <c r="H223" s="814" t="s">
        <v>4151</v>
      </c>
      <c r="I223" s="783"/>
      <c r="J223" s="769" t="s">
        <v>3632</v>
      </c>
      <c r="K223" s="744"/>
      <c r="L223" s="744" t="s">
        <v>625</v>
      </c>
      <c r="M223" s="744"/>
      <c r="N223" s="744"/>
      <c r="O223" s="744"/>
      <c r="P223" s="744"/>
      <c r="Q223" s="744"/>
      <c r="R223" s="744"/>
      <c r="S223" s="744"/>
      <c r="T223" s="744"/>
      <c r="U223" s="744"/>
      <c r="V223" s="744"/>
      <c r="W223" s="744"/>
      <c r="X223" s="744"/>
      <c r="Y223" s="744"/>
      <c r="Z223" s="744"/>
      <c r="AA223" s="744"/>
      <c r="AB223" s="744"/>
      <c r="AC223" s="744"/>
      <c r="AD223" s="744"/>
      <c r="AE223" s="744"/>
      <c r="AF223" s="744"/>
      <c r="AG223" s="744"/>
      <c r="AH223" s="744"/>
      <c r="AI223" s="744"/>
      <c r="AJ223" s="744"/>
      <c r="AK223" s="744"/>
      <c r="AL223" s="744"/>
      <c r="AM223" s="744"/>
      <c r="AN223" s="744"/>
      <c r="AO223" s="744"/>
      <c r="AP223" s="744"/>
      <c r="AQ223" s="744"/>
      <c r="AR223" s="744"/>
      <c r="AS223" s="744"/>
      <c r="AT223" s="744"/>
      <c r="AU223" s="744"/>
      <c r="AV223" s="744"/>
      <c r="AW223" s="744"/>
      <c r="AX223" s="744"/>
      <c r="AY223" s="744"/>
      <c r="AZ223" s="744"/>
      <c r="BA223" s="744"/>
      <c r="BB223" s="744"/>
      <c r="BC223" s="744"/>
      <c r="BD223" s="744"/>
      <c r="BE223" s="744"/>
      <c r="BF223" s="744"/>
      <c r="BG223" s="744"/>
      <c r="BH223" s="744"/>
      <c r="BI223" s="744"/>
      <c r="BJ223" s="744"/>
      <c r="BK223" s="744"/>
      <c r="BL223" s="744"/>
      <c r="BM223" s="744"/>
      <c r="BN223" s="744"/>
      <c r="BO223" s="744"/>
      <c r="BP223" s="744"/>
      <c r="BQ223" s="744"/>
      <c r="BR223" s="744"/>
      <c r="BS223" s="744"/>
      <c r="BT223" s="744"/>
      <c r="BU223" s="744"/>
      <c r="BV223" s="744"/>
      <c r="BW223" s="744"/>
      <c r="BX223" s="744"/>
      <c r="BY223" s="744"/>
      <c r="BZ223" s="744"/>
      <c r="CA223" s="744"/>
      <c r="CB223" s="744"/>
      <c r="CC223" s="744"/>
      <c r="CD223" s="744"/>
      <c r="CE223" s="744"/>
      <c r="CF223" s="744"/>
      <c r="CG223" s="744"/>
      <c r="CH223" s="744"/>
      <c r="CI223" s="744"/>
      <c r="CJ223" s="744"/>
      <c r="CK223" s="744"/>
      <c r="CL223" s="744"/>
      <c r="CM223" s="744"/>
      <c r="CN223" s="744"/>
      <c r="CO223" s="744"/>
      <c r="CP223" s="744"/>
      <c r="CQ223" s="744"/>
      <c r="CR223" s="744"/>
      <c r="CS223" s="744"/>
      <c r="CT223" s="744"/>
      <c r="CU223" s="744"/>
      <c r="CV223" s="744"/>
      <c r="CW223" s="744"/>
      <c r="CX223" s="744"/>
      <c r="CY223" s="744"/>
      <c r="CZ223" s="744"/>
      <c r="DA223" s="744"/>
      <c r="DB223" s="744"/>
      <c r="DC223" s="744"/>
      <c r="DD223" s="744"/>
      <c r="DE223" s="744"/>
      <c r="DF223" s="744"/>
      <c r="DG223" s="744"/>
      <c r="DH223" s="744"/>
      <c r="DI223" s="744"/>
      <c r="DJ223" s="744"/>
      <c r="DK223" s="744"/>
      <c r="DL223" s="744"/>
      <c r="DM223" s="744"/>
      <c r="DN223" s="744"/>
      <c r="DO223" s="744"/>
      <c r="DP223" s="744"/>
      <c r="DQ223" s="744"/>
      <c r="DR223" s="744"/>
      <c r="DS223" s="744"/>
      <c r="DT223" s="744"/>
      <c r="DU223" s="744"/>
      <c r="DV223" s="744"/>
      <c r="DW223" s="744"/>
      <c r="DX223" s="744"/>
      <c r="DY223" s="744"/>
      <c r="DZ223" s="744"/>
      <c r="EA223" s="744"/>
      <c r="EB223" s="744"/>
      <c r="EC223" s="744"/>
      <c r="ED223" s="744"/>
      <c r="EE223" s="744"/>
      <c r="EF223" s="744"/>
      <c r="EG223" s="744"/>
      <c r="EH223" s="744"/>
      <c r="EI223" s="744"/>
      <c r="EJ223" s="744"/>
      <c r="EK223" s="744"/>
      <c r="EL223" s="744"/>
      <c r="EM223" s="744"/>
      <c r="EN223" s="744"/>
      <c r="EO223" s="744"/>
      <c r="EP223" s="744"/>
      <c r="EQ223" s="744"/>
      <c r="ER223" s="744"/>
      <c r="ES223" s="744"/>
      <c r="ET223" s="744"/>
      <c r="EU223" s="744"/>
      <c r="EV223" s="744"/>
      <c r="EW223" s="744"/>
      <c r="EX223" s="744"/>
      <c r="EY223" s="744"/>
      <c r="EZ223" s="744"/>
      <c r="FA223" s="744"/>
      <c r="FB223" s="744"/>
      <c r="FC223" s="744"/>
      <c r="FD223" s="744"/>
      <c r="FE223" s="744"/>
      <c r="FF223" s="744"/>
      <c r="FG223" s="744"/>
      <c r="FH223" s="744"/>
      <c r="FI223" s="744"/>
      <c r="FJ223" s="744"/>
      <c r="FK223" s="744"/>
      <c r="FL223" s="744"/>
      <c r="FM223" s="744"/>
      <c r="FN223" s="744"/>
      <c r="FO223" s="744"/>
      <c r="FP223" s="744"/>
      <c r="FQ223" s="744"/>
      <c r="FR223" s="744"/>
      <c r="FS223" s="744"/>
      <c r="FT223" s="744"/>
      <c r="FU223" s="744"/>
      <c r="FV223" s="744"/>
      <c r="FW223" s="744"/>
      <c r="FX223" s="744"/>
      <c r="FY223" s="744"/>
      <c r="FZ223" s="744"/>
      <c r="GA223" s="744"/>
      <c r="GB223" s="744"/>
      <c r="GC223" s="744"/>
      <c r="GD223" s="744"/>
      <c r="GE223" s="744"/>
      <c r="GF223" s="744"/>
      <c r="GG223" s="744"/>
      <c r="GH223" s="744"/>
      <c r="GI223" s="744"/>
      <c r="GJ223" s="744"/>
      <c r="GK223" s="744"/>
      <c r="GL223" s="744"/>
      <c r="GM223" s="744"/>
      <c r="GN223" s="744"/>
      <c r="GO223" s="744"/>
      <c r="GP223" s="744"/>
      <c r="GQ223" s="744"/>
      <c r="GR223" s="744"/>
      <c r="GS223" s="744"/>
      <c r="GT223" s="744"/>
      <c r="GU223" s="744"/>
      <c r="GV223" s="744"/>
      <c r="GW223" s="744"/>
      <c r="GX223" s="744"/>
      <c r="GY223" s="744"/>
      <c r="GZ223" s="744"/>
      <c r="HA223" s="744"/>
      <c r="HB223" s="744"/>
      <c r="HC223" s="744"/>
      <c r="HD223" s="744"/>
      <c r="HE223" s="744"/>
      <c r="HF223" s="744"/>
      <c r="HG223" s="744"/>
      <c r="HH223" s="744"/>
      <c r="HI223" s="744"/>
      <c r="HJ223" s="744"/>
      <c r="HK223" s="744"/>
      <c r="HL223" s="744"/>
      <c r="HM223" s="744"/>
      <c r="HN223" s="744"/>
      <c r="HO223" s="744"/>
      <c r="HP223" s="744"/>
      <c r="HQ223" s="744"/>
      <c r="HR223" s="744"/>
      <c r="HS223" s="744"/>
      <c r="HT223" s="744"/>
      <c r="HU223" s="744"/>
      <c r="HV223" s="744"/>
      <c r="HW223" s="744"/>
      <c r="HX223" s="744"/>
      <c r="HY223" s="744"/>
      <c r="HZ223" s="744"/>
      <c r="IA223" s="744"/>
      <c r="IB223" s="744"/>
      <c r="IC223" s="744"/>
      <c r="ID223" s="744"/>
      <c r="IE223" s="744"/>
      <c r="IF223" s="744"/>
      <c r="IG223" s="744"/>
      <c r="IH223" s="744"/>
      <c r="II223" s="744"/>
      <c r="IJ223" s="752"/>
    </row>
    <row r="224" spans="1:244" s="756" customFormat="1" ht="50.1" customHeight="1">
      <c r="A224" s="96">
        <v>23</v>
      </c>
      <c r="B224" s="783" t="s">
        <v>4589</v>
      </c>
      <c r="C224" s="811"/>
      <c r="D224" s="812">
        <v>16</v>
      </c>
      <c r="E224" s="783" t="s">
        <v>272</v>
      </c>
      <c r="F224" s="811" t="s">
        <v>4590</v>
      </c>
      <c r="G224" s="811">
        <v>43372</v>
      </c>
      <c r="H224" s="814" t="s">
        <v>4151</v>
      </c>
      <c r="I224" s="783"/>
      <c r="J224" s="769" t="s">
        <v>3632</v>
      </c>
      <c r="K224" s="744"/>
      <c r="L224" s="744" t="s">
        <v>625</v>
      </c>
      <c r="M224" s="744"/>
      <c r="N224" s="744"/>
      <c r="O224" s="744"/>
      <c r="P224" s="744"/>
      <c r="Q224" s="744"/>
      <c r="R224" s="744"/>
      <c r="S224" s="744"/>
      <c r="T224" s="744"/>
      <c r="U224" s="744"/>
      <c r="V224" s="744"/>
      <c r="W224" s="744"/>
      <c r="X224" s="744"/>
      <c r="Y224" s="744"/>
      <c r="Z224" s="744"/>
      <c r="AA224" s="744"/>
      <c r="AB224" s="744"/>
      <c r="AC224" s="744"/>
      <c r="AD224" s="744"/>
      <c r="AE224" s="744"/>
      <c r="AF224" s="744"/>
      <c r="AG224" s="744"/>
      <c r="AH224" s="744"/>
      <c r="AI224" s="744"/>
      <c r="AJ224" s="744"/>
      <c r="AK224" s="744"/>
      <c r="AL224" s="744"/>
      <c r="AM224" s="744"/>
      <c r="AN224" s="744"/>
      <c r="AO224" s="744"/>
      <c r="AP224" s="744"/>
      <c r="AQ224" s="744"/>
      <c r="AR224" s="744"/>
      <c r="AS224" s="744"/>
      <c r="AT224" s="744"/>
      <c r="AU224" s="744"/>
      <c r="AV224" s="744"/>
      <c r="AW224" s="744"/>
      <c r="AX224" s="744"/>
      <c r="AY224" s="744"/>
      <c r="AZ224" s="744"/>
      <c r="BA224" s="744"/>
      <c r="BB224" s="744"/>
      <c r="BC224" s="744"/>
      <c r="BD224" s="744"/>
      <c r="BE224" s="744"/>
      <c r="BF224" s="744"/>
      <c r="BG224" s="744"/>
      <c r="BH224" s="744"/>
      <c r="BI224" s="744"/>
      <c r="BJ224" s="744"/>
      <c r="BK224" s="744"/>
      <c r="BL224" s="744"/>
      <c r="BM224" s="744"/>
      <c r="BN224" s="744"/>
      <c r="BO224" s="744"/>
      <c r="BP224" s="744"/>
      <c r="BQ224" s="744"/>
      <c r="BR224" s="744"/>
      <c r="BS224" s="744"/>
      <c r="BT224" s="744"/>
      <c r="BU224" s="744"/>
      <c r="BV224" s="744"/>
      <c r="BW224" s="744"/>
      <c r="BX224" s="744"/>
      <c r="BY224" s="744"/>
      <c r="BZ224" s="744"/>
      <c r="CA224" s="744"/>
      <c r="CB224" s="744"/>
      <c r="CC224" s="744"/>
      <c r="CD224" s="744"/>
      <c r="CE224" s="744"/>
      <c r="CF224" s="744"/>
      <c r="CG224" s="744"/>
      <c r="CH224" s="744"/>
      <c r="CI224" s="744"/>
      <c r="CJ224" s="744"/>
      <c r="CK224" s="744"/>
      <c r="CL224" s="744"/>
      <c r="CM224" s="744"/>
      <c r="CN224" s="744"/>
      <c r="CO224" s="744"/>
      <c r="CP224" s="744"/>
      <c r="CQ224" s="744"/>
      <c r="CR224" s="744"/>
      <c r="CS224" s="744"/>
      <c r="CT224" s="744"/>
      <c r="CU224" s="744"/>
      <c r="CV224" s="744"/>
      <c r="CW224" s="744"/>
      <c r="CX224" s="744"/>
      <c r="CY224" s="744"/>
      <c r="CZ224" s="744"/>
      <c r="DA224" s="744"/>
      <c r="DB224" s="744"/>
      <c r="DC224" s="744"/>
      <c r="DD224" s="744"/>
      <c r="DE224" s="744"/>
      <c r="DF224" s="744"/>
      <c r="DG224" s="744"/>
      <c r="DH224" s="744"/>
      <c r="DI224" s="744"/>
      <c r="DJ224" s="744"/>
      <c r="DK224" s="744"/>
      <c r="DL224" s="744"/>
      <c r="DM224" s="744"/>
      <c r="DN224" s="744"/>
      <c r="DO224" s="744"/>
      <c r="DP224" s="744"/>
      <c r="DQ224" s="744"/>
      <c r="DR224" s="744"/>
      <c r="DS224" s="744"/>
      <c r="DT224" s="744"/>
      <c r="DU224" s="744"/>
      <c r="DV224" s="744"/>
      <c r="DW224" s="744"/>
      <c r="DX224" s="744"/>
      <c r="DY224" s="744"/>
      <c r="DZ224" s="744"/>
      <c r="EA224" s="744"/>
      <c r="EB224" s="744"/>
      <c r="EC224" s="744"/>
      <c r="ED224" s="744"/>
      <c r="EE224" s="744"/>
      <c r="EF224" s="744"/>
      <c r="EG224" s="744"/>
      <c r="EH224" s="744"/>
      <c r="EI224" s="744"/>
      <c r="EJ224" s="744"/>
      <c r="EK224" s="744"/>
      <c r="EL224" s="744"/>
      <c r="EM224" s="744"/>
      <c r="EN224" s="744"/>
      <c r="EO224" s="744"/>
      <c r="EP224" s="744"/>
      <c r="EQ224" s="744"/>
      <c r="ER224" s="744"/>
      <c r="ES224" s="744"/>
      <c r="ET224" s="744"/>
      <c r="EU224" s="744"/>
      <c r="EV224" s="744"/>
      <c r="EW224" s="744"/>
      <c r="EX224" s="744"/>
      <c r="EY224" s="744"/>
      <c r="EZ224" s="744"/>
      <c r="FA224" s="744"/>
      <c r="FB224" s="744"/>
      <c r="FC224" s="744"/>
      <c r="FD224" s="744"/>
      <c r="FE224" s="744"/>
      <c r="FF224" s="744"/>
      <c r="FG224" s="744"/>
      <c r="FH224" s="744"/>
      <c r="FI224" s="744"/>
      <c r="FJ224" s="744"/>
      <c r="FK224" s="744"/>
      <c r="FL224" s="744"/>
      <c r="FM224" s="744"/>
      <c r="FN224" s="744"/>
      <c r="FO224" s="744"/>
      <c r="FP224" s="744"/>
      <c r="FQ224" s="744"/>
      <c r="FR224" s="744"/>
      <c r="FS224" s="744"/>
      <c r="FT224" s="744"/>
      <c r="FU224" s="744"/>
      <c r="FV224" s="744"/>
      <c r="FW224" s="744"/>
      <c r="FX224" s="744"/>
      <c r="FY224" s="744"/>
      <c r="FZ224" s="744"/>
      <c r="GA224" s="744"/>
      <c r="GB224" s="744"/>
      <c r="GC224" s="744"/>
      <c r="GD224" s="744"/>
      <c r="GE224" s="744"/>
      <c r="GF224" s="744"/>
      <c r="GG224" s="744"/>
      <c r="GH224" s="744"/>
      <c r="GI224" s="744"/>
      <c r="GJ224" s="744"/>
      <c r="GK224" s="744"/>
      <c r="GL224" s="744"/>
      <c r="GM224" s="744"/>
      <c r="GN224" s="744"/>
      <c r="GO224" s="744"/>
      <c r="GP224" s="744"/>
      <c r="GQ224" s="744"/>
      <c r="GR224" s="744"/>
      <c r="GS224" s="744"/>
      <c r="GT224" s="744"/>
      <c r="GU224" s="744"/>
      <c r="GV224" s="744"/>
      <c r="GW224" s="744"/>
      <c r="GX224" s="744"/>
      <c r="GY224" s="744"/>
      <c r="GZ224" s="744"/>
      <c r="HA224" s="744"/>
      <c r="HB224" s="744"/>
      <c r="HC224" s="744"/>
      <c r="HD224" s="744"/>
      <c r="HE224" s="744"/>
      <c r="HF224" s="744"/>
      <c r="HG224" s="744"/>
      <c r="HH224" s="744"/>
      <c r="HI224" s="744"/>
      <c r="HJ224" s="744"/>
      <c r="HK224" s="744"/>
      <c r="HL224" s="744"/>
      <c r="HM224" s="744"/>
      <c r="HN224" s="744"/>
      <c r="HO224" s="744"/>
      <c r="HP224" s="744"/>
      <c r="HQ224" s="744"/>
      <c r="HR224" s="744"/>
      <c r="HS224" s="744"/>
      <c r="HT224" s="744"/>
      <c r="HU224" s="744"/>
      <c r="HV224" s="744"/>
      <c r="HW224" s="744"/>
      <c r="HX224" s="744"/>
      <c r="HY224" s="744"/>
      <c r="HZ224" s="744"/>
      <c r="IA224" s="744"/>
      <c r="IB224" s="744"/>
      <c r="IC224" s="744"/>
      <c r="ID224" s="744"/>
      <c r="IE224" s="744"/>
      <c r="IF224" s="744"/>
      <c r="IG224" s="744"/>
      <c r="IH224" s="744"/>
      <c r="II224" s="744"/>
      <c r="IJ224" s="752"/>
    </row>
    <row r="225" spans="1:246" s="744" customFormat="1" ht="50.1" customHeight="1">
      <c r="A225" s="768">
        <v>24</v>
      </c>
      <c r="B225" s="783" t="s">
        <v>4649</v>
      </c>
      <c r="C225" s="811">
        <v>43356</v>
      </c>
      <c r="D225" s="812">
        <v>0</v>
      </c>
      <c r="E225" s="783" t="s">
        <v>275</v>
      </c>
      <c r="F225" s="783"/>
      <c r="G225" s="811">
        <v>43356</v>
      </c>
      <c r="H225" s="814" t="s">
        <v>253</v>
      </c>
      <c r="I225" s="783" t="s">
        <v>4650</v>
      </c>
      <c r="J225" s="786" t="s">
        <v>3632</v>
      </c>
      <c r="K225" s="847"/>
      <c r="L225" s="744" t="s">
        <v>638</v>
      </c>
      <c r="IK225" s="745"/>
      <c r="IL225" s="745"/>
    </row>
    <row r="226" spans="1:246" s="45" customFormat="1" ht="50.1" customHeight="1">
      <c r="A226" s="91"/>
      <c r="B226" s="1513" t="s">
        <v>2691</v>
      </c>
      <c r="C226" s="1513"/>
      <c r="D226" s="1513"/>
      <c r="E226" s="1513"/>
      <c r="F226" s="1513"/>
      <c r="G226" s="1513"/>
      <c r="H226" s="1513"/>
      <c r="I226" s="257"/>
      <c r="J226" s="253"/>
    </row>
    <row r="227" spans="1:246" s="242" customFormat="1" ht="50.1" customHeight="1">
      <c r="B227" s="254" t="s">
        <v>2684</v>
      </c>
      <c r="C227" s="255" t="s">
        <v>2379</v>
      </c>
      <c r="D227" s="254" t="s">
        <v>195</v>
      </c>
      <c r="E227" s="255" t="s">
        <v>2685</v>
      </c>
      <c r="F227" s="255" t="s">
        <v>2750</v>
      </c>
      <c r="G227" s="255" t="s">
        <v>301</v>
      </c>
      <c r="H227" s="255" t="s">
        <v>302</v>
      </c>
      <c r="I227" s="255" t="s">
        <v>2748</v>
      </c>
      <c r="J227" s="255" t="s">
        <v>2366</v>
      </c>
    </row>
    <row r="228" spans="1:246" s="756" customFormat="1" ht="50.1" customHeight="1">
      <c r="A228" s="96">
        <v>1</v>
      </c>
      <c r="B228" s="783" t="s">
        <v>4594</v>
      </c>
      <c r="C228" s="811"/>
      <c r="D228" s="812">
        <v>16</v>
      </c>
      <c r="E228" s="783" t="s">
        <v>4595</v>
      </c>
      <c r="F228" s="811" t="s">
        <v>4596</v>
      </c>
      <c r="G228" s="811">
        <v>43374</v>
      </c>
      <c r="H228" s="814" t="s">
        <v>716</v>
      </c>
      <c r="I228" s="783" t="s">
        <v>4597</v>
      </c>
      <c r="J228" s="769" t="s">
        <v>3632</v>
      </c>
      <c r="K228" s="744"/>
      <c r="L228" s="744" t="s">
        <v>625</v>
      </c>
      <c r="M228" s="744"/>
      <c r="N228" s="744"/>
      <c r="O228" s="744"/>
      <c r="P228" s="744"/>
      <c r="Q228" s="744"/>
      <c r="R228" s="744"/>
      <c r="S228" s="744"/>
      <c r="T228" s="744"/>
      <c r="U228" s="744"/>
      <c r="V228" s="744"/>
      <c r="W228" s="744"/>
      <c r="X228" s="744"/>
      <c r="Y228" s="744"/>
      <c r="Z228" s="744"/>
      <c r="AA228" s="744"/>
      <c r="AB228" s="744"/>
      <c r="AC228" s="744"/>
      <c r="AD228" s="744"/>
      <c r="AE228" s="744"/>
      <c r="AF228" s="744"/>
      <c r="AG228" s="744"/>
      <c r="AH228" s="744"/>
      <c r="AI228" s="744"/>
      <c r="AJ228" s="744"/>
      <c r="AK228" s="744"/>
      <c r="AL228" s="744"/>
      <c r="AM228" s="744"/>
      <c r="AN228" s="744"/>
      <c r="AO228" s="744"/>
      <c r="AP228" s="744"/>
      <c r="AQ228" s="744"/>
      <c r="AR228" s="744"/>
      <c r="AS228" s="744"/>
      <c r="AT228" s="744"/>
      <c r="AU228" s="744"/>
      <c r="AV228" s="744"/>
      <c r="AW228" s="744"/>
      <c r="AX228" s="744"/>
      <c r="AY228" s="744"/>
      <c r="AZ228" s="744"/>
      <c r="BA228" s="744"/>
      <c r="BB228" s="744"/>
      <c r="BC228" s="744"/>
      <c r="BD228" s="744"/>
      <c r="BE228" s="744"/>
      <c r="BF228" s="744"/>
      <c r="BG228" s="744"/>
      <c r="BH228" s="744"/>
      <c r="BI228" s="744"/>
      <c r="BJ228" s="744"/>
      <c r="BK228" s="744"/>
      <c r="BL228" s="744"/>
      <c r="BM228" s="744"/>
      <c r="BN228" s="744"/>
      <c r="BO228" s="744"/>
      <c r="BP228" s="744"/>
      <c r="BQ228" s="744"/>
      <c r="BR228" s="744"/>
      <c r="BS228" s="744"/>
      <c r="BT228" s="744"/>
      <c r="BU228" s="744"/>
      <c r="BV228" s="744"/>
      <c r="BW228" s="744"/>
      <c r="BX228" s="744"/>
      <c r="BY228" s="744"/>
      <c r="BZ228" s="744"/>
      <c r="CA228" s="744"/>
      <c r="CB228" s="744"/>
      <c r="CC228" s="744"/>
      <c r="CD228" s="744"/>
      <c r="CE228" s="744"/>
      <c r="CF228" s="744"/>
      <c r="CG228" s="744"/>
      <c r="CH228" s="744"/>
      <c r="CI228" s="744"/>
      <c r="CJ228" s="744"/>
      <c r="CK228" s="744"/>
      <c r="CL228" s="744"/>
      <c r="CM228" s="744"/>
      <c r="CN228" s="744"/>
      <c r="CO228" s="744"/>
      <c r="CP228" s="744"/>
      <c r="CQ228" s="744"/>
      <c r="CR228" s="744"/>
      <c r="CS228" s="744"/>
      <c r="CT228" s="744"/>
      <c r="CU228" s="744"/>
      <c r="CV228" s="744"/>
      <c r="CW228" s="744"/>
      <c r="CX228" s="744"/>
      <c r="CY228" s="744"/>
      <c r="CZ228" s="744"/>
      <c r="DA228" s="744"/>
      <c r="DB228" s="744"/>
      <c r="DC228" s="744"/>
      <c r="DD228" s="744"/>
      <c r="DE228" s="744"/>
      <c r="DF228" s="744"/>
      <c r="DG228" s="744"/>
      <c r="DH228" s="744"/>
      <c r="DI228" s="744"/>
      <c r="DJ228" s="744"/>
      <c r="DK228" s="744"/>
      <c r="DL228" s="744"/>
      <c r="DM228" s="744"/>
      <c r="DN228" s="744"/>
      <c r="DO228" s="744"/>
      <c r="DP228" s="744"/>
      <c r="DQ228" s="744"/>
      <c r="DR228" s="744"/>
      <c r="DS228" s="744"/>
      <c r="DT228" s="744"/>
      <c r="DU228" s="744"/>
      <c r="DV228" s="744"/>
      <c r="DW228" s="744"/>
      <c r="DX228" s="744"/>
      <c r="DY228" s="744"/>
      <c r="DZ228" s="744"/>
      <c r="EA228" s="744"/>
      <c r="EB228" s="744"/>
      <c r="EC228" s="744"/>
      <c r="ED228" s="744"/>
      <c r="EE228" s="744"/>
      <c r="EF228" s="744"/>
      <c r="EG228" s="744"/>
      <c r="EH228" s="744"/>
      <c r="EI228" s="744"/>
      <c r="EJ228" s="744"/>
      <c r="EK228" s="744"/>
      <c r="EL228" s="744"/>
      <c r="EM228" s="744"/>
      <c r="EN228" s="744"/>
      <c r="EO228" s="744"/>
      <c r="EP228" s="744"/>
      <c r="EQ228" s="744"/>
      <c r="ER228" s="744"/>
      <c r="ES228" s="744"/>
      <c r="ET228" s="744"/>
      <c r="EU228" s="744"/>
      <c r="EV228" s="744"/>
      <c r="EW228" s="744"/>
      <c r="EX228" s="744"/>
      <c r="EY228" s="744"/>
      <c r="EZ228" s="744"/>
      <c r="FA228" s="744"/>
      <c r="FB228" s="744"/>
      <c r="FC228" s="744"/>
      <c r="FD228" s="744"/>
      <c r="FE228" s="744"/>
      <c r="FF228" s="744"/>
      <c r="FG228" s="744"/>
      <c r="FH228" s="744"/>
      <c r="FI228" s="744"/>
      <c r="FJ228" s="744"/>
      <c r="FK228" s="744"/>
      <c r="FL228" s="744"/>
      <c r="FM228" s="744"/>
      <c r="FN228" s="744"/>
      <c r="FO228" s="744"/>
      <c r="FP228" s="744"/>
      <c r="FQ228" s="744"/>
      <c r="FR228" s="744"/>
      <c r="FS228" s="744"/>
      <c r="FT228" s="744"/>
      <c r="FU228" s="744"/>
      <c r="FV228" s="744"/>
      <c r="FW228" s="744"/>
      <c r="FX228" s="744"/>
      <c r="FY228" s="744"/>
      <c r="FZ228" s="744"/>
      <c r="GA228" s="744"/>
      <c r="GB228" s="744"/>
      <c r="GC228" s="744"/>
      <c r="GD228" s="744"/>
      <c r="GE228" s="744"/>
      <c r="GF228" s="744"/>
      <c r="GG228" s="744"/>
      <c r="GH228" s="744"/>
      <c r="GI228" s="744"/>
      <c r="GJ228" s="744"/>
      <c r="GK228" s="744"/>
      <c r="GL228" s="744"/>
      <c r="GM228" s="744"/>
      <c r="GN228" s="744"/>
      <c r="GO228" s="744"/>
      <c r="GP228" s="744"/>
      <c r="GQ228" s="744"/>
      <c r="GR228" s="744"/>
      <c r="GS228" s="744"/>
      <c r="GT228" s="744"/>
      <c r="GU228" s="744"/>
      <c r="GV228" s="744"/>
      <c r="GW228" s="744"/>
      <c r="GX228" s="744"/>
      <c r="GY228" s="744"/>
      <c r="GZ228" s="744"/>
      <c r="HA228" s="744"/>
      <c r="HB228" s="744"/>
      <c r="HC228" s="744"/>
      <c r="HD228" s="744"/>
      <c r="HE228" s="744"/>
      <c r="HF228" s="744"/>
      <c r="HG228" s="744"/>
      <c r="HH228" s="744"/>
      <c r="HI228" s="744"/>
      <c r="HJ228" s="744"/>
      <c r="HK228" s="744"/>
      <c r="HL228" s="744"/>
      <c r="HM228" s="744"/>
      <c r="HN228" s="744"/>
      <c r="HO228" s="744"/>
      <c r="HP228" s="744"/>
      <c r="HQ228" s="744"/>
      <c r="HR228" s="744"/>
      <c r="HS228" s="744"/>
      <c r="HT228" s="744"/>
      <c r="HU228" s="744"/>
      <c r="HV228" s="744"/>
      <c r="HW228" s="744"/>
      <c r="HX228" s="744"/>
      <c r="HY228" s="744"/>
      <c r="HZ228" s="744"/>
      <c r="IA228" s="744"/>
      <c r="IB228" s="744"/>
      <c r="IC228" s="744"/>
      <c r="ID228" s="744"/>
      <c r="IE228" s="744"/>
      <c r="IF228" s="744"/>
      <c r="IG228" s="744"/>
      <c r="IH228" s="744"/>
      <c r="II228" s="744"/>
      <c r="IJ228" s="752"/>
    </row>
    <row r="229" spans="1:246" s="756" customFormat="1" ht="50.1" customHeight="1">
      <c r="A229" s="96">
        <v>2</v>
      </c>
      <c r="B229" s="783" t="s">
        <v>4598</v>
      </c>
      <c r="C229" s="811"/>
      <c r="D229" s="812">
        <v>2</v>
      </c>
      <c r="E229" s="783" t="s">
        <v>4595</v>
      </c>
      <c r="F229" s="811" t="s">
        <v>4596</v>
      </c>
      <c r="G229" s="811">
        <v>43374</v>
      </c>
      <c r="H229" s="814" t="s">
        <v>716</v>
      </c>
      <c r="I229" s="783" t="s">
        <v>4597</v>
      </c>
      <c r="J229" s="769" t="s">
        <v>3632</v>
      </c>
      <c r="K229" s="744"/>
      <c r="L229" s="744" t="s">
        <v>638</v>
      </c>
      <c r="M229" s="744"/>
      <c r="N229" s="744"/>
      <c r="O229" s="744"/>
      <c r="P229" s="744"/>
      <c r="Q229" s="744"/>
      <c r="R229" s="744"/>
      <c r="S229" s="744"/>
      <c r="T229" s="744"/>
      <c r="U229" s="744"/>
      <c r="V229" s="744"/>
      <c r="W229" s="744"/>
      <c r="X229" s="744"/>
      <c r="Y229" s="744"/>
      <c r="Z229" s="744"/>
      <c r="AA229" s="744"/>
      <c r="AB229" s="744"/>
      <c r="AC229" s="744"/>
      <c r="AD229" s="744"/>
      <c r="AE229" s="744"/>
      <c r="AF229" s="744"/>
      <c r="AG229" s="744"/>
      <c r="AH229" s="744"/>
      <c r="AI229" s="744"/>
      <c r="AJ229" s="744"/>
      <c r="AK229" s="744"/>
      <c r="AL229" s="744"/>
      <c r="AM229" s="744"/>
      <c r="AN229" s="744"/>
      <c r="AO229" s="744"/>
      <c r="AP229" s="744"/>
      <c r="AQ229" s="744"/>
      <c r="AR229" s="744"/>
      <c r="AS229" s="744"/>
      <c r="AT229" s="744"/>
      <c r="AU229" s="744"/>
      <c r="AV229" s="744"/>
      <c r="AW229" s="744"/>
      <c r="AX229" s="744"/>
      <c r="AY229" s="744"/>
      <c r="AZ229" s="744"/>
      <c r="BA229" s="744"/>
      <c r="BB229" s="744"/>
      <c r="BC229" s="744"/>
      <c r="BD229" s="744"/>
      <c r="BE229" s="744"/>
      <c r="BF229" s="744"/>
      <c r="BG229" s="744"/>
      <c r="BH229" s="744"/>
      <c r="BI229" s="744"/>
      <c r="BJ229" s="744"/>
      <c r="BK229" s="744"/>
      <c r="BL229" s="744"/>
      <c r="BM229" s="744"/>
      <c r="BN229" s="744"/>
      <c r="BO229" s="744"/>
      <c r="BP229" s="744"/>
      <c r="BQ229" s="744"/>
      <c r="BR229" s="744"/>
      <c r="BS229" s="744"/>
      <c r="BT229" s="744"/>
      <c r="BU229" s="744"/>
      <c r="BV229" s="744"/>
      <c r="BW229" s="744"/>
      <c r="BX229" s="744"/>
      <c r="BY229" s="744"/>
      <c r="BZ229" s="744"/>
      <c r="CA229" s="744"/>
      <c r="CB229" s="744"/>
      <c r="CC229" s="744"/>
      <c r="CD229" s="744"/>
      <c r="CE229" s="744"/>
      <c r="CF229" s="744"/>
      <c r="CG229" s="744"/>
      <c r="CH229" s="744"/>
      <c r="CI229" s="744"/>
      <c r="CJ229" s="744"/>
      <c r="CK229" s="744"/>
      <c r="CL229" s="744"/>
      <c r="CM229" s="744"/>
      <c r="CN229" s="744"/>
      <c r="CO229" s="744"/>
      <c r="CP229" s="744"/>
      <c r="CQ229" s="744"/>
      <c r="CR229" s="744"/>
      <c r="CS229" s="744"/>
      <c r="CT229" s="744"/>
      <c r="CU229" s="744"/>
      <c r="CV229" s="744"/>
      <c r="CW229" s="744"/>
      <c r="CX229" s="744"/>
      <c r="CY229" s="744"/>
      <c r="CZ229" s="744"/>
      <c r="DA229" s="744"/>
      <c r="DB229" s="744"/>
      <c r="DC229" s="744"/>
      <c r="DD229" s="744"/>
      <c r="DE229" s="744"/>
      <c r="DF229" s="744"/>
      <c r="DG229" s="744"/>
      <c r="DH229" s="744"/>
      <c r="DI229" s="744"/>
      <c r="DJ229" s="744"/>
      <c r="DK229" s="744"/>
      <c r="DL229" s="744"/>
      <c r="DM229" s="744"/>
      <c r="DN229" s="744"/>
      <c r="DO229" s="744"/>
      <c r="DP229" s="744"/>
      <c r="DQ229" s="744"/>
      <c r="DR229" s="744"/>
      <c r="DS229" s="744"/>
      <c r="DT229" s="744"/>
      <c r="DU229" s="744"/>
      <c r="DV229" s="744"/>
      <c r="DW229" s="744"/>
      <c r="DX229" s="744"/>
      <c r="DY229" s="744"/>
      <c r="DZ229" s="744"/>
      <c r="EA229" s="744"/>
      <c r="EB229" s="744"/>
      <c r="EC229" s="744"/>
      <c r="ED229" s="744"/>
      <c r="EE229" s="744"/>
      <c r="EF229" s="744"/>
      <c r="EG229" s="744"/>
      <c r="EH229" s="744"/>
      <c r="EI229" s="744"/>
      <c r="EJ229" s="744"/>
      <c r="EK229" s="744"/>
      <c r="EL229" s="744"/>
      <c r="EM229" s="744"/>
      <c r="EN229" s="744"/>
      <c r="EO229" s="744"/>
      <c r="EP229" s="744"/>
      <c r="EQ229" s="744"/>
      <c r="ER229" s="744"/>
      <c r="ES229" s="744"/>
      <c r="ET229" s="744"/>
      <c r="EU229" s="744"/>
      <c r="EV229" s="744"/>
      <c r="EW229" s="744"/>
      <c r="EX229" s="744"/>
      <c r="EY229" s="744"/>
      <c r="EZ229" s="744"/>
      <c r="FA229" s="744"/>
      <c r="FB229" s="744"/>
      <c r="FC229" s="744"/>
      <c r="FD229" s="744"/>
      <c r="FE229" s="744"/>
      <c r="FF229" s="744"/>
      <c r="FG229" s="744"/>
      <c r="FH229" s="744"/>
      <c r="FI229" s="744"/>
      <c r="FJ229" s="744"/>
      <c r="FK229" s="744"/>
      <c r="FL229" s="744"/>
      <c r="FM229" s="744"/>
      <c r="FN229" s="744"/>
      <c r="FO229" s="744"/>
      <c r="FP229" s="744"/>
      <c r="FQ229" s="744"/>
      <c r="FR229" s="744"/>
      <c r="FS229" s="744"/>
      <c r="FT229" s="744"/>
      <c r="FU229" s="744"/>
      <c r="FV229" s="744"/>
      <c r="FW229" s="744"/>
      <c r="FX229" s="744"/>
      <c r="FY229" s="744"/>
      <c r="FZ229" s="744"/>
      <c r="GA229" s="744"/>
      <c r="GB229" s="744"/>
      <c r="GC229" s="744"/>
      <c r="GD229" s="744"/>
      <c r="GE229" s="744"/>
      <c r="GF229" s="744"/>
      <c r="GG229" s="744"/>
      <c r="GH229" s="744"/>
      <c r="GI229" s="744"/>
      <c r="GJ229" s="744"/>
      <c r="GK229" s="744"/>
      <c r="GL229" s="744"/>
      <c r="GM229" s="744"/>
      <c r="GN229" s="744"/>
      <c r="GO229" s="744"/>
      <c r="GP229" s="744"/>
      <c r="GQ229" s="744"/>
      <c r="GR229" s="744"/>
      <c r="GS229" s="744"/>
      <c r="GT229" s="744"/>
      <c r="GU229" s="744"/>
      <c r="GV229" s="744"/>
      <c r="GW229" s="744"/>
      <c r="GX229" s="744"/>
      <c r="GY229" s="744"/>
      <c r="GZ229" s="744"/>
      <c r="HA229" s="744"/>
      <c r="HB229" s="744"/>
      <c r="HC229" s="744"/>
      <c r="HD229" s="744"/>
      <c r="HE229" s="744"/>
      <c r="HF229" s="744"/>
      <c r="HG229" s="744"/>
      <c r="HH229" s="744"/>
      <c r="HI229" s="744"/>
      <c r="HJ229" s="744"/>
      <c r="HK229" s="744"/>
      <c r="HL229" s="744"/>
      <c r="HM229" s="744"/>
      <c r="HN229" s="744"/>
      <c r="HO229" s="744"/>
      <c r="HP229" s="744"/>
      <c r="HQ229" s="744"/>
      <c r="HR229" s="744"/>
      <c r="HS229" s="744"/>
      <c r="HT229" s="744"/>
      <c r="HU229" s="744"/>
      <c r="HV229" s="744"/>
      <c r="HW229" s="744"/>
      <c r="HX229" s="744"/>
      <c r="HY229" s="744"/>
      <c r="HZ229" s="744"/>
      <c r="IA229" s="744"/>
      <c r="IB229" s="744"/>
      <c r="IC229" s="744"/>
      <c r="ID229" s="744"/>
      <c r="IE229" s="744"/>
      <c r="IF229" s="744"/>
      <c r="IG229" s="744"/>
      <c r="IH229" s="744"/>
      <c r="II229" s="744"/>
      <c r="IJ229" s="752"/>
    </row>
    <row r="230" spans="1:246" s="756" customFormat="1" ht="50.1" customHeight="1">
      <c r="A230" s="96">
        <v>3</v>
      </c>
      <c r="B230" s="783" t="s">
        <v>4599</v>
      </c>
      <c r="C230" s="811"/>
      <c r="D230" s="812">
        <v>14</v>
      </c>
      <c r="E230" s="783" t="s">
        <v>272</v>
      </c>
      <c r="F230" s="811" t="s">
        <v>4600</v>
      </c>
      <c r="G230" s="811">
        <v>43374</v>
      </c>
      <c r="H230" s="814" t="s">
        <v>716</v>
      </c>
      <c r="I230" s="783"/>
      <c r="J230" s="769" t="s">
        <v>3632</v>
      </c>
      <c r="K230" s="744"/>
      <c r="L230" s="744" t="s">
        <v>638</v>
      </c>
      <c r="M230" s="744"/>
      <c r="N230" s="744"/>
      <c r="O230" s="744"/>
      <c r="P230" s="744"/>
      <c r="Q230" s="744"/>
      <c r="R230" s="744"/>
      <c r="S230" s="744"/>
      <c r="T230" s="744"/>
      <c r="U230" s="744"/>
      <c r="V230" s="744"/>
      <c r="W230" s="744"/>
      <c r="X230" s="744"/>
      <c r="Y230" s="744"/>
      <c r="Z230" s="744"/>
      <c r="AA230" s="744"/>
      <c r="AB230" s="744"/>
      <c r="AC230" s="744"/>
      <c r="AD230" s="744"/>
      <c r="AE230" s="744"/>
      <c r="AF230" s="744"/>
      <c r="AG230" s="744"/>
      <c r="AH230" s="744"/>
      <c r="AI230" s="744"/>
      <c r="AJ230" s="744"/>
      <c r="AK230" s="744"/>
      <c r="AL230" s="744"/>
      <c r="AM230" s="744"/>
      <c r="AN230" s="744"/>
      <c r="AO230" s="744"/>
      <c r="AP230" s="744"/>
      <c r="AQ230" s="744"/>
      <c r="AR230" s="744"/>
      <c r="AS230" s="744"/>
      <c r="AT230" s="744"/>
      <c r="AU230" s="744"/>
      <c r="AV230" s="744"/>
      <c r="AW230" s="744"/>
      <c r="AX230" s="744"/>
      <c r="AY230" s="744"/>
      <c r="AZ230" s="744"/>
      <c r="BA230" s="744"/>
      <c r="BB230" s="744"/>
      <c r="BC230" s="744"/>
      <c r="BD230" s="744"/>
      <c r="BE230" s="744"/>
      <c r="BF230" s="744"/>
      <c r="BG230" s="744"/>
      <c r="BH230" s="744"/>
      <c r="BI230" s="744"/>
      <c r="BJ230" s="744"/>
      <c r="BK230" s="744"/>
      <c r="BL230" s="744"/>
      <c r="BM230" s="744"/>
      <c r="BN230" s="744"/>
      <c r="BO230" s="744"/>
      <c r="BP230" s="744"/>
      <c r="BQ230" s="744"/>
      <c r="BR230" s="744"/>
      <c r="BS230" s="744"/>
      <c r="BT230" s="744"/>
      <c r="BU230" s="744"/>
      <c r="BV230" s="744"/>
      <c r="BW230" s="744"/>
      <c r="BX230" s="744"/>
      <c r="BY230" s="744"/>
      <c r="BZ230" s="744"/>
      <c r="CA230" s="744"/>
      <c r="CB230" s="744"/>
      <c r="CC230" s="744"/>
      <c r="CD230" s="744"/>
      <c r="CE230" s="744"/>
      <c r="CF230" s="744"/>
      <c r="CG230" s="744"/>
      <c r="CH230" s="744"/>
      <c r="CI230" s="744"/>
      <c r="CJ230" s="744"/>
      <c r="CK230" s="744"/>
      <c r="CL230" s="744"/>
      <c r="CM230" s="744"/>
      <c r="CN230" s="744"/>
      <c r="CO230" s="744"/>
      <c r="CP230" s="744"/>
      <c r="CQ230" s="744"/>
      <c r="CR230" s="744"/>
      <c r="CS230" s="744"/>
      <c r="CT230" s="744"/>
      <c r="CU230" s="744"/>
      <c r="CV230" s="744"/>
      <c r="CW230" s="744"/>
      <c r="CX230" s="744"/>
      <c r="CY230" s="744"/>
      <c r="CZ230" s="744"/>
      <c r="DA230" s="744"/>
      <c r="DB230" s="744"/>
      <c r="DC230" s="744"/>
      <c r="DD230" s="744"/>
      <c r="DE230" s="744"/>
      <c r="DF230" s="744"/>
      <c r="DG230" s="744"/>
      <c r="DH230" s="744"/>
      <c r="DI230" s="744"/>
      <c r="DJ230" s="744"/>
      <c r="DK230" s="744"/>
      <c r="DL230" s="744"/>
      <c r="DM230" s="744"/>
      <c r="DN230" s="744"/>
      <c r="DO230" s="744"/>
      <c r="DP230" s="744"/>
      <c r="DQ230" s="744"/>
      <c r="DR230" s="744"/>
      <c r="DS230" s="744"/>
      <c r="DT230" s="744"/>
      <c r="DU230" s="744"/>
      <c r="DV230" s="744"/>
      <c r="DW230" s="744"/>
      <c r="DX230" s="744"/>
      <c r="DY230" s="744"/>
      <c r="DZ230" s="744"/>
      <c r="EA230" s="744"/>
      <c r="EB230" s="744"/>
      <c r="EC230" s="744"/>
      <c r="ED230" s="744"/>
      <c r="EE230" s="744"/>
      <c r="EF230" s="744"/>
      <c r="EG230" s="744"/>
      <c r="EH230" s="744"/>
      <c r="EI230" s="744"/>
      <c r="EJ230" s="744"/>
      <c r="EK230" s="744"/>
      <c r="EL230" s="744"/>
      <c r="EM230" s="744"/>
      <c r="EN230" s="744"/>
      <c r="EO230" s="744"/>
      <c r="EP230" s="744"/>
      <c r="EQ230" s="744"/>
      <c r="ER230" s="744"/>
      <c r="ES230" s="744"/>
      <c r="ET230" s="744"/>
      <c r="EU230" s="744"/>
      <c r="EV230" s="744"/>
      <c r="EW230" s="744"/>
      <c r="EX230" s="744"/>
      <c r="EY230" s="744"/>
      <c r="EZ230" s="744"/>
      <c r="FA230" s="744"/>
      <c r="FB230" s="744"/>
      <c r="FC230" s="744"/>
      <c r="FD230" s="744"/>
      <c r="FE230" s="744"/>
      <c r="FF230" s="744"/>
      <c r="FG230" s="744"/>
      <c r="FH230" s="744"/>
      <c r="FI230" s="744"/>
      <c r="FJ230" s="744"/>
      <c r="FK230" s="744"/>
      <c r="FL230" s="744"/>
      <c r="FM230" s="744"/>
      <c r="FN230" s="744"/>
      <c r="FO230" s="744"/>
      <c r="FP230" s="744"/>
      <c r="FQ230" s="744"/>
      <c r="FR230" s="744"/>
      <c r="FS230" s="744"/>
      <c r="FT230" s="744"/>
      <c r="FU230" s="744"/>
      <c r="FV230" s="744"/>
      <c r="FW230" s="744"/>
      <c r="FX230" s="744"/>
      <c r="FY230" s="744"/>
      <c r="FZ230" s="744"/>
      <c r="GA230" s="744"/>
      <c r="GB230" s="744"/>
      <c r="GC230" s="744"/>
      <c r="GD230" s="744"/>
      <c r="GE230" s="744"/>
      <c r="GF230" s="744"/>
      <c r="GG230" s="744"/>
      <c r="GH230" s="744"/>
      <c r="GI230" s="744"/>
      <c r="GJ230" s="744"/>
      <c r="GK230" s="744"/>
      <c r="GL230" s="744"/>
      <c r="GM230" s="744"/>
      <c r="GN230" s="744"/>
      <c r="GO230" s="744"/>
      <c r="GP230" s="744"/>
      <c r="GQ230" s="744"/>
      <c r="GR230" s="744"/>
      <c r="GS230" s="744"/>
      <c r="GT230" s="744"/>
      <c r="GU230" s="744"/>
      <c r="GV230" s="744"/>
      <c r="GW230" s="744"/>
      <c r="GX230" s="744"/>
      <c r="GY230" s="744"/>
      <c r="GZ230" s="744"/>
      <c r="HA230" s="744"/>
      <c r="HB230" s="744"/>
      <c r="HC230" s="744"/>
      <c r="HD230" s="744"/>
      <c r="HE230" s="744"/>
      <c r="HF230" s="744"/>
      <c r="HG230" s="744"/>
      <c r="HH230" s="744"/>
      <c r="HI230" s="744"/>
      <c r="HJ230" s="744"/>
      <c r="HK230" s="744"/>
      <c r="HL230" s="744"/>
      <c r="HM230" s="744"/>
      <c r="HN230" s="744"/>
      <c r="HO230" s="744"/>
      <c r="HP230" s="744"/>
      <c r="HQ230" s="744"/>
      <c r="HR230" s="744"/>
      <c r="HS230" s="744"/>
      <c r="HT230" s="744"/>
      <c r="HU230" s="744"/>
      <c r="HV230" s="744"/>
      <c r="HW230" s="744"/>
      <c r="HX230" s="744"/>
      <c r="HY230" s="744"/>
      <c r="HZ230" s="744"/>
      <c r="IA230" s="744"/>
      <c r="IB230" s="744"/>
      <c r="IC230" s="744"/>
      <c r="ID230" s="744"/>
      <c r="IE230" s="744"/>
      <c r="IF230" s="744"/>
      <c r="IG230" s="744"/>
      <c r="IH230" s="744"/>
      <c r="II230" s="744"/>
      <c r="IJ230" s="752"/>
    </row>
    <row r="231" spans="1:246" s="756" customFormat="1" ht="50.1" customHeight="1">
      <c r="A231" s="96">
        <v>4</v>
      </c>
      <c r="B231" s="783" t="s">
        <v>4601</v>
      </c>
      <c r="C231" s="811"/>
      <c r="D231" s="812">
        <v>12</v>
      </c>
      <c r="E231" s="783" t="s">
        <v>272</v>
      </c>
      <c r="F231" s="811" t="s">
        <v>4600</v>
      </c>
      <c r="G231" s="811">
        <v>43374</v>
      </c>
      <c r="H231" s="814" t="s">
        <v>716</v>
      </c>
      <c r="I231" s="783"/>
      <c r="J231" s="769" t="s">
        <v>3632</v>
      </c>
      <c r="K231" s="744"/>
      <c r="L231" s="744" t="s">
        <v>638</v>
      </c>
      <c r="M231" s="744"/>
      <c r="N231" s="744"/>
      <c r="O231" s="744"/>
      <c r="P231" s="744"/>
      <c r="Q231" s="744"/>
      <c r="R231" s="744"/>
      <c r="S231" s="744"/>
      <c r="T231" s="744"/>
      <c r="U231" s="744"/>
      <c r="V231" s="744"/>
      <c r="W231" s="744"/>
      <c r="X231" s="744"/>
      <c r="Y231" s="744"/>
      <c r="Z231" s="744"/>
      <c r="AA231" s="744"/>
      <c r="AB231" s="744"/>
      <c r="AC231" s="744"/>
      <c r="AD231" s="744"/>
      <c r="AE231" s="744"/>
      <c r="AF231" s="744"/>
      <c r="AG231" s="744"/>
      <c r="AH231" s="744"/>
      <c r="AI231" s="744"/>
      <c r="AJ231" s="744"/>
      <c r="AK231" s="744"/>
      <c r="AL231" s="744"/>
      <c r="AM231" s="744"/>
      <c r="AN231" s="744"/>
      <c r="AO231" s="744"/>
      <c r="AP231" s="744"/>
      <c r="AQ231" s="744"/>
      <c r="AR231" s="744"/>
      <c r="AS231" s="744"/>
      <c r="AT231" s="744"/>
      <c r="AU231" s="744"/>
      <c r="AV231" s="744"/>
      <c r="AW231" s="744"/>
      <c r="AX231" s="744"/>
      <c r="AY231" s="744"/>
      <c r="AZ231" s="744"/>
      <c r="BA231" s="744"/>
      <c r="BB231" s="744"/>
      <c r="BC231" s="744"/>
      <c r="BD231" s="744"/>
      <c r="BE231" s="744"/>
      <c r="BF231" s="744"/>
      <c r="BG231" s="744"/>
      <c r="BH231" s="744"/>
      <c r="BI231" s="744"/>
      <c r="BJ231" s="744"/>
      <c r="BK231" s="744"/>
      <c r="BL231" s="744"/>
      <c r="BM231" s="744"/>
      <c r="BN231" s="744"/>
      <c r="BO231" s="744"/>
      <c r="BP231" s="744"/>
      <c r="BQ231" s="744"/>
      <c r="BR231" s="744"/>
      <c r="BS231" s="744"/>
      <c r="BT231" s="744"/>
      <c r="BU231" s="744"/>
      <c r="BV231" s="744"/>
      <c r="BW231" s="744"/>
      <c r="BX231" s="744"/>
      <c r="BY231" s="744"/>
      <c r="BZ231" s="744"/>
      <c r="CA231" s="744"/>
      <c r="CB231" s="744"/>
      <c r="CC231" s="744"/>
      <c r="CD231" s="744"/>
      <c r="CE231" s="744"/>
      <c r="CF231" s="744"/>
      <c r="CG231" s="744"/>
      <c r="CH231" s="744"/>
      <c r="CI231" s="744"/>
      <c r="CJ231" s="744"/>
      <c r="CK231" s="744"/>
      <c r="CL231" s="744"/>
      <c r="CM231" s="744"/>
      <c r="CN231" s="744"/>
      <c r="CO231" s="744"/>
      <c r="CP231" s="744"/>
      <c r="CQ231" s="744"/>
      <c r="CR231" s="744"/>
      <c r="CS231" s="744"/>
      <c r="CT231" s="744"/>
      <c r="CU231" s="744"/>
      <c r="CV231" s="744"/>
      <c r="CW231" s="744"/>
      <c r="CX231" s="744"/>
      <c r="CY231" s="744"/>
      <c r="CZ231" s="744"/>
      <c r="DA231" s="744"/>
      <c r="DB231" s="744"/>
      <c r="DC231" s="744"/>
      <c r="DD231" s="744"/>
      <c r="DE231" s="744"/>
      <c r="DF231" s="744"/>
      <c r="DG231" s="744"/>
      <c r="DH231" s="744"/>
      <c r="DI231" s="744"/>
      <c r="DJ231" s="744"/>
      <c r="DK231" s="744"/>
      <c r="DL231" s="744"/>
      <c r="DM231" s="744"/>
      <c r="DN231" s="744"/>
      <c r="DO231" s="744"/>
      <c r="DP231" s="744"/>
      <c r="DQ231" s="744"/>
      <c r="DR231" s="744"/>
      <c r="DS231" s="744"/>
      <c r="DT231" s="744"/>
      <c r="DU231" s="744"/>
      <c r="DV231" s="744"/>
      <c r="DW231" s="744"/>
      <c r="DX231" s="744"/>
      <c r="DY231" s="744"/>
      <c r="DZ231" s="744"/>
      <c r="EA231" s="744"/>
      <c r="EB231" s="744"/>
      <c r="EC231" s="744"/>
      <c r="ED231" s="744"/>
      <c r="EE231" s="744"/>
      <c r="EF231" s="744"/>
      <c r="EG231" s="744"/>
      <c r="EH231" s="744"/>
      <c r="EI231" s="744"/>
      <c r="EJ231" s="744"/>
      <c r="EK231" s="744"/>
      <c r="EL231" s="744"/>
      <c r="EM231" s="744"/>
      <c r="EN231" s="744"/>
      <c r="EO231" s="744"/>
      <c r="EP231" s="744"/>
      <c r="EQ231" s="744"/>
      <c r="ER231" s="744"/>
      <c r="ES231" s="744"/>
      <c r="ET231" s="744"/>
      <c r="EU231" s="744"/>
      <c r="EV231" s="744"/>
      <c r="EW231" s="744"/>
      <c r="EX231" s="744"/>
      <c r="EY231" s="744"/>
      <c r="EZ231" s="744"/>
      <c r="FA231" s="744"/>
      <c r="FB231" s="744"/>
      <c r="FC231" s="744"/>
      <c r="FD231" s="744"/>
      <c r="FE231" s="744"/>
      <c r="FF231" s="744"/>
      <c r="FG231" s="744"/>
      <c r="FH231" s="744"/>
      <c r="FI231" s="744"/>
      <c r="FJ231" s="744"/>
      <c r="FK231" s="744"/>
      <c r="FL231" s="744"/>
      <c r="FM231" s="744"/>
      <c r="FN231" s="744"/>
      <c r="FO231" s="744"/>
      <c r="FP231" s="744"/>
      <c r="FQ231" s="744"/>
      <c r="FR231" s="744"/>
      <c r="FS231" s="744"/>
      <c r="FT231" s="744"/>
      <c r="FU231" s="744"/>
      <c r="FV231" s="744"/>
      <c r="FW231" s="744"/>
      <c r="FX231" s="744"/>
      <c r="FY231" s="744"/>
      <c r="FZ231" s="744"/>
      <c r="GA231" s="744"/>
      <c r="GB231" s="744"/>
      <c r="GC231" s="744"/>
      <c r="GD231" s="744"/>
      <c r="GE231" s="744"/>
      <c r="GF231" s="744"/>
      <c r="GG231" s="744"/>
      <c r="GH231" s="744"/>
      <c r="GI231" s="744"/>
      <c r="GJ231" s="744"/>
      <c r="GK231" s="744"/>
      <c r="GL231" s="744"/>
      <c r="GM231" s="744"/>
      <c r="GN231" s="744"/>
      <c r="GO231" s="744"/>
      <c r="GP231" s="744"/>
      <c r="GQ231" s="744"/>
      <c r="GR231" s="744"/>
      <c r="GS231" s="744"/>
      <c r="GT231" s="744"/>
      <c r="GU231" s="744"/>
      <c r="GV231" s="744"/>
      <c r="GW231" s="744"/>
      <c r="GX231" s="744"/>
      <c r="GY231" s="744"/>
      <c r="GZ231" s="744"/>
      <c r="HA231" s="744"/>
      <c r="HB231" s="744"/>
      <c r="HC231" s="744"/>
      <c r="HD231" s="744"/>
      <c r="HE231" s="744"/>
      <c r="HF231" s="744"/>
      <c r="HG231" s="744"/>
      <c r="HH231" s="744"/>
      <c r="HI231" s="744"/>
      <c r="HJ231" s="744"/>
      <c r="HK231" s="744"/>
      <c r="HL231" s="744"/>
      <c r="HM231" s="744"/>
      <c r="HN231" s="744"/>
      <c r="HO231" s="744"/>
      <c r="HP231" s="744"/>
      <c r="HQ231" s="744"/>
      <c r="HR231" s="744"/>
      <c r="HS231" s="744"/>
      <c r="HT231" s="744"/>
      <c r="HU231" s="744"/>
      <c r="HV231" s="744"/>
      <c r="HW231" s="744"/>
      <c r="HX231" s="744"/>
      <c r="HY231" s="744"/>
      <c r="HZ231" s="744"/>
      <c r="IA231" s="744"/>
      <c r="IB231" s="744"/>
      <c r="IC231" s="744"/>
      <c r="ID231" s="744"/>
      <c r="IE231" s="744"/>
      <c r="IF231" s="744"/>
      <c r="IG231" s="744"/>
      <c r="IH231" s="744"/>
      <c r="II231" s="744"/>
      <c r="IJ231" s="752"/>
    </row>
    <row r="232" spans="1:246" s="756" customFormat="1" ht="50.1" customHeight="1">
      <c r="A232" s="96">
        <v>5</v>
      </c>
      <c r="B232" s="783" t="s">
        <v>4602</v>
      </c>
      <c r="C232" s="811"/>
      <c r="D232" s="812">
        <v>9</v>
      </c>
      <c r="E232" s="783" t="s">
        <v>272</v>
      </c>
      <c r="F232" s="811" t="s">
        <v>4600</v>
      </c>
      <c r="G232" s="811">
        <v>43374</v>
      </c>
      <c r="H232" s="814" t="s">
        <v>716</v>
      </c>
      <c r="I232" s="783"/>
      <c r="J232" s="769" t="s">
        <v>3632</v>
      </c>
      <c r="K232" s="744"/>
      <c r="L232" s="744" t="s">
        <v>638</v>
      </c>
      <c r="M232" s="744"/>
      <c r="N232" s="744"/>
      <c r="O232" s="744"/>
      <c r="P232" s="744"/>
      <c r="Q232" s="744"/>
      <c r="R232" s="744"/>
      <c r="S232" s="744"/>
      <c r="T232" s="744"/>
      <c r="U232" s="744"/>
      <c r="V232" s="744"/>
      <c r="W232" s="744"/>
      <c r="X232" s="744"/>
      <c r="Y232" s="744"/>
      <c r="Z232" s="744"/>
      <c r="AA232" s="744"/>
      <c r="AB232" s="744"/>
      <c r="AC232" s="744"/>
      <c r="AD232" s="744"/>
      <c r="AE232" s="744"/>
      <c r="AF232" s="744"/>
      <c r="AG232" s="744"/>
      <c r="AH232" s="744"/>
      <c r="AI232" s="744"/>
      <c r="AJ232" s="744"/>
      <c r="AK232" s="744"/>
      <c r="AL232" s="744"/>
      <c r="AM232" s="744"/>
      <c r="AN232" s="744"/>
      <c r="AO232" s="744"/>
      <c r="AP232" s="744"/>
      <c r="AQ232" s="744"/>
      <c r="AR232" s="744"/>
      <c r="AS232" s="744"/>
      <c r="AT232" s="744"/>
      <c r="AU232" s="744"/>
      <c r="AV232" s="744"/>
      <c r="AW232" s="744"/>
      <c r="AX232" s="744"/>
      <c r="AY232" s="744"/>
      <c r="AZ232" s="744"/>
      <c r="BA232" s="744"/>
      <c r="BB232" s="744"/>
      <c r="BC232" s="744"/>
      <c r="BD232" s="744"/>
      <c r="BE232" s="744"/>
      <c r="BF232" s="744"/>
      <c r="BG232" s="744"/>
      <c r="BH232" s="744"/>
      <c r="BI232" s="744"/>
      <c r="BJ232" s="744"/>
      <c r="BK232" s="744"/>
      <c r="BL232" s="744"/>
      <c r="BM232" s="744"/>
      <c r="BN232" s="744"/>
      <c r="BO232" s="744"/>
      <c r="BP232" s="744"/>
      <c r="BQ232" s="744"/>
      <c r="BR232" s="744"/>
      <c r="BS232" s="744"/>
      <c r="BT232" s="744"/>
      <c r="BU232" s="744"/>
      <c r="BV232" s="744"/>
      <c r="BW232" s="744"/>
      <c r="BX232" s="744"/>
      <c r="BY232" s="744"/>
      <c r="BZ232" s="744"/>
      <c r="CA232" s="744"/>
      <c r="CB232" s="744"/>
      <c r="CC232" s="744"/>
      <c r="CD232" s="744"/>
      <c r="CE232" s="744"/>
      <c r="CF232" s="744"/>
      <c r="CG232" s="744"/>
      <c r="CH232" s="744"/>
      <c r="CI232" s="744"/>
      <c r="CJ232" s="744"/>
      <c r="CK232" s="744"/>
      <c r="CL232" s="744"/>
      <c r="CM232" s="744"/>
      <c r="CN232" s="744"/>
      <c r="CO232" s="744"/>
      <c r="CP232" s="744"/>
      <c r="CQ232" s="744"/>
      <c r="CR232" s="744"/>
      <c r="CS232" s="744"/>
      <c r="CT232" s="744"/>
      <c r="CU232" s="744"/>
      <c r="CV232" s="744"/>
      <c r="CW232" s="744"/>
      <c r="CX232" s="744"/>
      <c r="CY232" s="744"/>
      <c r="CZ232" s="744"/>
      <c r="DA232" s="744"/>
      <c r="DB232" s="744"/>
      <c r="DC232" s="744"/>
      <c r="DD232" s="744"/>
      <c r="DE232" s="744"/>
      <c r="DF232" s="744"/>
      <c r="DG232" s="744"/>
      <c r="DH232" s="744"/>
      <c r="DI232" s="744"/>
      <c r="DJ232" s="744"/>
      <c r="DK232" s="744"/>
      <c r="DL232" s="744"/>
      <c r="DM232" s="744"/>
      <c r="DN232" s="744"/>
      <c r="DO232" s="744"/>
      <c r="DP232" s="744"/>
      <c r="DQ232" s="744"/>
      <c r="DR232" s="744"/>
      <c r="DS232" s="744"/>
      <c r="DT232" s="744"/>
      <c r="DU232" s="744"/>
      <c r="DV232" s="744"/>
      <c r="DW232" s="744"/>
      <c r="DX232" s="744"/>
      <c r="DY232" s="744"/>
      <c r="DZ232" s="744"/>
      <c r="EA232" s="744"/>
      <c r="EB232" s="744"/>
      <c r="EC232" s="744"/>
      <c r="ED232" s="744"/>
      <c r="EE232" s="744"/>
      <c r="EF232" s="744"/>
      <c r="EG232" s="744"/>
      <c r="EH232" s="744"/>
      <c r="EI232" s="744"/>
      <c r="EJ232" s="744"/>
      <c r="EK232" s="744"/>
      <c r="EL232" s="744"/>
      <c r="EM232" s="744"/>
      <c r="EN232" s="744"/>
      <c r="EO232" s="744"/>
      <c r="EP232" s="744"/>
      <c r="EQ232" s="744"/>
      <c r="ER232" s="744"/>
      <c r="ES232" s="744"/>
      <c r="ET232" s="744"/>
      <c r="EU232" s="744"/>
      <c r="EV232" s="744"/>
      <c r="EW232" s="744"/>
      <c r="EX232" s="744"/>
      <c r="EY232" s="744"/>
      <c r="EZ232" s="744"/>
      <c r="FA232" s="744"/>
      <c r="FB232" s="744"/>
      <c r="FC232" s="744"/>
      <c r="FD232" s="744"/>
      <c r="FE232" s="744"/>
      <c r="FF232" s="744"/>
      <c r="FG232" s="744"/>
      <c r="FH232" s="744"/>
      <c r="FI232" s="744"/>
      <c r="FJ232" s="744"/>
      <c r="FK232" s="744"/>
      <c r="FL232" s="744"/>
      <c r="FM232" s="744"/>
      <c r="FN232" s="744"/>
      <c r="FO232" s="744"/>
      <c r="FP232" s="744"/>
      <c r="FQ232" s="744"/>
      <c r="FR232" s="744"/>
      <c r="FS232" s="744"/>
      <c r="FT232" s="744"/>
      <c r="FU232" s="744"/>
      <c r="FV232" s="744"/>
      <c r="FW232" s="744"/>
      <c r="FX232" s="744"/>
      <c r="FY232" s="744"/>
      <c r="FZ232" s="744"/>
      <c r="GA232" s="744"/>
      <c r="GB232" s="744"/>
      <c r="GC232" s="744"/>
      <c r="GD232" s="744"/>
      <c r="GE232" s="744"/>
      <c r="GF232" s="744"/>
      <c r="GG232" s="744"/>
      <c r="GH232" s="744"/>
      <c r="GI232" s="744"/>
      <c r="GJ232" s="744"/>
      <c r="GK232" s="744"/>
      <c r="GL232" s="744"/>
      <c r="GM232" s="744"/>
      <c r="GN232" s="744"/>
      <c r="GO232" s="744"/>
      <c r="GP232" s="744"/>
      <c r="GQ232" s="744"/>
      <c r="GR232" s="744"/>
      <c r="GS232" s="744"/>
      <c r="GT232" s="744"/>
      <c r="GU232" s="744"/>
      <c r="GV232" s="744"/>
      <c r="GW232" s="744"/>
      <c r="GX232" s="744"/>
      <c r="GY232" s="744"/>
      <c r="GZ232" s="744"/>
      <c r="HA232" s="744"/>
      <c r="HB232" s="744"/>
      <c r="HC232" s="744"/>
      <c r="HD232" s="744"/>
      <c r="HE232" s="744"/>
      <c r="HF232" s="744"/>
      <c r="HG232" s="744"/>
      <c r="HH232" s="744"/>
      <c r="HI232" s="744"/>
      <c r="HJ232" s="744"/>
      <c r="HK232" s="744"/>
      <c r="HL232" s="744"/>
      <c r="HM232" s="744"/>
      <c r="HN232" s="744"/>
      <c r="HO232" s="744"/>
      <c r="HP232" s="744"/>
      <c r="HQ232" s="744"/>
      <c r="HR232" s="744"/>
      <c r="HS232" s="744"/>
      <c r="HT232" s="744"/>
      <c r="HU232" s="744"/>
      <c r="HV232" s="744"/>
      <c r="HW232" s="744"/>
      <c r="HX232" s="744"/>
      <c r="HY232" s="744"/>
      <c r="HZ232" s="744"/>
      <c r="IA232" s="744"/>
      <c r="IB232" s="744"/>
      <c r="IC232" s="744"/>
      <c r="ID232" s="744"/>
      <c r="IE232" s="744"/>
      <c r="IF232" s="744"/>
      <c r="IG232" s="744"/>
      <c r="IH232" s="744"/>
      <c r="II232" s="744"/>
      <c r="IJ232" s="752"/>
    </row>
    <row r="233" spans="1:246" s="756" customFormat="1" ht="50.1" customHeight="1">
      <c r="A233" s="96">
        <v>6</v>
      </c>
      <c r="B233" s="783" t="s">
        <v>4613</v>
      </c>
      <c r="C233" s="811"/>
      <c r="D233" s="812">
        <v>7</v>
      </c>
      <c r="E233" s="783" t="s">
        <v>272</v>
      </c>
      <c r="F233" s="811" t="s">
        <v>4614</v>
      </c>
      <c r="G233" s="811">
        <v>43377</v>
      </c>
      <c r="H233" s="814" t="s">
        <v>58</v>
      </c>
      <c r="I233" s="783"/>
      <c r="J233" s="769" t="s">
        <v>3632</v>
      </c>
      <c r="K233" s="744"/>
      <c r="L233" s="744" t="s">
        <v>625</v>
      </c>
      <c r="M233" s="744"/>
      <c r="N233" s="744"/>
      <c r="O233" s="744"/>
      <c r="P233" s="744"/>
      <c r="Q233" s="744"/>
      <c r="R233" s="744"/>
      <c r="S233" s="744"/>
      <c r="T233" s="744"/>
      <c r="U233" s="744"/>
      <c r="V233" s="744"/>
      <c r="W233" s="744"/>
      <c r="X233" s="744"/>
      <c r="Y233" s="744"/>
      <c r="Z233" s="744"/>
      <c r="AA233" s="744"/>
      <c r="AB233" s="744"/>
      <c r="AC233" s="744"/>
      <c r="AD233" s="744"/>
      <c r="AE233" s="744"/>
      <c r="AF233" s="744"/>
      <c r="AG233" s="744"/>
      <c r="AH233" s="744"/>
      <c r="AI233" s="744"/>
      <c r="AJ233" s="744"/>
      <c r="AK233" s="744"/>
      <c r="AL233" s="744"/>
      <c r="AM233" s="744"/>
      <c r="AN233" s="744"/>
      <c r="AO233" s="744"/>
      <c r="AP233" s="744"/>
      <c r="AQ233" s="744"/>
      <c r="AR233" s="744"/>
      <c r="AS233" s="744"/>
      <c r="AT233" s="744"/>
      <c r="AU233" s="744"/>
      <c r="AV233" s="744"/>
      <c r="AW233" s="744"/>
      <c r="AX233" s="744"/>
      <c r="AY233" s="744"/>
      <c r="AZ233" s="744"/>
      <c r="BA233" s="744"/>
      <c r="BB233" s="744"/>
      <c r="BC233" s="744"/>
      <c r="BD233" s="744"/>
      <c r="BE233" s="744"/>
      <c r="BF233" s="744"/>
      <c r="BG233" s="744"/>
      <c r="BH233" s="744"/>
      <c r="BI233" s="744"/>
      <c r="BJ233" s="744"/>
      <c r="BK233" s="744"/>
      <c r="BL233" s="744"/>
      <c r="BM233" s="744"/>
      <c r="BN233" s="744"/>
      <c r="BO233" s="744"/>
      <c r="BP233" s="744"/>
      <c r="BQ233" s="744"/>
      <c r="BR233" s="744"/>
      <c r="BS233" s="744"/>
      <c r="BT233" s="744"/>
      <c r="BU233" s="744"/>
      <c r="BV233" s="744"/>
      <c r="BW233" s="744"/>
      <c r="BX233" s="744"/>
      <c r="BY233" s="744"/>
      <c r="BZ233" s="744"/>
      <c r="CA233" s="744"/>
      <c r="CB233" s="744"/>
      <c r="CC233" s="744"/>
      <c r="CD233" s="744"/>
      <c r="CE233" s="744"/>
      <c r="CF233" s="744"/>
      <c r="CG233" s="744"/>
      <c r="CH233" s="744"/>
      <c r="CI233" s="744"/>
      <c r="CJ233" s="744"/>
      <c r="CK233" s="744"/>
      <c r="CL233" s="744"/>
      <c r="CM233" s="744"/>
      <c r="CN233" s="744"/>
      <c r="CO233" s="744"/>
      <c r="CP233" s="744"/>
      <c r="CQ233" s="744"/>
      <c r="CR233" s="744"/>
      <c r="CS233" s="744"/>
      <c r="CT233" s="744"/>
      <c r="CU233" s="744"/>
      <c r="CV233" s="744"/>
      <c r="CW233" s="744"/>
      <c r="CX233" s="744"/>
      <c r="CY233" s="744"/>
      <c r="CZ233" s="744"/>
      <c r="DA233" s="744"/>
      <c r="DB233" s="744"/>
      <c r="DC233" s="744"/>
      <c r="DD233" s="744"/>
      <c r="DE233" s="744"/>
      <c r="DF233" s="744"/>
      <c r="DG233" s="744"/>
      <c r="DH233" s="744"/>
      <c r="DI233" s="744"/>
      <c r="DJ233" s="744"/>
      <c r="DK233" s="744"/>
      <c r="DL233" s="744"/>
      <c r="DM233" s="744"/>
      <c r="DN233" s="744"/>
      <c r="DO233" s="744"/>
      <c r="DP233" s="744"/>
      <c r="DQ233" s="744"/>
      <c r="DR233" s="744"/>
      <c r="DS233" s="744"/>
      <c r="DT233" s="744"/>
      <c r="DU233" s="744"/>
      <c r="DV233" s="744"/>
      <c r="DW233" s="744"/>
      <c r="DX233" s="744"/>
      <c r="DY233" s="744"/>
      <c r="DZ233" s="744"/>
      <c r="EA233" s="744"/>
      <c r="EB233" s="744"/>
      <c r="EC233" s="744"/>
      <c r="ED233" s="744"/>
      <c r="EE233" s="744"/>
      <c r="EF233" s="744"/>
      <c r="EG233" s="744"/>
      <c r="EH233" s="744"/>
      <c r="EI233" s="744"/>
      <c r="EJ233" s="744"/>
      <c r="EK233" s="744"/>
      <c r="EL233" s="744"/>
      <c r="EM233" s="744"/>
      <c r="EN233" s="744"/>
      <c r="EO233" s="744"/>
      <c r="EP233" s="744"/>
      <c r="EQ233" s="744"/>
      <c r="ER233" s="744"/>
      <c r="ES233" s="744"/>
      <c r="ET233" s="744"/>
      <c r="EU233" s="744"/>
      <c r="EV233" s="744"/>
      <c r="EW233" s="744"/>
      <c r="EX233" s="744"/>
      <c r="EY233" s="744"/>
      <c r="EZ233" s="744"/>
      <c r="FA233" s="744"/>
      <c r="FB233" s="744"/>
      <c r="FC233" s="744"/>
      <c r="FD233" s="744"/>
      <c r="FE233" s="744"/>
      <c r="FF233" s="744"/>
      <c r="FG233" s="744"/>
      <c r="FH233" s="744"/>
      <c r="FI233" s="744"/>
      <c r="FJ233" s="744"/>
      <c r="FK233" s="744"/>
      <c r="FL233" s="744"/>
      <c r="FM233" s="744"/>
      <c r="FN233" s="744"/>
      <c r="FO233" s="744"/>
      <c r="FP233" s="744"/>
      <c r="FQ233" s="744"/>
      <c r="FR233" s="744"/>
      <c r="FS233" s="744"/>
      <c r="FT233" s="744"/>
      <c r="FU233" s="744"/>
      <c r="FV233" s="744"/>
      <c r="FW233" s="744"/>
      <c r="FX233" s="744"/>
      <c r="FY233" s="744"/>
      <c r="FZ233" s="744"/>
      <c r="GA233" s="744"/>
      <c r="GB233" s="744"/>
      <c r="GC233" s="744"/>
      <c r="GD233" s="744"/>
      <c r="GE233" s="744"/>
      <c r="GF233" s="744"/>
      <c r="GG233" s="744"/>
      <c r="GH233" s="744"/>
      <c r="GI233" s="744"/>
      <c r="GJ233" s="744"/>
      <c r="GK233" s="744"/>
      <c r="GL233" s="744"/>
      <c r="GM233" s="744"/>
      <c r="GN233" s="744"/>
      <c r="GO233" s="744"/>
      <c r="GP233" s="744"/>
      <c r="GQ233" s="744"/>
      <c r="GR233" s="744"/>
      <c r="GS233" s="744"/>
      <c r="GT233" s="744"/>
      <c r="GU233" s="744"/>
      <c r="GV233" s="744"/>
      <c r="GW233" s="744"/>
      <c r="GX233" s="744"/>
      <c r="GY233" s="744"/>
      <c r="GZ233" s="744"/>
      <c r="HA233" s="744"/>
      <c r="HB233" s="744"/>
      <c r="HC233" s="744"/>
      <c r="HD233" s="744"/>
      <c r="HE233" s="744"/>
      <c r="HF233" s="744"/>
      <c r="HG233" s="744"/>
      <c r="HH233" s="744"/>
      <c r="HI233" s="744"/>
      <c r="HJ233" s="744"/>
      <c r="HK233" s="744"/>
      <c r="HL233" s="744"/>
      <c r="HM233" s="744"/>
      <c r="HN233" s="744"/>
      <c r="HO233" s="744"/>
      <c r="HP233" s="744"/>
      <c r="HQ233" s="744"/>
      <c r="HR233" s="744"/>
      <c r="HS233" s="744"/>
      <c r="HT233" s="744"/>
      <c r="HU233" s="744"/>
      <c r="HV233" s="744"/>
      <c r="HW233" s="744"/>
      <c r="HX233" s="744"/>
      <c r="HY233" s="744"/>
      <c r="HZ233" s="744"/>
      <c r="IA233" s="744"/>
      <c r="IB233" s="744"/>
      <c r="IC233" s="744"/>
      <c r="ID233" s="744"/>
      <c r="IE233" s="744"/>
      <c r="IF233" s="744"/>
      <c r="IG233" s="744"/>
      <c r="IH233" s="744"/>
      <c r="II233" s="744"/>
      <c r="IJ233" s="752"/>
    </row>
    <row r="234" spans="1:246" s="756" customFormat="1" ht="50.1" customHeight="1">
      <c r="A234" s="96">
        <v>7</v>
      </c>
      <c r="B234" s="783" t="s">
        <v>4615</v>
      </c>
      <c r="C234" s="811"/>
      <c r="D234" s="812">
        <v>5</v>
      </c>
      <c r="E234" s="783" t="s">
        <v>272</v>
      </c>
      <c r="F234" s="811" t="s">
        <v>4614</v>
      </c>
      <c r="G234" s="811">
        <v>43377</v>
      </c>
      <c r="H234" s="814" t="s">
        <v>58</v>
      </c>
      <c r="I234" s="783"/>
      <c r="J234" s="769" t="s">
        <v>3632</v>
      </c>
      <c r="K234" s="744"/>
      <c r="L234" s="744" t="s">
        <v>638</v>
      </c>
      <c r="M234" s="744"/>
      <c r="N234" s="744"/>
      <c r="O234" s="744"/>
      <c r="P234" s="744"/>
      <c r="Q234" s="744"/>
      <c r="R234" s="744"/>
      <c r="S234" s="744"/>
      <c r="T234" s="744"/>
      <c r="U234" s="744"/>
      <c r="V234" s="744"/>
      <c r="W234" s="744"/>
      <c r="X234" s="744"/>
      <c r="Y234" s="744"/>
      <c r="Z234" s="744"/>
      <c r="AA234" s="744"/>
      <c r="AB234" s="744"/>
      <c r="AC234" s="744"/>
      <c r="AD234" s="744"/>
      <c r="AE234" s="744"/>
      <c r="AF234" s="744"/>
      <c r="AG234" s="744"/>
      <c r="AH234" s="744"/>
      <c r="AI234" s="744"/>
      <c r="AJ234" s="744"/>
      <c r="AK234" s="744"/>
      <c r="AL234" s="744"/>
      <c r="AM234" s="744"/>
      <c r="AN234" s="744"/>
      <c r="AO234" s="744"/>
      <c r="AP234" s="744"/>
      <c r="AQ234" s="744"/>
      <c r="AR234" s="744"/>
      <c r="AS234" s="744"/>
      <c r="AT234" s="744"/>
      <c r="AU234" s="744"/>
      <c r="AV234" s="744"/>
      <c r="AW234" s="744"/>
      <c r="AX234" s="744"/>
      <c r="AY234" s="744"/>
      <c r="AZ234" s="744"/>
      <c r="BA234" s="744"/>
      <c r="BB234" s="744"/>
      <c r="BC234" s="744"/>
      <c r="BD234" s="744"/>
      <c r="BE234" s="744"/>
      <c r="BF234" s="744"/>
      <c r="BG234" s="744"/>
      <c r="BH234" s="744"/>
      <c r="BI234" s="744"/>
      <c r="BJ234" s="744"/>
      <c r="BK234" s="744"/>
      <c r="BL234" s="744"/>
      <c r="BM234" s="744"/>
      <c r="BN234" s="744"/>
      <c r="BO234" s="744"/>
      <c r="BP234" s="744"/>
      <c r="BQ234" s="744"/>
      <c r="BR234" s="744"/>
      <c r="BS234" s="744"/>
      <c r="BT234" s="744"/>
      <c r="BU234" s="744"/>
      <c r="BV234" s="744"/>
      <c r="BW234" s="744"/>
      <c r="BX234" s="744"/>
      <c r="BY234" s="744"/>
      <c r="BZ234" s="744"/>
      <c r="CA234" s="744"/>
      <c r="CB234" s="744"/>
      <c r="CC234" s="744"/>
      <c r="CD234" s="744"/>
      <c r="CE234" s="744"/>
      <c r="CF234" s="744"/>
      <c r="CG234" s="744"/>
      <c r="CH234" s="744"/>
      <c r="CI234" s="744"/>
      <c r="CJ234" s="744"/>
      <c r="CK234" s="744"/>
      <c r="CL234" s="744"/>
      <c r="CM234" s="744"/>
      <c r="CN234" s="744"/>
      <c r="CO234" s="744"/>
      <c r="CP234" s="744"/>
      <c r="CQ234" s="744"/>
      <c r="CR234" s="744"/>
      <c r="CS234" s="744"/>
      <c r="CT234" s="744"/>
      <c r="CU234" s="744"/>
      <c r="CV234" s="744"/>
      <c r="CW234" s="744"/>
      <c r="CX234" s="744"/>
      <c r="CY234" s="744"/>
      <c r="CZ234" s="744"/>
      <c r="DA234" s="744"/>
      <c r="DB234" s="744"/>
      <c r="DC234" s="744"/>
      <c r="DD234" s="744"/>
      <c r="DE234" s="744"/>
      <c r="DF234" s="744"/>
      <c r="DG234" s="744"/>
      <c r="DH234" s="744"/>
      <c r="DI234" s="744"/>
      <c r="DJ234" s="744"/>
      <c r="DK234" s="744"/>
      <c r="DL234" s="744"/>
      <c r="DM234" s="744"/>
      <c r="DN234" s="744"/>
      <c r="DO234" s="744"/>
      <c r="DP234" s="744"/>
      <c r="DQ234" s="744"/>
      <c r="DR234" s="744"/>
      <c r="DS234" s="744"/>
      <c r="DT234" s="744"/>
      <c r="DU234" s="744"/>
      <c r="DV234" s="744"/>
      <c r="DW234" s="744"/>
      <c r="DX234" s="744"/>
      <c r="DY234" s="744"/>
      <c r="DZ234" s="744"/>
      <c r="EA234" s="744"/>
      <c r="EB234" s="744"/>
      <c r="EC234" s="744"/>
      <c r="ED234" s="744"/>
      <c r="EE234" s="744"/>
      <c r="EF234" s="744"/>
      <c r="EG234" s="744"/>
      <c r="EH234" s="744"/>
      <c r="EI234" s="744"/>
      <c r="EJ234" s="744"/>
      <c r="EK234" s="744"/>
      <c r="EL234" s="744"/>
      <c r="EM234" s="744"/>
      <c r="EN234" s="744"/>
      <c r="EO234" s="744"/>
      <c r="EP234" s="744"/>
      <c r="EQ234" s="744"/>
      <c r="ER234" s="744"/>
      <c r="ES234" s="744"/>
      <c r="ET234" s="744"/>
      <c r="EU234" s="744"/>
      <c r="EV234" s="744"/>
      <c r="EW234" s="744"/>
      <c r="EX234" s="744"/>
      <c r="EY234" s="744"/>
      <c r="EZ234" s="744"/>
      <c r="FA234" s="744"/>
      <c r="FB234" s="744"/>
      <c r="FC234" s="744"/>
      <c r="FD234" s="744"/>
      <c r="FE234" s="744"/>
      <c r="FF234" s="744"/>
      <c r="FG234" s="744"/>
      <c r="FH234" s="744"/>
      <c r="FI234" s="744"/>
      <c r="FJ234" s="744"/>
      <c r="FK234" s="744"/>
      <c r="FL234" s="744"/>
      <c r="FM234" s="744"/>
      <c r="FN234" s="744"/>
      <c r="FO234" s="744"/>
      <c r="FP234" s="744"/>
      <c r="FQ234" s="744"/>
      <c r="FR234" s="744"/>
      <c r="FS234" s="744"/>
      <c r="FT234" s="744"/>
      <c r="FU234" s="744"/>
      <c r="FV234" s="744"/>
      <c r="FW234" s="744"/>
      <c r="FX234" s="744"/>
      <c r="FY234" s="744"/>
      <c r="FZ234" s="744"/>
      <c r="GA234" s="744"/>
      <c r="GB234" s="744"/>
      <c r="GC234" s="744"/>
      <c r="GD234" s="744"/>
      <c r="GE234" s="744"/>
      <c r="GF234" s="744"/>
      <c r="GG234" s="744"/>
      <c r="GH234" s="744"/>
      <c r="GI234" s="744"/>
      <c r="GJ234" s="744"/>
      <c r="GK234" s="744"/>
      <c r="GL234" s="744"/>
      <c r="GM234" s="744"/>
      <c r="GN234" s="744"/>
      <c r="GO234" s="744"/>
      <c r="GP234" s="744"/>
      <c r="GQ234" s="744"/>
      <c r="GR234" s="744"/>
      <c r="GS234" s="744"/>
      <c r="GT234" s="744"/>
      <c r="GU234" s="744"/>
      <c r="GV234" s="744"/>
      <c r="GW234" s="744"/>
      <c r="GX234" s="744"/>
      <c r="GY234" s="744"/>
      <c r="GZ234" s="744"/>
      <c r="HA234" s="744"/>
      <c r="HB234" s="744"/>
      <c r="HC234" s="744"/>
      <c r="HD234" s="744"/>
      <c r="HE234" s="744"/>
      <c r="HF234" s="744"/>
      <c r="HG234" s="744"/>
      <c r="HH234" s="744"/>
      <c r="HI234" s="744"/>
      <c r="HJ234" s="744"/>
      <c r="HK234" s="744"/>
      <c r="HL234" s="744"/>
      <c r="HM234" s="744"/>
      <c r="HN234" s="744"/>
      <c r="HO234" s="744"/>
      <c r="HP234" s="744"/>
      <c r="HQ234" s="744"/>
      <c r="HR234" s="744"/>
      <c r="HS234" s="744"/>
      <c r="HT234" s="744"/>
      <c r="HU234" s="744"/>
      <c r="HV234" s="744"/>
      <c r="HW234" s="744"/>
      <c r="HX234" s="744"/>
      <c r="HY234" s="744"/>
      <c r="HZ234" s="744"/>
      <c r="IA234" s="744"/>
      <c r="IB234" s="744"/>
      <c r="IC234" s="744"/>
      <c r="ID234" s="744"/>
      <c r="IE234" s="744"/>
      <c r="IF234" s="744"/>
      <c r="IG234" s="744"/>
      <c r="IH234" s="744"/>
      <c r="II234" s="744"/>
      <c r="IJ234" s="752"/>
    </row>
    <row r="235" spans="1:246" s="756" customFormat="1" ht="50.1" customHeight="1">
      <c r="A235" s="96">
        <v>8</v>
      </c>
      <c r="B235" s="783" t="s">
        <v>4622</v>
      </c>
      <c r="C235" s="811"/>
      <c r="D235" s="812">
        <v>8</v>
      </c>
      <c r="E235" s="783" t="s">
        <v>272</v>
      </c>
      <c r="F235" s="811" t="s">
        <v>4623</v>
      </c>
      <c r="G235" s="811">
        <v>43377</v>
      </c>
      <c r="H235" s="814" t="s">
        <v>58</v>
      </c>
      <c r="I235" s="814"/>
      <c r="J235" s="783" t="s">
        <v>3632</v>
      </c>
      <c r="K235" s="744"/>
      <c r="L235" s="744" t="s">
        <v>638</v>
      </c>
      <c r="M235" s="744"/>
      <c r="N235" s="744"/>
      <c r="O235" s="744"/>
      <c r="P235" s="744"/>
      <c r="Q235" s="744"/>
      <c r="R235" s="744"/>
      <c r="S235" s="744"/>
      <c r="T235" s="744"/>
      <c r="U235" s="744"/>
      <c r="V235" s="744"/>
      <c r="W235" s="744"/>
      <c r="X235" s="744"/>
      <c r="Y235" s="744"/>
      <c r="Z235" s="744"/>
      <c r="AA235" s="744"/>
      <c r="AB235" s="744"/>
      <c r="AC235" s="744"/>
      <c r="AD235" s="744"/>
      <c r="AE235" s="744"/>
      <c r="AF235" s="744"/>
      <c r="AG235" s="744"/>
      <c r="AH235" s="744"/>
      <c r="AI235" s="744"/>
      <c r="AJ235" s="744"/>
      <c r="AK235" s="744"/>
      <c r="AL235" s="744"/>
      <c r="AM235" s="744"/>
      <c r="AN235" s="744"/>
      <c r="AO235" s="744"/>
      <c r="AP235" s="744"/>
      <c r="AQ235" s="744"/>
      <c r="AR235" s="744"/>
      <c r="AS235" s="744"/>
      <c r="AT235" s="744"/>
      <c r="AU235" s="744"/>
      <c r="AV235" s="744"/>
      <c r="AW235" s="744"/>
      <c r="AX235" s="744"/>
      <c r="AY235" s="744"/>
      <c r="AZ235" s="744"/>
      <c r="BA235" s="744"/>
      <c r="BB235" s="744"/>
      <c r="BC235" s="744"/>
      <c r="BD235" s="744"/>
      <c r="BE235" s="744"/>
      <c r="BF235" s="744"/>
      <c r="BG235" s="744"/>
      <c r="BH235" s="744"/>
      <c r="BI235" s="744"/>
      <c r="BJ235" s="744"/>
      <c r="BK235" s="744"/>
      <c r="BL235" s="744"/>
      <c r="BM235" s="744"/>
      <c r="BN235" s="744"/>
      <c r="BO235" s="744"/>
      <c r="BP235" s="744"/>
      <c r="BQ235" s="744"/>
      <c r="BR235" s="744"/>
      <c r="BS235" s="744"/>
      <c r="BT235" s="744"/>
      <c r="BU235" s="744"/>
      <c r="BV235" s="744"/>
      <c r="BW235" s="744"/>
      <c r="BX235" s="744"/>
      <c r="BY235" s="744"/>
      <c r="BZ235" s="744"/>
      <c r="CA235" s="744"/>
      <c r="CB235" s="744"/>
      <c r="CC235" s="744"/>
      <c r="CD235" s="744"/>
      <c r="CE235" s="744"/>
      <c r="CF235" s="744"/>
      <c r="CG235" s="744"/>
      <c r="CH235" s="744"/>
      <c r="CI235" s="744"/>
      <c r="CJ235" s="744"/>
      <c r="CK235" s="744"/>
      <c r="CL235" s="744"/>
      <c r="CM235" s="744"/>
      <c r="CN235" s="744"/>
      <c r="CO235" s="744"/>
      <c r="CP235" s="744"/>
      <c r="CQ235" s="744"/>
      <c r="CR235" s="744"/>
      <c r="CS235" s="744"/>
      <c r="CT235" s="744"/>
      <c r="CU235" s="744"/>
      <c r="CV235" s="744"/>
      <c r="CW235" s="744"/>
      <c r="CX235" s="744"/>
      <c r="CY235" s="744"/>
      <c r="CZ235" s="744"/>
      <c r="DA235" s="744"/>
      <c r="DB235" s="744"/>
      <c r="DC235" s="744"/>
      <c r="DD235" s="744"/>
      <c r="DE235" s="744"/>
      <c r="DF235" s="744"/>
      <c r="DG235" s="744"/>
      <c r="DH235" s="744"/>
      <c r="DI235" s="744"/>
      <c r="DJ235" s="744"/>
      <c r="DK235" s="744"/>
      <c r="DL235" s="744"/>
      <c r="DM235" s="744"/>
      <c r="DN235" s="744"/>
      <c r="DO235" s="744"/>
      <c r="DP235" s="744"/>
      <c r="DQ235" s="744"/>
      <c r="DR235" s="744"/>
      <c r="DS235" s="744"/>
      <c r="DT235" s="744"/>
      <c r="DU235" s="744"/>
      <c r="DV235" s="744"/>
      <c r="DW235" s="744"/>
      <c r="DX235" s="744"/>
      <c r="DY235" s="744"/>
      <c r="DZ235" s="744"/>
      <c r="EA235" s="744"/>
      <c r="EB235" s="744"/>
      <c r="EC235" s="744"/>
      <c r="ED235" s="744"/>
      <c r="EE235" s="744"/>
      <c r="EF235" s="744"/>
      <c r="EG235" s="744"/>
      <c r="EH235" s="744"/>
      <c r="EI235" s="744"/>
      <c r="EJ235" s="744"/>
      <c r="EK235" s="744"/>
      <c r="EL235" s="744"/>
      <c r="EM235" s="744"/>
      <c r="EN235" s="744"/>
      <c r="EO235" s="744"/>
      <c r="EP235" s="744"/>
      <c r="EQ235" s="744"/>
      <c r="ER235" s="744"/>
      <c r="ES235" s="744"/>
      <c r="ET235" s="744"/>
      <c r="EU235" s="744"/>
      <c r="EV235" s="744"/>
      <c r="EW235" s="744"/>
      <c r="EX235" s="744"/>
      <c r="EY235" s="744"/>
      <c r="EZ235" s="744"/>
      <c r="FA235" s="744"/>
      <c r="FB235" s="744"/>
      <c r="FC235" s="744"/>
      <c r="FD235" s="744"/>
      <c r="FE235" s="744"/>
      <c r="FF235" s="744"/>
      <c r="FG235" s="744"/>
      <c r="FH235" s="744"/>
      <c r="FI235" s="744"/>
      <c r="FJ235" s="744"/>
      <c r="FK235" s="744"/>
      <c r="FL235" s="744"/>
      <c r="FM235" s="744"/>
      <c r="FN235" s="744"/>
      <c r="FO235" s="744"/>
      <c r="FP235" s="744"/>
      <c r="FQ235" s="744"/>
      <c r="FR235" s="744"/>
      <c r="FS235" s="744"/>
      <c r="FT235" s="744"/>
      <c r="FU235" s="744"/>
      <c r="FV235" s="744"/>
      <c r="FW235" s="744"/>
      <c r="FX235" s="744"/>
      <c r="FY235" s="744"/>
      <c r="FZ235" s="744"/>
      <c r="GA235" s="744"/>
      <c r="GB235" s="744"/>
      <c r="GC235" s="744"/>
      <c r="GD235" s="744"/>
      <c r="GE235" s="744"/>
      <c r="GF235" s="744"/>
      <c r="GG235" s="744"/>
      <c r="GH235" s="744"/>
      <c r="GI235" s="744"/>
      <c r="GJ235" s="744"/>
      <c r="GK235" s="744"/>
      <c r="GL235" s="744"/>
      <c r="GM235" s="744"/>
      <c r="GN235" s="744"/>
      <c r="GO235" s="744"/>
      <c r="GP235" s="744"/>
      <c r="GQ235" s="744"/>
      <c r="GR235" s="744"/>
      <c r="GS235" s="744"/>
      <c r="GT235" s="744"/>
      <c r="GU235" s="744"/>
      <c r="GV235" s="744"/>
      <c r="GW235" s="744"/>
      <c r="GX235" s="744"/>
      <c r="GY235" s="744"/>
      <c r="GZ235" s="744"/>
      <c r="HA235" s="744"/>
      <c r="HB235" s="744"/>
      <c r="HC235" s="744"/>
      <c r="HD235" s="744"/>
      <c r="HE235" s="744"/>
      <c r="HF235" s="744"/>
      <c r="HG235" s="744"/>
      <c r="HH235" s="744"/>
      <c r="HI235" s="744"/>
      <c r="HJ235" s="744"/>
      <c r="HK235" s="744"/>
      <c r="HL235" s="744"/>
      <c r="HM235" s="744"/>
      <c r="HN235" s="744"/>
      <c r="HO235" s="744"/>
      <c r="HP235" s="744"/>
      <c r="HQ235" s="744"/>
      <c r="HR235" s="744"/>
      <c r="HS235" s="744"/>
      <c r="HT235" s="744"/>
      <c r="HU235" s="744"/>
      <c r="HV235" s="744"/>
      <c r="HW235" s="744"/>
      <c r="HX235" s="744"/>
      <c r="HY235" s="744"/>
      <c r="HZ235" s="744"/>
      <c r="IA235" s="744"/>
      <c r="IB235" s="744"/>
      <c r="IC235" s="744"/>
      <c r="ID235" s="744"/>
      <c r="IE235" s="744"/>
      <c r="IF235" s="744"/>
      <c r="IG235" s="744"/>
      <c r="IH235" s="744"/>
      <c r="II235" s="744"/>
      <c r="IJ235" s="752"/>
    </row>
    <row r="236" spans="1:246" s="756" customFormat="1" ht="50.1" customHeight="1">
      <c r="A236" s="96">
        <v>9</v>
      </c>
      <c r="B236" s="783" t="s">
        <v>4625</v>
      </c>
      <c r="C236" s="811"/>
      <c r="D236" s="812">
        <v>6</v>
      </c>
      <c r="E236" s="783" t="s">
        <v>272</v>
      </c>
      <c r="F236" s="811" t="s">
        <v>4623</v>
      </c>
      <c r="G236" s="811">
        <v>43377</v>
      </c>
      <c r="H236" s="814" t="s">
        <v>58</v>
      </c>
      <c r="I236" s="814"/>
      <c r="J236" s="783" t="s">
        <v>3632</v>
      </c>
      <c r="K236" s="744"/>
      <c r="L236" s="744" t="s">
        <v>638</v>
      </c>
      <c r="M236" s="744"/>
      <c r="N236" s="744"/>
      <c r="O236" s="744"/>
      <c r="P236" s="744"/>
      <c r="Q236" s="744"/>
      <c r="R236" s="744"/>
      <c r="S236" s="744"/>
      <c r="T236" s="744"/>
      <c r="U236" s="744"/>
      <c r="V236" s="744"/>
      <c r="W236" s="744"/>
      <c r="X236" s="744"/>
      <c r="Y236" s="744"/>
      <c r="Z236" s="744"/>
      <c r="AA236" s="744"/>
      <c r="AB236" s="744"/>
      <c r="AC236" s="744"/>
      <c r="AD236" s="744"/>
      <c r="AE236" s="744"/>
      <c r="AF236" s="744"/>
      <c r="AG236" s="744"/>
      <c r="AH236" s="744"/>
      <c r="AI236" s="744"/>
      <c r="AJ236" s="744"/>
      <c r="AK236" s="744"/>
      <c r="AL236" s="744"/>
      <c r="AM236" s="744"/>
      <c r="AN236" s="744"/>
      <c r="AO236" s="744"/>
      <c r="AP236" s="744"/>
      <c r="AQ236" s="744"/>
      <c r="AR236" s="744"/>
      <c r="AS236" s="744"/>
      <c r="AT236" s="744"/>
      <c r="AU236" s="744"/>
      <c r="AV236" s="744"/>
      <c r="AW236" s="744"/>
      <c r="AX236" s="744"/>
      <c r="AY236" s="744"/>
      <c r="AZ236" s="744"/>
      <c r="BA236" s="744"/>
      <c r="BB236" s="744"/>
      <c r="BC236" s="744"/>
      <c r="BD236" s="744"/>
      <c r="BE236" s="744"/>
      <c r="BF236" s="744"/>
      <c r="BG236" s="744"/>
      <c r="BH236" s="744"/>
      <c r="BI236" s="744"/>
      <c r="BJ236" s="744"/>
      <c r="BK236" s="744"/>
      <c r="BL236" s="744"/>
      <c r="BM236" s="744"/>
      <c r="BN236" s="744"/>
      <c r="BO236" s="744"/>
      <c r="BP236" s="744"/>
      <c r="BQ236" s="744"/>
      <c r="BR236" s="744"/>
      <c r="BS236" s="744"/>
      <c r="BT236" s="744"/>
      <c r="BU236" s="744"/>
      <c r="BV236" s="744"/>
      <c r="BW236" s="744"/>
      <c r="BX236" s="744"/>
      <c r="BY236" s="744"/>
      <c r="BZ236" s="744"/>
      <c r="CA236" s="744"/>
      <c r="CB236" s="744"/>
      <c r="CC236" s="744"/>
      <c r="CD236" s="744"/>
      <c r="CE236" s="744"/>
      <c r="CF236" s="744"/>
      <c r="CG236" s="744"/>
      <c r="CH236" s="744"/>
      <c r="CI236" s="744"/>
      <c r="CJ236" s="744"/>
      <c r="CK236" s="744"/>
      <c r="CL236" s="744"/>
      <c r="CM236" s="744"/>
      <c r="CN236" s="744"/>
      <c r="CO236" s="744"/>
      <c r="CP236" s="744"/>
      <c r="CQ236" s="744"/>
      <c r="CR236" s="744"/>
      <c r="CS236" s="744"/>
      <c r="CT236" s="744"/>
      <c r="CU236" s="744"/>
      <c r="CV236" s="744"/>
      <c r="CW236" s="744"/>
      <c r="CX236" s="744"/>
      <c r="CY236" s="744"/>
      <c r="CZ236" s="744"/>
      <c r="DA236" s="744"/>
      <c r="DB236" s="744"/>
      <c r="DC236" s="744"/>
      <c r="DD236" s="744"/>
      <c r="DE236" s="744"/>
      <c r="DF236" s="744"/>
      <c r="DG236" s="744"/>
      <c r="DH236" s="744"/>
      <c r="DI236" s="744"/>
      <c r="DJ236" s="744"/>
      <c r="DK236" s="744"/>
      <c r="DL236" s="744"/>
      <c r="DM236" s="744"/>
      <c r="DN236" s="744"/>
      <c r="DO236" s="744"/>
      <c r="DP236" s="744"/>
      <c r="DQ236" s="744"/>
      <c r="DR236" s="744"/>
      <c r="DS236" s="744"/>
      <c r="DT236" s="744"/>
      <c r="DU236" s="744"/>
      <c r="DV236" s="744"/>
      <c r="DW236" s="744"/>
      <c r="DX236" s="744"/>
      <c r="DY236" s="744"/>
      <c r="DZ236" s="744"/>
      <c r="EA236" s="744"/>
      <c r="EB236" s="744"/>
      <c r="EC236" s="744"/>
      <c r="ED236" s="744"/>
      <c r="EE236" s="744"/>
      <c r="EF236" s="744"/>
      <c r="EG236" s="744"/>
      <c r="EH236" s="744"/>
      <c r="EI236" s="744"/>
      <c r="EJ236" s="744"/>
      <c r="EK236" s="744"/>
      <c r="EL236" s="744"/>
      <c r="EM236" s="744"/>
      <c r="EN236" s="744"/>
      <c r="EO236" s="744"/>
      <c r="EP236" s="744"/>
      <c r="EQ236" s="744"/>
      <c r="ER236" s="744"/>
      <c r="ES236" s="744"/>
      <c r="ET236" s="744"/>
      <c r="EU236" s="744"/>
      <c r="EV236" s="744"/>
      <c r="EW236" s="744"/>
      <c r="EX236" s="744"/>
      <c r="EY236" s="744"/>
      <c r="EZ236" s="744"/>
      <c r="FA236" s="744"/>
      <c r="FB236" s="744"/>
      <c r="FC236" s="744"/>
      <c r="FD236" s="744"/>
      <c r="FE236" s="744"/>
      <c r="FF236" s="744"/>
      <c r="FG236" s="744"/>
      <c r="FH236" s="744"/>
      <c r="FI236" s="744"/>
      <c r="FJ236" s="744"/>
      <c r="FK236" s="744"/>
      <c r="FL236" s="744"/>
      <c r="FM236" s="744"/>
      <c r="FN236" s="744"/>
      <c r="FO236" s="744"/>
      <c r="FP236" s="744"/>
      <c r="FQ236" s="744"/>
      <c r="FR236" s="744"/>
      <c r="FS236" s="744"/>
      <c r="FT236" s="744"/>
      <c r="FU236" s="744"/>
      <c r="FV236" s="744"/>
      <c r="FW236" s="744"/>
      <c r="FX236" s="744"/>
      <c r="FY236" s="744"/>
      <c r="FZ236" s="744"/>
      <c r="GA236" s="744"/>
      <c r="GB236" s="744"/>
      <c r="GC236" s="744"/>
      <c r="GD236" s="744"/>
      <c r="GE236" s="744"/>
      <c r="GF236" s="744"/>
      <c r="GG236" s="744"/>
      <c r="GH236" s="744"/>
      <c r="GI236" s="744"/>
      <c r="GJ236" s="744"/>
      <c r="GK236" s="744"/>
      <c r="GL236" s="744"/>
      <c r="GM236" s="744"/>
      <c r="GN236" s="744"/>
      <c r="GO236" s="744"/>
      <c r="GP236" s="744"/>
      <c r="GQ236" s="744"/>
      <c r="GR236" s="744"/>
      <c r="GS236" s="744"/>
      <c r="GT236" s="744"/>
      <c r="GU236" s="744"/>
      <c r="GV236" s="744"/>
      <c r="GW236" s="744"/>
      <c r="GX236" s="744"/>
      <c r="GY236" s="744"/>
      <c r="GZ236" s="744"/>
      <c r="HA236" s="744"/>
      <c r="HB236" s="744"/>
      <c r="HC236" s="744"/>
      <c r="HD236" s="744"/>
      <c r="HE236" s="744"/>
      <c r="HF236" s="744"/>
      <c r="HG236" s="744"/>
      <c r="HH236" s="744"/>
      <c r="HI236" s="744"/>
      <c r="HJ236" s="744"/>
      <c r="HK236" s="744"/>
      <c r="HL236" s="744"/>
      <c r="HM236" s="744"/>
      <c r="HN236" s="744"/>
      <c r="HO236" s="744"/>
      <c r="HP236" s="744"/>
      <c r="HQ236" s="744"/>
      <c r="HR236" s="744"/>
      <c r="HS236" s="744"/>
      <c r="HT236" s="744"/>
      <c r="HU236" s="744"/>
      <c r="HV236" s="744"/>
      <c r="HW236" s="744"/>
      <c r="HX236" s="744"/>
      <c r="HY236" s="744"/>
      <c r="HZ236" s="744"/>
      <c r="IA236" s="744"/>
      <c r="IB236" s="744"/>
      <c r="IC236" s="744"/>
      <c r="ID236" s="744"/>
      <c r="IE236" s="744"/>
      <c r="IF236" s="744"/>
      <c r="IG236" s="744"/>
      <c r="IH236" s="744"/>
      <c r="II236" s="744"/>
      <c r="IJ236" s="752"/>
    </row>
    <row r="237" spans="1:246" s="756" customFormat="1" ht="50.1" customHeight="1">
      <c r="A237" s="96">
        <v>10</v>
      </c>
      <c r="B237" s="783" t="s">
        <v>4626</v>
      </c>
      <c r="C237" s="811"/>
      <c r="D237" s="812">
        <v>5</v>
      </c>
      <c r="E237" s="783" t="s">
        <v>272</v>
      </c>
      <c r="F237" s="811" t="s">
        <v>4623</v>
      </c>
      <c r="G237" s="811">
        <v>43377</v>
      </c>
      <c r="H237" s="814" t="s">
        <v>58</v>
      </c>
      <c r="I237" s="814"/>
      <c r="J237" s="783" t="s">
        <v>3632</v>
      </c>
      <c r="K237" s="744"/>
      <c r="L237" s="744" t="s">
        <v>638</v>
      </c>
      <c r="M237" s="744"/>
      <c r="N237" s="744"/>
      <c r="O237" s="744"/>
      <c r="P237" s="744"/>
      <c r="Q237" s="744"/>
      <c r="R237" s="744"/>
      <c r="S237" s="744"/>
      <c r="T237" s="744"/>
      <c r="U237" s="744"/>
      <c r="V237" s="744"/>
      <c r="W237" s="744"/>
      <c r="X237" s="744"/>
      <c r="Y237" s="744"/>
      <c r="Z237" s="744"/>
      <c r="AA237" s="744"/>
      <c r="AB237" s="744"/>
      <c r="AC237" s="744"/>
      <c r="AD237" s="744"/>
      <c r="AE237" s="744"/>
      <c r="AF237" s="744"/>
      <c r="AG237" s="744"/>
      <c r="AH237" s="744"/>
      <c r="AI237" s="744"/>
      <c r="AJ237" s="744"/>
      <c r="AK237" s="744"/>
      <c r="AL237" s="744"/>
      <c r="AM237" s="744"/>
      <c r="AN237" s="744"/>
      <c r="AO237" s="744"/>
      <c r="AP237" s="744"/>
      <c r="AQ237" s="744"/>
      <c r="AR237" s="744"/>
      <c r="AS237" s="744"/>
      <c r="AT237" s="744"/>
      <c r="AU237" s="744"/>
      <c r="AV237" s="744"/>
      <c r="AW237" s="744"/>
      <c r="AX237" s="744"/>
      <c r="AY237" s="744"/>
      <c r="AZ237" s="744"/>
      <c r="BA237" s="744"/>
      <c r="BB237" s="744"/>
      <c r="BC237" s="744"/>
      <c r="BD237" s="744"/>
      <c r="BE237" s="744"/>
      <c r="BF237" s="744"/>
      <c r="BG237" s="744"/>
      <c r="BH237" s="744"/>
      <c r="BI237" s="744"/>
      <c r="BJ237" s="744"/>
      <c r="BK237" s="744"/>
      <c r="BL237" s="744"/>
      <c r="BM237" s="744"/>
      <c r="BN237" s="744"/>
      <c r="BO237" s="744"/>
      <c r="BP237" s="744"/>
      <c r="BQ237" s="744"/>
      <c r="BR237" s="744"/>
      <c r="BS237" s="744"/>
      <c r="BT237" s="744"/>
      <c r="BU237" s="744"/>
      <c r="BV237" s="744"/>
      <c r="BW237" s="744"/>
      <c r="BX237" s="744"/>
      <c r="BY237" s="744"/>
      <c r="BZ237" s="744"/>
      <c r="CA237" s="744"/>
      <c r="CB237" s="744"/>
      <c r="CC237" s="744"/>
      <c r="CD237" s="744"/>
      <c r="CE237" s="744"/>
      <c r="CF237" s="744"/>
      <c r="CG237" s="744"/>
      <c r="CH237" s="744"/>
      <c r="CI237" s="744"/>
      <c r="CJ237" s="744"/>
      <c r="CK237" s="744"/>
      <c r="CL237" s="744"/>
      <c r="CM237" s="744"/>
      <c r="CN237" s="744"/>
      <c r="CO237" s="744"/>
      <c r="CP237" s="744"/>
      <c r="CQ237" s="744"/>
      <c r="CR237" s="744"/>
      <c r="CS237" s="744"/>
      <c r="CT237" s="744"/>
      <c r="CU237" s="744"/>
      <c r="CV237" s="744"/>
      <c r="CW237" s="744"/>
      <c r="CX237" s="744"/>
      <c r="CY237" s="744"/>
      <c r="CZ237" s="744"/>
      <c r="DA237" s="744"/>
      <c r="DB237" s="744"/>
      <c r="DC237" s="744"/>
      <c r="DD237" s="744"/>
      <c r="DE237" s="744"/>
      <c r="DF237" s="744"/>
      <c r="DG237" s="744"/>
      <c r="DH237" s="744"/>
      <c r="DI237" s="744"/>
      <c r="DJ237" s="744"/>
      <c r="DK237" s="744"/>
      <c r="DL237" s="744"/>
      <c r="DM237" s="744"/>
      <c r="DN237" s="744"/>
      <c r="DO237" s="744"/>
      <c r="DP237" s="744"/>
      <c r="DQ237" s="744"/>
      <c r="DR237" s="744"/>
      <c r="DS237" s="744"/>
      <c r="DT237" s="744"/>
      <c r="DU237" s="744"/>
      <c r="DV237" s="744"/>
      <c r="DW237" s="744"/>
      <c r="DX237" s="744"/>
      <c r="DY237" s="744"/>
      <c r="DZ237" s="744"/>
      <c r="EA237" s="744"/>
      <c r="EB237" s="744"/>
      <c r="EC237" s="744"/>
      <c r="ED237" s="744"/>
      <c r="EE237" s="744"/>
      <c r="EF237" s="744"/>
      <c r="EG237" s="744"/>
      <c r="EH237" s="744"/>
      <c r="EI237" s="744"/>
      <c r="EJ237" s="744"/>
      <c r="EK237" s="744"/>
      <c r="EL237" s="744"/>
      <c r="EM237" s="744"/>
      <c r="EN237" s="744"/>
      <c r="EO237" s="744"/>
      <c r="EP237" s="744"/>
      <c r="EQ237" s="744"/>
      <c r="ER237" s="744"/>
      <c r="ES237" s="744"/>
      <c r="ET237" s="744"/>
      <c r="EU237" s="744"/>
      <c r="EV237" s="744"/>
      <c r="EW237" s="744"/>
      <c r="EX237" s="744"/>
      <c r="EY237" s="744"/>
      <c r="EZ237" s="744"/>
      <c r="FA237" s="744"/>
      <c r="FB237" s="744"/>
      <c r="FC237" s="744"/>
      <c r="FD237" s="744"/>
      <c r="FE237" s="744"/>
      <c r="FF237" s="744"/>
      <c r="FG237" s="744"/>
      <c r="FH237" s="744"/>
      <c r="FI237" s="744"/>
      <c r="FJ237" s="744"/>
      <c r="FK237" s="744"/>
      <c r="FL237" s="744"/>
      <c r="FM237" s="744"/>
      <c r="FN237" s="744"/>
      <c r="FO237" s="744"/>
      <c r="FP237" s="744"/>
      <c r="FQ237" s="744"/>
      <c r="FR237" s="744"/>
      <c r="FS237" s="744"/>
      <c r="FT237" s="744"/>
      <c r="FU237" s="744"/>
      <c r="FV237" s="744"/>
      <c r="FW237" s="744"/>
      <c r="FX237" s="744"/>
      <c r="FY237" s="744"/>
      <c r="FZ237" s="744"/>
      <c r="GA237" s="744"/>
      <c r="GB237" s="744"/>
      <c r="GC237" s="744"/>
      <c r="GD237" s="744"/>
      <c r="GE237" s="744"/>
      <c r="GF237" s="744"/>
      <c r="GG237" s="744"/>
      <c r="GH237" s="744"/>
      <c r="GI237" s="744"/>
      <c r="GJ237" s="744"/>
      <c r="GK237" s="744"/>
      <c r="GL237" s="744"/>
      <c r="GM237" s="744"/>
      <c r="GN237" s="744"/>
      <c r="GO237" s="744"/>
      <c r="GP237" s="744"/>
      <c r="GQ237" s="744"/>
      <c r="GR237" s="744"/>
      <c r="GS237" s="744"/>
      <c r="GT237" s="744"/>
      <c r="GU237" s="744"/>
      <c r="GV237" s="744"/>
      <c r="GW237" s="744"/>
      <c r="GX237" s="744"/>
      <c r="GY237" s="744"/>
      <c r="GZ237" s="744"/>
      <c r="HA237" s="744"/>
      <c r="HB237" s="744"/>
      <c r="HC237" s="744"/>
      <c r="HD237" s="744"/>
      <c r="HE237" s="744"/>
      <c r="HF237" s="744"/>
      <c r="HG237" s="744"/>
      <c r="HH237" s="744"/>
      <c r="HI237" s="744"/>
      <c r="HJ237" s="744"/>
      <c r="HK237" s="744"/>
      <c r="HL237" s="744"/>
      <c r="HM237" s="744"/>
      <c r="HN237" s="744"/>
      <c r="HO237" s="744"/>
      <c r="HP237" s="744"/>
      <c r="HQ237" s="744"/>
      <c r="HR237" s="744"/>
      <c r="HS237" s="744"/>
      <c r="HT237" s="744"/>
      <c r="HU237" s="744"/>
      <c r="HV237" s="744"/>
      <c r="HW237" s="744"/>
      <c r="HX237" s="744"/>
      <c r="HY237" s="744"/>
      <c r="HZ237" s="744"/>
      <c r="IA237" s="744"/>
      <c r="IB237" s="744"/>
      <c r="IC237" s="744"/>
      <c r="ID237" s="744"/>
      <c r="IE237" s="744"/>
      <c r="IF237" s="744"/>
      <c r="IG237" s="744"/>
      <c r="IH237" s="744"/>
      <c r="II237" s="744"/>
      <c r="IJ237" s="752"/>
    </row>
    <row r="238" spans="1:246" s="756" customFormat="1" ht="50.1" customHeight="1">
      <c r="A238" s="96">
        <v>11</v>
      </c>
      <c r="B238" s="783" t="s">
        <v>4629</v>
      </c>
      <c r="C238" s="811"/>
      <c r="D238" s="812">
        <v>10</v>
      </c>
      <c r="E238" s="783" t="s">
        <v>272</v>
      </c>
      <c r="F238" s="811" t="s">
        <v>4630</v>
      </c>
      <c r="G238" s="811">
        <v>43382</v>
      </c>
      <c r="H238" s="814" t="s">
        <v>58</v>
      </c>
      <c r="I238" s="783"/>
      <c r="J238" s="769" t="s">
        <v>3632</v>
      </c>
      <c r="K238" s="744"/>
      <c r="L238" s="744" t="s">
        <v>625</v>
      </c>
      <c r="M238" s="744"/>
      <c r="N238" s="744"/>
      <c r="O238" s="744"/>
      <c r="P238" s="744"/>
      <c r="Q238" s="744"/>
      <c r="R238" s="744"/>
      <c r="S238" s="744"/>
      <c r="T238" s="744"/>
      <c r="U238" s="744"/>
      <c r="V238" s="744"/>
      <c r="W238" s="744"/>
      <c r="X238" s="744"/>
      <c r="Y238" s="744"/>
      <c r="Z238" s="744"/>
      <c r="AA238" s="744"/>
      <c r="AB238" s="744"/>
      <c r="AC238" s="744"/>
      <c r="AD238" s="744"/>
      <c r="AE238" s="744"/>
      <c r="AF238" s="744"/>
      <c r="AG238" s="744"/>
      <c r="AH238" s="744"/>
      <c r="AI238" s="744"/>
      <c r="AJ238" s="744"/>
      <c r="AK238" s="744"/>
      <c r="AL238" s="744"/>
      <c r="AM238" s="744"/>
      <c r="AN238" s="744"/>
      <c r="AO238" s="744"/>
      <c r="AP238" s="744"/>
      <c r="AQ238" s="744"/>
      <c r="AR238" s="744"/>
      <c r="AS238" s="744"/>
      <c r="AT238" s="744"/>
      <c r="AU238" s="744"/>
      <c r="AV238" s="744"/>
      <c r="AW238" s="744"/>
      <c r="AX238" s="744"/>
      <c r="AY238" s="744"/>
      <c r="AZ238" s="744"/>
      <c r="BA238" s="744"/>
      <c r="BB238" s="744"/>
      <c r="BC238" s="744"/>
      <c r="BD238" s="744"/>
      <c r="BE238" s="744"/>
      <c r="BF238" s="744"/>
      <c r="BG238" s="744"/>
      <c r="BH238" s="744"/>
      <c r="BI238" s="744"/>
      <c r="BJ238" s="744"/>
      <c r="BK238" s="744"/>
      <c r="BL238" s="744"/>
      <c r="BM238" s="744"/>
      <c r="BN238" s="744"/>
      <c r="BO238" s="744"/>
      <c r="BP238" s="744"/>
      <c r="BQ238" s="744"/>
      <c r="BR238" s="744"/>
      <c r="BS238" s="744"/>
      <c r="BT238" s="744"/>
      <c r="BU238" s="744"/>
      <c r="BV238" s="744"/>
      <c r="BW238" s="744"/>
      <c r="BX238" s="744"/>
      <c r="BY238" s="744"/>
      <c r="BZ238" s="744"/>
      <c r="CA238" s="744"/>
      <c r="CB238" s="744"/>
      <c r="CC238" s="744"/>
      <c r="CD238" s="744"/>
      <c r="CE238" s="744"/>
      <c r="CF238" s="744"/>
      <c r="CG238" s="744"/>
      <c r="CH238" s="744"/>
      <c r="CI238" s="744"/>
      <c r="CJ238" s="744"/>
      <c r="CK238" s="744"/>
      <c r="CL238" s="744"/>
      <c r="CM238" s="744"/>
      <c r="CN238" s="744"/>
      <c r="CO238" s="744"/>
      <c r="CP238" s="744"/>
      <c r="CQ238" s="744"/>
      <c r="CR238" s="744"/>
      <c r="CS238" s="744"/>
      <c r="CT238" s="744"/>
      <c r="CU238" s="744"/>
      <c r="CV238" s="744"/>
      <c r="CW238" s="744"/>
      <c r="CX238" s="744"/>
      <c r="CY238" s="744"/>
      <c r="CZ238" s="744"/>
      <c r="DA238" s="744"/>
      <c r="DB238" s="744"/>
      <c r="DC238" s="744"/>
      <c r="DD238" s="744"/>
      <c r="DE238" s="744"/>
      <c r="DF238" s="744"/>
      <c r="DG238" s="744"/>
      <c r="DH238" s="744"/>
      <c r="DI238" s="744"/>
      <c r="DJ238" s="744"/>
      <c r="DK238" s="744"/>
      <c r="DL238" s="744"/>
      <c r="DM238" s="744"/>
      <c r="DN238" s="744"/>
      <c r="DO238" s="744"/>
      <c r="DP238" s="744"/>
      <c r="DQ238" s="744"/>
      <c r="DR238" s="744"/>
      <c r="DS238" s="744"/>
      <c r="DT238" s="744"/>
      <c r="DU238" s="744"/>
      <c r="DV238" s="744"/>
      <c r="DW238" s="744"/>
      <c r="DX238" s="744"/>
      <c r="DY238" s="744"/>
      <c r="DZ238" s="744"/>
      <c r="EA238" s="744"/>
      <c r="EB238" s="744"/>
      <c r="EC238" s="744"/>
      <c r="ED238" s="744"/>
      <c r="EE238" s="744"/>
      <c r="EF238" s="744"/>
      <c r="EG238" s="744"/>
      <c r="EH238" s="744"/>
      <c r="EI238" s="744"/>
      <c r="EJ238" s="744"/>
      <c r="EK238" s="744"/>
      <c r="EL238" s="744"/>
      <c r="EM238" s="744"/>
      <c r="EN238" s="744"/>
      <c r="EO238" s="744"/>
      <c r="EP238" s="744"/>
      <c r="EQ238" s="744"/>
      <c r="ER238" s="744"/>
      <c r="ES238" s="744"/>
      <c r="ET238" s="744"/>
      <c r="EU238" s="744"/>
      <c r="EV238" s="744"/>
      <c r="EW238" s="744"/>
      <c r="EX238" s="744"/>
      <c r="EY238" s="744"/>
      <c r="EZ238" s="744"/>
      <c r="FA238" s="744"/>
      <c r="FB238" s="744"/>
      <c r="FC238" s="744"/>
      <c r="FD238" s="744"/>
      <c r="FE238" s="744"/>
      <c r="FF238" s="744"/>
      <c r="FG238" s="744"/>
      <c r="FH238" s="744"/>
      <c r="FI238" s="744"/>
      <c r="FJ238" s="744"/>
      <c r="FK238" s="744"/>
      <c r="FL238" s="744"/>
      <c r="FM238" s="744"/>
      <c r="FN238" s="744"/>
      <c r="FO238" s="744"/>
      <c r="FP238" s="744"/>
      <c r="FQ238" s="744"/>
      <c r="FR238" s="744"/>
      <c r="FS238" s="744"/>
      <c r="FT238" s="744"/>
      <c r="FU238" s="744"/>
      <c r="FV238" s="744"/>
      <c r="FW238" s="744"/>
      <c r="FX238" s="744"/>
      <c r="FY238" s="744"/>
      <c r="FZ238" s="744"/>
      <c r="GA238" s="744"/>
      <c r="GB238" s="744"/>
      <c r="GC238" s="744"/>
      <c r="GD238" s="744"/>
      <c r="GE238" s="744"/>
      <c r="GF238" s="744"/>
      <c r="GG238" s="744"/>
      <c r="GH238" s="744"/>
      <c r="GI238" s="744"/>
      <c r="GJ238" s="744"/>
      <c r="GK238" s="744"/>
      <c r="GL238" s="744"/>
      <c r="GM238" s="744"/>
      <c r="GN238" s="744"/>
      <c r="GO238" s="744"/>
      <c r="GP238" s="744"/>
      <c r="GQ238" s="744"/>
      <c r="GR238" s="744"/>
      <c r="GS238" s="744"/>
      <c r="GT238" s="744"/>
      <c r="GU238" s="744"/>
      <c r="GV238" s="744"/>
      <c r="GW238" s="744"/>
      <c r="GX238" s="744"/>
      <c r="GY238" s="744"/>
      <c r="GZ238" s="744"/>
      <c r="HA238" s="744"/>
      <c r="HB238" s="744"/>
      <c r="HC238" s="744"/>
      <c r="HD238" s="744"/>
      <c r="HE238" s="744"/>
      <c r="HF238" s="744"/>
      <c r="HG238" s="744"/>
      <c r="HH238" s="744"/>
      <c r="HI238" s="744"/>
      <c r="HJ238" s="744"/>
      <c r="HK238" s="744"/>
      <c r="HL238" s="744"/>
      <c r="HM238" s="744"/>
      <c r="HN238" s="744"/>
      <c r="HO238" s="744"/>
      <c r="HP238" s="744"/>
      <c r="HQ238" s="744"/>
      <c r="HR238" s="744"/>
      <c r="HS238" s="744"/>
      <c r="HT238" s="744"/>
      <c r="HU238" s="744"/>
      <c r="HV238" s="744"/>
      <c r="HW238" s="744"/>
      <c r="HX238" s="744"/>
      <c r="HY238" s="744"/>
      <c r="HZ238" s="744"/>
      <c r="IA238" s="744"/>
      <c r="IB238" s="744"/>
      <c r="IC238" s="744"/>
      <c r="ID238" s="744"/>
      <c r="IE238" s="744"/>
      <c r="IF238" s="744"/>
      <c r="IG238" s="744"/>
      <c r="IH238" s="744"/>
      <c r="II238" s="744"/>
      <c r="IJ238" s="752"/>
    </row>
    <row r="239" spans="1:246" s="756" customFormat="1" ht="50.1" customHeight="1">
      <c r="A239" s="96">
        <v>12</v>
      </c>
      <c r="B239" s="783" t="s">
        <v>4631</v>
      </c>
      <c r="C239" s="811"/>
      <c r="D239" s="812">
        <v>6</v>
      </c>
      <c r="E239" s="783" t="s">
        <v>272</v>
      </c>
      <c r="F239" s="811" t="s">
        <v>4630</v>
      </c>
      <c r="G239" s="811">
        <v>43382</v>
      </c>
      <c r="H239" s="814" t="s">
        <v>58</v>
      </c>
      <c r="I239" s="783"/>
      <c r="J239" s="769" t="s">
        <v>3632</v>
      </c>
      <c r="K239" s="744"/>
      <c r="L239" s="744" t="s">
        <v>638</v>
      </c>
      <c r="M239" s="744"/>
      <c r="N239" s="744"/>
      <c r="O239" s="744"/>
      <c r="P239" s="744"/>
      <c r="Q239" s="744"/>
      <c r="R239" s="744"/>
      <c r="S239" s="744"/>
      <c r="T239" s="744"/>
      <c r="U239" s="744"/>
      <c r="V239" s="744"/>
      <c r="W239" s="744"/>
      <c r="X239" s="744"/>
      <c r="Y239" s="744"/>
      <c r="Z239" s="744"/>
      <c r="AA239" s="744"/>
      <c r="AB239" s="744"/>
      <c r="AC239" s="744"/>
      <c r="AD239" s="744"/>
      <c r="AE239" s="744"/>
      <c r="AF239" s="744"/>
      <c r="AG239" s="744"/>
      <c r="AH239" s="744"/>
      <c r="AI239" s="744"/>
      <c r="AJ239" s="744"/>
      <c r="AK239" s="744"/>
      <c r="AL239" s="744"/>
      <c r="AM239" s="744"/>
      <c r="AN239" s="744"/>
      <c r="AO239" s="744"/>
      <c r="AP239" s="744"/>
      <c r="AQ239" s="744"/>
      <c r="AR239" s="744"/>
      <c r="AS239" s="744"/>
      <c r="AT239" s="744"/>
      <c r="AU239" s="744"/>
      <c r="AV239" s="744"/>
      <c r="AW239" s="744"/>
      <c r="AX239" s="744"/>
      <c r="AY239" s="744"/>
      <c r="AZ239" s="744"/>
      <c r="BA239" s="744"/>
      <c r="BB239" s="744"/>
      <c r="BC239" s="744"/>
      <c r="BD239" s="744"/>
      <c r="BE239" s="744"/>
      <c r="BF239" s="744"/>
      <c r="BG239" s="744"/>
      <c r="BH239" s="744"/>
      <c r="BI239" s="744"/>
      <c r="BJ239" s="744"/>
      <c r="BK239" s="744"/>
      <c r="BL239" s="744"/>
      <c r="BM239" s="744"/>
      <c r="BN239" s="744"/>
      <c r="BO239" s="744"/>
      <c r="BP239" s="744"/>
      <c r="BQ239" s="744"/>
      <c r="BR239" s="744"/>
      <c r="BS239" s="744"/>
      <c r="BT239" s="744"/>
      <c r="BU239" s="744"/>
      <c r="BV239" s="744"/>
      <c r="BW239" s="744"/>
      <c r="BX239" s="744"/>
      <c r="BY239" s="744"/>
      <c r="BZ239" s="744"/>
      <c r="CA239" s="744"/>
      <c r="CB239" s="744"/>
      <c r="CC239" s="744"/>
      <c r="CD239" s="744"/>
      <c r="CE239" s="744"/>
      <c r="CF239" s="744"/>
      <c r="CG239" s="744"/>
      <c r="CH239" s="744"/>
      <c r="CI239" s="744"/>
      <c r="CJ239" s="744"/>
      <c r="CK239" s="744"/>
      <c r="CL239" s="744"/>
      <c r="CM239" s="744"/>
      <c r="CN239" s="744"/>
      <c r="CO239" s="744"/>
      <c r="CP239" s="744"/>
      <c r="CQ239" s="744"/>
      <c r="CR239" s="744"/>
      <c r="CS239" s="744"/>
      <c r="CT239" s="744"/>
      <c r="CU239" s="744"/>
      <c r="CV239" s="744"/>
      <c r="CW239" s="744"/>
      <c r="CX239" s="744"/>
      <c r="CY239" s="744"/>
      <c r="CZ239" s="744"/>
      <c r="DA239" s="744"/>
      <c r="DB239" s="744"/>
      <c r="DC239" s="744"/>
      <c r="DD239" s="744"/>
      <c r="DE239" s="744"/>
      <c r="DF239" s="744"/>
      <c r="DG239" s="744"/>
      <c r="DH239" s="744"/>
      <c r="DI239" s="744"/>
      <c r="DJ239" s="744"/>
      <c r="DK239" s="744"/>
      <c r="DL239" s="744"/>
      <c r="DM239" s="744"/>
      <c r="DN239" s="744"/>
      <c r="DO239" s="744"/>
      <c r="DP239" s="744"/>
      <c r="DQ239" s="744"/>
      <c r="DR239" s="744"/>
      <c r="DS239" s="744"/>
      <c r="DT239" s="744"/>
      <c r="DU239" s="744"/>
      <c r="DV239" s="744"/>
      <c r="DW239" s="744"/>
      <c r="DX239" s="744"/>
      <c r="DY239" s="744"/>
      <c r="DZ239" s="744"/>
      <c r="EA239" s="744"/>
      <c r="EB239" s="744"/>
      <c r="EC239" s="744"/>
      <c r="ED239" s="744"/>
      <c r="EE239" s="744"/>
      <c r="EF239" s="744"/>
      <c r="EG239" s="744"/>
      <c r="EH239" s="744"/>
      <c r="EI239" s="744"/>
      <c r="EJ239" s="744"/>
      <c r="EK239" s="744"/>
      <c r="EL239" s="744"/>
      <c r="EM239" s="744"/>
      <c r="EN239" s="744"/>
      <c r="EO239" s="744"/>
      <c r="EP239" s="744"/>
      <c r="EQ239" s="744"/>
      <c r="ER239" s="744"/>
      <c r="ES239" s="744"/>
      <c r="ET239" s="744"/>
      <c r="EU239" s="744"/>
      <c r="EV239" s="744"/>
      <c r="EW239" s="744"/>
      <c r="EX239" s="744"/>
      <c r="EY239" s="744"/>
      <c r="EZ239" s="744"/>
      <c r="FA239" s="744"/>
      <c r="FB239" s="744"/>
      <c r="FC239" s="744"/>
      <c r="FD239" s="744"/>
      <c r="FE239" s="744"/>
      <c r="FF239" s="744"/>
      <c r="FG239" s="744"/>
      <c r="FH239" s="744"/>
      <c r="FI239" s="744"/>
      <c r="FJ239" s="744"/>
      <c r="FK239" s="744"/>
      <c r="FL239" s="744"/>
      <c r="FM239" s="744"/>
      <c r="FN239" s="744"/>
      <c r="FO239" s="744"/>
      <c r="FP239" s="744"/>
      <c r="FQ239" s="744"/>
      <c r="FR239" s="744"/>
      <c r="FS239" s="744"/>
      <c r="FT239" s="744"/>
      <c r="FU239" s="744"/>
      <c r="FV239" s="744"/>
      <c r="FW239" s="744"/>
      <c r="FX239" s="744"/>
      <c r="FY239" s="744"/>
      <c r="FZ239" s="744"/>
      <c r="GA239" s="744"/>
      <c r="GB239" s="744"/>
      <c r="GC239" s="744"/>
      <c r="GD239" s="744"/>
      <c r="GE239" s="744"/>
      <c r="GF239" s="744"/>
      <c r="GG239" s="744"/>
      <c r="GH239" s="744"/>
      <c r="GI239" s="744"/>
      <c r="GJ239" s="744"/>
      <c r="GK239" s="744"/>
      <c r="GL239" s="744"/>
      <c r="GM239" s="744"/>
      <c r="GN239" s="744"/>
      <c r="GO239" s="744"/>
      <c r="GP239" s="744"/>
      <c r="GQ239" s="744"/>
      <c r="GR239" s="744"/>
      <c r="GS239" s="744"/>
      <c r="GT239" s="744"/>
      <c r="GU239" s="744"/>
      <c r="GV239" s="744"/>
      <c r="GW239" s="744"/>
      <c r="GX239" s="744"/>
      <c r="GY239" s="744"/>
      <c r="GZ239" s="744"/>
      <c r="HA239" s="744"/>
      <c r="HB239" s="744"/>
      <c r="HC239" s="744"/>
      <c r="HD239" s="744"/>
      <c r="HE239" s="744"/>
      <c r="HF239" s="744"/>
      <c r="HG239" s="744"/>
      <c r="HH239" s="744"/>
      <c r="HI239" s="744"/>
      <c r="HJ239" s="744"/>
      <c r="HK239" s="744"/>
      <c r="HL239" s="744"/>
      <c r="HM239" s="744"/>
      <c r="HN239" s="744"/>
      <c r="HO239" s="744"/>
      <c r="HP239" s="744"/>
      <c r="HQ239" s="744"/>
      <c r="HR239" s="744"/>
      <c r="HS239" s="744"/>
      <c r="HT239" s="744"/>
      <c r="HU239" s="744"/>
      <c r="HV239" s="744"/>
      <c r="HW239" s="744"/>
      <c r="HX239" s="744"/>
      <c r="HY239" s="744"/>
      <c r="HZ239" s="744"/>
      <c r="IA239" s="744"/>
      <c r="IB239" s="744"/>
      <c r="IC239" s="744"/>
      <c r="ID239" s="744"/>
      <c r="IE239" s="744"/>
      <c r="IF239" s="744"/>
      <c r="IG239" s="744"/>
      <c r="IH239" s="744"/>
      <c r="II239" s="744"/>
      <c r="IJ239" s="752"/>
    </row>
    <row r="240" spans="1:246" s="756" customFormat="1" ht="50.1" customHeight="1">
      <c r="A240" s="96">
        <v>13</v>
      </c>
      <c r="B240" s="783" t="s">
        <v>4632</v>
      </c>
      <c r="C240" s="811"/>
      <c r="D240" s="812">
        <v>9</v>
      </c>
      <c r="E240" s="783" t="s">
        <v>272</v>
      </c>
      <c r="F240" s="811" t="s">
        <v>4633</v>
      </c>
      <c r="G240" s="811">
        <v>43383</v>
      </c>
      <c r="H240" s="814" t="s">
        <v>84</v>
      </c>
      <c r="I240" s="783"/>
      <c r="J240" s="769" t="s">
        <v>3632</v>
      </c>
      <c r="K240" s="744"/>
      <c r="L240" s="744" t="s">
        <v>638</v>
      </c>
      <c r="M240" s="744"/>
      <c r="N240" s="744"/>
      <c r="O240" s="744"/>
      <c r="P240" s="744"/>
      <c r="Q240" s="744"/>
      <c r="R240" s="744"/>
      <c r="S240" s="744"/>
      <c r="T240" s="744"/>
      <c r="U240" s="744"/>
      <c r="V240" s="744"/>
      <c r="W240" s="744"/>
      <c r="X240" s="744"/>
      <c r="Y240" s="744"/>
      <c r="Z240" s="744"/>
      <c r="AA240" s="744"/>
      <c r="AB240" s="744"/>
      <c r="AC240" s="744"/>
      <c r="AD240" s="744"/>
      <c r="AE240" s="744"/>
      <c r="AF240" s="744"/>
      <c r="AG240" s="744"/>
      <c r="AH240" s="744"/>
      <c r="AI240" s="744"/>
      <c r="AJ240" s="744"/>
      <c r="AK240" s="744"/>
      <c r="AL240" s="744"/>
      <c r="AM240" s="744"/>
      <c r="AN240" s="744"/>
      <c r="AO240" s="744"/>
      <c r="AP240" s="744"/>
      <c r="AQ240" s="744"/>
      <c r="AR240" s="744"/>
      <c r="AS240" s="744"/>
      <c r="AT240" s="744"/>
      <c r="AU240" s="744"/>
      <c r="AV240" s="744"/>
      <c r="AW240" s="744"/>
      <c r="AX240" s="744"/>
      <c r="AY240" s="744"/>
      <c r="AZ240" s="744"/>
      <c r="BA240" s="744"/>
      <c r="BB240" s="744"/>
      <c r="BC240" s="744"/>
      <c r="BD240" s="744"/>
      <c r="BE240" s="744"/>
      <c r="BF240" s="744"/>
      <c r="BG240" s="744"/>
      <c r="BH240" s="744"/>
      <c r="BI240" s="744"/>
      <c r="BJ240" s="744"/>
      <c r="BK240" s="744"/>
      <c r="BL240" s="744"/>
      <c r="BM240" s="744"/>
      <c r="BN240" s="744"/>
      <c r="BO240" s="744"/>
      <c r="BP240" s="744"/>
      <c r="BQ240" s="744"/>
      <c r="BR240" s="744"/>
      <c r="BS240" s="744"/>
      <c r="BT240" s="744"/>
      <c r="BU240" s="744"/>
      <c r="BV240" s="744"/>
      <c r="BW240" s="744"/>
      <c r="BX240" s="744"/>
      <c r="BY240" s="744"/>
      <c r="BZ240" s="744"/>
      <c r="CA240" s="744"/>
      <c r="CB240" s="744"/>
      <c r="CC240" s="744"/>
      <c r="CD240" s="744"/>
      <c r="CE240" s="744"/>
      <c r="CF240" s="744"/>
      <c r="CG240" s="744"/>
      <c r="CH240" s="744"/>
      <c r="CI240" s="744"/>
      <c r="CJ240" s="744"/>
      <c r="CK240" s="744"/>
      <c r="CL240" s="744"/>
      <c r="CM240" s="744"/>
      <c r="CN240" s="744"/>
      <c r="CO240" s="744"/>
      <c r="CP240" s="744"/>
      <c r="CQ240" s="744"/>
      <c r="CR240" s="744"/>
      <c r="CS240" s="744"/>
      <c r="CT240" s="744"/>
      <c r="CU240" s="744"/>
      <c r="CV240" s="744"/>
      <c r="CW240" s="744"/>
      <c r="CX240" s="744"/>
      <c r="CY240" s="744"/>
      <c r="CZ240" s="744"/>
      <c r="DA240" s="744"/>
      <c r="DB240" s="744"/>
      <c r="DC240" s="744"/>
      <c r="DD240" s="744"/>
      <c r="DE240" s="744"/>
      <c r="DF240" s="744"/>
      <c r="DG240" s="744"/>
      <c r="DH240" s="744"/>
      <c r="DI240" s="744"/>
      <c r="DJ240" s="744"/>
      <c r="DK240" s="744"/>
      <c r="DL240" s="744"/>
      <c r="DM240" s="744"/>
      <c r="DN240" s="744"/>
      <c r="DO240" s="744"/>
      <c r="DP240" s="744"/>
      <c r="DQ240" s="744"/>
      <c r="DR240" s="744"/>
      <c r="DS240" s="744"/>
      <c r="DT240" s="744"/>
      <c r="DU240" s="744"/>
      <c r="DV240" s="744"/>
      <c r="DW240" s="744"/>
      <c r="DX240" s="744"/>
      <c r="DY240" s="744"/>
      <c r="DZ240" s="744"/>
      <c r="EA240" s="744"/>
      <c r="EB240" s="744"/>
      <c r="EC240" s="744"/>
      <c r="ED240" s="744"/>
      <c r="EE240" s="744"/>
      <c r="EF240" s="744"/>
      <c r="EG240" s="744"/>
      <c r="EH240" s="744"/>
      <c r="EI240" s="744"/>
      <c r="EJ240" s="744"/>
      <c r="EK240" s="744"/>
      <c r="EL240" s="744"/>
      <c r="EM240" s="744"/>
      <c r="EN240" s="744"/>
      <c r="EO240" s="744"/>
      <c r="EP240" s="744"/>
      <c r="EQ240" s="744"/>
      <c r="ER240" s="744"/>
      <c r="ES240" s="744"/>
      <c r="ET240" s="744"/>
      <c r="EU240" s="744"/>
      <c r="EV240" s="744"/>
      <c r="EW240" s="744"/>
      <c r="EX240" s="744"/>
      <c r="EY240" s="744"/>
      <c r="EZ240" s="744"/>
      <c r="FA240" s="744"/>
      <c r="FB240" s="744"/>
      <c r="FC240" s="744"/>
      <c r="FD240" s="744"/>
      <c r="FE240" s="744"/>
      <c r="FF240" s="744"/>
      <c r="FG240" s="744"/>
      <c r="FH240" s="744"/>
      <c r="FI240" s="744"/>
      <c r="FJ240" s="744"/>
      <c r="FK240" s="744"/>
      <c r="FL240" s="744"/>
      <c r="FM240" s="744"/>
      <c r="FN240" s="744"/>
      <c r="FO240" s="744"/>
      <c r="FP240" s="744"/>
      <c r="FQ240" s="744"/>
      <c r="FR240" s="744"/>
      <c r="FS240" s="744"/>
      <c r="FT240" s="744"/>
      <c r="FU240" s="744"/>
      <c r="FV240" s="744"/>
      <c r="FW240" s="744"/>
      <c r="FX240" s="744"/>
      <c r="FY240" s="744"/>
      <c r="FZ240" s="744"/>
      <c r="GA240" s="744"/>
      <c r="GB240" s="744"/>
      <c r="GC240" s="744"/>
      <c r="GD240" s="744"/>
      <c r="GE240" s="744"/>
      <c r="GF240" s="744"/>
      <c r="GG240" s="744"/>
      <c r="GH240" s="744"/>
      <c r="GI240" s="744"/>
      <c r="GJ240" s="744"/>
      <c r="GK240" s="744"/>
      <c r="GL240" s="744"/>
      <c r="GM240" s="744"/>
      <c r="GN240" s="744"/>
      <c r="GO240" s="744"/>
      <c r="GP240" s="744"/>
      <c r="GQ240" s="744"/>
      <c r="GR240" s="744"/>
      <c r="GS240" s="744"/>
      <c r="GT240" s="744"/>
      <c r="GU240" s="744"/>
      <c r="GV240" s="744"/>
      <c r="GW240" s="744"/>
      <c r="GX240" s="744"/>
      <c r="GY240" s="744"/>
      <c r="GZ240" s="744"/>
      <c r="HA240" s="744"/>
      <c r="HB240" s="744"/>
      <c r="HC240" s="744"/>
      <c r="HD240" s="744"/>
      <c r="HE240" s="744"/>
      <c r="HF240" s="744"/>
      <c r="HG240" s="744"/>
      <c r="HH240" s="744"/>
      <c r="HI240" s="744"/>
      <c r="HJ240" s="744"/>
      <c r="HK240" s="744"/>
      <c r="HL240" s="744"/>
      <c r="HM240" s="744"/>
      <c r="HN240" s="744"/>
      <c r="HO240" s="744"/>
      <c r="HP240" s="744"/>
      <c r="HQ240" s="744"/>
      <c r="HR240" s="744"/>
      <c r="HS240" s="744"/>
      <c r="HT240" s="744"/>
      <c r="HU240" s="744"/>
      <c r="HV240" s="744"/>
      <c r="HW240" s="744"/>
      <c r="HX240" s="744"/>
      <c r="HY240" s="744"/>
      <c r="HZ240" s="744"/>
      <c r="IA240" s="744"/>
      <c r="IB240" s="744"/>
      <c r="IC240" s="744"/>
      <c r="ID240" s="744"/>
      <c r="IE240" s="744"/>
      <c r="IF240" s="744"/>
      <c r="IG240" s="744"/>
      <c r="IH240" s="744"/>
      <c r="II240" s="744"/>
      <c r="IJ240" s="752"/>
    </row>
    <row r="241" spans="1:244" s="756" customFormat="1" ht="50.1" customHeight="1">
      <c r="A241" s="756">
        <v>14</v>
      </c>
      <c r="B241" s="783" t="s">
        <v>4639</v>
      </c>
      <c r="C241" s="811"/>
      <c r="D241" s="812">
        <v>3</v>
      </c>
      <c r="E241" s="783" t="s">
        <v>272</v>
      </c>
      <c r="F241" s="811" t="s">
        <v>4640</v>
      </c>
      <c r="G241" s="811">
        <v>43385</v>
      </c>
      <c r="H241" s="814" t="s">
        <v>84</v>
      </c>
      <c r="I241" s="783"/>
      <c r="J241" s="769" t="s">
        <v>3632</v>
      </c>
      <c r="K241" s="744"/>
      <c r="L241" s="744" t="s">
        <v>638</v>
      </c>
      <c r="M241" s="744"/>
      <c r="N241" s="744"/>
      <c r="O241" s="744"/>
      <c r="P241" s="744"/>
      <c r="Q241" s="744"/>
      <c r="R241" s="744"/>
      <c r="S241" s="744"/>
      <c r="T241" s="744"/>
      <c r="U241" s="744"/>
      <c r="V241" s="744"/>
      <c r="W241" s="744"/>
      <c r="X241" s="744"/>
      <c r="Y241" s="744"/>
      <c r="Z241" s="744"/>
      <c r="AA241" s="744"/>
      <c r="AB241" s="744"/>
      <c r="AC241" s="744"/>
      <c r="AD241" s="744"/>
      <c r="AE241" s="744"/>
      <c r="AF241" s="744"/>
      <c r="AG241" s="744"/>
      <c r="AH241" s="744"/>
      <c r="AI241" s="744"/>
      <c r="AJ241" s="744"/>
      <c r="AK241" s="744"/>
      <c r="AL241" s="744"/>
      <c r="AM241" s="744"/>
      <c r="AN241" s="744"/>
      <c r="AO241" s="744"/>
      <c r="AP241" s="744"/>
      <c r="AQ241" s="744"/>
      <c r="AR241" s="744"/>
      <c r="AS241" s="744"/>
      <c r="AT241" s="744"/>
      <c r="AU241" s="744"/>
      <c r="AV241" s="744"/>
      <c r="AW241" s="744"/>
      <c r="AX241" s="744"/>
      <c r="AY241" s="744"/>
      <c r="AZ241" s="744"/>
      <c r="BA241" s="744"/>
      <c r="BB241" s="744"/>
      <c r="BC241" s="744"/>
      <c r="BD241" s="744"/>
      <c r="BE241" s="744"/>
      <c r="BF241" s="744"/>
      <c r="BG241" s="744"/>
      <c r="BH241" s="744"/>
      <c r="BI241" s="744"/>
      <c r="BJ241" s="744"/>
      <c r="BK241" s="744"/>
      <c r="BL241" s="744"/>
      <c r="BM241" s="744"/>
      <c r="BN241" s="744"/>
      <c r="BO241" s="744"/>
      <c r="BP241" s="744"/>
      <c r="BQ241" s="744"/>
      <c r="BR241" s="744"/>
      <c r="BS241" s="744"/>
      <c r="BT241" s="744"/>
      <c r="BU241" s="744"/>
      <c r="BV241" s="744"/>
      <c r="BW241" s="744"/>
      <c r="BX241" s="744"/>
      <c r="BY241" s="744"/>
      <c r="BZ241" s="744"/>
      <c r="CA241" s="744"/>
      <c r="CB241" s="744"/>
      <c r="CC241" s="744"/>
      <c r="CD241" s="744"/>
      <c r="CE241" s="744"/>
      <c r="CF241" s="744"/>
      <c r="CG241" s="744"/>
      <c r="CH241" s="744"/>
      <c r="CI241" s="744"/>
      <c r="CJ241" s="744"/>
      <c r="CK241" s="744"/>
      <c r="CL241" s="744"/>
      <c r="CM241" s="744"/>
      <c r="CN241" s="744"/>
      <c r="CO241" s="744"/>
      <c r="CP241" s="744"/>
      <c r="CQ241" s="744"/>
      <c r="CR241" s="744"/>
      <c r="CS241" s="744"/>
      <c r="CT241" s="744"/>
      <c r="CU241" s="744"/>
      <c r="CV241" s="744"/>
      <c r="CW241" s="744"/>
      <c r="CX241" s="744"/>
      <c r="CY241" s="744"/>
      <c r="CZ241" s="744"/>
      <c r="DA241" s="744"/>
      <c r="DB241" s="744"/>
      <c r="DC241" s="744"/>
      <c r="DD241" s="744"/>
      <c r="DE241" s="744"/>
      <c r="DF241" s="744"/>
      <c r="DG241" s="744"/>
      <c r="DH241" s="744"/>
      <c r="DI241" s="744"/>
      <c r="DJ241" s="744"/>
      <c r="DK241" s="744"/>
      <c r="DL241" s="744"/>
      <c r="DM241" s="744"/>
      <c r="DN241" s="744"/>
      <c r="DO241" s="744"/>
      <c r="DP241" s="744"/>
      <c r="DQ241" s="744"/>
      <c r="DR241" s="744"/>
      <c r="DS241" s="744"/>
      <c r="DT241" s="744"/>
      <c r="DU241" s="744"/>
      <c r="DV241" s="744"/>
      <c r="DW241" s="744"/>
      <c r="DX241" s="744"/>
      <c r="DY241" s="744"/>
      <c r="DZ241" s="744"/>
      <c r="EA241" s="744"/>
      <c r="EB241" s="744"/>
      <c r="EC241" s="744"/>
      <c r="ED241" s="744"/>
      <c r="EE241" s="744"/>
      <c r="EF241" s="744"/>
      <c r="EG241" s="744"/>
      <c r="EH241" s="744"/>
      <c r="EI241" s="744"/>
      <c r="EJ241" s="744"/>
      <c r="EK241" s="744"/>
      <c r="EL241" s="744"/>
      <c r="EM241" s="744"/>
      <c r="EN241" s="744"/>
      <c r="EO241" s="744"/>
      <c r="EP241" s="744"/>
      <c r="EQ241" s="744"/>
      <c r="ER241" s="744"/>
      <c r="ES241" s="744"/>
      <c r="ET241" s="744"/>
      <c r="EU241" s="744"/>
      <c r="EV241" s="744"/>
      <c r="EW241" s="744"/>
      <c r="EX241" s="744"/>
      <c r="EY241" s="744"/>
      <c r="EZ241" s="744"/>
      <c r="FA241" s="744"/>
      <c r="FB241" s="744"/>
      <c r="FC241" s="744"/>
      <c r="FD241" s="744"/>
      <c r="FE241" s="744"/>
      <c r="FF241" s="744"/>
      <c r="FG241" s="744"/>
      <c r="FH241" s="744"/>
      <c r="FI241" s="744"/>
      <c r="FJ241" s="744"/>
      <c r="FK241" s="744"/>
      <c r="FL241" s="744"/>
      <c r="FM241" s="744"/>
      <c r="FN241" s="744"/>
      <c r="FO241" s="744"/>
      <c r="FP241" s="744"/>
      <c r="FQ241" s="744"/>
      <c r="FR241" s="744"/>
      <c r="FS241" s="744"/>
      <c r="FT241" s="744"/>
      <c r="FU241" s="744"/>
      <c r="FV241" s="744"/>
      <c r="FW241" s="744"/>
      <c r="FX241" s="744"/>
      <c r="FY241" s="744"/>
      <c r="FZ241" s="744"/>
      <c r="GA241" s="744"/>
      <c r="GB241" s="744"/>
      <c r="GC241" s="744"/>
      <c r="GD241" s="744"/>
      <c r="GE241" s="744"/>
      <c r="GF241" s="744"/>
      <c r="GG241" s="744"/>
      <c r="GH241" s="744"/>
      <c r="GI241" s="744"/>
      <c r="GJ241" s="744"/>
      <c r="GK241" s="744"/>
      <c r="GL241" s="744"/>
      <c r="GM241" s="744"/>
      <c r="GN241" s="744"/>
      <c r="GO241" s="744"/>
      <c r="GP241" s="744"/>
      <c r="GQ241" s="744"/>
      <c r="GR241" s="744"/>
      <c r="GS241" s="744"/>
      <c r="GT241" s="744"/>
      <c r="GU241" s="744"/>
      <c r="GV241" s="744"/>
      <c r="GW241" s="744"/>
      <c r="GX241" s="744"/>
      <c r="GY241" s="744"/>
      <c r="GZ241" s="744"/>
      <c r="HA241" s="744"/>
      <c r="HB241" s="744"/>
      <c r="HC241" s="744"/>
      <c r="HD241" s="744"/>
      <c r="HE241" s="744"/>
      <c r="HF241" s="744"/>
      <c r="HG241" s="744"/>
      <c r="HH241" s="744"/>
      <c r="HI241" s="744"/>
      <c r="HJ241" s="744"/>
      <c r="HK241" s="744"/>
      <c r="HL241" s="744"/>
      <c r="HM241" s="744"/>
      <c r="HN241" s="744"/>
      <c r="HO241" s="744"/>
      <c r="HP241" s="744"/>
      <c r="HQ241" s="744"/>
      <c r="HR241" s="744"/>
      <c r="HS241" s="744"/>
      <c r="HT241" s="744"/>
      <c r="HU241" s="744"/>
      <c r="HV241" s="744"/>
      <c r="HW241" s="744"/>
      <c r="HX241" s="744"/>
      <c r="HY241" s="744"/>
      <c r="HZ241" s="744"/>
      <c r="IA241" s="744"/>
      <c r="IB241" s="744"/>
      <c r="IC241" s="744"/>
      <c r="ID241" s="744"/>
      <c r="IE241" s="744"/>
      <c r="IF241" s="744"/>
      <c r="IG241" s="744"/>
      <c r="IH241" s="744"/>
      <c r="II241" s="744"/>
      <c r="IJ241" s="752"/>
    </row>
    <row r="242" spans="1:244" s="756" customFormat="1" ht="50.1" customHeight="1">
      <c r="A242" s="756">
        <v>15</v>
      </c>
      <c r="B242" s="783" t="s">
        <v>4641</v>
      </c>
      <c r="C242" s="811"/>
      <c r="D242" s="812">
        <v>2</v>
      </c>
      <c r="E242" s="783" t="s">
        <v>272</v>
      </c>
      <c r="F242" s="811" t="s">
        <v>4640</v>
      </c>
      <c r="G242" s="811">
        <v>43385</v>
      </c>
      <c r="H242" s="814" t="s">
        <v>84</v>
      </c>
      <c r="I242" s="783"/>
      <c r="J242" s="769" t="s">
        <v>3632</v>
      </c>
      <c r="K242" s="744"/>
      <c r="L242" s="744" t="s">
        <v>638</v>
      </c>
      <c r="M242" s="744"/>
      <c r="N242" s="744"/>
      <c r="O242" s="744"/>
      <c r="P242" s="744"/>
      <c r="Q242" s="744"/>
      <c r="R242" s="744"/>
      <c r="S242" s="744"/>
      <c r="T242" s="744"/>
      <c r="U242" s="744"/>
      <c r="V242" s="744"/>
      <c r="W242" s="744"/>
      <c r="X242" s="744"/>
      <c r="Y242" s="744"/>
      <c r="Z242" s="744"/>
      <c r="AA242" s="744"/>
      <c r="AB242" s="744"/>
      <c r="AC242" s="744"/>
      <c r="AD242" s="744"/>
      <c r="AE242" s="744"/>
      <c r="AF242" s="744"/>
      <c r="AG242" s="744"/>
      <c r="AH242" s="744"/>
      <c r="AI242" s="744"/>
      <c r="AJ242" s="744"/>
      <c r="AK242" s="744"/>
      <c r="AL242" s="744"/>
      <c r="AM242" s="744"/>
      <c r="AN242" s="744"/>
      <c r="AO242" s="744"/>
      <c r="AP242" s="744"/>
      <c r="AQ242" s="744"/>
      <c r="AR242" s="744"/>
      <c r="AS242" s="744"/>
      <c r="AT242" s="744"/>
      <c r="AU242" s="744"/>
      <c r="AV242" s="744"/>
      <c r="AW242" s="744"/>
      <c r="AX242" s="744"/>
      <c r="AY242" s="744"/>
      <c r="AZ242" s="744"/>
      <c r="BA242" s="744"/>
      <c r="BB242" s="744"/>
      <c r="BC242" s="744"/>
      <c r="BD242" s="744"/>
      <c r="BE242" s="744"/>
      <c r="BF242" s="744"/>
      <c r="BG242" s="744"/>
      <c r="BH242" s="744"/>
      <c r="BI242" s="744"/>
      <c r="BJ242" s="744"/>
      <c r="BK242" s="744"/>
      <c r="BL242" s="744"/>
      <c r="BM242" s="744"/>
      <c r="BN242" s="744"/>
      <c r="BO242" s="744"/>
      <c r="BP242" s="744"/>
      <c r="BQ242" s="744"/>
      <c r="BR242" s="744"/>
      <c r="BS242" s="744"/>
      <c r="BT242" s="744"/>
      <c r="BU242" s="744"/>
      <c r="BV242" s="744"/>
      <c r="BW242" s="744"/>
      <c r="BX242" s="744"/>
      <c r="BY242" s="744"/>
      <c r="BZ242" s="744"/>
      <c r="CA242" s="744"/>
      <c r="CB242" s="744"/>
      <c r="CC242" s="744"/>
      <c r="CD242" s="744"/>
      <c r="CE242" s="744"/>
      <c r="CF242" s="744"/>
      <c r="CG242" s="744"/>
      <c r="CH242" s="744"/>
      <c r="CI242" s="744"/>
      <c r="CJ242" s="744"/>
      <c r="CK242" s="744"/>
      <c r="CL242" s="744"/>
      <c r="CM242" s="744"/>
      <c r="CN242" s="744"/>
      <c r="CO242" s="744"/>
      <c r="CP242" s="744"/>
      <c r="CQ242" s="744"/>
      <c r="CR242" s="744"/>
      <c r="CS242" s="744"/>
      <c r="CT242" s="744"/>
      <c r="CU242" s="744"/>
      <c r="CV242" s="744"/>
      <c r="CW242" s="744"/>
      <c r="CX242" s="744"/>
      <c r="CY242" s="744"/>
      <c r="CZ242" s="744"/>
      <c r="DA242" s="744"/>
      <c r="DB242" s="744"/>
      <c r="DC242" s="744"/>
      <c r="DD242" s="744"/>
      <c r="DE242" s="744"/>
      <c r="DF242" s="744"/>
      <c r="DG242" s="744"/>
      <c r="DH242" s="744"/>
      <c r="DI242" s="744"/>
      <c r="DJ242" s="744"/>
      <c r="DK242" s="744"/>
      <c r="DL242" s="744"/>
      <c r="DM242" s="744"/>
      <c r="DN242" s="744"/>
      <c r="DO242" s="744"/>
      <c r="DP242" s="744"/>
      <c r="DQ242" s="744"/>
      <c r="DR242" s="744"/>
      <c r="DS242" s="744"/>
      <c r="DT242" s="744"/>
      <c r="DU242" s="744"/>
      <c r="DV242" s="744"/>
      <c r="DW242" s="744"/>
      <c r="DX242" s="744"/>
      <c r="DY242" s="744"/>
      <c r="DZ242" s="744"/>
      <c r="EA242" s="744"/>
      <c r="EB242" s="744"/>
      <c r="EC242" s="744"/>
      <c r="ED242" s="744"/>
      <c r="EE242" s="744"/>
      <c r="EF242" s="744"/>
      <c r="EG242" s="744"/>
      <c r="EH242" s="744"/>
      <c r="EI242" s="744"/>
      <c r="EJ242" s="744"/>
      <c r="EK242" s="744"/>
      <c r="EL242" s="744"/>
      <c r="EM242" s="744"/>
      <c r="EN242" s="744"/>
      <c r="EO242" s="744"/>
      <c r="EP242" s="744"/>
      <c r="EQ242" s="744"/>
      <c r="ER242" s="744"/>
      <c r="ES242" s="744"/>
      <c r="ET242" s="744"/>
      <c r="EU242" s="744"/>
      <c r="EV242" s="744"/>
      <c r="EW242" s="744"/>
      <c r="EX242" s="744"/>
      <c r="EY242" s="744"/>
      <c r="EZ242" s="744"/>
      <c r="FA242" s="744"/>
      <c r="FB242" s="744"/>
      <c r="FC242" s="744"/>
      <c r="FD242" s="744"/>
      <c r="FE242" s="744"/>
      <c r="FF242" s="744"/>
      <c r="FG242" s="744"/>
      <c r="FH242" s="744"/>
      <c r="FI242" s="744"/>
      <c r="FJ242" s="744"/>
      <c r="FK242" s="744"/>
      <c r="FL242" s="744"/>
      <c r="FM242" s="744"/>
      <c r="FN242" s="744"/>
      <c r="FO242" s="744"/>
      <c r="FP242" s="744"/>
      <c r="FQ242" s="744"/>
      <c r="FR242" s="744"/>
      <c r="FS242" s="744"/>
      <c r="FT242" s="744"/>
      <c r="FU242" s="744"/>
      <c r="FV242" s="744"/>
      <c r="FW242" s="744"/>
      <c r="FX242" s="744"/>
      <c r="FY242" s="744"/>
      <c r="FZ242" s="744"/>
      <c r="GA242" s="744"/>
      <c r="GB242" s="744"/>
      <c r="GC242" s="744"/>
      <c r="GD242" s="744"/>
      <c r="GE242" s="744"/>
      <c r="GF242" s="744"/>
      <c r="GG242" s="744"/>
      <c r="GH242" s="744"/>
      <c r="GI242" s="744"/>
      <c r="GJ242" s="744"/>
      <c r="GK242" s="744"/>
      <c r="GL242" s="744"/>
      <c r="GM242" s="744"/>
      <c r="GN242" s="744"/>
      <c r="GO242" s="744"/>
      <c r="GP242" s="744"/>
      <c r="GQ242" s="744"/>
      <c r="GR242" s="744"/>
      <c r="GS242" s="744"/>
      <c r="GT242" s="744"/>
      <c r="GU242" s="744"/>
      <c r="GV242" s="744"/>
      <c r="GW242" s="744"/>
      <c r="GX242" s="744"/>
      <c r="GY242" s="744"/>
      <c r="GZ242" s="744"/>
      <c r="HA242" s="744"/>
      <c r="HB242" s="744"/>
      <c r="HC242" s="744"/>
      <c r="HD242" s="744"/>
      <c r="HE242" s="744"/>
      <c r="HF242" s="744"/>
      <c r="HG242" s="744"/>
      <c r="HH242" s="744"/>
      <c r="HI242" s="744"/>
      <c r="HJ242" s="744"/>
      <c r="HK242" s="744"/>
      <c r="HL242" s="744"/>
      <c r="HM242" s="744"/>
      <c r="HN242" s="744"/>
      <c r="HO242" s="744"/>
      <c r="HP242" s="744"/>
      <c r="HQ242" s="744"/>
      <c r="HR242" s="744"/>
      <c r="HS242" s="744"/>
      <c r="HT242" s="744"/>
      <c r="HU242" s="744"/>
      <c r="HV242" s="744"/>
      <c r="HW242" s="744"/>
      <c r="HX242" s="744"/>
      <c r="HY242" s="744"/>
      <c r="HZ242" s="744"/>
      <c r="IA242" s="744"/>
      <c r="IB242" s="744"/>
      <c r="IC242" s="744"/>
      <c r="ID242" s="744"/>
      <c r="IE242" s="744"/>
      <c r="IF242" s="744"/>
      <c r="IG242" s="744"/>
      <c r="IH242" s="744"/>
      <c r="II242" s="744"/>
      <c r="IJ242" s="752"/>
    </row>
    <row r="243" spans="1:244" s="756" customFormat="1" ht="50.1" customHeight="1">
      <c r="A243" s="756">
        <v>16</v>
      </c>
      <c r="B243" s="783" t="s">
        <v>4645</v>
      </c>
      <c r="C243" s="811"/>
      <c r="D243" s="812">
        <v>12</v>
      </c>
      <c r="E243" s="783" t="s">
        <v>272</v>
      </c>
      <c r="F243" s="811" t="s">
        <v>4646</v>
      </c>
      <c r="G243" s="811">
        <v>43387</v>
      </c>
      <c r="H243" s="814" t="s">
        <v>58</v>
      </c>
      <c r="I243" s="783"/>
      <c r="J243" s="769" t="s">
        <v>3632</v>
      </c>
      <c r="K243" s="744"/>
      <c r="L243" s="744" t="s">
        <v>625</v>
      </c>
      <c r="M243" s="744"/>
      <c r="N243" s="744"/>
      <c r="O243" s="744"/>
      <c r="P243" s="744"/>
      <c r="Q243" s="744"/>
      <c r="R243" s="744"/>
      <c r="S243" s="744"/>
      <c r="T243" s="744"/>
      <c r="U243" s="744"/>
      <c r="V243" s="744"/>
      <c r="W243" s="744"/>
      <c r="X243" s="744"/>
      <c r="Y243" s="744"/>
      <c r="Z243" s="744"/>
      <c r="AA243" s="744"/>
      <c r="AB243" s="744"/>
      <c r="AC243" s="744"/>
      <c r="AD243" s="744"/>
      <c r="AE243" s="744"/>
      <c r="AF243" s="744"/>
      <c r="AG243" s="744"/>
      <c r="AH243" s="744"/>
      <c r="AI243" s="744"/>
      <c r="AJ243" s="744"/>
      <c r="AK243" s="744"/>
      <c r="AL243" s="744"/>
      <c r="AM243" s="744"/>
      <c r="AN243" s="744"/>
      <c r="AO243" s="744"/>
      <c r="AP243" s="744"/>
      <c r="AQ243" s="744"/>
      <c r="AR243" s="744"/>
      <c r="AS243" s="744"/>
      <c r="AT243" s="744"/>
      <c r="AU243" s="744"/>
      <c r="AV243" s="744"/>
      <c r="AW243" s="744"/>
      <c r="AX243" s="744"/>
      <c r="AY243" s="744"/>
      <c r="AZ243" s="744"/>
      <c r="BA243" s="744"/>
      <c r="BB243" s="744"/>
      <c r="BC243" s="744"/>
      <c r="BD243" s="744"/>
      <c r="BE243" s="744"/>
      <c r="BF243" s="744"/>
      <c r="BG243" s="744"/>
      <c r="BH243" s="744"/>
      <c r="BI243" s="744"/>
      <c r="BJ243" s="744"/>
      <c r="BK243" s="744"/>
      <c r="BL243" s="744"/>
      <c r="BM243" s="744"/>
      <c r="BN243" s="744"/>
      <c r="BO243" s="744"/>
      <c r="BP243" s="744"/>
      <c r="BQ243" s="744"/>
      <c r="BR243" s="744"/>
      <c r="BS243" s="744"/>
      <c r="BT243" s="744"/>
      <c r="BU243" s="744"/>
      <c r="BV243" s="744"/>
      <c r="BW243" s="744"/>
      <c r="BX243" s="744"/>
      <c r="BY243" s="744"/>
      <c r="BZ243" s="744"/>
      <c r="CA243" s="744"/>
      <c r="CB243" s="744"/>
      <c r="CC243" s="744"/>
      <c r="CD243" s="744"/>
      <c r="CE243" s="744"/>
      <c r="CF243" s="744"/>
      <c r="CG243" s="744"/>
      <c r="CH243" s="744"/>
      <c r="CI243" s="744"/>
      <c r="CJ243" s="744"/>
      <c r="CK243" s="744"/>
      <c r="CL243" s="744"/>
      <c r="CM243" s="744"/>
      <c r="CN243" s="744"/>
      <c r="CO243" s="744"/>
      <c r="CP243" s="744"/>
      <c r="CQ243" s="744"/>
      <c r="CR243" s="744"/>
      <c r="CS243" s="744"/>
      <c r="CT243" s="744"/>
      <c r="CU243" s="744"/>
      <c r="CV243" s="744"/>
      <c r="CW243" s="744"/>
      <c r="CX243" s="744"/>
      <c r="CY243" s="744"/>
      <c r="CZ243" s="744"/>
      <c r="DA243" s="744"/>
      <c r="DB243" s="744"/>
      <c r="DC243" s="744"/>
      <c r="DD243" s="744"/>
      <c r="DE243" s="744"/>
      <c r="DF243" s="744"/>
      <c r="DG243" s="744"/>
      <c r="DH243" s="744"/>
      <c r="DI243" s="744"/>
      <c r="DJ243" s="744"/>
      <c r="DK243" s="744"/>
      <c r="DL243" s="744"/>
      <c r="DM243" s="744"/>
      <c r="DN243" s="744"/>
      <c r="DO243" s="744"/>
      <c r="DP243" s="744"/>
      <c r="DQ243" s="744"/>
      <c r="DR243" s="744"/>
      <c r="DS243" s="744"/>
      <c r="DT243" s="744"/>
      <c r="DU243" s="744"/>
      <c r="DV243" s="744"/>
      <c r="DW243" s="744"/>
      <c r="DX243" s="744"/>
      <c r="DY243" s="744"/>
      <c r="DZ243" s="744"/>
      <c r="EA243" s="744"/>
      <c r="EB243" s="744"/>
      <c r="EC243" s="744"/>
      <c r="ED243" s="744"/>
      <c r="EE243" s="744"/>
      <c r="EF243" s="744"/>
      <c r="EG243" s="744"/>
      <c r="EH243" s="744"/>
      <c r="EI243" s="744"/>
      <c r="EJ243" s="744"/>
      <c r="EK243" s="744"/>
      <c r="EL243" s="744"/>
      <c r="EM243" s="744"/>
      <c r="EN243" s="744"/>
      <c r="EO243" s="744"/>
      <c r="EP243" s="744"/>
      <c r="EQ243" s="744"/>
      <c r="ER243" s="744"/>
      <c r="ES243" s="744"/>
      <c r="ET243" s="744"/>
      <c r="EU243" s="744"/>
      <c r="EV243" s="744"/>
      <c r="EW243" s="744"/>
      <c r="EX243" s="744"/>
      <c r="EY243" s="744"/>
      <c r="EZ243" s="744"/>
      <c r="FA243" s="744"/>
      <c r="FB243" s="744"/>
      <c r="FC243" s="744"/>
      <c r="FD243" s="744"/>
      <c r="FE243" s="744"/>
      <c r="FF243" s="744"/>
      <c r="FG243" s="744"/>
      <c r="FH243" s="744"/>
      <c r="FI243" s="744"/>
      <c r="FJ243" s="744"/>
      <c r="FK243" s="744"/>
      <c r="FL243" s="744"/>
      <c r="FM243" s="744"/>
      <c r="FN243" s="744"/>
      <c r="FO243" s="744"/>
      <c r="FP243" s="744"/>
      <c r="FQ243" s="744"/>
      <c r="FR243" s="744"/>
      <c r="FS243" s="744"/>
      <c r="FT243" s="744"/>
      <c r="FU243" s="744"/>
      <c r="FV243" s="744"/>
      <c r="FW243" s="744"/>
      <c r="FX243" s="744"/>
      <c r="FY243" s="744"/>
      <c r="FZ243" s="744"/>
      <c r="GA243" s="744"/>
      <c r="GB243" s="744"/>
      <c r="GC243" s="744"/>
      <c r="GD243" s="744"/>
      <c r="GE243" s="744"/>
      <c r="GF243" s="744"/>
      <c r="GG243" s="744"/>
      <c r="GH243" s="744"/>
      <c r="GI243" s="744"/>
      <c r="GJ243" s="744"/>
      <c r="GK243" s="744"/>
      <c r="GL243" s="744"/>
      <c r="GM243" s="744"/>
      <c r="GN243" s="744"/>
      <c r="GO243" s="744"/>
      <c r="GP243" s="744"/>
      <c r="GQ243" s="744"/>
      <c r="GR243" s="744"/>
      <c r="GS243" s="744"/>
      <c r="GT243" s="744"/>
      <c r="GU243" s="744"/>
      <c r="GV243" s="744"/>
      <c r="GW243" s="744"/>
      <c r="GX243" s="744"/>
      <c r="GY243" s="744"/>
      <c r="GZ243" s="744"/>
      <c r="HA243" s="744"/>
      <c r="HB243" s="744"/>
      <c r="HC243" s="744"/>
      <c r="HD243" s="744"/>
      <c r="HE243" s="744"/>
      <c r="HF243" s="744"/>
      <c r="HG243" s="744"/>
      <c r="HH243" s="744"/>
      <c r="HI243" s="744"/>
      <c r="HJ243" s="744"/>
      <c r="HK243" s="744"/>
      <c r="HL243" s="744"/>
      <c r="HM243" s="744"/>
      <c r="HN243" s="744"/>
      <c r="HO243" s="744"/>
      <c r="HP243" s="744"/>
      <c r="HQ243" s="744"/>
      <c r="HR243" s="744"/>
      <c r="HS243" s="744"/>
      <c r="HT243" s="744"/>
      <c r="HU243" s="744"/>
      <c r="HV243" s="744"/>
      <c r="HW243" s="744"/>
      <c r="HX243" s="744"/>
      <c r="HY243" s="744"/>
      <c r="HZ243" s="744"/>
      <c r="IA243" s="744"/>
      <c r="IB243" s="744"/>
      <c r="IC243" s="744"/>
      <c r="ID243" s="744"/>
      <c r="IE243" s="744"/>
      <c r="IF243" s="744"/>
      <c r="IG243" s="744"/>
      <c r="IH243" s="744"/>
      <c r="II243" s="744"/>
      <c r="IJ243" s="752"/>
    </row>
    <row r="244" spans="1:244" s="756" customFormat="1" ht="50.1" customHeight="1">
      <c r="A244" s="756">
        <v>17</v>
      </c>
      <c r="B244" s="783" t="s">
        <v>4647</v>
      </c>
      <c r="C244" s="811"/>
      <c r="D244" s="812">
        <v>17</v>
      </c>
      <c r="E244" s="783" t="s">
        <v>272</v>
      </c>
      <c r="F244" s="811" t="s">
        <v>4646</v>
      </c>
      <c r="G244" s="811">
        <v>43389</v>
      </c>
      <c r="H244" s="814" t="s">
        <v>58</v>
      </c>
      <c r="I244" s="783"/>
      <c r="J244" s="769" t="s">
        <v>3632</v>
      </c>
      <c r="K244" s="744"/>
      <c r="L244" s="744" t="s">
        <v>625</v>
      </c>
      <c r="M244" s="744"/>
      <c r="N244" s="744"/>
      <c r="O244" s="744"/>
      <c r="P244" s="744"/>
      <c r="Q244" s="744"/>
      <c r="R244" s="744"/>
      <c r="S244" s="744"/>
      <c r="T244" s="744"/>
      <c r="U244" s="744"/>
      <c r="V244" s="744"/>
      <c r="W244" s="744"/>
      <c r="X244" s="744"/>
      <c r="Y244" s="744"/>
      <c r="Z244" s="744"/>
      <c r="AA244" s="744"/>
      <c r="AB244" s="744"/>
      <c r="AC244" s="744"/>
      <c r="AD244" s="744"/>
      <c r="AE244" s="744"/>
      <c r="AF244" s="744"/>
      <c r="AG244" s="744"/>
      <c r="AH244" s="744"/>
      <c r="AI244" s="744"/>
      <c r="AJ244" s="744"/>
      <c r="AK244" s="744"/>
      <c r="AL244" s="744"/>
      <c r="AM244" s="744"/>
      <c r="AN244" s="744"/>
      <c r="AO244" s="744"/>
      <c r="AP244" s="744"/>
      <c r="AQ244" s="744"/>
      <c r="AR244" s="744"/>
      <c r="AS244" s="744"/>
      <c r="AT244" s="744"/>
      <c r="AU244" s="744"/>
      <c r="AV244" s="744"/>
      <c r="AW244" s="744"/>
      <c r="AX244" s="744"/>
      <c r="AY244" s="744"/>
      <c r="AZ244" s="744"/>
      <c r="BA244" s="744"/>
      <c r="BB244" s="744"/>
      <c r="BC244" s="744"/>
      <c r="BD244" s="744"/>
      <c r="BE244" s="744"/>
      <c r="BF244" s="744"/>
      <c r="BG244" s="744"/>
      <c r="BH244" s="744"/>
      <c r="BI244" s="744"/>
      <c r="BJ244" s="744"/>
      <c r="BK244" s="744"/>
      <c r="BL244" s="744"/>
      <c r="BM244" s="744"/>
      <c r="BN244" s="744"/>
      <c r="BO244" s="744"/>
      <c r="BP244" s="744"/>
      <c r="BQ244" s="744"/>
      <c r="BR244" s="744"/>
      <c r="BS244" s="744"/>
      <c r="BT244" s="744"/>
      <c r="BU244" s="744"/>
      <c r="BV244" s="744"/>
      <c r="BW244" s="744"/>
      <c r="BX244" s="744"/>
      <c r="BY244" s="744"/>
      <c r="BZ244" s="744"/>
      <c r="CA244" s="744"/>
      <c r="CB244" s="744"/>
      <c r="CC244" s="744"/>
      <c r="CD244" s="744"/>
      <c r="CE244" s="744"/>
      <c r="CF244" s="744"/>
      <c r="CG244" s="744"/>
      <c r="CH244" s="744"/>
      <c r="CI244" s="744"/>
      <c r="CJ244" s="744"/>
      <c r="CK244" s="744"/>
      <c r="CL244" s="744"/>
      <c r="CM244" s="744"/>
      <c r="CN244" s="744"/>
      <c r="CO244" s="744"/>
      <c r="CP244" s="744"/>
      <c r="CQ244" s="744"/>
      <c r="CR244" s="744"/>
      <c r="CS244" s="744"/>
      <c r="CT244" s="744"/>
      <c r="CU244" s="744"/>
      <c r="CV244" s="744"/>
      <c r="CW244" s="744"/>
      <c r="CX244" s="744"/>
      <c r="CY244" s="744"/>
      <c r="CZ244" s="744"/>
      <c r="DA244" s="744"/>
      <c r="DB244" s="744"/>
      <c r="DC244" s="744"/>
      <c r="DD244" s="744"/>
      <c r="DE244" s="744"/>
      <c r="DF244" s="744"/>
      <c r="DG244" s="744"/>
      <c r="DH244" s="744"/>
      <c r="DI244" s="744"/>
      <c r="DJ244" s="744"/>
      <c r="DK244" s="744"/>
      <c r="DL244" s="744"/>
      <c r="DM244" s="744"/>
      <c r="DN244" s="744"/>
      <c r="DO244" s="744"/>
      <c r="DP244" s="744"/>
      <c r="DQ244" s="744"/>
      <c r="DR244" s="744"/>
      <c r="DS244" s="744"/>
      <c r="DT244" s="744"/>
      <c r="DU244" s="744"/>
      <c r="DV244" s="744"/>
      <c r="DW244" s="744"/>
      <c r="DX244" s="744"/>
      <c r="DY244" s="744"/>
      <c r="DZ244" s="744"/>
      <c r="EA244" s="744"/>
      <c r="EB244" s="744"/>
      <c r="EC244" s="744"/>
      <c r="ED244" s="744"/>
      <c r="EE244" s="744"/>
      <c r="EF244" s="744"/>
      <c r="EG244" s="744"/>
      <c r="EH244" s="744"/>
      <c r="EI244" s="744"/>
      <c r="EJ244" s="744"/>
      <c r="EK244" s="744"/>
      <c r="EL244" s="744"/>
      <c r="EM244" s="744"/>
      <c r="EN244" s="744"/>
      <c r="EO244" s="744"/>
      <c r="EP244" s="744"/>
      <c r="EQ244" s="744"/>
      <c r="ER244" s="744"/>
      <c r="ES244" s="744"/>
      <c r="ET244" s="744"/>
      <c r="EU244" s="744"/>
      <c r="EV244" s="744"/>
      <c r="EW244" s="744"/>
      <c r="EX244" s="744"/>
      <c r="EY244" s="744"/>
      <c r="EZ244" s="744"/>
      <c r="FA244" s="744"/>
      <c r="FB244" s="744"/>
      <c r="FC244" s="744"/>
      <c r="FD244" s="744"/>
      <c r="FE244" s="744"/>
      <c r="FF244" s="744"/>
      <c r="FG244" s="744"/>
      <c r="FH244" s="744"/>
      <c r="FI244" s="744"/>
      <c r="FJ244" s="744"/>
      <c r="FK244" s="744"/>
      <c r="FL244" s="744"/>
      <c r="FM244" s="744"/>
      <c r="FN244" s="744"/>
      <c r="FO244" s="744"/>
      <c r="FP244" s="744"/>
      <c r="FQ244" s="744"/>
      <c r="FR244" s="744"/>
      <c r="FS244" s="744"/>
      <c r="FT244" s="744"/>
      <c r="FU244" s="744"/>
      <c r="FV244" s="744"/>
      <c r="FW244" s="744"/>
      <c r="FX244" s="744"/>
      <c r="FY244" s="744"/>
      <c r="FZ244" s="744"/>
      <c r="GA244" s="744"/>
      <c r="GB244" s="744"/>
      <c r="GC244" s="744"/>
      <c r="GD244" s="744"/>
      <c r="GE244" s="744"/>
      <c r="GF244" s="744"/>
      <c r="GG244" s="744"/>
      <c r="GH244" s="744"/>
      <c r="GI244" s="744"/>
      <c r="GJ244" s="744"/>
      <c r="GK244" s="744"/>
      <c r="GL244" s="744"/>
      <c r="GM244" s="744"/>
      <c r="GN244" s="744"/>
      <c r="GO244" s="744"/>
      <c r="GP244" s="744"/>
      <c r="GQ244" s="744"/>
      <c r="GR244" s="744"/>
      <c r="GS244" s="744"/>
      <c r="GT244" s="744"/>
      <c r="GU244" s="744"/>
      <c r="GV244" s="744"/>
      <c r="GW244" s="744"/>
      <c r="GX244" s="744"/>
      <c r="GY244" s="744"/>
      <c r="GZ244" s="744"/>
      <c r="HA244" s="744"/>
      <c r="HB244" s="744"/>
      <c r="HC244" s="744"/>
      <c r="HD244" s="744"/>
      <c r="HE244" s="744"/>
      <c r="HF244" s="744"/>
      <c r="HG244" s="744"/>
      <c r="HH244" s="744"/>
      <c r="HI244" s="744"/>
      <c r="HJ244" s="744"/>
      <c r="HK244" s="744"/>
      <c r="HL244" s="744"/>
      <c r="HM244" s="744"/>
      <c r="HN244" s="744"/>
      <c r="HO244" s="744"/>
      <c r="HP244" s="744"/>
      <c r="HQ244" s="744"/>
      <c r="HR244" s="744"/>
      <c r="HS244" s="744"/>
      <c r="HT244" s="744"/>
      <c r="HU244" s="744"/>
      <c r="HV244" s="744"/>
      <c r="HW244" s="744"/>
      <c r="HX244" s="744"/>
      <c r="HY244" s="744"/>
      <c r="HZ244" s="744"/>
      <c r="IA244" s="744"/>
      <c r="IB244" s="744"/>
      <c r="IC244" s="744"/>
      <c r="ID244" s="744"/>
      <c r="IE244" s="744"/>
      <c r="IF244" s="744"/>
      <c r="IG244" s="744"/>
      <c r="IH244" s="744"/>
      <c r="II244" s="744"/>
      <c r="IJ244" s="752"/>
    </row>
    <row r="245" spans="1:244" s="756" customFormat="1" ht="50.1" customHeight="1">
      <c r="A245" s="756">
        <v>19</v>
      </c>
      <c r="B245" s="783" t="s">
        <v>4652</v>
      </c>
      <c r="C245" s="811">
        <v>35604</v>
      </c>
      <c r="D245" s="812">
        <v>21</v>
      </c>
      <c r="E245" s="783" t="s">
        <v>272</v>
      </c>
      <c r="F245" s="811" t="s">
        <v>3100</v>
      </c>
      <c r="G245" s="811">
        <v>43390</v>
      </c>
      <c r="H245" s="814" t="s">
        <v>304</v>
      </c>
      <c r="I245" s="783"/>
      <c r="J245" s="769" t="s">
        <v>3632</v>
      </c>
      <c r="K245" s="744"/>
      <c r="L245" s="744" t="s">
        <v>625</v>
      </c>
      <c r="M245" s="744"/>
      <c r="N245" s="744"/>
      <c r="O245" s="744"/>
      <c r="P245" s="744"/>
      <c r="Q245" s="744"/>
      <c r="R245" s="744"/>
      <c r="S245" s="744"/>
      <c r="T245" s="744"/>
      <c r="U245" s="744"/>
      <c r="V245" s="744"/>
      <c r="W245" s="744"/>
      <c r="X245" s="744"/>
      <c r="Y245" s="744"/>
      <c r="Z245" s="744"/>
      <c r="AA245" s="744"/>
      <c r="AB245" s="744"/>
      <c r="AC245" s="744"/>
      <c r="AD245" s="744"/>
      <c r="AE245" s="744"/>
      <c r="AF245" s="744"/>
      <c r="AG245" s="744"/>
      <c r="AH245" s="744"/>
      <c r="AI245" s="744"/>
      <c r="AJ245" s="744"/>
      <c r="AK245" s="744"/>
      <c r="AL245" s="744"/>
      <c r="AM245" s="744"/>
      <c r="AN245" s="744"/>
      <c r="AO245" s="744"/>
      <c r="AP245" s="744"/>
      <c r="AQ245" s="744"/>
      <c r="AR245" s="744"/>
      <c r="AS245" s="744"/>
      <c r="AT245" s="744"/>
      <c r="AU245" s="744"/>
      <c r="AV245" s="744"/>
      <c r="AW245" s="744"/>
      <c r="AX245" s="744"/>
      <c r="AY245" s="744"/>
      <c r="AZ245" s="744"/>
      <c r="BA245" s="744"/>
      <c r="BB245" s="744"/>
      <c r="BC245" s="744"/>
      <c r="BD245" s="744"/>
      <c r="BE245" s="744"/>
      <c r="BF245" s="744"/>
      <c r="BG245" s="744"/>
      <c r="BH245" s="744"/>
      <c r="BI245" s="744"/>
      <c r="BJ245" s="744"/>
      <c r="BK245" s="744"/>
      <c r="BL245" s="744"/>
      <c r="BM245" s="744"/>
      <c r="BN245" s="744"/>
      <c r="BO245" s="744"/>
      <c r="BP245" s="744"/>
      <c r="BQ245" s="744"/>
      <c r="BR245" s="744"/>
      <c r="BS245" s="744"/>
      <c r="BT245" s="744"/>
      <c r="BU245" s="744"/>
      <c r="BV245" s="744"/>
      <c r="BW245" s="744"/>
      <c r="BX245" s="744"/>
      <c r="BY245" s="744"/>
      <c r="BZ245" s="744"/>
      <c r="CA245" s="744"/>
      <c r="CB245" s="744"/>
      <c r="CC245" s="744"/>
      <c r="CD245" s="744"/>
      <c r="CE245" s="744"/>
      <c r="CF245" s="744"/>
      <c r="CG245" s="744"/>
      <c r="CH245" s="744"/>
      <c r="CI245" s="744"/>
      <c r="CJ245" s="744"/>
      <c r="CK245" s="744"/>
      <c r="CL245" s="744"/>
      <c r="CM245" s="744"/>
      <c r="CN245" s="744"/>
      <c r="CO245" s="744"/>
      <c r="CP245" s="744"/>
      <c r="CQ245" s="744"/>
      <c r="CR245" s="744"/>
      <c r="CS245" s="744"/>
      <c r="CT245" s="744"/>
      <c r="CU245" s="744"/>
      <c r="CV245" s="744"/>
      <c r="CW245" s="744"/>
      <c r="CX245" s="744"/>
      <c r="CY245" s="744"/>
      <c r="CZ245" s="744"/>
      <c r="DA245" s="744"/>
      <c r="DB245" s="744"/>
      <c r="DC245" s="744"/>
      <c r="DD245" s="744"/>
      <c r="DE245" s="744"/>
      <c r="DF245" s="744"/>
      <c r="DG245" s="744"/>
      <c r="DH245" s="744"/>
      <c r="DI245" s="744"/>
      <c r="DJ245" s="744"/>
      <c r="DK245" s="744"/>
      <c r="DL245" s="744"/>
      <c r="DM245" s="744"/>
      <c r="DN245" s="744"/>
      <c r="DO245" s="744"/>
      <c r="DP245" s="744"/>
      <c r="DQ245" s="744"/>
      <c r="DR245" s="744"/>
      <c r="DS245" s="744"/>
      <c r="DT245" s="744"/>
      <c r="DU245" s="744"/>
      <c r="DV245" s="744"/>
      <c r="DW245" s="744"/>
      <c r="DX245" s="744"/>
      <c r="DY245" s="744"/>
      <c r="DZ245" s="744"/>
      <c r="EA245" s="744"/>
      <c r="EB245" s="744"/>
      <c r="EC245" s="744"/>
      <c r="ED245" s="744"/>
      <c r="EE245" s="744"/>
      <c r="EF245" s="744"/>
      <c r="EG245" s="744"/>
      <c r="EH245" s="744"/>
      <c r="EI245" s="744"/>
      <c r="EJ245" s="744"/>
      <c r="EK245" s="744"/>
      <c r="EL245" s="744"/>
      <c r="EM245" s="744"/>
      <c r="EN245" s="744"/>
      <c r="EO245" s="744"/>
      <c r="EP245" s="744"/>
      <c r="EQ245" s="744"/>
      <c r="ER245" s="744"/>
      <c r="ES245" s="744"/>
      <c r="ET245" s="744"/>
      <c r="EU245" s="744"/>
      <c r="EV245" s="744"/>
      <c r="EW245" s="744"/>
      <c r="EX245" s="744"/>
      <c r="EY245" s="744"/>
      <c r="EZ245" s="744"/>
      <c r="FA245" s="744"/>
      <c r="FB245" s="744"/>
      <c r="FC245" s="744"/>
      <c r="FD245" s="744"/>
      <c r="FE245" s="744"/>
      <c r="FF245" s="744"/>
      <c r="FG245" s="744"/>
      <c r="FH245" s="744"/>
      <c r="FI245" s="744"/>
      <c r="FJ245" s="744"/>
      <c r="FK245" s="744"/>
      <c r="FL245" s="744"/>
      <c r="FM245" s="744"/>
      <c r="FN245" s="744"/>
      <c r="FO245" s="744"/>
      <c r="FP245" s="744"/>
      <c r="FQ245" s="744"/>
      <c r="FR245" s="744"/>
      <c r="FS245" s="744"/>
      <c r="FT245" s="744"/>
      <c r="FU245" s="744"/>
      <c r="FV245" s="744"/>
      <c r="FW245" s="744"/>
      <c r="FX245" s="744"/>
      <c r="FY245" s="744"/>
      <c r="FZ245" s="744"/>
      <c r="GA245" s="744"/>
      <c r="GB245" s="744"/>
      <c r="GC245" s="744"/>
      <c r="GD245" s="744"/>
      <c r="GE245" s="744"/>
      <c r="GF245" s="744"/>
      <c r="GG245" s="744"/>
      <c r="GH245" s="744"/>
      <c r="GI245" s="744"/>
      <c r="GJ245" s="744"/>
      <c r="GK245" s="744"/>
      <c r="GL245" s="744"/>
      <c r="GM245" s="744"/>
      <c r="GN245" s="744"/>
      <c r="GO245" s="744"/>
      <c r="GP245" s="744"/>
      <c r="GQ245" s="744"/>
      <c r="GR245" s="744"/>
      <c r="GS245" s="744"/>
      <c r="GT245" s="744"/>
      <c r="GU245" s="744"/>
      <c r="GV245" s="744"/>
      <c r="GW245" s="744"/>
      <c r="GX245" s="744"/>
      <c r="GY245" s="744"/>
      <c r="GZ245" s="744"/>
      <c r="HA245" s="744"/>
      <c r="HB245" s="744"/>
      <c r="HC245" s="744"/>
      <c r="HD245" s="744"/>
      <c r="HE245" s="744"/>
      <c r="HF245" s="744"/>
      <c r="HG245" s="744"/>
      <c r="HH245" s="744"/>
      <c r="HI245" s="744"/>
      <c r="HJ245" s="744"/>
      <c r="HK245" s="744"/>
      <c r="HL245" s="744"/>
      <c r="HM245" s="744"/>
      <c r="HN245" s="744"/>
      <c r="HO245" s="744"/>
      <c r="HP245" s="744"/>
      <c r="HQ245" s="744"/>
      <c r="HR245" s="744"/>
      <c r="HS245" s="744"/>
      <c r="HT245" s="744"/>
      <c r="HU245" s="744"/>
      <c r="HV245" s="744"/>
      <c r="HW245" s="744"/>
      <c r="HX245" s="744"/>
      <c r="HY245" s="744"/>
      <c r="HZ245" s="744"/>
      <c r="IA245" s="744"/>
      <c r="IB245" s="744"/>
      <c r="IC245" s="744"/>
      <c r="ID245" s="744"/>
      <c r="IE245" s="744"/>
      <c r="IF245" s="744"/>
      <c r="IG245" s="744"/>
      <c r="IH245" s="744"/>
      <c r="II245" s="744"/>
      <c r="IJ245" s="752"/>
    </row>
    <row r="246" spans="1:244" s="756" customFormat="1" ht="50.1" customHeight="1">
      <c r="A246" s="756">
        <v>20</v>
      </c>
      <c r="B246" s="783" t="s">
        <v>4660</v>
      </c>
      <c r="C246" s="811"/>
      <c r="D246" s="812">
        <v>12</v>
      </c>
      <c r="E246" s="783" t="s">
        <v>272</v>
      </c>
      <c r="F246" s="811" t="s">
        <v>4661</v>
      </c>
      <c r="G246" s="811">
        <v>43391</v>
      </c>
      <c r="H246" s="814" t="s">
        <v>58</v>
      </c>
      <c r="I246" s="783" t="s">
        <v>4662</v>
      </c>
      <c r="J246" s="769" t="s">
        <v>3632</v>
      </c>
      <c r="K246" s="744"/>
      <c r="L246" s="744" t="s">
        <v>625</v>
      </c>
      <c r="M246" s="744"/>
      <c r="N246" s="744"/>
      <c r="O246" s="744"/>
      <c r="P246" s="744"/>
      <c r="Q246" s="744"/>
      <c r="R246" s="744"/>
      <c r="S246" s="744"/>
      <c r="T246" s="744"/>
      <c r="U246" s="744"/>
      <c r="V246" s="744"/>
      <c r="W246" s="744"/>
      <c r="X246" s="744"/>
      <c r="Y246" s="744"/>
      <c r="Z246" s="744"/>
      <c r="AA246" s="744"/>
      <c r="AB246" s="744"/>
      <c r="AC246" s="744"/>
      <c r="AD246" s="744"/>
      <c r="AE246" s="744"/>
      <c r="AF246" s="744"/>
      <c r="AG246" s="744"/>
      <c r="AH246" s="744"/>
      <c r="AI246" s="744"/>
      <c r="AJ246" s="744"/>
      <c r="AK246" s="744"/>
      <c r="AL246" s="744"/>
      <c r="AM246" s="744"/>
      <c r="AN246" s="744"/>
      <c r="AO246" s="744"/>
      <c r="AP246" s="744"/>
      <c r="AQ246" s="744"/>
      <c r="AR246" s="744"/>
      <c r="AS246" s="744"/>
      <c r="AT246" s="744"/>
      <c r="AU246" s="744"/>
      <c r="AV246" s="744"/>
      <c r="AW246" s="744"/>
      <c r="AX246" s="744"/>
      <c r="AY246" s="744"/>
      <c r="AZ246" s="744"/>
      <c r="BA246" s="744"/>
      <c r="BB246" s="744"/>
      <c r="BC246" s="744"/>
      <c r="BD246" s="744"/>
      <c r="BE246" s="744"/>
      <c r="BF246" s="744"/>
      <c r="BG246" s="744"/>
      <c r="BH246" s="744"/>
      <c r="BI246" s="744"/>
      <c r="BJ246" s="744"/>
      <c r="BK246" s="744"/>
      <c r="BL246" s="744"/>
      <c r="BM246" s="744"/>
      <c r="BN246" s="744"/>
      <c r="BO246" s="744"/>
      <c r="BP246" s="744"/>
      <c r="BQ246" s="744"/>
      <c r="BR246" s="744"/>
      <c r="BS246" s="744"/>
      <c r="BT246" s="744"/>
      <c r="BU246" s="744"/>
      <c r="BV246" s="744"/>
      <c r="BW246" s="744"/>
      <c r="BX246" s="744"/>
      <c r="BY246" s="744"/>
      <c r="BZ246" s="744"/>
      <c r="CA246" s="744"/>
      <c r="CB246" s="744"/>
      <c r="CC246" s="744"/>
      <c r="CD246" s="744"/>
      <c r="CE246" s="744"/>
      <c r="CF246" s="744"/>
      <c r="CG246" s="744"/>
      <c r="CH246" s="744"/>
      <c r="CI246" s="744"/>
      <c r="CJ246" s="744"/>
      <c r="CK246" s="744"/>
      <c r="CL246" s="744"/>
      <c r="CM246" s="744"/>
      <c r="CN246" s="744"/>
      <c r="CO246" s="744"/>
      <c r="CP246" s="744"/>
      <c r="CQ246" s="744"/>
      <c r="CR246" s="744"/>
      <c r="CS246" s="744"/>
      <c r="CT246" s="744"/>
      <c r="CU246" s="744"/>
      <c r="CV246" s="744"/>
      <c r="CW246" s="744"/>
      <c r="CX246" s="744"/>
      <c r="CY246" s="744"/>
      <c r="CZ246" s="744"/>
      <c r="DA246" s="744"/>
      <c r="DB246" s="744"/>
      <c r="DC246" s="744"/>
      <c r="DD246" s="744"/>
      <c r="DE246" s="744"/>
      <c r="DF246" s="744"/>
      <c r="DG246" s="744"/>
      <c r="DH246" s="744"/>
      <c r="DI246" s="744"/>
      <c r="DJ246" s="744"/>
      <c r="DK246" s="744"/>
      <c r="DL246" s="744"/>
      <c r="DM246" s="744"/>
      <c r="DN246" s="744"/>
      <c r="DO246" s="744"/>
      <c r="DP246" s="744"/>
      <c r="DQ246" s="744"/>
      <c r="DR246" s="744"/>
      <c r="DS246" s="744"/>
      <c r="DT246" s="744"/>
      <c r="DU246" s="744"/>
      <c r="DV246" s="744"/>
      <c r="DW246" s="744"/>
      <c r="DX246" s="744"/>
      <c r="DY246" s="744"/>
      <c r="DZ246" s="744"/>
      <c r="EA246" s="744"/>
      <c r="EB246" s="744"/>
      <c r="EC246" s="744"/>
      <c r="ED246" s="744"/>
      <c r="EE246" s="744"/>
      <c r="EF246" s="744"/>
      <c r="EG246" s="744"/>
      <c r="EH246" s="744"/>
      <c r="EI246" s="744"/>
      <c r="EJ246" s="744"/>
      <c r="EK246" s="744"/>
      <c r="EL246" s="744"/>
      <c r="EM246" s="744"/>
      <c r="EN246" s="744"/>
      <c r="EO246" s="744"/>
      <c r="EP246" s="744"/>
      <c r="EQ246" s="744"/>
      <c r="ER246" s="744"/>
      <c r="ES246" s="744"/>
      <c r="ET246" s="744"/>
      <c r="EU246" s="744"/>
      <c r="EV246" s="744"/>
      <c r="EW246" s="744"/>
      <c r="EX246" s="744"/>
      <c r="EY246" s="744"/>
      <c r="EZ246" s="744"/>
      <c r="FA246" s="744"/>
      <c r="FB246" s="744"/>
      <c r="FC246" s="744"/>
      <c r="FD246" s="744"/>
      <c r="FE246" s="744"/>
      <c r="FF246" s="744"/>
      <c r="FG246" s="744"/>
      <c r="FH246" s="744"/>
      <c r="FI246" s="744"/>
      <c r="FJ246" s="744"/>
      <c r="FK246" s="744"/>
      <c r="FL246" s="744"/>
      <c r="FM246" s="744"/>
      <c r="FN246" s="744"/>
      <c r="FO246" s="744"/>
      <c r="FP246" s="744"/>
      <c r="FQ246" s="744"/>
      <c r="FR246" s="744"/>
      <c r="FS246" s="744"/>
      <c r="FT246" s="744"/>
      <c r="FU246" s="744"/>
      <c r="FV246" s="744"/>
      <c r="FW246" s="744"/>
      <c r="FX246" s="744"/>
      <c r="FY246" s="744"/>
      <c r="FZ246" s="744"/>
      <c r="GA246" s="744"/>
      <c r="GB246" s="744"/>
      <c r="GC246" s="744"/>
      <c r="GD246" s="744"/>
      <c r="GE246" s="744"/>
      <c r="GF246" s="744"/>
      <c r="GG246" s="744"/>
      <c r="GH246" s="744"/>
      <c r="GI246" s="744"/>
      <c r="GJ246" s="744"/>
      <c r="GK246" s="744"/>
      <c r="GL246" s="744"/>
      <c r="GM246" s="744"/>
      <c r="GN246" s="744"/>
      <c r="GO246" s="744"/>
      <c r="GP246" s="744"/>
      <c r="GQ246" s="744"/>
      <c r="GR246" s="744"/>
      <c r="GS246" s="744"/>
      <c r="GT246" s="744"/>
      <c r="GU246" s="744"/>
      <c r="GV246" s="744"/>
      <c r="GW246" s="744"/>
      <c r="GX246" s="744"/>
      <c r="GY246" s="744"/>
      <c r="GZ246" s="744"/>
      <c r="HA246" s="744"/>
      <c r="HB246" s="744"/>
      <c r="HC246" s="744"/>
      <c r="HD246" s="744"/>
      <c r="HE246" s="744"/>
      <c r="HF246" s="744"/>
      <c r="HG246" s="744"/>
      <c r="HH246" s="744"/>
      <c r="HI246" s="744"/>
      <c r="HJ246" s="744"/>
      <c r="HK246" s="744"/>
      <c r="HL246" s="744"/>
      <c r="HM246" s="744"/>
      <c r="HN246" s="744"/>
      <c r="HO246" s="744"/>
      <c r="HP246" s="744"/>
      <c r="HQ246" s="744"/>
      <c r="HR246" s="744"/>
      <c r="HS246" s="744"/>
      <c r="HT246" s="744"/>
      <c r="HU246" s="744"/>
      <c r="HV246" s="744"/>
      <c r="HW246" s="744"/>
      <c r="HX246" s="744"/>
      <c r="HY246" s="744"/>
      <c r="HZ246" s="744"/>
      <c r="IA246" s="744"/>
      <c r="IB246" s="744"/>
      <c r="IC246" s="744"/>
      <c r="ID246" s="744"/>
      <c r="IE246" s="744"/>
      <c r="IF246" s="744"/>
      <c r="IG246" s="744"/>
      <c r="IH246" s="744"/>
      <c r="II246" s="744"/>
      <c r="IJ246" s="752"/>
    </row>
    <row r="247" spans="1:244" s="756" customFormat="1" ht="50.1" customHeight="1">
      <c r="A247" s="756">
        <v>21</v>
      </c>
      <c r="B247" s="783" t="s">
        <v>4664</v>
      </c>
      <c r="C247" s="811"/>
      <c r="D247" s="812">
        <v>12</v>
      </c>
      <c r="E247" s="783" t="s">
        <v>272</v>
      </c>
      <c r="F247" s="811" t="s">
        <v>4665</v>
      </c>
      <c r="G247" s="811">
        <v>43392</v>
      </c>
      <c r="H247" s="814" t="s">
        <v>716</v>
      </c>
      <c r="I247" s="783"/>
      <c r="J247" s="769" t="s">
        <v>3632</v>
      </c>
      <c r="K247" s="744"/>
      <c r="L247" s="744" t="s">
        <v>638</v>
      </c>
      <c r="M247" s="744"/>
      <c r="N247" s="744"/>
      <c r="O247" s="744"/>
      <c r="P247" s="744"/>
      <c r="Q247" s="744"/>
      <c r="R247" s="744"/>
      <c r="S247" s="744"/>
      <c r="T247" s="744"/>
      <c r="U247" s="744"/>
      <c r="V247" s="744"/>
      <c r="W247" s="744"/>
      <c r="X247" s="744"/>
      <c r="Y247" s="744"/>
      <c r="Z247" s="744"/>
      <c r="AA247" s="744"/>
      <c r="AB247" s="744"/>
      <c r="AC247" s="744"/>
      <c r="AD247" s="744"/>
      <c r="AE247" s="744"/>
      <c r="AF247" s="744"/>
      <c r="AG247" s="744"/>
      <c r="AH247" s="744"/>
      <c r="AI247" s="744"/>
      <c r="AJ247" s="744"/>
      <c r="AK247" s="744"/>
      <c r="AL247" s="744"/>
      <c r="AM247" s="744"/>
      <c r="AN247" s="744"/>
      <c r="AO247" s="744"/>
      <c r="AP247" s="744"/>
      <c r="AQ247" s="744"/>
      <c r="AR247" s="744"/>
      <c r="AS247" s="744"/>
      <c r="AT247" s="744"/>
      <c r="AU247" s="744"/>
      <c r="AV247" s="744"/>
      <c r="AW247" s="744"/>
      <c r="AX247" s="744"/>
      <c r="AY247" s="744"/>
      <c r="AZ247" s="744"/>
      <c r="BA247" s="744"/>
      <c r="BB247" s="744"/>
      <c r="BC247" s="744"/>
      <c r="BD247" s="744"/>
      <c r="BE247" s="744"/>
      <c r="BF247" s="744"/>
      <c r="BG247" s="744"/>
      <c r="BH247" s="744"/>
      <c r="BI247" s="744"/>
      <c r="BJ247" s="744"/>
      <c r="BK247" s="744"/>
      <c r="BL247" s="744"/>
      <c r="BM247" s="744"/>
      <c r="BN247" s="744"/>
      <c r="BO247" s="744"/>
      <c r="BP247" s="744"/>
      <c r="BQ247" s="744"/>
      <c r="BR247" s="744"/>
      <c r="BS247" s="744"/>
      <c r="BT247" s="744"/>
      <c r="BU247" s="744"/>
      <c r="BV247" s="744"/>
      <c r="BW247" s="744"/>
      <c r="BX247" s="744"/>
      <c r="BY247" s="744"/>
      <c r="BZ247" s="744"/>
      <c r="CA247" s="744"/>
      <c r="CB247" s="744"/>
      <c r="CC247" s="744"/>
      <c r="CD247" s="744"/>
      <c r="CE247" s="744"/>
      <c r="CF247" s="744"/>
      <c r="CG247" s="744"/>
      <c r="CH247" s="744"/>
      <c r="CI247" s="744"/>
      <c r="CJ247" s="744"/>
      <c r="CK247" s="744"/>
      <c r="CL247" s="744"/>
      <c r="CM247" s="744"/>
      <c r="CN247" s="744"/>
      <c r="CO247" s="744"/>
      <c r="CP247" s="744"/>
      <c r="CQ247" s="744"/>
      <c r="CR247" s="744"/>
      <c r="CS247" s="744"/>
      <c r="CT247" s="744"/>
      <c r="CU247" s="744"/>
      <c r="CV247" s="744"/>
      <c r="CW247" s="744"/>
      <c r="CX247" s="744"/>
      <c r="CY247" s="744"/>
      <c r="CZ247" s="744"/>
      <c r="DA247" s="744"/>
      <c r="DB247" s="744"/>
      <c r="DC247" s="744"/>
      <c r="DD247" s="744"/>
      <c r="DE247" s="744"/>
      <c r="DF247" s="744"/>
      <c r="DG247" s="744"/>
      <c r="DH247" s="744"/>
      <c r="DI247" s="744"/>
      <c r="DJ247" s="744"/>
      <c r="DK247" s="744"/>
      <c r="DL247" s="744"/>
      <c r="DM247" s="744"/>
      <c r="DN247" s="744"/>
      <c r="DO247" s="744"/>
      <c r="DP247" s="744"/>
      <c r="DQ247" s="744"/>
      <c r="DR247" s="744"/>
      <c r="DS247" s="744"/>
      <c r="DT247" s="744"/>
      <c r="DU247" s="744"/>
      <c r="DV247" s="744"/>
      <c r="DW247" s="744"/>
      <c r="DX247" s="744"/>
      <c r="DY247" s="744"/>
      <c r="DZ247" s="744"/>
      <c r="EA247" s="744"/>
      <c r="EB247" s="744"/>
      <c r="EC247" s="744"/>
      <c r="ED247" s="744"/>
      <c r="EE247" s="744"/>
      <c r="EF247" s="744"/>
      <c r="EG247" s="744"/>
      <c r="EH247" s="744"/>
      <c r="EI247" s="744"/>
      <c r="EJ247" s="744"/>
      <c r="EK247" s="744"/>
      <c r="EL247" s="744"/>
      <c r="EM247" s="744"/>
      <c r="EN247" s="744"/>
      <c r="EO247" s="744"/>
      <c r="EP247" s="744"/>
      <c r="EQ247" s="744"/>
      <c r="ER247" s="744"/>
      <c r="ES247" s="744"/>
      <c r="ET247" s="744"/>
      <c r="EU247" s="744"/>
      <c r="EV247" s="744"/>
      <c r="EW247" s="744"/>
      <c r="EX247" s="744"/>
      <c r="EY247" s="744"/>
      <c r="EZ247" s="744"/>
      <c r="FA247" s="744"/>
      <c r="FB247" s="744"/>
      <c r="FC247" s="744"/>
      <c r="FD247" s="744"/>
      <c r="FE247" s="744"/>
      <c r="FF247" s="744"/>
      <c r="FG247" s="744"/>
      <c r="FH247" s="744"/>
      <c r="FI247" s="744"/>
      <c r="FJ247" s="744"/>
      <c r="FK247" s="744"/>
      <c r="FL247" s="744"/>
      <c r="FM247" s="744"/>
      <c r="FN247" s="744"/>
      <c r="FO247" s="744"/>
      <c r="FP247" s="744"/>
      <c r="FQ247" s="744"/>
      <c r="FR247" s="744"/>
      <c r="FS247" s="744"/>
      <c r="FT247" s="744"/>
      <c r="FU247" s="744"/>
      <c r="FV247" s="744"/>
      <c r="FW247" s="744"/>
      <c r="FX247" s="744"/>
      <c r="FY247" s="744"/>
      <c r="FZ247" s="744"/>
      <c r="GA247" s="744"/>
      <c r="GB247" s="744"/>
      <c r="GC247" s="744"/>
      <c r="GD247" s="744"/>
      <c r="GE247" s="744"/>
      <c r="GF247" s="744"/>
      <c r="GG247" s="744"/>
      <c r="GH247" s="744"/>
      <c r="GI247" s="744"/>
      <c r="GJ247" s="744"/>
      <c r="GK247" s="744"/>
      <c r="GL247" s="744"/>
      <c r="GM247" s="744"/>
      <c r="GN247" s="744"/>
      <c r="GO247" s="744"/>
      <c r="GP247" s="744"/>
      <c r="GQ247" s="744"/>
      <c r="GR247" s="744"/>
      <c r="GS247" s="744"/>
      <c r="GT247" s="744"/>
      <c r="GU247" s="744"/>
      <c r="GV247" s="744"/>
      <c r="GW247" s="744"/>
      <c r="GX247" s="744"/>
      <c r="GY247" s="744"/>
      <c r="GZ247" s="744"/>
      <c r="HA247" s="744"/>
      <c r="HB247" s="744"/>
      <c r="HC247" s="744"/>
      <c r="HD247" s="744"/>
      <c r="HE247" s="744"/>
      <c r="HF247" s="744"/>
      <c r="HG247" s="744"/>
      <c r="HH247" s="744"/>
      <c r="HI247" s="744"/>
      <c r="HJ247" s="744"/>
      <c r="HK247" s="744"/>
      <c r="HL247" s="744"/>
      <c r="HM247" s="744"/>
      <c r="HN247" s="744"/>
      <c r="HO247" s="744"/>
      <c r="HP247" s="744"/>
      <c r="HQ247" s="744"/>
      <c r="HR247" s="744"/>
      <c r="HS247" s="744"/>
      <c r="HT247" s="744"/>
      <c r="HU247" s="744"/>
      <c r="HV247" s="744"/>
      <c r="HW247" s="744"/>
      <c r="HX247" s="744"/>
      <c r="HY247" s="744"/>
      <c r="HZ247" s="744"/>
      <c r="IA247" s="744"/>
      <c r="IB247" s="744"/>
      <c r="IC247" s="744"/>
      <c r="ID247" s="744"/>
      <c r="IE247" s="744"/>
      <c r="IF247" s="744"/>
      <c r="IG247" s="744"/>
      <c r="IH247" s="744"/>
      <c r="II247" s="744"/>
      <c r="IJ247" s="752"/>
    </row>
    <row r="248" spans="1:244" s="756" customFormat="1" ht="50.1" customHeight="1">
      <c r="A248" s="756">
        <v>22</v>
      </c>
      <c r="B248" s="783" t="s">
        <v>4666</v>
      </c>
      <c r="C248" s="811"/>
      <c r="D248" s="812">
        <v>10</v>
      </c>
      <c r="E248" s="783" t="s">
        <v>270</v>
      </c>
      <c r="F248" s="811" t="s">
        <v>4667</v>
      </c>
      <c r="G248" s="811">
        <v>43392</v>
      </c>
      <c r="H248" s="814" t="s">
        <v>58</v>
      </c>
      <c r="I248" s="783"/>
      <c r="J248" s="769" t="s">
        <v>3632</v>
      </c>
      <c r="K248" s="744"/>
      <c r="L248" s="744" t="s">
        <v>638</v>
      </c>
      <c r="M248" s="744"/>
      <c r="N248" s="744"/>
      <c r="O248" s="744"/>
      <c r="P248" s="744"/>
      <c r="Q248" s="744"/>
      <c r="R248" s="744"/>
      <c r="S248" s="744"/>
      <c r="T248" s="744"/>
      <c r="U248" s="744"/>
      <c r="V248" s="744"/>
      <c r="W248" s="744"/>
      <c r="X248" s="744"/>
      <c r="Y248" s="744"/>
      <c r="Z248" s="744"/>
      <c r="AA248" s="744"/>
      <c r="AB248" s="744"/>
      <c r="AC248" s="744"/>
      <c r="AD248" s="744"/>
      <c r="AE248" s="744"/>
      <c r="AF248" s="744"/>
      <c r="AG248" s="744"/>
      <c r="AH248" s="744"/>
      <c r="AI248" s="744"/>
      <c r="AJ248" s="744"/>
      <c r="AK248" s="744"/>
      <c r="AL248" s="744"/>
      <c r="AM248" s="744"/>
      <c r="AN248" s="744"/>
      <c r="AO248" s="744"/>
      <c r="AP248" s="744"/>
      <c r="AQ248" s="744"/>
      <c r="AR248" s="744"/>
      <c r="AS248" s="744"/>
      <c r="AT248" s="744"/>
      <c r="AU248" s="744"/>
      <c r="AV248" s="744"/>
      <c r="AW248" s="744"/>
      <c r="AX248" s="744"/>
      <c r="AY248" s="744"/>
      <c r="AZ248" s="744"/>
      <c r="BA248" s="744"/>
      <c r="BB248" s="744"/>
      <c r="BC248" s="744"/>
      <c r="BD248" s="744"/>
      <c r="BE248" s="744"/>
      <c r="BF248" s="744"/>
      <c r="BG248" s="744"/>
      <c r="BH248" s="744"/>
      <c r="BI248" s="744"/>
      <c r="BJ248" s="744"/>
      <c r="BK248" s="744"/>
      <c r="BL248" s="744"/>
      <c r="BM248" s="744"/>
      <c r="BN248" s="744"/>
      <c r="BO248" s="744"/>
      <c r="BP248" s="744"/>
      <c r="BQ248" s="744"/>
      <c r="BR248" s="744"/>
      <c r="BS248" s="744"/>
      <c r="BT248" s="744"/>
      <c r="BU248" s="744"/>
      <c r="BV248" s="744"/>
      <c r="BW248" s="744"/>
      <c r="BX248" s="744"/>
      <c r="BY248" s="744"/>
      <c r="BZ248" s="744"/>
      <c r="CA248" s="744"/>
      <c r="CB248" s="744"/>
      <c r="CC248" s="744"/>
      <c r="CD248" s="744"/>
      <c r="CE248" s="744"/>
      <c r="CF248" s="744"/>
      <c r="CG248" s="744"/>
      <c r="CH248" s="744"/>
      <c r="CI248" s="744"/>
      <c r="CJ248" s="744"/>
      <c r="CK248" s="744"/>
      <c r="CL248" s="744"/>
      <c r="CM248" s="744"/>
      <c r="CN248" s="744"/>
      <c r="CO248" s="744"/>
      <c r="CP248" s="744"/>
      <c r="CQ248" s="744"/>
      <c r="CR248" s="744"/>
      <c r="CS248" s="744"/>
      <c r="CT248" s="744"/>
      <c r="CU248" s="744"/>
      <c r="CV248" s="744"/>
      <c r="CW248" s="744"/>
      <c r="CX248" s="744"/>
      <c r="CY248" s="744"/>
      <c r="CZ248" s="744"/>
      <c r="DA248" s="744"/>
      <c r="DB248" s="744"/>
      <c r="DC248" s="744"/>
      <c r="DD248" s="744"/>
      <c r="DE248" s="744"/>
      <c r="DF248" s="744"/>
      <c r="DG248" s="744"/>
      <c r="DH248" s="744"/>
      <c r="DI248" s="744"/>
      <c r="DJ248" s="744"/>
      <c r="DK248" s="744"/>
      <c r="DL248" s="744"/>
      <c r="DM248" s="744"/>
      <c r="DN248" s="744"/>
      <c r="DO248" s="744"/>
      <c r="DP248" s="744"/>
      <c r="DQ248" s="744"/>
      <c r="DR248" s="744"/>
      <c r="DS248" s="744"/>
      <c r="DT248" s="744"/>
      <c r="DU248" s="744"/>
      <c r="DV248" s="744"/>
      <c r="DW248" s="744"/>
      <c r="DX248" s="744"/>
      <c r="DY248" s="744"/>
      <c r="DZ248" s="744"/>
      <c r="EA248" s="744"/>
      <c r="EB248" s="744"/>
      <c r="EC248" s="744"/>
      <c r="ED248" s="744"/>
      <c r="EE248" s="744"/>
      <c r="EF248" s="744"/>
      <c r="EG248" s="744"/>
      <c r="EH248" s="744"/>
      <c r="EI248" s="744"/>
      <c r="EJ248" s="744"/>
      <c r="EK248" s="744"/>
      <c r="EL248" s="744"/>
      <c r="EM248" s="744"/>
      <c r="EN248" s="744"/>
      <c r="EO248" s="744"/>
      <c r="EP248" s="744"/>
      <c r="EQ248" s="744"/>
      <c r="ER248" s="744"/>
      <c r="ES248" s="744"/>
      <c r="ET248" s="744"/>
      <c r="EU248" s="744"/>
      <c r="EV248" s="744"/>
      <c r="EW248" s="744"/>
      <c r="EX248" s="744"/>
      <c r="EY248" s="744"/>
      <c r="EZ248" s="744"/>
      <c r="FA248" s="744"/>
      <c r="FB248" s="744"/>
      <c r="FC248" s="744"/>
      <c r="FD248" s="744"/>
      <c r="FE248" s="744"/>
      <c r="FF248" s="744"/>
      <c r="FG248" s="744"/>
      <c r="FH248" s="744"/>
      <c r="FI248" s="744"/>
      <c r="FJ248" s="744"/>
      <c r="FK248" s="744"/>
      <c r="FL248" s="744"/>
      <c r="FM248" s="744"/>
      <c r="FN248" s="744"/>
      <c r="FO248" s="744"/>
      <c r="FP248" s="744"/>
      <c r="FQ248" s="744"/>
      <c r="FR248" s="744"/>
      <c r="FS248" s="744"/>
      <c r="FT248" s="744"/>
      <c r="FU248" s="744"/>
      <c r="FV248" s="744"/>
      <c r="FW248" s="744"/>
      <c r="FX248" s="744"/>
      <c r="FY248" s="744"/>
      <c r="FZ248" s="744"/>
      <c r="GA248" s="744"/>
      <c r="GB248" s="744"/>
      <c r="GC248" s="744"/>
      <c r="GD248" s="744"/>
      <c r="GE248" s="744"/>
      <c r="GF248" s="744"/>
      <c r="GG248" s="744"/>
      <c r="GH248" s="744"/>
      <c r="GI248" s="744"/>
      <c r="GJ248" s="744"/>
      <c r="GK248" s="744"/>
      <c r="GL248" s="744"/>
      <c r="GM248" s="744"/>
      <c r="GN248" s="744"/>
      <c r="GO248" s="744"/>
      <c r="GP248" s="744"/>
      <c r="GQ248" s="744"/>
      <c r="GR248" s="744"/>
      <c r="GS248" s="744"/>
      <c r="GT248" s="744"/>
      <c r="GU248" s="744"/>
      <c r="GV248" s="744"/>
      <c r="GW248" s="744"/>
      <c r="GX248" s="744"/>
      <c r="GY248" s="744"/>
      <c r="GZ248" s="744"/>
      <c r="HA248" s="744"/>
      <c r="HB248" s="744"/>
      <c r="HC248" s="744"/>
      <c r="HD248" s="744"/>
      <c r="HE248" s="744"/>
      <c r="HF248" s="744"/>
      <c r="HG248" s="744"/>
      <c r="HH248" s="744"/>
      <c r="HI248" s="744"/>
      <c r="HJ248" s="744"/>
      <c r="HK248" s="744"/>
      <c r="HL248" s="744"/>
      <c r="HM248" s="744"/>
      <c r="HN248" s="744"/>
      <c r="HO248" s="744"/>
      <c r="HP248" s="744"/>
      <c r="HQ248" s="744"/>
      <c r="HR248" s="744"/>
      <c r="HS248" s="744"/>
      <c r="HT248" s="744"/>
      <c r="HU248" s="744"/>
      <c r="HV248" s="744"/>
      <c r="HW248" s="744"/>
      <c r="HX248" s="744"/>
      <c r="HY248" s="744"/>
      <c r="HZ248" s="744"/>
      <c r="IA248" s="744"/>
      <c r="IB248" s="744"/>
      <c r="IC248" s="744"/>
      <c r="ID248" s="744"/>
      <c r="IE248" s="744"/>
      <c r="IF248" s="744"/>
      <c r="IG248" s="744"/>
      <c r="IH248" s="744"/>
      <c r="II248" s="744"/>
      <c r="IJ248" s="752"/>
    </row>
    <row r="249" spans="1:244" s="756" customFormat="1" ht="50.1" customHeight="1">
      <c r="A249" s="756">
        <v>23</v>
      </c>
      <c r="B249" s="783" t="s">
        <v>4668</v>
      </c>
      <c r="C249" s="811"/>
      <c r="D249" s="812">
        <v>3</v>
      </c>
      <c r="E249" s="783" t="s">
        <v>272</v>
      </c>
      <c r="F249" s="811" t="s">
        <v>4669</v>
      </c>
      <c r="G249" s="811">
        <v>43393</v>
      </c>
      <c r="H249" s="814" t="s">
        <v>84</v>
      </c>
      <c r="I249" s="783"/>
      <c r="J249" s="769" t="s">
        <v>3632</v>
      </c>
      <c r="K249" s="744"/>
      <c r="L249" s="744" t="s">
        <v>625</v>
      </c>
      <c r="M249" s="744"/>
      <c r="N249" s="744"/>
      <c r="O249" s="744"/>
      <c r="P249" s="744"/>
      <c r="Q249" s="744"/>
      <c r="R249" s="744"/>
      <c r="S249" s="744"/>
      <c r="T249" s="744"/>
      <c r="U249" s="744"/>
      <c r="V249" s="744"/>
      <c r="W249" s="744"/>
      <c r="X249" s="744"/>
      <c r="Y249" s="744"/>
      <c r="Z249" s="744"/>
      <c r="AA249" s="744"/>
      <c r="AB249" s="744"/>
      <c r="AC249" s="744"/>
      <c r="AD249" s="744"/>
      <c r="AE249" s="744"/>
      <c r="AF249" s="744"/>
      <c r="AG249" s="744"/>
      <c r="AH249" s="744"/>
      <c r="AI249" s="744"/>
      <c r="AJ249" s="744"/>
      <c r="AK249" s="744"/>
      <c r="AL249" s="744"/>
      <c r="AM249" s="744"/>
      <c r="AN249" s="744"/>
      <c r="AO249" s="744"/>
      <c r="AP249" s="744"/>
      <c r="AQ249" s="744"/>
      <c r="AR249" s="744"/>
      <c r="AS249" s="744"/>
      <c r="AT249" s="744"/>
      <c r="AU249" s="744"/>
      <c r="AV249" s="744"/>
      <c r="AW249" s="744"/>
      <c r="AX249" s="744"/>
      <c r="AY249" s="744"/>
      <c r="AZ249" s="744"/>
      <c r="BA249" s="744"/>
      <c r="BB249" s="744"/>
      <c r="BC249" s="744"/>
      <c r="BD249" s="744"/>
      <c r="BE249" s="744"/>
      <c r="BF249" s="744"/>
      <c r="BG249" s="744"/>
      <c r="BH249" s="744"/>
      <c r="BI249" s="744"/>
      <c r="BJ249" s="744"/>
      <c r="BK249" s="744"/>
      <c r="BL249" s="744"/>
      <c r="BM249" s="744"/>
      <c r="BN249" s="744"/>
      <c r="BO249" s="744"/>
      <c r="BP249" s="744"/>
      <c r="BQ249" s="744"/>
      <c r="BR249" s="744"/>
      <c r="BS249" s="744"/>
      <c r="BT249" s="744"/>
      <c r="BU249" s="744"/>
      <c r="BV249" s="744"/>
      <c r="BW249" s="744"/>
      <c r="BX249" s="744"/>
      <c r="BY249" s="744"/>
      <c r="BZ249" s="744"/>
      <c r="CA249" s="744"/>
      <c r="CB249" s="744"/>
      <c r="CC249" s="744"/>
      <c r="CD249" s="744"/>
      <c r="CE249" s="744"/>
      <c r="CF249" s="744"/>
      <c r="CG249" s="744"/>
      <c r="CH249" s="744"/>
      <c r="CI249" s="744"/>
      <c r="CJ249" s="744"/>
      <c r="CK249" s="744"/>
      <c r="CL249" s="744"/>
      <c r="CM249" s="744"/>
      <c r="CN249" s="744"/>
      <c r="CO249" s="744"/>
      <c r="CP249" s="744"/>
      <c r="CQ249" s="744"/>
      <c r="CR249" s="744"/>
      <c r="CS249" s="744"/>
      <c r="CT249" s="744"/>
      <c r="CU249" s="744"/>
      <c r="CV249" s="744"/>
      <c r="CW249" s="744"/>
      <c r="CX249" s="744"/>
      <c r="CY249" s="744"/>
      <c r="CZ249" s="744"/>
      <c r="DA249" s="744"/>
      <c r="DB249" s="744"/>
      <c r="DC249" s="744"/>
      <c r="DD249" s="744"/>
      <c r="DE249" s="744"/>
      <c r="DF249" s="744"/>
      <c r="DG249" s="744"/>
      <c r="DH249" s="744"/>
      <c r="DI249" s="744"/>
      <c r="DJ249" s="744"/>
      <c r="DK249" s="744"/>
      <c r="DL249" s="744"/>
      <c r="DM249" s="744"/>
      <c r="DN249" s="744"/>
      <c r="DO249" s="744"/>
      <c r="DP249" s="744"/>
      <c r="DQ249" s="744"/>
      <c r="DR249" s="744"/>
      <c r="DS249" s="744"/>
      <c r="DT249" s="744"/>
      <c r="DU249" s="744"/>
      <c r="DV249" s="744"/>
      <c r="DW249" s="744"/>
      <c r="DX249" s="744"/>
      <c r="DY249" s="744"/>
      <c r="DZ249" s="744"/>
      <c r="EA249" s="744"/>
      <c r="EB249" s="744"/>
      <c r="EC249" s="744"/>
      <c r="ED249" s="744"/>
      <c r="EE249" s="744"/>
      <c r="EF249" s="744"/>
      <c r="EG249" s="744"/>
      <c r="EH249" s="744"/>
      <c r="EI249" s="744"/>
      <c r="EJ249" s="744"/>
      <c r="EK249" s="744"/>
      <c r="EL249" s="744"/>
      <c r="EM249" s="744"/>
      <c r="EN249" s="744"/>
      <c r="EO249" s="744"/>
      <c r="EP249" s="744"/>
      <c r="EQ249" s="744"/>
      <c r="ER249" s="744"/>
      <c r="ES249" s="744"/>
      <c r="ET249" s="744"/>
      <c r="EU249" s="744"/>
      <c r="EV249" s="744"/>
      <c r="EW249" s="744"/>
      <c r="EX249" s="744"/>
      <c r="EY249" s="744"/>
      <c r="EZ249" s="744"/>
      <c r="FA249" s="744"/>
      <c r="FB249" s="744"/>
      <c r="FC249" s="744"/>
      <c r="FD249" s="744"/>
      <c r="FE249" s="744"/>
      <c r="FF249" s="744"/>
      <c r="FG249" s="744"/>
      <c r="FH249" s="744"/>
      <c r="FI249" s="744"/>
      <c r="FJ249" s="744"/>
      <c r="FK249" s="744"/>
      <c r="FL249" s="744"/>
      <c r="FM249" s="744"/>
      <c r="FN249" s="744"/>
      <c r="FO249" s="744"/>
      <c r="FP249" s="744"/>
      <c r="FQ249" s="744"/>
      <c r="FR249" s="744"/>
      <c r="FS249" s="744"/>
      <c r="FT249" s="744"/>
      <c r="FU249" s="744"/>
      <c r="FV249" s="744"/>
      <c r="FW249" s="744"/>
      <c r="FX249" s="744"/>
      <c r="FY249" s="744"/>
      <c r="FZ249" s="744"/>
      <c r="GA249" s="744"/>
      <c r="GB249" s="744"/>
      <c r="GC249" s="744"/>
      <c r="GD249" s="744"/>
      <c r="GE249" s="744"/>
      <c r="GF249" s="744"/>
      <c r="GG249" s="744"/>
      <c r="GH249" s="744"/>
      <c r="GI249" s="744"/>
      <c r="GJ249" s="744"/>
      <c r="GK249" s="744"/>
      <c r="GL249" s="744"/>
      <c r="GM249" s="744"/>
      <c r="GN249" s="744"/>
      <c r="GO249" s="744"/>
      <c r="GP249" s="744"/>
      <c r="GQ249" s="744"/>
      <c r="GR249" s="744"/>
      <c r="GS249" s="744"/>
      <c r="GT249" s="744"/>
      <c r="GU249" s="744"/>
      <c r="GV249" s="744"/>
      <c r="GW249" s="744"/>
      <c r="GX249" s="744"/>
      <c r="GY249" s="744"/>
      <c r="GZ249" s="744"/>
      <c r="HA249" s="744"/>
      <c r="HB249" s="744"/>
      <c r="HC249" s="744"/>
      <c r="HD249" s="744"/>
      <c r="HE249" s="744"/>
      <c r="HF249" s="744"/>
      <c r="HG249" s="744"/>
      <c r="HH249" s="744"/>
      <c r="HI249" s="744"/>
      <c r="HJ249" s="744"/>
      <c r="HK249" s="744"/>
      <c r="HL249" s="744"/>
      <c r="HM249" s="744"/>
      <c r="HN249" s="744"/>
      <c r="HO249" s="744"/>
      <c r="HP249" s="744"/>
      <c r="HQ249" s="744"/>
      <c r="HR249" s="744"/>
      <c r="HS249" s="744"/>
      <c r="HT249" s="744"/>
      <c r="HU249" s="744"/>
      <c r="HV249" s="744"/>
      <c r="HW249" s="744"/>
      <c r="HX249" s="744"/>
      <c r="HY249" s="744"/>
      <c r="HZ249" s="744"/>
      <c r="IA249" s="744"/>
      <c r="IB249" s="744"/>
      <c r="IC249" s="744"/>
      <c r="ID249" s="744"/>
      <c r="IE249" s="744"/>
      <c r="IF249" s="744"/>
      <c r="IG249" s="744"/>
      <c r="IH249" s="744"/>
      <c r="II249" s="744"/>
      <c r="IJ249" s="752"/>
    </row>
    <row r="250" spans="1:244" s="756" customFormat="1" ht="50.1" customHeight="1">
      <c r="A250" s="756">
        <v>24</v>
      </c>
      <c r="B250" s="783" t="s">
        <v>4670</v>
      </c>
      <c r="C250" s="811"/>
      <c r="D250" s="812">
        <v>2</v>
      </c>
      <c r="E250" s="783" t="s">
        <v>272</v>
      </c>
      <c r="F250" s="811" t="s">
        <v>4669</v>
      </c>
      <c r="G250" s="811">
        <v>43393</v>
      </c>
      <c r="H250" s="814" t="s">
        <v>84</v>
      </c>
      <c r="I250" s="783"/>
      <c r="J250" s="769" t="s">
        <v>3632</v>
      </c>
      <c r="K250" s="744"/>
      <c r="L250" s="744" t="s">
        <v>625</v>
      </c>
      <c r="M250" s="744"/>
      <c r="N250" s="744"/>
      <c r="O250" s="744"/>
      <c r="P250" s="744"/>
      <c r="Q250" s="744"/>
      <c r="R250" s="744"/>
      <c r="S250" s="744"/>
      <c r="T250" s="744"/>
      <c r="U250" s="744"/>
      <c r="V250" s="744"/>
      <c r="W250" s="744"/>
      <c r="X250" s="744"/>
      <c r="Y250" s="744"/>
      <c r="Z250" s="744"/>
      <c r="AA250" s="744"/>
      <c r="AB250" s="744"/>
      <c r="AC250" s="744"/>
      <c r="AD250" s="744"/>
      <c r="AE250" s="744"/>
      <c r="AF250" s="744"/>
      <c r="AG250" s="744"/>
      <c r="AH250" s="744"/>
      <c r="AI250" s="744"/>
      <c r="AJ250" s="744"/>
      <c r="AK250" s="744"/>
      <c r="AL250" s="744"/>
      <c r="AM250" s="744"/>
      <c r="AN250" s="744"/>
      <c r="AO250" s="744"/>
      <c r="AP250" s="744"/>
      <c r="AQ250" s="744"/>
      <c r="AR250" s="744"/>
      <c r="AS250" s="744"/>
      <c r="AT250" s="744"/>
      <c r="AU250" s="744"/>
      <c r="AV250" s="744"/>
      <c r="AW250" s="744"/>
      <c r="AX250" s="744"/>
      <c r="AY250" s="744"/>
      <c r="AZ250" s="744"/>
      <c r="BA250" s="744"/>
      <c r="BB250" s="744"/>
      <c r="BC250" s="744"/>
      <c r="BD250" s="744"/>
      <c r="BE250" s="744"/>
      <c r="BF250" s="744"/>
      <c r="BG250" s="744"/>
      <c r="BH250" s="744"/>
      <c r="BI250" s="744"/>
      <c r="BJ250" s="744"/>
      <c r="BK250" s="744"/>
      <c r="BL250" s="744"/>
      <c r="BM250" s="744"/>
      <c r="BN250" s="744"/>
      <c r="BO250" s="744"/>
      <c r="BP250" s="744"/>
      <c r="BQ250" s="744"/>
      <c r="BR250" s="744"/>
      <c r="BS250" s="744"/>
      <c r="BT250" s="744"/>
      <c r="BU250" s="744"/>
      <c r="BV250" s="744"/>
      <c r="BW250" s="744"/>
      <c r="BX250" s="744"/>
      <c r="BY250" s="744"/>
      <c r="BZ250" s="744"/>
      <c r="CA250" s="744"/>
      <c r="CB250" s="744"/>
      <c r="CC250" s="744"/>
      <c r="CD250" s="744"/>
      <c r="CE250" s="744"/>
      <c r="CF250" s="744"/>
      <c r="CG250" s="744"/>
      <c r="CH250" s="744"/>
      <c r="CI250" s="744"/>
      <c r="CJ250" s="744"/>
      <c r="CK250" s="744"/>
      <c r="CL250" s="744"/>
      <c r="CM250" s="744"/>
      <c r="CN250" s="744"/>
      <c r="CO250" s="744"/>
      <c r="CP250" s="744"/>
      <c r="CQ250" s="744"/>
      <c r="CR250" s="744"/>
      <c r="CS250" s="744"/>
      <c r="CT250" s="744"/>
      <c r="CU250" s="744"/>
      <c r="CV250" s="744"/>
      <c r="CW250" s="744"/>
      <c r="CX250" s="744"/>
      <c r="CY250" s="744"/>
      <c r="CZ250" s="744"/>
      <c r="DA250" s="744"/>
      <c r="DB250" s="744"/>
      <c r="DC250" s="744"/>
      <c r="DD250" s="744"/>
      <c r="DE250" s="744"/>
      <c r="DF250" s="744"/>
      <c r="DG250" s="744"/>
      <c r="DH250" s="744"/>
      <c r="DI250" s="744"/>
      <c r="DJ250" s="744"/>
      <c r="DK250" s="744"/>
      <c r="DL250" s="744"/>
      <c r="DM250" s="744"/>
      <c r="DN250" s="744"/>
      <c r="DO250" s="744"/>
      <c r="DP250" s="744"/>
      <c r="DQ250" s="744"/>
      <c r="DR250" s="744"/>
      <c r="DS250" s="744"/>
      <c r="DT250" s="744"/>
      <c r="DU250" s="744"/>
      <c r="DV250" s="744"/>
      <c r="DW250" s="744"/>
      <c r="DX250" s="744"/>
      <c r="DY250" s="744"/>
      <c r="DZ250" s="744"/>
      <c r="EA250" s="744"/>
      <c r="EB250" s="744"/>
      <c r="EC250" s="744"/>
      <c r="ED250" s="744"/>
      <c r="EE250" s="744"/>
      <c r="EF250" s="744"/>
      <c r="EG250" s="744"/>
      <c r="EH250" s="744"/>
      <c r="EI250" s="744"/>
      <c r="EJ250" s="744"/>
      <c r="EK250" s="744"/>
      <c r="EL250" s="744"/>
      <c r="EM250" s="744"/>
      <c r="EN250" s="744"/>
      <c r="EO250" s="744"/>
      <c r="EP250" s="744"/>
      <c r="EQ250" s="744"/>
      <c r="ER250" s="744"/>
      <c r="ES250" s="744"/>
      <c r="ET250" s="744"/>
      <c r="EU250" s="744"/>
      <c r="EV250" s="744"/>
      <c r="EW250" s="744"/>
      <c r="EX250" s="744"/>
      <c r="EY250" s="744"/>
      <c r="EZ250" s="744"/>
      <c r="FA250" s="744"/>
      <c r="FB250" s="744"/>
      <c r="FC250" s="744"/>
      <c r="FD250" s="744"/>
      <c r="FE250" s="744"/>
      <c r="FF250" s="744"/>
      <c r="FG250" s="744"/>
      <c r="FH250" s="744"/>
      <c r="FI250" s="744"/>
      <c r="FJ250" s="744"/>
      <c r="FK250" s="744"/>
      <c r="FL250" s="744"/>
      <c r="FM250" s="744"/>
      <c r="FN250" s="744"/>
      <c r="FO250" s="744"/>
      <c r="FP250" s="744"/>
      <c r="FQ250" s="744"/>
      <c r="FR250" s="744"/>
      <c r="FS250" s="744"/>
      <c r="FT250" s="744"/>
      <c r="FU250" s="744"/>
      <c r="FV250" s="744"/>
      <c r="FW250" s="744"/>
      <c r="FX250" s="744"/>
      <c r="FY250" s="744"/>
      <c r="FZ250" s="744"/>
      <c r="GA250" s="744"/>
      <c r="GB250" s="744"/>
      <c r="GC250" s="744"/>
      <c r="GD250" s="744"/>
      <c r="GE250" s="744"/>
      <c r="GF250" s="744"/>
      <c r="GG250" s="744"/>
      <c r="GH250" s="744"/>
      <c r="GI250" s="744"/>
      <c r="GJ250" s="744"/>
      <c r="GK250" s="744"/>
      <c r="GL250" s="744"/>
      <c r="GM250" s="744"/>
      <c r="GN250" s="744"/>
      <c r="GO250" s="744"/>
      <c r="GP250" s="744"/>
      <c r="GQ250" s="744"/>
      <c r="GR250" s="744"/>
      <c r="GS250" s="744"/>
      <c r="GT250" s="744"/>
      <c r="GU250" s="744"/>
      <c r="GV250" s="744"/>
      <c r="GW250" s="744"/>
      <c r="GX250" s="744"/>
      <c r="GY250" s="744"/>
      <c r="GZ250" s="744"/>
      <c r="HA250" s="744"/>
      <c r="HB250" s="744"/>
      <c r="HC250" s="744"/>
      <c r="HD250" s="744"/>
      <c r="HE250" s="744"/>
      <c r="HF250" s="744"/>
      <c r="HG250" s="744"/>
      <c r="HH250" s="744"/>
      <c r="HI250" s="744"/>
      <c r="HJ250" s="744"/>
      <c r="HK250" s="744"/>
      <c r="HL250" s="744"/>
      <c r="HM250" s="744"/>
      <c r="HN250" s="744"/>
      <c r="HO250" s="744"/>
      <c r="HP250" s="744"/>
      <c r="HQ250" s="744"/>
      <c r="HR250" s="744"/>
      <c r="HS250" s="744"/>
      <c r="HT250" s="744"/>
      <c r="HU250" s="744"/>
      <c r="HV250" s="744"/>
      <c r="HW250" s="744"/>
      <c r="HX250" s="744"/>
      <c r="HY250" s="744"/>
      <c r="HZ250" s="744"/>
      <c r="IA250" s="744"/>
      <c r="IB250" s="744"/>
      <c r="IC250" s="744"/>
      <c r="ID250" s="744"/>
      <c r="IE250" s="744"/>
      <c r="IF250" s="744"/>
      <c r="IG250" s="744"/>
      <c r="IH250" s="744"/>
      <c r="II250" s="744"/>
      <c r="IJ250" s="752"/>
    </row>
    <row r="251" spans="1:244" s="756" customFormat="1" ht="50.1" customHeight="1">
      <c r="A251" s="756">
        <v>25</v>
      </c>
      <c r="B251" s="783" t="s">
        <v>4677</v>
      </c>
      <c r="C251" s="811">
        <v>43391</v>
      </c>
      <c r="D251" s="812">
        <v>0</v>
      </c>
      <c r="E251" s="783" t="s">
        <v>272</v>
      </c>
      <c r="F251" s="811" t="s">
        <v>3100</v>
      </c>
      <c r="G251" s="811">
        <v>43391</v>
      </c>
      <c r="H251" s="814" t="s">
        <v>304</v>
      </c>
      <c r="I251" s="783" t="s">
        <v>4678</v>
      </c>
      <c r="J251" s="769" t="s">
        <v>2211</v>
      </c>
      <c r="K251" s="744"/>
      <c r="L251" s="744" t="s">
        <v>638</v>
      </c>
      <c r="M251" s="744"/>
      <c r="N251" s="744"/>
      <c r="O251" s="744"/>
      <c r="P251" s="744"/>
      <c r="Q251" s="744"/>
      <c r="R251" s="744"/>
      <c r="S251" s="744"/>
      <c r="T251" s="744"/>
      <c r="U251" s="744"/>
      <c r="V251" s="744"/>
      <c r="W251" s="744"/>
      <c r="X251" s="744"/>
      <c r="Y251" s="744"/>
      <c r="Z251" s="744"/>
      <c r="AA251" s="744"/>
      <c r="AB251" s="744"/>
      <c r="AC251" s="744"/>
      <c r="AD251" s="744"/>
      <c r="AE251" s="744"/>
      <c r="AF251" s="744"/>
      <c r="AG251" s="744"/>
      <c r="AH251" s="744"/>
      <c r="AI251" s="744"/>
      <c r="AJ251" s="744"/>
      <c r="AK251" s="744"/>
      <c r="AL251" s="744"/>
      <c r="AM251" s="744"/>
      <c r="AN251" s="744"/>
      <c r="AO251" s="744"/>
      <c r="AP251" s="744"/>
      <c r="AQ251" s="744"/>
      <c r="AR251" s="744"/>
      <c r="AS251" s="744"/>
      <c r="AT251" s="744"/>
      <c r="AU251" s="744"/>
      <c r="AV251" s="744"/>
      <c r="AW251" s="744"/>
      <c r="AX251" s="744"/>
      <c r="AY251" s="744"/>
      <c r="AZ251" s="744"/>
      <c r="BA251" s="744"/>
      <c r="BB251" s="744"/>
      <c r="BC251" s="744"/>
      <c r="BD251" s="744"/>
      <c r="BE251" s="744"/>
      <c r="BF251" s="744"/>
      <c r="BG251" s="744"/>
      <c r="BH251" s="744"/>
      <c r="BI251" s="744"/>
      <c r="BJ251" s="744"/>
      <c r="BK251" s="744"/>
      <c r="BL251" s="744"/>
      <c r="BM251" s="744"/>
      <c r="BN251" s="744"/>
      <c r="BO251" s="744"/>
      <c r="BP251" s="744"/>
      <c r="BQ251" s="744"/>
      <c r="BR251" s="744"/>
      <c r="BS251" s="744"/>
      <c r="BT251" s="744"/>
      <c r="BU251" s="744"/>
      <c r="BV251" s="744"/>
      <c r="BW251" s="744"/>
      <c r="BX251" s="744"/>
      <c r="BY251" s="744"/>
      <c r="BZ251" s="744"/>
      <c r="CA251" s="744"/>
      <c r="CB251" s="744"/>
      <c r="CC251" s="744"/>
      <c r="CD251" s="744"/>
      <c r="CE251" s="744"/>
      <c r="CF251" s="744"/>
      <c r="CG251" s="744"/>
      <c r="CH251" s="744"/>
      <c r="CI251" s="744"/>
      <c r="CJ251" s="744"/>
      <c r="CK251" s="744"/>
      <c r="CL251" s="744"/>
      <c r="CM251" s="744"/>
      <c r="CN251" s="744"/>
      <c r="CO251" s="744"/>
      <c r="CP251" s="744"/>
      <c r="CQ251" s="744"/>
      <c r="CR251" s="744"/>
      <c r="CS251" s="744"/>
      <c r="CT251" s="744"/>
      <c r="CU251" s="744"/>
      <c r="CV251" s="744"/>
      <c r="CW251" s="744"/>
      <c r="CX251" s="744"/>
      <c r="CY251" s="744"/>
      <c r="CZ251" s="744"/>
      <c r="DA251" s="744"/>
      <c r="DB251" s="744"/>
      <c r="DC251" s="744"/>
      <c r="DD251" s="744"/>
      <c r="DE251" s="744"/>
      <c r="DF251" s="744"/>
      <c r="DG251" s="744"/>
      <c r="DH251" s="744"/>
      <c r="DI251" s="744"/>
      <c r="DJ251" s="744"/>
      <c r="DK251" s="744"/>
      <c r="DL251" s="744"/>
      <c r="DM251" s="744"/>
      <c r="DN251" s="744"/>
      <c r="DO251" s="744"/>
      <c r="DP251" s="744"/>
      <c r="DQ251" s="744"/>
      <c r="DR251" s="744"/>
      <c r="DS251" s="744"/>
      <c r="DT251" s="744"/>
      <c r="DU251" s="744"/>
      <c r="DV251" s="744"/>
      <c r="DW251" s="744"/>
      <c r="DX251" s="744"/>
      <c r="DY251" s="744"/>
      <c r="DZ251" s="744"/>
      <c r="EA251" s="744"/>
      <c r="EB251" s="744"/>
      <c r="EC251" s="744"/>
      <c r="ED251" s="744"/>
      <c r="EE251" s="744"/>
      <c r="EF251" s="744"/>
      <c r="EG251" s="744"/>
      <c r="EH251" s="744"/>
      <c r="EI251" s="744"/>
      <c r="EJ251" s="744"/>
      <c r="EK251" s="744"/>
      <c r="EL251" s="744"/>
      <c r="EM251" s="744"/>
      <c r="EN251" s="744"/>
      <c r="EO251" s="744"/>
      <c r="EP251" s="744"/>
      <c r="EQ251" s="744"/>
      <c r="ER251" s="744"/>
      <c r="ES251" s="744"/>
      <c r="ET251" s="744"/>
      <c r="EU251" s="744"/>
      <c r="EV251" s="744"/>
      <c r="EW251" s="744"/>
      <c r="EX251" s="744"/>
      <c r="EY251" s="744"/>
      <c r="EZ251" s="744"/>
      <c r="FA251" s="744"/>
      <c r="FB251" s="744"/>
      <c r="FC251" s="744"/>
      <c r="FD251" s="744"/>
      <c r="FE251" s="744"/>
      <c r="FF251" s="744"/>
      <c r="FG251" s="744"/>
      <c r="FH251" s="744"/>
      <c r="FI251" s="744"/>
      <c r="FJ251" s="744"/>
      <c r="FK251" s="744"/>
      <c r="FL251" s="744"/>
      <c r="FM251" s="744"/>
      <c r="FN251" s="744"/>
      <c r="FO251" s="744"/>
      <c r="FP251" s="744"/>
      <c r="FQ251" s="744"/>
      <c r="FR251" s="744"/>
      <c r="FS251" s="744"/>
      <c r="FT251" s="744"/>
      <c r="FU251" s="744"/>
      <c r="FV251" s="744"/>
      <c r="FW251" s="744"/>
      <c r="FX251" s="744"/>
      <c r="FY251" s="744"/>
      <c r="FZ251" s="744"/>
      <c r="GA251" s="744"/>
      <c r="GB251" s="744"/>
      <c r="GC251" s="744"/>
      <c r="GD251" s="744"/>
      <c r="GE251" s="744"/>
      <c r="GF251" s="744"/>
      <c r="GG251" s="744"/>
      <c r="GH251" s="744"/>
      <c r="GI251" s="744"/>
      <c r="GJ251" s="744"/>
      <c r="GK251" s="744"/>
      <c r="GL251" s="744"/>
      <c r="GM251" s="744"/>
      <c r="GN251" s="744"/>
      <c r="GO251" s="744"/>
      <c r="GP251" s="744"/>
      <c r="GQ251" s="744"/>
      <c r="GR251" s="744"/>
      <c r="GS251" s="744"/>
      <c r="GT251" s="744"/>
      <c r="GU251" s="744"/>
      <c r="GV251" s="744"/>
      <c r="GW251" s="744"/>
      <c r="GX251" s="744"/>
      <c r="GY251" s="744"/>
      <c r="GZ251" s="744"/>
      <c r="HA251" s="744"/>
      <c r="HB251" s="744"/>
      <c r="HC251" s="744"/>
      <c r="HD251" s="744"/>
      <c r="HE251" s="744"/>
      <c r="HF251" s="744"/>
      <c r="HG251" s="744"/>
      <c r="HH251" s="744"/>
      <c r="HI251" s="744"/>
      <c r="HJ251" s="744"/>
      <c r="HK251" s="744"/>
      <c r="HL251" s="744"/>
      <c r="HM251" s="744"/>
      <c r="HN251" s="744"/>
      <c r="HO251" s="744"/>
      <c r="HP251" s="744"/>
      <c r="HQ251" s="744"/>
      <c r="HR251" s="744"/>
      <c r="HS251" s="744"/>
      <c r="HT251" s="744"/>
      <c r="HU251" s="744"/>
      <c r="HV251" s="744"/>
      <c r="HW251" s="744"/>
      <c r="HX251" s="744"/>
      <c r="HY251" s="744"/>
      <c r="HZ251" s="744"/>
      <c r="IA251" s="744"/>
      <c r="IB251" s="744"/>
      <c r="IC251" s="744"/>
      <c r="ID251" s="744"/>
      <c r="IE251" s="744"/>
      <c r="IF251" s="744"/>
      <c r="IG251" s="744"/>
      <c r="IH251" s="744"/>
      <c r="II251" s="744"/>
      <c r="IJ251" s="752"/>
    </row>
    <row r="252" spans="1:244" s="756" customFormat="1" ht="50.1" customHeight="1">
      <c r="A252" s="756">
        <v>26</v>
      </c>
      <c r="B252" s="783" t="s">
        <v>4683</v>
      </c>
      <c r="C252" s="811"/>
      <c r="D252" s="812">
        <v>13</v>
      </c>
      <c r="E252" s="783" t="s">
        <v>272</v>
      </c>
      <c r="F252" s="811" t="s">
        <v>4684</v>
      </c>
      <c r="G252" s="811">
        <v>43396</v>
      </c>
      <c r="H252" s="814" t="s">
        <v>1836</v>
      </c>
      <c r="I252" s="783"/>
      <c r="J252" s="769" t="s">
        <v>3632</v>
      </c>
      <c r="K252" s="744"/>
      <c r="L252" s="744" t="s">
        <v>625</v>
      </c>
      <c r="M252" s="744"/>
      <c r="N252" s="744"/>
      <c r="O252" s="744"/>
      <c r="P252" s="744"/>
      <c r="Q252" s="744"/>
      <c r="R252" s="744"/>
      <c r="S252" s="744"/>
      <c r="T252" s="744"/>
      <c r="U252" s="744"/>
      <c r="V252" s="744"/>
      <c r="W252" s="744"/>
      <c r="X252" s="744"/>
      <c r="Y252" s="744"/>
      <c r="Z252" s="744"/>
      <c r="AA252" s="744"/>
      <c r="AB252" s="744"/>
      <c r="AC252" s="744"/>
      <c r="AD252" s="744"/>
      <c r="AE252" s="744"/>
      <c r="AF252" s="744"/>
      <c r="AG252" s="744"/>
      <c r="AH252" s="744"/>
      <c r="AI252" s="744"/>
      <c r="AJ252" s="744"/>
      <c r="AK252" s="744"/>
      <c r="AL252" s="744"/>
      <c r="AM252" s="744"/>
      <c r="AN252" s="744"/>
      <c r="AO252" s="744"/>
      <c r="AP252" s="744"/>
      <c r="AQ252" s="744"/>
      <c r="AR252" s="744"/>
      <c r="AS252" s="744"/>
      <c r="AT252" s="744"/>
      <c r="AU252" s="744"/>
      <c r="AV252" s="744"/>
      <c r="AW252" s="744"/>
      <c r="AX252" s="744"/>
      <c r="AY252" s="744"/>
      <c r="AZ252" s="744"/>
      <c r="BA252" s="744"/>
      <c r="BB252" s="744"/>
      <c r="BC252" s="744"/>
      <c r="BD252" s="744"/>
      <c r="BE252" s="744"/>
      <c r="BF252" s="744"/>
      <c r="BG252" s="744"/>
      <c r="BH252" s="744"/>
      <c r="BI252" s="744"/>
      <c r="BJ252" s="744"/>
      <c r="BK252" s="744"/>
      <c r="BL252" s="744"/>
      <c r="BM252" s="744"/>
      <c r="BN252" s="744"/>
      <c r="BO252" s="744"/>
      <c r="BP252" s="744"/>
      <c r="BQ252" s="744"/>
      <c r="BR252" s="744"/>
      <c r="BS252" s="744"/>
      <c r="BT252" s="744"/>
      <c r="BU252" s="744"/>
      <c r="BV252" s="744"/>
      <c r="BW252" s="744"/>
      <c r="BX252" s="744"/>
      <c r="BY252" s="744"/>
      <c r="BZ252" s="744"/>
      <c r="CA252" s="744"/>
      <c r="CB252" s="744"/>
      <c r="CC252" s="744"/>
      <c r="CD252" s="744"/>
      <c r="CE252" s="744"/>
      <c r="CF252" s="744"/>
      <c r="CG252" s="744"/>
      <c r="CH252" s="744"/>
      <c r="CI252" s="744"/>
      <c r="CJ252" s="744"/>
      <c r="CK252" s="744"/>
      <c r="CL252" s="744"/>
      <c r="CM252" s="744"/>
      <c r="CN252" s="744"/>
      <c r="CO252" s="744"/>
      <c r="CP252" s="744"/>
      <c r="CQ252" s="744"/>
      <c r="CR252" s="744"/>
      <c r="CS252" s="744"/>
      <c r="CT252" s="744"/>
      <c r="CU252" s="744"/>
      <c r="CV252" s="744"/>
      <c r="CW252" s="744"/>
      <c r="CX252" s="744"/>
      <c r="CY252" s="744"/>
      <c r="CZ252" s="744"/>
      <c r="DA252" s="744"/>
      <c r="DB252" s="744"/>
      <c r="DC252" s="744"/>
      <c r="DD252" s="744"/>
      <c r="DE252" s="744"/>
      <c r="DF252" s="744"/>
      <c r="DG252" s="744"/>
      <c r="DH252" s="744"/>
      <c r="DI252" s="744"/>
      <c r="DJ252" s="744"/>
      <c r="DK252" s="744"/>
      <c r="DL252" s="744"/>
      <c r="DM252" s="744"/>
      <c r="DN252" s="744"/>
      <c r="DO252" s="744"/>
      <c r="DP252" s="744"/>
      <c r="DQ252" s="744"/>
      <c r="DR252" s="744"/>
      <c r="DS252" s="744"/>
      <c r="DT252" s="744"/>
      <c r="DU252" s="744"/>
      <c r="DV252" s="744"/>
      <c r="DW252" s="744"/>
      <c r="DX252" s="744"/>
      <c r="DY252" s="744"/>
      <c r="DZ252" s="744"/>
      <c r="EA252" s="744"/>
      <c r="EB252" s="744"/>
      <c r="EC252" s="744"/>
      <c r="ED252" s="744"/>
      <c r="EE252" s="744"/>
      <c r="EF252" s="744"/>
      <c r="EG252" s="744"/>
      <c r="EH252" s="744"/>
      <c r="EI252" s="744"/>
      <c r="EJ252" s="744"/>
      <c r="EK252" s="744"/>
      <c r="EL252" s="744"/>
      <c r="EM252" s="744"/>
      <c r="EN252" s="744"/>
      <c r="EO252" s="744"/>
      <c r="EP252" s="744"/>
      <c r="EQ252" s="744"/>
      <c r="ER252" s="744"/>
      <c r="ES252" s="744"/>
      <c r="ET252" s="744"/>
      <c r="EU252" s="744"/>
      <c r="EV252" s="744"/>
      <c r="EW252" s="744"/>
      <c r="EX252" s="744"/>
      <c r="EY252" s="744"/>
      <c r="EZ252" s="744"/>
      <c r="FA252" s="744"/>
      <c r="FB252" s="744"/>
      <c r="FC252" s="744"/>
      <c r="FD252" s="744"/>
      <c r="FE252" s="744"/>
      <c r="FF252" s="744"/>
      <c r="FG252" s="744"/>
      <c r="FH252" s="744"/>
      <c r="FI252" s="744"/>
      <c r="FJ252" s="744"/>
      <c r="FK252" s="744"/>
      <c r="FL252" s="744"/>
      <c r="FM252" s="744"/>
      <c r="FN252" s="744"/>
      <c r="FO252" s="744"/>
      <c r="FP252" s="744"/>
      <c r="FQ252" s="744"/>
      <c r="FR252" s="744"/>
      <c r="FS252" s="744"/>
      <c r="FT252" s="744"/>
      <c r="FU252" s="744"/>
      <c r="FV252" s="744"/>
      <c r="FW252" s="744"/>
      <c r="FX252" s="744"/>
      <c r="FY252" s="744"/>
      <c r="FZ252" s="744"/>
      <c r="GA252" s="744"/>
      <c r="GB252" s="744"/>
      <c r="GC252" s="744"/>
      <c r="GD252" s="744"/>
      <c r="GE252" s="744"/>
      <c r="GF252" s="744"/>
      <c r="GG252" s="744"/>
      <c r="GH252" s="744"/>
      <c r="GI252" s="744"/>
      <c r="GJ252" s="744"/>
      <c r="GK252" s="744"/>
      <c r="GL252" s="744"/>
      <c r="GM252" s="744"/>
      <c r="GN252" s="744"/>
      <c r="GO252" s="744"/>
      <c r="GP252" s="744"/>
      <c r="GQ252" s="744"/>
      <c r="GR252" s="744"/>
      <c r="GS252" s="744"/>
      <c r="GT252" s="744"/>
      <c r="GU252" s="744"/>
      <c r="GV252" s="744"/>
      <c r="GW252" s="744"/>
      <c r="GX252" s="744"/>
      <c r="GY252" s="744"/>
      <c r="GZ252" s="744"/>
      <c r="HA252" s="744"/>
      <c r="HB252" s="744"/>
      <c r="HC252" s="744"/>
      <c r="HD252" s="744"/>
      <c r="HE252" s="744"/>
      <c r="HF252" s="744"/>
      <c r="HG252" s="744"/>
      <c r="HH252" s="744"/>
      <c r="HI252" s="744"/>
      <c r="HJ252" s="744"/>
      <c r="HK252" s="744"/>
      <c r="HL252" s="744"/>
      <c r="HM252" s="744"/>
      <c r="HN252" s="744"/>
      <c r="HO252" s="744"/>
      <c r="HP252" s="744"/>
      <c r="HQ252" s="744"/>
      <c r="HR252" s="744"/>
      <c r="HS252" s="744"/>
      <c r="HT252" s="744"/>
      <c r="HU252" s="744"/>
      <c r="HV252" s="744"/>
      <c r="HW252" s="744"/>
      <c r="HX252" s="744"/>
      <c r="HY252" s="744"/>
      <c r="HZ252" s="744"/>
      <c r="IA252" s="744"/>
      <c r="IB252" s="744"/>
      <c r="IC252" s="744"/>
      <c r="ID252" s="744"/>
      <c r="IE252" s="744"/>
      <c r="IF252" s="744"/>
      <c r="IG252" s="744"/>
      <c r="IH252" s="744"/>
      <c r="II252" s="744"/>
      <c r="IJ252" s="752"/>
    </row>
    <row r="253" spans="1:244" s="756" customFormat="1" ht="50.1" customHeight="1">
      <c r="A253" s="756">
        <v>27</v>
      </c>
      <c r="B253" s="783" t="s">
        <v>4685</v>
      </c>
      <c r="C253" s="811"/>
      <c r="D253" s="812">
        <v>15</v>
      </c>
      <c r="E253" s="783" t="s">
        <v>272</v>
      </c>
      <c r="F253" s="811" t="s">
        <v>4686</v>
      </c>
      <c r="G253" s="811">
        <v>43397</v>
      </c>
      <c r="H253" s="814" t="s">
        <v>4151</v>
      </c>
      <c r="I253" s="783"/>
      <c r="J253" s="769" t="s">
        <v>3632</v>
      </c>
      <c r="K253" s="744"/>
      <c r="L253" s="744" t="s">
        <v>625</v>
      </c>
      <c r="M253" s="744"/>
      <c r="N253" s="744"/>
      <c r="O253" s="744"/>
      <c r="P253" s="744"/>
      <c r="Q253" s="744"/>
      <c r="R253" s="744"/>
      <c r="S253" s="744"/>
      <c r="T253" s="744"/>
      <c r="U253" s="744"/>
      <c r="V253" s="744"/>
      <c r="W253" s="744"/>
      <c r="X253" s="744"/>
      <c r="Y253" s="744"/>
      <c r="Z253" s="744"/>
      <c r="AA253" s="744"/>
      <c r="AB253" s="744"/>
      <c r="AC253" s="744"/>
      <c r="AD253" s="744"/>
      <c r="AE253" s="744"/>
      <c r="AF253" s="744"/>
      <c r="AG253" s="744"/>
      <c r="AH253" s="744"/>
      <c r="AI253" s="744"/>
      <c r="AJ253" s="744"/>
      <c r="AK253" s="744"/>
      <c r="AL253" s="744"/>
      <c r="AM253" s="744"/>
      <c r="AN253" s="744"/>
      <c r="AO253" s="744"/>
      <c r="AP253" s="744"/>
      <c r="AQ253" s="744"/>
      <c r="AR253" s="744"/>
      <c r="AS253" s="744"/>
      <c r="AT253" s="744"/>
      <c r="AU253" s="744"/>
      <c r="AV253" s="744"/>
      <c r="AW253" s="744"/>
      <c r="AX253" s="744"/>
      <c r="AY253" s="744"/>
      <c r="AZ253" s="744"/>
      <c r="BA253" s="744"/>
      <c r="BB253" s="744"/>
      <c r="BC253" s="744"/>
      <c r="BD253" s="744"/>
      <c r="BE253" s="744"/>
      <c r="BF253" s="744"/>
      <c r="BG253" s="744"/>
      <c r="BH253" s="744"/>
      <c r="BI253" s="744"/>
      <c r="BJ253" s="744"/>
      <c r="BK253" s="744"/>
      <c r="BL253" s="744"/>
      <c r="BM253" s="744"/>
      <c r="BN253" s="744"/>
      <c r="BO253" s="744"/>
      <c r="BP253" s="744"/>
      <c r="BQ253" s="744"/>
      <c r="BR253" s="744"/>
      <c r="BS253" s="744"/>
      <c r="BT253" s="744"/>
      <c r="BU253" s="744"/>
      <c r="BV253" s="744"/>
      <c r="BW253" s="744"/>
      <c r="BX253" s="744"/>
      <c r="BY253" s="744"/>
      <c r="BZ253" s="744"/>
      <c r="CA253" s="744"/>
      <c r="CB253" s="744"/>
      <c r="CC253" s="744"/>
      <c r="CD253" s="744"/>
      <c r="CE253" s="744"/>
      <c r="CF253" s="744"/>
      <c r="CG253" s="744"/>
      <c r="CH253" s="744"/>
      <c r="CI253" s="744"/>
      <c r="CJ253" s="744"/>
      <c r="CK253" s="744"/>
      <c r="CL253" s="744"/>
      <c r="CM253" s="744"/>
      <c r="CN253" s="744"/>
      <c r="CO253" s="744"/>
      <c r="CP253" s="744"/>
      <c r="CQ253" s="744"/>
      <c r="CR253" s="744"/>
      <c r="CS253" s="744"/>
      <c r="CT253" s="744"/>
      <c r="CU253" s="744"/>
      <c r="CV253" s="744"/>
      <c r="CW253" s="744"/>
      <c r="CX253" s="744"/>
      <c r="CY253" s="744"/>
      <c r="CZ253" s="744"/>
      <c r="DA253" s="744"/>
      <c r="DB253" s="744"/>
      <c r="DC253" s="744"/>
      <c r="DD253" s="744"/>
      <c r="DE253" s="744"/>
      <c r="DF253" s="744"/>
      <c r="DG253" s="744"/>
      <c r="DH253" s="744"/>
      <c r="DI253" s="744"/>
      <c r="DJ253" s="744"/>
      <c r="DK253" s="744"/>
      <c r="DL253" s="744"/>
      <c r="DM253" s="744"/>
      <c r="DN253" s="744"/>
      <c r="DO253" s="744"/>
      <c r="DP253" s="744"/>
      <c r="DQ253" s="744"/>
      <c r="DR253" s="744"/>
      <c r="DS253" s="744"/>
      <c r="DT253" s="744"/>
      <c r="DU253" s="744"/>
      <c r="DV253" s="744"/>
      <c r="DW253" s="744"/>
      <c r="DX253" s="744"/>
      <c r="DY253" s="744"/>
      <c r="DZ253" s="744"/>
      <c r="EA253" s="744"/>
      <c r="EB253" s="744"/>
      <c r="EC253" s="744"/>
      <c r="ED253" s="744"/>
      <c r="EE253" s="744"/>
      <c r="EF253" s="744"/>
      <c r="EG253" s="744"/>
      <c r="EH253" s="744"/>
      <c r="EI253" s="744"/>
      <c r="EJ253" s="744"/>
      <c r="EK253" s="744"/>
      <c r="EL253" s="744"/>
      <c r="EM253" s="744"/>
      <c r="EN253" s="744"/>
      <c r="EO253" s="744"/>
      <c r="EP253" s="744"/>
      <c r="EQ253" s="744"/>
      <c r="ER253" s="744"/>
      <c r="ES253" s="744"/>
      <c r="ET253" s="744"/>
      <c r="EU253" s="744"/>
      <c r="EV253" s="744"/>
      <c r="EW253" s="744"/>
      <c r="EX253" s="744"/>
      <c r="EY253" s="744"/>
      <c r="EZ253" s="744"/>
      <c r="FA253" s="744"/>
      <c r="FB253" s="744"/>
      <c r="FC253" s="744"/>
      <c r="FD253" s="744"/>
      <c r="FE253" s="744"/>
      <c r="FF253" s="744"/>
      <c r="FG253" s="744"/>
      <c r="FH253" s="744"/>
      <c r="FI253" s="744"/>
      <c r="FJ253" s="744"/>
      <c r="FK253" s="744"/>
      <c r="FL253" s="744"/>
      <c r="FM253" s="744"/>
      <c r="FN253" s="744"/>
      <c r="FO253" s="744"/>
      <c r="FP253" s="744"/>
      <c r="FQ253" s="744"/>
      <c r="FR253" s="744"/>
      <c r="FS253" s="744"/>
      <c r="FT253" s="744"/>
      <c r="FU253" s="744"/>
      <c r="FV253" s="744"/>
      <c r="FW253" s="744"/>
      <c r="FX253" s="744"/>
      <c r="FY253" s="744"/>
      <c r="FZ253" s="744"/>
      <c r="GA253" s="744"/>
      <c r="GB253" s="744"/>
      <c r="GC253" s="744"/>
      <c r="GD253" s="744"/>
      <c r="GE253" s="744"/>
      <c r="GF253" s="744"/>
      <c r="GG253" s="744"/>
      <c r="GH253" s="744"/>
      <c r="GI253" s="744"/>
      <c r="GJ253" s="744"/>
      <c r="GK253" s="744"/>
      <c r="GL253" s="744"/>
      <c r="GM253" s="744"/>
      <c r="GN253" s="744"/>
      <c r="GO253" s="744"/>
      <c r="GP253" s="744"/>
      <c r="GQ253" s="744"/>
      <c r="GR253" s="744"/>
      <c r="GS253" s="744"/>
      <c r="GT253" s="744"/>
      <c r="GU253" s="744"/>
      <c r="GV253" s="744"/>
      <c r="GW253" s="744"/>
      <c r="GX253" s="744"/>
      <c r="GY253" s="744"/>
      <c r="GZ253" s="744"/>
      <c r="HA253" s="744"/>
      <c r="HB253" s="744"/>
      <c r="HC253" s="744"/>
      <c r="HD253" s="744"/>
      <c r="HE253" s="744"/>
      <c r="HF253" s="744"/>
      <c r="HG253" s="744"/>
      <c r="HH253" s="744"/>
      <c r="HI253" s="744"/>
      <c r="HJ253" s="744"/>
      <c r="HK253" s="744"/>
      <c r="HL253" s="744"/>
      <c r="HM253" s="744"/>
      <c r="HN253" s="744"/>
      <c r="HO253" s="744"/>
      <c r="HP253" s="744"/>
      <c r="HQ253" s="744"/>
      <c r="HR253" s="744"/>
      <c r="HS253" s="744"/>
      <c r="HT253" s="744"/>
      <c r="HU253" s="744"/>
      <c r="HV253" s="744"/>
      <c r="HW253" s="744"/>
      <c r="HX253" s="744"/>
      <c r="HY253" s="744"/>
      <c r="HZ253" s="744"/>
      <c r="IA253" s="744"/>
      <c r="IB253" s="744"/>
      <c r="IC253" s="744"/>
      <c r="ID253" s="744"/>
      <c r="IE253" s="744"/>
      <c r="IF253" s="744"/>
      <c r="IG253" s="744"/>
      <c r="IH253" s="744"/>
      <c r="II253" s="744"/>
      <c r="IJ253" s="752"/>
    </row>
    <row r="254" spans="1:244" s="756" customFormat="1" ht="50.1" customHeight="1">
      <c r="A254" s="756">
        <v>28</v>
      </c>
      <c r="B254" s="783" t="s">
        <v>4701</v>
      </c>
      <c r="C254" s="811"/>
      <c r="D254" s="812">
        <v>2</v>
      </c>
      <c r="E254" s="783" t="s">
        <v>272</v>
      </c>
      <c r="F254" s="811" t="s">
        <v>4702</v>
      </c>
      <c r="G254" s="811">
        <v>43402</v>
      </c>
      <c r="H254" s="814" t="s">
        <v>50</v>
      </c>
      <c r="I254" s="783"/>
      <c r="J254" s="769" t="s">
        <v>3632</v>
      </c>
      <c r="K254" s="744"/>
      <c r="L254" s="744" t="s">
        <v>638</v>
      </c>
      <c r="M254" s="744"/>
      <c r="N254" s="744"/>
      <c r="O254" s="744"/>
      <c r="P254" s="744"/>
      <c r="Q254" s="744"/>
      <c r="R254" s="744"/>
      <c r="S254" s="744"/>
      <c r="T254" s="744"/>
      <c r="U254" s="744"/>
      <c r="V254" s="744"/>
      <c r="W254" s="744"/>
      <c r="X254" s="744"/>
      <c r="Y254" s="744"/>
      <c r="Z254" s="744"/>
      <c r="AA254" s="744"/>
      <c r="AB254" s="744"/>
      <c r="AC254" s="744"/>
      <c r="AD254" s="744"/>
      <c r="AE254" s="744"/>
      <c r="AF254" s="744"/>
      <c r="AG254" s="744"/>
      <c r="AH254" s="744"/>
      <c r="AI254" s="744"/>
      <c r="AJ254" s="744"/>
      <c r="AK254" s="744"/>
      <c r="AL254" s="744"/>
      <c r="AM254" s="744"/>
      <c r="AN254" s="744"/>
      <c r="AO254" s="744"/>
      <c r="AP254" s="744"/>
      <c r="AQ254" s="744"/>
      <c r="AR254" s="744"/>
      <c r="AS254" s="744"/>
      <c r="AT254" s="744"/>
      <c r="AU254" s="744"/>
      <c r="AV254" s="744"/>
      <c r="AW254" s="744"/>
      <c r="AX254" s="744"/>
      <c r="AY254" s="744"/>
      <c r="AZ254" s="744"/>
      <c r="BA254" s="744"/>
      <c r="BB254" s="744"/>
      <c r="BC254" s="744"/>
      <c r="BD254" s="744"/>
      <c r="BE254" s="744"/>
      <c r="BF254" s="744"/>
      <c r="BG254" s="744"/>
      <c r="BH254" s="744"/>
      <c r="BI254" s="744"/>
      <c r="BJ254" s="744"/>
      <c r="BK254" s="744"/>
      <c r="BL254" s="744"/>
      <c r="BM254" s="744"/>
      <c r="BN254" s="744"/>
      <c r="BO254" s="744"/>
      <c r="BP254" s="744"/>
      <c r="BQ254" s="744"/>
      <c r="BR254" s="744"/>
      <c r="BS254" s="744"/>
      <c r="BT254" s="744"/>
      <c r="BU254" s="744"/>
      <c r="BV254" s="744"/>
      <c r="BW254" s="744"/>
      <c r="BX254" s="744"/>
      <c r="BY254" s="744"/>
      <c r="BZ254" s="744"/>
      <c r="CA254" s="744"/>
      <c r="CB254" s="744"/>
      <c r="CC254" s="744"/>
      <c r="CD254" s="744"/>
      <c r="CE254" s="744"/>
      <c r="CF254" s="744"/>
      <c r="CG254" s="744"/>
      <c r="CH254" s="744"/>
      <c r="CI254" s="744"/>
      <c r="CJ254" s="744"/>
      <c r="CK254" s="744"/>
      <c r="CL254" s="744"/>
      <c r="CM254" s="744"/>
      <c r="CN254" s="744"/>
      <c r="CO254" s="744"/>
      <c r="CP254" s="744"/>
      <c r="CQ254" s="744"/>
      <c r="CR254" s="744"/>
      <c r="CS254" s="744"/>
      <c r="CT254" s="744"/>
      <c r="CU254" s="744"/>
      <c r="CV254" s="744"/>
      <c r="CW254" s="744"/>
      <c r="CX254" s="744"/>
      <c r="CY254" s="744"/>
      <c r="CZ254" s="744"/>
      <c r="DA254" s="744"/>
      <c r="DB254" s="744"/>
      <c r="DC254" s="744"/>
      <c r="DD254" s="744"/>
      <c r="DE254" s="744"/>
      <c r="DF254" s="744"/>
      <c r="DG254" s="744"/>
      <c r="DH254" s="744"/>
      <c r="DI254" s="744"/>
      <c r="DJ254" s="744"/>
      <c r="DK254" s="744"/>
      <c r="DL254" s="744"/>
      <c r="DM254" s="744"/>
      <c r="DN254" s="744"/>
      <c r="DO254" s="744"/>
      <c r="DP254" s="744"/>
      <c r="DQ254" s="744"/>
      <c r="DR254" s="744"/>
      <c r="DS254" s="744"/>
      <c r="DT254" s="744"/>
      <c r="DU254" s="744"/>
      <c r="DV254" s="744"/>
      <c r="DW254" s="744"/>
      <c r="DX254" s="744"/>
      <c r="DY254" s="744"/>
      <c r="DZ254" s="744"/>
      <c r="EA254" s="744"/>
      <c r="EB254" s="744"/>
      <c r="EC254" s="744"/>
      <c r="ED254" s="744"/>
      <c r="EE254" s="744"/>
      <c r="EF254" s="744"/>
      <c r="EG254" s="744"/>
      <c r="EH254" s="744"/>
      <c r="EI254" s="744"/>
      <c r="EJ254" s="744"/>
      <c r="EK254" s="744"/>
      <c r="EL254" s="744"/>
      <c r="EM254" s="744"/>
      <c r="EN254" s="744"/>
      <c r="EO254" s="744"/>
      <c r="EP254" s="744"/>
      <c r="EQ254" s="744"/>
      <c r="ER254" s="744"/>
      <c r="ES254" s="744"/>
      <c r="ET254" s="744"/>
      <c r="EU254" s="744"/>
      <c r="EV254" s="744"/>
      <c r="EW254" s="744"/>
      <c r="EX254" s="744"/>
      <c r="EY254" s="744"/>
      <c r="EZ254" s="744"/>
      <c r="FA254" s="744"/>
      <c r="FB254" s="744"/>
      <c r="FC254" s="744"/>
      <c r="FD254" s="744"/>
      <c r="FE254" s="744"/>
      <c r="FF254" s="744"/>
      <c r="FG254" s="744"/>
      <c r="FH254" s="744"/>
      <c r="FI254" s="744"/>
      <c r="FJ254" s="744"/>
      <c r="FK254" s="744"/>
      <c r="FL254" s="744"/>
      <c r="FM254" s="744"/>
      <c r="FN254" s="744"/>
      <c r="FO254" s="744"/>
      <c r="FP254" s="744"/>
      <c r="FQ254" s="744"/>
      <c r="FR254" s="744"/>
      <c r="FS254" s="744"/>
      <c r="FT254" s="744"/>
      <c r="FU254" s="744"/>
      <c r="FV254" s="744"/>
      <c r="FW254" s="744"/>
      <c r="FX254" s="744"/>
      <c r="FY254" s="744"/>
      <c r="FZ254" s="744"/>
      <c r="GA254" s="744"/>
      <c r="GB254" s="744"/>
      <c r="GC254" s="744"/>
      <c r="GD254" s="744"/>
      <c r="GE254" s="744"/>
      <c r="GF254" s="744"/>
      <c r="GG254" s="744"/>
      <c r="GH254" s="744"/>
      <c r="GI254" s="744"/>
      <c r="GJ254" s="744"/>
      <c r="GK254" s="744"/>
      <c r="GL254" s="744"/>
      <c r="GM254" s="744"/>
      <c r="GN254" s="744"/>
      <c r="GO254" s="744"/>
      <c r="GP254" s="744"/>
      <c r="GQ254" s="744"/>
      <c r="GR254" s="744"/>
      <c r="GS254" s="744"/>
      <c r="GT254" s="744"/>
      <c r="GU254" s="744"/>
      <c r="GV254" s="744"/>
      <c r="GW254" s="744"/>
      <c r="GX254" s="744"/>
      <c r="GY254" s="744"/>
      <c r="GZ254" s="744"/>
      <c r="HA254" s="744"/>
      <c r="HB254" s="744"/>
      <c r="HC254" s="744"/>
      <c r="HD254" s="744"/>
      <c r="HE254" s="744"/>
      <c r="HF254" s="744"/>
      <c r="HG254" s="744"/>
      <c r="HH254" s="744"/>
      <c r="HI254" s="744"/>
      <c r="HJ254" s="744"/>
      <c r="HK254" s="744"/>
      <c r="HL254" s="744"/>
      <c r="HM254" s="744"/>
      <c r="HN254" s="744"/>
      <c r="HO254" s="744"/>
      <c r="HP254" s="744"/>
      <c r="HQ254" s="744"/>
      <c r="HR254" s="744"/>
      <c r="HS254" s="744"/>
      <c r="HT254" s="744"/>
      <c r="HU254" s="744"/>
      <c r="HV254" s="744"/>
      <c r="HW254" s="744"/>
      <c r="HX254" s="744"/>
      <c r="HY254" s="744"/>
      <c r="HZ254" s="744"/>
      <c r="IA254" s="744"/>
      <c r="IB254" s="744"/>
      <c r="IC254" s="744"/>
      <c r="ID254" s="744"/>
      <c r="IE254" s="744"/>
      <c r="IF254" s="744"/>
      <c r="IG254" s="744"/>
      <c r="IH254" s="744"/>
      <c r="II254" s="744"/>
      <c r="IJ254" s="752"/>
    </row>
    <row r="255" spans="1:244" s="756" customFormat="1" ht="50.1" customHeight="1">
      <c r="A255" s="756">
        <v>29</v>
      </c>
      <c r="B255" s="783" t="s">
        <v>4704</v>
      </c>
      <c r="C255" s="811"/>
      <c r="D255" s="812">
        <v>9</v>
      </c>
      <c r="E255" s="783" t="s">
        <v>272</v>
      </c>
      <c r="F255" s="811" t="s">
        <v>4705</v>
      </c>
      <c r="G255" s="811">
        <v>43403</v>
      </c>
      <c r="H255" s="814" t="s">
        <v>716</v>
      </c>
      <c r="I255" s="783"/>
      <c r="J255" s="769" t="s">
        <v>3632</v>
      </c>
      <c r="K255" s="744"/>
      <c r="L255" s="744" t="s">
        <v>625</v>
      </c>
      <c r="M255" s="744"/>
      <c r="N255" s="744"/>
      <c r="O255" s="744"/>
      <c r="P255" s="744"/>
      <c r="Q255" s="744"/>
      <c r="R255" s="744"/>
      <c r="S255" s="744"/>
      <c r="T255" s="744"/>
      <c r="U255" s="744"/>
      <c r="V255" s="744"/>
      <c r="W255" s="744"/>
      <c r="X255" s="744"/>
      <c r="Y255" s="744"/>
      <c r="Z255" s="744"/>
      <c r="AA255" s="744"/>
      <c r="AB255" s="744"/>
      <c r="AC255" s="744"/>
      <c r="AD255" s="744"/>
      <c r="AE255" s="744"/>
      <c r="AF255" s="744"/>
      <c r="AG255" s="744"/>
      <c r="AH255" s="744"/>
      <c r="AI255" s="744"/>
      <c r="AJ255" s="744"/>
      <c r="AK255" s="744"/>
      <c r="AL255" s="744"/>
      <c r="AM255" s="744"/>
      <c r="AN255" s="744"/>
      <c r="AO255" s="744"/>
      <c r="AP255" s="744"/>
      <c r="AQ255" s="744"/>
      <c r="AR255" s="744"/>
      <c r="AS255" s="744"/>
      <c r="AT255" s="744"/>
      <c r="AU255" s="744"/>
      <c r="AV255" s="744"/>
      <c r="AW255" s="744"/>
      <c r="AX255" s="744"/>
      <c r="AY255" s="744"/>
      <c r="AZ255" s="744"/>
      <c r="BA255" s="744"/>
      <c r="BB255" s="744"/>
      <c r="BC255" s="744"/>
      <c r="BD255" s="744"/>
      <c r="BE255" s="744"/>
      <c r="BF255" s="744"/>
      <c r="BG255" s="744"/>
      <c r="BH255" s="744"/>
      <c r="BI255" s="744"/>
      <c r="BJ255" s="744"/>
      <c r="BK255" s="744"/>
      <c r="BL255" s="744"/>
      <c r="BM255" s="744"/>
      <c r="BN255" s="744"/>
      <c r="BO255" s="744"/>
      <c r="BP255" s="744"/>
      <c r="BQ255" s="744"/>
      <c r="BR255" s="744"/>
      <c r="BS255" s="744"/>
      <c r="BT255" s="744"/>
      <c r="BU255" s="744"/>
      <c r="BV255" s="744"/>
      <c r="BW255" s="744"/>
      <c r="BX255" s="744"/>
      <c r="BY255" s="744"/>
      <c r="BZ255" s="744"/>
      <c r="CA255" s="744"/>
      <c r="CB255" s="744"/>
      <c r="CC255" s="744"/>
      <c r="CD255" s="744"/>
      <c r="CE255" s="744"/>
      <c r="CF255" s="744"/>
      <c r="CG255" s="744"/>
      <c r="CH255" s="744"/>
      <c r="CI255" s="744"/>
      <c r="CJ255" s="744"/>
      <c r="CK255" s="744"/>
      <c r="CL255" s="744"/>
      <c r="CM255" s="744"/>
      <c r="CN255" s="744"/>
      <c r="CO255" s="744"/>
      <c r="CP255" s="744"/>
      <c r="CQ255" s="744"/>
      <c r="CR255" s="744"/>
      <c r="CS255" s="744"/>
      <c r="CT255" s="744"/>
      <c r="CU255" s="744"/>
      <c r="CV255" s="744"/>
      <c r="CW255" s="744"/>
      <c r="CX255" s="744"/>
      <c r="CY255" s="744"/>
      <c r="CZ255" s="744"/>
      <c r="DA255" s="744"/>
      <c r="DB255" s="744"/>
      <c r="DC255" s="744"/>
      <c r="DD255" s="744"/>
      <c r="DE255" s="744"/>
      <c r="DF255" s="744"/>
      <c r="DG255" s="744"/>
      <c r="DH255" s="744"/>
      <c r="DI255" s="744"/>
      <c r="DJ255" s="744"/>
      <c r="DK255" s="744"/>
      <c r="DL255" s="744"/>
      <c r="DM255" s="744"/>
      <c r="DN255" s="744"/>
      <c r="DO255" s="744"/>
      <c r="DP255" s="744"/>
      <c r="DQ255" s="744"/>
      <c r="DR255" s="744"/>
      <c r="DS255" s="744"/>
      <c r="DT255" s="744"/>
      <c r="DU255" s="744"/>
      <c r="DV255" s="744"/>
      <c r="DW255" s="744"/>
      <c r="DX255" s="744"/>
      <c r="DY255" s="744"/>
      <c r="DZ255" s="744"/>
      <c r="EA255" s="744"/>
      <c r="EB255" s="744"/>
      <c r="EC255" s="744"/>
      <c r="ED255" s="744"/>
      <c r="EE255" s="744"/>
      <c r="EF255" s="744"/>
      <c r="EG255" s="744"/>
      <c r="EH255" s="744"/>
      <c r="EI255" s="744"/>
      <c r="EJ255" s="744"/>
      <c r="EK255" s="744"/>
      <c r="EL255" s="744"/>
      <c r="EM255" s="744"/>
      <c r="EN255" s="744"/>
      <c r="EO255" s="744"/>
      <c r="EP255" s="744"/>
      <c r="EQ255" s="744"/>
      <c r="ER255" s="744"/>
      <c r="ES255" s="744"/>
      <c r="ET255" s="744"/>
      <c r="EU255" s="744"/>
      <c r="EV255" s="744"/>
      <c r="EW255" s="744"/>
      <c r="EX255" s="744"/>
      <c r="EY255" s="744"/>
      <c r="EZ255" s="744"/>
      <c r="FA255" s="744"/>
      <c r="FB255" s="744"/>
      <c r="FC255" s="744"/>
      <c r="FD255" s="744"/>
      <c r="FE255" s="744"/>
      <c r="FF255" s="744"/>
      <c r="FG255" s="744"/>
      <c r="FH255" s="744"/>
      <c r="FI255" s="744"/>
      <c r="FJ255" s="744"/>
      <c r="FK255" s="744"/>
      <c r="FL255" s="744"/>
      <c r="FM255" s="744"/>
      <c r="FN255" s="744"/>
      <c r="FO255" s="744"/>
      <c r="FP255" s="744"/>
      <c r="FQ255" s="744"/>
      <c r="FR255" s="744"/>
      <c r="FS255" s="744"/>
      <c r="FT255" s="744"/>
      <c r="FU255" s="744"/>
      <c r="FV255" s="744"/>
      <c r="FW255" s="744"/>
      <c r="FX255" s="744"/>
      <c r="FY255" s="744"/>
      <c r="FZ255" s="744"/>
      <c r="GA255" s="744"/>
      <c r="GB255" s="744"/>
      <c r="GC255" s="744"/>
      <c r="GD255" s="744"/>
      <c r="GE255" s="744"/>
      <c r="GF255" s="744"/>
      <c r="GG255" s="744"/>
      <c r="GH255" s="744"/>
      <c r="GI255" s="744"/>
      <c r="GJ255" s="744"/>
      <c r="GK255" s="744"/>
      <c r="GL255" s="744"/>
      <c r="GM255" s="744"/>
      <c r="GN255" s="744"/>
      <c r="GO255" s="744"/>
      <c r="GP255" s="744"/>
      <c r="GQ255" s="744"/>
      <c r="GR255" s="744"/>
      <c r="GS255" s="744"/>
      <c r="GT255" s="744"/>
      <c r="GU255" s="744"/>
      <c r="GV255" s="744"/>
      <c r="GW255" s="744"/>
      <c r="GX255" s="744"/>
      <c r="GY255" s="744"/>
      <c r="GZ255" s="744"/>
      <c r="HA255" s="744"/>
      <c r="HB255" s="744"/>
      <c r="HC255" s="744"/>
      <c r="HD255" s="744"/>
      <c r="HE255" s="744"/>
      <c r="HF255" s="744"/>
      <c r="HG255" s="744"/>
      <c r="HH255" s="744"/>
      <c r="HI255" s="744"/>
      <c r="HJ255" s="744"/>
      <c r="HK255" s="744"/>
      <c r="HL255" s="744"/>
      <c r="HM255" s="744"/>
      <c r="HN255" s="744"/>
      <c r="HO255" s="744"/>
      <c r="HP255" s="744"/>
      <c r="HQ255" s="744"/>
      <c r="HR255" s="744"/>
      <c r="HS255" s="744"/>
      <c r="HT255" s="744"/>
      <c r="HU255" s="744"/>
      <c r="HV255" s="744"/>
      <c r="HW255" s="744"/>
      <c r="HX255" s="744"/>
      <c r="HY255" s="744"/>
      <c r="HZ255" s="744"/>
      <c r="IA255" s="744"/>
      <c r="IB255" s="744"/>
      <c r="IC255" s="744"/>
      <c r="ID255" s="744"/>
      <c r="IE255" s="744"/>
      <c r="IF255" s="744"/>
      <c r="IG255" s="744"/>
      <c r="IH255" s="744"/>
      <c r="II255" s="744"/>
      <c r="IJ255" s="752"/>
    </row>
    <row r="256" spans="1:244" s="744" customFormat="1" ht="50.1" customHeight="1">
      <c r="A256" s="768">
        <v>30</v>
      </c>
      <c r="B256" s="783" t="s">
        <v>3287</v>
      </c>
      <c r="C256" s="811"/>
      <c r="D256" s="812">
        <v>17</v>
      </c>
      <c r="E256" s="783" t="s">
        <v>272</v>
      </c>
      <c r="F256" s="783" t="s">
        <v>3291</v>
      </c>
      <c r="G256" s="811">
        <v>42930</v>
      </c>
      <c r="H256" s="814" t="s">
        <v>3288</v>
      </c>
      <c r="I256" s="785" t="s">
        <v>3289</v>
      </c>
      <c r="J256" s="786" t="s">
        <v>4712</v>
      </c>
      <c r="K256" s="755"/>
      <c r="L256" s="744" t="s">
        <v>625</v>
      </c>
      <c r="M256" s="754"/>
      <c r="N256" s="754"/>
      <c r="O256" s="754"/>
      <c r="P256" s="754"/>
      <c r="Q256" s="754"/>
      <c r="R256" s="754"/>
      <c r="S256" s="754"/>
      <c r="T256" s="754"/>
      <c r="U256" s="754"/>
      <c r="V256" s="754"/>
      <c r="W256" s="754"/>
      <c r="X256" s="754"/>
      <c r="Y256" s="754"/>
      <c r="Z256" s="754"/>
      <c r="AA256" s="754"/>
      <c r="AB256" s="754"/>
      <c r="AC256" s="754"/>
      <c r="AD256" s="754"/>
      <c r="AE256" s="754"/>
      <c r="AF256" s="754"/>
      <c r="AG256" s="754"/>
      <c r="AH256" s="754"/>
      <c r="AI256" s="754"/>
      <c r="AJ256" s="754"/>
      <c r="AK256" s="754"/>
      <c r="AL256" s="754"/>
      <c r="AM256" s="754"/>
      <c r="AN256" s="754"/>
      <c r="AO256" s="754"/>
      <c r="AP256" s="754"/>
      <c r="AQ256" s="754"/>
      <c r="AR256" s="754"/>
      <c r="AS256" s="754"/>
      <c r="AT256" s="754"/>
      <c r="AU256" s="754"/>
      <c r="AV256" s="754"/>
      <c r="AW256" s="754"/>
      <c r="AX256" s="754"/>
      <c r="AY256" s="754"/>
      <c r="AZ256" s="754"/>
      <c r="BA256" s="754"/>
      <c r="BB256" s="754"/>
      <c r="BC256" s="754"/>
      <c r="BD256" s="754"/>
      <c r="BE256" s="754"/>
      <c r="BF256" s="754"/>
      <c r="BG256" s="754"/>
      <c r="BH256" s="754"/>
      <c r="BI256" s="754"/>
      <c r="BJ256" s="754"/>
      <c r="BK256" s="754"/>
      <c r="BL256" s="754"/>
      <c r="BM256" s="754"/>
      <c r="BN256" s="754"/>
      <c r="BO256" s="754"/>
      <c r="BP256" s="754"/>
      <c r="BQ256" s="754"/>
      <c r="BR256" s="754"/>
      <c r="BS256" s="754"/>
      <c r="BT256" s="754"/>
      <c r="BU256" s="754"/>
      <c r="BV256" s="754"/>
      <c r="BW256" s="754"/>
      <c r="BX256" s="754"/>
      <c r="BY256" s="754"/>
      <c r="BZ256" s="754"/>
      <c r="CA256" s="754"/>
      <c r="CB256" s="754"/>
      <c r="CC256" s="754"/>
      <c r="CD256" s="754"/>
      <c r="CE256" s="754"/>
      <c r="CF256" s="754"/>
      <c r="CG256" s="754"/>
      <c r="CH256" s="754"/>
      <c r="CI256" s="754"/>
      <c r="CJ256" s="754"/>
      <c r="CK256" s="754"/>
      <c r="CL256" s="754"/>
      <c r="CM256" s="754"/>
      <c r="CN256" s="754"/>
      <c r="CO256" s="754"/>
      <c r="CP256" s="754"/>
      <c r="CQ256" s="754"/>
      <c r="CR256" s="754"/>
      <c r="CS256" s="754"/>
      <c r="CT256" s="754"/>
      <c r="CU256" s="754"/>
      <c r="CV256" s="754"/>
      <c r="CW256" s="754"/>
      <c r="CX256" s="754"/>
      <c r="CY256" s="754"/>
      <c r="CZ256" s="754"/>
      <c r="DA256" s="754"/>
      <c r="DB256" s="754"/>
      <c r="DC256" s="754"/>
      <c r="DD256" s="754"/>
      <c r="DE256" s="754"/>
      <c r="DF256" s="754"/>
      <c r="DG256" s="754"/>
      <c r="DH256" s="754"/>
      <c r="DI256" s="754"/>
      <c r="DJ256" s="754"/>
      <c r="DK256" s="754"/>
      <c r="DL256" s="754"/>
      <c r="DM256" s="754"/>
      <c r="DN256" s="754"/>
      <c r="DO256" s="754"/>
      <c r="DP256" s="754"/>
      <c r="DQ256" s="754"/>
      <c r="DR256" s="754"/>
      <c r="DS256" s="754"/>
      <c r="DT256" s="754"/>
      <c r="DU256" s="754"/>
      <c r="DV256" s="754"/>
      <c r="DW256" s="754"/>
      <c r="DX256" s="754"/>
      <c r="DY256" s="754"/>
      <c r="DZ256" s="754"/>
      <c r="EA256" s="754"/>
      <c r="EB256" s="754"/>
      <c r="EC256" s="754"/>
      <c r="ED256" s="754"/>
      <c r="EE256" s="754"/>
      <c r="EF256" s="754"/>
      <c r="EG256" s="754"/>
      <c r="EH256" s="754"/>
      <c r="EI256" s="754"/>
      <c r="EJ256" s="754"/>
      <c r="EK256" s="754"/>
      <c r="EL256" s="754"/>
      <c r="EM256" s="754"/>
      <c r="EN256" s="754"/>
      <c r="EO256" s="754"/>
      <c r="EP256" s="754"/>
      <c r="EQ256" s="754"/>
      <c r="ER256" s="754"/>
      <c r="ES256" s="754"/>
      <c r="ET256" s="754"/>
      <c r="EU256" s="754"/>
      <c r="EV256" s="754"/>
      <c r="EW256" s="754"/>
      <c r="EX256" s="754"/>
      <c r="EY256" s="754"/>
      <c r="EZ256" s="754"/>
      <c r="FA256" s="754"/>
      <c r="FB256" s="754"/>
      <c r="FC256" s="754"/>
      <c r="FD256" s="754"/>
      <c r="FE256" s="754"/>
      <c r="FF256" s="754"/>
      <c r="FG256" s="754"/>
      <c r="FH256" s="754"/>
      <c r="FI256" s="754"/>
      <c r="FJ256" s="754"/>
      <c r="FK256" s="754"/>
      <c r="FL256" s="754"/>
      <c r="FM256" s="754"/>
      <c r="FN256" s="754"/>
      <c r="FO256" s="754"/>
      <c r="FP256" s="754"/>
      <c r="FQ256" s="754"/>
      <c r="FR256" s="754"/>
      <c r="FS256" s="754"/>
      <c r="FT256" s="754"/>
      <c r="FU256" s="754"/>
      <c r="FV256" s="754"/>
      <c r="FW256" s="754"/>
      <c r="FX256" s="754"/>
      <c r="FY256" s="754"/>
      <c r="FZ256" s="754"/>
      <c r="GA256" s="754"/>
      <c r="GB256" s="754"/>
      <c r="GC256" s="754"/>
      <c r="GD256" s="754"/>
      <c r="GE256" s="754"/>
      <c r="GF256" s="754"/>
      <c r="GG256" s="754"/>
      <c r="GH256" s="754"/>
      <c r="GI256" s="754"/>
      <c r="GJ256" s="754"/>
      <c r="GK256" s="754"/>
      <c r="GL256" s="754"/>
      <c r="GM256" s="754"/>
      <c r="GN256" s="754"/>
      <c r="GO256" s="754"/>
      <c r="GP256" s="754"/>
      <c r="GQ256" s="754"/>
      <c r="GR256" s="754"/>
      <c r="GS256" s="754"/>
      <c r="GT256" s="754"/>
      <c r="GU256" s="754"/>
      <c r="GV256" s="754"/>
      <c r="GW256" s="754"/>
      <c r="GX256" s="754"/>
      <c r="GY256" s="754"/>
      <c r="GZ256" s="754"/>
      <c r="HA256" s="754"/>
      <c r="HB256" s="754"/>
      <c r="HC256" s="754"/>
      <c r="HD256" s="754"/>
      <c r="HE256" s="754"/>
      <c r="HF256" s="754"/>
      <c r="HG256" s="754"/>
      <c r="HH256" s="754"/>
      <c r="HI256" s="754"/>
      <c r="HJ256" s="754"/>
      <c r="HK256" s="754"/>
      <c r="HL256" s="754"/>
      <c r="HM256" s="754"/>
      <c r="HN256" s="754"/>
      <c r="HO256" s="754"/>
      <c r="HP256" s="754"/>
      <c r="HQ256" s="754"/>
      <c r="HR256" s="754"/>
      <c r="HS256" s="754"/>
      <c r="HT256" s="754"/>
      <c r="HU256" s="754"/>
      <c r="HV256" s="754"/>
      <c r="HW256" s="754"/>
      <c r="HX256" s="754"/>
      <c r="HY256" s="754"/>
      <c r="HZ256" s="754"/>
      <c r="IA256" s="754"/>
      <c r="IB256" s="754"/>
      <c r="IC256" s="754"/>
      <c r="ID256" s="754"/>
      <c r="IE256" s="754"/>
      <c r="IF256" s="754"/>
      <c r="IG256" s="754"/>
      <c r="IH256" s="754"/>
      <c r="II256" s="754"/>
    </row>
    <row r="257" spans="1:256" s="744" customFormat="1" ht="50.1" customHeight="1">
      <c r="A257" s="768">
        <v>31</v>
      </c>
      <c r="B257" s="783" t="s">
        <v>4713</v>
      </c>
      <c r="C257" s="811"/>
      <c r="D257" s="812">
        <v>17</v>
      </c>
      <c r="E257" s="783" t="s">
        <v>272</v>
      </c>
      <c r="F257" s="783" t="s">
        <v>4714</v>
      </c>
      <c r="G257" s="811">
        <v>43402</v>
      </c>
      <c r="H257" s="814" t="s">
        <v>4715</v>
      </c>
      <c r="I257" s="785"/>
      <c r="J257" s="786" t="s">
        <v>4712</v>
      </c>
      <c r="K257" s="755"/>
      <c r="L257" s="744" t="s">
        <v>625</v>
      </c>
      <c r="M257" s="754"/>
      <c r="N257" s="754"/>
      <c r="O257" s="754"/>
      <c r="P257" s="754"/>
      <c r="Q257" s="754"/>
      <c r="R257" s="754"/>
      <c r="S257" s="754"/>
      <c r="T257" s="754"/>
      <c r="U257" s="754"/>
      <c r="V257" s="754"/>
      <c r="W257" s="754"/>
      <c r="X257" s="754"/>
      <c r="Y257" s="754"/>
      <c r="Z257" s="754"/>
      <c r="AA257" s="754"/>
      <c r="AB257" s="754"/>
      <c r="AC257" s="754"/>
      <c r="AD257" s="754"/>
      <c r="AE257" s="754"/>
      <c r="AF257" s="754"/>
      <c r="AG257" s="754"/>
      <c r="AH257" s="754"/>
      <c r="AI257" s="754"/>
      <c r="AJ257" s="754"/>
      <c r="AK257" s="754"/>
      <c r="AL257" s="754"/>
      <c r="AM257" s="754"/>
      <c r="AN257" s="754"/>
      <c r="AO257" s="754"/>
      <c r="AP257" s="754"/>
      <c r="AQ257" s="754"/>
      <c r="AR257" s="754"/>
      <c r="AS257" s="754"/>
      <c r="AT257" s="754"/>
      <c r="AU257" s="754"/>
      <c r="AV257" s="754"/>
      <c r="AW257" s="754"/>
      <c r="AX257" s="754"/>
      <c r="AY257" s="754"/>
      <c r="AZ257" s="754"/>
      <c r="BA257" s="754"/>
      <c r="BB257" s="754"/>
      <c r="BC257" s="754"/>
      <c r="BD257" s="754"/>
      <c r="BE257" s="754"/>
      <c r="BF257" s="754"/>
      <c r="BG257" s="754"/>
      <c r="BH257" s="754"/>
      <c r="BI257" s="754"/>
      <c r="BJ257" s="754"/>
      <c r="BK257" s="754"/>
      <c r="BL257" s="754"/>
      <c r="BM257" s="754"/>
      <c r="BN257" s="754"/>
      <c r="BO257" s="754"/>
      <c r="BP257" s="754"/>
      <c r="BQ257" s="754"/>
      <c r="BR257" s="754"/>
      <c r="BS257" s="754"/>
      <c r="BT257" s="754"/>
      <c r="BU257" s="754"/>
      <c r="BV257" s="754"/>
      <c r="BW257" s="754"/>
      <c r="BX257" s="754"/>
      <c r="BY257" s="754"/>
      <c r="BZ257" s="754"/>
      <c r="CA257" s="754"/>
      <c r="CB257" s="754"/>
      <c r="CC257" s="754"/>
      <c r="CD257" s="754"/>
      <c r="CE257" s="754"/>
      <c r="CF257" s="754"/>
      <c r="CG257" s="754"/>
      <c r="CH257" s="754"/>
      <c r="CI257" s="754"/>
      <c r="CJ257" s="754"/>
      <c r="CK257" s="754"/>
      <c r="CL257" s="754"/>
      <c r="CM257" s="754"/>
      <c r="CN257" s="754"/>
      <c r="CO257" s="754"/>
      <c r="CP257" s="754"/>
      <c r="CQ257" s="754"/>
      <c r="CR257" s="754"/>
      <c r="CS257" s="754"/>
      <c r="CT257" s="754"/>
      <c r="CU257" s="754"/>
      <c r="CV257" s="754"/>
      <c r="CW257" s="754"/>
      <c r="CX257" s="754"/>
      <c r="CY257" s="754"/>
      <c r="CZ257" s="754"/>
      <c r="DA257" s="754"/>
      <c r="DB257" s="754"/>
      <c r="DC257" s="754"/>
      <c r="DD257" s="754"/>
      <c r="DE257" s="754"/>
      <c r="DF257" s="754"/>
      <c r="DG257" s="754"/>
      <c r="DH257" s="754"/>
      <c r="DI257" s="754"/>
      <c r="DJ257" s="754"/>
      <c r="DK257" s="754"/>
      <c r="DL257" s="754"/>
      <c r="DM257" s="754"/>
      <c r="DN257" s="754"/>
      <c r="DO257" s="754"/>
      <c r="DP257" s="754"/>
      <c r="DQ257" s="754"/>
      <c r="DR257" s="754"/>
      <c r="DS257" s="754"/>
      <c r="DT257" s="754"/>
      <c r="DU257" s="754"/>
      <c r="DV257" s="754"/>
      <c r="DW257" s="754"/>
      <c r="DX257" s="754"/>
      <c r="DY257" s="754"/>
      <c r="DZ257" s="754"/>
      <c r="EA257" s="754"/>
      <c r="EB257" s="754"/>
      <c r="EC257" s="754"/>
      <c r="ED257" s="754"/>
      <c r="EE257" s="754"/>
      <c r="EF257" s="754"/>
      <c r="EG257" s="754"/>
      <c r="EH257" s="754"/>
      <c r="EI257" s="754"/>
      <c r="EJ257" s="754"/>
      <c r="EK257" s="754"/>
      <c r="EL257" s="754"/>
      <c r="EM257" s="754"/>
      <c r="EN257" s="754"/>
      <c r="EO257" s="754"/>
      <c r="EP257" s="754"/>
      <c r="EQ257" s="754"/>
      <c r="ER257" s="754"/>
      <c r="ES257" s="754"/>
      <c r="ET257" s="754"/>
      <c r="EU257" s="754"/>
      <c r="EV257" s="754"/>
      <c r="EW257" s="754"/>
      <c r="EX257" s="754"/>
      <c r="EY257" s="754"/>
      <c r="EZ257" s="754"/>
      <c r="FA257" s="754"/>
      <c r="FB257" s="754"/>
      <c r="FC257" s="754"/>
      <c r="FD257" s="754"/>
      <c r="FE257" s="754"/>
      <c r="FF257" s="754"/>
      <c r="FG257" s="754"/>
      <c r="FH257" s="754"/>
      <c r="FI257" s="754"/>
      <c r="FJ257" s="754"/>
      <c r="FK257" s="754"/>
      <c r="FL257" s="754"/>
      <c r="FM257" s="754"/>
      <c r="FN257" s="754"/>
      <c r="FO257" s="754"/>
      <c r="FP257" s="754"/>
      <c r="FQ257" s="754"/>
      <c r="FR257" s="754"/>
      <c r="FS257" s="754"/>
      <c r="FT257" s="754"/>
      <c r="FU257" s="754"/>
      <c r="FV257" s="754"/>
      <c r="FW257" s="754"/>
      <c r="FX257" s="754"/>
      <c r="FY257" s="754"/>
      <c r="FZ257" s="754"/>
      <c r="GA257" s="754"/>
      <c r="GB257" s="754"/>
      <c r="GC257" s="754"/>
      <c r="GD257" s="754"/>
      <c r="GE257" s="754"/>
      <c r="GF257" s="754"/>
      <c r="GG257" s="754"/>
      <c r="GH257" s="754"/>
      <c r="GI257" s="754"/>
      <c r="GJ257" s="754"/>
      <c r="GK257" s="754"/>
      <c r="GL257" s="754"/>
      <c r="GM257" s="754"/>
      <c r="GN257" s="754"/>
      <c r="GO257" s="754"/>
      <c r="GP257" s="754"/>
      <c r="GQ257" s="754"/>
      <c r="GR257" s="754"/>
      <c r="GS257" s="754"/>
      <c r="GT257" s="754"/>
      <c r="GU257" s="754"/>
      <c r="GV257" s="754"/>
      <c r="GW257" s="754"/>
      <c r="GX257" s="754"/>
      <c r="GY257" s="754"/>
      <c r="GZ257" s="754"/>
      <c r="HA257" s="754"/>
      <c r="HB257" s="754"/>
      <c r="HC257" s="754"/>
      <c r="HD257" s="754"/>
      <c r="HE257" s="754"/>
      <c r="HF257" s="754"/>
      <c r="HG257" s="754"/>
      <c r="HH257" s="754"/>
      <c r="HI257" s="754"/>
      <c r="HJ257" s="754"/>
      <c r="HK257" s="754"/>
      <c r="HL257" s="754"/>
      <c r="HM257" s="754"/>
      <c r="HN257" s="754"/>
      <c r="HO257" s="754"/>
      <c r="HP257" s="754"/>
      <c r="HQ257" s="754"/>
      <c r="HR257" s="754"/>
      <c r="HS257" s="754"/>
      <c r="HT257" s="754"/>
      <c r="HU257" s="754"/>
      <c r="HV257" s="754"/>
      <c r="HW257" s="754"/>
      <c r="HX257" s="754"/>
      <c r="HY257" s="754"/>
      <c r="HZ257" s="754"/>
      <c r="IA257" s="754"/>
      <c r="IB257" s="754"/>
      <c r="IC257" s="754"/>
      <c r="ID257" s="754"/>
      <c r="IE257" s="754"/>
      <c r="IF257" s="754"/>
      <c r="IG257" s="754"/>
      <c r="IH257" s="754"/>
      <c r="II257" s="754"/>
    </row>
    <row r="258" spans="1:256" s="45" customFormat="1" ht="50.1" customHeight="1">
      <c r="A258" s="135"/>
      <c r="B258" s="1510" t="s">
        <v>2692</v>
      </c>
      <c r="C258" s="1510"/>
      <c r="D258" s="1510"/>
      <c r="E258" s="1510"/>
      <c r="F258" s="1510"/>
      <c r="G258" s="1510"/>
      <c r="H258" s="1510"/>
      <c r="I258" s="257"/>
      <c r="J258" s="253"/>
      <c r="N258" s="242"/>
      <c r="O258" s="242"/>
      <c r="P258" s="242"/>
      <c r="Q258" s="242"/>
      <c r="R258" s="242"/>
      <c r="S258" s="242"/>
      <c r="T258" s="242"/>
      <c r="U258" s="242"/>
      <c r="V258" s="242"/>
      <c r="W258" s="242"/>
      <c r="X258" s="242"/>
      <c r="Y258" s="242"/>
      <c r="Z258" s="242"/>
      <c r="AA258" s="242"/>
      <c r="AB258" s="242"/>
      <c r="AC258" s="242"/>
      <c r="AD258" s="242"/>
      <c r="AE258" s="242"/>
      <c r="AF258" s="242"/>
      <c r="AG258" s="242"/>
      <c r="AH258" s="242"/>
      <c r="AI258" s="242"/>
      <c r="AJ258" s="242"/>
      <c r="AK258" s="242"/>
      <c r="AL258" s="242"/>
      <c r="AM258" s="242"/>
      <c r="AN258" s="242"/>
      <c r="AO258" s="242"/>
      <c r="AP258" s="242"/>
      <c r="AQ258" s="242"/>
      <c r="AR258" s="242"/>
      <c r="AS258" s="242"/>
      <c r="AT258" s="242"/>
      <c r="AU258" s="242"/>
      <c r="AV258" s="242"/>
      <c r="AW258" s="242"/>
      <c r="AX258" s="242"/>
      <c r="AY258" s="242"/>
      <c r="AZ258" s="242"/>
      <c r="BA258" s="242"/>
      <c r="BB258" s="242"/>
      <c r="BC258" s="242"/>
      <c r="BD258" s="242"/>
      <c r="BE258" s="242"/>
      <c r="BF258" s="242"/>
      <c r="BG258" s="242"/>
      <c r="BH258" s="242"/>
      <c r="BI258" s="242"/>
      <c r="BJ258" s="242"/>
      <c r="BK258" s="242"/>
      <c r="BL258" s="242"/>
      <c r="BM258" s="242"/>
      <c r="BN258" s="242"/>
      <c r="BO258" s="242"/>
      <c r="BP258" s="242"/>
      <c r="BQ258" s="242"/>
      <c r="BR258" s="242"/>
      <c r="BS258" s="242"/>
      <c r="BT258" s="242"/>
      <c r="BU258" s="242"/>
      <c r="BV258" s="242"/>
      <c r="BW258" s="242"/>
      <c r="BX258" s="242"/>
      <c r="BY258" s="242"/>
      <c r="BZ258" s="242"/>
      <c r="CA258" s="242"/>
      <c r="CB258" s="242"/>
      <c r="CC258" s="242"/>
      <c r="CD258" s="242"/>
      <c r="CE258" s="242"/>
      <c r="CF258" s="242"/>
      <c r="CG258" s="242"/>
      <c r="CH258" s="242"/>
      <c r="CI258" s="242"/>
      <c r="CJ258" s="242"/>
      <c r="CK258" s="242"/>
      <c r="CL258" s="242"/>
      <c r="CM258" s="242"/>
      <c r="CN258" s="242"/>
      <c r="CO258" s="242"/>
      <c r="CP258" s="242"/>
      <c r="CQ258" s="242"/>
      <c r="CR258" s="242"/>
      <c r="CS258" s="242"/>
      <c r="CT258" s="242"/>
      <c r="CU258" s="242"/>
      <c r="CV258" s="242"/>
      <c r="CW258" s="242"/>
      <c r="CX258" s="242"/>
      <c r="CY258" s="242"/>
      <c r="CZ258" s="242"/>
      <c r="DA258" s="242"/>
      <c r="DB258" s="242"/>
      <c r="DC258" s="242"/>
      <c r="DD258" s="242"/>
      <c r="DE258" s="242"/>
      <c r="DF258" s="242"/>
      <c r="DG258" s="242"/>
      <c r="DH258" s="242"/>
      <c r="DI258" s="242"/>
      <c r="DJ258" s="242"/>
      <c r="DK258" s="242"/>
      <c r="DL258" s="242"/>
      <c r="DM258" s="242"/>
      <c r="DN258" s="242"/>
      <c r="DO258" s="242"/>
      <c r="DP258" s="242"/>
      <c r="DQ258" s="242"/>
      <c r="DR258" s="242"/>
      <c r="DS258" s="242"/>
      <c r="DT258" s="242"/>
      <c r="DU258" s="242"/>
      <c r="DV258" s="242"/>
      <c r="DW258" s="242"/>
      <c r="DX258" s="242"/>
      <c r="DY258" s="242"/>
      <c r="DZ258" s="242"/>
      <c r="EA258" s="242"/>
      <c r="EB258" s="242"/>
      <c r="EC258" s="242"/>
      <c r="ED258" s="242"/>
      <c r="EE258" s="242"/>
      <c r="EF258" s="242"/>
      <c r="EG258" s="242"/>
      <c r="EH258" s="242"/>
      <c r="EI258" s="242"/>
      <c r="EJ258" s="242"/>
      <c r="EK258" s="242"/>
      <c r="EL258" s="242"/>
      <c r="EM258" s="242"/>
      <c r="EN258" s="242"/>
      <c r="EO258" s="242"/>
      <c r="EP258" s="242"/>
      <c r="EQ258" s="242"/>
      <c r="ER258" s="242"/>
      <c r="ES258" s="242"/>
      <c r="ET258" s="242"/>
      <c r="EU258" s="242"/>
      <c r="EV258" s="242"/>
      <c r="EW258" s="242"/>
      <c r="EX258" s="242"/>
      <c r="EY258" s="242"/>
      <c r="EZ258" s="242"/>
      <c r="FA258" s="242"/>
      <c r="FB258" s="242"/>
      <c r="FC258" s="242"/>
      <c r="FD258" s="242"/>
      <c r="FE258" s="242"/>
      <c r="FF258" s="242"/>
      <c r="FG258" s="242"/>
      <c r="FH258" s="242"/>
      <c r="FI258" s="242"/>
      <c r="FJ258" s="242"/>
      <c r="FK258" s="242"/>
      <c r="FL258" s="242"/>
      <c r="FM258" s="242"/>
      <c r="FN258" s="242"/>
      <c r="FO258" s="242"/>
      <c r="FP258" s="242"/>
      <c r="FQ258" s="242"/>
      <c r="FR258" s="242"/>
      <c r="FS258" s="242"/>
      <c r="FT258" s="242"/>
      <c r="FU258" s="242"/>
      <c r="FV258" s="242"/>
      <c r="FW258" s="242"/>
      <c r="FX258" s="242"/>
      <c r="FY258" s="242"/>
      <c r="FZ258" s="242"/>
      <c r="GA258" s="242"/>
      <c r="GB258" s="242"/>
      <c r="GC258" s="242"/>
      <c r="GD258" s="242"/>
      <c r="GE258" s="242"/>
      <c r="GF258" s="242"/>
      <c r="GG258" s="242"/>
      <c r="GH258" s="242"/>
      <c r="GI258" s="242"/>
      <c r="GJ258" s="242"/>
      <c r="GK258" s="242"/>
      <c r="GL258" s="242"/>
      <c r="GM258" s="242"/>
      <c r="GN258" s="242"/>
      <c r="GO258" s="242"/>
      <c r="GP258" s="242"/>
      <c r="GQ258" s="242"/>
      <c r="GR258" s="242"/>
      <c r="GS258" s="242"/>
      <c r="GT258" s="242"/>
      <c r="GU258" s="242"/>
      <c r="GV258" s="242"/>
      <c r="GW258" s="242"/>
      <c r="GX258" s="242"/>
      <c r="GY258" s="242"/>
      <c r="GZ258" s="242"/>
      <c r="HA258" s="242"/>
      <c r="HB258" s="242"/>
      <c r="HC258" s="242"/>
      <c r="HD258" s="242"/>
      <c r="HE258" s="242"/>
      <c r="HF258" s="242"/>
      <c r="HG258" s="242"/>
      <c r="HH258" s="242"/>
      <c r="HI258" s="242"/>
      <c r="HJ258" s="242"/>
      <c r="HK258" s="242"/>
      <c r="HL258" s="242"/>
      <c r="HM258" s="242"/>
      <c r="HN258" s="242"/>
      <c r="HO258" s="242"/>
      <c r="HP258" s="242"/>
      <c r="HQ258" s="242"/>
      <c r="HR258" s="242"/>
      <c r="HS258" s="242"/>
      <c r="HT258" s="242"/>
      <c r="HU258" s="242"/>
      <c r="HV258" s="242"/>
      <c r="HW258" s="242"/>
      <c r="HX258" s="242"/>
      <c r="HY258" s="242"/>
      <c r="HZ258" s="242"/>
      <c r="IA258" s="242"/>
      <c r="IB258" s="242"/>
      <c r="IC258" s="242"/>
      <c r="ID258" s="242"/>
      <c r="IE258" s="242"/>
      <c r="IF258" s="242"/>
      <c r="IG258" s="242"/>
      <c r="IH258" s="242"/>
      <c r="II258" s="242"/>
      <c r="IJ258" s="242"/>
      <c r="IK258" s="242"/>
      <c r="IL258" s="242"/>
      <c r="IM258" s="242"/>
      <c r="IN258" s="242"/>
      <c r="IO258" s="242"/>
      <c r="IP258" s="242"/>
      <c r="IQ258" s="242"/>
      <c r="IR258" s="242"/>
      <c r="IS258" s="242"/>
      <c r="IT258" s="242"/>
      <c r="IU258" s="242"/>
      <c r="IV258" s="242"/>
    </row>
    <row r="259" spans="1:256" s="5" customFormat="1" ht="50.1" customHeight="1">
      <c r="A259" s="242"/>
      <c r="B259" s="254" t="s">
        <v>2684</v>
      </c>
      <c r="C259" s="255" t="s">
        <v>2379</v>
      </c>
      <c r="D259" s="254" t="s">
        <v>195</v>
      </c>
      <c r="E259" s="255" t="s">
        <v>2685</v>
      </c>
      <c r="F259" s="255" t="s">
        <v>2750</v>
      </c>
      <c r="G259" s="255" t="s">
        <v>301</v>
      </c>
      <c r="H259" s="255" t="s">
        <v>302</v>
      </c>
      <c r="I259" s="255" t="s">
        <v>2748</v>
      </c>
      <c r="J259" s="255" t="s">
        <v>2366</v>
      </c>
      <c r="K259" s="242"/>
      <c r="L259" s="242"/>
      <c r="M259" s="242"/>
      <c r="N259" s="48"/>
      <c r="O259" s="48"/>
      <c r="P259" s="48"/>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c r="BY259" s="44"/>
      <c r="BZ259" s="44"/>
      <c r="CA259" s="44"/>
      <c r="CB259" s="44"/>
      <c r="CC259" s="44"/>
      <c r="CD259" s="44"/>
      <c r="CE259" s="44"/>
      <c r="CF259" s="44"/>
      <c r="CG259" s="44"/>
      <c r="CH259" s="44"/>
      <c r="CI259" s="44"/>
      <c r="CJ259" s="44"/>
      <c r="CK259" s="44"/>
      <c r="CL259" s="44"/>
      <c r="CM259" s="44"/>
      <c r="CN259" s="44"/>
      <c r="CO259" s="44"/>
      <c r="CP259" s="44"/>
      <c r="CQ259" s="44"/>
      <c r="CR259" s="44"/>
      <c r="CS259" s="44"/>
      <c r="CT259" s="44"/>
      <c r="CU259" s="44"/>
      <c r="CV259" s="44"/>
      <c r="CW259" s="44"/>
      <c r="CX259" s="44"/>
      <c r="CY259" s="44"/>
      <c r="CZ259" s="44"/>
      <c r="DA259" s="44"/>
      <c r="DB259" s="44"/>
      <c r="DC259" s="44"/>
      <c r="DD259" s="44"/>
      <c r="DE259" s="44"/>
      <c r="DF259" s="44"/>
      <c r="DG259" s="44"/>
      <c r="DH259" s="44"/>
      <c r="DI259" s="44"/>
      <c r="DJ259" s="44"/>
      <c r="DK259" s="44"/>
      <c r="DL259" s="44"/>
      <c r="DM259" s="44"/>
      <c r="DN259" s="44"/>
      <c r="DO259" s="44"/>
      <c r="DP259" s="44"/>
      <c r="DQ259" s="44"/>
      <c r="DR259" s="44"/>
      <c r="DS259" s="44"/>
      <c r="DT259" s="44"/>
      <c r="DU259" s="44"/>
      <c r="DV259" s="44"/>
      <c r="DW259" s="44"/>
      <c r="DX259" s="44"/>
      <c r="DY259" s="44"/>
      <c r="DZ259" s="44"/>
      <c r="EA259" s="44"/>
      <c r="EB259" s="44"/>
      <c r="EC259" s="44"/>
      <c r="ED259" s="44"/>
      <c r="EE259" s="44"/>
      <c r="EF259" s="44"/>
      <c r="EG259" s="44"/>
      <c r="EH259" s="44"/>
      <c r="EI259" s="44"/>
      <c r="EJ259" s="44"/>
      <c r="EK259" s="44"/>
      <c r="EL259" s="44"/>
      <c r="EM259" s="44"/>
      <c r="EN259" s="44"/>
      <c r="EO259" s="44"/>
      <c r="EP259" s="44"/>
      <c r="EQ259" s="44"/>
      <c r="ER259" s="44"/>
      <c r="ES259" s="44"/>
      <c r="ET259" s="44"/>
      <c r="EU259" s="44"/>
      <c r="EV259" s="44"/>
      <c r="EW259" s="44"/>
      <c r="EX259" s="44"/>
      <c r="EY259" s="44"/>
      <c r="EZ259" s="44"/>
      <c r="FA259" s="44"/>
      <c r="FB259" s="44"/>
      <c r="FC259" s="44"/>
      <c r="FD259" s="44"/>
      <c r="FE259" s="44"/>
      <c r="FF259" s="44"/>
      <c r="FG259" s="44"/>
      <c r="FH259" s="44"/>
      <c r="FI259" s="44"/>
      <c r="FJ259" s="44"/>
      <c r="FK259" s="44"/>
      <c r="FL259" s="44"/>
      <c r="FM259" s="44"/>
      <c r="FN259" s="44"/>
      <c r="FO259" s="44"/>
      <c r="FP259" s="44"/>
      <c r="FQ259" s="44"/>
      <c r="FR259" s="44"/>
      <c r="FS259" s="44"/>
      <c r="FT259" s="44"/>
      <c r="FU259" s="44"/>
      <c r="FV259" s="44"/>
      <c r="FW259" s="44"/>
      <c r="FX259" s="44"/>
      <c r="FY259" s="44"/>
      <c r="FZ259" s="44"/>
      <c r="GA259" s="44"/>
      <c r="GB259" s="44"/>
      <c r="GC259" s="44"/>
      <c r="GD259" s="44"/>
      <c r="GE259" s="44"/>
      <c r="GF259" s="44"/>
      <c r="GG259" s="44"/>
      <c r="GH259" s="44"/>
      <c r="GI259" s="44"/>
      <c r="GJ259" s="44"/>
      <c r="GK259" s="44"/>
      <c r="GL259" s="44"/>
      <c r="GM259" s="44"/>
      <c r="GN259" s="44"/>
      <c r="GO259" s="44"/>
      <c r="GP259" s="44"/>
      <c r="GQ259" s="44"/>
      <c r="GR259" s="44"/>
      <c r="GS259" s="44"/>
      <c r="GT259" s="44"/>
      <c r="GU259" s="44"/>
      <c r="GV259" s="44"/>
      <c r="GW259" s="44"/>
      <c r="GX259" s="44"/>
      <c r="GY259" s="44"/>
      <c r="GZ259" s="44"/>
      <c r="HA259" s="44"/>
      <c r="HB259" s="44"/>
      <c r="HC259" s="44"/>
      <c r="HD259" s="44"/>
      <c r="HE259" s="44"/>
      <c r="HF259" s="44"/>
      <c r="HG259" s="44"/>
      <c r="HH259" s="44"/>
      <c r="HI259" s="44"/>
      <c r="HJ259" s="44"/>
      <c r="HK259" s="44"/>
      <c r="HL259" s="44"/>
      <c r="HM259" s="44"/>
      <c r="HN259" s="44"/>
      <c r="HO259" s="44"/>
      <c r="HP259" s="44"/>
      <c r="HQ259" s="44"/>
      <c r="HR259" s="44"/>
      <c r="HS259" s="44"/>
      <c r="HT259" s="44"/>
      <c r="HU259" s="44"/>
      <c r="HV259" s="44"/>
      <c r="HW259" s="44"/>
      <c r="HX259" s="44"/>
      <c r="HY259" s="44"/>
      <c r="HZ259" s="44"/>
      <c r="IA259" s="44"/>
      <c r="IB259" s="44"/>
      <c r="IC259" s="44"/>
      <c r="ID259" s="44"/>
      <c r="IE259" s="44"/>
      <c r="IF259" s="44"/>
      <c r="IG259" s="44"/>
      <c r="IH259" s="44"/>
      <c r="II259" s="44"/>
      <c r="IJ259" s="44"/>
    </row>
    <row r="260" spans="1:256" s="756" customFormat="1" ht="50.1" customHeight="1">
      <c r="A260" s="756">
        <v>1</v>
      </c>
      <c r="B260" s="783" t="s">
        <v>4729</v>
      </c>
      <c r="C260" s="811"/>
      <c r="D260" s="812">
        <v>12</v>
      </c>
      <c r="E260" s="783" t="s">
        <v>272</v>
      </c>
      <c r="F260" s="811" t="s">
        <v>4730</v>
      </c>
      <c r="G260" s="811">
        <v>43416</v>
      </c>
      <c r="H260" s="814" t="s">
        <v>58</v>
      </c>
      <c r="I260" s="783"/>
      <c r="J260" s="769" t="s">
        <v>3632</v>
      </c>
      <c r="K260" s="744"/>
      <c r="L260" s="744" t="s">
        <v>638</v>
      </c>
      <c r="M260" s="744"/>
      <c r="N260" s="744"/>
      <c r="O260" s="744"/>
      <c r="P260" s="744"/>
      <c r="Q260" s="744"/>
      <c r="R260" s="744"/>
      <c r="S260" s="744"/>
      <c r="T260" s="744"/>
      <c r="U260" s="744"/>
      <c r="V260" s="744"/>
      <c r="W260" s="744"/>
      <c r="X260" s="744"/>
      <c r="Y260" s="744"/>
      <c r="Z260" s="744"/>
      <c r="AA260" s="744"/>
      <c r="AB260" s="744"/>
      <c r="AC260" s="744"/>
      <c r="AD260" s="744"/>
      <c r="AE260" s="744"/>
      <c r="AF260" s="744"/>
      <c r="AG260" s="744"/>
      <c r="AH260" s="744"/>
      <c r="AI260" s="744"/>
      <c r="AJ260" s="744"/>
      <c r="AK260" s="744"/>
      <c r="AL260" s="744"/>
      <c r="AM260" s="744"/>
      <c r="AN260" s="744"/>
      <c r="AO260" s="744"/>
      <c r="AP260" s="744"/>
      <c r="AQ260" s="744"/>
      <c r="AR260" s="744"/>
      <c r="AS260" s="744"/>
      <c r="AT260" s="744"/>
      <c r="AU260" s="744"/>
      <c r="AV260" s="744"/>
      <c r="AW260" s="744"/>
      <c r="AX260" s="744"/>
      <c r="AY260" s="744"/>
      <c r="AZ260" s="744"/>
      <c r="BA260" s="744"/>
      <c r="BB260" s="744"/>
      <c r="BC260" s="744"/>
      <c r="BD260" s="744"/>
      <c r="BE260" s="744"/>
      <c r="BF260" s="744"/>
      <c r="BG260" s="744"/>
      <c r="BH260" s="744"/>
      <c r="BI260" s="744"/>
      <c r="BJ260" s="744"/>
      <c r="BK260" s="744"/>
      <c r="BL260" s="744"/>
      <c r="BM260" s="744"/>
      <c r="BN260" s="744"/>
      <c r="BO260" s="744"/>
      <c r="BP260" s="744"/>
      <c r="BQ260" s="744"/>
      <c r="BR260" s="744"/>
      <c r="BS260" s="744"/>
      <c r="BT260" s="744"/>
      <c r="BU260" s="744"/>
      <c r="BV260" s="744"/>
      <c r="BW260" s="744"/>
      <c r="BX260" s="744"/>
      <c r="BY260" s="744"/>
      <c r="BZ260" s="744"/>
      <c r="CA260" s="744"/>
      <c r="CB260" s="744"/>
      <c r="CC260" s="744"/>
      <c r="CD260" s="744"/>
      <c r="CE260" s="744"/>
      <c r="CF260" s="744"/>
      <c r="CG260" s="744"/>
      <c r="CH260" s="744"/>
      <c r="CI260" s="744"/>
      <c r="CJ260" s="744"/>
      <c r="CK260" s="744"/>
      <c r="CL260" s="744"/>
      <c r="CM260" s="744"/>
      <c r="CN260" s="744"/>
      <c r="CO260" s="744"/>
      <c r="CP260" s="744"/>
      <c r="CQ260" s="744"/>
      <c r="CR260" s="744"/>
      <c r="CS260" s="744"/>
      <c r="CT260" s="744"/>
      <c r="CU260" s="744"/>
      <c r="CV260" s="744"/>
      <c r="CW260" s="744"/>
      <c r="CX260" s="744"/>
      <c r="CY260" s="744"/>
      <c r="CZ260" s="744"/>
      <c r="DA260" s="744"/>
      <c r="DB260" s="744"/>
      <c r="DC260" s="744"/>
      <c r="DD260" s="744"/>
      <c r="DE260" s="744"/>
      <c r="DF260" s="744"/>
      <c r="DG260" s="744"/>
      <c r="DH260" s="744"/>
      <c r="DI260" s="744"/>
      <c r="DJ260" s="744"/>
      <c r="DK260" s="744"/>
      <c r="DL260" s="744"/>
      <c r="DM260" s="744"/>
      <c r="DN260" s="744"/>
      <c r="DO260" s="744"/>
      <c r="DP260" s="744"/>
      <c r="DQ260" s="744"/>
      <c r="DR260" s="744"/>
      <c r="DS260" s="744"/>
      <c r="DT260" s="744"/>
      <c r="DU260" s="744"/>
      <c r="DV260" s="744"/>
      <c r="DW260" s="744"/>
      <c r="DX260" s="744"/>
      <c r="DY260" s="744"/>
      <c r="DZ260" s="744"/>
      <c r="EA260" s="744"/>
      <c r="EB260" s="744"/>
      <c r="EC260" s="744"/>
      <c r="ED260" s="744"/>
      <c r="EE260" s="744"/>
      <c r="EF260" s="744"/>
      <c r="EG260" s="744"/>
      <c r="EH260" s="744"/>
      <c r="EI260" s="744"/>
      <c r="EJ260" s="744"/>
      <c r="EK260" s="744"/>
      <c r="EL260" s="744"/>
      <c r="EM260" s="744"/>
      <c r="EN260" s="744"/>
      <c r="EO260" s="744"/>
      <c r="EP260" s="744"/>
      <c r="EQ260" s="744"/>
      <c r="ER260" s="744"/>
      <c r="ES260" s="744"/>
      <c r="ET260" s="744"/>
      <c r="EU260" s="744"/>
      <c r="EV260" s="744"/>
      <c r="EW260" s="744"/>
      <c r="EX260" s="744"/>
      <c r="EY260" s="744"/>
      <c r="EZ260" s="744"/>
      <c r="FA260" s="744"/>
      <c r="FB260" s="744"/>
      <c r="FC260" s="744"/>
      <c r="FD260" s="744"/>
      <c r="FE260" s="744"/>
      <c r="FF260" s="744"/>
      <c r="FG260" s="744"/>
      <c r="FH260" s="744"/>
      <c r="FI260" s="744"/>
      <c r="FJ260" s="744"/>
      <c r="FK260" s="744"/>
      <c r="FL260" s="744"/>
      <c r="FM260" s="744"/>
      <c r="FN260" s="744"/>
      <c r="FO260" s="744"/>
      <c r="FP260" s="744"/>
      <c r="FQ260" s="744"/>
      <c r="FR260" s="744"/>
      <c r="FS260" s="744"/>
      <c r="FT260" s="744"/>
      <c r="FU260" s="744"/>
      <c r="FV260" s="744"/>
      <c r="FW260" s="744"/>
      <c r="FX260" s="744"/>
      <c r="FY260" s="744"/>
      <c r="FZ260" s="744"/>
      <c r="GA260" s="744"/>
      <c r="GB260" s="744"/>
      <c r="GC260" s="744"/>
      <c r="GD260" s="744"/>
      <c r="GE260" s="744"/>
      <c r="GF260" s="744"/>
      <c r="GG260" s="744"/>
      <c r="GH260" s="744"/>
      <c r="GI260" s="744"/>
      <c r="GJ260" s="744"/>
      <c r="GK260" s="744"/>
      <c r="GL260" s="744"/>
      <c r="GM260" s="744"/>
      <c r="GN260" s="744"/>
      <c r="GO260" s="744"/>
      <c r="GP260" s="744"/>
      <c r="GQ260" s="744"/>
      <c r="GR260" s="744"/>
      <c r="GS260" s="744"/>
      <c r="GT260" s="744"/>
      <c r="GU260" s="744"/>
      <c r="GV260" s="744"/>
      <c r="GW260" s="744"/>
      <c r="GX260" s="744"/>
      <c r="GY260" s="744"/>
      <c r="GZ260" s="744"/>
      <c r="HA260" s="744"/>
      <c r="HB260" s="744"/>
      <c r="HC260" s="744"/>
      <c r="HD260" s="744"/>
      <c r="HE260" s="744"/>
      <c r="HF260" s="744"/>
      <c r="HG260" s="744"/>
      <c r="HH260" s="744"/>
      <c r="HI260" s="744"/>
      <c r="HJ260" s="744"/>
      <c r="HK260" s="744"/>
      <c r="HL260" s="744"/>
      <c r="HM260" s="744"/>
      <c r="HN260" s="744"/>
      <c r="HO260" s="744"/>
      <c r="HP260" s="744"/>
      <c r="HQ260" s="744"/>
      <c r="HR260" s="744"/>
      <c r="HS260" s="744"/>
      <c r="HT260" s="744"/>
      <c r="HU260" s="744"/>
      <c r="HV260" s="744"/>
      <c r="HW260" s="744"/>
      <c r="HX260" s="744"/>
      <c r="HY260" s="744"/>
      <c r="HZ260" s="744"/>
      <c r="IA260" s="744"/>
      <c r="IB260" s="744"/>
      <c r="IC260" s="744"/>
      <c r="ID260" s="744"/>
      <c r="IE260" s="744"/>
      <c r="IF260" s="744"/>
      <c r="IG260" s="744"/>
      <c r="IH260" s="744"/>
      <c r="II260" s="744"/>
      <c r="IJ260" s="752"/>
    </row>
    <row r="261" spans="1:256" s="756" customFormat="1" ht="50.1" customHeight="1">
      <c r="A261" s="756">
        <v>2</v>
      </c>
      <c r="B261" s="783" t="s">
        <v>4731</v>
      </c>
      <c r="C261" s="811"/>
      <c r="D261" s="812">
        <v>9</v>
      </c>
      <c r="E261" s="783" t="s">
        <v>272</v>
      </c>
      <c r="F261" s="811" t="s">
        <v>4730</v>
      </c>
      <c r="G261" s="811">
        <v>43416</v>
      </c>
      <c r="H261" s="814" t="s">
        <v>58</v>
      </c>
      <c r="I261" s="783"/>
      <c r="J261" s="769" t="s">
        <v>3632</v>
      </c>
      <c r="K261" s="744"/>
      <c r="L261" s="744" t="s">
        <v>638</v>
      </c>
      <c r="M261" s="744"/>
      <c r="N261" s="744"/>
      <c r="O261" s="744"/>
      <c r="P261" s="744"/>
      <c r="Q261" s="744"/>
      <c r="R261" s="744"/>
      <c r="S261" s="744"/>
      <c r="T261" s="744"/>
      <c r="U261" s="744"/>
      <c r="V261" s="744"/>
      <c r="W261" s="744"/>
      <c r="X261" s="744"/>
      <c r="Y261" s="744"/>
      <c r="Z261" s="744"/>
      <c r="AA261" s="744"/>
      <c r="AB261" s="744"/>
      <c r="AC261" s="744"/>
      <c r="AD261" s="744"/>
      <c r="AE261" s="744"/>
      <c r="AF261" s="744"/>
      <c r="AG261" s="744"/>
      <c r="AH261" s="744"/>
      <c r="AI261" s="744"/>
      <c r="AJ261" s="744"/>
      <c r="AK261" s="744"/>
      <c r="AL261" s="744"/>
      <c r="AM261" s="744"/>
      <c r="AN261" s="744"/>
      <c r="AO261" s="744"/>
      <c r="AP261" s="744"/>
      <c r="AQ261" s="744"/>
      <c r="AR261" s="744"/>
      <c r="AS261" s="744"/>
      <c r="AT261" s="744"/>
      <c r="AU261" s="744"/>
      <c r="AV261" s="744"/>
      <c r="AW261" s="744"/>
      <c r="AX261" s="744"/>
      <c r="AY261" s="744"/>
      <c r="AZ261" s="744"/>
      <c r="BA261" s="744"/>
      <c r="BB261" s="744"/>
      <c r="BC261" s="744"/>
      <c r="BD261" s="744"/>
      <c r="BE261" s="744"/>
      <c r="BF261" s="744"/>
      <c r="BG261" s="744"/>
      <c r="BH261" s="744"/>
      <c r="BI261" s="744"/>
      <c r="BJ261" s="744"/>
      <c r="BK261" s="744"/>
      <c r="BL261" s="744"/>
      <c r="BM261" s="744"/>
      <c r="BN261" s="744"/>
      <c r="BO261" s="744"/>
      <c r="BP261" s="744"/>
      <c r="BQ261" s="744"/>
      <c r="BR261" s="744"/>
      <c r="BS261" s="744"/>
      <c r="BT261" s="744"/>
      <c r="BU261" s="744"/>
      <c r="BV261" s="744"/>
      <c r="BW261" s="744"/>
      <c r="BX261" s="744"/>
      <c r="BY261" s="744"/>
      <c r="BZ261" s="744"/>
      <c r="CA261" s="744"/>
      <c r="CB261" s="744"/>
      <c r="CC261" s="744"/>
      <c r="CD261" s="744"/>
      <c r="CE261" s="744"/>
      <c r="CF261" s="744"/>
      <c r="CG261" s="744"/>
      <c r="CH261" s="744"/>
      <c r="CI261" s="744"/>
      <c r="CJ261" s="744"/>
      <c r="CK261" s="744"/>
      <c r="CL261" s="744"/>
      <c r="CM261" s="744"/>
      <c r="CN261" s="744"/>
      <c r="CO261" s="744"/>
      <c r="CP261" s="744"/>
      <c r="CQ261" s="744"/>
      <c r="CR261" s="744"/>
      <c r="CS261" s="744"/>
      <c r="CT261" s="744"/>
      <c r="CU261" s="744"/>
      <c r="CV261" s="744"/>
      <c r="CW261" s="744"/>
      <c r="CX261" s="744"/>
      <c r="CY261" s="744"/>
      <c r="CZ261" s="744"/>
      <c r="DA261" s="744"/>
      <c r="DB261" s="744"/>
      <c r="DC261" s="744"/>
      <c r="DD261" s="744"/>
      <c r="DE261" s="744"/>
      <c r="DF261" s="744"/>
      <c r="DG261" s="744"/>
      <c r="DH261" s="744"/>
      <c r="DI261" s="744"/>
      <c r="DJ261" s="744"/>
      <c r="DK261" s="744"/>
      <c r="DL261" s="744"/>
      <c r="DM261" s="744"/>
      <c r="DN261" s="744"/>
      <c r="DO261" s="744"/>
      <c r="DP261" s="744"/>
      <c r="DQ261" s="744"/>
      <c r="DR261" s="744"/>
      <c r="DS261" s="744"/>
      <c r="DT261" s="744"/>
      <c r="DU261" s="744"/>
      <c r="DV261" s="744"/>
      <c r="DW261" s="744"/>
      <c r="DX261" s="744"/>
      <c r="DY261" s="744"/>
      <c r="DZ261" s="744"/>
      <c r="EA261" s="744"/>
      <c r="EB261" s="744"/>
      <c r="EC261" s="744"/>
      <c r="ED261" s="744"/>
      <c r="EE261" s="744"/>
      <c r="EF261" s="744"/>
      <c r="EG261" s="744"/>
      <c r="EH261" s="744"/>
      <c r="EI261" s="744"/>
      <c r="EJ261" s="744"/>
      <c r="EK261" s="744"/>
      <c r="EL261" s="744"/>
      <c r="EM261" s="744"/>
      <c r="EN261" s="744"/>
      <c r="EO261" s="744"/>
      <c r="EP261" s="744"/>
      <c r="EQ261" s="744"/>
      <c r="ER261" s="744"/>
      <c r="ES261" s="744"/>
      <c r="ET261" s="744"/>
      <c r="EU261" s="744"/>
      <c r="EV261" s="744"/>
      <c r="EW261" s="744"/>
      <c r="EX261" s="744"/>
      <c r="EY261" s="744"/>
      <c r="EZ261" s="744"/>
      <c r="FA261" s="744"/>
      <c r="FB261" s="744"/>
      <c r="FC261" s="744"/>
      <c r="FD261" s="744"/>
      <c r="FE261" s="744"/>
      <c r="FF261" s="744"/>
      <c r="FG261" s="744"/>
      <c r="FH261" s="744"/>
      <c r="FI261" s="744"/>
      <c r="FJ261" s="744"/>
      <c r="FK261" s="744"/>
      <c r="FL261" s="744"/>
      <c r="FM261" s="744"/>
      <c r="FN261" s="744"/>
      <c r="FO261" s="744"/>
      <c r="FP261" s="744"/>
      <c r="FQ261" s="744"/>
      <c r="FR261" s="744"/>
      <c r="FS261" s="744"/>
      <c r="FT261" s="744"/>
      <c r="FU261" s="744"/>
      <c r="FV261" s="744"/>
      <c r="FW261" s="744"/>
      <c r="FX261" s="744"/>
      <c r="FY261" s="744"/>
      <c r="FZ261" s="744"/>
      <c r="GA261" s="744"/>
      <c r="GB261" s="744"/>
      <c r="GC261" s="744"/>
      <c r="GD261" s="744"/>
      <c r="GE261" s="744"/>
      <c r="GF261" s="744"/>
      <c r="GG261" s="744"/>
      <c r="GH261" s="744"/>
      <c r="GI261" s="744"/>
      <c r="GJ261" s="744"/>
      <c r="GK261" s="744"/>
      <c r="GL261" s="744"/>
      <c r="GM261" s="744"/>
      <c r="GN261" s="744"/>
      <c r="GO261" s="744"/>
      <c r="GP261" s="744"/>
      <c r="GQ261" s="744"/>
      <c r="GR261" s="744"/>
      <c r="GS261" s="744"/>
      <c r="GT261" s="744"/>
      <c r="GU261" s="744"/>
      <c r="GV261" s="744"/>
      <c r="GW261" s="744"/>
      <c r="GX261" s="744"/>
      <c r="GY261" s="744"/>
      <c r="GZ261" s="744"/>
      <c r="HA261" s="744"/>
      <c r="HB261" s="744"/>
      <c r="HC261" s="744"/>
      <c r="HD261" s="744"/>
      <c r="HE261" s="744"/>
      <c r="HF261" s="744"/>
      <c r="HG261" s="744"/>
      <c r="HH261" s="744"/>
      <c r="HI261" s="744"/>
      <c r="HJ261" s="744"/>
      <c r="HK261" s="744"/>
      <c r="HL261" s="744"/>
      <c r="HM261" s="744"/>
      <c r="HN261" s="744"/>
      <c r="HO261" s="744"/>
      <c r="HP261" s="744"/>
      <c r="HQ261" s="744"/>
      <c r="HR261" s="744"/>
      <c r="HS261" s="744"/>
      <c r="HT261" s="744"/>
      <c r="HU261" s="744"/>
      <c r="HV261" s="744"/>
      <c r="HW261" s="744"/>
      <c r="HX261" s="744"/>
      <c r="HY261" s="744"/>
      <c r="HZ261" s="744"/>
      <c r="IA261" s="744"/>
      <c r="IB261" s="744"/>
      <c r="IC261" s="744"/>
      <c r="ID261" s="744"/>
      <c r="IE261" s="744"/>
      <c r="IF261" s="744"/>
      <c r="IG261" s="744"/>
      <c r="IH261" s="744"/>
      <c r="II261" s="744"/>
      <c r="IJ261" s="752"/>
    </row>
    <row r="262" spans="1:256" s="756" customFormat="1" ht="50.1" customHeight="1">
      <c r="A262" s="756">
        <v>3</v>
      </c>
      <c r="B262" s="783" t="s">
        <v>4737</v>
      </c>
      <c r="C262" s="811">
        <v>41906</v>
      </c>
      <c r="D262" s="812">
        <v>4</v>
      </c>
      <c r="E262" s="783" t="s">
        <v>272</v>
      </c>
      <c r="F262" s="811" t="s">
        <v>4734</v>
      </c>
      <c r="G262" s="811">
        <v>43415</v>
      </c>
      <c r="H262" s="814" t="s">
        <v>58</v>
      </c>
      <c r="I262" s="783" t="s">
        <v>4735</v>
      </c>
      <c r="J262" s="769"/>
      <c r="K262" s="744"/>
      <c r="L262" s="744" t="s">
        <v>625</v>
      </c>
      <c r="M262" s="744"/>
      <c r="N262" s="744"/>
      <c r="O262" s="744"/>
      <c r="P262" s="744"/>
      <c r="Q262" s="744"/>
      <c r="R262" s="744"/>
      <c r="S262" s="744"/>
      <c r="T262" s="744"/>
      <c r="U262" s="744"/>
      <c r="V262" s="744"/>
      <c r="W262" s="744"/>
      <c r="X262" s="744"/>
      <c r="Y262" s="744"/>
      <c r="Z262" s="744"/>
      <c r="AA262" s="744"/>
      <c r="AB262" s="744"/>
      <c r="AC262" s="744"/>
      <c r="AD262" s="744"/>
      <c r="AE262" s="744"/>
      <c r="AF262" s="744"/>
      <c r="AG262" s="744"/>
      <c r="AH262" s="744"/>
      <c r="AI262" s="744"/>
      <c r="AJ262" s="744"/>
      <c r="AK262" s="744"/>
      <c r="AL262" s="744"/>
      <c r="AM262" s="744"/>
      <c r="AN262" s="744"/>
      <c r="AO262" s="744"/>
      <c r="AP262" s="744"/>
      <c r="AQ262" s="744"/>
      <c r="AR262" s="744"/>
      <c r="AS262" s="744"/>
      <c r="AT262" s="744"/>
      <c r="AU262" s="744"/>
      <c r="AV262" s="744"/>
      <c r="AW262" s="744"/>
      <c r="AX262" s="744"/>
      <c r="AY262" s="744"/>
      <c r="AZ262" s="744"/>
      <c r="BA262" s="744"/>
      <c r="BB262" s="744"/>
      <c r="BC262" s="744"/>
      <c r="BD262" s="744"/>
      <c r="BE262" s="744"/>
      <c r="BF262" s="744"/>
      <c r="BG262" s="744"/>
      <c r="BH262" s="744"/>
      <c r="BI262" s="744"/>
      <c r="BJ262" s="744"/>
      <c r="BK262" s="744"/>
      <c r="BL262" s="744"/>
      <c r="BM262" s="744"/>
      <c r="BN262" s="744"/>
      <c r="BO262" s="744"/>
      <c r="BP262" s="744"/>
      <c r="BQ262" s="744"/>
      <c r="BR262" s="744"/>
      <c r="BS262" s="744"/>
      <c r="BT262" s="744"/>
      <c r="BU262" s="744"/>
      <c r="BV262" s="744"/>
      <c r="BW262" s="744"/>
      <c r="BX262" s="744"/>
      <c r="BY262" s="744"/>
      <c r="BZ262" s="744"/>
      <c r="CA262" s="744"/>
      <c r="CB262" s="744"/>
      <c r="CC262" s="744"/>
      <c r="CD262" s="744"/>
      <c r="CE262" s="744"/>
      <c r="CF262" s="744"/>
      <c r="CG262" s="744"/>
      <c r="CH262" s="744"/>
      <c r="CI262" s="744"/>
      <c r="CJ262" s="744"/>
      <c r="CK262" s="744"/>
      <c r="CL262" s="744"/>
      <c r="CM262" s="744"/>
      <c r="CN262" s="744"/>
      <c r="CO262" s="744"/>
      <c r="CP262" s="744"/>
      <c r="CQ262" s="744"/>
      <c r="CR262" s="744"/>
      <c r="CS262" s="744"/>
      <c r="CT262" s="744"/>
      <c r="CU262" s="744"/>
      <c r="CV262" s="744"/>
      <c r="CW262" s="744"/>
      <c r="CX262" s="744"/>
      <c r="CY262" s="744"/>
      <c r="CZ262" s="744"/>
      <c r="DA262" s="744"/>
      <c r="DB262" s="744"/>
      <c r="DC262" s="744"/>
      <c r="DD262" s="744"/>
      <c r="DE262" s="744"/>
      <c r="DF262" s="744"/>
      <c r="DG262" s="744"/>
      <c r="DH262" s="744"/>
      <c r="DI262" s="744"/>
      <c r="DJ262" s="744"/>
      <c r="DK262" s="744"/>
      <c r="DL262" s="744"/>
      <c r="DM262" s="744"/>
      <c r="DN262" s="744"/>
      <c r="DO262" s="744"/>
      <c r="DP262" s="744"/>
      <c r="DQ262" s="744"/>
      <c r="DR262" s="744"/>
      <c r="DS262" s="744"/>
      <c r="DT262" s="744"/>
      <c r="DU262" s="744"/>
      <c r="DV262" s="744"/>
      <c r="DW262" s="744"/>
      <c r="DX262" s="744"/>
      <c r="DY262" s="744"/>
      <c r="DZ262" s="744"/>
      <c r="EA262" s="744"/>
      <c r="EB262" s="744"/>
      <c r="EC262" s="744"/>
      <c r="ED262" s="744"/>
      <c r="EE262" s="744"/>
      <c r="EF262" s="744"/>
      <c r="EG262" s="744"/>
      <c r="EH262" s="744"/>
      <c r="EI262" s="744"/>
      <c r="EJ262" s="744"/>
      <c r="EK262" s="744"/>
      <c r="EL262" s="744"/>
      <c r="EM262" s="744"/>
      <c r="EN262" s="744"/>
      <c r="EO262" s="744"/>
      <c r="EP262" s="744"/>
      <c r="EQ262" s="744"/>
      <c r="ER262" s="744"/>
      <c r="ES262" s="744"/>
      <c r="ET262" s="744"/>
      <c r="EU262" s="744"/>
      <c r="EV262" s="744"/>
      <c r="EW262" s="744"/>
      <c r="EX262" s="744"/>
      <c r="EY262" s="744"/>
      <c r="EZ262" s="744"/>
      <c r="FA262" s="744"/>
      <c r="FB262" s="744"/>
      <c r="FC262" s="744"/>
      <c r="FD262" s="744"/>
      <c r="FE262" s="744"/>
      <c r="FF262" s="744"/>
      <c r="FG262" s="744"/>
      <c r="FH262" s="744"/>
      <c r="FI262" s="744"/>
      <c r="FJ262" s="744"/>
      <c r="FK262" s="744"/>
      <c r="FL262" s="744"/>
      <c r="FM262" s="744"/>
      <c r="FN262" s="744"/>
      <c r="FO262" s="744"/>
      <c r="FP262" s="744"/>
      <c r="FQ262" s="744"/>
      <c r="FR262" s="744"/>
      <c r="FS262" s="744"/>
      <c r="FT262" s="744"/>
      <c r="FU262" s="744"/>
      <c r="FV262" s="744"/>
      <c r="FW262" s="744"/>
      <c r="FX262" s="744"/>
      <c r="FY262" s="744"/>
      <c r="FZ262" s="744"/>
      <c r="GA262" s="744"/>
      <c r="GB262" s="744"/>
      <c r="GC262" s="744"/>
      <c r="GD262" s="744"/>
      <c r="GE262" s="744"/>
      <c r="GF262" s="744"/>
      <c r="GG262" s="744"/>
      <c r="GH262" s="744"/>
      <c r="GI262" s="744"/>
      <c r="GJ262" s="744"/>
      <c r="GK262" s="744"/>
      <c r="GL262" s="744"/>
      <c r="GM262" s="744"/>
      <c r="GN262" s="744"/>
      <c r="GO262" s="744"/>
      <c r="GP262" s="744"/>
      <c r="GQ262" s="744"/>
      <c r="GR262" s="744"/>
      <c r="GS262" s="744"/>
      <c r="GT262" s="744"/>
      <c r="GU262" s="744"/>
      <c r="GV262" s="744"/>
      <c r="GW262" s="744"/>
      <c r="GX262" s="744"/>
      <c r="GY262" s="744"/>
      <c r="GZ262" s="744"/>
      <c r="HA262" s="744"/>
      <c r="HB262" s="744"/>
      <c r="HC262" s="744"/>
      <c r="HD262" s="744"/>
      <c r="HE262" s="744"/>
      <c r="HF262" s="744"/>
      <c r="HG262" s="744"/>
      <c r="HH262" s="744"/>
      <c r="HI262" s="744"/>
      <c r="HJ262" s="744"/>
      <c r="HK262" s="744"/>
      <c r="HL262" s="744"/>
      <c r="HM262" s="744"/>
      <c r="HN262" s="744"/>
      <c r="HO262" s="744"/>
      <c r="HP262" s="744"/>
      <c r="HQ262" s="744"/>
      <c r="HR262" s="744"/>
      <c r="HS262" s="744"/>
      <c r="HT262" s="744"/>
      <c r="HU262" s="744"/>
      <c r="HV262" s="744"/>
      <c r="HW262" s="744"/>
      <c r="HX262" s="744"/>
      <c r="HY262" s="744"/>
      <c r="HZ262" s="744"/>
      <c r="IA262" s="744"/>
      <c r="IB262" s="744"/>
      <c r="IC262" s="744"/>
      <c r="ID262" s="744"/>
      <c r="IE262" s="744"/>
      <c r="IF262" s="744"/>
      <c r="IG262" s="744"/>
      <c r="IH262" s="744"/>
      <c r="II262" s="744"/>
      <c r="IJ262" s="752"/>
    </row>
    <row r="263" spans="1:256" s="756" customFormat="1" ht="50.1" customHeight="1">
      <c r="A263" s="756">
        <v>4</v>
      </c>
      <c r="B263" s="783" t="s">
        <v>4738</v>
      </c>
      <c r="C263" s="811">
        <v>37790</v>
      </c>
      <c r="D263" s="812">
        <v>15</v>
      </c>
      <c r="E263" s="783" t="s">
        <v>272</v>
      </c>
      <c r="F263" s="811" t="s">
        <v>4739</v>
      </c>
      <c r="G263" s="811">
        <v>43416</v>
      </c>
      <c r="H263" s="814" t="s">
        <v>716</v>
      </c>
      <c r="I263" s="783"/>
      <c r="J263" s="769" t="s">
        <v>3632</v>
      </c>
      <c r="K263" s="744"/>
      <c r="L263" s="744" t="s">
        <v>625</v>
      </c>
      <c r="M263" s="744"/>
      <c r="N263" s="744"/>
      <c r="O263" s="744"/>
      <c r="P263" s="744"/>
      <c r="Q263" s="744"/>
      <c r="R263" s="744"/>
      <c r="S263" s="744"/>
      <c r="T263" s="744"/>
      <c r="U263" s="744"/>
      <c r="V263" s="744"/>
      <c r="W263" s="744"/>
      <c r="X263" s="744"/>
      <c r="Y263" s="744"/>
      <c r="Z263" s="744"/>
      <c r="AA263" s="744"/>
      <c r="AB263" s="744"/>
      <c r="AC263" s="744"/>
      <c r="AD263" s="744"/>
      <c r="AE263" s="744"/>
      <c r="AF263" s="744"/>
      <c r="AG263" s="744"/>
      <c r="AH263" s="744"/>
      <c r="AI263" s="744"/>
      <c r="AJ263" s="744"/>
      <c r="AK263" s="744"/>
      <c r="AL263" s="744"/>
      <c r="AM263" s="744"/>
      <c r="AN263" s="744"/>
      <c r="AO263" s="744"/>
      <c r="AP263" s="744"/>
      <c r="AQ263" s="744"/>
      <c r="AR263" s="744"/>
      <c r="AS263" s="744"/>
      <c r="AT263" s="744"/>
      <c r="AU263" s="744"/>
      <c r="AV263" s="744"/>
      <c r="AW263" s="744"/>
      <c r="AX263" s="744"/>
      <c r="AY263" s="744"/>
      <c r="AZ263" s="744"/>
      <c r="BA263" s="744"/>
      <c r="BB263" s="744"/>
      <c r="BC263" s="744"/>
      <c r="BD263" s="744"/>
      <c r="BE263" s="744"/>
      <c r="BF263" s="744"/>
      <c r="BG263" s="744"/>
      <c r="BH263" s="744"/>
      <c r="BI263" s="744"/>
      <c r="BJ263" s="744"/>
      <c r="BK263" s="744"/>
      <c r="BL263" s="744"/>
      <c r="BM263" s="744"/>
      <c r="BN263" s="744"/>
      <c r="BO263" s="744"/>
      <c r="BP263" s="744"/>
      <c r="BQ263" s="744"/>
      <c r="BR263" s="744"/>
      <c r="BS263" s="744"/>
      <c r="BT263" s="744"/>
      <c r="BU263" s="744"/>
      <c r="BV263" s="744"/>
      <c r="BW263" s="744"/>
      <c r="BX263" s="744"/>
      <c r="BY263" s="744"/>
      <c r="BZ263" s="744"/>
      <c r="CA263" s="744"/>
      <c r="CB263" s="744"/>
      <c r="CC263" s="744"/>
      <c r="CD263" s="744"/>
      <c r="CE263" s="744"/>
      <c r="CF263" s="744"/>
      <c r="CG263" s="744"/>
      <c r="CH263" s="744"/>
      <c r="CI263" s="744"/>
      <c r="CJ263" s="744"/>
      <c r="CK263" s="744"/>
      <c r="CL263" s="744"/>
      <c r="CM263" s="744"/>
      <c r="CN263" s="744"/>
      <c r="CO263" s="744"/>
      <c r="CP263" s="744"/>
      <c r="CQ263" s="744"/>
      <c r="CR263" s="744"/>
      <c r="CS263" s="744"/>
      <c r="CT263" s="744"/>
      <c r="CU263" s="744"/>
      <c r="CV263" s="744"/>
      <c r="CW263" s="744"/>
      <c r="CX263" s="744"/>
      <c r="CY263" s="744"/>
      <c r="CZ263" s="744"/>
      <c r="DA263" s="744"/>
      <c r="DB263" s="744"/>
      <c r="DC263" s="744"/>
      <c r="DD263" s="744"/>
      <c r="DE263" s="744"/>
      <c r="DF263" s="744"/>
      <c r="DG263" s="744"/>
      <c r="DH263" s="744"/>
      <c r="DI263" s="744"/>
      <c r="DJ263" s="744"/>
      <c r="DK263" s="744"/>
      <c r="DL263" s="744"/>
      <c r="DM263" s="744"/>
      <c r="DN263" s="744"/>
      <c r="DO263" s="744"/>
      <c r="DP263" s="744"/>
      <c r="DQ263" s="744"/>
      <c r="DR263" s="744"/>
      <c r="DS263" s="744"/>
      <c r="DT263" s="744"/>
      <c r="DU263" s="744"/>
      <c r="DV263" s="744"/>
      <c r="DW263" s="744"/>
      <c r="DX263" s="744"/>
      <c r="DY263" s="744"/>
      <c r="DZ263" s="744"/>
      <c r="EA263" s="744"/>
      <c r="EB263" s="744"/>
      <c r="EC263" s="744"/>
      <c r="ED263" s="744"/>
      <c r="EE263" s="744"/>
      <c r="EF263" s="744"/>
      <c r="EG263" s="744"/>
      <c r="EH263" s="744"/>
      <c r="EI263" s="744"/>
      <c r="EJ263" s="744"/>
      <c r="EK263" s="744"/>
      <c r="EL263" s="744"/>
      <c r="EM263" s="744"/>
      <c r="EN263" s="744"/>
      <c r="EO263" s="744"/>
      <c r="EP263" s="744"/>
      <c r="EQ263" s="744"/>
      <c r="ER263" s="744"/>
      <c r="ES263" s="744"/>
      <c r="ET263" s="744"/>
      <c r="EU263" s="744"/>
      <c r="EV263" s="744"/>
      <c r="EW263" s="744"/>
      <c r="EX263" s="744"/>
      <c r="EY263" s="744"/>
      <c r="EZ263" s="744"/>
      <c r="FA263" s="744"/>
      <c r="FB263" s="744"/>
      <c r="FC263" s="744"/>
      <c r="FD263" s="744"/>
      <c r="FE263" s="744"/>
      <c r="FF263" s="744"/>
      <c r="FG263" s="744"/>
      <c r="FH263" s="744"/>
      <c r="FI263" s="744"/>
      <c r="FJ263" s="744"/>
      <c r="FK263" s="744"/>
      <c r="FL263" s="744"/>
      <c r="FM263" s="744"/>
      <c r="FN263" s="744"/>
      <c r="FO263" s="744"/>
      <c r="FP263" s="744"/>
      <c r="FQ263" s="744"/>
      <c r="FR263" s="744"/>
      <c r="FS263" s="744"/>
      <c r="FT263" s="744"/>
      <c r="FU263" s="744"/>
      <c r="FV263" s="744"/>
      <c r="FW263" s="744"/>
      <c r="FX263" s="744"/>
      <c r="FY263" s="744"/>
      <c r="FZ263" s="744"/>
      <c r="GA263" s="744"/>
      <c r="GB263" s="744"/>
      <c r="GC263" s="744"/>
      <c r="GD263" s="744"/>
      <c r="GE263" s="744"/>
      <c r="GF263" s="744"/>
      <c r="GG263" s="744"/>
      <c r="GH263" s="744"/>
      <c r="GI263" s="744"/>
      <c r="GJ263" s="744"/>
      <c r="GK263" s="744"/>
      <c r="GL263" s="744"/>
      <c r="GM263" s="744"/>
      <c r="GN263" s="744"/>
      <c r="GO263" s="744"/>
      <c r="GP263" s="744"/>
      <c r="GQ263" s="744"/>
      <c r="GR263" s="744"/>
      <c r="GS263" s="744"/>
      <c r="GT263" s="744"/>
      <c r="GU263" s="744"/>
      <c r="GV263" s="744"/>
      <c r="GW263" s="744"/>
      <c r="GX263" s="744"/>
      <c r="GY263" s="744"/>
      <c r="GZ263" s="744"/>
      <c r="HA263" s="744"/>
      <c r="HB263" s="744"/>
      <c r="HC263" s="744"/>
      <c r="HD263" s="744"/>
      <c r="HE263" s="744"/>
      <c r="HF263" s="744"/>
      <c r="HG263" s="744"/>
      <c r="HH263" s="744"/>
      <c r="HI263" s="744"/>
      <c r="HJ263" s="744"/>
      <c r="HK263" s="744"/>
      <c r="HL263" s="744"/>
      <c r="HM263" s="744"/>
      <c r="HN263" s="744"/>
      <c r="HO263" s="744"/>
      <c r="HP263" s="744"/>
      <c r="HQ263" s="744"/>
      <c r="HR263" s="744"/>
      <c r="HS263" s="744"/>
      <c r="HT263" s="744"/>
      <c r="HU263" s="744"/>
      <c r="HV263" s="744"/>
      <c r="HW263" s="744"/>
      <c r="HX263" s="744"/>
      <c r="HY263" s="744"/>
      <c r="HZ263" s="744"/>
      <c r="IA263" s="744"/>
      <c r="IB263" s="744"/>
      <c r="IC263" s="744"/>
      <c r="ID263" s="744"/>
      <c r="IE263" s="744"/>
      <c r="IF263" s="744"/>
      <c r="IG263" s="744"/>
      <c r="IH263" s="744"/>
      <c r="II263" s="744"/>
      <c r="IJ263" s="752"/>
    </row>
    <row r="264" spans="1:256" s="744" customFormat="1" ht="50.1" customHeight="1">
      <c r="A264" s="756">
        <v>5</v>
      </c>
      <c r="B264" s="783" t="s">
        <v>4741</v>
      </c>
      <c r="C264" s="933"/>
      <c r="D264" s="934">
        <v>3</v>
      </c>
      <c r="E264" s="784" t="s">
        <v>272</v>
      </c>
      <c r="F264" s="784" t="s">
        <v>4742</v>
      </c>
      <c r="G264" s="935">
        <v>43421</v>
      </c>
      <c r="H264" s="784" t="s">
        <v>716</v>
      </c>
      <c r="I264" s="769"/>
      <c r="J264" s="786" t="s">
        <v>3632</v>
      </c>
      <c r="L264" s="745" t="s">
        <v>625</v>
      </c>
    </row>
    <row r="265" spans="1:256" s="744" customFormat="1" ht="50.1" customHeight="1">
      <c r="A265" s="756">
        <v>6</v>
      </c>
      <c r="B265" s="783" t="s">
        <v>4743</v>
      </c>
      <c r="C265" s="933">
        <v>37225</v>
      </c>
      <c r="D265" s="934">
        <v>17</v>
      </c>
      <c r="E265" s="784" t="s">
        <v>272</v>
      </c>
      <c r="F265" s="784" t="s">
        <v>4744</v>
      </c>
      <c r="G265" s="935">
        <v>43423</v>
      </c>
      <c r="H265" s="784" t="s">
        <v>58</v>
      </c>
      <c r="I265" s="769"/>
      <c r="J265" s="786" t="s">
        <v>3632</v>
      </c>
      <c r="L265" s="745" t="s">
        <v>625</v>
      </c>
    </row>
    <row r="266" spans="1:256" s="744" customFormat="1" ht="50.1" customHeight="1">
      <c r="A266" s="756">
        <v>7</v>
      </c>
      <c r="B266" s="783" t="s">
        <v>4753</v>
      </c>
      <c r="C266" s="933">
        <v>43192</v>
      </c>
      <c r="D266" s="934">
        <v>0</v>
      </c>
      <c r="E266" s="784" t="s">
        <v>272</v>
      </c>
      <c r="F266" s="784" t="s">
        <v>4754</v>
      </c>
      <c r="G266" s="935">
        <v>43425</v>
      </c>
      <c r="H266" s="784" t="s">
        <v>2573</v>
      </c>
      <c r="I266" s="769" t="s">
        <v>4755</v>
      </c>
      <c r="J266" s="786" t="s">
        <v>3632</v>
      </c>
      <c r="L266" s="744" t="s">
        <v>625</v>
      </c>
      <c r="M266" s="745"/>
    </row>
    <row r="267" spans="1:256" s="744" customFormat="1" ht="50.1" customHeight="1">
      <c r="A267" s="756">
        <v>8</v>
      </c>
      <c r="B267" s="783" t="s">
        <v>4758</v>
      </c>
      <c r="C267" s="933">
        <v>37272</v>
      </c>
      <c r="D267" s="934">
        <v>16</v>
      </c>
      <c r="E267" s="784" t="s">
        <v>272</v>
      </c>
      <c r="F267" s="784" t="s">
        <v>4759</v>
      </c>
      <c r="G267" s="935">
        <v>43426</v>
      </c>
      <c r="H267" s="784" t="s">
        <v>58</v>
      </c>
      <c r="I267" s="769"/>
      <c r="J267" s="786" t="s">
        <v>3632</v>
      </c>
      <c r="L267" s="745" t="s">
        <v>625</v>
      </c>
    </row>
    <row r="268" spans="1:256" s="744" customFormat="1" ht="50.1" customHeight="1">
      <c r="A268" s="756">
        <v>9</v>
      </c>
      <c r="B268" s="783" t="s">
        <v>4769</v>
      </c>
      <c r="C268" s="933"/>
      <c r="D268" s="934">
        <v>11</v>
      </c>
      <c r="E268" s="784" t="s">
        <v>270</v>
      </c>
      <c r="F268" s="784" t="s">
        <v>4770</v>
      </c>
      <c r="G268" s="935">
        <v>43427</v>
      </c>
      <c r="H268" s="784" t="s">
        <v>84</v>
      </c>
      <c r="I268" s="769" t="s">
        <v>4771</v>
      </c>
      <c r="J268" s="786" t="s">
        <v>3632</v>
      </c>
      <c r="L268" s="745" t="s">
        <v>638</v>
      </c>
    </row>
    <row r="269" spans="1:256" s="744" customFormat="1" ht="50.1" customHeight="1">
      <c r="A269" s="756">
        <v>10</v>
      </c>
      <c r="B269" s="783" t="s">
        <v>4785</v>
      </c>
      <c r="C269" s="933">
        <v>37579</v>
      </c>
      <c r="D269" s="813">
        <v>16</v>
      </c>
      <c r="E269" s="784" t="s">
        <v>272</v>
      </c>
      <c r="F269" s="784" t="s">
        <v>4786</v>
      </c>
      <c r="G269" s="935">
        <v>43434</v>
      </c>
      <c r="H269" s="784" t="s">
        <v>2397</v>
      </c>
      <c r="I269" s="769"/>
      <c r="J269" s="786" t="s">
        <v>3632</v>
      </c>
      <c r="L269" s="744" t="s">
        <v>625</v>
      </c>
      <c r="M269" s="745"/>
    </row>
    <row r="270" spans="1:256" s="744" customFormat="1" ht="50.1" customHeight="1">
      <c r="A270" s="756">
        <v>11</v>
      </c>
      <c r="B270" s="783" t="s">
        <v>4791</v>
      </c>
      <c r="C270" s="933"/>
      <c r="D270" s="813">
        <v>12</v>
      </c>
      <c r="E270" s="784" t="s">
        <v>271</v>
      </c>
      <c r="F270" s="784" t="s">
        <v>4792</v>
      </c>
      <c r="G270" s="935">
        <v>43431</v>
      </c>
      <c r="H270" s="784" t="s">
        <v>31</v>
      </c>
      <c r="I270" s="784" t="s">
        <v>4793</v>
      </c>
      <c r="J270" s="786" t="s">
        <v>3632</v>
      </c>
      <c r="L270" s="744" t="s">
        <v>625</v>
      </c>
    </row>
    <row r="271" spans="1:256" ht="61.5">
      <c r="A271" s="135"/>
      <c r="B271" s="1510" t="s">
        <v>2693</v>
      </c>
      <c r="C271" s="1510"/>
      <c r="D271" s="1510"/>
      <c r="E271" s="1510"/>
      <c r="F271" s="1510"/>
      <c r="G271" s="1510"/>
      <c r="H271" s="1510"/>
      <c r="I271" s="257"/>
      <c r="J271" s="253"/>
      <c r="K271" s="45"/>
      <c r="L271" s="45"/>
      <c r="M271" s="45"/>
      <c r="N271" s="242"/>
      <c r="O271" s="242"/>
      <c r="P271" s="242"/>
      <c r="Q271" s="242"/>
      <c r="R271" s="242"/>
      <c r="S271" s="242"/>
      <c r="T271" s="242"/>
      <c r="U271" s="242"/>
      <c r="V271" s="242"/>
      <c r="W271" s="242"/>
      <c r="X271" s="242"/>
      <c r="Y271" s="242"/>
      <c r="Z271" s="242"/>
      <c r="AA271" s="242"/>
      <c r="AB271" s="242"/>
      <c r="AC271" s="242"/>
      <c r="AD271" s="242"/>
      <c r="AE271" s="242"/>
      <c r="AF271" s="242"/>
      <c r="AG271" s="242"/>
      <c r="AH271" s="242"/>
      <c r="AI271" s="242"/>
      <c r="AJ271" s="242"/>
      <c r="AK271" s="242"/>
      <c r="AL271" s="242"/>
      <c r="AM271" s="242"/>
      <c r="AN271" s="242"/>
      <c r="AO271" s="242"/>
      <c r="AP271" s="242"/>
      <c r="AQ271" s="242"/>
      <c r="AR271" s="242"/>
      <c r="AS271" s="242"/>
      <c r="AT271" s="242"/>
      <c r="AU271" s="242"/>
      <c r="AV271" s="242"/>
      <c r="AW271" s="242"/>
      <c r="AX271" s="242"/>
      <c r="AY271" s="242"/>
      <c r="AZ271" s="242"/>
      <c r="BA271" s="242"/>
      <c r="BB271" s="242"/>
      <c r="BC271" s="242"/>
      <c r="BD271" s="242"/>
      <c r="BE271" s="242"/>
      <c r="BF271" s="242"/>
      <c r="BG271" s="242"/>
      <c r="BH271" s="242"/>
      <c r="BI271" s="242"/>
      <c r="BJ271" s="242"/>
      <c r="BK271" s="242"/>
      <c r="BL271" s="242"/>
      <c r="BM271" s="242"/>
      <c r="BN271" s="242"/>
      <c r="BO271" s="242"/>
      <c r="BP271" s="242"/>
      <c r="BQ271" s="242"/>
      <c r="BR271" s="242"/>
      <c r="BS271" s="242"/>
      <c r="BT271" s="242"/>
      <c r="BU271" s="242"/>
      <c r="BV271" s="242"/>
      <c r="BW271" s="242"/>
      <c r="BX271" s="242"/>
      <c r="BY271" s="242"/>
      <c r="BZ271" s="242"/>
      <c r="CA271" s="242"/>
      <c r="CB271" s="242"/>
      <c r="CC271" s="242"/>
      <c r="CD271" s="242"/>
      <c r="CE271" s="242"/>
      <c r="CF271" s="242"/>
      <c r="CG271" s="242"/>
      <c r="CH271" s="242"/>
      <c r="CI271" s="242"/>
      <c r="CJ271" s="242"/>
      <c r="CK271" s="242"/>
      <c r="CL271" s="242"/>
      <c r="CM271" s="242"/>
      <c r="CN271" s="242"/>
      <c r="CO271" s="242"/>
      <c r="CP271" s="242"/>
      <c r="CQ271" s="242"/>
      <c r="CR271" s="242"/>
      <c r="CS271" s="242"/>
      <c r="CT271" s="242"/>
      <c r="CU271" s="242"/>
      <c r="CV271" s="242"/>
      <c r="CW271" s="242"/>
      <c r="CX271" s="242"/>
      <c r="CY271" s="242"/>
      <c r="CZ271" s="242"/>
      <c r="DA271" s="242"/>
      <c r="DB271" s="242"/>
      <c r="DC271" s="242"/>
      <c r="DD271" s="242"/>
      <c r="DE271" s="242"/>
      <c r="DF271" s="242"/>
      <c r="DG271" s="242"/>
      <c r="DH271" s="242"/>
      <c r="DI271" s="242"/>
      <c r="DJ271" s="242"/>
      <c r="DK271" s="242"/>
      <c r="DL271" s="242"/>
      <c r="DM271" s="242"/>
      <c r="DN271" s="242"/>
      <c r="DO271" s="242"/>
      <c r="DP271" s="242"/>
      <c r="DQ271" s="242"/>
      <c r="DR271" s="242"/>
      <c r="DS271" s="242"/>
      <c r="DT271" s="242"/>
      <c r="DU271" s="242"/>
      <c r="DV271" s="242"/>
      <c r="DW271" s="242"/>
      <c r="DX271" s="242"/>
      <c r="DY271" s="242"/>
      <c r="DZ271" s="242"/>
      <c r="EA271" s="242"/>
      <c r="EB271" s="242"/>
      <c r="EC271" s="242"/>
      <c r="ED271" s="242"/>
      <c r="EE271" s="242"/>
      <c r="EF271" s="242"/>
      <c r="EG271" s="242"/>
      <c r="EH271" s="242"/>
      <c r="EI271" s="242"/>
      <c r="EJ271" s="242"/>
      <c r="EK271" s="242"/>
      <c r="EL271" s="242"/>
      <c r="EM271" s="242"/>
      <c r="EN271" s="242"/>
      <c r="EO271" s="242"/>
      <c r="EP271" s="242"/>
      <c r="EQ271" s="242"/>
      <c r="ER271" s="242"/>
      <c r="ES271" s="242"/>
      <c r="ET271" s="242"/>
      <c r="EU271" s="242"/>
      <c r="EV271" s="242"/>
      <c r="EW271" s="242"/>
      <c r="EX271" s="242"/>
      <c r="EY271" s="242"/>
      <c r="EZ271" s="242"/>
      <c r="FA271" s="242"/>
      <c r="FB271" s="242"/>
      <c r="FC271" s="242"/>
      <c r="FD271" s="242"/>
      <c r="FE271" s="242"/>
      <c r="FF271" s="242"/>
      <c r="FG271" s="242"/>
      <c r="FH271" s="242"/>
      <c r="FI271" s="242"/>
      <c r="FJ271" s="242"/>
      <c r="FK271" s="242"/>
      <c r="FL271" s="242"/>
      <c r="FM271" s="242"/>
      <c r="FN271" s="242"/>
      <c r="FO271" s="242"/>
      <c r="FP271" s="242"/>
      <c r="FQ271" s="242"/>
      <c r="FR271" s="242"/>
      <c r="FS271" s="242"/>
      <c r="FT271" s="242"/>
      <c r="FU271" s="242"/>
      <c r="FV271" s="242"/>
      <c r="FW271" s="242"/>
      <c r="FX271" s="242"/>
      <c r="FY271" s="242"/>
      <c r="FZ271" s="242"/>
      <c r="GA271" s="242"/>
      <c r="GB271" s="242"/>
      <c r="GC271" s="242"/>
      <c r="GD271" s="242"/>
      <c r="GE271" s="242"/>
      <c r="GF271" s="242"/>
      <c r="GG271" s="242"/>
      <c r="GH271" s="242"/>
      <c r="GI271" s="242"/>
      <c r="GJ271" s="242"/>
      <c r="GK271" s="242"/>
      <c r="GL271" s="242"/>
      <c r="GM271" s="242"/>
      <c r="GN271" s="242"/>
      <c r="GO271" s="242"/>
      <c r="GP271" s="242"/>
      <c r="GQ271" s="242"/>
      <c r="GR271" s="242"/>
      <c r="GS271" s="242"/>
      <c r="GT271" s="242"/>
      <c r="GU271" s="242"/>
      <c r="GV271" s="242"/>
      <c r="GW271" s="242"/>
      <c r="GX271" s="242"/>
      <c r="GY271" s="242"/>
      <c r="GZ271" s="242"/>
      <c r="HA271" s="242"/>
      <c r="HB271" s="242"/>
      <c r="HC271" s="242"/>
      <c r="HD271" s="242"/>
      <c r="HE271" s="242"/>
      <c r="HF271" s="242"/>
      <c r="HG271" s="242"/>
      <c r="HH271" s="242"/>
      <c r="HI271" s="242"/>
      <c r="HJ271" s="242"/>
      <c r="HK271" s="242"/>
      <c r="HL271" s="242"/>
      <c r="HM271" s="242"/>
      <c r="HN271" s="242"/>
      <c r="HO271" s="242"/>
      <c r="HP271" s="242"/>
      <c r="HQ271" s="242"/>
      <c r="HR271" s="242"/>
      <c r="HS271" s="242"/>
      <c r="HT271" s="242"/>
      <c r="HU271" s="242"/>
      <c r="HV271" s="242"/>
      <c r="HW271" s="242"/>
      <c r="HX271" s="242"/>
      <c r="HY271" s="242"/>
      <c r="HZ271" s="242"/>
      <c r="IA271" s="242"/>
      <c r="IB271" s="242"/>
      <c r="IC271" s="242"/>
      <c r="ID271" s="242"/>
      <c r="IE271" s="242"/>
      <c r="IF271" s="242"/>
      <c r="IG271" s="242"/>
      <c r="IH271" s="242"/>
      <c r="II271" s="242"/>
      <c r="IJ271" s="242"/>
      <c r="IK271" s="242"/>
      <c r="IL271" s="242"/>
      <c r="IM271" s="242"/>
      <c r="IN271" s="242"/>
      <c r="IO271" s="242"/>
      <c r="IP271" s="242"/>
      <c r="IQ271" s="242"/>
      <c r="IR271" s="242"/>
      <c r="IS271" s="242"/>
      <c r="IT271" s="242"/>
      <c r="IU271" s="242"/>
      <c r="IV271" s="242"/>
    </row>
    <row r="272" spans="1:256" s="5" customFormat="1" ht="50.1" customHeight="1">
      <c r="A272" s="242"/>
      <c r="B272" s="254" t="s">
        <v>2684</v>
      </c>
      <c r="C272" s="255" t="s">
        <v>2379</v>
      </c>
      <c r="D272" s="254" t="s">
        <v>195</v>
      </c>
      <c r="E272" s="255" t="s">
        <v>2685</v>
      </c>
      <c r="F272" s="255" t="s">
        <v>2750</v>
      </c>
      <c r="G272" s="255" t="s">
        <v>301</v>
      </c>
      <c r="H272" s="255" t="s">
        <v>302</v>
      </c>
      <c r="I272" s="255" t="s">
        <v>2748</v>
      </c>
      <c r="J272" s="255" t="s">
        <v>2366</v>
      </c>
      <c r="K272" s="242"/>
      <c r="L272" s="242"/>
      <c r="M272" s="242"/>
      <c r="N272" s="48"/>
      <c r="O272" s="48"/>
      <c r="P272" s="48"/>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c r="BY272" s="44"/>
      <c r="BZ272" s="44"/>
      <c r="CA272" s="44"/>
      <c r="CB272" s="44"/>
      <c r="CC272" s="44"/>
      <c r="CD272" s="44"/>
      <c r="CE272" s="44"/>
      <c r="CF272" s="44"/>
      <c r="CG272" s="44"/>
      <c r="CH272" s="44"/>
      <c r="CI272" s="44"/>
      <c r="CJ272" s="44"/>
      <c r="CK272" s="44"/>
      <c r="CL272" s="44"/>
      <c r="CM272" s="44"/>
      <c r="CN272" s="44"/>
      <c r="CO272" s="44"/>
      <c r="CP272" s="44"/>
      <c r="CQ272" s="44"/>
      <c r="CR272" s="44"/>
      <c r="CS272" s="44"/>
      <c r="CT272" s="44"/>
      <c r="CU272" s="44"/>
      <c r="CV272" s="44"/>
      <c r="CW272" s="44"/>
      <c r="CX272" s="44"/>
      <c r="CY272" s="44"/>
      <c r="CZ272" s="44"/>
      <c r="DA272" s="44"/>
      <c r="DB272" s="44"/>
      <c r="DC272" s="44"/>
      <c r="DD272" s="44"/>
      <c r="DE272" s="44"/>
      <c r="DF272" s="44"/>
      <c r="DG272" s="44"/>
      <c r="DH272" s="44"/>
      <c r="DI272" s="44"/>
      <c r="DJ272" s="44"/>
      <c r="DK272" s="44"/>
      <c r="DL272" s="44"/>
      <c r="DM272" s="44"/>
      <c r="DN272" s="44"/>
      <c r="DO272" s="44"/>
      <c r="DP272" s="44"/>
      <c r="DQ272" s="44"/>
      <c r="DR272" s="44"/>
      <c r="DS272" s="44"/>
      <c r="DT272" s="44"/>
      <c r="DU272" s="44"/>
      <c r="DV272" s="44"/>
      <c r="DW272" s="44"/>
      <c r="DX272" s="44"/>
      <c r="DY272" s="44"/>
      <c r="DZ272" s="44"/>
      <c r="EA272" s="44"/>
      <c r="EB272" s="44"/>
      <c r="EC272" s="44"/>
      <c r="ED272" s="44"/>
      <c r="EE272" s="44"/>
      <c r="EF272" s="44"/>
      <c r="EG272" s="44"/>
      <c r="EH272" s="44"/>
      <c r="EI272" s="44"/>
      <c r="EJ272" s="44"/>
      <c r="EK272" s="44"/>
      <c r="EL272" s="44"/>
      <c r="EM272" s="44"/>
      <c r="EN272" s="44"/>
      <c r="EO272" s="44"/>
      <c r="EP272" s="44"/>
      <c r="EQ272" s="44"/>
      <c r="ER272" s="44"/>
      <c r="ES272" s="44"/>
      <c r="ET272" s="44"/>
      <c r="EU272" s="44"/>
      <c r="EV272" s="44"/>
      <c r="EW272" s="44"/>
      <c r="EX272" s="44"/>
      <c r="EY272" s="44"/>
      <c r="EZ272" s="44"/>
      <c r="FA272" s="44"/>
      <c r="FB272" s="44"/>
      <c r="FC272" s="44"/>
      <c r="FD272" s="44"/>
      <c r="FE272" s="44"/>
      <c r="FF272" s="44"/>
      <c r="FG272" s="44"/>
      <c r="FH272" s="44"/>
      <c r="FI272" s="44"/>
      <c r="FJ272" s="44"/>
      <c r="FK272" s="44"/>
      <c r="FL272" s="44"/>
      <c r="FM272" s="44"/>
      <c r="FN272" s="44"/>
      <c r="FO272" s="44"/>
      <c r="FP272" s="44"/>
      <c r="FQ272" s="44"/>
      <c r="FR272" s="44"/>
      <c r="FS272" s="44"/>
      <c r="FT272" s="44"/>
      <c r="FU272" s="44"/>
      <c r="FV272" s="44"/>
      <c r="FW272" s="44"/>
      <c r="FX272" s="44"/>
      <c r="FY272" s="44"/>
      <c r="FZ272" s="44"/>
      <c r="GA272" s="44"/>
      <c r="GB272" s="44"/>
      <c r="GC272" s="44"/>
      <c r="GD272" s="44"/>
      <c r="GE272" s="44"/>
      <c r="GF272" s="44"/>
      <c r="GG272" s="44"/>
      <c r="GH272" s="44"/>
      <c r="GI272" s="44"/>
      <c r="GJ272" s="44"/>
      <c r="GK272" s="44"/>
      <c r="GL272" s="44"/>
      <c r="GM272" s="44"/>
      <c r="GN272" s="44"/>
      <c r="GO272" s="44"/>
      <c r="GP272" s="44"/>
      <c r="GQ272" s="44"/>
      <c r="GR272" s="44"/>
      <c r="GS272" s="44"/>
      <c r="GT272" s="44"/>
      <c r="GU272" s="44"/>
      <c r="GV272" s="44"/>
      <c r="GW272" s="44"/>
      <c r="GX272" s="44"/>
      <c r="GY272" s="44"/>
      <c r="GZ272" s="44"/>
      <c r="HA272" s="44"/>
      <c r="HB272" s="44"/>
      <c r="HC272" s="44"/>
      <c r="HD272" s="44"/>
      <c r="HE272" s="44"/>
      <c r="HF272" s="44"/>
      <c r="HG272" s="44"/>
      <c r="HH272" s="44"/>
      <c r="HI272" s="44"/>
      <c r="HJ272" s="44"/>
      <c r="HK272" s="44"/>
      <c r="HL272" s="44"/>
      <c r="HM272" s="44"/>
      <c r="HN272" s="44"/>
      <c r="HO272" s="44"/>
      <c r="HP272" s="44"/>
      <c r="HQ272" s="44"/>
      <c r="HR272" s="44"/>
      <c r="HS272" s="44"/>
      <c r="HT272" s="44"/>
      <c r="HU272" s="44"/>
      <c r="HV272" s="44"/>
      <c r="HW272" s="44"/>
      <c r="HX272" s="44"/>
      <c r="HY272" s="44"/>
      <c r="HZ272" s="44"/>
      <c r="IA272" s="44"/>
      <c r="IB272" s="44"/>
      <c r="IC272" s="44"/>
      <c r="ID272" s="44"/>
      <c r="IE272" s="44"/>
      <c r="IF272" s="44"/>
      <c r="IG272" s="44"/>
      <c r="IH272" s="44"/>
      <c r="II272" s="44"/>
      <c r="IJ272" s="44"/>
    </row>
    <row r="273" spans="1:244" s="756" customFormat="1" ht="49.9" customHeight="1">
      <c r="A273" s="752">
        <v>13</v>
      </c>
      <c r="B273" s="783" t="s">
        <v>4803</v>
      </c>
      <c r="C273" s="933"/>
      <c r="D273" s="813">
        <v>3</v>
      </c>
      <c r="E273" s="784" t="s">
        <v>272</v>
      </c>
      <c r="F273" s="784" t="s">
        <v>4804</v>
      </c>
      <c r="G273" s="935">
        <v>43438</v>
      </c>
      <c r="H273" s="784" t="s">
        <v>4805</v>
      </c>
      <c r="I273" s="769"/>
      <c r="J273" s="786" t="s">
        <v>3632</v>
      </c>
      <c r="K273" s="744"/>
      <c r="L273" s="744" t="s">
        <v>625</v>
      </c>
      <c r="M273" s="744"/>
      <c r="N273" s="744"/>
      <c r="O273" s="744"/>
      <c r="P273" s="744"/>
      <c r="Q273" s="744"/>
      <c r="R273" s="744"/>
      <c r="S273" s="744"/>
      <c r="T273" s="744"/>
      <c r="U273" s="744"/>
      <c r="V273" s="744"/>
      <c r="W273" s="744"/>
      <c r="X273" s="744"/>
      <c r="Y273" s="744"/>
      <c r="Z273" s="744"/>
      <c r="AA273" s="744"/>
      <c r="AB273" s="744"/>
      <c r="AC273" s="744"/>
      <c r="AD273" s="744"/>
      <c r="AE273" s="744"/>
      <c r="AF273" s="744"/>
      <c r="AG273" s="744"/>
      <c r="AH273" s="744"/>
      <c r="AI273" s="744"/>
      <c r="AJ273" s="744"/>
      <c r="AK273" s="744"/>
      <c r="AL273" s="744"/>
      <c r="AM273" s="744"/>
      <c r="AN273" s="744"/>
      <c r="AO273" s="744"/>
      <c r="AP273" s="744"/>
      <c r="AQ273" s="744"/>
      <c r="AR273" s="744"/>
      <c r="AS273" s="744"/>
      <c r="AT273" s="744"/>
      <c r="AU273" s="744"/>
      <c r="AV273" s="744"/>
      <c r="AW273" s="744"/>
      <c r="AX273" s="744"/>
      <c r="AY273" s="744"/>
      <c r="AZ273" s="744"/>
      <c r="BA273" s="744"/>
      <c r="BB273" s="744"/>
      <c r="BC273" s="744"/>
      <c r="BD273" s="744"/>
      <c r="BE273" s="744"/>
      <c r="BF273" s="744"/>
      <c r="BG273" s="744"/>
      <c r="BH273" s="744"/>
      <c r="BI273" s="744"/>
      <c r="BJ273" s="744"/>
      <c r="BK273" s="744"/>
      <c r="BL273" s="744"/>
      <c r="BM273" s="744"/>
      <c r="BN273" s="744"/>
      <c r="BO273" s="744"/>
      <c r="BP273" s="744"/>
      <c r="BQ273" s="744"/>
      <c r="BR273" s="744"/>
      <c r="BS273" s="744"/>
      <c r="BT273" s="744"/>
      <c r="BU273" s="744"/>
      <c r="BV273" s="744"/>
      <c r="BW273" s="744"/>
      <c r="BX273" s="744"/>
      <c r="BY273" s="744"/>
      <c r="BZ273" s="744"/>
      <c r="CA273" s="744"/>
      <c r="CB273" s="744"/>
      <c r="CC273" s="744"/>
      <c r="CD273" s="744"/>
      <c r="CE273" s="744"/>
      <c r="CF273" s="744"/>
      <c r="CG273" s="744"/>
      <c r="CH273" s="744"/>
      <c r="CI273" s="744"/>
      <c r="CJ273" s="744"/>
      <c r="CK273" s="744"/>
      <c r="CL273" s="744"/>
      <c r="CM273" s="744"/>
      <c r="CN273" s="744"/>
      <c r="CO273" s="744"/>
      <c r="CP273" s="744"/>
      <c r="CQ273" s="744"/>
      <c r="CR273" s="744"/>
      <c r="CS273" s="744"/>
      <c r="CT273" s="744"/>
      <c r="CU273" s="744"/>
      <c r="CV273" s="744"/>
      <c r="CW273" s="744"/>
      <c r="CX273" s="744"/>
      <c r="CY273" s="744"/>
      <c r="CZ273" s="744"/>
      <c r="DA273" s="744"/>
      <c r="DB273" s="744"/>
      <c r="DC273" s="744"/>
      <c r="DD273" s="744"/>
      <c r="DE273" s="744"/>
      <c r="DF273" s="744"/>
      <c r="DG273" s="744"/>
      <c r="DH273" s="744"/>
      <c r="DI273" s="744"/>
      <c r="DJ273" s="744"/>
      <c r="DK273" s="744"/>
      <c r="DL273" s="744"/>
      <c r="DM273" s="744"/>
      <c r="DN273" s="744"/>
      <c r="DO273" s="744"/>
      <c r="DP273" s="744"/>
      <c r="DQ273" s="744"/>
      <c r="DR273" s="744"/>
      <c r="DS273" s="744"/>
      <c r="DT273" s="744"/>
      <c r="DU273" s="744"/>
      <c r="DV273" s="744"/>
      <c r="DW273" s="744"/>
      <c r="DX273" s="744"/>
      <c r="DY273" s="744"/>
      <c r="DZ273" s="744"/>
      <c r="EA273" s="744"/>
      <c r="EB273" s="744"/>
      <c r="EC273" s="744"/>
      <c r="ED273" s="744"/>
      <c r="EE273" s="744"/>
      <c r="EF273" s="744"/>
      <c r="EG273" s="744"/>
      <c r="EH273" s="744"/>
      <c r="EI273" s="744"/>
      <c r="EJ273" s="744"/>
      <c r="EK273" s="744"/>
      <c r="EL273" s="744"/>
      <c r="EM273" s="744"/>
      <c r="EN273" s="744"/>
      <c r="EO273" s="744"/>
      <c r="EP273" s="744"/>
      <c r="EQ273" s="744"/>
      <c r="ER273" s="744"/>
      <c r="ES273" s="744"/>
      <c r="ET273" s="744"/>
      <c r="EU273" s="744"/>
      <c r="EV273" s="744"/>
      <c r="EW273" s="744"/>
      <c r="EX273" s="744"/>
      <c r="EY273" s="744"/>
      <c r="EZ273" s="744"/>
      <c r="FA273" s="744"/>
      <c r="FB273" s="744"/>
      <c r="FC273" s="744"/>
      <c r="FD273" s="744"/>
      <c r="FE273" s="744"/>
      <c r="FF273" s="744"/>
      <c r="FG273" s="744"/>
      <c r="FH273" s="744"/>
      <c r="FI273" s="744"/>
      <c r="FJ273" s="744"/>
      <c r="FK273" s="744"/>
      <c r="FL273" s="744"/>
      <c r="FM273" s="744"/>
      <c r="FN273" s="744"/>
      <c r="FO273" s="744"/>
      <c r="FP273" s="744"/>
      <c r="FQ273" s="744"/>
      <c r="FR273" s="744"/>
      <c r="FS273" s="744"/>
      <c r="FT273" s="744"/>
      <c r="FU273" s="744"/>
      <c r="FV273" s="744"/>
      <c r="FW273" s="744"/>
      <c r="FX273" s="744"/>
      <c r="FY273" s="744"/>
      <c r="FZ273" s="744"/>
      <c r="GA273" s="744"/>
      <c r="GB273" s="744"/>
      <c r="GC273" s="744"/>
      <c r="GD273" s="744"/>
      <c r="GE273" s="744"/>
      <c r="GF273" s="744"/>
      <c r="GG273" s="744"/>
      <c r="GH273" s="744"/>
      <c r="GI273" s="744"/>
      <c r="GJ273" s="744"/>
      <c r="GK273" s="744"/>
      <c r="GL273" s="744"/>
      <c r="GM273" s="744"/>
      <c r="GN273" s="744"/>
      <c r="GO273" s="744"/>
      <c r="GP273" s="744"/>
      <c r="GQ273" s="744"/>
      <c r="GR273" s="744"/>
      <c r="GS273" s="744"/>
      <c r="GT273" s="744"/>
      <c r="GU273" s="744"/>
      <c r="GV273" s="744"/>
      <c r="GW273" s="744"/>
      <c r="GX273" s="744"/>
      <c r="GY273" s="744"/>
      <c r="GZ273" s="744"/>
      <c r="HA273" s="744"/>
      <c r="HB273" s="744"/>
      <c r="HC273" s="744"/>
      <c r="HD273" s="744"/>
      <c r="HE273" s="744"/>
      <c r="HF273" s="744"/>
      <c r="HG273" s="744"/>
      <c r="HH273" s="744"/>
      <c r="HI273" s="744"/>
      <c r="HJ273" s="744"/>
      <c r="HK273" s="744"/>
      <c r="HL273" s="744"/>
      <c r="HM273" s="744"/>
      <c r="HN273" s="744"/>
      <c r="HO273" s="744"/>
      <c r="HP273" s="744"/>
      <c r="HQ273" s="744"/>
      <c r="HR273" s="744"/>
      <c r="HS273" s="744"/>
      <c r="HT273" s="744"/>
      <c r="HU273" s="744"/>
      <c r="HV273" s="744"/>
      <c r="HW273" s="744"/>
      <c r="HX273" s="744"/>
      <c r="HY273" s="744"/>
      <c r="HZ273" s="744"/>
      <c r="IA273" s="744"/>
      <c r="IB273" s="744"/>
      <c r="IC273" s="744"/>
      <c r="ID273" s="744"/>
      <c r="IE273" s="744"/>
      <c r="IF273" s="744"/>
      <c r="IG273" s="744"/>
      <c r="IH273" s="744"/>
      <c r="II273" s="744"/>
      <c r="IJ273" s="752"/>
    </row>
    <row r="274" spans="1:244" s="756" customFormat="1" ht="49.9" customHeight="1">
      <c r="A274" s="752">
        <v>14</v>
      </c>
      <c r="B274" s="783" t="s">
        <v>4813</v>
      </c>
      <c r="C274" s="933"/>
      <c r="D274" s="813">
        <v>10</v>
      </c>
      <c r="E274" s="784" t="s">
        <v>272</v>
      </c>
      <c r="F274" s="784" t="s">
        <v>4814</v>
      </c>
      <c r="G274" s="935">
        <v>43442</v>
      </c>
      <c r="H274" s="784" t="s">
        <v>4805</v>
      </c>
      <c r="I274" s="769"/>
      <c r="J274" s="786" t="s">
        <v>3632</v>
      </c>
      <c r="K274" s="744"/>
      <c r="L274" s="744" t="s">
        <v>625</v>
      </c>
      <c r="M274" s="744"/>
      <c r="N274" s="744"/>
      <c r="O274" s="744"/>
      <c r="P274" s="744"/>
      <c r="Q274" s="744"/>
      <c r="R274" s="744"/>
      <c r="S274" s="744"/>
      <c r="T274" s="744"/>
      <c r="U274" s="744"/>
      <c r="V274" s="744"/>
      <c r="W274" s="744"/>
      <c r="X274" s="744"/>
      <c r="Y274" s="744"/>
      <c r="Z274" s="744"/>
      <c r="AA274" s="744"/>
      <c r="AB274" s="744"/>
      <c r="AC274" s="744"/>
      <c r="AD274" s="744"/>
      <c r="AE274" s="744"/>
      <c r="AF274" s="744"/>
      <c r="AG274" s="744"/>
      <c r="AH274" s="744"/>
      <c r="AI274" s="744"/>
      <c r="AJ274" s="744"/>
      <c r="AK274" s="744"/>
      <c r="AL274" s="744"/>
      <c r="AM274" s="744"/>
      <c r="AN274" s="744"/>
      <c r="AO274" s="744"/>
      <c r="AP274" s="744"/>
      <c r="AQ274" s="744"/>
      <c r="AR274" s="744"/>
      <c r="AS274" s="744"/>
      <c r="AT274" s="744"/>
      <c r="AU274" s="744"/>
      <c r="AV274" s="744"/>
      <c r="AW274" s="744"/>
      <c r="AX274" s="744"/>
      <c r="AY274" s="744"/>
      <c r="AZ274" s="744"/>
      <c r="BA274" s="744"/>
      <c r="BB274" s="744"/>
      <c r="BC274" s="744"/>
      <c r="BD274" s="744"/>
      <c r="BE274" s="744"/>
      <c r="BF274" s="744"/>
      <c r="BG274" s="744"/>
      <c r="BH274" s="744"/>
      <c r="BI274" s="744"/>
      <c r="BJ274" s="744"/>
      <c r="BK274" s="744"/>
      <c r="BL274" s="744"/>
      <c r="BM274" s="744"/>
      <c r="BN274" s="744"/>
      <c r="BO274" s="744"/>
      <c r="BP274" s="744"/>
      <c r="BQ274" s="744"/>
      <c r="BR274" s="744"/>
      <c r="BS274" s="744"/>
      <c r="BT274" s="744"/>
      <c r="BU274" s="744"/>
      <c r="BV274" s="744"/>
      <c r="BW274" s="744"/>
      <c r="BX274" s="744"/>
      <c r="BY274" s="744"/>
      <c r="BZ274" s="744"/>
      <c r="CA274" s="744"/>
      <c r="CB274" s="744"/>
      <c r="CC274" s="744"/>
      <c r="CD274" s="744"/>
      <c r="CE274" s="744"/>
      <c r="CF274" s="744"/>
      <c r="CG274" s="744"/>
      <c r="CH274" s="744"/>
      <c r="CI274" s="744"/>
      <c r="CJ274" s="744"/>
      <c r="CK274" s="744"/>
      <c r="CL274" s="744"/>
      <c r="CM274" s="744"/>
      <c r="CN274" s="744"/>
      <c r="CO274" s="744"/>
      <c r="CP274" s="744"/>
      <c r="CQ274" s="744"/>
      <c r="CR274" s="744"/>
      <c r="CS274" s="744"/>
      <c r="CT274" s="744"/>
      <c r="CU274" s="744"/>
      <c r="CV274" s="744"/>
      <c r="CW274" s="744"/>
      <c r="CX274" s="744"/>
      <c r="CY274" s="744"/>
      <c r="CZ274" s="744"/>
      <c r="DA274" s="744"/>
      <c r="DB274" s="744"/>
      <c r="DC274" s="744"/>
      <c r="DD274" s="744"/>
      <c r="DE274" s="744"/>
      <c r="DF274" s="744"/>
      <c r="DG274" s="744"/>
      <c r="DH274" s="744"/>
      <c r="DI274" s="744"/>
      <c r="DJ274" s="744"/>
      <c r="DK274" s="744"/>
      <c r="DL274" s="744"/>
      <c r="DM274" s="744"/>
      <c r="DN274" s="744"/>
      <c r="DO274" s="744"/>
      <c r="DP274" s="744"/>
      <c r="DQ274" s="744"/>
      <c r="DR274" s="744"/>
      <c r="DS274" s="744"/>
      <c r="DT274" s="744"/>
      <c r="DU274" s="744"/>
      <c r="DV274" s="744"/>
      <c r="DW274" s="744"/>
      <c r="DX274" s="744"/>
      <c r="DY274" s="744"/>
      <c r="DZ274" s="744"/>
      <c r="EA274" s="744"/>
      <c r="EB274" s="744"/>
      <c r="EC274" s="744"/>
      <c r="ED274" s="744"/>
      <c r="EE274" s="744"/>
      <c r="EF274" s="744"/>
      <c r="EG274" s="744"/>
      <c r="EH274" s="744"/>
      <c r="EI274" s="744"/>
      <c r="EJ274" s="744"/>
      <c r="EK274" s="744"/>
      <c r="EL274" s="744"/>
      <c r="EM274" s="744"/>
      <c r="EN274" s="744"/>
      <c r="EO274" s="744"/>
      <c r="EP274" s="744"/>
      <c r="EQ274" s="744"/>
      <c r="ER274" s="744"/>
      <c r="ES274" s="744"/>
      <c r="ET274" s="744"/>
      <c r="EU274" s="744"/>
      <c r="EV274" s="744"/>
      <c r="EW274" s="744"/>
      <c r="EX274" s="744"/>
      <c r="EY274" s="744"/>
      <c r="EZ274" s="744"/>
      <c r="FA274" s="744"/>
      <c r="FB274" s="744"/>
      <c r="FC274" s="744"/>
      <c r="FD274" s="744"/>
      <c r="FE274" s="744"/>
      <c r="FF274" s="744"/>
      <c r="FG274" s="744"/>
      <c r="FH274" s="744"/>
      <c r="FI274" s="744"/>
      <c r="FJ274" s="744"/>
      <c r="FK274" s="744"/>
      <c r="FL274" s="744"/>
      <c r="FM274" s="744"/>
      <c r="FN274" s="744"/>
      <c r="FO274" s="744"/>
      <c r="FP274" s="744"/>
      <c r="FQ274" s="744"/>
      <c r="FR274" s="744"/>
      <c r="FS274" s="744"/>
      <c r="FT274" s="744"/>
      <c r="FU274" s="744"/>
      <c r="FV274" s="744"/>
      <c r="FW274" s="744"/>
      <c r="FX274" s="744"/>
      <c r="FY274" s="744"/>
      <c r="FZ274" s="744"/>
      <c r="GA274" s="744"/>
      <c r="GB274" s="744"/>
      <c r="GC274" s="744"/>
      <c r="GD274" s="744"/>
      <c r="GE274" s="744"/>
      <c r="GF274" s="744"/>
      <c r="GG274" s="744"/>
      <c r="GH274" s="744"/>
      <c r="GI274" s="744"/>
      <c r="GJ274" s="744"/>
      <c r="GK274" s="744"/>
      <c r="GL274" s="744"/>
      <c r="GM274" s="744"/>
      <c r="GN274" s="744"/>
      <c r="GO274" s="744"/>
      <c r="GP274" s="744"/>
      <c r="GQ274" s="744"/>
      <c r="GR274" s="744"/>
      <c r="GS274" s="744"/>
      <c r="GT274" s="744"/>
      <c r="GU274" s="744"/>
      <c r="GV274" s="744"/>
      <c r="GW274" s="744"/>
      <c r="GX274" s="744"/>
      <c r="GY274" s="744"/>
      <c r="GZ274" s="744"/>
      <c r="HA274" s="744"/>
      <c r="HB274" s="744"/>
      <c r="HC274" s="744"/>
      <c r="HD274" s="744"/>
      <c r="HE274" s="744"/>
      <c r="HF274" s="744"/>
      <c r="HG274" s="744"/>
      <c r="HH274" s="744"/>
      <c r="HI274" s="744"/>
      <c r="HJ274" s="744"/>
      <c r="HK274" s="744"/>
      <c r="HL274" s="744"/>
      <c r="HM274" s="744"/>
      <c r="HN274" s="744"/>
      <c r="HO274" s="744"/>
      <c r="HP274" s="744"/>
      <c r="HQ274" s="744"/>
      <c r="HR274" s="744"/>
      <c r="HS274" s="744"/>
      <c r="HT274" s="744"/>
      <c r="HU274" s="744"/>
      <c r="HV274" s="744"/>
      <c r="HW274" s="744"/>
      <c r="HX274" s="744"/>
      <c r="HY274" s="744"/>
      <c r="HZ274" s="744"/>
      <c r="IA274" s="744"/>
      <c r="IB274" s="744"/>
      <c r="IC274" s="744"/>
      <c r="ID274" s="744"/>
      <c r="IE274" s="744"/>
      <c r="IF274" s="744"/>
      <c r="IG274" s="744"/>
      <c r="IH274" s="744"/>
      <c r="II274" s="744"/>
      <c r="IJ274" s="752"/>
    </row>
    <row r="275" spans="1:244" s="744" customFormat="1" ht="50.1" customHeight="1">
      <c r="A275" s="752">
        <v>11</v>
      </c>
      <c r="B275" s="783" t="s">
        <v>4790</v>
      </c>
      <c r="C275" s="933">
        <v>37943</v>
      </c>
      <c r="D275" s="813">
        <v>16</v>
      </c>
      <c r="E275" s="784" t="s">
        <v>275</v>
      </c>
      <c r="F275" s="784" t="s">
        <v>4789</v>
      </c>
      <c r="G275" s="935">
        <v>43437</v>
      </c>
      <c r="H275" s="784" t="s">
        <v>2672</v>
      </c>
      <c r="I275" s="769"/>
      <c r="J275" s="786" t="s">
        <v>3632</v>
      </c>
      <c r="L275" s="745" t="s">
        <v>625</v>
      </c>
    </row>
    <row r="276" spans="1:244" s="756" customFormat="1" ht="49.9" customHeight="1">
      <c r="A276" s="752">
        <v>12</v>
      </c>
      <c r="B276" s="783" t="s">
        <v>4819</v>
      </c>
      <c r="C276" s="933"/>
      <c r="D276" s="813">
        <v>11</v>
      </c>
      <c r="E276" s="784" t="s">
        <v>272</v>
      </c>
      <c r="F276" s="784" t="s">
        <v>4820</v>
      </c>
      <c r="G276" s="935">
        <v>43448</v>
      </c>
      <c r="H276" s="784" t="s">
        <v>84</v>
      </c>
      <c r="I276" s="769"/>
      <c r="J276" s="786" t="s">
        <v>3632</v>
      </c>
      <c r="K276" s="744"/>
      <c r="L276" s="744" t="s">
        <v>625</v>
      </c>
      <c r="M276" s="744"/>
      <c r="N276" s="744"/>
      <c r="O276" s="744"/>
      <c r="P276" s="744"/>
      <c r="Q276" s="744"/>
      <c r="R276" s="744"/>
      <c r="S276" s="744"/>
      <c r="T276" s="744"/>
      <c r="U276" s="744"/>
      <c r="V276" s="744"/>
      <c r="W276" s="744"/>
      <c r="X276" s="744"/>
      <c r="Y276" s="744"/>
      <c r="Z276" s="744"/>
      <c r="AA276" s="744"/>
      <c r="AB276" s="744"/>
      <c r="AC276" s="744"/>
      <c r="AD276" s="744"/>
      <c r="AE276" s="744"/>
      <c r="AF276" s="744"/>
      <c r="AG276" s="744"/>
      <c r="AH276" s="744"/>
      <c r="AI276" s="744"/>
      <c r="AJ276" s="744"/>
      <c r="AK276" s="744"/>
      <c r="AL276" s="744"/>
      <c r="AM276" s="744"/>
      <c r="AN276" s="744"/>
      <c r="AO276" s="744"/>
      <c r="AP276" s="744"/>
      <c r="AQ276" s="744"/>
      <c r="AR276" s="744"/>
      <c r="AS276" s="744"/>
      <c r="AT276" s="744"/>
      <c r="AU276" s="744"/>
      <c r="AV276" s="744"/>
      <c r="AW276" s="744"/>
      <c r="AX276" s="744"/>
      <c r="AY276" s="744"/>
      <c r="AZ276" s="744"/>
      <c r="BA276" s="744"/>
      <c r="BB276" s="744"/>
      <c r="BC276" s="744"/>
      <c r="BD276" s="744"/>
      <c r="BE276" s="744"/>
      <c r="BF276" s="744"/>
      <c r="BG276" s="744"/>
      <c r="BH276" s="744"/>
      <c r="BI276" s="744"/>
      <c r="BJ276" s="744"/>
      <c r="BK276" s="744"/>
      <c r="BL276" s="744"/>
      <c r="BM276" s="744"/>
      <c r="BN276" s="744"/>
      <c r="BO276" s="744"/>
      <c r="BP276" s="744"/>
      <c r="BQ276" s="744"/>
      <c r="BR276" s="744"/>
      <c r="BS276" s="744"/>
      <c r="BT276" s="744"/>
      <c r="BU276" s="744"/>
      <c r="BV276" s="744"/>
      <c r="BW276" s="744"/>
      <c r="BX276" s="744"/>
      <c r="BY276" s="744"/>
      <c r="BZ276" s="744"/>
      <c r="CA276" s="744"/>
      <c r="CB276" s="744"/>
      <c r="CC276" s="744"/>
      <c r="CD276" s="744"/>
      <c r="CE276" s="744"/>
      <c r="CF276" s="744"/>
      <c r="CG276" s="744"/>
      <c r="CH276" s="744"/>
      <c r="CI276" s="744"/>
      <c r="CJ276" s="744"/>
      <c r="CK276" s="744"/>
      <c r="CL276" s="744"/>
      <c r="CM276" s="744"/>
      <c r="CN276" s="744"/>
      <c r="CO276" s="744"/>
      <c r="CP276" s="744"/>
      <c r="CQ276" s="744"/>
      <c r="CR276" s="744"/>
      <c r="CS276" s="744"/>
      <c r="CT276" s="744"/>
      <c r="CU276" s="744"/>
      <c r="CV276" s="744"/>
      <c r="CW276" s="744"/>
      <c r="CX276" s="744"/>
      <c r="CY276" s="744"/>
      <c r="CZ276" s="744"/>
      <c r="DA276" s="744"/>
      <c r="DB276" s="744"/>
      <c r="DC276" s="744"/>
      <c r="DD276" s="744"/>
      <c r="DE276" s="744"/>
      <c r="DF276" s="744"/>
      <c r="DG276" s="744"/>
      <c r="DH276" s="744"/>
      <c r="DI276" s="744"/>
      <c r="DJ276" s="744"/>
      <c r="DK276" s="744"/>
      <c r="DL276" s="744"/>
      <c r="DM276" s="744"/>
      <c r="DN276" s="744"/>
      <c r="DO276" s="744"/>
      <c r="DP276" s="744"/>
      <c r="DQ276" s="744"/>
      <c r="DR276" s="744"/>
      <c r="DS276" s="744"/>
      <c r="DT276" s="744"/>
      <c r="DU276" s="744"/>
      <c r="DV276" s="744"/>
      <c r="DW276" s="744"/>
      <c r="DX276" s="744"/>
      <c r="DY276" s="744"/>
      <c r="DZ276" s="744"/>
      <c r="EA276" s="744"/>
      <c r="EB276" s="744"/>
      <c r="EC276" s="744"/>
      <c r="ED276" s="744"/>
      <c r="EE276" s="744"/>
      <c r="EF276" s="744"/>
      <c r="EG276" s="744"/>
      <c r="EH276" s="744"/>
      <c r="EI276" s="744"/>
      <c r="EJ276" s="744"/>
      <c r="EK276" s="744"/>
      <c r="EL276" s="744"/>
      <c r="EM276" s="744"/>
      <c r="EN276" s="744"/>
      <c r="EO276" s="744"/>
      <c r="EP276" s="744"/>
      <c r="EQ276" s="744"/>
      <c r="ER276" s="744"/>
      <c r="ES276" s="744"/>
      <c r="ET276" s="744"/>
      <c r="EU276" s="744"/>
      <c r="EV276" s="744"/>
      <c r="EW276" s="744"/>
      <c r="EX276" s="744"/>
      <c r="EY276" s="744"/>
      <c r="EZ276" s="744"/>
      <c r="FA276" s="744"/>
      <c r="FB276" s="744"/>
      <c r="FC276" s="744"/>
      <c r="FD276" s="744"/>
      <c r="FE276" s="744"/>
      <c r="FF276" s="744"/>
      <c r="FG276" s="744"/>
      <c r="FH276" s="744"/>
      <c r="FI276" s="744"/>
      <c r="FJ276" s="744"/>
      <c r="FK276" s="744"/>
      <c r="FL276" s="744"/>
      <c r="FM276" s="744"/>
      <c r="FN276" s="744"/>
      <c r="FO276" s="744"/>
      <c r="FP276" s="744"/>
      <c r="FQ276" s="744"/>
      <c r="FR276" s="744"/>
      <c r="FS276" s="744"/>
      <c r="FT276" s="744"/>
      <c r="FU276" s="744"/>
      <c r="FV276" s="744"/>
      <c r="FW276" s="744"/>
      <c r="FX276" s="744"/>
      <c r="FY276" s="744"/>
      <c r="FZ276" s="744"/>
      <c r="GA276" s="744"/>
      <c r="GB276" s="744"/>
      <c r="GC276" s="744"/>
      <c r="GD276" s="744"/>
      <c r="GE276" s="744"/>
      <c r="GF276" s="744"/>
      <c r="GG276" s="744"/>
      <c r="GH276" s="744"/>
      <c r="GI276" s="744"/>
      <c r="GJ276" s="744"/>
      <c r="GK276" s="744"/>
      <c r="GL276" s="744"/>
      <c r="GM276" s="744"/>
      <c r="GN276" s="744"/>
      <c r="GO276" s="744"/>
      <c r="GP276" s="744"/>
      <c r="GQ276" s="744"/>
      <c r="GR276" s="744"/>
      <c r="GS276" s="744"/>
      <c r="GT276" s="744"/>
      <c r="GU276" s="744"/>
      <c r="GV276" s="744"/>
      <c r="GW276" s="744"/>
      <c r="GX276" s="744"/>
      <c r="GY276" s="744"/>
      <c r="GZ276" s="744"/>
      <c r="HA276" s="744"/>
      <c r="HB276" s="744"/>
      <c r="HC276" s="744"/>
      <c r="HD276" s="744"/>
      <c r="HE276" s="744"/>
      <c r="HF276" s="744"/>
      <c r="HG276" s="744"/>
      <c r="HH276" s="744"/>
      <c r="HI276" s="744"/>
      <c r="HJ276" s="744"/>
      <c r="HK276" s="744"/>
      <c r="HL276" s="744"/>
      <c r="HM276" s="744"/>
      <c r="HN276" s="744"/>
      <c r="HO276" s="744"/>
      <c r="HP276" s="744"/>
      <c r="HQ276" s="744"/>
      <c r="HR276" s="744"/>
      <c r="HS276" s="744"/>
      <c r="HT276" s="744"/>
      <c r="HU276" s="744"/>
      <c r="HV276" s="744"/>
      <c r="HW276" s="744"/>
      <c r="HX276" s="744"/>
      <c r="HY276" s="744"/>
      <c r="HZ276" s="744"/>
      <c r="IA276" s="744"/>
      <c r="IB276" s="744"/>
      <c r="IC276" s="744"/>
      <c r="ID276" s="744"/>
      <c r="IE276" s="744"/>
      <c r="IF276" s="744"/>
      <c r="IG276" s="744"/>
      <c r="IH276" s="744"/>
      <c r="II276" s="744"/>
      <c r="IJ276" s="752"/>
    </row>
    <row r="277" spans="1:244" s="756" customFormat="1" ht="49.9" customHeight="1">
      <c r="A277" s="752">
        <v>13</v>
      </c>
      <c r="B277" s="783" t="s">
        <v>4822</v>
      </c>
      <c r="C277" s="933"/>
      <c r="D277" s="813">
        <v>15</v>
      </c>
      <c r="E277" s="784" t="s">
        <v>275</v>
      </c>
      <c r="F277" s="784" t="s">
        <v>4823</v>
      </c>
      <c r="G277" s="935">
        <v>43451</v>
      </c>
      <c r="H277" s="784" t="s">
        <v>716</v>
      </c>
      <c r="I277" s="769"/>
      <c r="J277" s="786" t="s">
        <v>3632</v>
      </c>
      <c r="K277" s="744"/>
      <c r="L277" s="744" t="s">
        <v>625</v>
      </c>
      <c r="M277" s="744"/>
      <c r="N277" s="744"/>
      <c r="O277" s="744"/>
      <c r="P277" s="744"/>
      <c r="Q277" s="744"/>
      <c r="R277" s="744"/>
      <c r="S277" s="744"/>
      <c r="T277" s="744"/>
      <c r="U277" s="744"/>
      <c r="V277" s="744"/>
      <c r="W277" s="744"/>
      <c r="X277" s="744"/>
      <c r="Y277" s="744"/>
      <c r="Z277" s="744"/>
      <c r="AA277" s="744"/>
      <c r="AB277" s="744"/>
      <c r="AC277" s="744"/>
      <c r="AD277" s="744"/>
      <c r="AE277" s="744"/>
      <c r="AF277" s="744"/>
      <c r="AG277" s="744"/>
      <c r="AH277" s="744"/>
      <c r="AI277" s="744"/>
      <c r="AJ277" s="744"/>
      <c r="AK277" s="744"/>
      <c r="AL277" s="744"/>
      <c r="AM277" s="744"/>
      <c r="AN277" s="744"/>
      <c r="AO277" s="744"/>
      <c r="AP277" s="744"/>
      <c r="AQ277" s="744"/>
      <c r="AR277" s="744"/>
      <c r="AS277" s="744"/>
      <c r="AT277" s="744"/>
      <c r="AU277" s="744"/>
      <c r="AV277" s="744"/>
      <c r="AW277" s="744"/>
      <c r="AX277" s="744"/>
      <c r="AY277" s="744"/>
      <c r="AZ277" s="744"/>
      <c r="BA277" s="744"/>
      <c r="BB277" s="744"/>
      <c r="BC277" s="744"/>
      <c r="BD277" s="744"/>
      <c r="BE277" s="744"/>
      <c r="BF277" s="744"/>
      <c r="BG277" s="744"/>
      <c r="BH277" s="744"/>
      <c r="BI277" s="744"/>
      <c r="BJ277" s="744"/>
      <c r="BK277" s="744"/>
      <c r="BL277" s="744"/>
      <c r="BM277" s="744"/>
      <c r="BN277" s="744"/>
      <c r="BO277" s="744"/>
      <c r="BP277" s="744"/>
      <c r="BQ277" s="744"/>
      <c r="BR277" s="744"/>
      <c r="BS277" s="744"/>
      <c r="BT277" s="744"/>
      <c r="BU277" s="744"/>
      <c r="BV277" s="744"/>
      <c r="BW277" s="744"/>
      <c r="BX277" s="744"/>
      <c r="BY277" s="744"/>
      <c r="BZ277" s="744"/>
      <c r="CA277" s="744"/>
      <c r="CB277" s="744"/>
      <c r="CC277" s="744"/>
      <c r="CD277" s="744"/>
      <c r="CE277" s="744"/>
      <c r="CF277" s="744"/>
      <c r="CG277" s="744"/>
      <c r="CH277" s="744"/>
      <c r="CI277" s="744"/>
      <c r="CJ277" s="744"/>
      <c r="CK277" s="744"/>
      <c r="CL277" s="744"/>
      <c r="CM277" s="744"/>
      <c r="CN277" s="744"/>
      <c r="CO277" s="744"/>
      <c r="CP277" s="744"/>
      <c r="CQ277" s="744"/>
      <c r="CR277" s="744"/>
      <c r="CS277" s="744"/>
      <c r="CT277" s="744"/>
      <c r="CU277" s="744"/>
      <c r="CV277" s="744"/>
      <c r="CW277" s="744"/>
      <c r="CX277" s="744"/>
      <c r="CY277" s="744"/>
      <c r="CZ277" s="744"/>
      <c r="DA277" s="744"/>
      <c r="DB277" s="744"/>
      <c r="DC277" s="744"/>
      <c r="DD277" s="744"/>
      <c r="DE277" s="744"/>
      <c r="DF277" s="744"/>
      <c r="DG277" s="744"/>
      <c r="DH277" s="744"/>
      <c r="DI277" s="744"/>
      <c r="DJ277" s="744"/>
      <c r="DK277" s="744"/>
      <c r="DL277" s="744"/>
      <c r="DM277" s="744"/>
      <c r="DN277" s="744"/>
      <c r="DO277" s="744"/>
      <c r="DP277" s="744"/>
      <c r="DQ277" s="744"/>
      <c r="DR277" s="744"/>
      <c r="DS277" s="744"/>
      <c r="DT277" s="744"/>
      <c r="DU277" s="744"/>
      <c r="DV277" s="744"/>
      <c r="DW277" s="744"/>
      <c r="DX277" s="744"/>
      <c r="DY277" s="744"/>
      <c r="DZ277" s="744"/>
      <c r="EA277" s="744"/>
      <c r="EB277" s="744"/>
      <c r="EC277" s="744"/>
      <c r="ED277" s="744"/>
      <c r="EE277" s="744"/>
      <c r="EF277" s="744"/>
      <c r="EG277" s="744"/>
      <c r="EH277" s="744"/>
      <c r="EI277" s="744"/>
      <c r="EJ277" s="744"/>
      <c r="EK277" s="744"/>
      <c r="EL277" s="744"/>
      <c r="EM277" s="744"/>
      <c r="EN277" s="744"/>
      <c r="EO277" s="744"/>
      <c r="EP277" s="744"/>
      <c r="EQ277" s="744"/>
      <c r="ER277" s="744"/>
      <c r="ES277" s="744"/>
      <c r="ET277" s="744"/>
      <c r="EU277" s="744"/>
      <c r="EV277" s="744"/>
      <c r="EW277" s="744"/>
      <c r="EX277" s="744"/>
      <c r="EY277" s="744"/>
      <c r="EZ277" s="744"/>
      <c r="FA277" s="744"/>
      <c r="FB277" s="744"/>
      <c r="FC277" s="744"/>
      <c r="FD277" s="744"/>
      <c r="FE277" s="744"/>
      <c r="FF277" s="744"/>
      <c r="FG277" s="744"/>
      <c r="FH277" s="744"/>
      <c r="FI277" s="744"/>
      <c r="FJ277" s="744"/>
      <c r="FK277" s="744"/>
      <c r="FL277" s="744"/>
      <c r="FM277" s="744"/>
      <c r="FN277" s="744"/>
      <c r="FO277" s="744"/>
      <c r="FP277" s="744"/>
      <c r="FQ277" s="744"/>
      <c r="FR277" s="744"/>
      <c r="FS277" s="744"/>
      <c r="FT277" s="744"/>
      <c r="FU277" s="744"/>
      <c r="FV277" s="744"/>
      <c r="FW277" s="744"/>
      <c r="FX277" s="744"/>
      <c r="FY277" s="744"/>
      <c r="FZ277" s="744"/>
      <c r="GA277" s="744"/>
      <c r="GB277" s="744"/>
      <c r="GC277" s="744"/>
      <c r="GD277" s="744"/>
      <c r="GE277" s="744"/>
      <c r="GF277" s="744"/>
      <c r="GG277" s="744"/>
      <c r="GH277" s="744"/>
      <c r="GI277" s="744"/>
      <c r="GJ277" s="744"/>
      <c r="GK277" s="744"/>
      <c r="GL277" s="744"/>
      <c r="GM277" s="744"/>
      <c r="GN277" s="744"/>
      <c r="GO277" s="744"/>
      <c r="GP277" s="744"/>
      <c r="GQ277" s="744"/>
      <c r="GR277" s="744"/>
      <c r="GS277" s="744"/>
      <c r="GT277" s="744"/>
      <c r="GU277" s="744"/>
      <c r="GV277" s="744"/>
      <c r="GW277" s="744"/>
      <c r="GX277" s="744"/>
      <c r="GY277" s="744"/>
      <c r="GZ277" s="744"/>
      <c r="HA277" s="744"/>
      <c r="HB277" s="744"/>
      <c r="HC277" s="744"/>
      <c r="HD277" s="744"/>
      <c r="HE277" s="744"/>
      <c r="HF277" s="744"/>
      <c r="HG277" s="744"/>
      <c r="HH277" s="744"/>
      <c r="HI277" s="744"/>
      <c r="HJ277" s="744"/>
      <c r="HK277" s="744"/>
      <c r="HL277" s="744"/>
      <c r="HM277" s="744"/>
      <c r="HN277" s="744"/>
      <c r="HO277" s="744"/>
      <c r="HP277" s="744"/>
      <c r="HQ277" s="744"/>
      <c r="HR277" s="744"/>
      <c r="HS277" s="744"/>
      <c r="HT277" s="744"/>
      <c r="HU277" s="744"/>
      <c r="HV277" s="744"/>
      <c r="HW277" s="744"/>
      <c r="HX277" s="744"/>
      <c r="HY277" s="744"/>
      <c r="HZ277" s="744"/>
      <c r="IA277" s="744"/>
      <c r="IB277" s="744"/>
      <c r="IC277" s="744"/>
      <c r="ID277" s="744"/>
      <c r="IE277" s="744"/>
      <c r="IF277" s="744"/>
      <c r="IG277" s="744"/>
      <c r="IH277" s="744"/>
      <c r="II277" s="744"/>
      <c r="IJ277" s="752"/>
    </row>
    <row r="278" spans="1:244" s="756" customFormat="1" ht="49.9" customHeight="1">
      <c r="A278" s="752">
        <v>14</v>
      </c>
      <c r="B278" s="783" t="s">
        <v>4824</v>
      </c>
      <c r="C278" s="933"/>
      <c r="D278" s="813">
        <v>11</v>
      </c>
      <c r="E278" s="784" t="s">
        <v>4826</v>
      </c>
      <c r="F278" s="784" t="s">
        <v>4235</v>
      </c>
      <c r="G278" s="935">
        <v>43448</v>
      </c>
      <c r="H278" s="784" t="s">
        <v>84</v>
      </c>
      <c r="I278" s="769" t="s">
        <v>4825</v>
      </c>
      <c r="J278" s="786" t="s">
        <v>3632</v>
      </c>
      <c r="K278" s="744"/>
      <c r="L278" s="744" t="s">
        <v>625</v>
      </c>
      <c r="M278" s="744"/>
      <c r="N278" s="744"/>
      <c r="O278" s="744"/>
      <c r="P278" s="744"/>
      <c r="Q278" s="744"/>
      <c r="R278" s="744"/>
      <c r="S278" s="744"/>
      <c r="T278" s="744"/>
      <c r="U278" s="744"/>
      <c r="V278" s="744"/>
      <c r="W278" s="744"/>
      <c r="X278" s="744"/>
      <c r="Y278" s="744"/>
      <c r="Z278" s="744"/>
      <c r="AA278" s="744"/>
      <c r="AB278" s="744"/>
      <c r="AC278" s="744"/>
      <c r="AD278" s="744"/>
      <c r="AE278" s="744"/>
      <c r="AF278" s="744"/>
      <c r="AG278" s="744"/>
      <c r="AH278" s="744"/>
      <c r="AI278" s="744"/>
      <c r="AJ278" s="744"/>
      <c r="AK278" s="744"/>
      <c r="AL278" s="744"/>
      <c r="AM278" s="744"/>
      <c r="AN278" s="744"/>
      <c r="AO278" s="744"/>
      <c r="AP278" s="744"/>
      <c r="AQ278" s="744"/>
      <c r="AR278" s="744"/>
      <c r="AS278" s="744"/>
      <c r="AT278" s="744"/>
      <c r="AU278" s="744"/>
      <c r="AV278" s="744"/>
      <c r="AW278" s="744"/>
      <c r="AX278" s="744"/>
      <c r="AY278" s="744"/>
      <c r="AZ278" s="744"/>
      <c r="BA278" s="744"/>
      <c r="BB278" s="744"/>
      <c r="BC278" s="744"/>
      <c r="BD278" s="744"/>
      <c r="BE278" s="744"/>
      <c r="BF278" s="744"/>
      <c r="BG278" s="744"/>
      <c r="BH278" s="744"/>
      <c r="BI278" s="744"/>
      <c r="BJ278" s="744"/>
      <c r="BK278" s="744"/>
      <c r="BL278" s="744"/>
      <c r="BM278" s="744"/>
      <c r="BN278" s="744"/>
      <c r="BO278" s="744"/>
      <c r="BP278" s="744"/>
      <c r="BQ278" s="744"/>
      <c r="BR278" s="744"/>
      <c r="BS278" s="744"/>
      <c r="BT278" s="744"/>
      <c r="BU278" s="744"/>
      <c r="BV278" s="744"/>
      <c r="BW278" s="744"/>
      <c r="BX278" s="744"/>
      <c r="BY278" s="744"/>
      <c r="BZ278" s="744"/>
      <c r="CA278" s="744"/>
      <c r="CB278" s="744"/>
      <c r="CC278" s="744"/>
      <c r="CD278" s="744"/>
      <c r="CE278" s="744"/>
      <c r="CF278" s="744"/>
      <c r="CG278" s="744"/>
      <c r="CH278" s="744"/>
      <c r="CI278" s="744"/>
      <c r="CJ278" s="744"/>
      <c r="CK278" s="744"/>
      <c r="CL278" s="744"/>
      <c r="CM278" s="744"/>
      <c r="CN278" s="744"/>
      <c r="CO278" s="744"/>
      <c r="CP278" s="744"/>
      <c r="CQ278" s="744"/>
      <c r="CR278" s="744"/>
      <c r="CS278" s="744"/>
      <c r="CT278" s="744"/>
      <c r="CU278" s="744"/>
      <c r="CV278" s="744"/>
      <c r="CW278" s="744"/>
      <c r="CX278" s="744"/>
      <c r="CY278" s="744"/>
      <c r="CZ278" s="744"/>
      <c r="DA278" s="744"/>
      <c r="DB278" s="744"/>
      <c r="DC278" s="744"/>
      <c r="DD278" s="744"/>
      <c r="DE278" s="744"/>
      <c r="DF278" s="744"/>
      <c r="DG278" s="744"/>
      <c r="DH278" s="744"/>
      <c r="DI278" s="744"/>
      <c r="DJ278" s="744"/>
      <c r="DK278" s="744"/>
      <c r="DL278" s="744"/>
      <c r="DM278" s="744"/>
      <c r="DN278" s="744"/>
      <c r="DO278" s="744"/>
      <c r="DP278" s="744"/>
      <c r="DQ278" s="744"/>
      <c r="DR278" s="744"/>
      <c r="DS278" s="744"/>
      <c r="DT278" s="744"/>
      <c r="DU278" s="744"/>
      <c r="DV278" s="744"/>
      <c r="DW278" s="744"/>
      <c r="DX278" s="744"/>
      <c r="DY278" s="744"/>
      <c r="DZ278" s="744"/>
      <c r="EA278" s="744"/>
      <c r="EB278" s="744"/>
      <c r="EC278" s="744"/>
      <c r="ED278" s="744"/>
      <c r="EE278" s="744"/>
      <c r="EF278" s="744"/>
      <c r="EG278" s="744"/>
      <c r="EH278" s="744"/>
      <c r="EI278" s="744"/>
      <c r="EJ278" s="744"/>
      <c r="EK278" s="744"/>
      <c r="EL278" s="744"/>
      <c r="EM278" s="744"/>
      <c r="EN278" s="744"/>
      <c r="EO278" s="744"/>
      <c r="EP278" s="744"/>
      <c r="EQ278" s="744"/>
      <c r="ER278" s="744"/>
      <c r="ES278" s="744"/>
      <c r="ET278" s="744"/>
      <c r="EU278" s="744"/>
      <c r="EV278" s="744"/>
      <c r="EW278" s="744"/>
      <c r="EX278" s="744"/>
      <c r="EY278" s="744"/>
      <c r="EZ278" s="744"/>
      <c r="FA278" s="744"/>
      <c r="FB278" s="744"/>
      <c r="FC278" s="744"/>
      <c r="FD278" s="744"/>
      <c r="FE278" s="744"/>
      <c r="FF278" s="744"/>
      <c r="FG278" s="744"/>
      <c r="FH278" s="744"/>
      <c r="FI278" s="744"/>
      <c r="FJ278" s="744"/>
      <c r="FK278" s="744"/>
      <c r="FL278" s="744"/>
      <c r="FM278" s="744"/>
      <c r="FN278" s="744"/>
      <c r="FO278" s="744"/>
      <c r="FP278" s="744"/>
      <c r="FQ278" s="744"/>
      <c r="FR278" s="744"/>
      <c r="FS278" s="744"/>
      <c r="FT278" s="744"/>
      <c r="FU278" s="744"/>
      <c r="FV278" s="744"/>
      <c r="FW278" s="744"/>
      <c r="FX278" s="744"/>
      <c r="FY278" s="744"/>
      <c r="FZ278" s="744"/>
      <c r="GA278" s="744"/>
      <c r="GB278" s="744"/>
      <c r="GC278" s="744"/>
      <c r="GD278" s="744"/>
      <c r="GE278" s="744"/>
      <c r="GF278" s="744"/>
      <c r="GG278" s="744"/>
      <c r="GH278" s="744"/>
      <c r="GI278" s="744"/>
      <c r="GJ278" s="744"/>
      <c r="GK278" s="744"/>
      <c r="GL278" s="744"/>
      <c r="GM278" s="744"/>
      <c r="GN278" s="744"/>
      <c r="GO278" s="744"/>
      <c r="GP278" s="744"/>
      <c r="GQ278" s="744"/>
      <c r="GR278" s="744"/>
      <c r="GS278" s="744"/>
      <c r="GT278" s="744"/>
      <c r="GU278" s="744"/>
      <c r="GV278" s="744"/>
      <c r="GW278" s="744"/>
      <c r="GX278" s="744"/>
      <c r="GY278" s="744"/>
      <c r="GZ278" s="744"/>
      <c r="HA278" s="744"/>
      <c r="HB278" s="744"/>
      <c r="HC278" s="744"/>
      <c r="HD278" s="744"/>
      <c r="HE278" s="744"/>
      <c r="HF278" s="744"/>
      <c r="HG278" s="744"/>
      <c r="HH278" s="744"/>
      <c r="HI278" s="744"/>
      <c r="HJ278" s="744"/>
      <c r="HK278" s="744"/>
      <c r="HL278" s="744"/>
      <c r="HM278" s="744"/>
      <c r="HN278" s="744"/>
      <c r="HO278" s="744"/>
      <c r="HP278" s="744"/>
      <c r="HQ278" s="744"/>
      <c r="HR278" s="744"/>
      <c r="HS278" s="744"/>
      <c r="HT278" s="744"/>
      <c r="HU278" s="744"/>
      <c r="HV278" s="744"/>
      <c r="HW278" s="744"/>
      <c r="HX278" s="744"/>
      <c r="HY278" s="744"/>
      <c r="HZ278" s="744"/>
      <c r="IA278" s="744"/>
      <c r="IB278" s="744"/>
      <c r="IC278" s="744"/>
      <c r="ID278" s="744"/>
      <c r="IE278" s="744"/>
      <c r="IF278" s="744"/>
      <c r="IG278" s="744"/>
      <c r="IH278" s="744"/>
      <c r="II278" s="744"/>
      <c r="IJ278" s="752"/>
    </row>
    <row r="279" spans="1:244" s="756" customFormat="1" ht="49.9" customHeight="1">
      <c r="A279" s="752">
        <v>15</v>
      </c>
      <c r="B279" s="783" t="s">
        <v>4827</v>
      </c>
      <c r="C279" s="933"/>
      <c r="D279" s="813">
        <v>15</v>
      </c>
      <c r="E279" s="784" t="s">
        <v>4826</v>
      </c>
      <c r="F279" s="784" t="s">
        <v>4235</v>
      </c>
      <c r="G279" s="935">
        <v>43448</v>
      </c>
      <c r="H279" s="784" t="s">
        <v>84</v>
      </c>
      <c r="I279" s="769" t="s">
        <v>4825</v>
      </c>
      <c r="J279" s="786" t="s">
        <v>3632</v>
      </c>
      <c r="K279" s="744"/>
      <c r="L279" s="744" t="s">
        <v>625</v>
      </c>
      <c r="M279" s="744"/>
      <c r="N279" s="744"/>
      <c r="O279" s="744"/>
      <c r="P279" s="744"/>
      <c r="Q279" s="744"/>
      <c r="R279" s="744"/>
      <c r="S279" s="744"/>
      <c r="T279" s="744"/>
      <c r="U279" s="744"/>
      <c r="V279" s="744"/>
      <c r="W279" s="744"/>
      <c r="X279" s="744"/>
      <c r="Y279" s="744"/>
      <c r="Z279" s="744"/>
      <c r="AA279" s="744"/>
      <c r="AB279" s="744"/>
      <c r="AC279" s="744"/>
      <c r="AD279" s="744"/>
      <c r="AE279" s="744"/>
      <c r="AF279" s="744"/>
      <c r="AG279" s="744"/>
      <c r="AH279" s="744"/>
      <c r="AI279" s="744"/>
      <c r="AJ279" s="744"/>
      <c r="AK279" s="744"/>
      <c r="AL279" s="744"/>
      <c r="AM279" s="744"/>
      <c r="AN279" s="744"/>
      <c r="AO279" s="744"/>
      <c r="AP279" s="744"/>
      <c r="AQ279" s="744"/>
      <c r="AR279" s="744"/>
      <c r="AS279" s="744"/>
      <c r="AT279" s="744"/>
      <c r="AU279" s="744"/>
      <c r="AV279" s="744"/>
      <c r="AW279" s="744"/>
      <c r="AX279" s="744"/>
      <c r="AY279" s="744"/>
      <c r="AZ279" s="744"/>
      <c r="BA279" s="744"/>
      <c r="BB279" s="744"/>
      <c r="BC279" s="744"/>
      <c r="BD279" s="744"/>
      <c r="BE279" s="744"/>
      <c r="BF279" s="744"/>
      <c r="BG279" s="744"/>
      <c r="BH279" s="744"/>
      <c r="BI279" s="744"/>
      <c r="BJ279" s="744"/>
      <c r="BK279" s="744"/>
      <c r="BL279" s="744"/>
      <c r="BM279" s="744"/>
      <c r="BN279" s="744"/>
      <c r="BO279" s="744"/>
      <c r="BP279" s="744"/>
      <c r="BQ279" s="744"/>
      <c r="BR279" s="744"/>
      <c r="BS279" s="744"/>
      <c r="BT279" s="744"/>
      <c r="BU279" s="744"/>
      <c r="BV279" s="744"/>
      <c r="BW279" s="744"/>
      <c r="BX279" s="744"/>
      <c r="BY279" s="744"/>
      <c r="BZ279" s="744"/>
      <c r="CA279" s="744"/>
      <c r="CB279" s="744"/>
      <c r="CC279" s="744"/>
      <c r="CD279" s="744"/>
      <c r="CE279" s="744"/>
      <c r="CF279" s="744"/>
      <c r="CG279" s="744"/>
      <c r="CH279" s="744"/>
      <c r="CI279" s="744"/>
      <c r="CJ279" s="744"/>
      <c r="CK279" s="744"/>
      <c r="CL279" s="744"/>
      <c r="CM279" s="744"/>
      <c r="CN279" s="744"/>
      <c r="CO279" s="744"/>
      <c r="CP279" s="744"/>
      <c r="CQ279" s="744"/>
      <c r="CR279" s="744"/>
      <c r="CS279" s="744"/>
      <c r="CT279" s="744"/>
      <c r="CU279" s="744"/>
      <c r="CV279" s="744"/>
      <c r="CW279" s="744"/>
      <c r="CX279" s="744"/>
      <c r="CY279" s="744"/>
      <c r="CZ279" s="744"/>
      <c r="DA279" s="744"/>
      <c r="DB279" s="744"/>
      <c r="DC279" s="744"/>
      <c r="DD279" s="744"/>
      <c r="DE279" s="744"/>
      <c r="DF279" s="744"/>
      <c r="DG279" s="744"/>
      <c r="DH279" s="744"/>
      <c r="DI279" s="744"/>
      <c r="DJ279" s="744"/>
      <c r="DK279" s="744"/>
      <c r="DL279" s="744"/>
      <c r="DM279" s="744"/>
      <c r="DN279" s="744"/>
      <c r="DO279" s="744"/>
      <c r="DP279" s="744"/>
      <c r="DQ279" s="744"/>
      <c r="DR279" s="744"/>
      <c r="DS279" s="744"/>
      <c r="DT279" s="744"/>
      <c r="DU279" s="744"/>
      <c r="DV279" s="744"/>
      <c r="DW279" s="744"/>
      <c r="DX279" s="744"/>
      <c r="DY279" s="744"/>
      <c r="DZ279" s="744"/>
      <c r="EA279" s="744"/>
      <c r="EB279" s="744"/>
      <c r="EC279" s="744"/>
      <c r="ED279" s="744"/>
      <c r="EE279" s="744"/>
      <c r="EF279" s="744"/>
      <c r="EG279" s="744"/>
      <c r="EH279" s="744"/>
      <c r="EI279" s="744"/>
      <c r="EJ279" s="744"/>
      <c r="EK279" s="744"/>
      <c r="EL279" s="744"/>
      <c r="EM279" s="744"/>
      <c r="EN279" s="744"/>
      <c r="EO279" s="744"/>
      <c r="EP279" s="744"/>
      <c r="EQ279" s="744"/>
      <c r="ER279" s="744"/>
      <c r="ES279" s="744"/>
      <c r="ET279" s="744"/>
      <c r="EU279" s="744"/>
      <c r="EV279" s="744"/>
      <c r="EW279" s="744"/>
      <c r="EX279" s="744"/>
      <c r="EY279" s="744"/>
      <c r="EZ279" s="744"/>
      <c r="FA279" s="744"/>
      <c r="FB279" s="744"/>
      <c r="FC279" s="744"/>
      <c r="FD279" s="744"/>
      <c r="FE279" s="744"/>
      <c r="FF279" s="744"/>
      <c r="FG279" s="744"/>
      <c r="FH279" s="744"/>
      <c r="FI279" s="744"/>
      <c r="FJ279" s="744"/>
      <c r="FK279" s="744"/>
      <c r="FL279" s="744"/>
      <c r="FM279" s="744"/>
      <c r="FN279" s="744"/>
      <c r="FO279" s="744"/>
      <c r="FP279" s="744"/>
      <c r="FQ279" s="744"/>
      <c r="FR279" s="744"/>
      <c r="FS279" s="744"/>
      <c r="FT279" s="744"/>
      <c r="FU279" s="744"/>
      <c r="FV279" s="744"/>
      <c r="FW279" s="744"/>
      <c r="FX279" s="744"/>
      <c r="FY279" s="744"/>
      <c r="FZ279" s="744"/>
      <c r="GA279" s="744"/>
      <c r="GB279" s="744"/>
      <c r="GC279" s="744"/>
      <c r="GD279" s="744"/>
      <c r="GE279" s="744"/>
      <c r="GF279" s="744"/>
      <c r="GG279" s="744"/>
      <c r="GH279" s="744"/>
      <c r="GI279" s="744"/>
      <c r="GJ279" s="744"/>
      <c r="GK279" s="744"/>
      <c r="GL279" s="744"/>
      <c r="GM279" s="744"/>
      <c r="GN279" s="744"/>
      <c r="GO279" s="744"/>
      <c r="GP279" s="744"/>
      <c r="GQ279" s="744"/>
      <c r="GR279" s="744"/>
      <c r="GS279" s="744"/>
      <c r="GT279" s="744"/>
      <c r="GU279" s="744"/>
      <c r="GV279" s="744"/>
      <c r="GW279" s="744"/>
      <c r="GX279" s="744"/>
      <c r="GY279" s="744"/>
      <c r="GZ279" s="744"/>
      <c r="HA279" s="744"/>
      <c r="HB279" s="744"/>
      <c r="HC279" s="744"/>
      <c r="HD279" s="744"/>
      <c r="HE279" s="744"/>
      <c r="HF279" s="744"/>
      <c r="HG279" s="744"/>
      <c r="HH279" s="744"/>
      <c r="HI279" s="744"/>
      <c r="HJ279" s="744"/>
      <c r="HK279" s="744"/>
      <c r="HL279" s="744"/>
      <c r="HM279" s="744"/>
      <c r="HN279" s="744"/>
      <c r="HO279" s="744"/>
      <c r="HP279" s="744"/>
      <c r="HQ279" s="744"/>
      <c r="HR279" s="744"/>
      <c r="HS279" s="744"/>
      <c r="HT279" s="744"/>
      <c r="HU279" s="744"/>
      <c r="HV279" s="744"/>
      <c r="HW279" s="744"/>
      <c r="HX279" s="744"/>
      <c r="HY279" s="744"/>
      <c r="HZ279" s="744"/>
      <c r="IA279" s="744"/>
      <c r="IB279" s="744"/>
      <c r="IC279" s="744"/>
      <c r="ID279" s="744"/>
      <c r="IE279" s="744"/>
      <c r="IF279" s="744"/>
      <c r="IG279" s="744"/>
      <c r="IH279" s="744"/>
      <c r="II279" s="744"/>
      <c r="IJ279" s="752"/>
    </row>
    <row r="280" spans="1:244" s="756" customFormat="1" ht="49.9" customHeight="1">
      <c r="A280" s="752">
        <v>16</v>
      </c>
      <c r="B280" s="783" t="s">
        <v>4828</v>
      </c>
      <c r="C280" s="933"/>
      <c r="D280" s="813">
        <v>5</v>
      </c>
      <c r="E280" s="784" t="s">
        <v>272</v>
      </c>
      <c r="F280" s="784" t="s">
        <v>4829</v>
      </c>
      <c r="G280" s="935">
        <v>43448</v>
      </c>
      <c r="H280" s="784" t="s">
        <v>716</v>
      </c>
      <c r="I280" s="769"/>
      <c r="J280" s="786" t="s">
        <v>3632</v>
      </c>
      <c r="K280" s="744"/>
      <c r="L280" s="744" t="s">
        <v>638</v>
      </c>
      <c r="M280" s="744"/>
      <c r="N280" s="744"/>
      <c r="O280" s="744"/>
      <c r="P280" s="744"/>
      <c r="Q280" s="744"/>
      <c r="R280" s="744"/>
      <c r="S280" s="744"/>
      <c r="T280" s="744"/>
      <c r="U280" s="744"/>
      <c r="V280" s="744"/>
      <c r="W280" s="744"/>
      <c r="X280" s="744"/>
      <c r="Y280" s="744"/>
      <c r="Z280" s="744"/>
      <c r="AA280" s="744"/>
      <c r="AB280" s="744"/>
      <c r="AC280" s="744"/>
      <c r="AD280" s="744"/>
      <c r="AE280" s="744"/>
      <c r="AF280" s="744"/>
      <c r="AG280" s="744"/>
      <c r="AH280" s="744"/>
      <c r="AI280" s="744"/>
      <c r="AJ280" s="744"/>
      <c r="AK280" s="744"/>
      <c r="AL280" s="744"/>
      <c r="AM280" s="744"/>
      <c r="AN280" s="744"/>
      <c r="AO280" s="744"/>
      <c r="AP280" s="744"/>
      <c r="AQ280" s="744"/>
      <c r="AR280" s="744"/>
      <c r="AS280" s="744"/>
      <c r="AT280" s="744"/>
      <c r="AU280" s="744"/>
      <c r="AV280" s="744"/>
      <c r="AW280" s="744"/>
      <c r="AX280" s="744"/>
      <c r="AY280" s="744"/>
      <c r="AZ280" s="744"/>
      <c r="BA280" s="744"/>
      <c r="BB280" s="744"/>
      <c r="BC280" s="744"/>
      <c r="BD280" s="744"/>
      <c r="BE280" s="744"/>
      <c r="BF280" s="744"/>
      <c r="BG280" s="744"/>
      <c r="BH280" s="744"/>
      <c r="BI280" s="744"/>
      <c r="BJ280" s="744"/>
      <c r="BK280" s="744"/>
      <c r="BL280" s="744"/>
      <c r="BM280" s="744"/>
      <c r="BN280" s="744"/>
      <c r="BO280" s="744"/>
      <c r="BP280" s="744"/>
      <c r="BQ280" s="744"/>
      <c r="BR280" s="744"/>
      <c r="BS280" s="744"/>
      <c r="BT280" s="744"/>
      <c r="BU280" s="744"/>
      <c r="BV280" s="744"/>
      <c r="BW280" s="744"/>
      <c r="BX280" s="744"/>
      <c r="BY280" s="744"/>
      <c r="BZ280" s="744"/>
      <c r="CA280" s="744"/>
      <c r="CB280" s="744"/>
      <c r="CC280" s="744"/>
      <c r="CD280" s="744"/>
      <c r="CE280" s="744"/>
      <c r="CF280" s="744"/>
      <c r="CG280" s="744"/>
      <c r="CH280" s="744"/>
      <c r="CI280" s="744"/>
      <c r="CJ280" s="744"/>
      <c r="CK280" s="744"/>
      <c r="CL280" s="744"/>
      <c r="CM280" s="744"/>
      <c r="CN280" s="744"/>
      <c r="CO280" s="744"/>
      <c r="CP280" s="744"/>
      <c r="CQ280" s="744"/>
      <c r="CR280" s="744"/>
      <c r="CS280" s="744"/>
      <c r="CT280" s="744"/>
      <c r="CU280" s="744"/>
      <c r="CV280" s="744"/>
      <c r="CW280" s="744"/>
      <c r="CX280" s="744"/>
      <c r="CY280" s="744"/>
      <c r="CZ280" s="744"/>
      <c r="DA280" s="744"/>
      <c r="DB280" s="744"/>
      <c r="DC280" s="744"/>
      <c r="DD280" s="744"/>
      <c r="DE280" s="744"/>
      <c r="DF280" s="744"/>
      <c r="DG280" s="744"/>
      <c r="DH280" s="744"/>
      <c r="DI280" s="744"/>
      <c r="DJ280" s="744"/>
      <c r="DK280" s="744"/>
      <c r="DL280" s="744"/>
      <c r="DM280" s="744"/>
      <c r="DN280" s="744"/>
      <c r="DO280" s="744"/>
      <c r="DP280" s="744"/>
      <c r="DQ280" s="744"/>
      <c r="DR280" s="744"/>
      <c r="DS280" s="744"/>
      <c r="DT280" s="744"/>
      <c r="DU280" s="744"/>
      <c r="DV280" s="744"/>
      <c r="DW280" s="744"/>
      <c r="DX280" s="744"/>
      <c r="DY280" s="744"/>
      <c r="DZ280" s="744"/>
      <c r="EA280" s="744"/>
      <c r="EB280" s="744"/>
      <c r="EC280" s="744"/>
      <c r="ED280" s="744"/>
      <c r="EE280" s="744"/>
      <c r="EF280" s="744"/>
      <c r="EG280" s="744"/>
      <c r="EH280" s="744"/>
      <c r="EI280" s="744"/>
      <c r="EJ280" s="744"/>
      <c r="EK280" s="744"/>
      <c r="EL280" s="744"/>
      <c r="EM280" s="744"/>
      <c r="EN280" s="744"/>
      <c r="EO280" s="744"/>
      <c r="EP280" s="744"/>
      <c r="EQ280" s="744"/>
      <c r="ER280" s="744"/>
      <c r="ES280" s="744"/>
      <c r="ET280" s="744"/>
      <c r="EU280" s="744"/>
      <c r="EV280" s="744"/>
      <c r="EW280" s="744"/>
      <c r="EX280" s="744"/>
      <c r="EY280" s="744"/>
      <c r="EZ280" s="744"/>
      <c r="FA280" s="744"/>
      <c r="FB280" s="744"/>
      <c r="FC280" s="744"/>
      <c r="FD280" s="744"/>
      <c r="FE280" s="744"/>
      <c r="FF280" s="744"/>
      <c r="FG280" s="744"/>
      <c r="FH280" s="744"/>
      <c r="FI280" s="744"/>
      <c r="FJ280" s="744"/>
      <c r="FK280" s="744"/>
      <c r="FL280" s="744"/>
      <c r="FM280" s="744"/>
      <c r="FN280" s="744"/>
      <c r="FO280" s="744"/>
      <c r="FP280" s="744"/>
      <c r="FQ280" s="744"/>
      <c r="FR280" s="744"/>
      <c r="FS280" s="744"/>
      <c r="FT280" s="744"/>
      <c r="FU280" s="744"/>
      <c r="FV280" s="744"/>
      <c r="FW280" s="744"/>
      <c r="FX280" s="744"/>
      <c r="FY280" s="744"/>
      <c r="FZ280" s="744"/>
      <c r="GA280" s="744"/>
      <c r="GB280" s="744"/>
      <c r="GC280" s="744"/>
      <c r="GD280" s="744"/>
      <c r="GE280" s="744"/>
      <c r="GF280" s="744"/>
      <c r="GG280" s="744"/>
      <c r="GH280" s="744"/>
      <c r="GI280" s="744"/>
      <c r="GJ280" s="744"/>
      <c r="GK280" s="744"/>
      <c r="GL280" s="744"/>
      <c r="GM280" s="744"/>
      <c r="GN280" s="744"/>
      <c r="GO280" s="744"/>
      <c r="GP280" s="744"/>
      <c r="GQ280" s="744"/>
      <c r="GR280" s="744"/>
      <c r="GS280" s="744"/>
      <c r="GT280" s="744"/>
      <c r="GU280" s="744"/>
      <c r="GV280" s="744"/>
      <c r="GW280" s="744"/>
      <c r="GX280" s="744"/>
      <c r="GY280" s="744"/>
      <c r="GZ280" s="744"/>
      <c r="HA280" s="744"/>
      <c r="HB280" s="744"/>
      <c r="HC280" s="744"/>
      <c r="HD280" s="744"/>
      <c r="HE280" s="744"/>
      <c r="HF280" s="744"/>
      <c r="HG280" s="744"/>
      <c r="HH280" s="744"/>
      <c r="HI280" s="744"/>
      <c r="HJ280" s="744"/>
      <c r="HK280" s="744"/>
      <c r="HL280" s="744"/>
      <c r="HM280" s="744"/>
      <c r="HN280" s="744"/>
      <c r="HO280" s="744"/>
      <c r="HP280" s="744"/>
      <c r="HQ280" s="744"/>
      <c r="HR280" s="744"/>
      <c r="HS280" s="744"/>
      <c r="HT280" s="744"/>
      <c r="HU280" s="744"/>
      <c r="HV280" s="744"/>
      <c r="HW280" s="744"/>
      <c r="HX280" s="744"/>
      <c r="HY280" s="744"/>
      <c r="HZ280" s="744"/>
      <c r="IA280" s="744"/>
      <c r="IB280" s="744"/>
      <c r="IC280" s="744"/>
      <c r="ID280" s="744"/>
      <c r="IE280" s="744"/>
      <c r="IF280" s="744"/>
      <c r="IG280" s="744"/>
      <c r="IH280" s="744"/>
      <c r="II280" s="744"/>
      <c r="IJ280" s="752"/>
    </row>
    <row r="281" spans="1:244" s="756" customFormat="1" ht="49.9" customHeight="1">
      <c r="A281" s="752">
        <v>17</v>
      </c>
      <c r="B281" s="783" t="s">
        <v>4830</v>
      </c>
      <c r="C281" s="933"/>
      <c r="D281" s="813">
        <v>7</v>
      </c>
      <c r="E281" s="784" t="s">
        <v>272</v>
      </c>
      <c r="F281" s="784" t="s">
        <v>4829</v>
      </c>
      <c r="G281" s="935">
        <v>43448</v>
      </c>
      <c r="H281" s="784" t="s">
        <v>716</v>
      </c>
      <c r="I281" s="769"/>
      <c r="J281" s="786" t="s">
        <v>3632</v>
      </c>
      <c r="K281" s="744"/>
      <c r="L281" s="744" t="s">
        <v>638</v>
      </c>
      <c r="M281" s="744"/>
      <c r="N281" s="744"/>
      <c r="O281" s="744"/>
      <c r="P281" s="744"/>
      <c r="Q281" s="744"/>
      <c r="R281" s="744"/>
      <c r="S281" s="744"/>
      <c r="T281" s="744"/>
      <c r="U281" s="744"/>
      <c r="V281" s="744"/>
      <c r="W281" s="744"/>
      <c r="X281" s="744"/>
      <c r="Y281" s="744"/>
      <c r="Z281" s="744"/>
      <c r="AA281" s="744"/>
      <c r="AB281" s="744"/>
      <c r="AC281" s="744"/>
      <c r="AD281" s="744"/>
      <c r="AE281" s="744"/>
      <c r="AF281" s="744"/>
      <c r="AG281" s="744"/>
      <c r="AH281" s="744"/>
      <c r="AI281" s="744"/>
      <c r="AJ281" s="744"/>
      <c r="AK281" s="744"/>
      <c r="AL281" s="744"/>
      <c r="AM281" s="744"/>
      <c r="AN281" s="744"/>
      <c r="AO281" s="744"/>
      <c r="AP281" s="744"/>
      <c r="AQ281" s="744"/>
      <c r="AR281" s="744"/>
      <c r="AS281" s="744"/>
      <c r="AT281" s="744"/>
      <c r="AU281" s="744"/>
      <c r="AV281" s="744"/>
      <c r="AW281" s="744"/>
      <c r="AX281" s="744"/>
      <c r="AY281" s="744"/>
      <c r="AZ281" s="744"/>
      <c r="BA281" s="744"/>
      <c r="BB281" s="744"/>
      <c r="BC281" s="744"/>
      <c r="BD281" s="744"/>
      <c r="BE281" s="744"/>
      <c r="BF281" s="744"/>
      <c r="BG281" s="744"/>
      <c r="BH281" s="744"/>
      <c r="BI281" s="744"/>
      <c r="BJ281" s="744"/>
      <c r="BK281" s="744"/>
      <c r="BL281" s="744"/>
      <c r="BM281" s="744"/>
      <c r="BN281" s="744"/>
      <c r="BO281" s="744"/>
      <c r="BP281" s="744"/>
      <c r="BQ281" s="744"/>
      <c r="BR281" s="744"/>
      <c r="BS281" s="744"/>
      <c r="BT281" s="744"/>
      <c r="BU281" s="744"/>
      <c r="BV281" s="744"/>
      <c r="BW281" s="744"/>
      <c r="BX281" s="744"/>
      <c r="BY281" s="744"/>
      <c r="BZ281" s="744"/>
      <c r="CA281" s="744"/>
      <c r="CB281" s="744"/>
      <c r="CC281" s="744"/>
      <c r="CD281" s="744"/>
      <c r="CE281" s="744"/>
      <c r="CF281" s="744"/>
      <c r="CG281" s="744"/>
      <c r="CH281" s="744"/>
      <c r="CI281" s="744"/>
      <c r="CJ281" s="744"/>
      <c r="CK281" s="744"/>
      <c r="CL281" s="744"/>
      <c r="CM281" s="744"/>
      <c r="CN281" s="744"/>
      <c r="CO281" s="744"/>
      <c r="CP281" s="744"/>
      <c r="CQ281" s="744"/>
      <c r="CR281" s="744"/>
      <c r="CS281" s="744"/>
      <c r="CT281" s="744"/>
      <c r="CU281" s="744"/>
      <c r="CV281" s="744"/>
      <c r="CW281" s="744"/>
      <c r="CX281" s="744"/>
      <c r="CY281" s="744"/>
      <c r="CZ281" s="744"/>
      <c r="DA281" s="744"/>
      <c r="DB281" s="744"/>
      <c r="DC281" s="744"/>
      <c r="DD281" s="744"/>
      <c r="DE281" s="744"/>
      <c r="DF281" s="744"/>
      <c r="DG281" s="744"/>
      <c r="DH281" s="744"/>
      <c r="DI281" s="744"/>
      <c r="DJ281" s="744"/>
      <c r="DK281" s="744"/>
      <c r="DL281" s="744"/>
      <c r="DM281" s="744"/>
      <c r="DN281" s="744"/>
      <c r="DO281" s="744"/>
      <c r="DP281" s="744"/>
      <c r="DQ281" s="744"/>
      <c r="DR281" s="744"/>
      <c r="DS281" s="744"/>
      <c r="DT281" s="744"/>
      <c r="DU281" s="744"/>
      <c r="DV281" s="744"/>
      <c r="DW281" s="744"/>
      <c r="DX281" s="744"/>
      <c r="DY281" s="744"/>
      <c r="DZ281" s="744"/>
      <c r="EA281" s="744"/>
      <c r="EB281" s="744"/>
      <c r="EC281" s="744"/>
      <c r="ED281" s="744"/>
      <c r="EE281" s="744"/>
      <c r="EF281" s="744"/>
      <c r="EG281" s="744"/>
      <c r="EH281" s="744"/>
      <c r="EI281" s="744"/>
      <c r="EJ281" s="744"/>
      <c r="EK281" s="744"/>
      <c r="EL281" s="744"/>
      <c r="EM281" s="744"/>
      <c r="EN281" s="744"/>
      <c r="EO281" s="744"/>
      <c r="EP281" s="744"/>
      <c r="EQ281" s="744"/>
      <c r="ER281" s="744"/>
      <c r="ES281" s="744"/>
      <c r="ET281" s="744"/>
      <c r="EU281" s="744"/>
      <c r="EV281" s="744"/>
      <c r="EW281" s="744"/>
      <c r="EX281" s="744"/>
      <c r="EY281" s="744"/>
      <c r="EZ281" s="744"/>
      <c r="FA281" s="744"/>
      <c r="FB281" s="744"/>
      <c r="FC281" s="744"/>
      <c r="FD281" s="744"/>
      <c r="FE281" s="744"/>
      <c r="FF281" s="744"/>
      <c r="FG281" s="744"/>
      <c r="FH281" s="744"/>
      <c r="FI281" s="744"/>
      <c r="FJ281" s="744"/>
      <c r="FK281" s="744"/>
      <c r="FL281" s="744"/>
      <c r="FM281" s="744"/>
      <c r="FN281" s="744"/>
      <c r="FO281" s="744"/>
      <c r="FP281" s="744"/>
      <c r="FQ281" s="744"/>
      <c r="FR281" s="744"/>
      <c r="FS281" s="744"/>
      <c r="FT281" s="744"/>
      <c r="FU281" s="744"/>
      <c r="FV281" s="744"/>
      <c r="FW281" s="744"/>
      <c r="FX281" s="744"/>
      <c r="FY281" s="744"/>
      <c r="FZ281" s="744"/>
      <c r="GA281" s="744"/>
      <c r="GB281" s="744"/>
      <c r="GC281" s="744"/>
      <c r="GD281" s="744"/>
      <c r="GE281" s="744"/>
      <c r="GF281" s="744"/>
      <c r="GG281" s="744"/>
      <c r="GH281" s="744"/>
      <c r="GI281" s="744"/>
      <c r="GJ281" s="744"/>
      <c r="GK281" s="744"/>
      <c r="GL281" s="744"/>
      <c r="GM281" s="744"/>
      <c r="GN281" s="744"/>
      <c r="GO281" s="744"/>
      <c r="GP281" s="744"/>
      <c r="GQ281" s="744"/>
      <c r="GR281" s="744"/>
      <c r="GS281" s="744"/>
      <c r="GT281" s="744"/>
      <c r="GU281" s="744"/>
      <c r="GV281" s="744"/>
      <c r="GW281" s="744"/>
      <c r="GX281" s="744"/>
      <c r="GY281" s="744"/>
      <c r="GZ281" s="744"/>
      <c r="HA281" s="744"/>
      <c r="HB281" s="744"/>
      <c r="HC281" s="744"/>
      <c r="HD281" s="744"/>
      <c r="HE281" s="744"/>
      <c r="HF281" s="744"/>
      <c r="HG281" s="744"/>
      <c r="HH281" s="744"/>
      <c r="HI281" s="744"/>
      <c r="HJ281" s="744"/>
      <c r="HK281" s="744"/>
      <c r="HL281" s="744"/>
      <c r="HM281" s="744"/>
      <c r="HN281" s="744"/>
      <c r="HO281" s="744"/>
      <c r="HP281" s="744"/>
      <c r="HQ281" s="744"/>
      <c r="HR281" s="744"/>
      <c r="HS281" s="744"/>
      <c r="HT281" s="744"/>
      <c r="HU281" s="744"/>
      <c r="HV281" s="744"/>
      <c r="HW281" s="744"/>
      <c r="HX281" s="744"/>
      <c r="HY281" s="744"/>
      <c r="HZ281" s="744"/>
      <c r="IA281" s="744"/>
      <c r="IB281" s="744"/>
      <c r="IC281" s="744"/>
      <c r="ID281" s="744"/>
      <c r="IE281" s="744"/>
      <c r="IF281" s="744"/>
      <c r="IG281" s="744"/>
      <c r="IH281" s="744"/>
      <c r="II281" s="744"/>
      <c r="IJ281" s="752"/>
    </row>
    <row r="282" spans="1:244" s="756" customFormat="1" ht="49.9" customHeight="1">
      <c r="A282" s="752">
        <v>18</v>
      </c>
      <c r="B282" s="783" t="s">
        <v>4831</v>
      </c>
      <c r="C282" s="933"/>
      <c r="D282" s="813">
        <v>13</v>
      </c>
      <c r="E282" s="784" t="s">
        <v>272</v>
      </c>
      <c r="F282" s="784" t="s">
        <v>4832</v>
      </c>
      <c r="G282" s="935">
        <v>43453</v>
      </c>
      <c r="H282" s="784" t="s">
        <v>4833</v>
      </c>
      <c r="I282" s="769"/>
      <c r="J282" s="786" t="s">
        <v>3632</v>
      </c>
      <c r="K282" s="744"/>
      <c r="L282" s="744" t="s">
        <v>638</v>
      </c>
      <c r="M282" s="744"/>
      <c r="N282" s="744"/>
      <c r="O282" s="744"/>
      <c r="P282" s="744"/>
      <c r="Q282" s="744"/>
      <c r="R282" s="744"/>
      <c r="S282" s="744"/>
      <c r="T282" s="744"/>
      <c r="U282" s="744"/>
      <c r="V282" s="744"/>
      <c r="W282" s="744"/>
      <c r="X282" s="744"/>
      <c r="Y282" s="744"/>
      <c r="Z282" s="744"/>
      <c r="AA282" s="744"/>
      <c r="AB282" s="744"/>
      <c r="AC282" s="744"/>
      <c r="AD282" s="744"/>
      <c r="AE282" s="744"/>
      <c r="AF282" s="744"/>
      <c r="AG282" s="744"/>
      <c r="AH282" s="744"/>
      <c r="AI282" s="744"/>
      <c r="AJ282" s="744"/>
      <c r="AK282" s="744"/>
      <c r="AL282" s="744"/>
      <c r="AM282" s="744"/>
      <c r="AN282" s="744"/>
      <c r="AO282" s="744"/>
      <c r="AP282" s="744"/>
      <c r="AQ282" s="744"/>
      <c r="AR282" s="744"/>
      <c r="AS282" s="744"/>
      <c r="AT282" s="744"/>
      <c r="AU282" s="744"/>
      <c r="AV282" s="744"/>
      <c r="AW282" s="744"/>
      <c r="AX282" s="744"/>
      <c r="AY282" s="744"/>
      <c r="AZ282" s="744"/>
      <c r="BA282" s="744"/>
      <c r="BB282" s="744"/>
      <c r="BC282" s="744"/>
      <c r="BD282" s="744"/>
      <c r="BE282" s="744"/>
      <c r="BF282" s="744"/>
      <c r="BG282" s="744"/>
      <c r="BH282" s="744"/>
      <c r="BI282" s="744"/>
      <c r="BJ282" s="744"/>
      <c r="BK282" s="744"/>
      <c r="BL282" s="744"/>
      <c r="BM282" s="744"/>
      <c r="BN282" s="744"/>
      <c r="BO282" s="744"/>
      <c r="BP282" s="744"/>
      <c r="BQ282" s="744"/>
      <c r="BR282" s="744"/>
      <c r="BS282" s="744"/>
      <c r="BT282" s="744"/>
      <c r="BU282" s="744"/>
      <c r="BV282" s="744"/>
      <c r="BW282" s="744"/>
      <c r="BX282" s="744"/>
      <c r="BY282" s="744"/>
      <c r="BZ282" s="744"/>
      <c r="CA282" s="744"/>
      <c r="CB282" s="744"/>
      <c r="CC282" s="744"/>
      <c r="CD282" s="744"/>
      <c r="CE282" s="744"/>
      <c r="CF282" s="744"/>
      <c r="CG282" s="744"/>
      <c r="CH282" s="744"/>
      <c r="CI282" s="744"/>
      <c r="CJ282" s="744"/>
      <c r="CK282" s="744"/>
      <c r="CL282" s="744"/>
      <c r="CM282" s="744"/>
      <c r="CN282" s="744"/>
      <c r="CO282" s="744"/>
      <c r="CP282" s="744"/>
      <c r="CQ282" s="744"/>
      <c r="CR282" s="744"/>
      <c r="CS282" s="744"/>
      <c r="CT282" s="744"/>
      <c r="CU282" s="744"/>
      <c r="CV282" s="744"/>
      <c r="CW282" s="744"/>
      <c r="CX282" s="744"/>
      <c r="CY282" s="744"/>
      <c r="CZ282" s="744"/>
      <c r="DA282" s="744"/>
      <c r="DB282" s="744"/>
      <c r="DC282" s="744"/>
      <c r="DD282" s="744"/>
      <c r="DE282" s="744"/>
      <c r="DF282" s="744"/>
      <c r="DG282" s="744"/>
      <c r="DH282" s="744"/>
      <c r="DI282" s="744"/>
      <c r="DJ282" s="744"/>
      <c r="DK282" s="744"/>
      <c r="DL282" s="744"/>
      <c r="DM282" s="744"/>
      <c r="DN282" s="744"/>
      <c r="DO282" s="744"/>
      <c r="DP282" s="744"/>
      <c r="DQ282" s="744"/>
      <c r="DR282" s="744"/>
      <c r="DS282" s="744"/>
      <c r="DT282" s="744"/>
      <c r="DU282" s="744"/>
      <c r="DV282" s="744"/>
      <c r="DW282" s="744"/>
      <c r="DX282" s="744"/>
      <c r="DY282" s="744"/>
      <c r="DZ282" s="744"/>
      <c r="EA282" s="744"/>
      <c r="EB282" s="744"/>
      <c r="EC282" s="744"/>
      <c r="ED282" s="744"/>
      <c r="EE282" s="744"/>
      <c r="EF282" s="744"/>
      <c r="EG282" s="744"/>
      <c r="EH282" s="744"/>
      <c r="EI282" s="744"/>
      <c r="EJ282" s="744"/>
      <c r="EK282" s="744"/>
      <c r="EL282" s="744"/>
      <c r="EM282" s="744"/>
      <c r="EN282" s="744"/>
      <c r="EO282" s="744"/>
      <c r="EP282" s="744"/>
      <c r="EQ282" s="744"/>
      <c r="ER282" s="744"/>
      <c r="ES282" s="744"/>
      <c r="ET282" s="744"/>
      <c r="EU282" s="744"/>
      <c r="EV282" s="744"/>
      <c r="EW282" s="744"/>
      <c r="EX282" s="744"/>
      <c r="EY282" s="744"/>
      <c r="EZ282" s="744"/>
      <c r="FA282" s="744"/>
      <c r="FB282" s="744"/>
      <c r="FC282" s="744"/>
      <c r="FD282" s="744"/>
      <c r="FE282" s="744"/>
      <c r="FF282" s="744"/>
      <c r="FG282" s="744"/>
      <c r="FH282" s="744"/>
      <c r="FI282" s="744"/>
      <c r="FJ282" s="744"/>
      <c r="FK282" s="744"/>
      <c r="FL282" s="744"/>
      <c r="FM282" s="744"/>
      <c r="FN282" s="744"/>
      <c r="FO282" s="744"/>
      <c r="FP282" s="744"/>
      <c r="FQ282" s="744"/>
      <c r="FR282" s="744"/>
      <c r="FS282" s="744"/>
      <c r="FT282" s="744"/>
      <c r="FU282" s="744"/>
      <c r="FV282" s="744"/>
      <c r="FW282" s="744"/>
      <c r="FX282" s="744"/>
      <c r="FY282" s="744"/>
      <c r="FZ282" s="744"/>
      <c r="GA282" s="744"/>
      <c r="GB282" s="744"/>
      <c r="GC282" s="744"/>
      <c r="GD282" s="744"/>
      <c r="GE282" s="744"/>
      <c r="GF282" s="744"/>
      <c r="GG282" s="744"/>
      <c r="GH282" s="744"/>
      <c r="GI282" s="744"/>
      <c r="GJ282" s="744"/>
      <c r="GK282" s="744"/>
      <c r="GL282" s="744"/>
      <c r="GM282" s="744"/>
      <c r="GN282" s="744"/>
      <c r="GO282" s="744"/>
      <c r="GP282" s="744"/>
      <c r="GQ282" s="744"/>
      <c r="GR282" s="744"/>
      <c r="GS282" s="744"/>
      <c r="GT282" s="744"/>
      <c r="GU282" s="744"/>
      <c r="GV282" s="744"/>
      <c r="GW282" s="744"/>
      <c r="GX282" s="744"/>
      <c r="GY282" s="744"/>
      <c r="GZ282" s="744"/>
      <c r="HA282" s="744"/>
      <c r="HB282" s="744"/>
      <c r="HC282" s="744"/>
      <c r="HD282" s="744"/>
      <c r="HE282" s="744"/>
      <c r="HF282" s="744"/>
      <c r="HG282" s="744"/>
      <c r="HH282" s="744"/>
      <c r="HI282" s="744"/>
      <c r="HJ282" s="744"/>
      <c r="HK282" s="744"/>
      <c r="HL282" s="744"/>
      <c r="HM282" s="744"/>
      <c r="HN282" s="744"/>
      <c r="HO282" s="744"/>
      <c r="HP282" s="744"/>
      <c r="HQ282" s="744"/>
      <c r="HR282" s="744"/>
      <c r="HS282" s="744"/>
      <c r="HT282" s="744"/>
      <c r="HU282" s="744"/>
      <c r="HV282" s="744"/>
      <c r="HW282" s="744"/>
      <c r="HX282" s="744"/>
      <c r="HY282" s="744"/>
      <c r="HZ282" s="744"/>
      <c r="IA282" s="744"/>
      <c r="IB282" s="744"/>
      <c r="IC282" s="744"/>
      <c r="ID282" s="744"/>
      <c r="IE282" s="744"/>
      <c r="IF282" s="744"/>
      <c r="IG282" s="744"/>
      <c r="IH282" s="744"/>
      <c r="II282" s="744"/>
      <c r="IJ282" s="752"/>
    </row>
    <row r="283" spans="1:244" s="756" customFormat="1" ht="49.9" customHeight="1">
      <c r="A283" s="752">
        <v>19</v>
      </c>
      <c r="B283" s="783" t="s">
        <v>4834</v>
      </c>
      <c r="C283" s="933"/>
      <c r="D283" s="813">
        <v>10</v>
      </c>
      <c r="E283" s="784" t="s">
        <v>272</v>
      </c>
      <c r="F283" s="784" t="s">
        <v>4832</v>
      </c>
      <c r="G283" s="935">
        <v>43453</v>
      </c>
      <c r="H283" s="784" t="s">
        <v>4833</v>
      </c>
      <c r="I283" s="769"/>
      <c r="J283" s="786" t="s">
        <v>3632</v>
      </c>
      <c r="K283" s="744"/>
      <c r="L283" s="744" t="s">
        <v>625</v>
      </c>
      <c r="M283" s="744"/>
      <c r="N283" s="744"/>
      <c r="O283" s="744"/>
      <c r="P283" s="744"/>
      <c r="Q283" s="744"/>
      <c r="R283" s="744"/>
      <c r="S283" s="744"/>
      <c r="T283" s="744"/>
      <c r="U283" s="744"/>
      <c r="V283" s="744"/>
      <c r="W283" s="744"/>
      <c r="X283" s="744"/>
      <c r="Y283" s="744"/>
      <c r="Z283" s="744"/>
      <c r="AA283" s="744"/>
      <c r="AB283" s="744"/>
      <c r="AC283" s="744"/>
      <c r="AD283" s="744"/>
      <c r="AE283" s="744"/>
      <c r="AF283" s="744"/>
      <c r="AG283" s="744"/>
      <c r="AH283" s="744"/>
      <c r="AI283" s="744"/>
      <c r="AJ283" s="744"/>
      <c r="AK283" s="744"/>
      <c r="AL283" s="744"/>
      <c r="AM283" s="744"/>
      <c r="AN283" s="744"/>
      <c r="AO283" s="744"/>
      <c r="AP283" s="744"/>
      <c r="AQ283" s="744"/>
      <c r="AR283" s="744"/>
      <c r="AS283" s="744"/>
      <c r="AT283" s="744"/>
      <c r="AU283" s="744"/>
      <c r="AV283" s="744"/>
      <c r="AW283" s="744"/>
      <c r="AX283" s="744"/>
      <c r="AY283" s="744"/>
      <c r="AZ283" s="744"/>
      <c r="BA283" s="744"/>
      <c r="BB283" s="744"/>
      <c r="BC283" s="744"/>
      <c r="BD283" s="744"/>
      <c r="BE283" s="744"/>
      <c r="BF283" s="744"/>
      <c r="BG283" s="744"/>
      <c r="BH283" s="744"/>
      <c r="BI283" s="744"/>
      <c r="BJ283" s="744"/>
      <c r="BK283" s="744"/>
      <c r="BL283" s="744"/>
      <c r="BM283" s="744"/>
      <c r="BN283" s="744"/>
      <c r="BO283" s="744"/>
      <c r="BP283" s="744"/>
      <c r="BQ283" s="744"/>
      <c r="BR283" s="744"/>
      <c r="BS283" s="744"/>
      <c r="BT283" s="744"/>
      <c r="BU283" s="744"/>
      <c r="BV283" s="744"/>
      <c r="BW283" s="744"/>
      <c r="BX283" s="744"/>
      <c r="BY283" s="744"/>
      <c r="BZ283" s="744"/>
      <c r="CA283" s="744"/>
      <c r="CB283" s="744"/>
      <c r="CC283" s="744"/>
      <c r="CD283" s="744"/>
      <c r="CE283" s="744"/>
      <c r="CF283" s="744"/>
      <c r="CG283" s="744"/>
      <c r="CH283" s="744"/>
      <c r="CI283" s="744"/>
      <c r="CJ283" s="744"/>
      <c r="CK283" s="744"/>
      <c r="CL283" s="744"/>
      <c r="CM283" s="744"/>
      <c r="CN283" s="744"/>
      <c r="CO283" s="744"/>
      <c r="CP283" s="744"/>
      <c r="CQ283" s="744"/>
      <c r="CR283" s="744"/>
      <c r="CS283" s="744"/>
      <c r="CT283" s="744"/>
      <c r="CU283" s="744"/>
      <c r="CV283" s="744"/>
      <c r="CW283" s="744"/>
      <c r="CX283" s="744"/>
      <c r="CY283" s="744"/>
      <c r="CZ283" s="744"/>
      <c r="DA283" s="744"/>
      <c r="DB283" s="744"/>
      <c r="DC283" s="744"/>
      <c r="DD283" s="744"/>
      <c r="DE283" s="744"/>
      <c r="DF283" s="744"/>
      <c r="DG283" s="744"/>
      <c r="DH283" s="744"/>
      <c r="DI283" s="744"/>
      <c r="DJ283" s="744"/>
      <c r="DK283" s="744"/>
      <c r="DL283" s="744"/>
      <c r="DM283" s="744"/>
      <c r="DN283" s="744"/>
      <c r="DO283" s="744"/>
      <c r="DP283" s="744"/>
      <c r="DQ283" s="744"/>
      <c r="DR283" s="744"/>
      <c r="DS283" s="744"/>
      <c r="DT283" s="744"/>
      <c r="DU283" s="744"/>
      <c r="DV283" s="744"/>
      <c r="DW283" s="744"/>
      <c r="DX283" s="744"/>
      <c r="DY283" s="744"/>
      <c r="DZ283" s="744"/>
      <c r="EA283" s="744"/>
      <c r="EB283" s="744"/>
      <c r="EC283" s="744"/>
      <c r="ED283" s="744"/>
      <c r="EE283" s="744"/>
      <c r="EF283" s="744"/>
      <c r="EG283" s="744"/>
      <c r="EH283" s="744"/>
      <c r="EI283" s="744"/>
      <c r="EJ283" s="744"/>
      <c r="EK283" s="744"/>
      <c r="EL283" s="744"/>
      <c r="EM283" s="744"/>
      <c r="EN283" s="744"/>
      <c r="EO283" s="744"/>
      <c r="EP283" s="744"/>
      <c r="EQ283" s="744"/>
      <c r="ER283" s="744"/>
      <c r="ES283" s="744"/>
      <c r="ET283" s="744"/>
      <c r="EU283" s="744"/>
      <c r="EV283" s="744"/>
      <c r="EW283" s="744"/>
      <c r="EX283" s="744"/>
      <c r="EY283" s="744"/>
      <c r="EZ283" s="744"/>
      <c r="FA283" s="744"/>
      <c r="FB283" s="744"/>
      <c r="FC283" s="744"/>
      <c r="FD283" s="744"/>
      <c r="FE283" s="744"/>
      <c r="FF283" s="744"/>
      <c r="FG283" s="744"/>
      <c r="FH283" s="744"/>
      <c r="FI283" s="744"/>
      <c r="FJ283" s="744"/>
      <c r="FK283" s="744"/>
      <c r="FL283" s="744"/>
      <c r="FM283" s="744"/>
      <c r="FN283" s="744"/>
      <c r="FO283" s="744"/>
      <c r="FP283" s="744"/>
      <c r="FQ283" s="744"/>
      <c r="FR283" s="744"/>
      <c r="FS283" s="744"/>
      <c r="FT283" s="744"/>
      <c r="FU283" s="744"/>
      <c r="FV283" s="744"/>
      <c r="FW283" s="744"/>
      <c r="FX283" s="744"/>
      <c r="FY283" s="744"/>
      <c r="FZ283" s="744"/>
      <c r="GA283" s="744"/>
      <c r="GB283" s="744"/>
      <c r="GC283" s="744"/>
      <c r="GD283" s="744"/>
      <c r="GE283" s="744"/>
      <c r="GF283" s="744"/>
      <c r="GG283" s="744"/>
      <c r="GH283" s="744"/>
      <c r="GI283" s="744"/>
      <c r="GJ283" s="744"/>
      <c r="GK283" s="744"/>
      <c r="GL283" s="744"/>
      <c r="GM283" s="744"/>
      <c r="GN283" s="744"/>
      <c r="GO283" s="744"/>
      <c r="GP283" s="744"/>
      <c r="GQ283" s="744"/>
      <c r="GR283" s="744"/>
      <c r="GS283" s="744"/>
      <c r="GT283" s="744"/>
      <c r="GU283" s="744"/>
      <c r="GV283" s="744"/>
      <c r="GW283" s="744"/>
      <c r="GX283" s="744"/>
      <c r="GY283" s="744"/>
      <c r="GZ283" s="744"/>
      <c r="HA283" s="744"/>
      <c r="HB283" s="744"/>
      <c r="HC283" s="744"/>
      <c r="HD283" s="744"/>
      <c r="HE283" s="744"/>
      <c r="HF283" s="744"/>
      <c r="HG283" s="744"/>
      <c r="HH283" s="744"/>
      <c r="HI283" s="744"/>
      <c r="HJ283" s="744"/>
      <c r="HK283" s="744"/>
      <c r="HL283" s="744"/>
      <c r="HM283" s="744"/>
      <c r="HN283" s="744"/>
      <c r="HO283" s="744"/>
      <c r="HP283" s="744"/>
      <c r="HQ283" s="744"/>
      <c r="HR283" s="744"/>
      <c r="HS283" s="744"/>
      <c r="HT283" s="744"/>
      <c r="HU283" s="744"/>
      <c r="HV283" s="744"/>
      <c r="HW283" s="744"/>
      <c r="HX283" s="744"/>
      <c r="HY283" s="744"/>
      <c r="HZ283" s="744"/>
      <c r="IA283" s="744"/>
      <c r="IB283" s="744"/>
      <c r="IC283" s="744"/>
      <c r="ID283" s="744"/>
      <c r="IE283" s="744"/>
      <c r="IF283" s="744"/>
      <c r="IG283" s="744"/>
      <c r="IH283" s="744"/>
      <c r="II283" s="744"/>
      <c r="IJ283" s="752"/>
    </row>
    <row r="284" spans="1:244" s="756" customFormat="1" ht="49.9" customHeight="1">
      <c r="A284" s="752">
        <v>20</v>
      </c>
      <c r="B284" s="783" t="s">
        <v>4835</v>
      </c>
      <c r="C284" s="933"/>
      <c r="D284" s="813">
        <v>7</v>
      </c>
      <c r="E284" s="784" t="s">
        <v>272</v>
      </c>
      <c r="F284" s="784" t="s">
        <v>4832</v>
      </c>
      <c r="G284" s="935">
        <v>43453</v>
      </c>
      <c r="H284" s="784" t="s">
        <v>4833</v>
      </c>
      <c r="I284" s="769"/>
      <c r="J284" s="786" t="s">
        <v>3632</v>
      </c>
      <c r="K284" s="744"/>
      <c r="L284" s="744" t="s">
        <v>638</v>
      </c>
      <c r="M284" s="744"/>
      <c r="N284" s="744"/>
      <c r="O284" s="744"/>
      <c r="P284" s="744"/>
      <c r="Q284" s="744"/>
      <c r="R284" s="744"/>
      <c r="S284" s="744"/>
      <c r="T284" s="744"/>
      <c r="U284" s="744"/>
      <c r="V284" s="744"/>
      <c r="W284" s="744"/>
      <c r="X284" s="744"/>
      <c r="Y284" s="744"/>
      <c r="Z284" s="744"/>
      <c r="AA284" s="744"/>
      <c r="AB284" s="744"/>
      <c r="AC284" s="744"/>
      <c r="AD284" s="744"/>
      <c r="AE284" s="744"/>
      <c r="AF284" s="744"/>
      <c r="AG284" s="744"/>
      <c r="AH284" s="744"/>
      <c r="AI284" s="744"/>
      <c r="AJ284" s="744"/>
      <c r="AK284" s="744"/>
      <c r="AL284" s="744"/>
      <c r="AM284" s="744"/>
      <c r="AN284" s="744"/>
      <c r="AO284" s="744"/>
      <c r="AP284" s="744"/>
      <c r="AQ284" s="744"/>
      <c r="AR284" s="744"/>
      <c r="AS284" s="744"/>
      <c r="AT284" s="744"/>
      <c r="AU284" s="744"/>
      <c r="AV284" s="744"/>
      <c r="AW284" s="744"/>
      <c r="AX284" s="744"/>
      <c r="AY284" s="744"/>
      <c r="AZ284" s="744"/>
      <c r="BA284" s="744"/>
      <c r="BB284" s="744"/>
      <c r="BC284" s="744"/>
      <c r="BD284" s="744"/>
      <c r="BE284" s="744"/>
      <c r="BF284" s="744"/>
      <c r="BG284" s="744"/>
      <c r="BH284" s="744"/>
      <c r="BI284" s="744"/>
      <c r="BJ284" s="744"/>
      <c r="BK284" s="744"/>
      <c r="BL284" s="744"/>
      <c r="BM284" s="744"/>
      <c r="BN284" s="744"/>
      <c r="BO284" s="744"/>
      <c r="BP284" s="744"/>
      <c r="BQ284" s="744"/>
      <c r="BR284" s="744"/>
      <c r="BS284" s="744"/>
      <c r="BT284" s="744"/>
      <c r="BU284" s="744"/>
      <c r="BV284" s="744"/>
      <c r="BW284" s="744"/>
      <c r="BX284" s="744"/>
      <c r="BY284" s="744"/>
      <c r="BZ284" s="744"/>
      <c r="CA284" s="744"/>
      <c r="CB284" s="744"/>
      <c r="CC284" s="744"/>
      <c r="CD284" s="744"/>
      <c r="CE284" s="744"/>
      <c r="CF284" s="744"/>
      <c r="CG284" s="744"/>
      <c r="CH284" s="744"/>
      <c r="CI284" s="744"/>
      <c r="CJ284" s="744"/>
      <c r="CK284" s="744"/>
      <c r="CL284" s="744"/>
      <c r="CM284" s="744"/>
      <c r="CN284" s="744"/>
      <c r="CO284" s="744"/>
      <c r="CP284" s="744"/>
      <c r="CQ284" s="744"/>
      <c r="CR284" s="744"/>
      <c r="CS284" s="744"/>
      <c r="CT284" s="744"/>
      <c r="CU284" s="744"/>
      <c r="CV284" s="744"/>
      <c r="CW284" s="744"/>
      <c r="CX284" s="744"/>
      <c r="CY284" s="744"/>
      <c r="CZ284" s="744"/>
      <c r="DA284" s="744"/>
      <c r="DB284" s="744"/>
      <c r="DC284" s="744"/>
      <c r="DD284" s="744"/>
      <c r="DE284" s="744"/>
      <c r="DF284" s="744"/>
      <c r="DG284" s="744"/>
      <c r="DH284" s="744"/>
      <c r="DI284" s="744"/>
      <c r="DJ284" s="744"/>
      <c r="DK284" s="744"/>
      <c r="DL284" s="744"/>
      <c r="DM284" s="744"/>
      <c r="DN284" s="744"/>
      <c r="DO284" s="744"/>
      <c r="DP284" s="744"/>
      <c r="DQ284" s="744"/>
      <c r="DR284" s="744"/>
      <c r="DS284" s="744"/>
      <c r="DT284" s="744"/>
      <c r="DU284" s="744"/>
      <c r="DV284" s="744"/>
      <c r="DW284" s="744"/>
      <c r="DX284" s="744"/>
      <c r="DY284" s="744"/>
      <c r="DZ284" s="744"/>
      <c r="EA284" s="744"/>
      <c r="EB284" s="744"/>
      <c r="EC284" s="744"/>
      <c r="ED284" s="744"/>
      <c r="EE284" s="744"/>
      <c r="EF284" s="744"/>
      <c r="EG284" s="744"/>
      <c r="EH284" s="744"/>
      <c r="EI284" s="744"/>
      <c r="EJ284" s="744"/>
      <c r="EK284" s="744"/>
      <c r="EL284" s="744"/>
      <c r="EM284" s="744"/>
      <c r="EN284" s="744"/>
      <c r="EO284" s="744"/>
      <c r="EP284" s="744"/>
      <c r="EQ284" s="744"/>
      <c r="ER284" s="744"/>
      <c r="ES284" s="744"/>
      <c r="ET284" s="744"/>
      <c r="EU284" s="744"/>
      <c r="EV284" s="744"/>
      <c r="EW284" s="744"/>
      <c r="EX284" s="744"/>
      <c r="EY284" s="744"/>
      <c r="EZ284" s="744"/>
      <c r="FA284" s="744"/>
      <c r="FB284" s="744"/>
      <c r="FC284" s="744"/>
      <c r="FD284" s="744"/>
      <c r="FE284" s="744"/>
      <c r="FF284" s="744"/>
      <c r="FG284" s="744"/>
      <c r="FH284" s="744"/>
      <c r="FI284" s="744"/>
      <c r="FJ284" s="744"/>
      <c r="FK284" s="744"/>
      <c r="FL284" s="744"/>
      <c r="FM284" s="744"/>
      <c r="FN284" s="744"/>
      <c r="FO284" s="744"/>
      <c r="FP284" s="744"/>
      <c r="FQ284" s="744"/>
      <c r="FR284" s="744"/>
      <c r="FS284" s="744"/>
      <c r="FT284" s="744"/>
      <c r="FU284" s="744"/>
      <c r="FV284" s="744"/>
      <c r="FW284" s="744"/>
      <c r="FX284" s="744"/>
      <c r="FY284" s="744"/>
      <c r="FZ284" s="744"/>
      <c r="GA284" s="744"/>
      <c r="GB284" s="744"/>
      <c r="GC284" s="744"/>
      <c r="GD284" s="744"/>
      <c r="GE284" s="744"/>
      <c r="GF284" s="744"/>
      <c r="GG284" s="744"/>
      <c r="GH284" s="744"/>
      <c r="GI284" s="744"/>
      <c r="GJ284" s="744"/>
      <c r="GK284" s="744"/>
      <c r="GL284" s="744"/>
      <c r="GM284" s="744"/>
      <c r="GN284" s="744"/>
      <c r="GO284" s="744"/>
      <c r="GP284" s="744"/>
      <c r="GQ284" s="744"/>
      <c r="GR284" s="744"/>
      <c r="GS284" s="744"/>
      <c r="GT284" s="744"/>
      <c r="GU284" s="744"/>
      <c r="GV284" s="744"/>
      <c r="GW284" s="744"/>
      <c r="GX284" s="744"/>
      <c r="GY284" s="744"/>
      <c r="GZ284" s="744"/>
      <c r="HA284" s="744"/>
      <c r="HB284" s="744"/>
      <c r="HC284" s="744"/>
      <c r="HD284" s="744"/>
      <c r="HE284" s="744"/>
      <c r="HF284" s="744"/>
      <c r="HG284" s="744"/>
      <c r="HH284" s="744"/>
      <c r="HI284" s="744"/>
      <c r="HJ284" s="744"/>
      <c r="HK284" s="744"/>
      <c r="HL284" s="744"/>
      <c r="HM284" s="744"/>
      <c r="HN284" s="744"/>
      <c r="HO284" s="744"/>
      <c r="HP284" s="744"/>
      <c r="HQ284" s="744"/>
      <c r="HR284" s="744"/>
      <c r="HS284" s="744"/>
      <c r="HT284" s="744"/>
      <c r="HU284" s="744"/>
      <c r="HV284" s="744"/>
      <c r="HW284" s="744"/>
      <c r="HX284" s="744"/>
      <c r="HY284" s="744"/>
      <c r="HZ284" s="744"/>
      <c r="IA284" s="744"/>
      <c r="IB284" s="744"/>
      <c r="IC284" s="744"/>
      <c r="ID284" s="744"/>
      <c r="IE284" s="744"/>
      <c r="IF284" s="744"/>
      <c r="IG284" s="744"/>
      <c r="IH284" s="744"/>
      <c r="II284" s="744"/>
      <c r="IJ284" s="752"/>
    </row>
    <row r="285" spans="1:244" s="744" customFormat="1" ht="50.1" customHeight="1">
      <c r="A285" s="768">
        <v>21</v>
      </c>
      <c r="B285" s="783" t="s">
        <v>4836</v>
      </c>
      <c r="C285" s="811"/>
      <c r="D285" s="813">
        <v>13</v>
      </c>
      <c r="E285" s="783" t="s">
        <v>275</v>
      </c>
      <c r="F285" s="783" t="s">
        <v>4838</v>
      </c>
      <c r="G285" s="811">
        <v>43459</v>
      </c>
      <c r="H285" s="814" t="s">
        <v>4837</v>
      </c>
      <c r="I285" s="783"/>
      <c r="J285" s="786" t="s">
        <v>3632</v>
      </c>
      <c r="K285" s="755"/>
      <c r="L285" s="744" t="s">
        <v>625</v>
      </c>
      <c r="II285" s="764"/>
    </row>
    <row r="286" spans="1:244" s="744" customFormat="1" ht="50.1" customHeight="1">
      <c r="A286" s="768">
        <v>22</v>
      </c>
      <c r="B286" s="783" t="s">
        <v>4840</v>
      </c>
      <c r="C286" s="811"/>
      <c r="D286" s="813">
        <v>6</v>
      </c>
      <c r="E286" s="783" t="s">
        <v>272</v>
      </c>
      <c r="F286" s="783" t="s">
        <v>4841</v>
      </c>
      <c r="G286" s="811">
        <v>43463</v>
      </c>
      <c r="H286" s="814" t="s">
        <v>1836</v>
      </c>
      <c r="I286" s="783"/>
      <c r="J286" s="786" t="s">
        <v>3632</v>
      </c>
      <c r="K286" s="755"/>
      <c r="L286" s="744" t="s">
        <v>638</v>
      </c>
      <c r="II286" s="764"/>
    </row>
    <row r="287" spans="1:244" s="744" customFormat="1" ht="50.1" customHeight="1">
      <c r="A287" s="768">
        <v>23</v>
      </c>
      <c r="B287" s="783" t="s">
        <v>4842</v>
      </c>
      <c r="C287" s="811"/>
      <c r="D287" s="813">
        <v>3</v>
      </c>
      <c r="E287" s="783" t="s">
        <v>272</v>
      </c>
      <c r="F287" s="783" t="s">
        <v>4841</v>
      </c>
      <c r="G287" s="811">
        <v>43463</v>
      </c>
      <c r="H287" s="814" t="s">
        <v>1836</v>
      </c>
      <c r="I287" s="783"/>
      <c r="J287" s="786" t="s">
        <v>3632</v>
      </c>
      <c r="K287" s="755"/>
      <c r="L287" s="744" t="s">
        <v>638</v>
      </c>
      <c r="II287" s="764"/>
    </row>
    <row r="288" spans="1:244" s="744" customFormat="1" ht="50.1" customHeight="1">
      <c r="A288" s="768">
        <v>24</v>
      </c>
      <c r="B288" s="783" t="s">
        <v>4843</v>
      </c>
      <c r="C288" s="811"/>
      <c r="D288" s="813">
        <v>14</v>
      </c>
      <c r="E288" s="783" t="s">
        <v>272</v>
      </c>
      <c r="F288" s="783" t="s">
        <v>4844</v>
      </c>
      <c r="G288" s="811">
        <v>43464</v>
      </c>
      <c r="H288" s="814" t="s">
        <v>716</v>
      </c>
      <c r="I288" s="783"/>
      <c r="J288" s="786" t="s">
        <v>3632</v>
      </c>
      <c r="K288" s="755"/>
      <c r="L288" s="744" t="s">
        <v>625</v>
      </c>
      <c r="II288" s="764"/>
    </row>
    <row r="289" spans="1:243" s="744" customFormat="1" ht="50.1" customHeight="1">
      <c r="A289" s="768">
        <v>25</v>
      </c>
      <c r="B289" s="783" t="s">
        <v>4845</v>
      </c>
      <c r="C289" s="811"/>
      <c r="D289" s="813">
        <v>14</v>
      </c>
      <c r="E289" s="783" t="s">
        <v>272</v>
      </c>
      <c r="F289" s="783" t="s">
        <v>4846</v>
      </c>
      <c r="G289" s="811">
        <v>43465</v>
      </c>
      <c r="H289" s="814" t="s">
        <v>4847</v>
      </c>
      <c r="I289" s="783"/>
      <c r="J289" s="786" t="s">
        <v>3632</v>
      </c>
      <c r="K289" s="755"/>
      <c r="L289" s="744" t="s">
        <v>625</v>
      </c>
      <c r="II289" s="764"/>
    </row>
    <row r="290" spans="1:243" s="366" customFormat="1" ht="49.9" customHeight="1">
      <c r="A290" s="752">
        <v>26</v>
      </c>
      <c r="B290" s="783" t="s">
        <v>4875</v>
      </c>
      <c r="C290" s="914"/>
      <c r="D290" s="813">
        <v>17</v>
      </c>
      <c r="E290" s="783" t="s">
        <v>272</v>
      </c>
      <c r="F290" s="769" t="s">
        <v>4876</v>
      </c>
      <c r="G290" s="811">
        <v>43457</v>
      </c>
      <c r="H290" s="769" t="s">
        <v>3585</v>
      </c>
      <c r="I290" s="769"/>
      <c r="J290" s="783" t="s">
        <v>2106</v>
      </c>
      <c r="L290" s="366" t="s">
        <v>638</v>
      </c>
    </row>
    <row r="291" spans="1:243" s="366" customFormat="1" ht="49.9" customHeight="1">
      <c r="A291" s="752">
        <v>27</v>
      </c>
      <c r="B291" s="783" t="s">
        <v>4877</v>
      </c>
      <c r="C291" s="914"/>
      <c r="D291" s="813">
        <v>16</v>
      </c>
      <c r="E291" s="783" t="s">
        <v>272</v>
      </c>
      <c r="F291" s="769" t="s">
        <v>4878</v>
      </c>
      <c r="G291" s="811">
        <v>43456</v>
      </c>
      <c r="H291" s="769" t="s">
        <v>1845</v>
      </c>
      <c r="I291" s="769"/>
      <c r="J291" s="783" t="s">
        <v>2106</v>
      </c>
      <c r="L291" s="366" t="s">
        <v>638</v>
      </c>
    </row>
  </sheetData>
  <autoFilter ref="D1:D291"/>
  <mergeCells count="12">
    <mergeCell ref="B271:H271"/>
    <mergeCell ref="B2:H2"/>
    <mergeCell ref="B22:H22"/>
    <mergeCell ref="B55:H55"/>
    <mergeCell ref="B71:H71"/>
    <mergeCell ref="B93:H93"/>
    <mergeCell ref="B112:H112"/>
    <mergeCell ref="B135:H135"/>
    <mergeCell ref="B166:H166"/>
    <mergeCell ref="B200:H200"/>
    <mergeCell ref="B226:H226"/>
    <mergeCell ref="B258:H258"/>
  </mergeCells>
  <pageMargins left="0.70866141732283472" right="0.70866141732283472" top="0.74803149606299213" bottom="0.74803149606299213" header="0.31496062992125984" footer="0.31496062992125984"/>
  <pageSetup scale="50" orientation="landscape"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IV320"/>
  <sheetViews>
    <sheetView topLeftCell="A155" zoomScale="40" zoomScaleNormal="40" workbookViewId="0">
      <selection activeCell="J164" sqref="J164"/>
    </sheetView>
  </sheetViews>
  <sheetFormatPr baseColWidth="10" defaultColWidth="11.5703125" defaultRowHeight="12.75"/>
  <cols>
    <col min="1" max="1" width="7.28515625" style="603" customWidth="1"/>
    <col min="2" max="13" width="36.7109375" style="603" customWidth="1"/>
    <col min="14" max="16384" width="11.5703125" style="603"/>
  </cols>
  <sheetData>
    <row r="1" spans="1:52" s="587" customFormat="1">
      <c r="B1" s="588"/>
      <c r="C1" s="588"/>
      <c r="D1" s="588"/>
      <c r="E1" s="588"/>
      <c r="F1" s="588"/>
      <c r="G1" s="588"/>
      <c r="H1" s="588"/>
      <c r="I1" s="588"/>
      <c r="J1" s="588"/>
      <c r="K1" s="588"/>
      <c r="L1" s="588"/>
      <c r="M1" s="588"/>
    </row>
    <row r="2" spans="1:52" s="589" customFormat="1" ht="75" customHeight="1">
      <c r="B2" s="1526" t="s">
        <v>2694</v>
      </c>
      <c r="C2" s="1527"/>
      <c r="D2" s="1527"/>
      <c r="E2" s="1527"/>
      <c r="F2" s="1527"/>
      <c r="G2" s="1527"/>
      <c r="H2" s="1527"/>
      <c r="I2" s="590"/>
      <c r="J2" s="590"/>
      <c r="K2" s="590"/>
      <c r="L2" s="590"/>
      <c r="M2" s="591"/>
    </row>
    <row r="3" spans="1:52" s="592" customFormat="1" ht="75" customHeight="1">
      <c r="B3" s="593" t="s">
        <v>2684</v>
      </c>
      <c r="C3" s="593" t="s">
        <v>2379</v>
      </c>
      <c r="D3" s="593" t="s">
        <v>195</v>
      </c>
      <c r="E3" s="593" t="s">
        <v>2685</v>
      </c>
      <c r="F3" s="593" t="s">
        <v>2750</v>
      </c>
      <c r="G3" s="593" t="s">
        <v>301</v>
      </c>
      <c r="H3" s="593" t="s">
        <v>302</v>
      </c>
      <c r="I3" s="593" t="s">
        <v>2748</v>
      </c>
      <c r="J3" s="593" t="s">
        <v>2805</v>
      </c>
      <c r="K3" s="593" t="s">
        <v>2366</v>
      </c>
      <c r="L3" s="593" t="s">
        <v>2806</v>
      </c>
      <c r="M3" s="593" t="s">
        <v>2940</v>
      </c>
    </row>
    <row r="4" spans="1:52" s="594" customFormat="1" ht="75" customHeight="1">
      <c r="A4" s="623">
        <v>1</v>
      </c>
      <c r="B4" s="615" t="s">
        <v>226</v>
      </c>
      <c r="C4" s="618">
        <v>36551</v>
      </c>
      <c r="D4" s="616">
        <v>17</v>
      </c>
      <c r="E4" s="615" t="s">
        <v>272</v>
      </c>
      <c r="F4" s="619" t="s">
        <v>196</v>
      </c>
      <c r="G4" s="617" t="s">
        <v>34</v>
      </c>
      <c r="H4" s="619" t="s">
        <v>76</v>
      </c>
      <c r="I4" s="619"/>
      <c r="J4" s="622">
        <v>43105</v>
      </c>
      <c r="K4" s="622" t="s">
        <v>2930</v>
      </c>
      <c r="L4" s="621" t="s">
        <v>3337</v>
      </c>
      <c r="M4" s="621" t="s">
        <v>3100</v>
      </c>
      <c r="N4" s="620"/>
      <c r="O4" s="620"/>
      <c r="P4" s="620"/>
      <c r="Q4" s="620"/>
      <c r="R4" s="620"/>
      <c r="S4" s="620"/>
      <c r="T4" s="620"/>
      <c r="U4" s="620"/>
      <c r="V4" s="620"/>
      <c r="W4" s="620"/>
      <c r="X4" s="620"/>
      <c r="Y4" s="620"/>
      <c r="Z4" s="620"/>
      <c r="AA4" s="620"/>
      <c r="AB4" s="620"/>
      <c r="AC4" s="620"/>
      <c r="AD4" s="620"/>
      <c r="AE4" s="620"/>
      <c r="AF4" s="620"/>
      <c r="AG4" s="620"/>
      <c r="AH4" s="620"/>
      <c r="AI4" s="620"/>
      <c r="AJ4" s="620"/>
      <c r="AK4" s="620"/>
      <c r="AL4" s="620"/>
      <c r="AM4" s="620"/>
      <c r="AN4" s="620"/>
      <c r="AO4" s="620"/>
      <c r="AP4" s="620"/>
      <c r="AQ4" s="620"/>
      <c r="AR4" s="620"/>
      <c r="AS4" s="620"/>
      <c r="AT4" s="620"/>
      <c r="AU4" s="620"/>
      <c r="AV4" s="620"/>
      <c r="AW4" s="620"/>
      <c r="AX4" s="620"/>
      <c r="AY4" s="620"/>
      <c r="AZ4" s="620"/>
    </row>
    <row r="5" spans="1:52" s="366" customFormat="1" ht="75" customHeight="1">
      <c r="A5" s="38">
        <v>2</v>
      </c>
      <c r="B5" s="225" t="s">
        <v>218</v>
      </c>
      <c r="C5" s="339">
        <v>36526</v>
      </c>
      <c r="D5" s="450">
        <v>17</v>
      </c>
      <c r="E5" s="225" t="s">
        <v>272</v>
      </c>
      <c r="F5" s="82" t="s">
        <v>110</v>
      </c>
      <c r="G5" s="308">
        <v>39547</v>
      </c>
      <c r="H5" s="82" t="s">
        <v>84</v>
      </c>
      <c r="I5" s="82"/>
      <c r="J5" s="622">
        <v>43101</v>
      </c>
      <c r="K5" s="622" t="s">
        <v>2522</v>
      </c>
      <c r="L5" s="621" t="s">
        <v>2870</v>
      </c>
      <c r="M5" s="621" t="s">
        <v>3100</v>
      </c>
      <c r="N5" s="584"/>
      <c r="O5" s="584"/>
      <c r="P5" s="584"/>
      <c r="Q5" s="584"/>
      <c r="R5" s="584"/>
      <c r="S5" s="584"/>
      <c r="T5" s="584"/>
      <c r="U5" s="584"/>
      <c r="V5" s="584"/>
      <c r="W5" s="584"/>
      <c r="X5" s="584"/>
      <c r="Y5" s="584"/>
      <c r="Z5" s="584"/>
      <c r="AA5" s="584"/>
      <c r="AB5" s="584"/>
      <c r="AC5" s="584"/>
      <c r="AD5" s="584"/>
      <c r="AE5" s="584"/>
      <c r="AF5" s="584"/>
      <c r="AG5" s="584"/>
      <c r="AH5" s="584"/>
      <c r="AI5" s="584"/>
      <c r="AJ5" s="584"/>
      <c r="AK5" s="584"/>
      <c r="AL5" s="584"/>
      <c r="AM5" s="584"/>
      <c r="AN5" s="584"/>
      <c r="AO5" s="584"/>
      <c r="AP5" s="584"/>
      <c r="AQ5" s="584"/>
      <c r="AR5" s="584"/>
      <c r="AS5" s="584"/>
      <c r="AT5" s="584"/>
      <c r="AU5" s="584"/>
      <c r="AV5" s="584"/>
      <c r="AW5" s="584"/>
      <c r="AX5" s="584"/>
      <c r="AY5" s="584"/>
      <c r="AZ5" s="584"/>
    </row>
    <row r="6" spans="1:52" s="366" customFormat="1" ht="75" customHeight="1">
      <c r="A6" s="623">
        <v>3</v>
      </c>
      <c r="B6" s="225" t="s">
        <v>186</v>
      </c>
      <c r="C6" s="308">
        <v>36535</v>
      </c>
      <c r="D6" s="82">
        <v>17</v>
      </c>
      <c r="E6" s="225" t="s">
        <v>272</v>
      </c>
      <c r="F6" s="82" t="s">
        <v>266</v>
      </c>
      <c r="G6" s="308">
        <v>37582</v>
      </c>
      <c r="H6" s="82" t="s">
        <v>84</v>
      </c>
      <c r="I6" s="82"/>
      <c r="J6" s="622">
        <v>43110</v>
      </c>
      <c r="K6" s="622" t="s">
        <v>2370</v>
      </c>
      <c r="L6" s="621" t="s">
        <v>2870</v>
      </c>
      <c r="M6" s="621" t="s">
        <v>3100</v>
      </c>
      <c r="N6" s="620"/>
      <c r="O6" s="620"/>
      <c r="P6" s="620"/>
      <c r="Q6" s="620"/>
      <c r="R6" s="620"/>
      <c r="S6" s="620"/>
      <c r="T6" s="620"/>
      <c r="U6" s="620"/>
      <c r="V6" s="620"/>
      <c r="W6" s="620"/>
      <c r="X6" s="620"/>
      <c r="Y6" s="620"/>
      <c r="Z6" s="620"/>
      <c r="AA6" s="620"/>
      <c r="AB6" s="620"/>
      <c r="AC6" s="620"/>
      <c r="AD6" s="620"/>
      <c r="AE6" s="620"/>
      <c r="AF6" s="620"/>
      <c r="AG6" s="620"/>
      <c r="AH6" s="620"/>
      <c r="AI6" s="620"/>
      <c r="AJ6" s="620"/>
      <c r="AK6" s="620"/>
      <c r="AL6" s="620"/>
      <c r="AM6" s="620"/>
      <c r="AN6" s="620"/>
      <c r="AO6" s="620"/>
      <c r="AP6" s="620"/>
      <c r="AQ6" s="620"/>
      <c r="AR6" s="620"/>
      <c r="AS6" s="620"/>
      <c r="AT6" s="620"/>
      <c r="AU6" s="620"/>
      <c r="AV6" s="620"/>
      <c r="AW6" s="620"/>
      <c r="AX6" s="620"/>
      <c r="AY6" s="620"/>
    </row>
    <row r="7" spans="1:52" s="366" customFormat="1" ht="75" customHeight="1">
      <c r="A7" s="38">
        <v>4</v>
      </c>
      <c r="B7" s="225" t="s">
        <v>3692</v>
      </c>
      <c r="C7" s="308"/>
      <c r="D7" s="333">
        <v>15</v>
      </c>
      <c r="E7" s="225" t="s">
        <v>275</v>
      </c>
      <c r="F7" s="225" t="s">
        <v>3667</v>
      </c>
      <c r="G7" s="308">
        <v>43095</v>
      </c>
      <c r="H7" s="334" t="s">
        <v>725</v>
      </c>
      <c r="I7" s="225"/>
      <c r="J7" s="622">
        <v>43112</v>
      </c>
      <c r="K7" s="622" t="s">
        <v>3632</v>
      </c>
      <c r="L7" s="621" t="s">
        <v>2875</v>
      </c>
      <c r="M7" s="621" t="s">
        <v>2874</v>
      </c>
      <c r="N7" s="625"/>
      <c r="O7" s="625"/>
      <c r="P7" s="625"/>
      <c r="Q7" s="625"/>
      <c r="R7" s="625"/>
      <c r="S7" s="625"/>
      <c r="T7" s="625"/>
      <c r="U7" s="625"/>
      <c r="V7" s="625"/>
      <c r="W7" s="625"/>
      <c r="X7" s="625"/>
      <c r="Y7" s="625"/>
      <c r="Z7" s="625"/>
      <c r="AA7" s="625"/>
      <c r="AB7" s="625"/>
      <c r="AC7" s="625"/>
      <c r="AD7" s="625"/>
      <c r="AE7" s="625"/>
      <c r="AF7" s="625"/>
      <c r="AG7" s="625"/>
      <c r="AH7" s="625"/>
      <c r="AI7" s="625"/>
      <c r="AJ7" s="625"/>
      <c r="AK7" s="625"/>
      <c r="AL7" s="625"/>
      <c r="AM7" s="625"/>
      <c r="AN7" s="625"/>
      <c r="AO7" s="625"/>
      <c r="AP7" s="625"/>
      <c r="AQ7" s="625"/>
      <c r="AR7" s="625"/>
      <c r="AS7" s="625"/>
      <c r="AT7" s="625"/>
      <c r="AU7" s="625"/>
      <c r="AV7" s="625"/>
      <c r="AW7" s="625"/>
      <c r="AX7" s="625"/>
      <c r="AY7" s="625"/>
      <c r="AZ7" s="625"/>
    </row>
    <row r="8" spans="1:52" s="366" customFormat="1" ht="75" customHeight="1">
      <c r="A8" s="623">
        <v>5</v>
      </c>
      <c r="B8" s="225" t="s">
        <v>3663</v>
      </c>
      <c r="C8" s="308"/>
      <c r="D8" s="333">
        <v>7</v>
      </c>
      <c r="E8" s="225" t="s">
        <v>272</v>
      </c>
      <c r="F8" s="225" t="s">
        <v>3664</v>
      </c>
      <c r="G8" s="308">
        <v>43091</v>
      </c>
      <c r="H8" s="334" t="s">
        <v>84</v>
      </c>
      <c r="I8" s="225" t="s">
        <v>3679</v>
      </c>
      <c r="J8" s="622">
        <v>43103</v>
      </c>
      <c r="K8" s="622" t="s">
        <v>3632</v>
      </c>
      <c r="L8" s="621" t="s">
        <v>2871</v>
      </c>
      <c r="M8" s="621" t="s">
        <v>2874</v>
      </c>
      <c r="N8" s="625"/>
      <c r="O8" s="625"/>
      <c r="P8" s="625"/>
      <c r="Q8" s="625"/>
      <c r="R8" s="625"/>
      <c r="S8" s="625"/>
      <c r="T8" s="625"/>
      <c r="U8" s="625"/>
      <c r="V8" s="625"/>
      <c r="W8" s="625"/>
      <c r="X8" s="625"/>
      <c r="Y8" s="625"/>
      <c r="Z8" s="625"/>
      <c r="AA8" s="625"/>
      <c r="AB8" s="625"/>
      <c r="AC8" s="625"/>
      <c r="AD8" s="625"/>
      <c r="AE8" s="625"/>
      <c r="AF8" s="625"/>
      <c r="AG8" s="625"/>
      <c r="AH8" s="625"/>
      <c r="AI8" s="625"/>
      <c r="AJ8" s="625"/>
      <c r="AK8" s="625"/>
      <c r="AL8" s="625"/>
      <c r="AM8" s="625"/>
      <c r="AN8" s="625"/>
      <c r="AO8" s="625"/>
      <c r="AP8" s="625"/>
      <c r="AQ8" s="625"/>
      <c r="AR8" s="625"/>
      <c r="AS8" s="625"/>
      <c r="AT8" s="625"/>
      <c r="AU8" s="625"/>
      <c r="AV8" s="625"/>
      <c r="AW8" s="625"/>
      <c r="AX8" s="629"/>
      <c r="AY8" s="629"/>
      <c r="AZ8" s="629"/>
    </row>
    <row r="9" spans="1:52" s="83" customFormat="1" ht="75" customHeight="1">
      <c r="A9" s="38">
        <v>6</v>
      </c>
      <c r="B9" s="225" t="s">
        <v>169</v>
      </c>
      <c r="C9" s="339">
        <v>37184</v>
      </c>
      <c r="D9" s="333">
        <v>16</v>
      </c>
      <c r="E9" s="225" t="s">
        <v>275</v>
      </c>
      <c r="F9" s="82"/>
      <c r="G9" s="308">
        <v>38281</v>
      </c>
      <c r="H9" s="82" t="s">
        <v>74</v>
      </c>
      <c r="I9" s="82"/>
      <c r="J9" s="337">
        <v>43119</v>
      </c>
      <c r="K9" s="513" t="s">
        <v>3731</v>
      </c>
      <c r="L9" s="82" t="s">
        <v>3337</v>
      </c>
      <c r="M9" s="82" t="s">
        <v>3337</v>
      </c>
    </row>
    <row r="10" spans="1:52" s="366" customFormat="1" ht="75" customHeight="1">
      <c r="A10" s="623">
        <v>7</v>
      </c>
      <c r="B10" s="225" t="s">
        <v>518</v>
      </c>
      <c r="C10" s="499">
        <v>36620</v>
      </c>
      <c r="D10" s="498">
        <v>17</v>
      </c>
      <c r="E10" s="82" t="s">
        <v>272</v>
      </c>
      <c r="F10" s="82" t="s">
        <v>519</v>
      </c>
      <c r="G10" s="308">
        <v>40841</v>
      </c>
      <c r="H10" s="82" t="s">
        <v>74</v>
      </c>
      <c r="I10" s="82" t="s">
        <v>830</v>
      </c>
      <c r="J10" s="622">
        <v>43119</v>
      </c>
      <c r="K10" s="622" t="s">
        <v>2123</v>
      </c>
      <c r="L10" s="621" t="s">
        <v>2871</v>
      </c>
      <c r="M10" s="621" t="s">
        <v>2910</v>
      </c>
      <c r="N10" s="641"/>
      <c r="O10" s="641"/>
      <c r="P10" s="641"/>
      <c r="Q10" s="641"/>
      <c r="R10" s="641"/>
      <c r="S10" s="641"/>
      <c r="T10" s="641"/>
      <c r="U10" s="641"/>
      <c r="V10" s="641"/>
      <c r="W10" s="641"/>
      <c r="X10" s="641"/>
      <c r="Y10" s="641"/>
      <c r="Z10" s="641"/>
      <c r="AA10" s="641"/>
      <c r="AB10" s="641"/>
      <c r="AC10" s="641"/>
      <c r="AD10" s="641"/>
      <c r="AE10" s="641"/>
      <c r="AF10" s="641"/>
      <c r="AG10" s="641"/>
      <c r="AH10" s="641"/>
      <c r="AI10" s="641"/>
      <c r="AJ10" s="641"/>
      <c r="AK10" s="641"/>
      <c r="AL10" s="641"/>
      <c r="AM10" s="641"/>
      <c r="AN10" s="641"/>
      <c r="AO10" s="641"/>
      <c r="AP10" s="641"/>
      <c r="AQ10" s="641"/>
      <c r="AR10" s="641"/>
      <c r="AS10" s="641"/>
      <c r="AT10" s="641"/>
      <c r="AU10" s="641"/>
      <c r="AV10" s="641"/>
      <c r="AW10" s="641"/>
      <c r="AX10" s="641"/>
      <c r="AY10" s="641"/>
      <c r="AZ10" s="641"/>
    </row>
    <row r="11" spans="1:52" s="366" customFormat="1" ht="75" customHeight="1">
      <c r="A11" s="38">
        <v>8</v>
      </c>
      <c r="B11" s="225" t="s">
        <v>1888</v>
      </c>
      <c r="C11" s="308">
        <v>36525</v>
      </c>
      <c r="D11" s="333">
        <v>18</v>
      </c>
      <c r="E11" s="225" t="s">
        <v>272</v>
      </c>
      <c r="F11" s="225" t="s">
        <v>1889</v>
      </c>
      <c r="G11" s="308">
        <v>42556</v>
      </c>
      <c r="H11" s="334" t="s">
        <v>247</v>
      </c>
      <c r="I11" s="225" t="s">
        <v>1899</v>
      </c>
      <c r="J11" s="622">
        <v>43131</v>
      </c>
      <c r="K11" s="622" t="s">
        <v>3766</v>
      </c>
      <c r="L11" s="621" t="s">
        <v>2870</v>
      </c>
      <c r="M11" s="621" t="s">
        <v>2870</v>
      </c>
      <c r="N11" s="584"/>
      <c r="O11" s="584"/>
      <c r="P11" s="584"/>
      <c r="Q11" s="584"/>
      <c r="R11" s="584"/>
      <c r="S11" s="584"/>
      <c r="T11" s="584"/>
      <c r="U11" s="584"/>
      <c r="V11" s="584"/>
      <c r="W11" s="584"/>
      <c r="X11" s="584"/>
      <c r="Y11" s="584"/>
      <c r="Z11" s="584"/>
      <c r="AA11" s="584"/>
      <c r="AB11" s="584"/>
      <c r="AC11" s="584"/>
      <c r="AD11" s="584"/>
      <c r="AE11" s="584"/>
      <c r="AF11" s="584"/>
      <c r="AG11" s="584"/>
      <c r="AH11" s="584"/>
      <c r="AI11" s="584"/>
      <c r="AJ11" s="584"/>
      <c r="AK11" s="584"/>
      <c r="AL11" s="584"/>
      <c r="AM11" s="584"/>
      <c r="AN11" s="584"/>
      <c r="AO11" s="584"/>
      <c r="AP11" s="584"/>
      <c r="AQ11" s="584"/>
      <c r="AR11" s="584"/>
      <c r="AS11" s="584"/>
      <c r="AT11" s="584"/>
      <c r="AU11" s="584"/>
      <c r="AV11" s="584"/>
      <c r="AW11" s="584"/>
      <c r="AX11" s="584"/>
      <c r="AY11" s="584"/>
      <c r="AZ11" s="584"/>
    </row>
    <row r="12" spans="1:52" s="366" customFormat="1" ht="75" customHeight="1">
      <c r="A12" s="623">
        <v>9</v>
      </c>
      <c r="B12" s="225" t="s">
        <v>3698</v>
      </c>
      <c r="C12" s="308"/>
      <c r="D12" s="333">
        <v>17</v>
      </c>
      <c r="E12" s="225" t="s">
        <v>272</v>
      </c>
      <c r="F12" s="225" t="s">
        <v>3699</v>
      </c>
      <c r="G12" s="308">
        <v>43104</v>
      </c>
      <c r="H12" s="334" t="s">
        <v>716</v>
      </c>
      <c r="I12" s="225"/>
      <c r="J12" s="622">
        <v>43109</v>
      </c>
      <c r="K12" s="622" t="s">
        <v>3632</v>
      </c>
      <c r="L12" s="621" t="s">
        <v>2875</v>
      </c>
      <c r="M12" s="621" t="s">
        <v>2874</v>
      </c>
      <c r="N12" s="625"/>
      <c r="O12" s="625"/>
      <c r="P12" s="625"/>
      <c r="Q12" s="625"/>
      <c r="R12" s="625"/>
      <c r="S12" s="625"/>
      <c r="T12" s="625"/>
      <c r="U12" s="625"/>
      <c r="V12" s="625"/>
      <c r="W12" s="625"/>
      <c r="X12" s="625"/>
      <c r="Y12" s="625"/>
      <c r="Z12" s="625"/>
      <c r="AA12" s="625"/>
      <c r="AB12" s="625"/>
      <c r="AC12" s="625"/>
      <c r="AD12" s="625"/>
      <c r="AE12" s="625"/>
      <c r="AF12" s="625"/>
      <c r="AG12" s="625"/>
      <c r="AH12" s="625"/>
      <c r="AI12" s="625"/>
      <c r="AJ12" s="625"/>
      <c r="AK12" s="625"/>
      <c r="AL12" s="625"/>
      <c r="AM12" s="625"/>
      <c r="AN12" s="625"/>
      <c r="AO12" s="625"/>
      <c r="AP12" s="625"/>
      <c r="AQ12" s="625"/>
      <c r="AR12" s="625"/>
      <c r="AS12" s="625"/>
      <c r="AT12" s="625"/>
      <c r="AU12" s="625"/>
      <c r="AV12" s="625"/>
      <c r="AW12" s="625"/>
      <c r="AX12" s="625"/>
      <c r="AY12" s="625"/>
    </row>
    <row r="13" spans="1:52" s="366" customFormat="1" ht="75" customHeight="1">
      <c r="A13" s="38">
        <v>10</v>
      </c>
      <c r="B13" s="225" t="s">
        <v>3265</v>
      </c>
      <c r="C13" s="308"/>
      <c r="D13" s="333">
        <v>13</v>
      </c>
      <c r="E13" s="225" t="s">
        <v>272</v>
      </c>
      <c r="F13" s="225" t="s">
        <v>3266</v>
      </c>
      <c r="G13" s="308">
        <v>42922</v>
      </c>
      <c r="H13" s="334" t="s">
        <v>31</v>
      </c>
      <c r="I13" s="225" t="s">
        <v>3607</v>
      </c>
      <c r="J13" s="622">
        <v>43131</v>
      </c>
      <c r="K13" s="622" t="s">
        <v>3632</v>
      </c>
      <c r="L13" s="621" t="s">
        <v>2871</v>
      </c>
      <c r="M13" s="621" t="s">
        <v>3763</v>
      </c>
      <c r="N13" s="642"/>
      <c r="O13" s="642"/>
      <c r="P13" s="642"/>
      <c r="Q13" s="642"/>
      <c r="R13" s="642"/>
      <c r="S13" s="642"/>
      <c r="T13" s="642"/>
      <c r="U13" s="642"/>
      <c r="V13" s="642"/>
      <c r="W13" s="642"/>
      <c r="X13" s="642"/>
      <c r="Y13" s="642"/>
      <c r="Z13" s="642"/>
      <c r="AA13" s="642"/>
      <c r="AB13" s="642"/>
      <c r="AC13" s="642"/>
      <c r="AD13" s="642"/>
      <c r="AE13" s="642"/>
      <c r="AF13" s="642"/>
      <c r="AG13" s="642"/>
      <c r="AH13" s="642"/>
      <c r="AI13" s="642"/>
      <c r="AJ13" s="642"/>
      <c r="AK13" s="642"/>
      <c r="AL13" s="642"/>
      <c r="AM13" s="642"/>
      <c r="AN13" s="642"/>
      <c r="AO13" s="642"/>
      <c r="AP13" s="642"/>
      <c r="AQ13" s="642"/>
      <c r="AR13" s="642"/>
      <c r="AS13" s="642"/>
      <c r="AT13" s="642"/>
      <c r="AU13" s="642"/>
      <c r="AV13" s="642"/>
      <c r="AW13" s="642"/>
      <c r="AX13" s="642"/>
      <c r="AY13" s="642"/>
      <c r="AZ13" s="642"/>
    </row>
    <row r="14" spans="1:52" s="366" customFormat="1" ht="75" customHeight="1">
      <c r="A14" s="623">
        <v>11</v>
      </c>
      <c r="B14" s="225" t="s">
        <v>3599</v>
      </c>
      <c r="C14" s="308"/>
      <c r="D14" s="333">
        <v>12</v>
      </c>
      <c r="E14" s="225" t="s">
        <v>272</v>
      </c>
      <c r="F14" s="225" t="s">
        <v>3600</v>
      </c>
      <c r="G14" s="308">
        <v>43049</v>
      </c>
      <c r="H14" s="334" t="s">
        <v>716</v>
      </c>
      <c r="I14" s="225"/>
      <c r="J14" s="622">
        <v>43131</v>
      </c>
      <c r="K14" s="622" t="s">
        <v>3632</v>
      </c>
      <c r="L14" s="621" t="s">
        <v>2871</v>
      </c>
      <c r="M14" s="621" t="s">
        <v>2872</v>
      </c>
      <c r="N14" s="584"/>
      <c r="O14" s="584"/>
      <c r="P14" s="584"/>
      <c r="Q14" s="584"/>
      <c r="R14" s="584"/>
      <c r="S14" s="584"/>
      <c r="T14" s="584"/>
      <c r="U14" s="584"/>
      <c r="V14" s="584"/>
      <c r="W14" s="584"/>
      <c r="X14" s="584"/>
      <c r="Y14" s="584"/>
      <c r="Z14" s="584"/>
      <c r="AA14" s="584"/>
      <c r="AB14" s="584"/>
      <c r="AC14" s="584"/>
      <c r="AD14" s="584"/>
      <c r="AE14" s="584"/>
      <c r="AF14" s="584"/>
      <c r="AG14" s="584"/>
      <c r="AH14" s="584"/>
      <c r="AI14" s="584"/>
      <c r="AJ14" s="584"/>
      <c r="AK14" s="584"/>
      <c r="AL14" s="584"/>
      <c r="AM14" s="584"/>
      <c r="AN14" s="584"/>
      <c r="AO14" s="584"/>
      <c r="AP14" s="584"/>
      <c r="AQ14" s="584"/>
      <c r="AR14" s="584"/>
      <c r="AS14" s="584"/>
      <c r="AT14" s="584"/>
      <c r="AU14" s="584"/>
      <c r="AV14" s="584"/>
      <c r="AW14" s="584"/>
      <c r="AX14" s="584"/>
      <c r="AY14" s="584"/>
      <c r="AZ14" s="584"/>
    </row>
    <row r="15" spans="1:52" s="366" customFormat="1" ht="75" customHeight="1">
      <c r="A15" s="38">
        <v>12</v>
      </c>
      <c r="B15" s="338" t="s">
        <v>134</v>
      </c>
      <c r="C15" s="339">
        <v>36860</v>
      </c>
      <c r="D15" s="340">
        <v>16</v>
      </c>
      <c r="E15" s="441" t="s">
        <v>272</v>
      </c>
      <c r="F15" s="174" t="s">
        <v>352</v>
      </c>
      <c r="G15" s="339">
        <v>40302</v>
      </c>
      <c r="H15" s="174" t="s">
        <v>58</v>
      </c>
      <c r="I15" s="345" t="s">
        <v>900</v>
      </c>
      <c r="J15" s="622">
        <v>43119</v>
      </c>
      <c r="K15" s="622" t="s">
        <v>3632</v>
      </c>
      <c r="L15" s="621" t="s">
        <v>2871</v>
      </c>
      <c r="M15" s="621" t="s">
        <v>2872</v>
      </c>
      <c r="N15" s="620"/>
      <c r="O15" s="620"/>
      <c r="P15" s="620"/>
      <c r="Q15" s="620"/>
      <c r="R15" s="620"/>
      <c r="S15" s="620"/>
      <c r="T15" s="620"/>
      <c r="U15" s="620"/>
      <c r="V15" s="620"/>
      <c r="W15" s="620"/>
      <c r="X15" s="620"/>
      <c r="Y15" s="620"/>
      <c r="Z15" s="620"/>
      <c r="AA15" s="620"/>
      <c r="AB15" s="620"/>
      <c r="AC15" s="620"/>
      <c r="AD15" s="620"/>
      <c r="AE15" s="620"/>
      <c r="AF15" s="620"/>
      <c r="AG15" s="620"/>
      <c r="AH15" s="620"/>
      <c r="AI15" s="620"/>
      <c r="AJ15" s="620"/>
      <c r="AK15" s="620"/>
      <c r="AL15" s="620"/>
      <c r="AM15" s="620"/>
      <c r="AN15" s="620"/>
      <c r="AO15" s="620"/>
      <c r="AP15" s="620"/>
      <c r="AQ15" s="620"/>
      <c r="AR15" s="620"/>
      <c r="AS15" s="620"/>
      <c r="AT15" s="620"/>
      <c r="AU15" s="620"/>
      <c r="AV15" s="620"/>
      <c r="AW15" s="620"/>
      <c r="AX15" s="620"/>
      <c r="AY15" s="620"/>
    </row>
    <row r="16" spans="1:52" s="587" customFormat="1" ht="75" customHeight="1">
      <c r="B16" s="1514" t="s">
        <v>2695</v>
      </c>
      <c r="C16" s="1515"/>
      <c r="D16" s="1515"/>
      <c r="E16" s="1515"/>
      <c r="F16" s="1515"/>
      <c r="G16" s="1515"/>
      <c r="H16" s="1515"/>
      <c r="I16" s="599"/>
      <c r="J16" s="599"/>
      <c r="K16" s="599"/>
      <c r="L16" s="599"/>
      <c r="M16" s="600"/>
    </row>
    <row r="17" spans="1:239" s="595" customFormat="1" ht="75" customHeight="1">
      <c r="B17" s="601" t="s">
        <v>2684</v>
      </c>
      <c r="C17" s="601" t="s">
        <v>2379</v>
      </c>
      <c r="D17" s="601" t="s">
        <v>195</v>
      </c>
      <c r="E17" s="601" t="s">
        <v>2685</v>
      </c>
      <c r="F17" s="601" t="s">
        <v>2750</v>
      </c>
      <c r="G17" s="601" t="s">
        <v>301</v>
      </c>
      <c r="H17" s="601" t="s">
        <v>302</v>
      </c>
      <c r="I17" s="601" t="s">
        <v>2748</v>
      </c>
      <c r="J17" s="601" t="s">
        <v>2805</v>
      </c>
      <c r="K17" s="601" t="s">
        <v>2366</v>
      </c>
      <c r="L17" s="601" t="s">
        <v>2806</v>
      </c>
      <c r="M17" s="601" t="s">
        <v>2940</v>
      </c>
    </row>
    <row r="18" spans="1:239" s="366" customFormat="1" ht="75" customHeight="1">
      <c r="A18" s="38">
        <v>1</v>
      </c>
      <c r="B18" s="225" t="s">
        <v>3561</v>
      </c>
      <c r="C18" s="308"/>
      <c r="D18" s="333">
        <v>14</v>
      </c>
      <c r="E18" s="225" t="s">
        <v>272</v>
      </c>
      <c r="F18" s="225" t="s">
        <v>3562</v>
      </c>
      <c r="G18" s="308">
        <v>43032</v>
      </c>
      <c r="H18" s="334" t="s">
        <v>58</v>
      </c>
      <c r="I18" s="225" t="s">
        <v>3589</v>
      </c>
      <c r="J18" s="639">
        <v>43133</v>
      </c>
      <c r="K18" s="640" t="s">
        <v>3632</v>
      </c>
      <c r="L18" s="638" t="s">
        <v>2871</v>
      </c>
      <c r="M18" s="628" t="s">
        <v>3763</v>
      </c>
      <c r="N18" s="627"/>
    </row>
    <row r="19" spans="1:239" s="366" customFormat="1" ht="75" customHeight="1">
      <c r="A19" s="38">
        <v>2</v>
      </c>
      <c r="B19" s="225" t="s">
        <v>2421</v>
      </c>
      <c r="C19" s="308">
        <v>40421</v>
      </c>
      <c r="D19" s="333">
        <v>7</v>
      </c>
      <c r="E19" s="225" t="s">
        <v>270</v>
      </c>
      <c r="F19" s="225" t="s">
        <v>2422</v>
      </c>
      <c r="G19" s="308">
        <v>42795</v>
      </c>
      <c r="H19" s="334" t="s">
        <v>464</v>
      </c>
      <c r="I19" s="225" t="s">
        <v>3105</v>
      </c>
      <c r="J19" s="622">
        <v>43133</v>
      </c>
      <c r="K19" s="622" t="s">
        <v>3632</v>
      </c>
      <c r="L19" s="621" t="s">
        <v>2871</v>
      </c>
      <c r="M19" s="621" t="s">
        <v>3365</v>
      </c>
      <c r="N19" s="620"/>
      <c r="O19" s="620"/>
      <c r="P19" s="620"/>
      <c r="Q19" s="620"/>
      <c r="R19" s="620"/>
      <c r="S19" s="620"/>
      <c r="T19" s="620"/>
      <c r="U19" s="620"/>
      <c r="V19" s="620"/>
      <c r="W19" s="620"/>
      <c r="X19" s="620"/>
      <c r="Y19" s="620"/>
      <c r="Z19" s="620"/>
      <c r="AA19" s="620"/>
      <c r="AB19" s="620"/>
      <c r="AC19" s="620"/>
      <c r="AD19" s="620"/>
      <c r="AE19" s="620"/>
      <c r="AF19" s="620"/>
      <c r="AG19" s="620"/>
      <c r="AH19" s="620"/>
      <c r="AI19" s="620"/>
      <c r="AJ19" s="620"/>
      <c r="AK19" s="620"/>
      <c r="AL19" s="620"/>
      <c r="AM19" s="620"/>
      <c r="AN19" s="620"/>
      <c r="AO19" s="620"/>
      <c r="AP19" s="620"/>
      <c r="AQ19" s="620"/>
      <c r="AR19" s="620"/>
      <c r="AS19" s="620"/>
      <c r="AT19" s="620"/>
      <c r="AU19" s="620"/>
      <c r="AV19" s="620"/>
      <c r="AW19" s="620"/>
      <c r="AX19" s="620"/>
      <c r="AY19" s="620"/>
      <c r="AZ19" s="620"/>
    </row>
    <row r="20" spans="1:239" s="366" customFormat="1" ht="75" customHeight="1">
      <c r="A20" s="38">
        <v>3</v>
      </c>
      <c r="B20" s="225" t="s">
        <v>2447</v>
      </c>
      <c r="C20" s="308">
        <v>39895</v>
      </c>
      <c r="D20" s="333">
        <v>7</v>
      </c>
      <c r="E20" s="225" t="s">
        <v>272</v>
      </c>
      <c r="F20" s="225" t="s">
        <v>2448</v>
      </c>
      <c r="G20" s="308">
        <v>42802</v>
      </c>
      <c r="H20" s="334" t="s">
        <v>84</v>
      </c>
      <c r="I20" s="225" t="s">
        <v>2582</v>
      </c>
      <c r="J20" s="622">
        <v>43133</v>
      </c>
      <c r="K20" s="622" t="s">
        <v>3632</v>
      </c>
      <c r="L20" s="621" t="s">
        <v>2871</v>
      </c>
      <c r="M20" s="621" t="s">
        <v>3763</v>
      </c>
      <c r="N20" s="641"/>
      <c r="O20" s="641"/>
      <c r="P20" s="641"/>
      <c r="Q20" s="641"/>
      <c r="R20" s="641"/>
      <c r="S20" s="641"/>
      <c r="T20" s="641"/>
      <c r="U20" s="641"/>
      <c r="V20" s="641"/>
      <c r="W20" s="641"/>
      <c r="X20" s="641"/>
      <c r="Y20" s="641"/>
      <c r="Z20" s="641"/>
      <c r="AA20" s="641"/>
      <c r="AB20" s="641"/>
      <c r="AC20" s="641"/>
      <c r="AD20" s="641"/>
      <c r="AE20" s="641"/>
      <c r="AF20" s="641"/>
      <c r="AG20" s="641"/>
      <c r="AH20" s="641"/>
      <c r="AI20" s="641"/>
      <c r="AJ20" s="641"/>
      <c r="AK20" s="641"/>
      <c r="AL20" s="641"/>
      <c r="AM20" s="641"/>
      <c r="AN20" s="641"/>
      <c r="AO20" s="641"/>
      <c r="AP20" s="641"/>
      <c r="AQ20" s="641"/>
      <c r="AR20" s="641"/>
      <c r="AS20" s="641"/>
      <c r="AT20" s="641"/>
      <c r="AU20" s="641"/>
      <c r="AV20" s="641"/>
      <c r="AW20" s="641"/>
      <c r="AX20" s="641"/>
      <c r="AY20" s="641"/>
    </row>
    <row r="21" spans="1:239" s="366" customFormat="1" ht="75" customHeight="1">
      <c r="A21" s="38">
        <v>4</v>
      </c>
      <c r="B21" s="225" t="s">
        <v>3482</v>
      </c>
      <c r="C21" s="308"/>
      <c r="D21" s="333">
        <v>10</v>
      </c>
      <c r="E21" s="225" t="s">
        <v>272</v>
      </c>
      <c r="F21" s="225" t="s">
        <v>3483</v>
      </c>
      <c r="G21" s="308">
        <v>43011</v>
      </c>
      <c r="H21" s="334" t="s">
        <v>58</v>
      </c>
      <c r="I21" s="225" t="s">
        <v>3543</v>
      </c>
      <c r="J21" s="622">
        <v>43133</v>
      </c>
      <c r="K21" s="622" t="s">
        <v>3632</v>
      </c>
      <c r="L21" s="621" t="s">
        <v>2871</v>
      </c>
      <c r="M21" s="621" t="s">
        <v>2872</v>
      </c>
      <c r="N21" s="641"/>
      <c r="O21" s="641"/>
      <c r="P21" s="641"/>
      <c r="Q21" s="641"/>
      <c r="R21" s="641"/>
      <c r="S21" s="641"/>
      <c r="T21" s="641"/>
      <c r="U21" s="641"/>
      <c r="V21" s="641"/>
      <c r="W21" s="641"/>
      <c r="X21" s="641"/>
      <c r="Y21" s="641"/>
      <c r="Z21" s="641"/>
      <c r="AA21" s="641"/>
      <c r="AB21" s="641"/>
      <c r="AC21" s="641"/>
      <c r="AD21" s="641"/>
      <c r="AE21" s="641"/>
      <c r="AF21" s="641"/>
      <c r="AG21" s="641"/>
      <c r="AH21" s="641"/>
      <c r="AI21" s="641"/>
      <c r="AJ21" s="641"/>
      <c r="AK21" s="641"/>
      <c r="AL21" s="641"/>
      <c r="AM21" s="641"/>
      <c r="AN21" s="641"/>
      <c r="AO21" s="641"/>
      <c r="AP21" s="641"/>
      <c r="AQ21" s="641"/>
      <c r="AR21" s="641"/>
      <c r="AS21" s="641"/>
      <c r="AT21" s="641"/>
      <c r="AU21" s="641"/>
      <c r="AV21" s="641"/>
      <c r="AW21" s="641"/>
      <c r="AX21" s="641"/>
      <c r="AY21" s="641"/>
      <c r="AZ21" s="641"/>
    </row>
    <row r="22" spans="1:239" s="366" customFormat="1" ht="75" customHeight="1">
      <c r="A22" s="38">
        <v>5</v>
      </c>
      <c r="B22" s="225" t="s">
        <v>3755</v>
      </c>
      <c r="C22" s="308"/>
      <c r="D22" s="333">
        <v>17</v>
      </c>
      <c r="E22" s="225" t="s">
        <v>1735</v>
      </c>
      <c r="F22" s="225" t="s">
        <v>3756</v>
      </c>
      <c r="G22" s="308">
        <v>43123</v>
      </c>
      <c r="H22" s="334" t="s">
        <v>716</v>
      </c>
      <c r="I22" s="225" t="s">
        <v>3757</v>
      </c>
      <c r="J22" s="622">
        <v>43139</v>
      </c>
      <c r="K22" s="622" t="s">
        <v>3632</v>
      </c>
      <c r="L22" s="621" t="s">
        <v>2871</v>
      </c>
      <c r="M22" s="621" t="s">
        <v>2874</v>
      </c>
      <c r="N22" s="584"/>
      <c r="O22" s="584"/>
      <c r="P22" s="584"/>
      <c r="Q22" s="584"/>
      <c r="R22" s="584"/>
      <c r="S22" s="584"/>
      <c r="T22" s="584"/>
      <c r="U22" s="584"/>
      <c r="V22" s="584"/>
      <c r="W22" s="584"/>
      <c r="X22" s="584"/>
      <c r="Y22" s="584"/>
      <c r="Z22" s="584"/>
      <c r="AA22" s="584"/>
      <c r="AB22" s="584"/>
      <c r="AC22" s="584"/>
      <c r="AD22" s="584"/>
      <c r="AE22" s="584"/>
      <c r="AF22" s="584"/>
      <c r="AG22" s="584"/>
      <c r="AH22" s="584"/>
      <c r="AI22" s="584"/>
      <c r="AJ22" s="584"/>
      <c r="AK22" s="584"/>
      <c r="AL22" s="584"/>
      <c r="AM22" s="584"/>
      <c r="AN22" s="584"/>
      <c r="AO22" s="584"/>
      <c r="AP22" s="584"/>
      <c r="AQ22" s="584"/>
      <c r="AR22" s="584"/>
      <c r="AS22" s="584"/>
      <c r="AT22" s="584"/>
      <c r="AU22" s="584"/>
      <c r="AV22" s="584"/>
      <c r="AW22" s="584"/>
      <c r="AX22" s="584"/>
      <c r="AY22" s="584"/>
    </row>
    <row r="23" spans="1:239" s="366" customFormat="1" ht="75" customHeight="1">
      <c r="A23" s="38">
        <v>6</v>
      </c>
      <c r="B23" s="225" t="s">
        <v>3456</v>
      </c>
      <c r="C23" s="308"/>
      <c r="D23" s="333">
        <v>10</v>
      </c>
      <c r="E23" s="225" t="s">
        <v>3393</v>
      </c>
      <c r="F23" s="225" t="s">
        <v>3394</v>
      </c>
      <c r="G23" s="308">
        <v>42970</v>
      </c>
      <c r="H23" s="334" t="s">
        <v>437</v>
      </c>
      <c r="I23" s="225" t="s">
        <v>3395</v>
      </c>
      <c r="J23" s="622">
        <v>43140</v>
      </c>
      <c r="K23" s="622" t="s">
        <v>3632</v>
      </c>
      <c r="L23" s="621" t="s">
        <v>2871</v>
      </c>
      <c r="M23" s="621" t="s">
        <v>2874</v>
      </c>
      <c r="N23" s="629"/>
      <c r="O23" s="629"/>
      <c r="P23" s="629"/>
      <c r="Q23" s="629"/>
      <c r="R23" s="629"/>
      <c r="S23" s="629"/>
      <c r="T23" s="629"/>
      <c r="U23" s="629"/>
      <c r="V23" s="629"/>
      <c r="W23" s="629"/>
      <c r="X23" s="629"/>
      <c r="Y23" s="629"/>
      <c r="Z23" s="629"/>
      <c r="AA23" s="629"/>
      <c r="AB23" s="629"/>
      <c r="AC23" s="629"/>
      <c r="AD23" s="629"/>
      <c r="AE23" s="629"/>
      <c r="AF23" s="629"/>
      <c r="AG23" s="629"/>
      <c r="AH23" s="629"/>
      <c r="AI23" s="629"/>
      <c r="AJ23" s="629"/>
      <c r="AK23" s="629"/>
      <c r="AL23" s="629"/>
      <c r="AM23" s="629"/>
      <c r="AN23" s="629"/>
      <c r="AO23" s="629"/>
      <c r="AP23" s="629"/>
      <c r="AQ23" s="629"/>
      <c r="AR23" s="629"/>
      <c r="AS23" s="629"/>
      <c r="AT23" s="629"/>
      <c r="AU23" s="629"/>
      <c r="AV23" s="629"/>
      <c r="AW23" s="629"/>
      <c r="AX23" s="629"/>
      <c r="AY23" s="629"/>
    </row>
    <row r="24" spans="1:239" s="96" customFormat="1" ht="75" customHeight="1">
      <c r="A24" s="38">
        <v>7</v>
      </c>
      <c r="B24" s="225" t="s">
        <v>3668</v>
      </c>
      <c r="C24" s="308"/>
      <c r="D24" s="333">
        <v>15</v>
      </c>
      <c r="E24" s="225" t="s">
        <v>272</v>
      </c>
      <c r="F24" s="225" t="s">
        <v>3669</v>
      </c>
      <c r="G24" s="308">
        <v>43098</v>
      </c>
      <c r="H24" s="334" t="s">
        <v>2672</v>
      </c>
      <c r="I24" s="225"/>
      <c r="J24" s="337">
        <v>43147</v>
      </c>
      <c r="K24" s="225" t="s">
        <v>3632</v>
      </c>
      <c r="L24" s="348" t="s">
        <v>2871</v>
      </c>
      <c r="M24" s="348" t="s">
        <v>2872</v>
      </c>
      <c r="N24" s="83"/>
      <c r="O24" s="83"/>
      <c r="P24" s="83"/>
      <c r="Q24" s="83"/>
      <c r="R24" s="83"/>
      <c r="S24" s="83"/>
      <c r="T24" s="83"/>
      <c r="U24" s="83"/>
      <c r="V24" s="83"/>
      <c r="W24" s="83"/>
      <c r="X24" s="83"/>
      <c r="Y24" s="83"/>
      <c r="Z24" s="83"/>
      <c r="AA24" s="83"/>
      <c r="AB24" s="83"/>
      <c r="AC24" s="83"/>
      <c r="AD24" s="83"/>
      <c r="AE24" s="83"/>
      <c r="AF24" s="83"/>
      <c r="AG24" s="83"/>
      <c r="AH24" s="83"/>
      <c r="AI24" s="83"/>
      <c r="AJ24" s="83"/>
      <c r="AK24" s="83"/>
      <c r="AL24" s="83"/>
      <c r="AM24" s="83"/>
      <c r="AN24" s="83"/>
      <c r="AO24" s="83"/>
      <c r="AP24" s="83"/>
      <c r="AQ24" s="83"/>
      <c r="AR24" s="83"/>
      <c r="AS24" s="83"/>
      <c r="AT24" s="83"/>
      <c r="AU24" s="83"/>
      <c r="AV24" s="83"/>
      <c r="AW24" s="83"/>
      <c r="AX24" s="83"/>
      <c r="AY24" s="83"/>
      <c r="AZ24" s="83"/>
      <c r="BA24" s="83"/>
      <c r="BB24" s="83"/>
      <c r="BC24" s="83"/>
      <c r="BD24" s="83"/>
      <c r="BE24" s="83"/>
      <c r="BF24" s="83"/>
      <c r="BG24" s="83"/>
      <c r="BH24" s="83"/>
      <c r="BI24" s="83"/>
      <c r="BJ24" s="83"/>
      <c r="BK24" s="83"/>
      <c r="BL24" s="83"/>
      <c r="BM24" s="83"/>
      <c r="BN24" s="83"/>
      <c r="BO24" s="83"/>
      <c r="BP24" s="83"/>
      <c r="BQ24" s="83"/>
      <c r="BR24" s="83"/>
      <c r="BS24" s="83"/>
      <c r="BT24" s="83"/>
      <c r="BU24" s="83"/>
      <c r="BV24" s="83"/>
      <c r="BW24" s="83"/>
      <c r="BX24" s="83"/>
      <c r="BY24" s="83"/>
      <c r="BZ24" s="83"/>
      <c r="CA24" s="83"/>
      <c r="CB24" s="83"/>
      <c r="CC24" s="83"/>
      <c r="CD24" s="83"/>
      <c r="CE24" s="83"/>
      <c r="CF24" s="83"/>
      <c r="CG24" s="83"/>
      <c r="CH24" s="83"/>
      <c r="CI24" s="83"/>
      <c r="CJ24" s="83"/>
      <c r="CK24" s="83"/>
      <c r="CL24" s="83"/>
      <c r="CM24" s="83"/>
      <c r="CN24" s="83"/>
      <c r="CO24" s="83"/>
      <c r="CP24" s="83"/>
      <c r="CQ24" s="83"/>
      <c r="CR24" s="83"/>
      <c r="CS24" s="83"/>
      <c r="CT24" s="83"/>
      <c r="CU24" s="83"/>
      <c r="CV24" s="83"/>
      <c r="CW24" s="83"/>
      <c r="CX24" s="83"/>
      <c r="CY24" s="83"/>
      <c r="CZ24" s="83"/>
      <c r="DA24" s="83"/>
      <c r="DB24" s="83"/>
      <c r="DC24" s="83"/>
      <c r="DD24" s="83"/>
      <c r="DE24" s="83"/>
      <c r="DF24" s="83"/>
      <c r="DG24" s="83"/>
      <c r="DH24" s="83"/>
      <c r="DI24" s="83"/>
      <c r="DJ24" s="83"/>
      <c r="DK24" s="83"/>
      <c r="DL24" s="83"/>
      <c r="DM24" s="83"/>
      <c r="DN24" s="83"/>
      <c r="DO24" s="83"/>
      <c r="DP24" s="83"/>
      <c r="DQ24" s="83"/>
      <c r="DR24" s="83"/>
      <c r="DS24" s="83"/>
      <c r="DT24" s="83"/>
      <c r="DU24" s="83"/>
      <c r="DV24" s="83"/>
      <c r="DW24" s="83"/>
      <c r="DX24" s="83"/>
      <c r="DY24" s="83"/>
      <c r="DZ24" s="83"/>
      <c r="EA24" s="83"/>
      <c r="EB24" s="83"/>
      <c r="EC24" s="83"/>
      <c r="ED24" s="83"/>
      <c r="EE24" s="83"/>
      <c r="EF24" s="83"/>
      <c r="EG24" s="83"/>
      <c r="EH24" s="83"/>
      <c r="EI24" s="83"/>
      <c r="EJ24" s="83"/>
      <c r="EK24" s="83"/>
      <c r="EL24" s="83"/>
      <c r="EM24" s="83"/>
      <c r="EN24" s="83"/>
      <c r="EO24" s="83"/>
      <c r="EP24" s="83"/>
      <c r="EQ24" s="83"/>
      <c r="ER24" s="83"/>
      <c r="ES24" s="83"/>
      <c r="ET24" s="83"/>
      <c r="EU24" s="83"/>
      <c r="EV24" s="83"/>
      <c r="EW24" s="83"/>
      <c r="EX24" s="83"/>
      <c r="EY24" s="83"/>
      <c r="EZ24" s="83"/>
      <c r="FA24" s="83"/>
      <c r="FB24" s="83"/>
      <c r="FC24" s="83"/>
      <c r="FD24" s="83"/>
      <c r="FE24" s="83"/>
      <c r="FF24" s="83"/>
      <c r="FG24" s="83"/>
      <c r="FH24" s="83"/>
      <c r="FI24" s="83"/>
      <c r="FJ24" s="83"/>
      <c r="FK24" s="83"/>
      <c r="FL24" s="83"/>
      <c r="FM24" s="83"/>
      <c r="FN24" s="83"/>
      <c r="FO24" s="83"/>
      <c r="FP24" s="83"/>
      <c r="FQ24" s="83"/>
      <c r="FR24" s="83"/>
      <c r="FS24" s="83"/>
      <c r="FT24" s="83"/>
      <c r="FU24" s="83"/>
      <c r="FV24" s="83"/>
      <c r="FW24" s="83"/>
      <c r="FX24" s="83"/>
      <c r="FY24" s="83"/>
      <c r="FZ24" s="83"/>
      <c r="GA24" s="83"/>
      <c r="GB24" s="83"/>
      <c r="GC24" s="83"/>
      <c r="GD24" s="83"/>
      <c r="GE24" s="83"/>
      <c r="GF24" s="83"/>
      <c r="GG24" s="83"/>
      <c r="GH24" s="83"/>
      <c r="GI24" s="83"/>
      <c r="GJ24" s="83"/>
      <c r="GK24" s="83"/>
      <c r="GL24" s="83"/>
      <c r="GM24" s="83"/>
      <c r="GN24" s="83"/>
      <c r="GO24" s="83"/>
      <c r="GP24" s="83"/>
      <c r="GQ24" s="83"/>
      <c r="GR24" s="83"/>
      <c r="GS24" s="83"/>
      <c r="GT24" s="83"/>
      <c r="GU24" s="83"/>
      <c r="GV24" s="83"/>
      <c r="GW24" s="83"/>
      <c r="GX24" s="83"/>
      <c r="GY24" s="83"/>
      <c r="GZ24" s="83"/>
      <c r="HA24" s="83"/>
      <c r="HB24" s="83"/>
      <c r="HC24" s="83"/>
      <c r="HD24" s="83"/>
      <c r="HE24" s="83"/>
      <c r="HF24" s="83"/>
      <c r="HG24" s="83"/>
      <c r="HH24" s="83"/>
      <c r="HI24" s="83"/>
      <c r="HJ24" s="83"/>
      <c r="HK24" s="83"/>
      <c r="HL24" s="83"/>
      <c r="HM24" s="83"/>
      <c r="HN24" s="83"/>
      <c r="HO24" s="83"/>
      <c r="HP24" s="83"/>
      <c r="HQ24" s="83"/>
      <c r="HR24" s="83"/>
      <c r="HS24" s="83"/>
      <c r="HT24" s="83"/>
      <c r="HU24" s="83"/>
      <c r="HV24" s="83"/>
      <c r="HW24" s="83"/>
      <c r="HX24" s="83"/>
      <c r="HY24" s="83"/>
      <c r="HZ24" s="83"/>
      <c r="IA24" s="83"/>
      <c r="IB24" s="83"/>
      <c r="IC24" s="83"/>
      <c r="ID24" s="83"/>
      <c r="IE24" s="83"/>
    </row>
    <row r="25" spans="1:239" s="366" customFormat="1" ht="75" customHeight="1">
      <c r="A25" s="38">
        <v>8</v>
      </c>
      <c r="B25" s="89" t="s">
        <v>758</v>
      </c>
      <c r="C25" s="308">
        <v>37723</v>
      </c>
      <c r="D25" s="450">
        <v>14</v>
      </c>
      <c r="E25" s="307" t="s">
        <v>166</v>
      </c>
      <c r="F25" s="307" t="s">
        <v>757</v>
      </c>
      <c r="G25" s="451">
        <v>41393</v>
      </c>
      <c r="H25" s="90" t="s">
        <v>31</v>
      </c>
      <c r="I25" s="225" t="s">
        <v>925</v>
      </c>
      <c r="J25" s="622">
        <v>43150</v>
      </c>
      <c r="K25" s="622" t="s">
        <v>3766</v>
      </c>
      <c r="L25" s="621" t="s">
        <v>103</v>
      </c>
      <c r="M25" s="621" t="s">
        <v>2872</v>
      </c>
      <c r="N25" s="625"/>
      <c r="O25" s="625"/>
      <c r="P25" s="625"/>
      <c r="Q25" s="625"/>
      <c r="R25" s="625"/>
      <c r="S25" s="625"/>
      <c r="T25" s="625"/>
      <c r="U25" s="625"/>
      <c r="V25" s="625"/>
      <c r="W25" s="625"/>
      <c r="X25" s="625"/>
      <c r="Y25" s="625"/>
      <c r="Z25" s="625"/>
      <c r="AA25" s="625"/>
      <c r="AB25" s="625"/>
      <c r="AC25" s="625"/>
      <c r="AD25" s="625"/>
      <c r="AE25" s="625"/>
      <c r="AF25" s="625"/>
      <c r="AG25" s="625"/>
      <c r="AH25" s="625"/>
      <c r="AI25" s="625"/>
      <c r="AJ25" s="625"/>
      <c r="AK25" s="625"/>
      <c r="AL25" s="625"/>
      <c r="AM25" s="625"/>
      <c r="AN25" s="625"/>
      <c r="AO25" s="625"/>
      <c r="AP25" s="625"/>
      <c r="AQ25" s="625"/>
      <c r="AR25" s="625"/>
      <c r="AS25" s="625"/>
      <c r="AT25" s="625"/>
      <c r="AU25" s="625"/>
      <c r="AV25" s="625"/>
      <c r="AW25" s="643"/>
      <c r="AX25" s="643"/>
      <c r="AY25" s="643"/>
    </row>
    <row r="26" spans="1:239" s="366" customFormat="1" ht="75" customHeight="1">
      <c r="A26" s="38">
        <v>9</v>
      </c>
      <c r="B26" s="225" t="s">
        <v>3771</v>
      </c>
      <c r="C26" s="308"/>
      <c r="D26" s="333">
        <v>5</v>
      </c>
      <c r="E26" s="225" t="s">
        <v>275</v>
      </c>
      <c r="F26" s="225" t="s">
        <v>3772</v>
      </c>
      <c r="G26" s="308">
        <v>43139</v>
      </c>
      <c r="H26" s="334" t="s">
        <v>716</v>
      </c>
      <c r="I26" s="225" t="s">
        <v>3775</v>
      </c>
      <c r="J26" s="622">
        <v>43146</v>
      </c>
      <c r="K26" s="622" t="s">
        <v>3632</v>
      </c>
      <c r="L26" s="621" t="s">
        <v>2871</v>
      </c>
      <c r="M26" s="621" t="s">
        <v>2872</v>
      </c>
      <c r="N26" s="625"/>
      <c r="O26" s="625"/>
      <c r="P26" s="625"/>
      <c r="Q26" s="625"/>
      <c r="R26" s="625"/>
      <c r="S26" s="625"/>
      <c r="T26" s="625"/>
      <c r="U26" s="625"/>
      <c r="V26" s="625"/>
      <c r="W26" s="625"/>
      <c r="X26" s="625"/>
      <c r="Y26" s="625"/>
      <c r="Z26" s="625"/>
      <c r="AA26" s="625"/>
      <c r="AB26" s="625"/>
      <c r="AC26" s="625"/>
      <c r="AD26" s="625"/>
      <c r="AE26" s="625"/>
      <c r="AF26" s="625"/>
      <c r="AG26" s="625"/>
      <c r="AH26" s="625"/>
      <c r="AI26" s="625"/>
      <c r="AJ26" s="625"/>
      <c r="AK26" s="625"/>
      <c r="AL26" s="625"/>
      <c r="AM26" s="625"/>
      <c r="AN26" s="625"/>
      <c r="AO26" s="625"/>
      <c r="AP26" s="625"/>
      <c r="AQ26" s="625"/>
      <c r="AR26" s="625"/>
      <c r="AS26" s="625"/>
      <c r="AT26" s="625"/>
      <c r="AU26" s="625"/>
      <c r="AV26" s="625"/>
      <c r="AW26" s="643"/>
      <c r="AX26" s="643"/>
      <c r="AY26" s="643"/>
    </row>
    <row r="27" spans="1:239" s="366" customFormat="1" ht="75" customHeight="1">
      <c r="A27" s="38">
        <v>10</v>
      </c>
      <c r="B27" s="225" t="s">
        <v>2593</v>
      </c>
      <c r="C27" s="308"/>
      <c r="D27" s="333">
        <v>3</v>
      </c>
      <c r="E27" s="225" t="s">
        <v>272</v>
      </c>
      <c r="F27" s="225" t="s">
        <v>2592</v>
      </c>
      <c r="G27" s="308">
        <v>42811</v>
      </c>
      <c r="H27" s="334" t="s">
        <v>716</v>
      </c>
      <c r="I27" s="225" t="s">
        <v>2608</v>
      </c>
      <c r="J27" s="622">
        <v>43145</v>
      </c>
      <c r="K27" s="622" t="s">
        <v>2211</v>
      </c>
      <c r="L27" s="621" t="s">
        <v>3369</v>
      </c>
      <c r="M27" s="621" t="s">
        <v>3372</v>
      </c>
      <c r="N27" s="643"/>
      <c r="O27" s="643"/>
      <c r="P27" s="643"/>
      <c r="Q27" s="643"/>
      <c r="R27" s="643"/>
      <c r="S27" s="643"/>
      <c r="T27" s="643"/>
      <c r="U27" s="643"/>
      <c r="V27" s="643"/>
      <c r="W27" s="643"/>
      <c r="X27" s="643"/>
      <c r="Y27" s="643"/>
      <c r="Z27" s="643"/>
      <c r="AA27" s="643"/>
      <c r="AB27" s="643"/>
      <c r="AC27" s="643"/>
      <c r="AD27" s="643"/>
      <c r="AE27" s="643"/>
      <c r="AF27" s="643"/>
      <c r="AG27" s="643"/>
      <c r="AH27" s="643"/>
      <c r="AI27" s="643"/>
      <c r="AJ27" s="643"/>
      <c r="AK27" s="643"/>
      <c r="AL27" s="643"/>
      <c r="AM27" s="643"/>
      <c r="AN27" s="643"/>
      <c r="AO27" s="643"/>
      <c r="AP27" s="643"/>
      <c r="AQ27" s="643"/>
      <c r="AR27" s="643"/>
      <c r="AS27" s="643"/>
      <c r="AT27" s="643"/>
      <c r="AU27" s="643"/>
      <c r="AV27" s="643"/>
      <c r="AW27" s="643"/>
      <c r="AX27" s="643"/>
      <c r="AY27" s="643"/>
    </row>
    <row r="28" spans="1:239" s="366" customFormat="1" ht="75" customHeight="1">
      <c r="A28" s="38">
        <v>11</v>
      </c>
      <c r="B28" s="225" t="s">
        <v>2607</v>
      </c>
      <c r="C28" s="308"/>
      <c r="D28" s="333">
        <v>2</v>
      </c>
      <c r="E28" s="225" t="s">
        <v>272</v>
      </c>
      <c r="F28" s="225" t="s">
        <v>2592</v>
      </c>
      <c r="G28" s="308">
        <v>42811</v>
      </c>
      <c r="H28" s="334" t="s">
        <v>716</v>
      </c>
      <c r="I28" s="225" t="s">
        <v>2608</v>
      </c>
      <c r="J28" s="622">
        <v>43145</v>
      </c>
      <c r="K28" s="622" t="s">
        <v>2211</v>
      </c>
      <c r="L28" s="621" t="s">
        <v>3369</v>
      </c>
      <c r="M28" s="621" t="s">
        <v>3372</v>
      </c>
      <c r="N28" s="644"/>
      <c r="O28" s="644"/>
      <c r="P28" s="644"/>
      <c r="Q28" s="644"/>
      <c r="R28" s="644"/>
      <c r="S28" s="644"/>
      <c r="T28" s="644"/>
      <c r="U28" s="644"/>
      <c r="V28" s="644"/>
      <c r="W28" s="644"/>
      <c r="X28" s="644"/>
      <c r="Y28" s="644"/>
      <c r="Z28" s="644"/>
      <c r="AA28" s="644"/>
      <c r="AB28" s="644"/>
      <c r="AC28" s="644"/>
      <c r="AD28" s="644"/>
      <c r="AE28" s="644"/>
      <c r="AF28" s="644"/>
      <c r="AG28" s="644"/>
      <c r="AH28" s="644"/>
      <c r="AI28" s="644"/>
      <c r="AJ28" s="644"/>
      <c r="AK28" s="644"/>
      <c r="AL28" s="644"/>
      <c r="AM28" s="644"/>
      <c r="AN28" s="644"/>
      <c r="AO28" s="644"/>
      <c r="AP28" s="644"/>
      <c r="AQ28" s="644"/>
      <c r="AR28" s="644"/>
      <c r="AS28" s="644"/>
      <c r="AT28" s="644"/>
      <c r="AU28" s="644"/>
      <c r="AV28" s="644"/>
      <c r="AW28" s="644"/>
      <c r="AX28" s="644"/>
      <c r="AY28" s="644"/>
    </row>
    <row r="29" spans="1:239" s="366" customFormat="1" ht="75" customHeight="1">
      <c r="A29" s="38">
        <v>12</v>
      </c>
      <c r="B29" s="225" t="s">
        <v>3768</v>
      </c>
      <c r="C29" s="308">
        <v>36884</v>
      </c>
      <c r="D29" s="333">
        <v>17</v>
      </c>
      <c r="E29" s="225" t="s">
        <v>275</v>
      </c>
      <c r="F29" s="225" t="s">
        <v>3769</v>
      </c>
      <c r="G29" s="308">
        <v>43140</v>
      </c>
      <c r="H29" s="334" t="s">
        <v>253</v>
      </c>
      <c r="I29" s="337" t="s">
        <v>3770</v>
      </c>
      <c r="J29" s="583" t="s">
        <v>3793</v>
      </c>
      <c r="K29" s="583" t="s">
        <v>2106</v>
      </c>
      <c r="L29" s="621" t="s">
        <v>2871</v>
      </c>
      <c r="M29" s="621" t="s">
        <v>2872</v>
      </c>
      <c r="N29" s="643"/>
      <c r="O29" s="643"/>
      <c r="P29" s="643"/>
      <c r="Q29" s="643"/>
      <c r="R29" s="643"/>
      <c r="S29" s="643"/>
      <c r="T29" s="643"/>
      <c r="U29" s="643"/>
      <c r="V29" s="643"/>
      <c r="W29" s="643"/>
      <c r="X29" s="643"/>
      <c r="Y29" s="643"/>
      <c r="Z29" s="643"/>
      <c r="AA29" s="643"/>
      <c r="AB29" s="643"/>
      <c r="AC29" s="643"/>
      <c r="AD29" s="643"/>
      <c r="AE29" s="643"/>
      <c r="AF29" s="643"/>
      <c r="AG29" s="643"/>
      <c r="AH29" s="643"/>
      <c r="AI29" s="643"/>
      <c r="AJ29" s="643"/>
      <c r="AK29" s="643"/>
      <c r="AL29" s="643"/>
      <c r="AM29" s="643"/>
      <c r="AN29" s="643"/>
      <c r="AO29" s="643"/>
      <c r="AP29" s="643"/>
      <c r="AQ29" s="643"/>
      <c r="AR29" s="643"/>
      <c r="AS29" s="643"/>
      <c r="AT29" s="643"/>
      <c r="AU29" s="643"/>
      <c r="AV29" s="643"/>
      <c r="AW29" s="643"/>
      <c r="AX29" s="643"/>
      <c r="AY29" s="643"/>
    </row>
    <row r="30" spans="1:239" s="366" customFormat="1" ht="75" customHeight="1">
      <c r="A30" s="38">
        <v>13</v>
      </c>
      <c r="B30" s="225" t="s">
        <v>2445</v>
      </c>
      <c r="C30" s="308"/>
      <c r="D30" s="333">
        <v>1</v>
      </c>
      <c r="E30" s="225" t="s">
        <v>272</v>
      </c>
      <c r="F30" s="225" t="s">
        <v>2448</v>
      </c>
      <c r="G30" s="308">
        <v>42802</v>
      </c>
      <c r="H30" s="334" t="s">
        <v>84</v>
      </c>
      <c r="I30" s="225" t="s">
        <v>2624</v>
      </c>
      <c r="J30" s="583" t="s">
        <v>3794</v>
      </c>
      <c r="K30" s="583" t="s">
        <v>2211</v>
      </c>
      <c r="L30" s="621" t="s">
        <v>2871</v>
      </c>
      <c r="M30" s="621" t="s">
        <v>3763</v>
      </c>
      <c r="N30" s="643"/>
      <c r="O30" s="643"/>
      <c r="P30" s="643"/>
      <c r="Q30" s="643"/>
      <c r="R30" s="643"/>
      <c r="S30" s="643"/>
      <c r="T30" s="643"/>
      <c r="U30" s="643"/>
      <c r="V30" s="643"/>
      <c r="W30" s="643"/>
      <c r="X30" s="643"/>
      <c r="Y30" s="643"/>
      <c r="Z30" s="643"/>
      <c r="AA30" s="643"/>
      <c r="AB30" s="643"/>
      <c r="AC30" s="643"/>
      <c r="AD30" s="643"/>
      <c r="AE30" s="643"/>
      <c r="AF30" s="643"/>
      <c r="AG30" s="643"/>
      <c r="AH30" s="643"/>
      <c r="AI30" s="643"/>
      <c r="AJ30" s="643"/>
      <c r="AK30" s="643"/>
      <c r="AL30" s="643"/>
      <c r="AM30" s="643"/>
      <c r="AN30" s="643"/>
      <c r="AO30" s="643"/>
      <c r="AP30" s="643"/>
      <c r="AQ30" s="643"/>
      <c r="AR30" s="643"/>
      <c r="AS30" s="643"/>
      <c r="AT30" s="643"/>
      <c r="AU30" s="643"/>
      <c r="AV30" s="643"/>
      <c r="AW30" s="643"/>
      <c r="AX30" s="643"/>
      <c r="AY30" s="643"/>
    </row>
    <row r="31" spans="1:239" s="366" customFormat="1" ht="75" customHeight="1">
      <c r="A31" s="38">
        <v>14</v>
      </c>
      <c r="B31" s="225" t="s">
        <v>2446</v>
      </c>
      <c r="C31" s="308"/>
      <c r="D31" s="333">
        <v>4</v>
      </c>
      <c r="E31" s="225" t="s">
        <v>272</v>
      </c>
      <c r="F31" s="225" t="s">
        <v>2448</v>
      </c>
      <c r="G31" s="308">
        <v>42802</v>
      </c>
      <c r="H31" s="334" t="s">
        <v>84</v>
      </c>
      <c r="I31" s="225" t="s">
        <v>2624</v>
      </c>
      <c r="J31" s="583" t="s">
        <v>3794</v>
      </c>
      <c r="K31" s="583" t="s">
        <v>2211</v>
      </c>
      <c r="L31" s="621" t="s">
        <v>2871</v>
      </c>
      <c r="M31" s="621" t="s">
        <v>3763</v>
      </c>
      <c r="N31" s="643"/>
      <c r="O31" s="643"/>
      <c r="P31" s="643"/>
      <c r="Q31" s="643"/>
      <c r="R31" s="643"/>
      <c r="S31" s="643"/>
      <c r="T31" s="643"/>
      <c r="U31" s="643"/>
      <c r="V31" s="643"/>
      <c r="W31" s="643"/>
      <c r="X31" s="643"/>
      <c r="Y31" s="643"/>
      <c r="Z31" s="643"/>
      <c r="AA31" s="643"/>
      <c r="AB31" s="643"/>
      <c r="AC31" s="643"/>
      <c r="AD31" s="643"/>
      <c r="AE31" s="643"/>
      <c r="AF31" s="643"/>
      <c r="AG31" s="643"/>
      <c r="AH31" s="643"/>
      <c r="AI31" s="643"/>
      <c r="AJ31" s="643"/>
      <c r="AK31" s="643"/>
      <c r="AL31" s="643"/>
      <c r="AM31" s="643"/>
      <c r="AN31" s="643"/>
      <c r="AO31" s="643"/>
      <c r="AP31" s="643"/>
      <c r="AQ31" s="643"/>
      <c r="AR31" s="643"/>
      <c r="AS31" s="643"/>
      <c r="AT31" s="643"/>
      <c r="AU31" s="643"/>
      <c r="AV31" s="643"/>
      <c r="AW31" s="643"/>
      <c r="AX31" s="643"/>
      <c r="AY31" s="643"/>
    </row>
    <row r="32" spans="1:239" s="366" customFormat="1" ht="75" customHeight="1">
      <c r="A32" s="38">
        <v>15</v>
      </c>
      <c r="B32" s="225" t="s">
        <v>3690</v>
      </c>
      <c r="C32" s="308"/>
      <c r="D32" s="333">
        <v>13</v>
      </c>
      <c r="E32" s="225" t="s">
        <v>272</v>
      </c>
      <c r="F32" s="225" t="s">
        <v>3691</v>
      </c>
      <c r="G32" s="308">
        <v>43101</v>
      </c>
      <c r="H32" s="334" t="s">
        <v>716</v>
      </c>
      <c r="I32" s="225"/>
      <c r="J32" s="583" t="s">
        <v>3793</v>
      </c>
      <c r="K32" s="583" t="s">
        <v>3632</v>
      </c>
      <c r="L32" s="621" t="s">
        <v>2871</v>
      </c>
      <c r="M32" s="621" t="s">
        <v>3795</v>
      </c>
      <c r="N32" s="643"/>
      <c r="O32" s="643"/>
      <c r="P32" s="643"/>
      <c r="Q32" s="643"/>
      <c r="R32" s="643"/>
      <c r="S32" s="643"/>
      <c r="T32" s="643"/>
      <c r="U32" s="643"/>
      <c r="V32" s="643"/>
      <c r="W32" s="643"/>
      <c r="X32" s="643"/>
      <c r="Y32" s="643"/>
      <c r="Z32" s="643"/>
      <c r="AA32" s="643"/>
      <c r="AB32" s="643"/>
      <c r="AC32" s="643"/>
      <c r="AD32" s="643"/>
      <c r="AE32" s="643"/>
      <c r="AF32" s="643"/>
      <c r="AG32" s="643"/>
      <c r="AH32" s="643"/>
      <c r="AI32" s="643"/>
      <c r="AJ32" s="643"/>
      <c r="AK32" s="643"/>
      <c r="AL32" s="643"/>
      <c r="AM32" s="643"/>
      <c r="AN32" s="643"/>
      <c r="AO32" s="643"/>
      <c r="AP32" s="643"/>
      <c r="AQ32" s="643"/>
      <c r="AR32" s="643"/>
      <c r="AS32" s="643"/>
      <c r="AT32" s="643"/>
      <c r="AU32" s="643"/>
      <c r="AV32" s="643"/>
      <c r="AW32" s="643"/>
      <c r="AX32" s="643"/>
      <c r="AY32" s="643"/>
    </row>
    <row r="33" spans="1:51" s="366" customFormat="1" ht="75" customHeight="1">
      <c r="A33" s="38">
        <v>16</v>
      </c>
      <c r="B33" s="225" t="s">
        <v>3696</v>
      </c>
      <c r="C33" s="308"/>
      <c r="D33" s="333">
        <v>7</v>
      </c>
      <c r="E33" s="225" t="s">
        <v>272</v>
      </c>
      <c r="F33" s="225" t="s">
        <v>3697</v>
      </c>
      <c r="G33" s="308">
        <v>43108</v>
      </c>
      <c r="H33" s="334" t="s">
        <v>2672</v>
      </c>
      <c r="I33" s="225" t="s">
        <v>3776</v>
      </c>
      <c r="J33" s="583" t="s">
        <v>3794</v>
      </c>
      <c r="K33" s="622" t="s">
        <v>3632</v>
      </c>
      <c r="L33" s="621" t="s">
        <v>2871</v>
      </c>
      <c r="M33" s="621" t="s">
        <v>3796</v>
      </c>
      <c r="N33" s="584"/>
      <c r="O33" s="584"/>
      <c r="P33" s="584"/>
      <c r="Q33" s="584"/>
      <c r="R33" s="584"/>
      <c r="S33" s="584"/>
      <c r="T33" s="584"/>
      <c r="U33" s="584"/>
      <c r="V33" s="584"/>
      <c r="W33" s="584"/>
      <c r="X33" s="584"/>
      <c r="Y33" s="584"/>
      <c r="Z33" s="584"/>
      <c r="AA33" s="584"/>
      <c r="AB33" s="584"/>
      <c r="AC33" s="584"/>
      <c r="AD33" s="584"/>
      <c r="AE33" s="584"/>
      <c r="AF33" s="584"/>
      <c r="AG33" s="584"/>
      <c r="AH33" s="584"/>
      <c r="AI33" s="584"/>
      <c r="AJ33" s="584"/>
      <c r="AK33" s="584"/>
      <c r="AL33" s="584"/>
      <c r="AM33" s="584"/>
      <c r="AN33" s="584"/>
      <c r="AO33" s="584"/>
      <c r="AP33" s="584"/>
      <c r="AQ33" s="584"/>
      <c r="AR33" s="584"/>
      <c r="AS33" s="584"/>
      <c r="AT33" s="584"/>
      <c r="AU33" s="584"/>
      <c r="AV33" s="584"/>
      <c r="AW33" s="584"/>
      <c r="AX33" s="584"/>
      <c r="AY33" s="584"/>
    </row>
    <row r="34" spans="1:51" s="366" customFormat="1" ht="75" customHeight="1">
      <c r="A34" s="38">
        <v>17</v>
      </c>
      <c r="B34" s="225" t="s">
        <v>3773</v>
      </c>
      <c r="C34" s="308"/>
      <c r="D34" s="333">
        <v>16</v>
      </c>
      <c r="E34" s="225" t="s">
        <v>2587</v>
      </c>
      <c r="F34" s="225" t="s">
        <v>3774</v>
      </c>
      <c r="G34" s="308">
        <v>43138</v>
      </c>
      <c r="H34" s="334" t="s">
        <v>2978</v>
      </c>
      <c r="I34" s="225"/>
      <c r="J34" s="622">
        <v>43139</v>
      </c>
      <c r="K34" s="622" t="s">
        <v>3632</v>
      </c>
      <c r="L34" s="621" t="s">
        <v>3797</v>
      </c>
      <c r="M34" s="621" t="s">
        <v>3100</v>
      </c>
      <c r="N34" s="625"/>
      <c r="O34" s="625"/>
      <c r="P34" s="625"/>
      <c r="Q34" s="625"/>
      <c r="R34" s="625"/>
      <c r="S34" s="625"/>
      <c r="T34" s="625"/>
      <c r="U34" s="625"/>
      <c r="V34" s="625"/>
      <c r="W34" s="625"/>
      <c r="X34" s="625"/>
      <c r="Y34" s="625"/>
      <c r="Z34" s="625"/>
      <c r="AA34" s="625"/>
      <c r="AB34" s="625"/>
      <c r="AC34" s="625"/>
      <c r="AD34" s="625"/>
      <c r="AE34" s="625"/>
      <c r="AF34" s="625"/>
      <c r="AG34" s="625"/>
      <c r="AH34" s="625"/>
      <c r="AI34" s="625"/>
      <c r="AJ34" s="625"/>
      <c r="AK34" s="625"/>
      <c r="AL34" s="625"/>
      <c r="AM34" s="625"/>
      <c r="AN34" s="625"/>
      <c r="AO34" s="625"/>
      <c r="AP34" s="625"/>
      <c r="AQ34" s="625"/>
      <c r="AR34" s="625"/>
      <c r="AS34" s="625"/>
      <c r="AT34" s="625"/>
      <c r="AU34" s="625"/>
      <c r="AV34" s="625"/>
      <c r="AW34" s="643"/>
      <c r="AX34" s="643"/>
      <c r="AY34" s="643"/>
    </row>
    <row r="35" spans="1:51" s="366" customFormat="1" ht="75" customHeight="1">
      <c r="A35" s="96">
        <v>18</v>
      </c>
      <c r="B35" s="350" t="s">
        <v>1497</v>
      </c>
      <c r="C35" s="308">
        <v>41585</v>
      </c>
      <c r="D35" s="465">
        <v>4</v>
      </c>
      <c r="E35" s="307" t="s">
        <v>272</v>
      </c>
      <c r="F35" s="350" t="s">
        <v>1498</v>
      </c>
      <c r="G35" s="351">
        <v>42235</v>
      </c>
      <c r="H35" s="307" t="s">
        <v>84</v>
      </c>
      <c r="I35" s="335" t="s">
        <v>1500</v>
      </c>
      <c r="J35" s="622">
        <v>43151</v>
      </c>
      <c r="K35" s="622" t="s">
        <v>2211</v>
      </c>
      <c r="L35" s="621" t="s">
        <v>1228</v>
      </c>
      <c r="M35" s="621" t="s">
        <v>2874</v>
      </c>
      <c r="N35" s="625"/>
      <c r="O35" s="625"/>
      <c r="P35" s="625"/>
      <c r="Q35" s="625"/>
      <c r="R35" s="625"/>
      <c r="S35" s="625"/>
      <c r="T35" s="625"/>
      <c r="U35" s="625"/>
      <c r="V35" s="625"/>
      <c r="W35" s="625"/>
      <c r="X35" s="625"/>
      <c r="Y35" s="625"/>
      <c r="Z35" s="625"/>
      <c r="AA35" s="625"/>
      <c r="AB35" s="625"/>
      <c r="AC35" s="625"/>
      <c r="AD35" s="625"/>
      <c r="AE35" s="625"/>
      <c r="AF35" s="625"/>
      <c r="AG35" s="625"/>
      <c r="AH35" s="625"/>
      <c r="AI35" s="625"/>
      <c r="AJ35" s="625"/>
      <c r="AK35" s="625"/>
      <c r="AL35" s="625"/>
      <c r="AM35" s="625"/>
      <c r="AN35" s="625"/>
      <c r="AO35" s="625"/>
      <c r="AP35" s="625"/>
      <c r="AQ35" s="625"/>
      <c r="AR35" s="625"/>
      <c r="AS35" s="625"/>
      <c r="AT35" s="643"/>
      <c r="AU35" s="643"/>
      <c r="AV35" s="643"/>
      <c r="AW35" s="643"/>
      <c r="AX35" s="643"/>
      <c r="AY35" s="643"/>
    </row>
    <row r="36" spans="1:51" s="366" customFormat="1" ht="75" customHeight="1">
      <c r="A36" s="39">
        <v>19</v>
      </c>
      <c r="B36" s="441" t="s">
        <v>520</v>
      </c>
      <c r="C36" s="339">
        <v>37598</v>
      </c>
      <c r="D36" s="483">
        <v>15</v>
      </c>
      <c r="E36" s="338" t="s">
        <v>1735</v>
      </c>
      <c r="F36" s="174" t="s">
        <v>521</v>
      </c>
      <c r="G36" s="339">
        <v>40844</v>
      </c>
      <c r="H36" s="97" t="s">
        <v>522</v>
      </c>
      <c r="I36" s="82" t="s">
        <v>848</v>
      </c>
      <c r="J36" s="622">
        <v>43153</v>
      </c>
      <c r="K36" s="622" t="s">
        <v>2375</v>
      </c>
      <c r="L36" s="583" t="s">
        <v>2871</v>
      </c>
      <c r="M36" s="583" t="s">
        <v>3825</v>
      </c>
      <c r="N36" s="625"/>
      <c r="O36" s="625"/>
      <c r="P36" s="625"/>
      <c r="Q36" s="625"/>
      <c r="R36" s="625"/>
      <c r="S36" s="625"/>
      <c r="T36" s="625"/>
      <c r="U36" s="625"/>
      <c r="V36" s="625"/>
      <c r="W36" s="625"/>
      <c r="X36" s="625"/>
      <c r="Y36" s="625"/>
      <c r="Z36" s="625"/>
      <c r="AA36" s="625"/>
      <c r="AB36" s="625"/>
      <c r="AC36" s="625"/>
      <c r="AD36" s="625"/>
      <c r="AE36" s="625"/>
      <c r="AF36" s="625"/>
      <c r="AG36" s="625"/>
      <c r="AH36" s="625"/>
      <c r="AI36" s="625"/>
      <c r="AJ36" s="625"/>
      <c r="AK36" s="625"/>
      <c r="AL36" s="625"/>
      <c r="AM36" s="625"/>
      <c r="AN36" s="625"/>
      <c r="AO36" s="625"/>
      <c r="AP36" s="625"/>
      <c r="AQ36" s="625"/>
      <c r="AR36" s="625"/>
      <c r="AS36" s="625"/>
    </row>
    <row r="37" spans="1:51" s="366" customFormat="1" ht="75" customHeight="1">
      <c r="A37" s="38">
        <v>20</v>
      </c>
      <c r="B37" s="225" t="s">
        <v>3650</v>
      </c>
      <c r="C37" s="308"/>
      <c r="D37" s="333">
        <v>6</v>
      </c>
      <c r="E37" s="225" t="s">
        <v>270</v>
      </c>
      <c r="F37" s="225" t="s">
        <v>3651</v>
      </c>
      <c r="G37" s="308">
        <v>43078</v>
      </c>
      <c r="H37" s="334" t="s">
        <v>716</v>
      </c>
      <c r="I37" s="225" t="s">
        <v>3661</v>
      </c>
      <c r="J37" s="622">
        <v>43151</v>
      </c>
      <c r="K37" s="622" t="s">
        <v>3632</v>
      </c>
      <c r="L37" s="583" t="s">
        <v>2871</v>
      </c>
      <c r="M37" s="583" t="s">
        <v>3826</v>
      </c>
      <c r="N37" s="625"/>
      <c r="O37" s="625"/>
      <c r="P37" s="625"/>
      <c r="Q37" s="625"/>
      <c r="R37" s="625"/>
      <c r="S37" s="625"/>
      <c r="T37" s="625"/>
      <c r="U37" s="625"/>
      <c r="V37" s="625"/>
      <c r="W37" s="625"/>
      <c r="X37" s="625"/>
      <c r="Y37" s="625"/>
      <c r="Z37" s="625"/>
      <c r="AA37" s="625"/>
      <c r="AB37" s="625"/>
      <c r="AC37" s="625"/>
      <c r="AD37" s="625"/>
      <c r="AE37" s="625"/>
      <c r="AF37" s="625"/>
      <c r="AG37" s="625"/>
      <c r="AH37" s="625"/>
      <c r="AI37" s="625"/>
      <c r="AJ37" s="625"/>
      <c r="AK37" s="625"/>
      <c r="AL37" s="625"/>
      <c r="AM37" s="625"/>
      <c r="AN37" s="625"/>
      <c r="AO37" s="625"/>
      <c r="AP37" s="625"/>
      <c r="AQ37" s="625"/>
      <c r="AR37" s="625"/>
      <c r="AS37" s="625"/>
    </row>
    <row r="38" spans="1:51" s="366" customFormat="1" ht="75" customHeight="1">
      <c r="A38" s="38">
        <v>21</v>
      </c>
      <c r="B38" s="225" t="s">
        <v>3601</v>
      </c>
      <c r="C38" s="308"/>
      <c r="D38" s="333">
        <v>15</v>
      </c>
      <c r="E38" s="225" t="s">
        <v>272</v>
      </c>
      <c r="F38" s="225" t="s">
        <v>3602</v>
      </c>
      <c r="G38" s="308">
        <v>43049</v>
      </c>
      <c r="H38" s="334" t="s">
        <v>58</v>
      </c>
      <c r="I38" s="225" t="s">
        <v>3626</v>
      </c>
      <c r="J38" s="622">
        <v>43151</v>
      </c>
      <c r="K38" s="622" t="s">
        <v>3632</v>
      </c>
      <c r="L38" s="583" t="s">
        <v>2871</v>
      </c>
      <c r="M38" s="583" t="s">
        <v>3827</v>
      </c>
      <c r="N38" s="625"/>
      <c r="O38" s="625"/>
      <c r="P38" s="625"/>
      <c r="Q38" s="625"/>
      <c r="R38" s="625"/>
      <c r="S38" s="625"/>
      <c r="T38" s="625"/>
      <c r="U38" s="625"/>
      <c r="V38" s="625"/>
      <c r="W38" s="625"/>
      <c r="X38" s="625"/>
      <c r="Y38" s="625"/>
      <c r="Z38" s="625"/>
      <c r="AA38" s="625"/>
      <c r="AB38" s="625"/>
      <c r="AC38" s="625"/>
      <c r="AD38" s="625"/>
      <c r="AE38" s="625"/>
      <c r="AF38" s="625"/>
      <c r="AG38" s="625"/>
      <c r="AH38" s="625"/>
      <c r="AI38" s="625"/>
      <c r="AJ38" s="625"/>
      <c r="AK38" s="625"/>
      <c r="AL38" s="625"/>
      <c r="AM38" s="625"/>
      <c r="AN38" s="625"/>
      <c r="AO38" s="625"/>
      <c r="AP38" s="625"/>
      <c r="AQ38" s="625"/>
      <c r="AR38" s="625"/>
      <c r="AS38" s="625"/>
    </row>
    <row r="39" spans="1:51" s="366" customFormat="1" ht="75" customHeight="1">
      <c r="A39" s="38">
        <v>22</v>
      </c>
      <c r="B39" s="225" t="s">
        <v>3334</v>
      </c>
      <c r="C39" s="308"/>
      <c r="D39" s="333">
        <v>7</v>
      </c>
      <c r="E39" s="225" t="s">
        <v>272</v>
      </c>
      <c r="F39" s="225" t="s">
        <v>3335</v>
      </c>
      <c r="G39" s="308">
        <v>42944</v>
      </c>
      <c r="H39" s="334" t="s">
        <v>716</v>
      </c>
      <c r="I39" s="337" t="s">
        <v>3449</v>
      </c>
      <c r="J39" s="622">
        <v>43153</v>
      </c>
      <c r="K39" s="622" t="s">
        <v>3632</v>
      </c>
      <c r="L39" s="583" t="s">
        <v>2871</v>
      </c>
      <c r="M39" s="583" t="s">
        <v>3365</v>
      </c>
      <c r="N39" s="643"/>
      <c r="O39" s="643"/>
      <c r="P39" s="643"/>
      <c r="Q39" s="643"/>
      <c r="R39" s="643"/>
      <c r="S39" s="643"/>
      <c r="T39" s="643"/>
      <c r="U39" s="643"/>
      <c r="V39" s="643"/>
      <c r="W39" s="643"/>
      <c r="X39" s="643"/>
      <c r="Y39" s="643"/>
      <c r="Z39" s="643"/>
      <c r="AA39" s="643"/>
      <c r="AB39" s="643"/>
      <c r="AC39" s="643"/>
      <c r="AD39" s="643"/>
      <c r="AE39" s="643"/>
      <c r="AF39" s="643"/>
      <c r="AG39" s="643"/>
      <c r="AH39" s="643"/>
      <c r="AI39" s="643"/>
      <c r="AJ39" s="643"/>
      <c r="AK39" s="643"/>
      <c r="AL39" s="643"/>
      <c r="AM39" s="643"/>
      <c r="AN39" s="643"/>
      <c r="AO39" s="643"/>
      <c r="AP39" s="643"/>
      <c r="AQ39" s="643"/>
      <c r="AR39" s="643"/>
      <c r="AS39" s="643"/>
    </row>
    <row r="40" spans="1:51" s="366" customFormat="1" ht="75" customHeight="1">
      <c r="A40" s="38">
        <v>23</v>
      </c>
      <c r="B40" s="225" t="s">
        <v>3641</v>
      </c>
      <c r="C40" s="308"/>
      <c r="D40" s="333">
        <v>6</v>
      </c>
      <c r="E40" s="225" t="s">
        <v>272</v>
      </c>
      <c r="F40" s="225" t="s">
        <v>3642</v>
      </c>
      <c r="G40" s="308">
        <v>43075</v>
      </c>
      <c r="H40" s="334" t="s">
        <v>1836</v>
      </c>
      <c r="I40" s="225"/>
      <c r="J40" s="622">
        <v>43150</v>
      </c>
      <c r="K40" s="622" t="s">
        <v>3632</v>
      </c>
      <c r="L40" s="583" t="s">
        <v>2871</v>
      </c>
      <c r="M40" s="583" t="s">
        <v>2872</v>
      </c>
      <c r="N40" s="643"/>
      <c r="O40" s="643"/>
      <c r="P40" s="643"/>
      <c r="Q40" s="643"/>
      <c r="R40" s="643"/>
      <c r="S40" s="643"/>
      <c r="T40" s="643"/>
      <c r="U40" s="643"/>
      <c r="V40" s="643"/>
      <c r="W40" s="643"/>
      <c r="X40" s="643"/>
      <c r="Y40" s="643"/>
      <c r="Z40" s="643"/>
      <c r="AA40" s="643"/>
      <c r="AB40" s="643"/>
      <c r="AC40" s="643"/>
      <c r="AD40" s="643"/>
      <c r="AE40" s="643"/>
      <c r="AF40" s="643"/>
      <c r="AG40" s="643"/>
      <c r="AH40" s="643"/>
      <c r="AI40" s="643"/>
      <c r="AJ40" s="643"/>
      <c r="AK40" s="643"/>
      <c r="AL40" s="643"/>
      <c r="AM40" s="643"/>
      <c r="AN40" s="643"/>
      <c r="AO40" s="643"/>
      <c r="AP40" s="643"/>
      <c r="AQ40" s="643"/>
      <c r="AR40" s="643"/>
      <c r="AS40" s="643"/>
    </row>
    <row r="41" spans="1:51" s="366" customFormat="1" ht="75" customHeight="1">
      <c r="A41" s="38">
        <v>24</v>
      </c>
      <c r="B41" s="225" t="s">
        <v>2798</v>
      </c>
      <c r="C41" s="308"/>
      <c r="D41" s="333">
        <v>17</v>
      </c>
      <c r="E41" s="225" t="s">
        <v>3693</v>
      </c>
      <c r="F41" s="225" t="s">
        <v>3694</v>
      </c>
      <c r="G41" s="308">
        <v>43103</v>
      </c>
      <c r="H41" s="334" t="s">
        <v>437</v>
      </c>
      <c r="I41" s="225"/>
      <c r="J41" s="622">
        <v>43154</v>
      </c>
      <c r="K41" s="622" t="s">
        <v>3632</v>
      </c>
      <c r="L41" s="583" t="s">
        <v>2884</v>
      </c>
      <c r="M41" s="583" t="s">
        <v>3831</v>
      </c>
      <c r="N41" s="643"/>
      <c r="O41" s="643"/>
      <c r="P41" s="643"/>
      <c r="Q41" s="643"/>
      <c r="R41" s="643"/>
      <c r="S41" s="643"/>
      <c r="T41" s="643"/>
      <c r="U41" s="643"/>
      <c r="V41" s="643"/>
      <c r="W41" s="643"/>
      <c r="X41" s="643"/>
      <c r="Y41" s="643"/>
      <c r="Z41" s="643"/>
      <c r="AA41" s="643"/>
      <c r="AB41" s="643"/>
      <c r="AC41" s="643"/>
      <c r="AD41" s="643"/>
      <c r="AE41" s="643"/>
      <c r="AF41" s="643"/>
      <c r="AG41" s="643"/>
      <c r="AH41" s="643"/>
      <c r="AI41" s="643"/>
      <c r="AJ41" s="643"/>
      <c r="AK41" s="643"/>
      <c r="AL41" s="643"/>
      <c r="AM41" s="643"/>
      <c r="AN41" s="643"/>
      <c r="AO41" s="643"/>
      <c r="AP41" s="643"/>
      <c r="AQ41" s="643"/>
      <c r="AR41" s="643"/>
      <c r="AS41" s="643"/>
    </row>
    <row r="42" spans="1:51" s="366" customFormat="1" ht="75" customHeight="1">
      <c r="A42" s="38">
        <v>25</v>
      </c>
      <c r="B42" s="225" t="s">
        <v>3758</v>
      </c>
      <c r="C42" s="308">
        <v>38372</v>
      </c>
      <c r="D42" s="333">
        <v>13</v>
      </c>
      <c r="E42" s="225" t="s">
        <v>272</v>
      </c>
      <c r="F42" s="225" t="s">
        <v>3759</v>
      </c>
      <c r="G42" s="308">
        <v>43130</v>
      </c>
      <c r="H42" s="334" t="s">
        <v>58</v>
      </c>
      <c r="I42" s="225"/>
      <c r="J42" s="622">
        <v>43151</v>
      </c>
      <c r="K42" s="622" t="s">
        <v>3632</v>
      </c>
      <c r="L42" s="583" t="s">
        <v>2871</v>
      </c>
      <c r="M42" s="583" t="s">
        <v>3763</v>
      </c>
      <c r="N42" s="643"/>
      <c r="O42" s="643"/>
      <c r="P42" s="643"/>
      <c r="Q42" s="643"/>
      <c r="R42" s="643"/>
      <c r="S42" s="643"/>
      <c r="T42" s="643"/>
      <c r="U42" s="643"/>
      <c r="V42" s="643"/>
      <c r="W42" s="643"/>
      <c r="X42" s="643"/>
      <c r="Y42" s="643"/>
      <c r="Z42" s="643"/>
      <c r="AA42" s="643"/>
      <c r="AB42" s="643"/>
      <c r="AC42" s="643"/>
      <c r="AD42" s="643"/>
      <c r="AE42" s="643"/>
      <c r="AF42" s="643"/>
      <c r="AG42" s="643"/>
      <c r="AH42" s="643"/>
      <c r="AI42" s="643"/>
      <c r="AJ42" s="643"/>
      <c r="AK42" s="643"/>
      <c r="AL42" s="643"/>
      <c r="AM42" s="643"/>
      <c r="AN42" s="643"/>
      <c r="AO42" s="643"/>
      <c r="AP42" s="643"/>
      <c r="AQ42" s="643"/>
      <c r="AR42" s="643"/>
      <c r="AS42" s="643"/>
    </row>
    <row r="43" spans="1:51" s="366" customFormat="1" ht="75" customHeight="1">
      <c r="A43" s="38">
        <v>26</v>
      </c>
      <c r="B43" s="225" t="s">
        <v>12</v>
      </c>
      <c r="C43" s="454">
        <v>36579</v>
      </c>
      <c r="D43" s="80">
        <v>18</v>
      </c>
      <c r="E43" s="373" t="s">
        <v>433</v>
      </c>
      <c r="F43" s="80" t="s">
        <v>11</v>
      </c>
      <c r="G43" s="454">
        <v>39827</v>
      </c>
      <c r="H43" s="80" t="s">
        <v>31</v>
      </c>
      <c r="I43" s="82" t="s">
        <v>874</v>
      </c>
      <c r="J43" s="622">
        <v>43154</v>
      </c>
      <c r="K43" s="622" t="s">
        <v>2098</v>
      </c>
      <c r="L43" s="621" t="s">
        <v>2870</v>
      </c>
      <c r="M43" s="621" t="s">
        <v>3100</v>
      </c>
      <c r="N43" s="643"/>
      <c r="O43" s="643"/>
      <c r="P43" s="643"/>
      <c r="Q43" s="643"/>
      <c r="R43" s="643"/>
      <c r="S43" s="643"/>
      <c r="T43" s="643"/>
      <c r="U43" s="643"/>
      <c r="V43" s="643"/>
      <c r="W43" s="643"/>
      <c r="X43" s="643"/>
      <c r="Y43" s="643"/>
      <c r="Z43" s="643"/>
      <c r="AA43" s="643"/>
      <c r="AB43" s="643"/>
      <c r="AC43" s="643"/>
      <c r="AD43" s="643"/>
      <c r="AE43" s="643"/>
      <c r="AF43" s="643"/>
      <c r="AG43" s="643"/>
      <c r="AH43" s="643"/>
      <c r="AI43" s="643"/>
      <c r="AJ43" s="643"/>
      <c r="AK43" s="643"/>
      <c r="AL43" s="643"/>
      <c r="AM43" s="643"/>
      <c r="AN43" s="643"/>
      <c r="AO43" s="643"/>
      <c r="AP43" s="643"/>
      <c r="AQ43" s="643"/>
      <c r="AR43" s="643"/>
      <c r="AS43" s="643"/>
    </row>
    <row r="44" spans="1:51" s="366" customFormat="1" ht="75" customHeight="1">
      <c r="A44" s="38">
        <v>27</v>
      </c>
      <c r="B44" s="225" t="s">
        <v>3832</v>
      </c>
      <c r="C44" s="308">
        <v>36610</v>
      </c>
      <c r="D44" s="333">
        <v>17</v>
      </c>
      <c r="E44" s="225" t="s">
        <v>3833</v>
      </c>
      <c r="F44" s="225" t="s">
        <v>3840</v>
      </c>
      <c r="G44" s="308">
        <v>43156</v>
      </c>
      <c r="H44" s="334" t="s">
        <v>3843</v>
      </c>
      <c r="I44" s="225"/>
      <c r="J44" s="647">
        <v>43158</v>
      </c>
      <c r="K44" s="647" t="s">
        <v>3632</v>
      </c>
      <c r="L44" s="621" t="s">
        <v>2871</v>
      </c>
      <c r="M44" s="621" t="s">
        <v>3864</v>
      </c>
      <c r="N44" s="643"/>
      <c r="O44" s="643"/>
      <c r="P44" s="643"/>
      <c r="Q44" s="643"/>
      <c r="R44" s="643"/>
      <c r="S44" s="643"/>
      <c r="T44" s="643"/>
      <c r="U44" s="643"/>
      <c r="V44" s="643"/>
      <c r="W44" s="643"/>
      <c r="X44" s="643"/>
      <c r="Y44" s="643"/>
      <c r="Z44" s="643"/>
      <c r="AA44" s="643"/>
      <c r="AB44" s="643"/>
      <c r="AC44" s="643"/>
      <c r="AD44" s="643"/>
      <c r="AE44" s="643"/>
      <c r="AF44" s="643"/>
      <c r="AG44" s="643"/>
      <c r="AH44" s="643"/>
      <c r="AI44" s="643"/>
      <c r="AJ44" s="643"/>
      <c r="AK44" s="643"/>
      <c r="AL44" s="643"/>
      <c r="AM44" s="643"/>
      <c r="AN44" s="643"/>
      <c r="AO44" s="643"/>
      <c r="AP44" s="643"/>
      <c r="AQ44" s="643"/>
      <c r="AR44" s="643"/>
      <c r="AS44" s="643"/>
    </row>
    <row r="45" spans="1:51" s="366" customFormat="1" ht="75" customHeight="1">
      <c r="A45" s="38">
        <v>28</v>
      </c>
      <c r="B45" s="225" t="s">
        <v>3680</v>
      </c>
      <c r="C45" s="308">
        <v>41721</v>
      </c>
      <c r="D45" s="333">
        <v>3</v>
      </c>
      <c r="E45" s="225" t="s">
        <v>272</v>
      </c>
      <c r="F45" s="225" t="s">
        <v>3681</v>
      </c>
      <c r="G45" s="308">
        <v>43074</v>
      </c>
      <c r="H45" s="334" t="s">
        <v>3683</v>
      </c>
      <c r="I45" s="225" t="s">
        <v>3684</v>
      </c>
      <c r="J45" s="622">
        <v>43159</v>
      </c>
      <c r="K45" s="622" t="s">
        <v>2211</v>
      </c>
      <c r="L45" s="621" t="s">
        <v>103</v>
      </c>
      <c r="M45" s="621" t="s">
        <v>3865</v>
      </c>
      <c r="N45" s="643"/>
      <c r="O45" s="643"/>
      <c r="P45" s="643"/>
      <c r="Q45" s="643"/>
      <c r="R45" s="643"/>
      <c r="S45" s="643"/>
      <c r="T45" s="643"/>
      <c r="U45" s="643"/>
      <c r="V45" s="643"/>
      <c r="W45" s="643"/>
      <c r="X45" s="643"/>
      <c r="Y45" s="643"/>
      <c r="Z45" s="643"/>
      <c r="AA45" s="643"/>
      <c r="AB45" s="643"/>
      <c r="AC45" s="643"/>
      <c r="AD45" s="643"/>
      <c r="AE45" s="643"/>
      <c r="AF45" s="643"/>
      <c r="AG45" s="643"/>
      <c r="AH45" s="643"/>
      <c r="AI45" s="643"/>
      <c r="AJ45" s="643"/>
      <c r="AK45" s="643"/>
      <c r="AL45" s="643"/>
      <c r="AM45" s="643"/>
      <c r="AN45" s="643"/>
      <c r="AO45" s="643"/>
      <c r="AP45" s="643"/>
      <c r="AQ45" s="643"/>
      <c r="AR45" s="643"/>
      <c r="AS45" s="643"/>
    </row>
    <row r="46" spans="1:51" s="587" customFormat="1" ht="75" customHeight="1">
      <c r="B46" s="1514" t="s">
        <v>2682</v>
      </c>
      <c r="C46" s="1515"/>
      <c r="D46" s="1515"/>
      <c r="E46" s="1515"/>
      <c r="F46" s="1515"/>
      <c r="G46" s="1515"/>
      <c r="H46" s="1515"/>
      <c r="I46" s="599"/>
      <c r="J46" s="599"/>
      <c r="K46" s="599"/>
      <c r="L46" s="599"/>
      <c r="M46" s="600"/>
    </row>
    <row r="47" spans="1:51" s="595" customFormat="1" ht="75" customHeight="1">
      <c r="B47" s="601" t="s">
        <v>2684</v>
      </c>
      <c r="C47" s="601" t="s">
        <v>2379</v>
      </c>
      <c r="D47" s="601" t="s">
        <v>195</v>
      </c>
      <c r="E47" s="601" t="s">
        <v>2685</v>
      </c>
      <c r="F47" s="601" t="s">
        <v>2750</v>
      </c>
      <c r="G47" s="601" t="s">
        <v>301</v>
      </c>
      <c r="H47" s="601" t="s">
        <v>302</v>
      </c>
      <c r="I47" s="601" t="s">
        <v>2748</v>
      </c>
      <c r="J47" s="601" t="s">
        <v>2805</v>
      </c>
      <c r="K47" s="601" t="s">
        <v>2366</v>
      </c>
      <c r="L47" s="601" t="s">
        <v>2806</v>
      </c>
      <c r="M47" s="601" t="s">
        <v>2940</v>
      </c>
    </row>
    <row r="48" spans="1:51" s="366" customFormat="1" ht="75" customHeight="1">
      <c r="A48" s="38">
        <v>1</v>
      </c>
      <c r="B48" s="225" t="s">
        <v>3629</v>
      </c>
      <c r="C48" s="308">
        <v>36814</v>
      </c>
      <c r="D48" s="333">
        <v>17</v>
      </c>
      <c r="E48" s="225" t="s">
        <v>3393</v>
      </c>
      <c r="F48" s="225" t="s">
        <v>3630</v>
      </c>
      <c r="G48" s="308">
        <v>43067</v>
      </c>
      <c r="H48" s="334" t="s">
        <v>58</v>
      </c>
      <c r="I48" s="225" t="s">
        <v>3631</v>
      </c>
      <c r="J48" s="622">
        <v>43172</v>
      </c>
      <c r="K48" s="622" t="s">
        <v>3632</v>
      </c>
      <c r="L48" s="621" t="s">
        <v>2871</v>
      </c>
      <c r="M48" s="621" t="s">
        <v>2872</v>
      </c>
      <c r="N48" s="643"/>
      <c r="O48" s="643"/>
      <c r="P48" s="643"/>
      <c r="Q48" s="643"/>
      <c r="R48" s="643"/>
      <c r="S48" s="643"/>
      <c r="T48" s="643"/>
      <c r="U48" s="643"/>
      <c r="V48" s="643"/>
      <c r="W48" s="643"/>
      <c r="X48" s="643"/>
      <c r="Y48" s="643"/>
      <c r="Z48" s="643"/>
      <c r="AA48" s="643"/>
      <c r="AB48" s="643"/>
      <c r="AC48" s="643"/>
      <c r="AD48" s="643"/>
      <c r="AE48" s="643"/>
      <c r="AF48" s="643"/>
      <c r="AG48" s="643"/>
      <c r="AH48" s="643"/>
      <c r="AI48" s="643"/>
      <c r="AJ48" s="643"/>
      <c r="AK48" s="643"/>
      <c r="AL48" s="643"/>
      <c r="AM48" s="643"/>
      <c r="AN48" s="643"/>
      <c r="AO48" s="643"/>
      <c r="AP48" s="643"/>
      <c r="AQ48" s="643"/>
      <c r="AR48" s="643"/>
      <c r="AS48" s="643"/>
    </row>
    <row r="49" spans="1:51" s="366" customFormat="1" ht="75" customHeight="1">
      <c r="A49" s="38">
        <v>2</v>
      </c>
      <c r="B49" s="225" t="s">
        <v>3652</v>
      </c>
      <c r="C49" s="308">
        <v>36814</v>
      </c>
      <c r="D49" s="333">
        <v>2</v>
      </c>
      <c r="E49" s="225" t="s">
        <v>3393</v>
      </c>
      <c r="F49" s="225" t="s">
        <v>3630</v>
      </c>
      <c r="G49" s="308">
        <v>43067</v>
      </c>
      <c r="H49" s="334" t="s">
        <v>58</v>
      </c>
      <c r="I49" s="225" t="s">
        <v>3631</v>
      </c>
      <c r="J49" s="622">
        <v>43172</v>
      </c>
      <c r="K49" s="622" t="s">
        <v>3632</v>
      </c>
      <c r="L49" s="621" t="s">
        <v>2871</v>
      </c>
      <c r="M49" s="621" t="s">
        <v>2872</v>
      </c>
      <c r="N49" s="620"/>
      <c r="O49" s="620"/>
      <c r="P49" s="620"/>
      <c r="Q49" s="620"/>
      <c r="R49" s="620"/>
      <c r="S49" s="620"/>
      <c r="T49" s="620"/>
      <c r="U49" s="620"/>
      <c r="V49" s="620"/>
      <c r="W49" s="620"/>
      <c r="X49" s="620"/>
      <c r="Y49" s="620"/>
      <c r="Z49" s="620"/>
      <c r="AA49" s="620"/>
      <c r="AB49" s="620"/>
      <c r="AC49" s="620"/>
      <c r="AD49" s="620"/>
      <c r="AE49" s="620"/>
      <c r="AF49" s="620"/>
      <c r="AG49" s="620"/>
      <c r="AH49" s="620"/>
      <c r="AI49" s="620"/>
      <c r="AJ49" s="620"/>
      <c r="AK49" s="620"/>
      <c r="AL49" s="620"/>
      <c r="AM49" s="620"/>
      <c r="AN49" s="620"/>
      <c r="AO49" s="620"/>
      <c r="AP49" s="620"/>
      <c r="AQ49" s="620"/>
      <c r="AR49" s="620"/>
      <c r="AS49" s="620"/>
    </row>
    <row r="50" spans="1:51" s="366" customFormat="1" ht="75" customHeight="1">
      <c r="A50" s="38">
        <v>3</v>
      </c>
      <c r="B50" s="225" t="s">
        <v>3737</v>
      </c>
      <c r="C50" s="308"/>
      <c r="D50" s="333">
        <v>13</v>
      </c>
      <c r="E50" s="225" t="s">
        <v>272</v>
      </c>
      <c r="F50" s="225" t="s">
        <v>3738</v>
      </c>
      <c r="G50" s="308">
        <v>43126</v>
      </c>
      <c r="H50" s="334" t="s">
        <v>716</v>
      </c>
      <c r="I50" s="225" t="s">
        <v>3740</v>
      </c>
      <c r="J50" s="622">
        <v>43172</v>
      </c>
      <c r="K50" s="622" t="s">
        <v>3632</v>
      </c>
      <c r="L50" s="621" t="s">
        <v>2871</v>
      </c>
      <c r="M50" s="621" t="s">
        <v>3365</v>
      </c>
      <c r="N50" s="620"/>
      <c r="O50" s="620"/>
      <c r="P50" s="620"/>
      <c r="Q50" s="620"/>
      <c r="R50" s="620"/>
      <c r="S50" s="620"/>
      <c r="T50" s="620"/>
      <c r="U50" s="620"/>
      <c r="V50" s="620"/>
      <c r="W50" s="620"/>
      <c r="X50" s="620"/>
      <c r="Y50" s="620"/>
      <c r="Z50" s="620"/>
      <c r="AA50" s="620"/>
      <c r="AB50" s="620"/>
      <c r="AC50" s="620"/>
      <c r="AD50" s="620"/>
      <c r="AE50" s="620"/>
      <c r="AF50" s="620"/>
      <c r="AG50" s="620"/>
      <c r="AH50" s="620"/>
      <c r="AI50" s="620"/>
      <c r="AJ50" s="620"/>
      <c r="AK50" s="620"/>
      <c r="AL50" s="620"/>
      <c r="AM50" s="620"/>
    </row>
    <row r="51" spans="1:51" s="366" customFormat="1" ht="75" customHeight="1">
      <c r="A51" s="38">
        <v>4</v>
      </c>
      <c r="B51" s="225" t="s">
        <v>3032</v>
      </c>
      <c r="C51" s="308">
        <v>39151</v>
      </c>
      <c r="D51" s="333">
        <v>11</v>
      </c>
      <c r="E51" s="225" t="s">
        <v>272</v>
      </c>
      <c r="F51" s="225" t="s">
        <v>3036</v>
      </c>
      <c r="G51" s="308">
        <v>42864</v>
      </c>
      <c r="H51" s="334" t="s">
        <v>716</v>
      </c>
      <c r="I51" s="225" t="s">
        <v>3045</v>
      </c>
      <c r="J51" s="622">
        <v>43172</v>
      </c>
      <c r="K51" s="622" t="s">
        <v>3632</v>
      </c>
      <c r="L51" s="621" t="s">
        <v>2871</v>
      </c>
      <c r="M51" s="621" t="s">
        <v>3874</v>
      </c>
      <c r="N51" s="620"/>
      <c r="O51" s="620"/>
      <c r="P51" s="620"/>
      <c r="Q51" s="620"/>
      <c r="R51" s="620"/>
      <c r="S51" s="620"/>
      <c r="T51" s="620"/>
      <c r="U51" s="620"/>
      <c r="V51" s="620"/>
      <c r="W51" s="620"/>
      <c r="X51" s="620"/>
      <c r="Y51" s="620"/>
      <c r="Z51" s="620"/>
      <c r="AA51" s="620"/>
      <c r="AB51" s="620"/>
      <c r="AC51" s="620"/>
      <c r="AD51" s="620"/>
      <c r="AE51" s="620"/>
      <c r="AF51" s="620"/>
      <c r="AG51" s="620"/>
      <c r="AH51" s="620"/>
      <c r="AI51" s="620"/>
      <c r="AJ51" s="620"/>
      <c r="AK51" s="620"/>
      <c r="AL51" s="620"/>
      <c r="AM51" s="620"/>
      <c r="AN51" s="620"/>
      <c r="AO51" s="620"/>
      <c r="AP51" s="620"/>
      <c r="AQ51" s="620"/>
      <c r="AR51" s="620"/>
      <c r="AS51" s="620"/>
    </row>
    <row r="52" spans="1:51" s="366" customFormat="1" ht="75" customHeight="1">
      <c r="A52" s="38">
        <v>5</v>
      </c>
      <c r="B52" s="225" t="s">
        <v>3273</v>
      </c>
      <c r="C52" s="308"/>
      <c r="D52" s="333">
        <v>17</v>
      </c>
      <c r="E52" s="225" t="s">
        <v>3393</v>
      </c>
      <c r="F52" s="225" t="s">
        <v>3100</v>
      </c>
      <c r="G52" s="308">
        <v>43117</v>
      </c>
      <c r="H52" s="334" t="s">
        <v>3712</v>
      </c>
      <c r="I52" s="225"/>
      <c r="J52" s="622">
        <v>43167</v>
      </c>
      <c r="K52" s="622" t="s">
        <v>3632</v>
      </c>
      <c r="L52" s="621" t="s">
        <v>2871</v>
      </c>
      <c r="M52" s="621" t="s">
        <v>3864</v>
      </c>
      <c r="N52" s="584"/>
      <c r="O52" s="584"/>
      <c r="P52" s="584"/>
      <c r="Q52" s="584"/>
      <c r="R52" s="584"/>
      <c r="S52" s="584"/>
      <c r="T52" s="584"/>
      <c r="U52" s="584"/>
      <c r="V52" s="584"/>
      <c r="W52" s="584"/>
      <c r="X52" s="584"/>
      <c r="Y52" s="584"/>
      <c r="Z52" s="584"/>
      <c r="AA52" s="584"/>
      <c r="AB52" s="584"/>
      <c r="AC52" s="584"/>
      <c r="AD52" s="584"/>
      <c r="AE52" s="584"/>
      <c r="AF52" s="584"/>
      <c r="AG52" s="584"/>
      <c r="AH52" s="584"/>
      <c r="AI52" s="584"/>
      <c r="AJ52" s="584"/>
      <c r="AK52" s="584"/>
      <c r="AL52" s="584"/>
      <c r="AM52" s="584"/>
      <c r="AN52" s="584"/>
      <c r="AO52" s="584"/>
      <c r="AP52" s="584"/>
      <c r="AQ52" s="584"/>
      <c r="AR52" s="584"/>
      <c r="AS52" s="584"/>
    </row>
    <row r="53" spans="1:51" s="366" customFormat="1" ht="75" customHeight="1">
      <c r="A53" s="38">
        <v>6</v>
      </c>
      <c r="B53" s="225" t="s">
        <v>3073</v>
      </c>
      <c r="C53" s="308">
        <v>41023</v>
      </c>
      <c r="D53" s="333">
        <v>5</v>
      </c>
      <c r="E53" s="225" t="s">
        <v>272</v>
      </c>
      <c r="F53" s="225" t="s">
        <v>2664</v>
      </c>
      <c r="G53" s="308" t="s">
        <v>2665</v>
      </c>
      <c r="H53" s="334" t="s">
        <v>58</v>
      </c>
      <c r="I53" s="225" t="s">
        <v>2918</v>
      </c>
      <c r="J53" s="622">
        <v>43167</v>
      </c>
      <c r="K53" s="622" t="s">
        <v>3632</v>
      </c>
      <c r="L53" s="621" t="s">
        <v>2871</v>
      </c>
      <c r="M53" s="621" t="s">
        <v>3365</v>
      </c>
      <c r="N53" s="643"/>
      <c r="O53" s="643"/>
      <c r="P53" s="643"/>
      <c r="Q53" s="643"/>
      <c r="R53" s="643"/>
      <c r="S53" s="643"/>
      <c r="T53" s="643"/>
      <c r="U53" s="643"/>
      <c r="V53" s="643"/>
      <c r="W53" s="643"/>
      <c r="X53" s="643"/>
      <c r="Y53" s="643"/>
      <c r="Z53" s="643"/>
      <c r="AA53" s="643"/>
      <c r="AB53" s="643"/>
      <c r="AC53" s="643"/>
      <c r="AD53" s="643"/>
      <c r="AE53" s="643"/>
      <c r="AF53" s="643"/>
      <c r="AG53" s="643"/>
      <c r="AH53" s="643"/>
      <c r="AI53" s="643"/>
      <c r="AJ53" s="643"/>
      <c r="AK53" s="643"/>
      <c r="AL53" s="643"/>
      <c r="AM53" s="643"/>
      <c r="AN53" s="643"/>
      <c r="AO53" s="643"/>
      <c r="AP53" s="643"/>
      <c r="AQ53" s="643"/>
      <c r="AR53" s="643"/>
      <c r="AS53" s="643"/>
    </row>
    <row r="54" spans="1:51" s="366" customFormat="1" ht="75" customHeight="1">
      <c r="A54" s="38">
        <v>7</v>
      </c>
      <c r="B54" s="225" t="s">
        <v>3733</v>
      </c>
      <c r="C54" s="308"/>
      <c r="D54" s="333">
        <v>12</v>
      </c>
      <c r="E54" s="225" t="s">
        <v>272</v>
      </c>
      <c r="F54" s="225" t="s">
        <v>3100</v>
      </c>
      <c r="G54" s="308">
        <v>43123</v>
      </c>
      <c r="H54" s="334" t="s">
        <v>3734</v>
      </c>
      <c r="I54" s="225" t="s">
        <v>3741</v>
      </c>
      <c r="J54" s="622">
        <v>43160</v>
      </c>
      <c r="K54" s="622" t="s">
        <v>2100</v>
      </c>
      <c r="L54" s="621" t="s">
        <v>3875</v>
      </c>
      <c r="M54" s="621" t="s">
        <v>3826</v>
      </c>
      <c r="N54" s="643"/>
      <c r="O54" s="643"/>
      <c r="P54" s="643"/>
      <c r="Q54" s="643"/>
      <c r="R54" s="643"/>
      <c r="S54" s="643"/>
      <c r="T54" s="643"/>
      <c r="U54" s="643"/>
      <c r="V54" s="643"/>
      <c r="W54" s="643"/>
      <c r="X54" s="643"/>
      <c r="Y54" s="643"/>
      <c r="Z54" s="643"/>
      <c r="AA54" s="643"/>
      <c r="AB54" s="643"/>
      <c r="AC54" s="643"/>
      <c r="AD54" s="643"/>
      <c r="AE54" s="643"/>
      <c r="AF54" s="643"/>
      <c r="AG54" s="643"/>
      <c r="AH54" s="643"/>
      <c r="AI54" s="643"/>
    </row>
    <row r="55" spans="1:51" s="96" customFormat="1" ht="75" customHeight="1">
      <c r="A55" s="38">
        <v>8</v>
      </c>
      <c r="B55" s="225" t="s">
        <v>3892</v>
      </c>
      <c r="C55" s="308"/>
      <c r="D55" s="333">
        <v>22</v>
      </c>
      <c r="E55" s="225" t="s">
        <v>3893</v>
      </c>
      <c r="F55" s="225" t="s">
        <v>3896</v>
      </c>
      <c r="G55" s="308">
        <v>43173</v>
      </c>
      <c r="H55" s="334" t="s">
        <v>716</v>
      </c>
      <c r="I55" s="225" t="s">
        <v>3894</v>
      </c>
      <c r="J55" s="225" t="s">
        <v>2373</v>
      </c>
      <c r="K55" s="225" t="s">
        <v>3895</v>
      </c>
      <c r="L55" s="89" t="s">
        <v>2871</v>
      </c>
      <c r="M55" s="89" t="s">
        <v>2872</v>
      </c>
    </row>
    <row r="56" spans="1:51" s="366" customFormat="1" ht="75" customHeight="1">
      <c r="A56" s="38">
        <v>9</v>
      </c>
      <c r="B56" s="225" t="s">
        <v>3633</v>
      </c>
      <c r="C56" s="308"/>
      <c r="D56" s="333">
        <v>2</v>
      </c>
      <c r="E56" s="225" t="s">
        <v>166</v>
      </c>
      <c r="F56" s="225" t="s">
        <v>3634</v>
      </c>
      <c r="G56" s="308">
        <v>43067</v>
      </c>
      <c r="H56" s="334" t="s">
        <v>84</v>
      </c>
      <c r="I56" s="225" t="s">
        <v>3635</v>
      </c>
      <c r="J56" s="435">
        <v>43175</v>
      </c>
      <c r="K56" s="309" t="s">
        <v>3632</v>
      </c>
      <c r="L56" s="309" t="s">
        <v>2871</v>
      </c>
      <c r="M56" s="309" t="s">
        <v>2874</v>
      </c>
      <c r="N56" s="643"/>
      <c r="O56" s="643"/>
      <c r="P56" s="643"/>
      <c r="Q56" s="643"/>
      <c r="R56" s="643"/>
      <c r="S56" s="643"/>
      <c r="T56" s="643"/>
      <c r="U56" s="643"/>
      <c r="V56" s="643"/>
      <c r="W56" s="643"/>
      <c r="X56" s="643"/>
      <c r="Y56" s="643"/>
      <c r="Z56" s="643"/>
      <c r="AA56" s="643"/>
      <c r="AB56" s="643"/>
      <c r="AC56" s="643"/>
      <c r="AD56" s="643"/>
      <c r="AE56" s="643"/>
      <c r="AF56" s="643"/>
      <c r="AG56" s="643"/>
      <c r="AH56" s="643"/>
      <c r="AI56" s="643"/>
      <c r="AJ56" s="643"/>
      <c r="AK56" s="643"/>
      <c r="AL56" s="643"/>
      <c r="AM56" s="643"/>
      <c r="AN56" s="643"/>
      <c r="AO56" s="643"/>
      <c r="AP56" s="643"/>
      <c r="AQ56" s="643"/>
      <c r="AR56" s="643"/>
      <c r="AS56" s="643"/>
      <c r="AT56" s="643"/>
      <c r="AU56" s="643"/>
      <c r="AV56" s="643"/>
      <c r="AW56" s="643"/>
      <c r="AX56" s="643"/>
      <c r="AY56" s="643"/>
    </row>
    <row r="57" spans="1:51" s="366" customFormat="1" ht="75" customHeight="1">
      <c r="A57" s="38">
        <v>10</v>
      </c>
      <c r="B57" s="225" t="s">
        <v>3907</v>
      </c>
      <c r="C57" s="308"/>
      <c r="D57" s="333">
        <v>3</v>
      </c>
      <c r="E57" s="225" t="s">
        <v>3393</v>
      </c>
      <c r="F57" s="225" t="s">
        <v>3908</v>
      </c>
      <c r="G57" s="308">
        <v>43173</v>
      </c>
      <c r="H57" s="334" t="s">
        <v>3909</v>
      </c>
      <c r="I57" s="225"/>
      <c r="J57" s="622">
        <v>43179</v>
      </c>
      <c r="K57" s="622" t="s">
        <v>3632</v>
      </c>
      <c r="L57" s="621" t="s">
        <v>2871</v>
      </c>
      <c r="M57" s="621" t="s">
        <v>2872</v>
      </c>
      <c r="N57" s="643"/>
      <c r="O57" s="643"/>
      <c r="P57" s="643"/>
      <c r="Q57" s="643"/>
      <c r="R57" s="643"/>
      <c r="S57" s="643"/>
      <c r="T57" s="643"/>
      <c r="U57" s="643"/>
      <c r="V57" s="643"/>
      <c r="W57" s="643"/>
      <c r="X57" s="643"/>
      <c r="Y57" s="643"/>
      <c r="Z57" s="643"/>
      <c r="AA57" s="643"/>
      <c r="AB57" s="643"/>
      <c r="AC57" s="643"/>
      <c r="AD57" s="643"/>
      <c r="AE57" s="643"/>
      <c r="AF57" s="643"/>
      <c r="AG57" s="643"/>
      <c r="AH57" s="643"/>
      <c r="AI57" s="643"/>
      <c r="AJ57" s="643"/>
      <c r="AK57" s="643"/>
      <c r="AL57" s="643"/>
      <c r="AM57" s="643"/>
      <c r="AN57" s="643"/>
      <c r="AO57" s="643"/>
      <c r="AP57" s="643"/>
      <c r="AQ57" s="643"/>
      <c r="AR57" s="643"/>
      <c r="AS57" s="643"/>
      <c r="AT57" s="643"/>
      <c r="AU57" s="643"/>
      <c r="AV57" s="643"/>
      <c r="AW57" s="643"/>
      <c r="AX57" s="643"/>
      <c r="AY57" s="643"/>
    </row>
    <row r="58" spans="1:51" s="366" customFormat="1" ht="75" customHeight="1">
      <c r="A58" s="38">
        <v>11</v>
      </c>
      <c r="B58" s="225" t="s">
        <v>3803</v>
      </c>
      <c r="C58" s="308"/>
      <c r="D58" s="333">
        <v>1</v>
      </c>
      <c r="E58" s="225" t="s">
        <v>272</v>
      </c>
      <c r="F58" s="225"/>
      <c r="G58" s="308">
        <v>43140</v>
      </c>
      <c r="H58" s="334" t="s">
        <v>253</v>
      </c>
      <c r="I58" s="225" t="s">
        <v>3804</v>
      </c>
      <c r="J58" s="622">
        <v>43180</v>
      </c>
      <c r="K58" s="583" t="s">
        <v>2211</v>
      </c>
      <c r="L58" s="621" t="s">
        <v>2871</v>
      </c>
      <c r="M58" s="621" t="s">
        <v>3915</v>
      </c>
      <c r="N58" s="648"/>
      <c r="O58" s="648"/>
      <c r="P58" s="648"/>
      <c r="Q58" s="648"/>
      <c r="R58" s="648"/>
      <c r="S58" s="648"/>
      <c r="T58" s="648"/>
      <c r="U58" s="648"/>
      <c r="V58" s="648"/>
      <c r="W58" s="648"/>
      <c r="X58" s="648"/>
      <c r="Y58" s="648"/>
      <c r="Z58" s="648"/>
      <c r="AA58" s="648"/>
      <c r="AB58" s="648"/>
      <c r="AC58" s="648"/>
      <c r="AD58" s="648"/>
      <c r="AE58" s="648"/>
      <c r="AF58" s="648"/>
      <c r="AG58" s="648"/>
      <c r="AH58" s="648"/>
      <c r="AI58" s="648"/>
      <c r="AJ58" s="648"/>
      <c r="AK58" s="648"/>
      <c r="AL58" s="648"/>
      <c r="AM58" s="648"/>
      <c r="AN58" s="648"/>
      <c r="AO58" s="648"/>
      <c r="AP58" s="648"/>
      <c r="AQ58" s="648"/>
      <c r="AR58" s="648"/>
      <c r="AS58" s="648"/>
      <c r="AT58" s="648"/>
      <c r="AU58" s="648"/>
      <c r="AV58" s="648"/>
      <c r="AW58" s="648"/>
      <c r="AX58" s="648"/>
      <c r="AY58" s="648"/>
    </row>
    <row r="59" spans="1:51" s="366" customFormat="1" ht="75" customHeight="1">
      <c r="A59" s="38">
        <v>12</v>
      </c>
      <c r="B59" s="225" t="s">
        <v>3647</v>
      </c>
      <c r="C59" s="308"/>
      <c r="D59" s="333">
        <v>17</v>
      </c>
      <c r="E59" s="225" t="s">
        <v>275</v>
      </c>
      <c r="F59" s="225" t="s">
        <v>3630</v>
      </c>
      <c r="G59" s="308">
        <v>43076</v>
      </c>
      <c r="H59" s="334" t="s">
        <v>2672</v>
      </c>
      <c r="I59" s="225" t="s">
        <v>3739</v>
      </c>
      <c r="J59" s="622">
        <v>43173</v>
      </c>
      <c r="K59" s="583" t="s">
        <v>3632</v>
      </c>
      <c r="L59" s="621" t="s">
        <v>2871</v>
      </c>
      <c r="M59" s="621" t="s">
        <v>2881</v>
      </c>
      <c r="N59" s="644"/>
      <c r="O59" s="644"/>
      <c r="P59" s="644"/>
      <c r="Q59" s="644"/>
      <c r="R59" s="644"/>
      <c r="S59" s="644"/>
      <c r="T59" s="644"/>
      <c r="U59" s="644"/>
      <c r="V59" s="644"/>
      <c r="W59" s="644"/>
      <c r="X59" s="644"/>
      <c r="Y59" s="644"/>
      <c r="Z59" s="644"/>
      <c r="AA59" s="644"/>
      <c r="AB59" s="644"/>
      <c r="AC59" s="644"/>
      <c r="AD59" s="644"/>
      <c r="AE59" s="644"/>
      <c r="AF59" s="644"/>
      <c r="AG59" s="644"/>
      <c r="AH59" s="644"/>
      <c r="AI59" s="644"/>
      <c r="AJ59" s="644"/>
      <c r="AK59" s="644"/>
      <c r="AL59" s="644"/>
      <c r="AM59" s="644"/>
      <c r="AN59" s="644"/>
      <c r="AO59" s="644"/>
      <c r="AP59" s="644"/>
      <c r="AQ59" s="644"/>
      <c r="AR59" s="644"/>
      <c r="AS59" s="644"/>
      <c r="AT59" s="644"/>
      <c r="AU59" s="644"/>
      <c r="AV59" s="644"/>
      <c r="AW59" s="644"/>
      <c r="AX59" s="644"/>
      <c r="AY59" s="644"/>
    </row>
    <row r="60" spans="1:51" s="366" customFormat="1" ht="75" customHeight="1">
      <c r="A60" s="38">
        <v>13</v>
      </c>
      <c r="B60" s="225" t="s">
        <v>3836</v>
      </c>
      <c r="C60" s="308">
        <v>37497</v>
      </c>
      <c r="D60" s="333">
        <v>15</v>
      </c>
      <c r="E60" s="225" t="s">
        <v>272</v>
      </c>
      <c r="F60" s="225" t="s">
        <v>3842</v>
      </c>
      <c r="G60" s="308">
        <v>43156</v>
      </c>
      <c r="H60" s="334" t="s">
        <v>725</v>
      </c>
      <c r="I60" s="225"/>
      <c r="J60" s="622">
        <v>43186</v>
      </c>
      <c r="K60" s="583" t="s">
        <v>3632</v>
      </c>
      <c r="L60" s="621" t="s">
        <v>2871</v>
      </c>
      <c r="M60" s="621" t="s">
        <v>2872</v>
      </c>
      <c r="N60" s="644"/>
      <c r="O60" s="644"/>
      <c r="P60" s="644"/>
      <c r="Q60" s="644"/>
      <c r="R60" s="644"/>
      <c r="S60" s="644"/>
      <c r="T60" s="644"/>
      <c r="U60" s="644"/>
      <c r="V60" s="644"/>
      <c r="W60" s="644"/>
      <c r="X60" s="644"/>
      <c r="Y60" s="644"/>
      <c r="Z60" s="644"/>
      <c r="AA60" s="644"/>
      <c r="AB60" s="644"/>
      <c r="AC60" s="644"/>
      <c r="AD60" s="644"/>
      <c r="AE60" s="644"/>
      <c r="AF60" s="644"/>
      <c r="AG60" s="644"/>
      <c r="AH60" s="644"/>
      <c r="AI60" s="644"/>
      <c r="AJ60" s="644"/>
      <c r="AK60" s="644"/>
      <c r="AL60" s="644"/>
      <c r="AM60" s="644"/>
      <c r="AN60" s="644"/>
      <c r="AO60" s="644"/>
      <c r="AP60" s="644"/>
      <c r="AQ60" s="644"/>
      <c r="AR60" s="644"/>
      <c r="AS60" s="644"/>
      <c r="AT60" s="644"/>
      <c r="AU60" s="644"/>
      <c r="AV60" s="644"/>
      <c r="AW60" s="644"/>
      <c r="AX60" s="644"/>
      <c r="AY60" s="644"/>
    </row>
    <row r="61" spans="1:51" s="366" customFormat="1" ht="75" customHeight="1">
      <c r="A61" s="38">
        <v>14</v>
      </c>
      <c r="B61" s="225" t="s">
        <v>3870</v>
      </c>
      <c r="C61" s="308"/>
      <c r="D61" s="333">
        <v>12</v>
      </c>
      <c r="E61" s="225" t="s">
        <v>272</v>
      </c>
      <c r="F61" s="225" t="s">
        <v>3871</v>
      </c>
      <c r="G61" s="308">
        <v>43161</v>
      </c>
      <c r="H61" s="334" t="s">
        <v>716</v>
      </c>
      <c r="I61" s="225"/>
      <c r="J61" s="622">
        <v>43187</v>
      </c>
      <c r="K61" s="622" t="s">
        <v>3632</v>
      </c>
      <c r="L61" s="621" t="s">
        <v>2871</v>
      </c>
      <c r="M61" s="621" t="s">
        <v>3940</v>
      </c>
      <c r="N61" s="643"/>
      <c r="O61" s="643"/>
      <c r="P61" s="643"/>
      <c r="Q61" s="643"/>
      <c r="R61" s="643"/>
      <c r="S61" s="643"/>
      <c r="T61" s="643"/>
      <c r="U61" s="643"/>
      <c r="V61" s="643"/>
      <c r="W61" s="643"/>
      <c r="X61" s="643"/>
      <c r="Y61" s="643"/>
      <c r="Z61" s="643"/>
      <c r="AA61" s="643"/>
      <c r="AB61" s="643"/>
      <c r="AC61" s="643"/>
      <c r="AD61" s="643"/>
      <c r="AE61" s="643"/>
      <c r="AF61" s="643"/>
      <c r="AG61" s="643"/>
      <c r="AH61" s="643"/>
      <c r="AI61" s="643"/>
      <c r="AJ61" s="643"/>
      <c r="AK61" s="643"/>
      <c r="AL61" s="643"/>
      <c r="AM61" s="643"/>
      <c r="AN61" s="643"/>
      <c r="AO61" s="643"/>
      <c r="AP61" s="643"/>
      <c r="AQ61" s="643"/>
      <c r="AR61" s="643"/>
      <c r="AS61" s="643"/>
      <c r="AT61" s="643"/>
      <c r="AU61" s="643"/>
      <c r="AV61" s="643"/>
      <c r="AW61" s="643"/>
      <c r="AX61" s="643"/>
      <c r="AY61" s="643"/>
    </row>
    <row r="62" spans="1:51" s="366" customFormat="1" ht="75" customHeight="1">
      <c r="A62" s="38">
        <v>15</v>
      </c>
      <c r="B62" s="225" t="s">
        <v>2400</v>
      </c>
      <c r="C62" s="308">
        <v>37881</v>
      </c>
      <c r="D62" s="333">
        <v>14</v>
      </c>
      <c r="E62" s="225" t="s">
        <v>272</v>
      </c>
      <c r="F62" s="225" t="s">
        <v>2402</v>
      </c>
      <c r="G62" s="308" t="s">
        <v>2404</v>
      </c>
      <c r="H62" s="334" t="s">
        <v>2403</v>
      </c>
      <c r="I62" s="225" t="s">
        <v>2401</v>
      </c>
      <c r="J62" s="622">
        <v>43187</v>
      </c>
      <c r="K62" s="622" t="s">
        <v>3632</v>
      </c>
      <c r="L62" s="621" t="s">
        <v>2871</v>
      </c>
      <c r="M62" s="621" t="s">
        <v>3864</v>
      </c>
      <c r="N62" s="649"/>
      <c r="O62" s="649"/>
      <c r="P62" s="649"/>
      <c r="Q62" s="649"/>
      <c r="R62" s="649"/>
      <c r="S62" s="649"/>
      <c r="T62" s="649"/>
      <c r="U62" s="649"/>
      <c r="V62" s="649"/>
      <c r="W62" s="649"/>
      <c r="X62" s="649"/>
      <c r="Y62" s="649"/>
      <c r="Z62" s="649"/>
      <c r="AA62" s="649"/>
      <c r="AB62" s="649"/>
      <c r="AC62" s="649"/>
      <c r="AD62" s="649"/>
      <c r="AE62" s="649"/>
      <c r="AF62" s="649"/>
      <c r="AG62" s="649"/>
      <c r="AH62" s="649"/>
      <c r="AI62" s="649"/>
      <c r="AJ62" s="649"/>
      <c r="AK62" s="649"/>
      <c r="AL62" s="649"/>
      <c r="AM62" s="649"/>
      <c r="AN62" s="649"/>
      <c r="AO62" s="649"/>
      <c r="AP62" s="649"/>
      <c r="AQ62" s="649"/>
      <c r="AR62" s="649"/>
      <c r="AS62" s="649"/>
      <c r="AT62" s="649"/>
      <c r="AU62" s="649"/>
      <c r="AV62" s="649"/>
      <c r="AW62" s="649"/>
      <c r="AX62" s="649"/>
      <c r="AY62" s="649"/>
    </row>
    <row r="63" spans="1:51" s="366" customFormat="1" ht="75" customHeight="1">
      <c r="A63" s="38">
        <v>16</v>
      </c>
      <c r="B63" s="225" t="s">
        <v>3537</v>
      </c>
      <c r="C63" s="308">
        <v>42505</v>
      </c>
      <c r="D63" s="333">
        <v>1</v>
      </c>
      <c r="E63" s="225" t="s">
        <v>272</v>
      </c>
      <c r="F63" s="225" t="s">
        <v>3538</v>
      </c>
      <c r="G63" s="308">
        <v>43025</v>
      </c>
      <c r="H63" s="334" t="s">
        <v>3585</v>
      </c>
      <c r="I63" s="225" t="s">
        <v>3540</v>
      </c>
      <c r="J63" s="622">
        <v>43187</v>
      </c>
      <c r="K63" s="622" t="s">
        <v>2211</v>
      </c>
      <c r="L63" s="621" t="s">
        <v>2871</v>
      </c>
      <c r="M63" s="621" t="s">
        <v>3864</v>
      </c>
      <c r="N63" s="650"/>
      <c r="O63" s="650"/>
      <c r="P63" s="650"/>
      <c r="Q63" s="650"/>
      <c r="R63" s="650"/>
      <c r="S63" s="650"/>
      <c r="T63" s="650"/>
      <c r="U63" s="650"/>
      <c r="V63" s="650"/>
      <c r="W63" s="650"/>
      <c r="X63" s="650"/>
      <c r="Y63" s="650"/>
      <c r="Z63" s="650"/>
      <c r="AA63" s="650"/>
      <c r="AB63" s="650"/>
      <c r="AC63" s="650"/>
      <c r="AD63" s="650"/>
      <c r="AE63" s="650"/>
      <c r="AF63" s="650"/>
      <c r="AG63" s="650"/>
      <c r="AH63" s="650"/>
      <c r="AI63" s="650"/>
      <c r="AJ63" s="650"/>
      <c r="AK63" s="650"/>
      <c r="AL63" s="650"/>
      <c r="AM63" s="650"/>
      <c r="AN63" s="650"/>
      <c r="AO63" s="650"/>
      <c r="AP63" s="650"/>
      <c r="AQ63" s="650"/>
      <c r="AR63" s="650"/>
      <c r="AS63" s="650"/>
      <c r="AT63" s="650"/>
      <c r="AU63" s="650"/>
      <c r="AV63" s="650"/>
      <c r="AW63" s="650"/>
      <c r="AX63" s="650"/>
      <c r="AY63" s="650"/>
    </row>
    <row r="64" spans="1:51" s="366" customFormat="1" ht="75" customHeight="1">
      <c r="A64" s="38">
        <v>17</v>
      </c>
      <c r="B64" s="225" t="s">
        <v>3511</v>
      </c>
      <c r="C64" s="308"/>
      <c r="D64" s="333">
        <v>23</v>
      </c>
      <c r="E64" s="225" t="s">
        <v>272</v>
      </c>
      <c r="F64" s="225" t="s">
        <v>2352</v>
      </c>
      <c r="G64" s="308">
        <v>42782</v>
      </c>
      <c r="H64" s="334" t="s">
        <v>464</v>
      </c>
      <c r="I64" s="225" t="s">
        <v>2353</v>
      </c>
      <c r="J64" s="622">
        <v>43185</v>
      </c>
      <c r="K64" s="622" t="s">
        <v>2373</v>
      </c>
      <c r="L64" s="621" t="s">
        <v>3875</v>
      </c>
      <c r="M64" s="621" t="s">
        <v>2881</v>
      </c>
      <c r="N64" s="649"/>
      <c r="O64" s="649"/>
      <c r="P64" s="649"/>
      <c r="Q64" s="649"/>
      <c r="R64" s="649"/>
      <c r="S64" s="649"/>
      <c r="T64" s="649"/>
      <c r="U64" s="649"/>
      <c r="V64" s="649"/>
      <c r="W64" s="649"/>
      <c r="X64" s="649"/>
      <c r="Y64" s="649"/>
      <c r="Z64" s="649"/>
      <c r="AA64" s="649"/>
      <c r="AB64" s="649"/>
      <c r="AC64" s="649"/>
      <c r="AD64" s="649"/>
      <c r="AE64" s="649"/>
      <c r="AF64" s="649"/>
      <c r="AG64" s="649"/>
      <c r="AH64" s="649"/>
      <c r="AI64" s="649"/>
      <c r="AJ64" s="649"/>
      <c r="AK64" s="649"/>
      <c r="AL64" s="649"/>
      <c r="AM64" s="649"/>
      <c r="AN64" s="649"/>
      <c r="AO64" s="649"/>
      <c r="AP64" s="649"/>
      <c r="AQ64" s="649"/>
      <c r="AR64" s="649"/>
      <c r="AS64" s="649"/>
      <c r="AT64" s="649"/>
      <c r="AU64" s="649"/>
      <c r="AV64" s="649"/>
      <c r="AW64" s="649"/>
      <c r="AX64" s="649"/>
      <c r="AY64" s="649"/>
    </row>
    <row r="65" spans="1:51" s="366" customFormat="1" ht="75" customHeight="1">
      <c r="A65" s="38">
        <v>18</v>
      </c>
      <c r="B65" s="225" t="s">
        <v>3941</v>
      </c>
      <c r="C65" s="308"/>
      <c r="D65" s="333">
        <v>12</v>
      </c>
      <c r="E65" s="225" t="s">
        <v>3942</v>
      </c>
      <c r="F65" s="225" t="s">
        <v>3943</v>
      </c>
      <c r="G65" s="308">
        <v>43188</v>
      </c>
      <c r="H65" s="334" t="s">
        <v>716</v>
      </c>
      <c r="I65" s="225"/>
      <c r="J65" s="622">
        <v>43188</v>
      </c>
      <c r="K65" s="622" t="s">
        <v>3632</v>
      </c>
      <c r="L65" s="621" t="s">
        <v>2875</v>
      </c>
      <c r="M65" s="621" t="s">
        <v>2874</v>
      </c>
      <c r="N65" s="652"/>
      <c r="O65" s="652"/>
      <c r="P65" s="652"/>
      <c r="Q65" s="652"/>
      <c r="R65" s="652"/>
      <c r="S65" s="652"/>
      <c r="T65" s="652"/>
      <c r="U65" s="652"/>
      <c r="V65" s="652"/>
      <c r="W65" s="652"/>
      <c r="X65" s="652"/>
      <c r="Y65" s="652"/>
      <c r="Z65" s="652"/>
      <c r="AA65" s="652"/>
      <c r="AB65" s="652"/>
      <c r="AC65" s="652"/>
      <c r="AD65" s="652"/>
      <c r="AE65" s="652"/>
      <c r="AF65" s="652"/>
      <c r="AG65" s="652"/>
      <c r="AH65" s="652"/>
      <c r="AI65" s="652"/>
      <c r="AJ65" s="652"/>
      <c r="AK65" s="652"/>
      <c r="AL65" s="652"/>
      <c r="AM65" s="652"/>
      <c r="AN65" s="652"/>
      <c r="AO65" s="652"/>
      <c r="AP65" s="652"/>
      <c r="AQ65" s="652"/>
      <c r="AR65" s="652"/>
      <c r="AS65" s="652"/>
      <c r="AT65" s="652"/>
      <c r="AU65" s="652"/>
      <c r="AV65" s="652"/>
      <c r="AW65" s="652"/>
      <c r="AX65" s="652"/>
    </row>
    <row r="66" spans="1:51" s="587" customFormat="1" ht="75" customHeight="1">
      <c r="B66" s="1514" t="s">
        <v>2696</v>
      </c>
      <c r="C66" s="1515"/>
      <c r="D66" s="1515"/>
      <c r="E66" s="1515"/>
      <c r="F66" s="1515"/>
      <c r="G66" s="1515"/>
      <c r="H66" s="1515"/>
      <c r="I66" s="599"/>
      <c r="J66" s="599"/>
      <c r="K66" s="599"/>
      <c r="L66" s="599"/>
      <c r="M66" s="600"/>
    </row>
    <row r="67" spans="1:51" s="595" customFormat="1" ht="75" customHeight="1">
      <c r="B67" s="601" t="s">
        <v>2684</v>
      </c>
      <c r="C67" s="601" t="s">
        <v>2379</v>
      </c>
      <c r="D67" s="601" t="s">
        <v>195</v>
      </c>
      <c r="E67" s="601" t="s">
        <v>2685</v>
      </c>
      <c r="F67" s="601" t="s">
        <v>2750</v>
      </c>
      <c r="G67" s="601" t="s">
        <v>301</v>
      </c>
      <c r="H67" s="601" t="s">
        <v>302</v>
      </c>
      <c r="I67" s="601" t="s">
        <v>2748</v>
      </c>
      <c r="J67" s="601" t="s">
        <v>2805</v>
      </c>
      <c r="K67" s="601" t="s">
        <v>2366</v>
      </c>
      <c r="L67" s="601" t="s">
        <v>2806</v>
      </c>
      <c r="M67" s="601" t="s">
        <v>2940</v>
      </c>
    </row>
    <row r="68" spans="1:51" s="366" customFormat="1" ht="75" customHeight="1">
      <c r="A68" s="38">
        <v>1</v>
      </c>
      <c r="B68" s="225" t="s">
        <v>3935</v>
      </c>
      <c r="C68" s="308"/>
      <c r="D68" s="333">
        <v>8</v>
      </c>
      <c r="E68" s="225" t="s">
        <v>272</v>
      </c>
      <c r="F68" s="225" t="s">
        <v>3931</v>
      </c>
      <c r="G68" s="308">
        <v>43184</v>
      </c>
      <c r="H68" s="334" t="s">
        <v>716</v>
      </c>
      <c r="I68" s="225"/>
      <c r="J68" s="622">
        <v>43193</v>
      </c>
      <c r="K68" s="583" t="s">
        <v>3632</v>
      </c>
      <c r="L68" s="621" t="s">
        <v>2871</v>
      </c>
      <c r="M68" s="621" t="s">
        <v>3939</v>
      </c>
      <c r="N68" s="584"/>
      <c r="O68" s="584"/>
      <c r="P68" s="584"/>
      <c r="Q68" s="584"/>
      <c r="R68" s="584"/>
      <c r="S68" s="584"/>
      <c r="T68" s="584"/>
      <c r="U68" s="584"/>
      <c r="V68" s="584"/>
      <c r="W68" s="584"/>
      <c r="X68" s="584"/>
      <c r="Y68" s="584"/>
      <c r="Z68" s="584"/>
      <c r="AA68" s="584"/>
      <c r="AB68" s="584"/>
      <c r="AC68" s="584"/>
      <c r="AD68" s="584"/>
      <c r="AE68" s="584"/>
      <c r="AF68" s="584"/>
      <c r="AG68" s="584"/>
      <c r="AH68" s="584"/>
      <c r="AI68" s="584"/>
      <c r="AJ68" s="584"/>
      <c r="AK68" s="584"/>
      <c r="AL68" s="584"/>
      <c r="AM68" s="584"/>
      <c r="AN68" s="584"/>
      <c r="AO68" s="584"/>
      <c r="AP68" s="584"/>
      <c r="AQ68" s="584"/>
      <c r="AR68" s="584"/>
      <c r="AS68" s="584"/>
      <c r="AT68" s="584"/>
      <c r="AU68" s="584"/>
      <c r="AV68" s="584"/>
      <c r="AW68" s="584"/>
      <c r="AX68" s="584"/>
      <c r="AY68" s="584"/>
    </row>
    <row r="69" spans="1:51" s="366" customFormat="1" ht="75" customHeight="1">
      <c r="A69" s="96">
        <v>2</v>
      </c>
      <c r="B69" s="350" t="s">
        <v>3131</v>
      </c>
      <c r="C69" s="308">
        <v>42741</v>
      </c>
      <c r="D69" s="465">
        <v>0</v>
      </c>
      <c r="E69" s="307" t="s">
        <v>272</v>
      </c>
      <c r="F69" s="350" t="s">
        <v>3132</v>
      </c>
      <c r="G69" s="351">
        <v>42863</v>
      </c>
      <c r="H69" s="307" t="s">
        <v>457</v>
      </c>
      <c r="I69" s="335" t="s">
        <v>3133</v>
      </c>
      <c r="J69" s="622">
        <v>43197</v>
      </c>
      <c r="K69" s="622" t="s">
        <v>3632</v>
      </c>
      <c r="L69" s="621" t="s">
        <v>3000</v>
      </c>
      <c r="M69" s="621" t="s">
        <v>3100</v>
      </c>
      <c r="N69" s="644"/>
      <c r="O69" s="644"/>
      <c r="P69" s="644"/>
      <c r="Q69" s="644"/>
      <c r="R69" s="644"/>
      <c r="S69" s="644"/>
      <c r="T69" s="644"/>
      <c r="U69" s="644"/>
      <c r="V69" s="644"/>
      <c r="W69" s="644"/>
      <c r="X69" s="644"/>
      <c r="Y69" s="644"/>
      <c r="Z69" s="644"/>
      <c r="AA69" s="644"/>
      <c r="AB69" s="644"/>
      <c r="AC69" s="644"/>
      <c r="AD69" s="644"/>
      <c r="AE69" s="644"/>
      <c r="AF69" s="644"/>
      <c r="AG69" s="644"/>
      <c r="AH69" s="644"/>
      <c r="AI69" s="644"/>
      <c r="AJ69" s="644"/>
      <c r="AK69" s="644"/>
      <c r="AL69" s="644"/>
      <c r="AM69" s="644"/>
      <c r="AN69" s="644"/>
      <c r="AO69" s="644"/>
      <c r="AP69" s="644"/>
      <c r="AQ69" s="644"/>
      <c r="AR69" s="644"/>
      <c r="AS69" s="644"/>
      <c r="AT69" s="644"/>
      <c r="AU69" s="644"/>
      <c r="AV69" s="644"/>
      <c r="AW69" s="644"/>
      <c r="AX69" s="644"/>
      <c r="AY69" s="620"/>
    </row>
    <row r="70" spans="1:51" s="366" customFormat="1" ht="75" customHeight="1">
      <c r="A70" s="38">
        <v>3</v>
      </c>
      <c r="B70" s="307" t="s">
        <v>1396</v>
      </c>
      <c r="C70" s="337">
        <v>37737</v>
      </c>
      <c r="D70" s="450">
        <v>14</v>
      </c>
      <c r="E70" s="307" t="s">
        <v>272</v>
      </c>
      <c r="F70" s="307" t="s">
        <v>1397</v>
      </c>
      <c r="G70" s="656">
        <v>41390</v>
      </c>
      <c r="H70" s="90" t="s">
        <v>58</v>
      </c>
      <c r="I70" s="90" t="s">
        <v>1398</v>
      </c>
      <c r="J70" s="622">
        <v>43195</v>
      </c>
      <c r="K70" s="622" t="s">
        <v>3632</v>
      </c>
      <c r="L70" s="621" t="s">
        <v>2871</v>
      </c>
      <c r="M70" s="621" t="s">
        <v>2872</v>
      </c>
    </row>
    <row r="71" spans="1:51" s="366" customFormat="1" ht="75" customHeight="1">
      <c r="A71" s="96">
        <v>4</v>
      </c>
      <c r="B71" s="225" t="s">
        <v>3783</v>
      </c>
      <c r="C71" s="308"/>
      <c r="D71" s="333">
        <v>15</v>
      </c>
      <c r="E71" s="225" t="s">
        <v>272</v>
      </c>
      <c r="F71" s="225" t="s">
        <v>3784</v>
      </c>
      <c r="G71" s="308">
        <v>43143</v>
      </c>
      <c r="H71" s="334" t="s">
        <v>716</v>
      </c>
      <c r="I71" s="225"/>
      <c r="J71" s="622">
        <v>43199</v>
      </c>
      <c r="K71" s="622" t="s">
        <v>3632</v>
      </c>
      <c r="L71" s="621" t="s">
        <v>2871</v>
      </c>
      <c r="M71" s="621" t="s">
        <v>2872</v>
      </c>
    </row>
    <row r="72" spans="1:51" s="366" customFormat="1" ht="75" customHeight="1">
      <c r="A72" s="38">
        <v>5</v>
      </c>
      <c r="B72" s="225" t="s">
        <v>3639</v>
      </c>
      <c r="C72" s="308"/>
      <c r="D72" s="333">
        <v>13</v>
      </c>
      <c r="E72" s="225" t="s">
        <v>272</v>
      </c>
      <c r="F72" s="225" t="s">
        <v>3640</v>
      </c>
      <c r="G72" s="308">
        <v>43074</v>
      </c>
      <c r="H72" s="334" t="s">
        <v>58</v>
      </c>
      <c r="I72" s="225" t="s">
        <v>3879</v>
      </c>
      <c r="J72" s="622">
        <v>43200</v>
      </c>
      <c r="K72" s="622" t="s">
        <v>3632</v>
      </c>
      <c r="L72" s="621" t="s">
        <v>2871</v>
      </c>
      <c r="M72" s="621" t="s">
        <v>2874</v>
      </c>
    </row>
    <row r="73" spans="1:51" s="366" customFormat="1" ht="75" customHeight="1">
      <c r="A73" s="96">
        <v>6</v>
      </c>
      <c r="B73" s="225" t="s">
        <v>3958</v>
      </c>
      <c r="C73" s="308"/>
      <c r="D73" s="333">
        <v>14</v>
      </c>
      <c r="E73" s="225" t="s">
        <v>3959</v>
      </c>
      <c r="F73" s="225" t="s">
        <v>3960</v>
      </c>
      <c r="G73" s="308">
        <v>43198</v>
      </c>
      <c r="H73" s="334" t="s">
        <v>1836</v>
      </c>
      <c r="I73" s="225" t="s">
        <v>3961</v>
      </c>
      <c r="J73" s="622">
        <v>43200</v>
      </c>
      <c r="K73" s="622" t="s">
        <v>3632</v>
      </c>
      <c r="L73" s="621" t="s">
        <v>2875</v>
      </c>
      <c r="M73" s="621" t="s">
        <v>2881</v>
      </c>
    </row>
    <row r="74" spans="1:51" s="366" customFormat="1" ht="75" customHeight="1">
      <c r="A74" s="38">
        <v>7</v>
      </c>
      <c r="B74" s="307" t="s">
        <v>1414</v>
      </c>
      <c r="C74" s="337">
        <v>39937</v>
      </c>
      <c r="D74" s="450">
        <v>8</v>
      </c>
      <c r="E74" s="307" t="s">
        <v>272</v>
      </c>
      <c r="F74" s="307" t="s">
        <v>1412</v>
      </c>
      <c r="G74" s="656">
        <v>42157</v>
      </c>
      <c r="H74" s="90" t="s">
        <v>103</v>
      </c>
      <c r="I74" s="90"/>
      <c r="J74" s="657">
        <v>43201</v>
      </c>
      <c r="K74" s="615" t="s">
        <v>2124</v>
      </c>
      <c r="L74" s="621" t="s">
        <v>1228</v>
      </c>
      <c r="M74" s="621" t="s">
        <v>2874</v>
      </c>
    </row>
    <row r="75" spans="1:51" s="366" customFormat="1" ht="75" customHeight="1">
      <c r="A75" s="96">
        <v>8</v>
      </c>
      <c r="B75" s="225" t="s">
        <v>3278</v>
      </c>
      <c r="C75" s="308"/>
      <c r="D75" s="333">
        <v>3</v>
      </c>
      <c r="E75" s="225" t="s">
        <v>272</v>
      </c>
      <c r="F75" s="225" t="s">
        <v>3279</v>
      </c>
      <c r="G75" s="308">
        <v>42927</v>
      </c>
      <c r="H75" s="334" t="s">
        <v>716</v>
      </c>
      <c r="I75" s="225" t="s">
        <v>3281</v>
      </c>
      <c r="J75" s="657">
        <v>43202</v>
      </c>
      <c r="K75" s="615" t="s">
        <v>3632</v>
      </c>
      <c r="L75" s="621" t="s">
        <v>2871</v>
      </c>
      <c r="M75" s="621" t="s">
        <v>3025</v>
      </c>
    </row>
    <row r="76" spans="1:51" s="366" customFormat="1" ht="75" customHeight="1">
      <c r="A76" s="38">
        <v>9</v>
      </c>
      <c r="B76" s="225" t="s">
        <v>3280</v>
      </c>
      <c r="C76" s="308"/>
      <c r="D76" s="333">
        <v>8</v>
      </c>
      <c r="E76" s="225" t="s">
        <v>272</v>
      </c>
      <c r="F76" s="225" t="s">
        <v>3279</v>
      </c>
      <c r="G76" s="308">
        <v>42927</v>
      </c>
      <c r="H76" s="334" t="s">
        <v>716</v>
      </c>
      <c r="I76" s="225" t="s">
        <v>1554</v>
      </c>
      <c r="J76" s="657">
        <v>43202</v>
      </c>
      <c r="K76" s="615" t="s">
        <v>3632</v>
      </c>
      <c r="L76" s="621" t="s">
        <v>2871</v>
      </c>
      <c r="M76" s="621" t="s">
        <v>3025</v>
      </c>
    </row>
    <row r="77" spans="1:51" s="366" customFormat="1" ht="75" customHeight="1">
      <c r="A77" s="96">
        <v>10</v>
      </c>
      <c r="B77" s="225" t="s">
        <v>1613</v>
      </c>
      <c r="C77" s="308">
        <v>42254</v>
      </c>
      <c r="D77" s="367">
        <v>2</v>
      </c>
      <c r="E77" s="225" t="s">
        <v>272</v>
      </c>
      <c r="F77" s="82"/>
      <c r="G77" s="308">
        <v>42261</v>
      </c>
      <c r="H77" s="82" t="s">
        <v>253</v>
      </c>
      <c r="I77" s="82" t="s">
        <v>1531</v>
      </c>
      <c r="J77" s="661">
        <v>43207</v>
      </c>
      <c r="K77" s="661" t="s">
        <v>2211</v>
      </c>
      <c r="L77" s="660" t="s">
        <v>1228</v>
      </c>
      <c r="M77" s="660" t="s">
        <v>2874</v>
      </c>
    </row>
    <row r="78" spans="1:51" s="664" customFormat="1" ht="75" customHeight="1">
      <c r="A78" s="38">
        <v>11</v>
      </c>
      <c r="B78" s="225" t="s">
        <v>3851</v>
      </c>
      <c r="C78" s="308">
        <v>37526</v>
      </c>
      <c r="D78" s="333">
        <v>15</v>
      </c>
      <c r="E78" s="225" t="s">
        <v>272</v>
      </c>
      <c r="F78" s="225" t="s">
        <v>3841</v>
      </c>
      <c r="G78" s="308">
        <v>43155</v>
      </c>
      <c r="H78" s="334" t="s">
        <v>716</v>
      </c>
      <c r="I78" s="225" t="s">
        <v>3921</v>
      </c>
      <c r="J78" s="663">
        <v>43215</v>
      </c>
      <c r="K78" s="663" t="s">
        <v>3632</v>
      </c>
      <c r="L78" s="615" t="s">
        <v>2871</v>
      </c>
      <c r="M78" s="615" t="s">
        <v>4032</v>
      </c>
    </row>
    <row r="79" spans="1:51" s="664" customFormat="1" ht="75" customHeight="1">
      <c r="A79" s="38">
        <v>12</v>
      </c>
      <c r="B79" s="225" t="s">
        <v>2424</v>
      </c>
      <c r="C79" s="308">
        <v>40486</v>
      </c>
      <c r="D79" s="333">
        <v>7</v>
      </c>
      <c r="E79" s="225" t="s">
        <v>272</v>
      </c>
      <c r="F79" s="225" t="s">
        <v>2425</v>
      </c>
      <c r="G79" s="308">
        <v>42797</v>
      </c>
      <c r="H79" s="334" t="s">
        <v>58</v>
      </c>
      <c r="I79" s="225" t="s">
        <v>2933</v>
      </c>
      <c r="J79" s="663">
        <v>43217</v>
      </c>
      <c r="K79" s="663" t="s">
        <v>3632</v>
      </c>
      <c r="L79" s="615" t="s">
        <v>2871</v>
      </c>
      <c r="M79" s="615" t="s">
        <v>3365</v>
      </c>
    </row>
    <row r="80" spans="1:51" s="664" customFormat="1" ht="75" customHeight="1">
      <c r="A80" s="38">
        <v>13</v>
      </c>
      <c r="B80" s="225" t="s">
        <v>3932</v>
      </c>
      <c r="C80" s="308"/>
      <c r="D80" s="333">
        <v>17</v>
      </c>
      <c r="E80" s="225" t="s">
        <v>272</v>
      </c>
      <c r="F80" s="225" t="s">
        <v>3933</v>
      </c>
      <c r="G80" s="308">
        <v>43184</v>
      </c>
      <c r="H80" s="334" t="s">
        <v>716</v>
      </c>
      <c r="I80" s="225"/>
      <c r="J80" s="663">
        <v>43203</v>
      </c>
      <c r="K80" s="663" t="s">
        <v>3632</v>
      </c>
      <c r="L80" s="615" t="s">
        <v>2871</v>
      </c>
      <c r="M80" s="615" t="s">
        <v>3372</v>
      </c>
    </row>
    <row r="81" spans="1:256" s="664" customFormat="1" ht="75" customHeight="1">
      <c r="A81" s="484">
        <v>14</v>
      </c>
      <c r="B81" s="225" t="s">
        <v>3292</v>
      </c>
      <c r="C81" s="308">
        <v>40697</v>
      </c>
      <c r="D81" s="333">
        <v>6</v>
      </c>
      <c r="E81" s="225" t="s">
        <v>272</v>
      </c>
      <c r="F81" s="225" t="s">
        <v>3293</v>
      </c>
      <c r="G81" s="308">
        <v>41837</v>
      </c>
      <c r="H81" s="334" t="s">
        <v>3296</v>
      </c>
      <c r="I81" s="225" t="s">
        <v>3297</v>
      </c>
      <c r="J81" s="663">
        <v>43210</v>
      </c>
      <c r="K81" s="663" t="s">
        <v>3632</v>
      </c>
      <c r="L81" s="615" t="s">
        <v>103</v>
      </c>
      <c r="M81" s="615" t="s">
        <v>2872</v>
      </c>
    </row>
    <row r="82" spans="1:256" s="664" customFormat="1" ht="75" customHeight="1">
      <c r="A82" s="484">
        <v>15</v>
      </c>
      <c r="B82" s="225" t="s">
        <v>3294</v>
      </c>
      <c r="C82" s="308">
        <v>40323</v>
      </c>
      <c r="D82" s="333">
        <v>7</v>
      </c>
      <c r="E82" s="225" t="s">
        <v>272</v>
      </c>
      <c r="F82" s="225" t="s">
        <v>3293</v>
      </c>
      <c r="G82" s="308">
        <v>41837</v>
      </c>
      <c r="H82" s="334" t="s">
        <v>3296</v>
      </c>
      <c r="I82" s="225" t="s">
        <v>3297</v>
      </c>
      <c r="J82" s="663">
        <v>43210</v>
      </c>
      <c r="K82" s="663" t="s">
        <v>3632</v>
      </c>
      <c r="L82" s="615" t="s">
        <v>103</v>
      </c>
      <c r="M82" s="615" t="s">
        <v>2872</v>
      </c>
    </row>
    <row r="83" spans="1:256" s="664" customFormat="1" ht="75" customHeight="1">
      <c r="A83" s="484">
        <v>16</v>
      </c>
      <c r="B83" s="225" t="s">
        <v>3295</v>
      </c>
      <c r="C83" s="308">
        <v>39002</v>
      </c>
      <c r="D83" s="333">
        <v>10</v>
      </c>
      <c r="E83" s="225" t="s">
        <v>272</v>
      </c>
      <c r="F83" s="225" t="s">
        <v>3293</v>
      </c>
      <c r="G83" s="308">
        <v>41837</v>
      </c>
      <c r="H83" s="334" t="s">
        <v>3296</v>
      </c>
      <c r="I83" s="225" t="s">
        <v>3297</v>
      </c>
      <c r="J83" s="663">
        <v>43210</v>
      </c>
      <c r="K83" s="663" t="s">
        <v>3632</v>
      </c>
      <c r="L83" s="615" t="s">
        <v>103</v>
      </c>
      <c r="M83" s="615" t="s">
        <v>2872</v>
      </c>
    </row>
    <row r="84" spans="1:256" s="664" customFormat="1" ht="75" customHeight="1">
      <c r="A84" s="38">
        <v>17</v>
      </c>
      <c r="B84" s="666" t="s">
        <v>14</v>
      </c>
      <c r="C84" s="667">
        <v>36546</v>
      </c>
      <c r="D84" s="170">
        <v>17</v>
      </c>
      <c r="E84" s="666" t="s">
        <v>272</v>
      </c>
      <c r="F84" s="170" t="s">
        <v>406</v>
      </c>
      <c r="G84" s="667">
        <v>40316</v>
      </c>
      <c r="H84" s="170" t="s">
        <v>58</v>
      </c>
      <c r="I84" s="82" t="s">
        <v>894</v>
      </c>
      <c r="J84" s="663">
        <v>43101</v>
      </c>
      <c r="K84" s="615" t="s">
        <v>2375</v>
      </c>
      <c r="L84" s="615" t="s">
        <v>2870</v>
      </c>
      <c r="M84" s="615" t="s">
        <v>3100</v>
      </c>
    </row>
    <row r="85" spans="1:256" s="664" customFormat="1" ht="75" customHeight="1">
      <c r="A85" s="96">
        <v>18</v>
      </c>
      <c r="B85" s="89" t="s">
        <v>1843</v>
      </c>
      <c r="C85" s="308">
        <v>36608</v>
      </c>
      <c r="D85" s="450">
        <v>18</v>
      </c>
      <c r="E85" s="307" t="s">
        <v>166</v>
      </c>
      <c r="F85" s="307" t="s">
        <v>757</v>
      </c>
      <c r="G85" s="451">
        <v>41393</v>
      </c>
      <c r="H85" s="90" t="s">
        <v>31</v>
      </c>
      <c r="I85" s="225" t="s">
        <v>925</v>
      </c>
      <c r="J85" s="663">
        <v>43182</v>
      </c>
      <c r="K85" s="663" t="s">
        <v>2124</v>
      </c>
      <c r="L85" s="615" t="s">
        <v>2870</v>
      </c>
      <c r="M85" s="615" t="s">
        <v>3100</v>
      </c>
    </row>
    <row r="86" spans="1:256" s="664" customFormat="1" ht="75" customHeight="1">
      <c r="A86" s="38">
        <v>19</v>
      </c>
      <c r="B86" s="225" t="s">
        <v>1573</v>
      </c>
      <c r="C86" s="308">
        <v>36606</v>
      </c>
      <c r="D86" s="333">
        <v>17</v>
      </c>
      <c r="E86" s="225" t="s">
        <v>272</v>
      </c>
      <c r="F86" s="225" t="s">
        <v>1574</v>
      </c>
      <c r="G86" s="308">
        <v>42301</v>
      </c>
      <c r="H86" s="334" t="s">
        <v>58</v>
      </c>
      <c r="I86" s="337" t="s">
        <v>1602</v>
      </c>
      <c r="J86" s="663">
        <v>43180</v>
      </c>
      <c r="K86" s="663" t="s">
        <v>3766</v>
      </c>
      <c r="L86" s="615" t="s">
        <v>2870</v>
      </c>
      <c r="M86" s="615" t="s">
        <v>3100</v>
      </c>
    </row>
    <row r="87" spans="1:256" s="664" customFormat="1" ht="75" customHeight="1">
      <c r="A87" s="38">
        <v>20</v>
      </c>
      <c r="B87" s="225" t="s">
        <v>2029</v>
      </c>
      <c r="C87" s="308">
        <v>36526</v>
      </c>
      <c r="D87" s="333">
        <v>17</v>
      </c>
      <c r="E87" s="225" t="s">
        <v>272</v>
      </c>
      <c r="F87" s="225" t="s">
        <v>1958</v>
      </c>
      <c r="G87" s="308">
        <v>42619</v>
      </c>
      <c r="H87" s="334" t="s">
        <v>253</v>
      </c>
      <c r="I87" s="337" t="s">
        <v>1971</v>
      </c>
      <c r="J87" s="663">
        <v>43101</v>
      </c>
      <c r="K87" s="663" t="s">
        <v>3766</v>
      </c>
      <c r="L87" s="615" t="s">
        <v>2870</v>
      </c>
      <c r="M87" s="615" t="s">
        <v>3100</v>
      </c>
    </row>
    <row r="88" spans="1:256" s="664" customFormat="1" ht="75" customHeight="1">
      <c r="A88" s="38">
        <v>21</v>
      </c>
      <c r="B88" s="225" t="s">
        <v>43</v>
      </c>
      <c r="C88" s="308">
        <v>36530</v>
      </c>
      <c r="D88" s="82">
        <v>17</v>
      </c>
      <c r="E88" s="225" t="s">
        <v>270</v>
      </c>
      <c r="F88" s="82" t="s">
        <v>286</v>
      </c>
      <c r="G88" s="308">
        <v>38495</v>
      </c>
      <c r="H88" s="82" t="s">
        <v>253</v>
      </c>
      <c r="I88" s="82" t="s">
        <v>843</v>
      </c>
      <c r="J88" s="663">
        <v>43105</v>
      </c>
      <c r="K88" s="663" t="s">
        <v>2370</v>
      </c>
      <c r="L88" s="615" t="s">
        <v>2870</v>
      </c>
      <c r="M88" s="615" t="s">
        <v>3100</v>
      </c>
    </row>
    <row r="89" spans="1:256" s="664" customFormat="1" ht="75" customHeight="1">
      <c r="A89" s="38">
        <v>22</v>
      </c>
      <c r="B89" s="225" t="s">
        <v>6</v>
      </c>
      <c r="C89" s="454">
        <v>36645</v>
      </c>
      <c r="D89" s="82">
        <v>18</v>
      </c>
      <c r="E89" s="225" t="s">
        <v>272</v>
      </c>
      <c r="F89" s="82" t="s">
        <v>9</v>
      </c>
      <c r="G89" s="308">
        <v>39062</v>
      </c>
      <c r="H89" s="82" t="s">
        <v>84</v>
      </c>
      <c r="I89" s="82"/>
      <c r="J89" s="663">
        <v>43219</v>
      </c>
      <c r="K89" s="663" t="s">
        <v>2372</v>
      </c>
      <c r="L89" s="615" t="s">
        <v>2870</v>
      </c>
      <c r="M89" s="615" t="s">
        <v>3100</v>
      </c>
    </row>
    <row r="90" spans="1:256" s="664" customFormat="1" ht="75" customHeight="1">
      <c r="A90" s="375">
        <v>23</v>
      </c>
      <c r="B90" s="225" t="s">
        <v>123</v>
      </c>
      <c r="C90" s="339">
        <v>36569</v>
      </c>
      <c r="D90" s="82">
        <v>17</v>
      </c>
      <c r="E90" s="225" t="s">
        <v>272</v>
      </c>
      <c r="F90" s="82"/>
      <c r="G90" s="308"/>
      <c r="H90" s="82" t="s">
        <v>84</v>
      </c>
      <c r="I90" s="82" t="s">
        <v>792</v>
      </c>
      <c r="J90" s="663">
        <v>43144</v>
      </c>
      <c r="K90" s="663" t="s">
        <v>2930</v>
      </c>
      <c r="L90" s="615" t="s">
        <v>2870</v>
      </c>
      <c r="M90" s="615" t="s">
        <v>3100</v>
      </c>
    </row>
    <row r="91" spans="1:256" s="664" customFormat="1" ht="75" customHeight="1">
      <c r="A91" s="38">
        <v>24</v>
      </c>
      <c r="B91" s="225" t="s">
        <v>97</v>
      </c>
      <c r="C91" s="339">
        <v>36630</v>
      </c>
      <c r="D91" s="483">
        <v>17</v>
      </c>
      <c r="E91" s="225" t="s">
        <v>275</v>
      </c>
      <c r="F91" s="82" t="s">
        <v>289</v>
      </c>
      <c r="G91" s="308">
        <v>39157</v>
      </c>
      <c r="H91" s="82" t="s">
        <v>303</v>
      </c>
      <c r="I91" s="82" t="s">
        <v>872</v>
      </c>
      <c r="J91" s="663">
        <v>43204</v>
      </c>
      <c r="K91" s="663" t="s">
        <v>2098</v>
      </c>
      <c r="L91" s="615" t="s">
        <v>2870</v>
      </c>
      <c r="M91" s="615" t="s">
        <v>3100</v>
      </c>
    </row>
    <row r="92" spans="1:256" s="664" customFormat="1" ht="75" customHeight="1">
      <c r="A92" s="38">
        <v>25</v>
      </c>
      <c r="B92" s="671" t="s">
        <v>589</v>
      </c>
      <c r="C92" s="351">
        <v>36542</v>
      </c>
      <c r="D92" s="573">
        <v>17</v>
      </c>
      <c r="E92" s="350" t="s">
        <v>272</v>
      </c>
      <c r="F92" s="374" t="s">
        <v>590</v>
      </c>
      <c r="G92" s="575">
        <v>41024</v>
      </c>
      <c r="H92" s="573" t="s">
        <v>58</v>
      </c>
      <c r="I92" s="82" t="s">
        <v>864</v>
      </c>
      <c r="J92" s="663">
        <v>43117</v>
      </c>
      <c r="K92" s="663" t="s">
        <v>3492</v>
      </c>
      <c r="L92" s="615" t="s">
        <v>2870</v>
      </c>
      <c r="M92" s="615" t="s">
        <v>3100</v>
      </c>
    </row>
    <row r="93" spans="1:256" s="664" customFormat="1" ht="75" customHeight="1">
      <c r="A93" s="38">
        <v>26</v>
      </c>
      <c r="B93" s="225" t="s">
        <v>362</v>
      </c>
      <c r="C93" s="339">
        <v>36548</v>
      </c>
      <c r="D93" s="483">
        <v>17</v>
      </c>
      <c r="E93" s="225" t="s">
        <v>270</v>
      </c>
      <c r="F93" s="82" t="s">
        <v>363</v>
      </c>
      <c r="G93" s="308">
        <v>39136</v>
      </c>
      <c r="H93" s="82" t="s">
        <v>31</v>
      </c>
      <c r="I93" s="82" t="s">
        <v>884</v>
      </c>
      <c r="J93" s="663">
        <v>43123</v>
      </c>
      <c r="K93" s="663" t="s">
        <v>3731</v>
      </c>
      <c r="L93" s="615" t="s">
        <v>2870</v>
      </c>
      <c r="M93" s="615" t="s">
        <v>3100</v>
      </c>
    </row>
    <row r="94" spans="1:256" s="664" customFormat="1" ht="75" customHeight="1">
      <c r="A94" s="38">
        <v>27</v>
      </c>
      <c r="B94" s="225" t="s">
        <v>140</v>
      </c>
      <c r="C94" s="499">
        <v>36556</v>
      </c>
      <c r="D94" s="82">
        <v>17</v>
      </c>
      <c r="E94" s="225" t="s">
        <v>272</v>
      </c>
      <c r="F94" s="82" t="s">
        <v>390</v>
      </c>
      <c r="G94" s="308">
        <v>38449</v>
      </c>
      <c r="H94" s="82" t="s">
        <v>504</v>
      </c>
      <c r="I94" s="82" t="s">
        <v>889</v>
      </c>
      <c r="J94" s="663">
        <v>43131</v>
      </c>
      <c r="K94" s="663" t="s">
        <v>4036</v>
      </c>
      <c r="L94" s="615" t="s">
        <v>2870</v>
      </c>
      <c r="M94" s="615" t="s">
        <v>3100</v>
      </c>
    </row>
    <row r="95" spans="1:256" s="664" customFormat="1" ht="75" customHeight="1">
      <c r="A95" s="38">
        <v>28</v>
      </c>
      <c r="B95" s="225" t="s">
        <v>411</v>
      </c>
      <c r="C95" s="339">
        <v>36614</v>
      </c>
      <c r="D95" s="483">
        <v>17</v>
      </c>
      <c r="E95" s="225" t="s">
        <v>275</v>
      </c>
      <c r="F95" s="308"/>
      <c r="G95" s="308">
        <v>39269</v>
      </c>
      <c r="H95" s="82" t="s">
        <v>84</v>
      </c>
      <c r="I95" s="82"/>
      <c r="J95" s="663">
        <v>43219</v>
      </c>
      <c r="K95" s="663" t="s">
        <v>4036</v>
      </c>
      <c r="L95" s="615" t="s">
        <v>2870</v>
      </c>
      <c r="M95" s="615" t="s">
        <v>3100</v>
      </c>
    </row>
    <row r="96" spans="1:256" s="587" customFormat="1" ht="75" customHeight="1">
      <c r="B96" s="1514" t="s">
        <v>2697</v>
      </c>
      <c r="C96" s="1515"/>
      <c r="D96" s="1515"/>
      <c r="E96" s="1515"/>
      <c r="F96" s="1515"/>
      <c r="G96" s="1515"/>
      <c r="H96" s="1515"/>
      <c r="I96" s="599"/>
      <c r="J96" s="599"/>
      <c r="K96" s="599"/>
      <c r="L96" s="599"/>
      <c r="M96" s="600"/>
      <c r="W96" s="595"/>
      <c r="X96" s="595"/>
      <c r="Y96" s="595"/>
      <c r="Z96" s="595"/>
      <c r="AA96" s="595"/>
      <c r="AB96" s="595"/>
      <c r="AC96" s="595"/>
      <c r="AD96" s="595"/>
      <c r="AE96" s="595"/>
      <c r="AF96" s="595"/>
      <c r="AG96" s="595"/>
      <c r="AH96" s="595"/>
      <c r="AI96" s="595"/>
      <c r="AJ96" s="595"/>
      <c r="AK96" s="595"/>
      <c r="AL96" s="595"/>
      <c r="AM96" s="595"/>
      <c r="AN96" s="595"/>
      <c r="AO96" s="595"/>
      <c r="AP96" s="595"/>
      <c r="AQ96" s="595"/>
      <c r="AR96" s="595"/>
      <c r="AS96" s="595"/>
      <c r="AT96" s="595"/>
      <c r="AU96" s="595"/>
      <c r="AV96" s="595"/>
      <c r="AW96" s="595"/>
      <c r="AX96" s="595"/>
      <c r="AY96" s="595"/>
      <c r="AZ96" s="595"/>
      <c r="BA96" s="595"/>
      <c r="BB96" s="595"/>
      <c r="BC96" s="595"/>
      <c r="BD96" s="595"/>
      <c r="BE96" s="595"/>
      <c r="BF96" s="595"/>
      <c r="BG96" s="595"/>
      <c r="BH96" s="595"/>
      <c r="BI96" s="595"/>
      <c r="BJ96" s="595"/>
      <c r="BK96" s="595"/>
      <c r="BL96" s="595"/>
      <c r="BM96" s="595"/>
      <c r="BN96" s="595"/>
      <c r="BO96" s="595"/>
      <c r="BP96" s="595"/>
      <c r="BQ96" s="595"/>
      <c r="BR96" s="595"/>
      <c r="BS96" s="595"/>
      <c r="BT96" s="595"/>
      <c r="BU96" s="595"/>
      <c r="BV96" s="595"/>
      <c r="BW96" s="595"/>
      <c r="BX96" s="595"/>
      <c r="BY96" s="595"/>
      <c r="BZ96" s="595"/>
      <c r="CA96" s="595"/>
      <c r="CB96" s="595"/>
      <c r="CC96" s="595"/>
      <c r="CD96" s="595"/>
      <c r="CE96" s="595"/>
      <c r="CF96" s="595"/>
      <c r="CG96" s="595"/>
      <c r="CH96" s="595"/>
      <c r="CI96" s="595"/>
      <c r="CJ96" s="595"/>
      <c r="CK96" s="595"/>
      <c r="CL96" s="595"/>
      <c r="CM96" s="595"/>
      <c r="CN96" s="595"/>
      <c r="CO96" s="595"/>
      <c r="CP96" s="595"/>
      <c r="CQ96" s="595"/>
      <c r="CR96" s="595"/>
      <c r="CS96" s="595"/>
      <c r="CT96" s="595"/>
      <c r="CU96" s="595"/>
      <c r="CV96" s="595"/>
      <c r="CW96" s="595"/>
      <c r="CX96" s="595"/>
      <c r="CY96" s="595"/>
      <c r="CZ96" s="595"/>
      <c r="DA96" s="595"/>
      <c r="DB96" s="595"/>
      <c r="DC96" s="595"/>
      <c r="DD96" s="595"/>
      <c r="DE96" s="595"/>
      <c r="DF96" s="595"/>
      <c r="DG96" s="595"/>
      <c r="DH96" s="595"/>
      <c r="DI96" s="595"/>
      <c r="DJ96" s="595"/>
      <c r="DK96" s="595"/>
      <c r="DL96" s="595"/>
      <c r="DM96" s="595"/>
      <c r="DN96" s="595"/>
      <c r="DO96" s="595"/>
      <c r="DP96" s="595"/>
      <c r="DQ96" s="595"/>
      <c r="DR96" s="595"/>
      <c r="DS96" s="595"/>
      <c r="DT96" s="595"/>
      <c r="DU96" s="595"/>
      <c r="DV96" s="595"/>
      <c r="DW96" s="595"/>
      <c r="DX96" s="595"/>
      <c r="DY96" s="595"/>
      <c r="DZ96" s="595"/>
      <c r="EA96" s="595"/>
      <c r="EB96" s="595"/>
      <c r="EC96" s="595"/>
      <c r="ED96" s="595"/>
      <c r="EE96" s="595"/>
      <c r="EF96" s="595"/>
      <c r="EG96" s="595"/>
      <c r="EH96" s="595"/>
      <c r="EI96" s="595"/>
      <c r="EJ96" s="595"/>
      <c r="EK96" s="595"/>
      <c r="EL96" s="595"/>
      <c r="EM96" s="595"/>
      <c r="EN96" s="595"/>
      <c r="EO96" s="595"/>
      <c r="EP96" s="595"/>
      <c r="EQ96" s="595"/>
      <c r="ER96" s="595"/>
      <c r="ES96" s="595"/>
      <c r="ET96" s="595"/>
      <c r="EU96" s="595"/>
      <c r="EV96" s="595"/>
      <c r="EW96" s="595"/>
      <c r="EX96" s="595"/>
      <c r="EY96" s="595"/>
      <c r="EZ96" s="595"/>
      <c r="FA96" s="595"/>
      <c r="FB96" s="595"/>
      <c r="FC96" s="595"/>
      <c r="FD96" s="595"/>
      <c r="FE96" s="595"/>
      <c r="FF96" s="595"/>
      <c r="FG96" s="595"/>
      <c r="FH96" s="595"/>
      <c r="FI96" s="595"/>
      <c r="FJ96" s="595"/>
      <c r="FK96" s="595"/>
      <c r="FL96" s="595"/>
      <c r="FM96" s="595"/>
      <c r="FN96" s="595"/>
      <c r="FO96" s="595"/>
      <c r="FP96" s="595"/>
      <c r="FQ96" s="595"/>
      <c r="FR96" s="595"/>
      <c r="FS96" s="595"/>
      <c r="FT96" s="595"/>
      <c r="FU96" s="595"/>
      <c r="FV96" s="595"/>
      <c r="FW96" s="595"/>
      <c r="FX96" s="595"/>
      <c r="FY96" s="595"/>
      <c r="FZ96" s="595"/>
      <c r="GA96" s="595"/>
      <c r="GB96" s="595"/>
      <c r="GC96" s="595"/>
      <c r="GD96" s="595"/>
      <c r="GE96" s="595"/>
      <c r="GF96" s="595"/>
      <c r="GG96" s="595"/>
      <c r="GH96" s="595"/>
      <c r="GI96" s="595"/>
      <c r="GJ96" s="595"/>
      <c r="GK96" s="595"/>
      <c r="GL96" s="595"/>
      <c r="GM96" s="595"/>
      <c r="GN96" s="595"/>
      <c r="GO96" s="595"/>
      <c r="GP96" s="595"/>
      <c r="GQ96" s="595"/>
      <c r="GR96" s="595"/>
      <c r="GS96" s="595"/>
      <c r="GT96" s="595"/>
      <c r="GU96" s="595"/>
      <c r="GV96" s="595"/>
      <c r="GW96" s="595"/>
      <c r="GX96" s="595"/>
      <c r="GY96" s="595"/>
      <c r="GZ96" s="595"/>
      <c r="HA96" s="595"/>
      <c r="HB96" s="595"/>
      <c r="HC96" s="595"/>
      <c r="HD96" s="595"/>
      <c r="HE96" s="595"/>
      <c r="HF96" s="595"/>
      <c r="HG96" s="595"/>
      <c r="HH96" s="595"/>
      <c r="HI96" s="595"/>
      <c r="HJ96" s="595"/>
      <c r="HK96" s="595"/>
      <c r="HL96" s="595"/>
      <c r="HM96" s="595"/>
      <c r="HN96" s="595"/>
      <c r="HO96" s="595"/>
      <c r="HP96" s="595"/>
      <c r="HQ96" s="595"/>
      <c r="HR96" s="595"/>
      <c r="HS96" s="595"/>
      <c r="HT96" s="595"/>
      <c r="HU96" s="595"/>
      <c r="HV96" s="595"/>
      <c r="HW96" s="595"/>
      <c r="HX96" s="595"/>
      <c r="HY96" s="595"/>
      <c r="HZ96" s="595"/>
      <c r="IA96" s="595"/>
      <c r="IB96" s="595"/>
      <c r="IC96" s="595"/>
      <c r="ID96" s="595"/>
      <c r="IE96" s="595"/>
      <c r="IF96" s="595"/>
      <c r="IG96" s="595"/>
      <c r="IH96" s="595"/>
      <c r="II96" s="595"/>
      <c r="IJ96" s="595"/>
      <c r="IK96" s="595"/>
      <c r="IL96" s="595"/>
      <c r="IM96" s="595"/>
      <c r="IN96" s="595"/>
      <c r="IO96" s="595"/>
      <c r="IP96" s="595"/>
      <c r="IQ96" s="595"/>
      <c r="IR96" s="595"/>
      <c r="IS96" s="595"/>
      <c r="IT96" s="595"/>
      <c r="IU96" s="595"/>
      <c r="IV96" s="595"/>
    </row>
    <row r="97" spans="1:256" s="595" customFormat="1" ht="75" customHeight="1">
      <c r="B97" s="601" t="s">
        <v>2684</v>
      </c>
      <c r="C97" s="601" t="s">
        <v>2379</v>
      </c>
      <c r="D97" s="601" t="s">
        <v>195</v>
      </c>
      <c r="E97" s="601" t="s">
        <v>2685</v>
      </c>
      <c r="F97" s="601" t="s">
        <v>2750</v>
      </c>
      <c r="G97" s="601" t="s">
        <v>301</v>
      </c>
      <c r="H97" s="601" t="s">
        <v>302</v>
      </c>
      <c r="I97" s="601" t="s">
        <v>2748</v>
      </c>
      <c r="J97" s="601" t="s">
        <v>2805</v>
      </c>
      <c r="K97" s="601" t="s">
        <v>2366</v>
      </c>
      <c r="L97" s="601" t="s">
        <v>2806</v>
      </c>
      <c r="M97" s="601" t="s">
        <v>2940</v>
      </c>
      <c r="W97" s="587"/>
      <c r="X97" s="587"/>
      <c r="Y97" s="587"/>
      <c r="Z97" s="587"/>
      <c r="AA97" s="587"/>
      <c r="AB97" s="587"/>
      <c r="AC97" s="587"/>
      <c r="AD97" s="587"/>
      <c r="AE97" s="587"/>
      <c r="AF97" s="587"/>
      <c r="AG97" s="587"/>
      <c r="AH97" s="587"/>
      <c r="AI97" s="587"/>
      <c r="AJ97" s="587"/>
      <c r="AK97" s="587"/>
      <c r="AL97" s="587"/>
      <c r="AM97" s="587"/>
      <c r="AN97" s="587"/>
      <c r="AO97" s="587"/>
      <c r="AP97" s="587"/>
      <c r="AQ97" s="587"/>
      <c r="AR97" s="587"/>
      <c r="AS97" s="587"/>
      <c r="AT97" s="587"/>
      <c r="AU97" s="587"/>
      <c r="AV97" s="587"/>
      <c r="AW97" s="587"/>
      <c r="AX97" s="587"/>
      <c r="AY97" s="587"/>
      <c r="AZ97" s="587"/>
      <c r="BA97" s="587"/>
      <c r="BB97" s="587"/>
      <c r="BC97" s="587"/>
      <c r="BD97" s="587"/>
      <c r="BE97" s="587"/>
      <c r="BF97" s="587"/>
      <c r="BG97" s="587"/>
      <c r="BH97" s="587"/>
      <c r="BI97" s="587"/>
      <c r="BJ97" s="587"/>
      <c r="BK97" s="587"/>
      <c r="BL97" s="587"/>
      <c r="BM97" s="587"/>
      <c r="BN97" s="587"/>
      <c r="BO97" s="587"/>
      <c r="BP97" s="587"/>
      <c r="BQ97" s="587"/>
      <c r="BR97" s="587"/>
      <c r="BS97" s="587"/>
      <c r="BT97" s="587"/>
      <c r="BU97" s="587"/>
      <c r="BV97" s="587"/>
      <c r="BW97" s="587"/>
      <c r="BX97" s="587"/>
      <c r="BY97" s="587"/>
      <c r="BZ97" s="587"/>
      <c r="CA97" s="587"/>
      <c r="CB97" s="587"/>
      <c r="CC97" s="587"/>
      <c r="CD97" s="587"/>
      <c r="CE97" s="587"/>
      <c r="CF97" s="587"/>
      <c r="CG97" s="587"/>
      <c r="CH97" s="587"/>
      <c r="CI97" s="587"/>
      <c r="CJ97" s="587"/>
      <c r="CK97" s="587"/>
      <c r="CL97" s="587"/>
      <c r="CM97" s="587"/>
      <c r="CN97" s="587"/>
      <c r="CO97" s="587"/>
      <c r="CP97" s="587"/>
      <c r="CQ97" s="587"/>
      <c r="CR97" s="587"/>
      <c r="CS97" s="587"/>
      <c r="CT97" s="587"/>
      <c r="CU97" s="587"/>
      <c r="CV97" s="587"/>
      <c r="CW97" s="587"/>
      <c r="CX97" s="587"/>
      <c r="CY97" s="587"/>
      <c r="CZ97" s="587"/>
      <c r="DA97" s="587"/>
      <c r="DB97" s="587"/>
      <c r="DC97" s="587"/>
      <c r="DD97" s="587"/>
      <c r="DE97" s="587"/>
      <c r="DF97" s="587"/>
      <c r="DG97" s="587"/>
      <c r="DH97" s="587"/>
      <c r="DI97" s="587"/>
      <c r="DJ97" s="587"/>
      <c r="DK97" s="587"/>
      <c r="DL97" s="587"/>
      <c r="DM97" s="587"/>
      <c r="DN97" s="587"/>
      <c r="DO97" s="587"/>
      <c r="DP97" s="587"/>
      <c r="DQ97" s="587"/>
      <c r="DR97" s="587"/>
      <c r="DS97" s="587"/>
      <c r="DT97" s="587"/>
      <c r="DU97" s="587"/>
      <c r="DV97" s="587"/>
      <c r="DW97" s="587"/>
      <c r="DX97" s="587"/>
      <c r="DY97" s="587"/>
      <c r="DZ97" s="587"/>
      <c r="EA97" s="587"/>
      <c r="EB97" s="587"/>
      <c r="EC97" s="587"/>
      <c r="ED97" s="587"/>
      <c r="EE97" s="587"/>
      <c r="EF97" s="587"/>
      <c r="EG97" s="587"/>
      <c r="EH97" s="587"/>
      <c r="EI97" s="587"/>
      <c r="EJ97" s="587"/>
      <c r="EK97" s="587"/>
      <c r="EL97" s="587"/>
      <c r="EM97" s="587"/>
      <c r="EN97" s="587"/>
      <c r="EO97" s="587"/>
      <c r="EP97" s="587"/>
      <c r="EQ97" s="587"/>
      <c r="ER97" s="587"/>
      <c r="ES97" s="587"/>
      <c r="ET97" s="587"/>
      <c r="EU97" s="587"/>
      <c r="EV97" s="587"/>
      <c r="EW97" s="587"/>
      <c r="EX97" s="587"/>
      <c r="EY97" s="587"/>
      <c r="EZ97" s="587"/>
      <c r="FA97" s="587"/>
      <c r="FB97" s="587"/>
      <c r="FC97" s="587"/>
      <c r="FD97" s="587"/>
      <c r="FE97" s="587"/>
      <c r="FF97" s="587"/>
      <c r="FG97" s="587"/>
      <c r="FH97" s="587"/>
      <c r="FI97" s="587"/>
      <c r="FJ97" s="587"/>
      <c r="FK97" s="587"/>
      <c r="FL97" s="587"/>
      <c r="FM97" s="587"/>
      <c r="FN97" s="587"/>
      <c r="FO97" s="587"/>
      <c r="FP97" s="587"/>
      <c r="FQ97" s="587"/>
      <c r="FR97" s="587"/>
      <c r="FS97" s="587"/>
      <c r="FT97" s="587"/>
      <c r="FU97" s="587"/>
      <c r="FV97" s="587"/>
      <c r="FW97" s="587"/>
      <c r="FX97" s="587"/>
      <c r="FY97" s="587"/>
      <c r="FZ97" s="587"/>
      <c r="GA97" s="587"/>
      <c r="GB97" s="587"/>
      <c r="GC97" s="587"/>
      <c r="GD97" s="587"/>
      <c r="GE97" s="587"/>
      <c r="GF97" s="587"/>
      <c r="GG97" s="587"/>
      <c r="GH97" s="587"/>
      <c r="GI97" s="587"/>
      <c r="GJ97" s="587"/>
      <c r="GK97" s="587"/>
      <c r="GL97" s="587"/>
      <c r="GM97" s="587"/>
      <c r="GN97" s="587"/>
      <c r="GO97" s="587"/>
      <c r="GP97" s="587"/>
      <c r="GQ97" s="587"/>
      <c r="GR97" s="587"/>
      <c r="GS97" s="587"/>
      <c r="GT97" s="587"/>
      <c r="GU97" s="587"/>
      <c r="GV97" s="587"/>
      <c r="GW97" s="587"/>
      <c r="GX97" s="587"/>
      <c r="GY97" s="587"/>
      <c r="GZ97" s="587"/>
      <c r="HA97" s="587"/>
      <c r="HB97" s="587"/>
      <c r="HC97" s="587"/>
      <c r="HD97" s="587"/>
      <c r="HE97" s="587"/>
      <c r="HF97" s="587"/>
      <c r="HG97" s="587"/>
      <c r="HH97" s="587"/>
      <c r="HI97" s="587"/>
      <c r="HJ97" s="587"/>
      <c r="HK97" s="587"/>
      <c r="HL97" s="587"/>
      <c r="HM97" s="587"/>
      <c r="HN97" s="587"/>
      <c r="HO97" s="587"/>
      <c r="HP97" s="587"/>
      <c r="HQ97" s="587"/>
      <c r="HR97" s="587"/>
      <c r="HS97" s="587"/>
      <c r="HT97" s="587"/>
      <c r="HU97" s="587"/>
      <c r="HV97" s="587"/>
      <c r="HW97" s="587"/>
      <c r="HX97" s="587"/>
      <c r="HY97" s="587"/>
      <c r="HZ97" s="587"/>
      <c r="IA97" s="587"/>
      <c r="IB97" s="587"/>
      <c r="IC97" s="587"/>
      <c r="ID97" s="587"/>
      <c r="IE97" s="587"/>
      <c r="IF97" s="587"/>
      <c r="IG97" s="587"/>
      <c r="IH97" s="587"/>
      <c r="II97" s="587"/>
      <c r="IJ97" s="587"/>
      <c r="IK97" s="587"/>
      <c r="IL97" s="587"/>
      <c r="IM97" s="587"/>
      <c r="IN97" s="587"/>
      <c r="IO97" s="587"/>
      <c r="IP97" s="587"/>
      <c r="IQ97" s="587"/>
      <c r="IR97" s="587"/>
      <c r="IS97" s="587"/>
      <c r="IT97" s="587"/>
      <c r="IU97" s="587"/>
      <c r="IV97" s="587"/>
    </row>
    <row r="98" spans="1:256" s="664" customFormat="1" ht="75" customHeight="1">
      <c r="A98" s="38">
        <v>1</v>
      </c>
      <c r="B98" s="225" t="s">
        <v>3861</v>
      </c>
      <c r="C98" s="308">
        <v>36695</v>
      </c>
      <c r="D98" s="333">
        <v>17</v>
      </c>
      <c r="E98" s="225" t="s">
        <v>272</v>
      </c>
      <c r="F98" s="225" t="s">
        <v>3862</v>
      </c>
      <c r="G98" s="308">
        <v>43159</v>
      </c>
      <c r="H98" s="334" t="s">
        <v>58</v>
      </c>
      <c r="I98" s="225" t="s">
        <v>3948</v>
      </c>
      <c r="J98" s="663">
        <v>43222</v>
      </c>
      <c r="K98" s="663" t="s">
        <v>3632</v>
      </c>
      <c r="L98" s="615" t="s">
        <v>2871</v>
      </c>
      <c r="M98" s="615" t="s">
        <v>3673</v>
      </c>
    </row>
    <row r="99" spans="1:256" s="664" customFormat="1" ht="75" customHeight="1">
      <c r="A99" s="96">
        <v>2</v>
      </c>
      <c r="B99" s="350" t="s">
        <v>3399</v>
      </c>
      <c r="C99" s="308"/>
      <c r="D99" s="465">
        <v>7</v>
      </c>
      <c r="E99" s="307" t="s">
        <v>272</v>
      </c>
      <c r="F99" s="350" t="s">
        <v>3400</v>
      </c>
      <c r="G99" s="351">
        <v>42977</v>
      </c>
      <c r="H99" s="307" t="s">
        <v>1836</v>
      </c>
      <c r="I99" s="335"/>
      <c r="J99" s="663">
        <v>43222</v>
      </c>
      <c r="K99" s="615" t="s">
        <v>3632</v>
      </c>
      <c r="L99" s="615" t="s">
        <v>2871</v>
      </c>
      <c r="M99" s="615" t="s">
        <v>3864</v>
      </c>
    </row>
    <row r="100" spans="1:256" s="664" customFormat="1" ht="75" customHeight="1">
      <c r="A100" s="38">
        <v>3</v>
      </c>
      <c r="B100" s="225" t="s">
        <v>3745</v>
      </c>
      <c r="C100" s="308"/>
      <c r="D100" s="333">
        <v>10</v>
      </c>
      <c r="E100" s="225" t="s">
        <v>272</v>
      </c>
      <c r="F100" s="225" t="s">
        <v>3746</v>
      </c>
      <c r="G100" s="308">
        <v>43127</v>
      </c>
      <c r="H100" s="334" t="s">
        <v>716</v>
      </c>
      <c r="I100" s="225" t="s">
        <v>3747</v>
      </c>
      <c r="J100" s="663">
        <v>43222</v>
      </c>
      <c r="K100" s="663" t="s">
        <v>3632</v>
      </c>
      <c r="L100" s="615" t="s">
        <v>2871</v>
      </c>
      <c r="M100" s="615" t="s">
        <v>2872</v>
      </c>
    </row>
    <row r="101" spans="1:256" s="664" customFormat="1" ht="75" customHeight="1">
      <c r="A101" s="96">
        <v>4</v>
      </c>
      <c r="B101" s="225" t="s">
        <v>3791</v>
      </c>
      <c r="C101" s="308"/>
      <c r="D101" s="333">
        <v>5</v>
      </c>
      <c r="E101" s="225" t="s">
        <v>272</v>
      </c>
      <c r="F101" s="225" t="s">
        <v>3792</v>
      </c>
      <c r="G101" s="308">
        <v>43144</v>
      </c>
      <c r="H101" s="334" t="s">
        <v>84</v>
      </c>
      <c r="I101" s="225" t="s">
        <v>3868</v>
      </c>
      <c r="J101" s="663">
        <v>43224</v>
      </c>
      <c r="K101" s="663" t="s">
        <v>3632</v>
      </c>
      <c r="L101" s="615" t="s">
        <v>2871</v>
      </c>
      <c r="M101" s="615" t="s">
        <v>2881</v>
      </c>
    </row>
    <row r="102" spans="1:256" s="664" customFormat="1" ht="75" customHeight="1">
      <c r="A102" s="38">
        <v>5</v>
      </c>
      <c r="B102" s="225" t="s">
        <v>3880</v>
      </c>
      <c r="C102" s="308"/>
      <c r="D102" s="333">
        <v>2</v>
      </c>
      <c r="E102" s="225" t="s">
        <v>272</v>
      </c>
      <c r="F102" s="225" t="s">
        <v>3792</v>
      </c>
      <c r="G102" s="308">
        <v>43144</v>
      </c>
      <c r="H102" s="334" t="s">
        <v>84</v>
      </c>
      <c r="I102" s="225" t="s">
        <v>3868</v>
      </c>
      <c r="J102" s="663">
        <v>43224</v>
      </c>
      <c r="K102" s="663" t="s">
        <v>3632</v>
      </c>
      <c r="L102" s="615" t="s">
        <v>2871</v>
      </c>
      <c r="M102" s="615" t="s">
        <v>2881</v>
      </c>
    </row>
    <row r="103" spans="1:256" s="664" customFormat="1" ht="75" customHeight="1">
      <c r="A103" s="96">
        <v>6</v>
      </c>
      <c r="B103" s="225" t="s">
        <v>3881</v>
      </c>
      <c r="C103" s="308"/>
      <c r="D103" s="333">
        <v>1</v>
      </c>
      <c r="E103" s="225" t="s">
        <v>272</v>
      </c>
      <c r="F103" s="225" t="s">
        <v>3792</v>
      </c>
      <c r="G103" s="308">
        <v>43144</v>
      </c>
      <c r="H103" s="334" t="s">
        <v>84</v>
      </c>
      <c r="I103" s="225" t="s">
        <v>3868</v>
      </c>
      <c r="J103" s="663">
        <v>43224</v>
      </c>
      <c r="K103" s="663" t="s">
        <v>3632</v>
      </c>
      <c r="L103" s="615" t="s">
        <v>2871</v>
      </c>
      <c r="M103" s="615" t="s">
        <v>2881</v>
      </c>
    </row>
    <row r="104" spans="1:256" s="664" customFormat="1" ht="75" customHeight="1">
      <c r="A104" s="83">
        <v>7</v>
      </c>
      <c r="B104" s="225" t="s">
        <v>4039</v>
      </c>
      <c r="C104" s="308"/>
      <c r="D104" s="333">
        <v>8</v>
      </c>
      <c r="E104" s="225" t="s">
        <v>272</v>
      </c>
      <c r="F104" s="225" t="s">
        <v>4042</v>
      </c>
      <c r="G104" s="308">
        <v>43221</v>
      </c>
      <c r="H104" s="334" t="s">
        <v>58</v>
      </c>
      <c r="I104" s="225"/>
      <c r="J104" s="663">
        <v>43224</v>
      </c>
      <c r="K104" s="663" t="s">
        <v>3632</v>
      </c>
      <c r="L104" s="615" t="s">
        <v>2871</v>
      </c>
      <c r="M104" s="615" t="s">
        <v>2872</v>
      </c>
    </row>
    <row r="105" spans="1:256" s="664" customFormat="1" ht="75" customHeight="1">
      <c r="A105" s="96">
        <v>8</v>
      </c>
      <c r="B105" s="350" t="s">
        <v>1559</v>
      </c>
      <c r="C105" s="308">
        <v>40835</v>
      </c>
      <c r="D105" s="465">
        <v>6</v>
      </c>
      <c r="E105" s="307" t="s">
        <v>272</v>
      </c>
      <c r="F105" s="350" t="s">
        <v>1494</v>
      </c>
      <c r="G105" s="351">
        <v>42234</v>
      </c>
      <c r="H105" s="307" t="s">
        <v>84</v>
      </c>
      <c r="I105" s="335" t="s">
        <v>1499</v>
      </c>
      <c r="J105" s="663">
        <v>43229</v>
      </c>
      <c r="K105" s="663" t="s">
        <v>2211</v>
      </c>
      <c r="L105" s="615" t="s">
        <v>1228</v>
      </c>
      <c r="M105" s="615" t="s">
        <v>2874</v>
      </c>
    </row>
    <row r="106" spans="1:256" s="664" customFormat="1" ht="75" customHeight="1">
      <c r="A106" s="96">
        <v>9</v>
      </c>
      <c r="B106" s="350" t="s">
        <v>1560</v>
      </c>
      <c r="C106" s="308">
        <v>40826</v>
      </c>
      <c r="D106" s="465">
        <v>6</v>
      </c>
      <c r="E106" s="307" t="s">
        <v>272</v>
      </c>
      <c r="F106" s="350" t="s">
        <v>1494</v>
      </c>
      <c r="G106" s="351">
        <v>42234</v>
      </c>
      <c r="H106" s="307" t="s">
        <v>84</v>
      </c>
      <c r="I106" s="335" t="s">
        <v>1499</v>
      </c>
      <c r="J106" s="663">
        <v>43229</v>
      </c>
      <c r="K106" s="663" t="s">
        <v>2211</v>
      </c>
      <c r="L106" s="615" t="s">
        <v>1228</v>
      </c>
      <c r="M106" s="615" t="s">
        <v>2874</v>
      </c>
    </row>
    <row r="107" spans="1:256" s="664" customFormat="1" ht="75" customHeight="1">
      <c r="A107" s="38">
        <v>10</v>
      </c>
      <c r="B107" s="225" t="s">
        <v>224</v>
      </c>
      <c r="C107" s="339">
        <v>36915</v>
      </c>
      <c r="D107" s="340">
        <v>17</v>
      </c>
      <c r="E107" s="225" t="s">
        <v>275</v>
      </c>
      <c r="F107" s="82"/>
      <c r="G107" s="308"/>
      <c r="H107" s="82" t="s">
        <v>247</v>
      </c>
      <c r="I107" s="82" t="s">
        <v>840</v>
      </c>
      <c r="J107" s="663">
        <v>43238</v>
      </c>
      <c r="K107" s="663" t="s">
        <v>2370</v>
      </c>
      <c r="L107" s="615" t="s">
        <v>2871</v>
      </c>
      <c r="M107" s="615" t="s">
        <v>2874</v>
      </c>
    </row>
    <row r="108" spans="1:256" s="664" customFormat="1" ht="75" customHeight="1">
      <c r="A108" s="96">
        <v>11</v>
      </c>
      <c r="B108" s="685" t="s">
        <v>690</v>
      </c>
      <c r="C108" s="442">
        <v>41277</v>
      </c>
      <c r="D108" s="511">
        <v>5</v>
      </c>
      <c r="E108" s="686" t="s">
        <v>268</v>
      </c>
      <c r="F108" s="685" t="s">
        <v>691</v>
      </c>
      <c r="G108" s="148">
        <v>41311</v>
      </c>
      <c r="H108" s="309" t="s">
        <v>464</v>
      </c>
      <c r="I108" s="309" t="s">
        <v>785</v>
      </c>
      <c r="J108" s="663">
        <v>43237</v>
      </c>
      <c r="K108" s="663" t="s">
        <v>3632</v>
      </c>
      <c r="L108" s="615" t="s">
        <v>2871</v>
      </c>
      <c r="M108" s="615" t="s">
        <v>2881</v>
      </c>
    </row>
    <row r="109" spans="1:256" s="664" customFormat="1" ht="75" customHeight="1">
      <c r="A109" s="38">
        <v>12</v>
      </c>
      <c r="B109" s="225" t="s">
        <v>4016</v>
      </c>
      <c r="C109" s="308">
        <v>39406</v>
      </c>
      <c r="D109" s="333">
        <v>10</v>
      </c>
      <c r="E109" s="225" t="s">
        <v>272</v>
      </c>
      <c r="F109" s="225" t="s">
        <v>4017</v>
      </c>
      <c r="G109" s="308">
        <v>43207</v>
      </c>
      <c r="H109" s="334" t="s">
        <v>1836</v>
      </c>
      <c r="I109" s="225" t="s">
        <v>4018</v>
      </c>
      <c r="J109" s="663">
        <v>43237</v>
      </c>
      <c r="K109" s="663" t="s">
        <v>3632</v>
      </c>
      <c r="L109" s="615" t="s">
        <v>2871</v>
      </c>
      <c r="M109" s="615" t="s">
        <v>2910</v>
      </c>
    </row>
    <row r="110" spans="1:256" s="664" customFormat="1" ht="75" customHeight="1">
      <c r="A110" s="38">
        <v>13</v>
      </c>
      <c r="B110" s="225" t="s">
        <v>3906</v>
      </c>
      <c r="C110" s="308">
        <v>43143</v>
      </c>
      <c r="D110" s="333">
        <v>0</v>
      </c>
      <c r="E110" s="225" t="s">
        <v>272</v>
      </c>
      <c r="F110" s="225" t="s">
        <v>3904</v>
      </c>
      <c r="G110" s="308">
        <v>43171</v>
      </c>
      <c r="H110" s="334" t="s">
        <v>716</v>
      </c>
      <c r="I110" s="225" t="s">
        <v>3905</v>
      </c>
      <c r="J110" s="663">
        <v>43229</v>
      </c>
      <c r="K110" s="663" t="s">
        <v>3632</v>
      </c>
      <c r="L110" s="615" t="s">
        <v>2871</v>
      </c>
      <c r="M110" s="615" t="s">
        <v>4083</v>
      </c>
    </row>
    <row r="111" spans="1:256" s="664" customFormat="1" ht="75" customHeight="1">
      <c r="A111" s="39">
        <v>14</v>
      </c>
      <c r="B111" s="225" t="s">
        <v>1392</v>
      </c>
      <c r="C111" s="308">
        <v>39493</v>
      </c>
      <c r="D111" s="333">
        <v>10</v>
      </c>
      <c r="E111" s="225" t="s">
        <v>275</v>
      </c>
      <c r="F111" s="308" t="s">
        <v>1390</v>
      </c>
      <c r="G111" s="308">
        <v>42132</v>
      </c>
      <c r="H111" s="334" t="s">
        <v>247</v>
      </c>
      <c r="I111" s="225" t="s">
        <v>1391</v>
      </c>
      <c r="J111" s="663">
        <v>43236</v>
      </c>
      <c r="K111" s="663" t="s">
        <v>4085</v>
      </c>
      <c r="L111" s="615" t="s">
        <v>1228</v>
      </c>
      <c r="M111" s="615" t="s">
        <v>2874</v>
      </c>
    </row>
    <row r="112" spans="1:256" s="83" customFormat="1" ht="75" customHeight="1">
      <c r="A112" s="96">
        <v>15</v>
      </c>
      <c r="B112" s="350" t="s">
        <v>1525</v>
      </c>
      <c r="C112" s="575">
        <v>41388</v>
      </c>
      <c r="D112" s="576">
        <v>5</v>
      </c>
      <c r="E112" s="350" t="s">
        <v>272</v>
      </c>
      <c r="F112" s="350" t="s">
        <v>1516</v>
      </c>
      <c r="G112" s="575">
        <v>42254</v>
      </c>
      <c r="H112" s="577" t="s">
        <v>84</v>
      </c>
      <c r="I112" s="350" t="s">
        <v>1517</v>
      </c>
      <c r="J112" s="435">
        <v>43234</v>
      </c>
      <c r="K112" s="350" t="s">
        <v>2211</v>
      </c>
      <c r="L112" s="225" t="s">
        <v>1228</v>
      </c>
      <c r="M112" s="225" t="s">
        <v>2874</v>
      </c>
      <c r="IA112" s="39"/>
      <c r="IB112" s="39"/>
    </row>
    <row r="113" spans="1:256" s="664" customFormat="1" ht="75" customHeight="1">
      <c r="A113" s="38">
        <v>16</v>
      </c>
      <c r="B113" s="225" t="s">
        <v>3718</v>
      </c>
      <c r="C113" s="308"/>
      <c r="D113" s="333">
        <v>1</v>
      </c>
      <c r="E113" s="225" t="s">
        <v>3393</v>
      </c>
      <c r="F113" s="225" t="s">
        <v>3719</v>
      </c>
      <c r="G113" s="308">
        <v>43112</v>
      </c>
      <c r="H113" s="334" t="s">
        <v>227</v>
      </c>
      <c r="I113" s="225" t="s">
        <v>6498</v>
      </c>
      <c r="J113" s="663">
        <v>43238</v>
      </c>
      <c r="K113" s="663" t="s">
        <v>3632</v>
      </c>
      <c r="L113" s="615" t="s">
        <v>2871</v>
      </c>
      <c r="M113" s="615" t="s">
        <v>4092</v>
      </c>
    </row>
    <row r="114" spans="1:256" s="664" customFormat="1" ht="75" customHeight="1">
      <c r="A114" s="38">
        <v>17</v>
      </c>
      <c r="B114" s="225" t="s">
        <v>3988</v>
      </c>
      <c r="C114" s="308">
        <v>37443</v>
      </c>
      <c r="D114" s="333">
        <v>15</v>
      </c>
      <c r="E114" s="225" t="s">
        <v>3989</v>
      </c>
      <c r="F114" s="225" t="s">
        <v>3991</v>
      </c>
      <c r="G114" s="308">
        <v>43201</v>
      </c>
      <c r="H114" s="334" t="s">
        <v>716</v>
      </c>
      <c r="I114" s="225" t="s">
        <v>4014</v>
      </c>
      <c r="J114" s="663">
        <v>43244</v>
      </c>
      <c r="K114" s="663" t="s">
        <v>3632</v>
      </c>
      <c r="L114" s="615" t="s">
        <v>2871</v>
      </c>
      <c r="M114" s="615" t="s">
        <v>2872</v>
      </c>
    </row>
    <row r="115" spans="1:256" s="664" customFormat="1" ht="75" customHeight="1">
      <c r="A115" s="96">
        <v>18</v>
      </c>
      <c r="B115" s="225" t="s">
        <v>423</v>
      </c>
      <c r="C115" s="339">
        <v>37258</v>
      </c>
      <c r="D115" s="174">
        <v>16</v>
      </c>
      <c r="E115" s="441" t="s">
        <v>272</v>
      </c>
      <c r="F115" s="174"/>
      <c r="G115" s="339">
        <v>39994</v>
      </c>
      <c r="H115" s="174" t="s">
        <v>189</v>
      </c>
      <c r="I115" s="82" t="s">
        <v>845</v>
      </c>
      <c r="J115" s="663">
        <v>43241</v>
      </c>
      <c r="K115" s="663" t="s">
        <v>2931</v>
      </c>
      <c r="L115" s="615" t="s">
        <v>2871</v>
      </c>
      <c r="M115" s="615" t="s">
        <v>3025</v>
      </c>
    </row>
    <row r="116" spans="1:256" s="664" customFormat="1" ht="75" customHeight="1">
      <c r="A116" s="38">
        <v>19</v>
      </c>
      <c r="B116" s="225" t="s">
        <v>2346</v>
      </c>
      <c r="C116" s="308"/>
      <c r="D116" s="333">
        <v>15</v>
      </c>
      <c r="E116" s="225" t="s">
        <v>2337</v>
      </c>
      <c r="F116" s="225" t="s">
        <v>2338</v>
      </c>
      <c r="G116" s="308">
        <v>42775</v>
      </c>
      <c r="H116" s="334" t="s">
        <v>84</v>
      </c>
      <c r="I116" s="225"/>
      <c r="J116" s="663">
        <v>43248</v>
      </c>
      <c r="K116" s="663" t="s">
        <v>2373</v>
      </c>
      <c r="L116" s="615" t="s">
        <v>2884</v>
      </c>
      <c r="M116" s="615" t="s">
        <v>2894</v>
      </c>
    </row>
    <row r="117" spans="1:256" s="596" customFormat="1" ht="75" customHeight="1">
      <c r="A117" s="587"/>
      <c r="B117" s="1514" t="s">
        <v>2698</v>
      </c>
      <c r="C117" s="1515"/>
      <c r="D117" s="1515"/>
      <c r="E117" s="1515"/>
      <c r="F117" s="1515"/>
      <c r="G117" s="1515"/>
      <c r="H117" s="1515"/>
      <c r="I117" s="599"/>
      <c r="J117" s="1373"/>
      <c r="K117" s="599"/>
      <c r="L117" s="599"/>
      <c r="M117" s="600"/>
      <c r="N117" s="587"/>
      <c r="O117" s="587"/>
      <c r="P117" s="587"/>
      <c r="Q117" s="587"/>
      <c r="R117" s="587"/>
      <c r="S117" s="587"/>
      <c r="T117" s="587"/>
      <c r="U117" s="587"/>
      <c r="V117" s="587"/>
      <c r="W117" s="587"/>
      <c r="X117" s="587"/>
      <c r="Y117" s="587"/>
      <c r="Z117" s="587"/>
      <c r="AA117" s="587"/>
      <c r="AB117" s="587"/>
      <c r="AC117" s="587"/>
      <c r="AD117" s="587"/>
      <c r="AE117" s="587"/>
      <c r="AF117" s="587"/>
      <c r="AG117" s="587"/>
      <c r="AH117" s="587"/>
      <c r="AI117" s="587"/>
      <c r="AJ117" s="587"/>
      <c r="AK117" s="587"/>
      <c r="AL117" s="587"/>
      <c r="AM117" s="587"/>
      <c r="AN117" s="587"/>
      <c r="AO117" s="587"/>
      <c r="AP117" s="587"/>
      <c r="AQ117" s="587"/>
      <c r="AR117" s="587"/>
      <c r="AS117" s="587"/>
      <c r="AT117" s="587"/>
      <c r="AU117" s="587"/>
      <c r="AV117" s="587"/>
      <c r="AW117" s="587"/>
      <c r="AX117" s="587"/>
      <c r="AY117" s="587"/>
      <c r="AZ117" s="587"/>
      <c r="BA117" s="587"/>
      <c r="BB117" s="587"/>
      <c r="BC117" s="587"/>
      <c r="BD117" s="587"/>
      <c r="BE117" s="587"/>
      <c r="BF117" s="587"/>
      <c r="BG117" s="587"/>
      <c r="BH117" s="587"/>
      <c r="BI117" s="587"/>
      <c r="BJ117" s="587"/>
      <c r="BK117" s="587"/>
      <c r="BL117" s="587"/>
      <c r="BM117" s="587"/>
      <c r="BN117" s="587"/>
      <c r="BO117" s="587"/>
      <c r="BP117" s="587"/>
      <c r="BQ117" s="587"/>
      <c r="BR117" s="587"/>
      <c r="BS117" s="587"/>
      <c r="BT117" s="587"/>
      <c r="BU117" s="587"/>
      <c r="BV117" s="587"/>
      <c r="BW117" s="587"/>
      <c r="BX117" s="587"/>
      <c r="BY117" s="587"/>
      <c r="BZ117" s="587"/>
      <c r="CA117" s="587"/>
      <c r="CB117" s="587"/>
      <c r="CC117" s="587"/>
      <c r="CD117" s="587"/>
      <c r="CE117" s="587"/>
      <c r="CF117" s="587"/>
      <c r="CG117" s="587"/>
      <c r="CH117" s="587"/>
      <c r="CI117" s="587"/>
      <c r="CJ117" s="587"/>
      <c r="CK117" s="587"/>
      <c r="CL117" s="587"/>
      <c r="CM117" s="587"/>
      <c r="CN117" s="587"/>
      <c r="CO117" s="587"/>
      <c r="CP117" s="587"/>
      <c r="CQ117" s="587"/>
      <c r="CR117" s="587"/>
      <c r="CS117" s="587"/>
      <c r="CT117" s="587"/>
      <c r="CU117" s="587"/>
      <c r="CV117" s="587"/>
      <c r="CW117" s="587"/>
      <c r="CX117" s="587"/>
      <c r="CY117" s="587"/>
      <c r="CZ117" s="587"/>
      <c r="DA117" s="587"/>
      <c r="DB117" s="587"/>
      <c r="DC117" s="587"/>
      <c r="DD117" s="587"/>
      <c r="DE117" s="587"/>
      <c r="DF117" s="587"/>
      <c r="DG117" s="587"/>
      <c r="DH117" s="587"/>
      <c r="DI117" s="587"/>
      <c r="DJ117" s="587"/>
      <c r="DK117" s="587"/>
      <c r="DL117" s="587"/>
      <c r="DM117" s="587"/>
      <c r="DN117" s="587"/>
      <c r="DO117" s="587"/>
      <c r="DP117" s="587"/>
      <c r="DQ117" s="587"/>
      <c r="DR117" s="587"/>
      <c r="DS117" s="587"/>
      <c r="DT117" s="587"/>
      <c r="DU117" s="587"/>
      <c r="DV117" s="587"/>
      <c r="DW117" s="587"/>
      <c r="DX117" s="587"/>
      <c r="DY117" s="587"/>
      <c r="DZ117" s="587"/>
      <c r="EA117" s="587"/>
      <c r="EB117" s="587"/>
      <c r="EC117" s="587"/>
      <c r="ED117" s="587"/>
      <c r="EE117" s="587"/>
      <c r="EF117" s="587"/>
      <c r="EG117" s="587"/>
      <c r="EH117" s="587"/>
      <c r="EI117" s="587"/>
      <c r="EJ117" s="587"/>
      <c r="EK117" s="587"/>
      <c r="EL117" s="587"/>
      <c r="EM117" s="587"/>
      <c r="EN117" s="587"/>
      <c r="EO117" s="587"/>
      <c r="EP117" s="587"/>
      <c r="EQ117" s="587"/>
      <c r="ER117" s="587"/>
      <c r="ES117" s="587"/>
      <c r="ET117" s="587"/>
      <c r="EU117" s="587"/>
      <c r="EV117" s="587"/>
      <c r="EW117" s="587"/>
      <c r="EX117" s="587"/>
      <c r="EY117" s="587"/>
      <c r="EZ117" s="587"/>
      <c r="FA117" s="587"/>
      <c r="FB117" s="587"/>
      <c r="FC117" s="587"/>
      <c r="FD117" s="587"/>
      <c r="FE117" s="587"/>
      <c r="FF117" s="587"/>
      <c r="FG117" s="587"/>
      <c r="FH117" s="587"/>
      <c r="FI117" s="587"/>
      <c r="FJ117" s="587"/>
      <c r="FK117" s="587"/>
      <c r="FL117" s="587"/>
      <c r="FM117" s="587"/>
      <c r="FN117" s="587"/>
      <c r="FO117" s="587"/>
      <c r="FP117" s="587"/>
      <c r="FQ117" s="587"/>
      <c r="FR117" s="587"/>
      <c r="FS117" s="587"/>
      <c r="FT117" s="587"/>
      <c r="FU117" s="587"/>
      <c r="FV117" s="587"/>
      <c r="FW117" s="587"/>
      <c r="FX117" s="587"/>
      <c r="FY117" s="587"/>
      <c r="FZ117" s="587"/>
      <c r="GA117" s="587"/>
      <c r="GB117" s="587"/>
      <c r="GC117" s="587"/>
      <c r="GD117" s="587"/>
      <c r="GE117" s="587"/>
      <c r="GF117" s="587"/>
      <c r="GG117" s="587"/>
      <c r="GH117" s="587"/>
      <c r="GI117" s="587"/>
      <c r="GJ117" s="587"/>
      <c r="GK117" s="587"/>
      <c r="GL117" s="587"/>
      <c r="GM117" s="587"/>
      <c r="GN117" s="587"/>
      <c r="GO117" s="587"/>
      <c r="GP117" s="587"/>
      <c r="GQ117" s="587"/>
      <c r="GR117" s="587"/>
      <c r="GS117" s="587"/>
      <c r="GT117" s="587"/>
      <c r="GU117" s="587"/>
      <c r="GV117" s="587"/>
      <c r="GW117" s="587"/>
      <c r="GX117" s="587"/>
      <c r="GY117" s="587"/>
      <c r="GZ117" s="587"/>
      <c r="HA117" s="587"/>
      <c r="HB117" s="587"/>
      <c r="HC117" s="587"/>
      <c r="HD117" s="587"/>
      <c r="HE117" s="587"/>
      <c r="HF117" s="587"/>
      <c r="HG117" s="587"/>
      <c r="HH117" s="587"/>
      <c r="HI117" s="587"/>
      <c r="HJ117" s="587"/>
      <c r="HK117" s="587"/>
      <c r="HL117" s="587"/>
      <c r="HM117" s="587"/>
      <c r="HN117" s="587"/>
      <c r="HO117" s="587"/>
      <c r="HP117" s="587"/>
      <c r="HQ117" s="587"/>
      <c r="HR117" s="587"/>
      <c r="HS117" s="587"/>
      <c r="HT117" s="587"/>
      <c r="HU117" s="587"/>
      <c r="HV117" s="587"/>
      <c r="HW117" s="587"/>
      <c r="HX117" s="587"/>
      <c r="HY117" s="587"/>
      <c r="HZ117" s="587"/>
      <c r="IA117" s="587"/>
      <c r="IB117" s="587"/>
      <c r="IC117" s="587"/>
      <c r="ID117" s="587"/>
      <c r="IE117" s="587"/>
      <c r="IF117" s="587"/>
      <c r="IG117" s="587"/>
      <c r="IH117" s="587"/>
      <c r="II117" s="587"/>
      <c r="IJ117" s="587"/>
      <c r="IK117" s="587"/>
      <c r="IL117" s="587"/>
      <c r="IM117" s="587"/>
      <c r="IN117" s="587"/>
      <c r="IO117" s="587"/>
      <c r="IP117" s="587"/>
      <c r="IQ117" s="587"/>
      <c r="IR117" s="587"/>
      <c r="IS117" s="587"/>
      <c r="IT117" s="587"/>
      <c r="IU117" s="587"/>
      <c r="IV117" s="587"/>
    </row>
    <row r="118" spans="1:256" s="596" customFormat="1" ht="75" customHeight="1">
      <c r="A118" s="595"/>
      <c r="B118" s="601" t="s">
        <v>2684</v>
      </c>
      <c r="C118" s="601" t="s">
        <v>2379</v>
      </c>
      <c r="D118" s="601" t="s">
        <v>195</v>
      </c>
      <c r="E118" s="601" t="s">
        <v>2685</v>
      </c>
      <c r="F118" s="601" t="s">
        <v>2750</v>
      </c>
      <c r="G118" s="601" t="s">
        <v>301</v>
      </c>
      <c r="H118" s="601" t="s">
        <v>302</v>
      </c>
      <c r="I118" s="601" t="s">
        <v>2748</v>
      </c>
      <c r="J118" s="601" t="s">
        <v>2805</v>
      </c>
      <c r="K118" s="601" t="s">
        <v>2366</v>
      </c>
      <c r="L118" s="601" t="s">
        <v>2806</v>
      </c>
      <c r="M118" s="601" t="s">
        <v>2940</v>
      </c>
      <c r="N118" s="595"/>
      <c r="O118" s="595"/>
      <c r="P118" s="595"/>
      <c r="Q118" s="595"/>
      <c r="R118" s="595"/>
      <c r="S118" s="595"/>
      <c r="T118" s="595"/>
      <c r="U118" s="595"/>
      <c r="V118" s="595"/>
      <c r="W118" s="595"/>
      <c r="X118" s="595"/>
      <c r="Y118" s="595"/>
      <c r="Z118" s="595"/>
      <c r="AA118" s="595"/>
      <c r="AB118" s="595"/>
      <c r="AC118" s="595"/>
      <c r="AD118" s="595"/>
      <c r="AE118" s="595"/>
      <c r="AF118" s="595"/>
      <c r="AG118" s="595"/>
      <c r="AH118" s="595"/>
      <c r="AI118" s="595"/>
      <c r="AJ118" s="595"/>
      <c r="AK118" s="595"/>
      <c r="AL118" s="595"/>
      <c r="AM118" s="595"/>
      <c r="AN118" s="595"/>
      <c r="AO118" s="595"/>
      <c r="AP118" s="595"/>
      <c r="AQ118" s="595"/>
      <c r="AR118" s="595"/>
      <c r="AS118" s="595"/>
      <c r="AT118" s="595"/>
      <c r="AU118" s="595"/>
      <c r="AV118" s="595"/>
      <c r="AW118" s="595"/>
      <c r="AX118" s="595"/>
      <c r="AY118" s="595"/>
      <c r="AZ118" s="595"/>
      <c r="BA118" s="595"/>
      <c r="BB118" s="595"/>
      <c r="BC118" s="595"/>
      <c r="BD118" s="595"/>
      <c r="BE118" s="595"/>
      <c r="BF118" s="595"/>
      <c r="BG118" s="595"/>
      <c r="BH118" s="595"/>
      <c r="BI118" s="595"/>
      <c r="BJ118" s="595"/>
      <c r="BK118" s="595"/>
      <c r="BL118" s="595"/>
      <c r="BM118" s="595"/>
      <c r="BN118" s="595"/>
      <c r="BO118" s="595"/>
      <c r="BP118" s="595"/>
      <c r="BQ118" s="595"/>
      <c r="BR118" s="595"/>
      <c r="BS118" s="595"/>
      <c r="BT118" s="595"/>
      <c r="BU118" s="595"/>
      <c r="BV118" s="595"/>
      <c r="BW118" s="595"/>
      <c r="BX118" s="595"/>
      <c r="BY118" s="595"/>
      <c r="BZ118" s="595"/>
      <c r="CA118" s="595"/>
      <c r="CB118" s="595"/>
      <c r="CC118" s="595"/>
      <c r="CD118" s="595"/>
      <c r="CE118" s="595"/>
      <c r="CF118" s="595"/>
      <c r="CG118" s="595"/>
      <c r="CH118" s="595"/>
      <c r="CI118" s="595"/>
      <c r="CJ118" s="595"/>
      <c r="CK118" s="595"/>
      <c r="CL118" s="595"/>
      <c r="CM118" s="595"/>
      <c r="CN118" s="595"/>
      <c r="CO118" s="595"/>
      <c r="CP118" s="595"/>
      <c r="CQ118" s="595"/>
      <c r="CR118" s="595"/>
      <c r="CS118" s="595"/>
      <c r="CT118" s="595"/>
      <c r="CU118" s="595"/>
      <c r="CV118" s="595"/>
      <c r="CW118" s="595"/>
      <c r="CX118" s="595"/>
      <c r="CY118" s="595"/>
      <c r="CZ118" s="595"/>
      <c r="DA118" s="595"/>
      <c r="DB118" s="595"/>
      <c r="DC118" s="595"/>
      <c r="DD118" s="595"/>
      <c r="DE118" s="595"/>
      <c r="DF118" s="595"/>
      <c r="DG118" s="595"/>
      <c r="DH118" s="595"/>
      <c r="DI118" s="595"/>
      <c r="DJ118" s="595"/>
      <c r="DK118" s="595"/>
      <c r="DL118" s="595"/>
      <c r="DM118" s="595"/>
      <c r="DN118" s="595"/>
      <c r="DO118" s="595"/>
      <c r="DP118" s="595"/>
      <c r="DQ118" s="595"/>
      <c r="DR118" s="595"/>
      <c r="DS118" s="595"/>
      <c r="DT118" s="595"/>
      <c r="DU118" s="595"/>
      <c r="DV118" s="595"/>
      <c r="DW118" s="595"/>
      <c r="DX118" s="595"/>
      <c r="DY118" s="595"/>
      <c r="DZ118" s="595"/>
      <c r="EA118" s="595"/>
      <c r="EB118" s="595"/>
      <c r="EC118" s="595"/>
      <c r="ED118" s="595"/>
      <c r="EE118" s="595"/>
      <c r="EF118" s="595"/>
      <c r="EG118" s="595"/>
      <c r="EH118" s="595"/>
      <c r="EI118" s="595"/>
      <c r="EJ118" s="595"/>
      <c r="EK118" s="595"/>
      <c r="EL118" s="595"/>
      <c r="EM118" s="595"/>
      <c r="EN118" s="595"/>
      <c r="EO118" s="595"/>
      <c r="EP118" s="595"/>
      <c r="EQ118" s="595"/>
      <c r="ER118" s="595"/>
      <c r="ES118" s="595"/>
      <c r="ET118" s="595"/>
      <c r="EU118" s="595"/>
      <c r="EV118" s="595"/>
      <c r="EW118" s="595"/>
      <c r="EX118" s="595"/>
      <c r="EY118" s="595"/>
      <c r="EZ118" s="595"/>
      <c r="FA118" s="595"/>
      <c r="FB118" s="595"/>
      <c r="FC118" s="595"/>
      <c r="FD118" s="595"/>
      <c r="FE118" s="595"/>
      <c r="FF118" s="595"/>
      <c r="FG118" s="595"/>
      <c r="FH118" s="595"/>
      <c r="FI118" s="595"/>
      <c r="FJ118" s="595"/>
      <c r="FK118" s="595"/>
      <c r="FL118" s="595"/>
      <c r="FM118" s="595"/>
      <c r="FN118" s="595"/>
      <c r="FO118" s="595"/>
      <c r="FP118" s="595"/>
      <c r="FQ118" s="595"/>
      <c r="FR118" s="595"/>
      <c r="FS118" s="595"/>
      <c r="FT118" s="595"/>
      <c r="FU118" s="595"/>
      <c r="FV118" s="595"/>
      <c r="FW118" s="595"/>
      <c r="FX118" s="595"/>
      <c r="FY118" s="595"/>
      <c r="FZ118" s="595"/>
      <c r="GA118" s="595"/>
      <c r="GB118" s="595"/>
      <c r="GC118" s="595"/>
      <c r="GD118" s="595"/>
      <c r="GE118" s="595"/>
      <c r="GF118" s="595"/>
      <c r="GG118" s="595"/>
      <c r="GH118" s="595"/>
      <c r="GI118" s="595"/>
      <c r="GJ118" s="595"/>
      <c r="GK118" s="595"/>
      <c r="GL118" s="595"/>
      <c r="GM118" s="595"/>
      <c r="GN118" s="595"/>
      <c r="GO118" s="595"/>
      <c r="GP118" s="595"/>
      <c r="GQ118" s="595"/>
      <c r="GR118" s="595"/>
      <c r="GS118" s="595"/>
      <c r="GT118" s="595"/>
      <c r="GU118" s="595"/>
      <c r="GV118" s="595"/>
      <c r="GW118" s="595"/>
      <c r="GX118" s="595"/>
      <c r="GY118" s="595"/>
      <c r="GZ118" s="595"/>
      <c r="HA118" s="595"/>
      <c r="HB118" s="595"/>
      <c r="HC118" s="595"/>
      <c r="HD118" s="595"/>
      <c r="HE118" s="595"/>
      <c r="HF118" s="595"/>
      <c r="HG118" s="595"/>
      <c r="HH118" s="595"/>
      <c r="HI118" s="595"/>
      <c r="HJ118" s="595"/>
      <c r="HK118" s="595"/>
      <c r="HL118" s="595"/>
      <c r="HM118" s="595"/>
      <c r="HN118" s="595"/>
      <c r="HO118" s="595"/>
      <c r="HP118" s="595"/>
      <c r="HQ118" s="595"/>
      <c r="HR118" s="595"/>
      <c r="HS118" s="595"/>
      <c r="HT118" s="595"/>
      <c r="HU118" s="595"/>
      <c r="HV118" s="595"/>
      <c r="HW118" s="595"/>
      <c r="HX118" s="595"/>
      <c r="HY118" s="595"/>
      <c r="HZ118" s="595"/>
      <c r="IA118" s="595"/>
      <c r="IB118" s="595"/>
      <c r="IC118" s="595"/>
      <c r="ID118" s="595"/>
      <c r="IE118" s="595"/>
      <c r="IF118" s="595"/>
      <c r="IG118" s="595"/>
      <c r="IH118" s="595"/>
      <c r="II118" s="595"/>
      <c r="IJ118" s="595"/>
      <c r="IK118" s="595"/>
      <c r="IL118" s="595"/>
      <c r="IM118" s="595"/>
      <c r="IN118" s="595"/>
      <c r="IO118" s="595"/>
      <c r="IP118" s="595"/>
      <c r="IQ118" s="595"/>
      <c r="IR118" s="595"/>
      <c r="IS118" s="595"/>
      <c r="IT118" s="595"/>
      <c r="IU118" s="595"/>
      <c r="IV118" s="595"/>
    </row>
    <row r="119" spans="1:256" s="96" customFormat="1" ht="75" customHeight="1">
      <c r="A119" s="38">
        <v>1</v>
      </c>
      <c r="B119" s="225" t="s">
        <v>4110</v>
      </c>
      <c r="C119" s="308"/>
      <c r="D119" s="333">
        <v>1</v>
      </c>
      <c r="E119" s="225" t="s">
        <v>272</v>
      </c>
      <c r="F119" s="225" t="s">
        <v>4111</v>
      </c>
      <c r="G119" s="308">
        <v>43247</v>
      </c>
      <c r="H119" s="334" t="s">
        <v>716</v>
      </c>
      <c r="I119" s="225" t="s">
        <v>4142</v>
      </c>
      <c r="J119" s="337">
        <v>43252</v>
      </c>
      <c r="K119" s="225" t="s">
        <v>2211</v>
      </c>
      <c r="L119" s="348" t="s">
        <v>4143</v>
      </c>
      <c r="M119" s="348" t="s">
        <v>2872</v>
      </c>
      <c r="N119" s="346"/>
      <c r="O119" s="346"/>
      <c r="P119" s="83"/>
      <c r="Q119" s="83"/>
      <c r="R119" s="83"/>
      <c r="S119" s="83"/>
      <c r="T119" s="83"/>
      <c r="U119" s="83"/>
      <c r="V119" s="83"/>
      <c r="W119" s="83"/>
      <c r="X119" s="83"/>
      <c r="Y119" s="83"/>
      <c r="Z119" s="83"/>
      <c r="AA119" s="83"/>
      <c r="AB119" s="83"/>
      <c r="AC119" s="83"/>
      <c r="AD119" s="83"/>
      <c r="AE119" s="83"/>
      <c r="AF119" s="83"/>
      <c r="AG119" s="83"/>
      <c r="AH119" s="83"/>
      <c r="AI119" s="83"/>
      <c r="AJ119" s="83"/>
      <c r="AK119" s="83"/>
      <c r="AL119" s="83"/>
      <c r="AM119" s="83"/>
      <c r="AN119" s="83"/>
      <c r="AO119" s="83"/>
      <c r="AP119" s="83"/>
      <c r="AQ119" s="83"/>
      <c r="AR119" s="83"/>
      <c r="AS119" s="83"/>
      <c r="AT119" s="83"/>
      <c r="AU119" s="83"/>
      <c r="AV119" s="83"/>
      <c r="AW119" s="83"/>
      <c r="AX119" s="83"/>
      <c r="AY119" s="83"/>
      <c r="AZ119" s="83"/>
      <c r="BA119" s="83"/>
      <c r="BB119" s="83"/>
      <c r="BC119" s="83"/>
      <c r="BD119" s="83"/>
      <c r="BE119" s="83"/>
      <c r="BF119" s="83"/>
      <c r="BG119" s="83"/>
      <c r="BH119" s="83"/>
      <c r="BI119" s="83"/>
      <c r="BJ119" s="83"/>
      <c r="BK119" s="83"/>
      <c r="BL119" s="83"/>
      <c r="BM119" s="83"/>
      <c r="BN119" s="83"/>
      <c r="BO119" s="83"/>
      <c r="BP119" s="83"/>
      <c r="BQ119" s="83"/>
      <c r="BR119" s="83"/>
      <c r="BS119" s="83"/>
      <c r="BT119" s="83"/>
      <c r="BU119" s="83"/>
      <c r="BV119" s="83"/>
      <c r="BW119" s="83"/>
      <c r="BX119" s="83"/>
      <c r="BY119" s="83"/>
      <c r="BZ119" s="83"/>
      <c r="CA119" s="83"/>
      <c r="CB119" s="83"/>
      <c r="CC119" s="83"/>
      <c r="CD119" s="83"/>
      <c r="CE119" s="83"/>
      <c r="CF119" s="83"/>
      <c r="CG119" s="83"/>
      <c r="CH119" s="83"/>
      <c r="CI119" s="83"/>
      <c r="CJ119" s="83"/>
      <c r="CK119" s="83"/>
      <c r="CL119" s="83"/>
      <c r="CM119" s="83"/>
      <c r="CN119" s="83"/>
      <c r="CO119" s="83"/>
      <c r="CP119" s="83"/>
      <c r="CQ119" s="83"/>
      <c r="CR119" s="83"/>
      <c r="CS119" s="83"/>
      <c r="CT119" s="83"/>
      <c r="CU119" s="83"/>
      <c r="CV119" s="83"/>
      <c r="CW119" s="83"/>
      <c r="CX119" s="83"/>
      <c r="CY119" s="83"/>
      <c r="CZ119" s="83"/>
      <c r="DA119" s="83"/>
      <c r="DB119" s="83"/>
      <c r="DC119" s="83"/>
      <c r="DD119" s="83"/>
      <c r="DE119" s="83"/>
      <c r="DF119" s="83"/>
      <c r="DG119" s="83"/>
      <c r="DH119" s="83"/>
      <c r="DI119" s="83"/>
      <c r="DJ119" s="83"/>
      <c r="DK119" s="83"/>
      <c r="DL119" s="83"/>
      <c r="DM119" s="83"/>
      <c r="DN119" s="83"/>
      <c r="DO119" s="83"/>
      <c r="DP119" s="83"/>
      <c r="DQ119" s="83"/>
      <c r="DR119" s="83"/>
      <c r="DS119" s="83"/>
      <c r="DT119" s="83"/>
      <c r="DU119" s="83"/>
      <c r="DV119" s="83"/>
      <c r="DW119" s="83"/>
      <c r="DX119" s="83"/>
      <c r="DY119" s="83"/>
      <c r="DZ119" s="83"/>
      <c r="EA119" s="83"/>
      <c r="EB119" s="83"/>
      <c r="EC119" s="83"/>
      <c r="ED119" s="83"/>
      <c r="EE119" s="83"/>
      <c r="EF119" s="83"/>
      <c r="EG119" s="83"/>
      <c r="EH119" s="83"/>
      <c r="EI119" s="83"/>
      <c r="EJ119" s="83"/>
      <c r="EK119" s="83"/>
      <c r="EL119" s="83"/>
      <c r="EM119" s="83"/>
      <c r="EN119" s="83"/>
      <c r="EO119" s="83"/>
      <c r="EP119" s="83"/>
      <c r="EQ119" s="83"/>
      <c r="ER119" s="83"/>
      <c r="ES119" s="83"/>
      <c r="ET119" s="83"/>
      <c r="EU119" s="83"/>
      <c r="EV119" s="83"/>
      <c r="EW119" s="83"/>
      <c r="EX119" s="83"/>
      <c r="EY119" s="83"/>
      <c r="EZ119" s="83"/>
      <c r="FA119" s="83"/>
      <c r="FB119" s="83"/>
      <c r="FC119" s="83"/>
      <c r="FD119" s="83"/>
      <c r="FE119" s="83"/>
      <c r="FF119" s="83"/>
      <c r="FG119" s="83"/>
      <c r="FH119" s="83"/>
      <c r="FI119" s="83"/>
      <c r="FJ119" s="83"/>
      <c r="FK119" s="83"/>
      <c r="FL119" s="83"/>
      <c r="FM119" s="83"/>
      <c r="FN119" s="83"/>
      <c r="FO119" s="83"/>
      <c r="FP119" s="83"/>
      <c r="FQ119" s="83"/>
      <c r="FR119" s="83"/>
      <c r="FS119" s="83"/>
      <c r="FT119" s="83"/>
      <c r="FU119" s="83"/>
      <c r="FV119" s="83"/>
      <c r="FW119" s="83"/>
      <c r="FX119" s="83"/>
      <c r="FY119" s="83"/>
      <c r="FZ119" s="83"/>
      <c r="GA119" s="83"/>
      <c r="GB119" s="83"/>
      <c r="GC119" s="83"/>
      <c r="GD119" s="83"/>
      <c r="GE119" s="83"/>
      <c r="GF119" s="83"/>
      <c r="GG119" s="83"/>
      <c r="GH119" s="83"/>
      <c r="GI119" s="83"/>
      <c r="GJ119" s="83"/>
      <c r="GK119" s="83"/>
      <c r="GL119" s="83"/>
      <c r="GM119" s="83"/>
      <c r="GN119" s="83"/>
      <c r="GO119" s="83"/>
      <c r="GP119" s="83"/>
      <c r="GQ119" s="83"/>
      <c r="GR119" s="83"/>
      <c r="GS119" s="83"/>
      <c r="GT119" s="83"/>
      <c r="GU119" s="83"/>
      <c r="GV119" s="83"/>
      <c r="GW119" s="83"/>
      <c r="GX119" s="83"/>
      <c r="GY119" s="83"/>
      <c r="GZ119" s="83"/>
      <c r="HA119" s="83"/>
      <c r="HB119" s="83"/>
      <c r="HC119" s="83"/>
      <c r="HD119" s="83"/>
      <c r="HE119" s="83"/>
      <c r="HF119" s="83"/>
      <c r="HG119" s="83"/>
      <c r="HH119" s="83"/>
      <c r="HI119" s="83"/>
      <c r="HJ119" s="83"/>
      <c r="HK119" s="83"/>
      <c r="HL119" s="83"/>
      <c r="HM119" s="83"/>
      <c r="HN119" s="83"/>
      <c r="HO119" s="83"/>
      <c r="HP119" s="83"/>
      <c r="HQ119" s="83"/>
      <c r="HR119" s="83"/>
      <c r="HS119" s="83"/>
      <c r="HT119" s="83"/>
      <c r="HU119" s="83"/>
      <c r="HV119" s="83"/>
      <c r="HW119" s="83"/>
      <c r="HX119" s="83"/>
      <c r="HY119" s="83"/>
      <c r="HZ119" s="83"/>
      <c r="IA119" s="83"/>
      <c r="IB119" s="83"/>
      <c r="IC119" s="83"/>
      <c r="ID119" s="83"/>
      <c r="IE119" s="83"/>
      <c r="IF119" s="83"/>
      <c r="IG119" s="83"/>
      <c r="IH119" s="83"/>
      <c r="II119" s="83"/>
    </row>
    <row r="120" spans="1:256" s="664" customFormat="1" ht="75" customHeight="1">
      <c r="A120" s="38">
        <v>2</v>
      </c>
      <c r="B120" s="225" t="s">
        <v>3953</v>
      </c>
      <c r="C120" s="308">
        <v>38605</v>
      </c>
      <c r="D120" s="333">
        <v>12</v>
      </c>
      <c r="E120" s="225" t="s">
        <v>272</v>
      </c>
      <c r="F120" s="225" t="s">
        <v>3954</v>
      </c>
      <c r="G120" s="308">
        <v>43194</v>
      </c>
      <c r="H120" s="334" t="s">
        <v>3955</v>
      </c>
      <c r="I120" s="225" t="s">
        <v>3957</v>
      </c>
      <c r="J120" s="663">
        <v>43259</v>
      </c>
      <c r="K120" s="663" t="s">
        <v>3632</v>
      </c>
      <c r="L120" s="615" t="s">
        <v>2871</v>
      </c>
      <c r="M120" s="615" t="s">
        <v>3795</v>
      </c>
    </row>
    <row r="121" spans="1:256" s="664" customFormat="1" ht="75" customHeight="1">
      <c r="A121" s="38">
        <v>3</v>
      </c>
      <c r="B121" s="684" t="s">
        <v>169</v>
      </c>
      <c r="C121" s="691">
        <v>37184</v>
      </c>
      <c r="D121" s="692">
        <v>16</v>
      </c>
      <c r="E121" s="684" t="s">
        <v>275</v>
      </c>
      <c r="F121" s="693" t="s">
        <v>4078</v>
      </c>
      <c r="G121" s="694">
        <v>43236</v>
      </c>
      <c r="H121" s="693" t="s">
        <v>4076</v>
      </c>
      <c r="I121" s="693" t="s">
        <v>4077</v>
      </c>
      <c r="J121" s="663">
        <v>43263</v>
      </c>
      <c r="K121" s="663" t="s">
        <v>3632</v>
      </c>
      <c r="L121" s="615" t="s">
        <v>3337</v>
      </c>
      <c r="M121" s="615" t="s">
        <v>2872</v>
      </c>
    </row>
    <row r="122" spans="1:256" s="664" customFormat="1" ht="75" customHeight="1">
      <c r="A122" s="38">
        <v>4</v>
      </c>
      <c r="B122" s="225" t="s">
        <v>3992</v>
      </c>
      <c r="C122" s="308">
        <v>43322</v>
      </c>
      <c r="D122" s="333">
        <v>8</v>
      </c>
      <c r="E122" s="225" t="s">
        <v>272</v>
      </c>
      <c r="F122" s="225" t="s">
        <v>3993</v>
      </c>
      <c r="G122" s="308">
        <v>43200</v>
      </c>
      <c r="H122" s="334" t="s">
        <v>1772</v>
      </c>
      <c r="I122" s="225" t="s">
        <v>3994</v>
      </c>
      <c r="J122" s="663">
        <v>43259</v>
      </c>
      <c r="K122" s="663" t="s">
        <v>3632</v>
      </c>
      <c r="L122" s="615" t="s">
        <v>2871</v>
      </c>
      <c r="M122" s="615" t="s">
        <v>3365</v>
      </c>
    </row>
    <row r="123" spans="1:256" s="664" customFormat="1" ht="75" customHeight="1">
      <c r="A123" s="38">
        <v>5</v>
      </c>
      <c r="B123" s="225" t="s">
        <v>3462</v>
      </c>
      <c r="C123" s="308">
        <v>37886</v>
      </c>
      <c r="D123" s="333">
        <v>14</v>
      </c>
      <c r="E123" s="225" t="s">
        <v>272</v>
      </c>
      <c r="F123" s="225" t="s">
        <v>3463</v>
      </c>
      <c r="G123" s="308">
        <v>42998</v>
      </c>
      <c r="H123" s="334" t="s">
        <v>31</v>
      </c>
      <c r="I123" s="225"/>
      <c r="J123" s="663">
        <v>43257</v>
      </c>
      <c r="K123" s="663" t="s">
        <v>2372</v>
      </c>
      <c r="L123" s="615" t="s">
        <v>2871</v>
      </c>
      <c r="M123" s="615" t="s">
        <v>2872</v>
      </c>
    </row>
    <row r="124" spans="1:256" s="664" customFormat="1" ht="75" customHeight="1">
      <c r="A124" s="38">
        <v>6</v>
      </c>
      <c r="B124" s="225" t="s">
        <v>2426</v>
      </c>
      <c r="C124" s="308">
        <v>41488</v>
      </c>
      <c r="D124" s="333">
        <v>4</v>
      </c>
      <c r="E124" s="225" t="s">
        <v>272</v>
      </c>
      <c r="F124" s="225" t="s">
        <v>2425</v>
      </c>
      <c r="G124" s="308">
        <v>42797</v>
      </c>
      <c r="H124" s="334" t="s">
        <v>58</v>
      </c>
      <c r="I124" s="225" t="s">
        <v>3936</v>
      </c>
      <c r="J124" s="663">
        <v>43255</v>
      </c>
      <c r="K124" s="663" t="s">
        <v>2211</v>
      </c>
      <c r="L124" s="615" t="s">
        <v>2871</v>
      </c>
      <c r="M124" s="615" t="s">
        <v>3365</v>
      </c>
    </row>
    <row r="125" spans="1:256" s="664" customFormat="1" ht="75" customHeight="1">
      <c r="A125" s="38">
        <v>7</v>
      </c>
      <c r="B125" s="225" t="s">
        <v>2715</v>
      </c>
      <c r="C125" s="339"/>
      <c r="D125" s="483">
        <v>17</v>
      </c>
      <c r="E125" s="225" t="s">
        <v>2733</v>
      </c>
      <c r="F125" s="82" t="s">
        <v>2742</v>
      </c>
      <c r="G125" s="308">
        <v>41783</v>
      </c>
      <c r="H125" s="82"/>
      <c r="I125" s="82"/>
      <c r="J125" s="663">
        <v>43269</v>
      </c>
      <c r="K125" s="663" t="s">
        <v>2106</v>
      </c>
      <c r="L125" s="615" t="s">
        <v>2870</v>
      </c>
      <c r="M125" s="615" t="s">
        <v>3100</v>
      </c>
    </row>
    <row r="126" spans="1:256" s="664" customFormat="1" ht="75" customHeight="1">
      <c r="A126" s="38">
        <v>8</v>
      </c>
      <c r="B126" s="225" t="s">
        <v>395</v>
      </c>
      <c r="C126" s="308">
        <v>37484</v>
      </c>
      <c r="D126" s="570">
        <v>15</v>
      </c>
      <c r="E126" s="225" t="s">
        <v>272</v>
      </c>
      <c r="F126" s="82" t="s">
        <v>285</v>
      </c>
      <c r="G126" s="308">
        <v>38412</v>
      </c>
      <c r="H126" s="82" t="s">
        <v>84</v>
      </c>
      <c r="I126" s="82" t="s">
        <v>617</v>
      </c>
      <c r="J126" s="663">
        <v>43276</v>
      </c>
      <c r="K126" s="663" t="s">
        <v>4166</v>
      </c>
      <c r="L126" s="615" t="s">
        <v>2871</v>
      </c>
      <c r="M126" s="615" t="s">
        <v>3825</v>
      </c>
    </row>
    <row r="127" spans="1:256" s="664" customFormat="1" ht="75" customHeight="1">
      <c r="A127" s="38">
        <v>9</v>
      </c>
      <c r="B127" s="225" t="s">
        <v>4155</v>
      </c>
      <c r="C127" s="308">
        <v>41846</v>
      </c>
      <c r="D127" s="333">
        <v>3</v>
      </c>
      <c r="E127" s="225" t="s">
        <v>275</v>
      </c>
      <c r="F127" s="225" t="s">
        <v>4156</v>
      </c>
      <c r="G127" s="308">
        <v>43300</v>
      </c>
      <c r="H127" s="334" t="s">
        <v>84</v>
      </c>
      <c r="I127" s="225" t="s">
        <v>4157</v>
      </c>
      <c r="J127" s="663">
        <v>43276</v>
      </c>
      <c r="K127" s="663" t="s">
        <v>3632</v>
      </c>
      <c r="L127" s="615" t="s">
        <v>2871</v>
      </c>
      <c r="M127" s="615" t="s">
        <v>2881</v>
      </c>
    </row>
    <row r="128" spans="1:256" s="664" customFormat="1" ht="75" customHeight="1">
      <c r="A128" s="38">
        <v>10</v>
      </c>
      <c r="B128" s="225" t="s">
        <v>3857</v>
      </c>
      <c r="C128" s="308">
        <v>40586</v>
      </c>
      <c r="D128" s="333">
        <v>7</v>
      </c>
      <c r="E128" s="225" t="s">
        <v>272</v>
      </c>
      <c r="F128" s="225" t="s">
        <v>3100</v>
      </c>
      <c r="G128" s="308">
        <v>43159</v>
      </c>
      <c r="H128" s="334" t="s">
        <v>3858</v>
      </c>
      <c r="I128" s="225" t="s">
        <v>3859</v>
      </c>
      <c r="J128" s="663">
        <v>43272</v>
      </c>
      <c r="K128" s="663" t="s">
        <v>3632</v>
      </c>
      <c r="L128" s="615" t="s">
        <v>4172</v>
      </c>
      <c r="M128" s="615" t="s">
        <v>2872</v>
      </c>
    </row>
    <row r="129" spans="1:243" s="664" customFormat="1" ht="75" customHeight="1">
      <c r="A129" s="38">
        <v>11</v>
      </c>
      <c r="B129" s="225" t="s">
        <v>3860</v>
      </c>
      <c r="C129" s="308">
        <v>39029</v>
      </c>
      <c r="D129" s="333">
        <v>11</v>
      </c>
      <c r="E129" s="225" t="s">
        <v>272</v>
      </c>
      <c r="F129" s="225" t="s">
        <v>3100</v>
      </c>
      <c r="G129" s="308">
        <v>43159</v>
      </c>
      <c r="H129" s="334" t="s">
        <v>3858</v>
      </c>
      <c r="I129" s="225" t="s">
        <v>3859</v>
      </c>
      <c r="J129" s="663">
        <v>43272</v>
      </c>
      <c r="K129" s="663" t="s">
        <v>3632</v>
      </c>
      <c r="L129" s="615" t="s">
        <v>4172</v>
      </c>
      <c r="M129" s="615" t="s">
        <v>2872</v>
      </c>
    </row>
    <row r="130" spans="1:243" s="664" customFormat="1" ht="75" customHeight="1">
      <c r="A130" s="38">
        <v>12</v>
      </c>
      <c r="B130" s="225" t="s">
        <v>111</v>
      </c>
      <c r="C130" s="339">
        <v>37378</v>
      </c>
      <c r="D130" s="483">
        <v>16</v>
      </c>
      <c r="E130" s="225" t="s">
        <v>272</v>
      </c>
      <c r="F130" s="82" t="s">
        <v>141</v>
      </c>
      <c r="G130" s="308">
        <v>38872</v>
      </c>
      <c r="H130" s="82" t="s">
        <v>116</v>
      </c>
      <c r="I130" s="82"/>
      <c r="J130" s="663">
        <v>43272</v>
      </c>
      <c r="K130" s="663" t="s">
        <v>4173</v>
      </c>
      <c r="L130" s="615" t="s">
        <v>2871</v>
      </c>
      <c r="M130" s="615" t="s">
        <v>3365</v>
      </c>
    </row>
    <row r="131" spans="1:243" s="664" customFormat="1" ht="75" customHeight="1">
      <c r="A131" s="38">
        <v>13</v>
      </c>
      <c r="B131" s="225" t="s">
        <v>4038</v>
      </c>
      <c r="C131" s="308"/>
      <c r="D131" s="333">
        <v>8</v>
      </c>
      <c r="E131" s="225" t="s">
        <v>272</v>
      </c>
      <c r="F131" s="225" t="s">
        <v>4043</v>
      </c>
      <c r="G131" s="308">
        <v>43221</v>
      </c>
      <c r="H131" s="334" t="s">
        <v>716</v>
      </c>
      <c r="I131" s="225" t="s">
        <v>4057</v>
      </c>
      <c r="J131" s="663">
        <v>43272</v>
      </c>
      <c r="K131" s="663" t="s">
        <v>3632</v>
      </c>
      <c r="L131" s="615" t="s">
        <v>2871</v>
      </c>
      <c r="M131" s="615" t="s">
        <v>2876</v>
      </c>
    </row>
    <row r="132" spans="1:243" s="664" customFormat="1" ht="75" customHeight="1">
      <c r="A132" s="38">
        <v>14</v>
      </c>
      <c r="B132" s="225" t="s">
        <v>4040</v>
      </c>
      <c r="C132" s="308">
        <v>38105</v>
      </c>
      <c r="D132" s="333">
        <v>14</v>
      </c>
      <c r="E132" s="225" t="s">
        <v>272</v>
      </c>
      <c r="F132" s="225" t="s">
        <v>4041</v>
      </c>
      <c r="G132" s="308">
        <v>43216</v>
      </c>
      <c r="H132" s="334" t="s">
        <v>58</v>
      </c>
      <c r="I132" s="225"/>
      <c r="J132" s="663">
        <v>43280</v>
      </c>
      <c r="K132" s="663" t="s">
        <v>2100</v>
      </c>
      <c r="L132" s="615" t="s">
        <v>2871</v>
      </c>
      <c r="M132" s="615" t="s">
        <v>2872</v>
      </c>
    </row>
    <row r="133" spans="1:243" s="664" customFormat="1" ht="75" customHeight="1">
      <c r="A133" s="38">
        <v>15</v>
      </c>
      <c r="B133" s="537" t="s">
        <v>2655</v>
      </c>
      <c r="C133" s="337">
        <v>40273</v>
      </c>
      <c r="D133" s="537">
        <v>8</v>
      </c>
      <c r="E133" s="95" t="s">
        <v>208</v>
      </c>
      <c r="F133" s="537" t="s">
        <v>2656</v>
      </c>
      <c r="G133" s="537" t="s">
        <v>988</v>
      </c>
      <c r="H133" s="537" t="s">
        <v>247</v>
      </c>
      <c r="I133" s="225" t="s">
        <v>1024</v>
      </c>
      <c r="J133" s="663">
        <v>43278</v>
      </c>
      <c r="K133" s="663" t="s">
        <v>2124</v>
      </c>
      <c r="L133" s="615" t="s">
        <v>1228</v>
      </c>
      <c r="M133" s="615" t="s">
        <v>2874</v>
      </c>
    </row>
    <row r="134" spans="1:243" s="96" customFormat="1" ht="75" customHeight="1">
      <c r="A134" s="38">
        <v>16</v>
      </c>
      <c r="B134" s="307" t="s">
        <v>1699</v>
      </c>
      <c r="C134" s="308">
        <v>38016</v>
      </c>
      <c r="D134" s="450">
        <v>14</v>
      </c>
      <c r="E134" s="89" t="s">
        <v>272</v>
      </c>
      <c r="F134" s="696" t="s">
        <v>658</v>
      </c>
      <c r="G134" s="568">
        <v>41217</v>
      </c>
      <c r="H134" s="90" t="s">
        <v>253</v>
      </c>
      <c r="I134" s="309" t="s">
        <v>881</v>
      </c>
      <c r="J134" s="476">
        <v>43285</v>
      </c>
      <c r="K134" s="225" t="s">
        <v>2373</v>
      </c>
      <c r="L134" s="225" t="s">
        <v>2871</v>
      </c>
      <c r="M134" s="225" t="s">
        <v>3122</v>
      </c>
      <c r="N134" s="83"/>
      <c r="O134" s="83"/>
      <c r="P134" s="83"/>
      <c r="Q134" s="83"/>
      <c r="R134" s="344"/>
      <c r="S134" s="344"/>
      <c r="T134" s="344"/>
      <c r="U134" s="344"/>
      <c r="V134" s="344"/>
      <c r="W134" s="344"/>
      <c r="X134" s="344"/>
      <c r="Y134" s="344"/>
      <c r="Z134" s="344"/>
      <c r="AA134" s="344"/>
      <c r="AB134" s="344"/>
      <c r="AC134" s="344"/>
      <c r="AD134" s="344"/>
      <c r="AE134" s="344"/>
      <c r="AF134" s="344"/>
      <c r="AG134" s="344"/>
      <c r="AH134" s="344"/>
      <c r="AI134" s="344"/>
      <c r="AJ134" s="344"/>
      <c r="AK134" s="344"/>
      <c r="AL134" s="344"/>
      <c r="AM134" s="344"/>
      <c r="AN134" s="344"/>
      <c r="AO134" s="344"/>
      <c r="AP134" s="344"/>
      <c r="AQ134" s="344"/>
      <c r="AR134" s="344"/>
      <c r="AS134" s="344"/>
      <c r="AT134" s="344"/>
      <c r="AU134" s="344"/>
      <c r="AV134" s="344"/>
      <c r="AW134" s="344"/>
      <c r="AX134" s="344"/>
      <c r="AY134" s="344"/>
      <c r="AZ134" s="344"/>
      <c r="BA134" s="344"/>
      <c r="BB134" s="344"/>
      <c r="BC134" s="344"/>
      <c r="BD134" s="344"/>
      <c r="BE134" s="344"/>
      <c r="BF134" s="344"/>
      <c r="BG134" s="344"/>
      <c r="BH134" s="344"/>
      <c r="BI134" s="344"/>
      <c r="BJ134" s="344"/>
      <c r="BK134" s="344"/>
      <c r="BL134" s="344"/>
      <c r="BM134" s="344"/>
      <c r="BN134" s="344"/>
      <c r="BO134" s="344"/>
      <c r="BP134" s="344"/>
      <c r="BQ134" s="344"/>
      <c r="BR134" s="344"/>
      <c r="BS134" s="344"/>
      <c r="BT134" s="344"/>
      <c r="BU134" s="344"/>
      <c r="BV134" s="344"/>
      <c r="BW134" s="344"/>
      <c r="BX134" s="344"/>
      <c r="BY134" s="344"/>
      <c r="BZ134" s="344"/>
      <c r="CA134" s="344"/>
      <c r="CB134" s="344"/>
      <c r="CC134" s="344"/>
      <c r="CD134" s="344"/>
      <c r="CE134" s="344"/>
      <c r="CF134" s="344"/>
      <c r="CG134" s="344"/>
      <c r="CH134" s="344"/>
      <c r="CI134" s="344"/>
      <c r="CJ134" s="344"/>
      <c r="CK134" s="344"/>
      <c r="CL134" s="344"/>
      <c r="CM134" s="344"/>
      <c r="CN134" s="344"/>
      <c r="CO134" s="344"/>
      <c r="CP134" s="344"/>
      <c r="CQ134" s="344"/>
      <c r="CR134" s="344"/>
      <c r="CS134" s="344"/>
      <c r="CT134" s="344"/>
      <c r="CU134" s="344"/>
      <c r="CV134" s="344"/>
      <c r="CW134" s="344"/>
      <c r="CX134" s="344"/>
      <c r="CY134" s="344"/>
      <c r="CZ134" s="344"/>
      <c r="DA134" s="344"/>
      <c r="DB134" s="344"/>
      <c r="DC134" s="344"/>
      <c r="DD134" s="344"/>
      <c r="DE134" s="344"/>
      <c r="DF134" s="344"/>
      <c r="DG134" s="344"/>
      <c r="DH134" s="344"/>
      <c r="DI134" s="344"/>
      <c r="DJ134" s="344"/>
      <c r="DK134" s="344"/>
      <c r="DL134" s="344"/>
      <c r="DM134" s="344"/>
      <c r="DN134" s="344"/>
      <c r="DO134" s="344"/>
      <c r="DP134" s="344"/>
      <c r="DQ134" s="344"/>
      <c r="DR134" s="344"/>
      <c r="DS134" s="344"/>
      <c r="DT134" s="344"/>
      <c r="DU134" s="344"/>
      <c r="DV134" s="344"/>
      <c r="DW134" s="344"/>
      <c r="DX134" s="344"/>
      <c r="DY134" s="344"/>
      <c r="DZ134" s="344"/>
      <c r="EA134" s="344"/>
      <c r="EB134" s="344"/>
      <c r="EC134" s="344"/>
      <c r="ED134" s="344"/>
      <c r="EE134" s="344"/>
      <c r="EF134" s="344"/>
      <c r="EG134" s="344"/>
      <c r="EH134" s="344"/>
      <c r="EI134" s="344"/>
      <c r="EJ134" s="344"/>
      <c r="EK134" s="344"/>
      <c r="EL134" s="344"/>
      <c r="EM134" s="344"/>
      <c r="EN134" s="344"/>
      <c r="EO134" s="344"/>
      <c r="EP134" s="344"/>
      <c r="EQ134" s="344"/>
      <c r="ER134" s="344"/>
      <c r="ES134" s="344"/>
      <c r="ET134" s="344"/>
      <c r="EU134" s="344"/>
      <c r="EV134" s="344"/>
      <c r="EW134" s="344"/>
      <c r="EX134" s="344"/>
      <c r="EY134" s="344"/>
      <c r="EZ134" s="344"/>
      <c r="FA134" s="344"/>
      <c r="FB134" s="344"/>
      <c r="FC134" s="344"/>
      <c r="FD134" s="344"/>
      <c r="FE134" s="344"/>
      <c r="FF134" s="344"/>
      <c r="FG134" s="344"/>
      <c r="FH134" s="344"/>
      <c r="FI134" s="344"/>
      <c r="FJ134" s="344"/>
      <c r="FK134" s="344"/>
      <c r="FL134" s="344"/>
      <c r="FM134" s="344"/>
      <c r="FN134" s="344"/>
      <c r="FO134" s="344"/>
      <c r="FP134" s="344"/>
      <c r="FQ134" s="344"/>
      <c r="FR134" s="344"/>
      <c r="FS134" s="344"/>
      <c r="FT134" s="344"/>
      <c r="FU134" s="344"/>
      <c r="FV134" s="344"/>
      <c r="FW134" s="344"/>
      <c r="FX134" s="344"/>
      <c r="FY134" s="344"/>
      <c r="FZ134" s="344"/>
      <c r="GA134" s="344"/>
      <c r="GB134" s="344"/>
      <c r="GC134" s="344"/>
      <c r="GD134" s="344"/>
      <c r="GE134" s="344"/>
      <c r="GF134" s="344"/>
      <c r="GG134" s="344"/>
      <c r="GH134" s="344"/>
      <c r="GI134" s="344"/>
      <c r="GJ134" s="344"/>
      <c r="GK134" s="344"/>
      <c r="GL134" s="344"/>
      <c r="GM134" s="344"/>
      <c r="GN134" s="344"/>
      <c r="GO134" s="344"/>
      <c r="GP134" s="344"/>
      <c r="GQ134" s="344"/>
      <c r="GR134" s="344"/>
      <c r="GS134" s="344"/>
      <c r="GT134" s="344"/>
      <c r="GU134" s="344"/>
      <c r="GV134" s="344"/>
      <c r="GW134" s="344"/>
      <c r="GX134" s="344"/>
      <c r="GY134" s="344"/>
      <c r="GZ134" s="344"/>
      <c r="HA134" s="344"/>
      <c r="HB134" s="344"/>
      <c r="HC134" s="344"/>
      <c r="HD134" s="344"/>
      <c r="HE134" s="344"/>
      <c r="HF134" s="344"/>
      <c r="HG134" s="344"/>
      <c r="HH134" s="344"/>
      <c r="HI134" s="344"/>
      <c r="HJ134" s="344"/>
      <c r="HK134" s="344"/>
      <c r="HL134" s="344"/>
      <c r="HM134" s="344"/>
      <c r="HN134" s="344"/>
      <c r="HO134" s="344"/>
      <c r="HP134" s="344"/>
      <c r="HQ134" s="344"/>
      <c r="HR134" s="344"/>
      <c r="HS134" s="344"/>
      <c r="HT134" s="344"/>
      <c r="HU134" s="344"/>
      <c r="HV134" s="344"/>
      <c r="HW134" s="344"/>
      <c r="HX134" s="344"/>
      <c r="HY134" s="344"/>
      <c r="HZ134" s="344"/>
      <c r="IA134" s="344"/>
      <c r="IB134" s="344"/>
      <c r="IC134" s="344"/>
      <c r="ID134" s="344"/>
      <c r="IE134" s="344"/>
      <c r="IF134" s="344"/>
      <c r="IG134" s="344"/>
      <c r="IH134" s="83"/>
      <c r="II134" s="83"/>
    </row>
    <row r="135" spans="1:243" s="664" customFormat="1" ht="75" customHeight="1">
      <c r="A135" s="38">
        <v>17</v>
      </c>
      <c r="B135" s="225" t="s">
        <v>4185</v>
      </c>
      <c r="C135" s="308"/>
      <c r="D135" s="333">
        <v>5</v>
      </c>
      <c r="E135" s="225" t="s">
        <v>272</v>
      </c>
      <c r="F135" s="225" t="s">
        <v>4186</v>
      </c>
      <c r="G135" s="308">
        <v>43279</v>
      </c>
      <c r="H135" s="334" t="s">
        <v>716</v>
      </c>
      <c r="I135" s="225"/>
      <c r="J135" s="663">
        <v>43285</v>
      </c>
      <c r="K135" s="663" t="s">
        <v>3632</v>
      </c>
      <c r="L135" s="615" t="s">
        <v>2871</v>
      </c>
      <c r="M135" s="615" t="s">
        <v>2874</v>
      </c>
    </row>
    <row r="136" spans="1:243" s="83" customFormat="1" ht="75" customHeight="1">
      <c r="A136" s="38">
        <v>18</v>
      </c>
      <c r="B136" s="225" t="s">
        <v>238</v>
      </c>
      <c r="C136" s="339">
        <v>37910</v>
      </c>
      <c r="D136" s="483">
        <v>14</v>
      </c>
      <c r="E136" s="225" t="s">
        <v>272</v>
      </c>
      <c r="F136" s="308"/>
      <c r="G136" s="308"/>
      <c r="H136" s="308" t="s">
        <v>84</v>
      </c>
      <c r="I136" s="82"/>
      <c r="J136" s="175">
        <v>43277</v>
      </c>
      <c r="K136" s="697" t="s">
        <v>4201</v>
      </c>
      <c r="L136" s="698" t="s">
        <v>3000</v>
      </c>
      <c r="M136" s="698" t="s">
        <v>3100</v>
      </c>
      <c r="N136" s="79"/>
      <c r="O136" s="79"/>
      <c r="P136" s="79"/>
      <c r="Q136" s="79"/>
      <c r="R136" s="79"/>
      <c r="S136" s="79"/>
      <c r="T136" s="79"/>
      <c r="U136" s="79"/>
      <c r="V136" s="79"/>
      <c r="W136" s="79"/>
      <c r="X136" s="79"/>
      <c r="Y136" s="79"/>
      <c r="Z136" s="79"/>
      <c r="AA136" s="79"/>
      <c r="AB136" s="79"/>
      <c r="AC136" s="79"/>
      <c r="AD136" s="79"/>
      <c r="AE136" s="79"/>
      <c r="AF136" s="79"/>
      <c r="AG136" s="79"/>
      <c r="AH136" s="79"/>
      <c r="AI136" s="79"/>
      <c r="AJ136" s="79"/>
      <c r="AK136" s="79"/>
      <c r="AL136" s="79"/>
      <c r="AM136" s="79"/>
      <c r="AN136" s="79"/>
      <c r="AO136" s="79"/>
      <c r="AP136" s="79"/>
      <c r="AQ136" s="79"/>
      <c r="AR136" s="79"/>
      <c r="AS136" s="79"/>
      <c r="AT136" s="79"/>
      <c r="AU136" s="79"/>
      <c r="AV136" s="79"/>
      <c r="AW136" s="79"/>
      <c r="AX136" s="79"/>
      <c r="AY136" s="79"/>
      <c r="AZ136" s="79"/>
      <c r="BA136" s="79"/>
      <c r="BB136" s="79"/>
      <c r="BC136" s="79"/>
      <c r="BD136" s="79"/>
      <c r="BE136" s="79"/>
      <c r="BF136" s="79"/>
      <c r="BG136" s="79"/>
      <c r="BH136" s="79"/>
      <c r="BI136" s="79"/>
      <c r="BJ136" s="79"/>
      <c r="BK136" s="79"/>
      <c r="BL136" s="79"/>
      <c r="BM136" s="79"/>
      <c r="BN136" s="79"/>
      <c r="BO136" s="79"/>
      <c r="BP136" s="79"/>
      <c r="BQ136" s="79"/>
      <c r="BR136" s="79"/>
      <c r="BS136" s="79"/>
      <c r="BT136" s="79"/>
      <c r="BU136" s="79"/>
      <c r="BV136" s="79"/>
      <c r="BW136" s="79"/>
      <c r="BX136" s="79"/>
      <c r="BY136" s="79"/>
      <c r="BZ136" s="79"/>
      <c r="CA136" s="79"/>
      <c r="CB136" s="79"/>
      <c r="CC136" s="79"/>
      <c r="CD136" s="79"/>
      <c r="CE136" s="79"/>
      <c r="CF136" s="79"/>
      <c r="CG136" s="79"/>
      <c r="CH136" s="79"/>
      <c r="CI136" s="79"/>
      <c r="CJ136" s="79"/>
      <c r="CK136" s="79"/>
      <c r="CL136" s="79"/>
      <c r="CM136" s="79"/>
      <c r="CN136" s="79"/>
      <c r="CO136" s="79"/>
      <c r="CP136" s="79"/>
      <c r="CQ136" s="79"/>
      <c r="CR136" s="79"/>
      <c r="CS136" s="79"/>
      <c r="CT136" s="79"/>
      <c r="CU136" s="79"/>
      <c r="CV136" s="79"/>
      <c r="CW136" s="79"/>
      <c r="CX136" s="79"/>
      <c r="CY136" s="79"/>
      <c r="CZ136" s="79"/>
      <c r="DA136" s="79"/>
      <c r="DB136" s="79"/>
      <c r="DC136" s="79"/>
      <c r="DD136" s="79"/>
      <c r="DE136" s="79"/>
      <c r="DF136" s="79"/>
      <c r="DG136" s="79"/>
      <c r="DH136" s="79"/>
      <c r="DI136" s="79"/>
      <c r="DJ136" s="79"/>
      <c r="DK136" s="79"/>
      <c r="DL136" s="79"/>
      <c r="DM136" s="79"/>
      <c r="DN136" s="79"/>
      <c r="DO136" s="79"/>
      <c r="DP136" s="79"/>
      <c r="DQ136" s="79"/>
      <c r="DR136" s="79"/>
      <c r="DS136" s="79"/>
      <c r="DT136" s="79"/>
      <c r="DU136" s="79"/>
      <c r="DV136" s="79"/>
      <c r="DW136" s="79"/>
      <c r="DX136" s="79"/>
      <c r="DY136" s="79"/>
      <c r="DZ136" s="79"/>
      <c r="EA136" s="79"/>
      <c r="EB136" s="79"/>
      <c r="EC136" s="79"/>
      <c r="ED136" s="79"/>
      <c r="EE136" s="79"/>
      <c r="EF136" s="79"/>
      <c r="EG136" s="79"/>
      <c r="EH136" s="79"/>
      <c r="EI136" s="79"/>
      <c r="EJ136" s="79"/>
      <c r="EK136" s="79"/>
      <c r="EL136" s="79"/>
      <c r="EM136" s="79"/>
      <c r="EN136" s="79"/>
      <c r="EO136" s="79"/>
      <c r="EP136" s="79"/>
      <c r="EQ136" s="79"/>
      <c r="ER136" s="79"/>
      <c r="ES136" s="79"/>
      <c r="ET136" s="79"/>
      <c r="EU136" s="79"/>
      <c r="EV136" s="79"/>
      <c r="EW136" s="79"/>
      <c r="EX136" s="79"/>
      <c r="EY136" s="79"/>
      <c r="EZ136" s="79"/>
      <c r="FA136" s="79"/>
      <c r="FB136" s="79"/>
      <c r="FC136" s="79"/>
      <c r="FD136" s="79"/>
      <c r="FE136" s="79"/>
      <c r="FF136" s="79"/>
      <c r="FG136" s="79"/>
      <c r="FH136" s="79"/>
      <c r="FI136" s="79"/>
      <c r="FJ136" s="79"/>
      <c r="FK136" s="79"/>
      <c r="FL136" s="79"/>
      <c r="FM136" s="79"/>
      <c r="FN136" s="79"/>
      <c r="FO136" s="79"/>
      <c r="FP136" s="79"/>
      <c r="FQ136" s="79"/>
      <c r="FR136" s="79"/>
      <c r="FS136" s="79"/>
      <c r="FT136" s="79"/>
      <c r="FU136" s="79"/>
      <c r="FV136" s="79"/>
      <c r="FW136" s="79"/>
      <c r="FX136" s="79"/>
      <c r="FY136" s="79"/>
      <c r="FZ136" s="79"/>
      <c r="GA136" s="79"/>
      <c r="GB136" s="79"/>
      <c r="GC136" s="79"/>
      <c r="GD136" s="79"/>
      <c r="GE136" s="79"/>
      <c r="GF136" s="79"/>
      <c r="GG136" s="79"/>
      <c r="GH136" s="79"/>
      <c r="GI136" s="79"/>
      <c r="GJ136" s="79"/>
      <c r="GK136" s="79"/>
      <c r="GL136" s="79"/>
      <c r="GM136" s="79"/>
      <c r="GN136" s="79"/>
      <c r="GO136" s="79"/>
      <c r="GP136" s="79"/>
      <c r="GQ136" s="79"/>
      <c r="GR136" s="79"/>
      <c r="GS136" s="79"/>
      <c r="GT136" s="79"/>
      <c r="GU136" s="79"/>
      <c r="GV136" s="79"/>
      <c r="GW136" s="79"/>
      <c r="GX136" s="79"/>
      <c r="GY136" s="79"/>
      <c r="GZ136" s="79"/>
      <c r="HA136" s="79"/>
      <c r="HB136" s="79"/>
      <c r="HC136" s="79"/>
      <c r="HD136" s="79"/>
      <c r="HE136" s="79"/>
      <c r="HF136" s="79"/>
      <c r="HG136" s="79"/>
      <c r="HH136" s="79"/>
      <c r="HI136" s="79"/>
      <c r="HJ136" s="79"/>
      <c r="HK136" s="79"/>
      <c r="HL136" s="79"/>
      <c r="HM136" s="79"/>
      <c r="HN136" s="79"/>
      <c r="HO136" s="79"/>
      <c r="HP136" s="79"/>
      <c r="HQ136" s="79"/>
      <c r="HR136" s="79"/>
      <c r="HS136" s="79"/>
      <c r="HT136" s="79"/>
      <c r="HU136" s="79"/>
      <c r="HV136" s="79"/>
      <c r="HW136" s="79"/>
      <c r="HX136" s="79"/>
      <c r="HY136" s="79"/>
      <c r="HZ136" s="79"/>
      <c r="IA136" s="79"/>
      <c r="IB136" s="79"/>
    </row>
    <row r="137" spans="1:243" s="96" customFormat="1" ht="75" customHeight="1">
      <c r="A137" s="38">
        <v>19</v>
      </c>
      <c r="B137" s="225" t="s">
        <v>1638</v>
      </c>
      <c r="C137" s="308">
        <v>36793</v>
      </c>
      <c r="D137" s="333">
        <v>17</v>
      </c>
      <c r="E137" s="225" t="s">
        <v>267</v>
      </c>
      <c r="F137" s="225" t="s">
        <v>1639</v>
      </c>
      <c r="G137" s="308">
        <v>42354</v>
      </c>
      <c r="H137" s="334" t="s">
        <v>31</v>
      </c>
      <c r="I137" s="225" t="s">
        <v>4533</v>
      </c>
      <c r="J137" s="557"/>
      <c r="K137" s="225" t="s">
        <v>3766</v>
      </c>
      <c r="L137" s="225" t="s">
        <v>3337</v>
      </c>
      <c r="M137" s="225" t="s">
        <v>3100</v>
      </c>
      <c r="N137" s="83"/>
      <c r="O137" s="83"/>
      <c r="P137" s="83"/>
      <c r="Q137" s="83"/>
      <c r="R137" s="83"/>
      <c r="S137" s="83"/>
      <c r="T137" s="83">
        <v>1</v>
      </c>
      <c r="U137" s="83"/>
      <c r="V137" s="83"/>
      <c r="W137" s="83"/>
      <c r="X137" s="83"/>
      <c r="Y137" s="83"/>
      <c r="Z137" s="83"/>
      <c r="AA137" s="83"/>
      <c r="AB137" s="83"/>
      <c r="AC137" s="83"/>
      <c r="AD137" s="83"/>
      <c r="AE137" s="83"/>
      <c r="AF137" s="83"/>
      <c r="AG137" s="83"/>
      <c r="AH137" s="83"/>
      <c r="AI137" s="83"/>
      <c r="AJ137" s="83"/>
      <c r="AK137" s="83"/>
      <c r="AL137" s="83"/>
      <c r="AM137" s="83"/>
      <c r="AN137" s="83"/>
      <c r="AO137" s="83"/>
      <c r="AP137" s="83"/>
      <c r="AQ137" s="83"/>
      <c r="AR137" s="83"/>
      <c r="AS137" s="83"/>
      <c r="AT137" s="83"/>
      <c r="AU137" s="83"/>
      <c r="AV137" s="83"/>
      <c r="AW137" s="83"/>
      <c r="AX137" s="83"/>
      <c r="AY137" s="83"/>
      <c r="AZ137" s="83"/>
      <c r="BA137" s="83"/>
      <c r="BB137" s="83"/>
      <c r="BC137" s="83"/>
      <c r="BD137" s="83"/>
      <c r="BE137" s="83"/>
      <c r="BF137" s="83"/>
      <c r="BG137" s="83"/>
      <c r="BH137" s="83"/>
      <c r="BI137" s="83"/>
      <c r="BJ137" s="83"/>
      <c r="BK137" s="83"/>
      <c r="BL137" s="83"/>
      <c r="BM137" s="83"/>
      <c r="BN137" s="83"/>
      <c r="BO137" s="83"/>
      <c r="BP137" s="83"/>
      <c r="BQ137" s="83"/>
      <c r="BR137" s="83"/>
      <c r="BS137" s="83"/>
      <c r="BT137" s="83"/>
      <c r="BU137" s="83"/>
      <c r="BV137" s="83"/>
      <c r="BW137" s="83"/>
      <c r="BX137" s="83"/>
      <c r="BY137" s="83"/>
      <c r="BZ137" s="83"/>
      <c r="CA137" s="83"/>
      <c r="CB137" s="83"/>
      <c r="CC137" s="83"/>
      <c r="CD137" s="83"/>
      <c r="CE137" s="83"/>
      <c r="CF137" s="83"/>
      <c r="CG137" s="83"/>
      <c r="CH137" s="83"/>
      <c r="CI137" s="83"/>
      <c r="CJ137" s="83"/>
      <c r="CK137" s="83"/>
      <c r="CL137" s="83"/>
      <c r="CM137" s="83"/>
      <c r="CN137" s="83"/>
      <c r="CO137" s="83"/>
      <c r="CP137" s="83"/>
      <c r="CQ137" s="83"/>
      <c r="CR137" s="83"/>
      <c r="CS137" s="83"/>
      <c r="CT137" s="83"/>
      <c r="CU137" s="83"/>
      <c r="CV137" s="83"/>
      <c r="CW137" s="83"/>
      <c r="CX137" s="83"/>
      <c r="CY137" s="83"/>
      <c r="CZ137" s="83"/>
      <c r="DA137" s="83"/>
      <c r="DB137" s="83"/>
      <c r="DC137" s="83"/>
      <c r="DD137" s="83"/>
      <c r="DE137" s="83"/>
      <c r="DF137" s="83"/>
      <c r="DG137" s="83"/>
      <c r="DH137" s="83"/>
      <c r="DI137" s="83"/>
      <c r="DJ137" s="83"/>
      <c r="DK137" s="83"/>
      <c r="DL137" s="83"/>
      <c r="DM137" s="83"/>
      <c r="DN137" s="83"/>
      <c r="DO137" s="83"/>
      <c r="DP137" s="83"/>
      <c r="DQ137" s="83"/>
      <c r="DR137" s="83"/>
      <c r="DS137" s="83"/>
      <c r="DT137" s="83"/>
      <c r="DU137" s="83"/>
      <c r="DV137" s="83"/>
      <c r="DW137" s="83"/>
      <c r="DX137" s="83"/>
      <c r="DY137" s="83"/>
      <c r="DZ137" s="83"/>
      <c r="EA137" s="83"/>
      <c r="EB137" s="83"/>
      <c r="EC137" s="83"/>
      <c r="ED137" s="83"/>
      <c r="EE137" s="83"/>
      <c r="EF137" s="83"/>
      <c r="EG137" s="83"/>
      <c r="EH137" s="83"/>
      <c r="EI137" s="83"/>
      <c r="EJ137" s="83"/>
      <c r="EK137" s="83"/>
      <c r="EL137" s="83"/>
      <c r="EM137" s="83"/>
      <c r="EN137" s="83"/>
      <c r="EO137" s="83"/>
      <c r="EP137" s="83"/>
      <c r="EQ137" s="83"/>
      <c r="ER137" s="83"/>
      <c r="ES137" s="83"/>
      <c r="ET137" s="83"/>
      <c r="EU137" s="83"/>
      <c r="EV137" s="83"/>
      <c r="EW137" s="83"/>
      <c r="EX137" s="83"/>
      <c r="EY137" s="83"/>
      <c r="EZ137" s="83"/>
      <c r="FA137" s="83"/>
      <c r="FB137" s="83"/>
      <c r="FC137" s="83"/>
      <c r="FD137" s="83"/>
      <c r="FE137" s="83"/>
      <c r="FF137" s="83"/>
      <c r="FG137" s="83"/>
      <c r="FH137" s="83"/>
      <c r="FI137" s="83"/>
      <c r="FJ137" s="83"/>
      <c r="FK137" s="83"/>
      <c r="FL137" s="83"/>
      <c r="FM137" s="83"/>
      <c r="FN137" s="83"/>
      <c r="FO137" s="83"/>
      <c r="FP137" s="83"/>
      <c r="FQ137" s="83"/>
      <c r="FR137" s="83"/>
      <c r="FS137" s="83"/>
      <c r="FT137" s="83"/>
      <c r="FU137" s="83"/>
      <c r="FV137" s="83"/>
      <c r="FW137" s="83"/>
      <c r="FX137" s="83"/>
      <c r="FY137" s="83"/>
      <c r="FZ137" s="83"/>
      <c r="GA137" s="83"/>
      <c r="GB137" s="83"/>
      <c r="GC137" s="83"/>
      <c r="GD137" s="83"/>
      <c r="GE137" s="83"/>
      <c r="GF137" s="83"/>
      <c r="GG137" s="83"/>
      <c r="GH137" s="83"/>
      <c r="GI137" s="83"/>
      <c r="GJ137" s="83"/>
      <c r="GK137" s="83"/>
      <c r="GL137" s="83"/>
      <c r="GM137" s="83"/>
      <c r="GN137" s="83"/>
      <c r="GO137" s="83"/>
      <c r="GP137" s="83"/>
      <c r="GQ137" s="83"/>
      <c r="GR137" s="83"/>
      <c r="GS137" s="83"/>
      <c r="GT137" s="83"/>
      <c r="GU137" s="83"/>
      <c r="GV137" s="83"/>
      <c r="GW137" s="83"/>
      <c r="GX137" s="83"/>
      <c r="GY137" s="83"/>
      <c r="GZ137" s="83"/>
      <c r="HA137" s="83"/>
      <c r="HB137" s="83"/>
      <c r="HC137" s="83"/>
      <c r="HD137" s="83"/>
      <c r="HE137" s="83"/>
      <c r="HF137" s="83"/>
      <c r="HG137" s="83"/>
      <c r="HH137" s="83"/>
      <c r="HI137" s="83"/>
      <c r="HJ137" s="83"/>
      <c r="HK137" s="83"/>
      <c r="HL137" s="83"/>
      <c r="HM137" s="83"/>
      <c r="HN137" s="83"/>
      <c r="HO137" s="83"/>
      <c r="HP137" s="83"/>
      <c r="HQ137" s="83"/>
      <c r="HR137" s="83"/>
      <c r="HS137" s="83"/>
      <c r="HT137" s="83"/>
      <c r="HU137" s="83"/>
      <c r="HV137" s="83"/>
      <c r="HW137" s="83"/>
      <c r="HX137" s="83"/>
      <c r="HY137" s="83"/>
      <c r="HZ137" s="83"/>
      <c r="IA137" s="83"/>
      <c r="IB137" s="83"/>
      <c r="IC137" s="83"/>
      <c r="ID137" s="83"/>
      <c r="IE137" s="83"/>
      <c r="IF137" s="83"/>
      <c r="IG137" s="83"/>
      <c r="IH137" s="39"/>
      <c r="II137" s="39"/>
    </row>
    <row r="138" spans="1:243" s="664" customFormat="1" ht="75" customHeight="1">
      <c r="A138" s="38">
        <v>20</v>
      </c>
      <c r="B138" s="225" t="s">
        <v>4021</v>
      </c>
      <c r="C138" s="308"/>
      <c r="D138" s="333">
        <v>9</v>
      </c>
      <c r="E138" s="225" t="s">
        <v>269</v>
      </c>
      <c r="F138" s="225" t="s">
        <v>4022</v>
      </c>
      <c r="G138" s="308">
        <v>43211</v>
      </c>
      <c r="H138" s="334" t="s">
        <v>58</v>
      </c>
      <c r="I138" s="225" t="s">
        <v>4023</v>
      </c>
      <c r="J138" s="663">
        <v>43277</v>
      </c>
      <c r="K138" s="663" t="s">
        <v>3632</v>
      </c>
      <c r="L138" s="615" t="s">
        <v>2871</v>
      </c>
      <c r="M138" s="615" t="s">
        <v>3365</v>
      </c>
    </row>
    <row r="139" spans="1:243" s="664" customFormat="1" ht="75" customHeight="1">
      <c r="A139" s="38">
        <v>21</v>
      </c>
      <c r="B139" s="225" t="s">
        <v>4024</v>
      </c>
      <c r="C139" s="308"/>
      <c r="D139" s="333">
        <v>6</v>
      </c>
      <c r="E139" s="225" t="s">
        <v>269</v>
      </c>
      <c r="F139" s="225" t="s">
        <v>4022</v>
      </c>
      <c r="G139" s="308">
        <v>43211</v>
      </c>
      <c r="H139" s="334" t="s">
        <v>58</v>
      </c>
      <c r="I139" s="225" t="s">
        <v>4023</v>
      </c>
      <c r="J139" s="663">
        <v>43277</v>
      </c>
      <c r="K139" s="663" t="s">
        <v>3632</v>
      </c>
      <c r="L139" s="615" t="s">
        <v>2871</v>
      </c>
      <c r="M139" s="615" t="s">
        <v>3365</v>
      </c>
    </row>
    <row r="140" spans="1:243" s="664" customFormat="1" ht="75" customHeight="1">
      <c r="A140" s="38">
        <v>22</v>
      </c>
      <c r="B140" s="225" t="s">
        <v>4025</v>
      </c>
      <c r="C140" s="308"/>
      <c r="D140" s="333">
        <v>1</v>
      </c>
      <c r="E140" s="225" t="s">
        <v>269</v>
      </c>
      <c r="F140" s="225" t="s">
        <v>4022</v>
      </c>
      <c r="G140" s="308">
        <v>43211</v>
      </c>
      <c r="H140" s="334" t="s">
        <v>58</v>
      </c>
      <c r="I140" s="225" t="s">
        <v>4023</v>
      </c>
      <c r="J140" s="663">
        <v>43277</v>
      </c>
      <c r="K140" s="663" t="s">
        <v>3632</v>
      </c>
      <c r="L140" s="615" t="s">
        <v>2871</v>
      </c>
      <c r="M140" s="615" t="s">
        <v>3365</v>
      </c>
    </row>
    <row r="141" spans="1:243" s="664" customFormat="1" ht="75" customHeight="1">
      <c r="A141" s="38">
        <v>23</v>
      </c>
      <c r="B141" s="225" t="s">
        <v>4026</v>
      </c>
      <c r="C141" s="308"/>
      <c r="D141" s="333">
        <v>3</v>
      </c>
      <c r="E141" s="225" t="s">
        <v>269</v>
      </c>
      <c r="F141" s="225" t="s">
        <v>4022</v>
      </c>
      <c r="G141" s="308">
        <v>43211</v>
      </c>
      <c r="H141" s="334" t="s">
        <v>58</v>
      </c>
      <c r="I141" s="225" t="s">
        <v>4023</v>
      </c>
      <c r="J141" s="663">
        <v>43277</v>
      </c>
      <c r="K141" s="663" t="s">
        <v>3632</v>
      </c>
      <c r="L141" s="615" t="s">
        <v>2871</v>
      </c>
      <c r="M141" s="615" t="s">
        <v>3365</v>
      </c>
    </row>
    <row r="142" spans="1:243" s="664" customFormat="1" ht="75" customHeight="1">
      <c r="A142" s="38">
        <v>24</v>
      </c>
      <c r="B142" s="225" t="s">
        <v>4027</v>
      </c>
      <c r="C142" s="308"/>
      <c r="D142" s="333">
        <v>5</v>
      </c>
      <c r="E142" s="225" t="s">
        <v>269</v>
      </c>
      <c r="F142" s="225" t="s">
        <v>4022</v>
      </c>
      <c r="G142" s="308">
        <v>43211</v>
      </c>
      <c r="H142" s="334" t="s">
        <v>58</v>
      </c>
      <c r="I142" s="225" t="s">
        <v>4023</v>
      </c>
      <c r="J142" s="663">
        <v>43277</v>
      </c>
      <c r="K142" s="663" t="s">
        <v>3632</v>
      </c>
      <c r="L142" s="615" t="s">
        <v>2871</v>
      </c>
      <c r="M142" s="615" t="s">
        <v>3365</v>
      </c>
    </row>
    <row r="143" spans="1:243" s="664" customFormat="1" ht="75" customHeight="1">
      <c r="A143" s="38">
        <v>25</v>
      </c>
      <c r="B143" s="225" t="s">
        <v>3855</v>
      </c>
      <c r="C143" s="308">
        <v>39722</v>
      </c>
      <c r="D143" s="333">
        <v>9</v>
      </c>
      <c r="E143" s="225" t="s">
        <v>272</v>
      </c>
      <c r="F143" s="225" t="s">
        <v>3856</v>
      </c>
      <c r="G143" s="308">
        <v>43157</v>
      </c>
      <c r="H143" s="334" t="s">
        <v>58</v>
      </c>
      <c r="I143" s="225" t="s">
        <v>3866</v>
      </c>
      <c r="J143" s="663">
        <v>43273</v>
      </c>
      <c r="K143" s="663" t="s">
        <v>3632</v>
      </c>
      <c r="L143" s="615" t="s">
        <v>2871</v>
      </c>
      <c r="M143" s="615" t="s">
        <v>4083</v>
      </c>
    </row>
    <row r="144" spans="1:243" s="664" customFormat="1" ht="75" customHeight="1">
      <c r="A144" s="38">
        <v>26</v>
      </c>
      <c r="B144" s="225" t="s">
        <v>3944</v>
      </c>
      <c r="C144" s="308">
        <v>38661</v>
      </c>
      <c r="D144" s="333">
        <v>12</v>
      </c>
      <c r="E144" s="225" t="s">
        <v>272</v>
      </c>
      <c r="F144" s="225" t="s">
        <v>3945</v>
      </c>
      <c r="G144" s="308">
        <v>43189</v>
      </c>
      <c r="H144" s="334" t="s">
        <v>3946</v>
      </c>
      <c r="I144" s="225"/>
      <c r="J144" s="663">
        <v>43280</v>
      </c>
      <c r="K144" s="663" t="s">
        <v>3632</v>
      </c>
      <c r="L144" s="615" t="s">
        <v>2871</v>
      </c>
      <c r="M144" s="615" t="s">
        <v>2872</v>
      </c>
    </row>
    <row r="145" spans="1:256" s="664" customFormat="1" ht="75" customHeight="1">
      <c r="A145" s="38">
        <v>27</v>
      </c>
      <c r="B145" s="225" t="s">
        <v>3947</v>
      </c>
      <c r="C145" s="308">
        <v>37497</v>
      </c>
      <c r="D145" s="333">
        <v>15</v>
      </c>
      <c r="E145" s="225" t="s">
        <v>272</v>
      </c>
      <c r="F145" s="225" t="s">
        <v>3945</v>
      </c>
      <c r="G145" s="308">
        <v>43189</v>
      </c>
      <c r="H145" s="334" t="s">
        <v>3946</v>
      </c>
      <c r="I145" s="225"/>
      <c r="J145" s="663">
        <v>43280</v>
      </c>
      <c r="K145" s="663" t="s">
        <v>3632</v>
      </c>
      <c r="L145" s="615" t="s">
        <v>2871</v>
      </c>
      <c r="M145" s="615" t="s">
        <v>2872</v>
      </c>
    </row>
    <row r="146" spans="1:256" ht="75" customHeight="1">
      <c r="A146" s="587"/>
      <c r="B146" s="1514" t="s">
        <v>2699</v>
      </c>
      <c r="C146" s="1515"/>
      <c r="D146" s="1515"/>
      <c r="E146" s="1515"/>
      <c r="F146" s="1515"/>
      <c r="G146" s="1515"/>
      <c r="H146" s="1515"/>
      <c r="I146" s="599"/>
      <c r="J146" s="599"/>
      <c r="K146" s="599"/>
      <c r="L146" s="599"/>
      <c r="M146" s="600"/>
      <c r="N146" s="587"/>
      <c r="O146" s="587"/>
      <c r="P146" s="587"/>
      <c r="Q146" s="587"/>
      <c r="R146" s="587"/>
      <c r="S146" s="587"/>
      <c r="T146" s="587"/>
      <c r="U146" s="587"/>
      <c r="V146" s="587"/>
      <c r="W146" s="587"/>
      <c r="X146" s="587"/>
      <c r="Y146" s="587"/>
      <c r="Z146" s="587"/>
      <c r="AA146" s="587"/>
      <c r="AB146" s="587"/>
      <c r="AC146" s="587"/>
      <c r="AD146" s="587"/>
      <c r="AE146" s="587"/>
      <c r="AF146" s="587"/>
      <c r="AG146" s="587"/>
      <c r="AH146" s="587"/>
      <c r="AI146" s="587"/>
      <c r="AJ146" s="587"/>
      <c r="AK146" s="587"/>
      <c r="AL146" s="587"/>
      <c r="AM146" s="587"/>
      <c r="AN146" s="587"/>
      <c r="AO146" s="587"/>
      <c r="AP146" s="587"/>
      <c r="AQ146" s="587"/>
      <c r="AR146" s="587"/>
      <c r="AS146" s="587"/>
      <c r="AT146" s="587"/>
      <c r="AU146" s="587"/>
      <c r="AV146" s="587"/>
      <c r="AW146" s="587"/>
      <c r="AX146" s="587"/>
      <c r="AY146" s="587"/>
      <c r="AZ146" s="587"/>
      <c r="BA146" s="587"/>
      <c r="BB146" s="587"/>
      <c r="BC146" s="587"/>
      <c r="BD146" s="587"/>
      <c r="BE146" s="587"/>
      <c r="BF146" s="587"/>
      <c r="BG146" s="587"/>
      <c r="BH146" s="587"/>
      <c r="BI146" s="587"/>
      <c r="BJ146" s="587"/>
      <c r="BK146" s="587"/>
      <c r="BL146" s="587"/>
      <c r="BM146" s="587"/>
      <c r="BN146" s="587"/>
      <c r="BO146" s="587"/>
      <c r="BP146" s="587"/>
      <c r="BQ146" s="587"/>
      <c r="BR146" s="587"/>
      <c r="BS146" s="587"/>
      <c r="BT146" s="587"/>
      <c r="BU146" s="587"/>
      <c r="BV146" s="587"/>
      <c r="BW146" s="587"/>
      <c r="BX146" s="587"/>
      <c r="BY146" s="587"/>
      <c r="BZ146" s="587"/>
      <c r="CA146" s="587"/>
      <c r="CB146" s="587"/>
      <c r="CC146" s="587"/>
      <c r="CD146" s="587"/>
      <c r="CE146" s="587"/>
      <c r="CF146" s="587"/>
      <c r="CG146" s="587"/>
      <c r="CH146" s="587"/>
      <c r="CI146" s="587"/>
      <c r="CJ146" s="587"/>
      <c r="CK146" s="587"/>
      <c r="CL146" s="587"/>
      <c r="CM146" s="587"/>
      <c r="CN146" s="587"/>
      <c r="CO146" s="587"/>
      <c r="CP146" s="587"/>
      <c r="CQ146" s="587"/>
      <c r="CR146" s="587"/>
      <c r="CS146" s="587"/>
      <c r="CT146" s="587"/>
      <c r="CU146" s="587"/>
      <c r="CV146" s="587"/>
      <c r="CW146" s="587"/>
      <c r="CX146" s="587"/>
      <c r="CY146" s="587"/>
      <c r="CZ146" s="587"/>
      <c r="DA146" s="587"/>
      <c r="DB146" s="587"/>
      <c r="DC146" s="587"/>
      <c r="DD146" s="587"/>
      <c r="DE146" s="587"/>
      <c r="DF146" s="587"/>
      <c r="DG146" s="587"/>
      <c r="DH146" s="587"/>
      <c r="DI146" s="587"/>
      <c r="DJ146" s="587"/>
      <c r="DK146" s="587"/>
      <c r="DL146" s="587"/>
      <c r="DM146" s="587"/>
      <c r="DN146" s="587"/>
      <c r="DO146" s="587"/>
      <c r="DP146" s="587"/>
      <c r="DQ146" s="587"/>
      <c r="DR146" s="587"/>
      <c r="DS146" s="587"/>
      <c r="DT146" s="587"/>
      <c r="DU146" s="587"/>
      <c r="DV146" s="587"/>
      <c r="DW146" s="587"/>
      <c r="DX146" s="587"/>
      <c r="DY146" s="587"/>
      <c r="DZ146" s="587"/>
      <c r="EA146" s="587"/>
      <c r="EB146" s="587"/>
      <c r="EC146" s="587"/>
      <c r="ED146" s="587"/>
      <c r="EE146" s="587"/>
      <c r="EF146" s="587"/>
      <c r="EG146" s="587"/>
      <c r="EH146" s="587"/>
      <c r="EI146" s="587"/>
      <c r="EJ146" s="587"/>
      <c r="EK146" s="587"/>
      <c r="EL146" s="587"/>
      <c r="EM146" s="587"/>
      <c r="EN146" s="587"/>
      <c r="EO146" s="587"/>
      <c r="EP146" s="587"/>
      <c r="EQ146" s="587"/>
      <c r="ER146" s="587"/>
      <c r="ES146" s="587"/>
      <c r="ET146" s="587"/>
      <c r="EU146" s="587"/>
      <c r="EV146" s="587"/>
      <c r="EW146" s="587"/>
      <c r="EX146" s="587"/>
      <c r="EY146" s="587"/>
      <c r="EZ146" s="587"/>
      <c r="FA146" s="587"/>
      <c r="FB146" s="587"/>
      <c r="FC146" s="587"/>
      <c r="FD146" s="587"/>
      <c r="FE146" s="587"/>
      <c r="FF146" s="587"/>
      <c r="FG146" s="587"/>
      <c r="FH146" s="587"/>
      <c r="FI146" s="587"/>
      <c r="FJ146" s="587"/>
      <c r="FK146" s="587"/>
      <c r="FL146" s="587"/>
      <c r="FM146" s="587"/>
      <c r="FN146" s="587"/>
      <c r="FO146" s="587"/>
      <c r="FP146" s="587"/>
      <c r="FQ146" s="587"/>
      <c r="FR146" s="587"/>
      <c r="FS146" s="587"/>
      <c r="FT146" s="587"/>
      <c r="FU146" s="587"/>
      <c r="FV146" s="587"/>
      <c r="FW146" s="587"/>
      <c r="FX146" s="587"/>
      <c r="FY146" s="587"/>
      <c r="FZ146" s="587"/>
      <c r="GA146" s="587"/>
      <c r="GB146" s="587"/>
      <c r="GC146" s="587"/>
      <c r="GD146" s="587"/>
      <c r="GE146" s="587"/>
      <c r="GF146" s="587"/>
      <c r="GG146" s="587"/>
      <c r="GH146" s="587"/>
      <c r="GI146" s="587"/>
      <c r="GJ146" s="587"/>
      <c r="GK146" s="587"/>
      <c r="GL146" s="587"/>
      <c r="GM146" s="587"/>
      <c r="GN146" s="587"/>
      <c r="GO146" s="587"/>
      <c r="GP146" s="587"/>
      <c r="GQ146" s="587"/>
      <c r="GR146" s="587"/>
      <c r="GS146" s="587"/>
      <c r="GT146" s="587"/>
      <c r="GU146" s="587"/>
      <c r="GV146" s="587"/>
      <c r="GW146" s="587"/>
      <c r="GX146" s="587"/>
      <c r="GY146" s="587"/>
      <c r="GZ146" s="587"/>
      <c r="HA146" s="587"/>
      <c r="HB146" s="587"/>
      <c r="HC146" s="587"/>
      <c r="HD146" s="587"/>
      <c r="HE146" s="587"/>
      <c r="HF146" s="587"/>
      <c r="HG146" s="587"/>
      <c r="HH146" s="587"/>
      <c r="HI146" s="587"/>
      <c r="HJ146" s="587"/>
      <c r="HK146" s="587"/>
      <c r="HL146" s="587"/>
      <c r="HM146" s="587"/>
      <c r="HN146" s="587"/>
      <c r="HO146" s="587"/>
      <c r="HP146" s="587"/>
      <c r="HQ146" s="587"/>
      <c r="HR146" s="587"/>
      <c r="HS146" s="587"/>
      <c r="HT146" s="587"/>
      <c r="HU146" s="587"/>
      <c r="HV146" s="587"/>
      <c r="HW146" s="587"/>
      <c r="HX146" s="587"/>
      <c r="HY146" s="587"/>
      <c r="HZ146" s="587"/>
      <c r="IA146" s="587"/>
      <c r="IB146" s="587"/>
      <c r="IC146" s="587"/>
      <c r="ID146" s="587"/>
      <c r="IE146" s="587"/>
      <c r="IF146" s="587"/>
      <c r="IG146" s="587"/>
      <c r="IH146" s="587"/>
      <c r="II146" s="587"/>
      <c r="IJ146" s="587"/>
      <c r="IK146" s="587"/>
      <c r="IL146" s="587"/>
      <c r="IM146" s="587"/>
      <c r="IN146" s="587"/>
      <c r="IO146" s="587"/>
      <c r="IP146" s="587"/>
      <c r="IQ146" s="587"/>
      <c r="IR146" s="587"/>
      <c r="IS146" s="587"/>
      <c r="IT146" s="587"/>
      <c r="IU146" s="587"/>
      <c r="IV146" s="587"/>
    </row>
    <row r="147" spans="1:256" ht="75" customHeight="1">
      <c r="A147" s="595"/>
      <c r="B147" s="601" t="s">
        <v>2684</v>
      </c>
      <c r="C147" s="601" t="s">
        <v>2379</v>
      </c>
      <c r="D147" s="601" t="s">
        <v>195</v>
      </c>
      <c r="E147" s="601" t="s">
        <v>2685</v>
      </c>
      <c r="F147" s="601" t="s">
        <v>2750</v>
      </c>
      <c r="G147" s="601" t="s">
        <v>301</v>
      </c>
      <c r="H147" s="601" t="s">
        <v>302</v>
      </c>
      <c r="I147" s="601" t="s">
        <v>2748</v>
      </c>
      <c r="J147" s="601" t="s">
        <v>2805</v>
      </c>
      <c r="K147" s="601" t="s">
        <v>2366</v>
      </c>
      <c r="L147" s="601" t="s">
        <v>2806</v>
      </c>
      <c r="M147" s="601" t="s">
        <v>2940</v>
      </c>
      <c r="N147" s="595"/>
      <c r="O147" s="595"/>
      <c r="P147" s="595"/>
      <c r="Q147" s="595"/>
      <c r="R147" s="595"/>
      <c r="S147" s="595"/>
      <c r="T147" s="595"/>
      <c r="U147" s="595"/>
      <c r="V147" s="595"/>
      <c r="W147" s="595"/>
      <c r="X147" s="595"/>
      <c r="Y147" s="595"/>
      <c r="Z147" s="595"/>
      <c r="AA147" s="595"/>
      <c r="AB147" s="595"/>
      <c r="AC147" s="595"/>
      <c r="AD147" s="595"/>
      <c r="AE147" s="595"/>
      <c r="AF147" s="595"/>
      <c r="AG147" s="595"/>
      <c r="AH147" s="595"/>
      <c r="AI147" s="595"/>
      <c r="AJ147" s="595"/>
      <c r="AK147" s="595"/>
      <c r="AL147" s="595"/>
      <c r="AM147" s="595"/>
      <c r="AN147" s="595"/>
      <c r="AO147" s="595"/>
      <c r="AP147" s="595"/>
      <c r="AQ147" s="595"/>
      <c r="AR147" s="595"/>
      <c r="AS147" s="595"/>
      <c r="AT147" s="595"/>
      <c r="AU147" s="595"/>
      <c r="AV147" s="595"/>
      <c r="AW147" s="595"/>
      <c r="AX147" s="595"/>
      <c r="AY147" s="595"/>
      <c r="AZ147" s="595"/>
      <c r="BA147" s="595"/>
      <c r="BB147" s="595"/>
      <c r="BC147" s="595"/>
      <c r="BD147" s="595"/>
      <c r="BE147" s="595"/>
      <c r="BF147" s="595"/>
      <c r="BG147" s="595"/>
      <c r="BH147" s="595"/>
      <c r="BI147" s="595"/>
      <c r="BJ147" s="595"/>
      <c r="BK147" s="595"/>
      <c r="BL147" s="595"/>
      <c r="BM147" s="595"/>
      <c r="BN147" s="595"/>
      <c r="BO147" s="595"/>
      <c r="BP147" s="595"/>
      <c r="BQ147" s="595"/>
      <c r="BR147" s="595"/>
      <c r="BS147" s="595"/>
      <c r="BT147" s="595"/>
      <c r="BU147" s="595"/>
      <c r="BV147" s="595"/>
      <c r="BW147" s="595"/>
      <c r="BX147" s="595"/>
      <c r="BY147" s="595"/>
      <c r="BZ147" s="595"/>
      <c r="CA147" s="595"/>
      <c r="CB147" s="595"/>
      <c r="CC147" s="595"/>
      <c r="CD147" s="595"/>
      <c r="CE147" s="595"/>
      <c r="CF147" s="595"/>
      <c r="CG147" s="595"/>
      <c r="CH147" s="595"/>
      <c r="CI147" s="595"/>
      <c r="CJ147" s="595"/>
      <c r="CK147" s="595"/>
      <c r="CL147" s="595"/>
      <c r="CM147" s="595"/>
      <c r="CN147" s="595"/>
      <c r="CO147" s="595"/>
      <c r="CP147" s="595"/>
      <c r="CQ147" s="595"/>
      <c r="CR147" s="595"/>
      <c r="CS147" s="595"/>
      <c r="CT147" s="595"/>
      <c r="CU147" s="595"/>
      <c r="CV147" s="595"/>
      <c r="CW147" s="595"/>
      <c r="CX147" s="595"/>
      <c r="CY147" s="595"/>
      <c r="CZ147" s="595"/>
      <c r="DA147" s="595"/>
      <c r="DB147" s="595"/>
      <c r="DC147" s="595"/>
      <c r="DD147" s="595"/>
      <c r="DE147" s="595"/>
      <c r="DF147" s="595"/>
      <c r="DG147" s="595"/>
      <c r="DH147" s="595"/>
      <c r="DI147" s="595"/>
      <c r="DJ147" s="595"/>
      <c r="DK147" s="595"/>
      <c r="DL147" s="595"/>
      <c r="DM147" s="595"/>
      <c r="DN147" s="595"/>
      <c r="DO147" s="595"/>
      <c r="DP147" s="595"/>
      <c r="DQ147" s="595"/>
      <c r="DR147" s="595"/>
      <c r="DS147" s="595"/>
      <c r="DT147" s="595"/>
      <c r="DU147" s="595"/>
      <c r="DV147" s="595"/>
      <c r="DW147" s="595"/>
      <c r="DX147" s="595"/>
      <c r="DY147" s="595"/>
      <c r="DZ147" s="595"/>
      <c r="EA147" s="595"/>
      <c r="EB147" s="595"/>
      <c r="EC147" s="595"/>
      <c r="ED147" s="595"/>
      <c r="EE147" s="595"/>
      <c r="EF147" s="595"/>
      <c r="EG147" s="595"/>
      <c r="EH147" s="595"/>
      <c r="EI147" s="595"/>
      <c r="EJ147" s="595"/>
      <c r="EK147" s="595"/>
      <c r="EL147" s="595"/>
      <c r="EM147" s="595"/>
      <c r="EN147" s="595"/>
      <c r="EO147" s="595"/>
      <c r="EP147" s="595"/>
      <c r="EQ147" s="595"/>
      <c r="ER147" s="595"/>
      <c r="ES147" s="595"/>
      <c r="ET147" s="595"/>
      <c r="EU147" s="595"/>
      <c r="EV147" s="595"/>
      <c r="EW147" s="595"/>
      <c r="EX147" s="595"/>
      <c r="EY147" s="595"/>
      <c r="EZ147" s="595"/>
      <c r="FA147" s="595"/>
      <c r="FB147" s="595"/>
      <c r="FC147" s="595"/>
      <c r="FD147" s="595"/>
      <c r="FE147" s="595"/>
      <c r="FF147" s="595"/>
      <c r="FG147" s="595"/>
      <c r="FH147" s="595"/>
      <c r="FI147" s="595"/>
      <c r="FJ147" s="595"/>
      <c r="FK147" s="595"/>
      <c r="FL147" s="595"/>
      <c r="FM147" s="595"/>
      <c r="FN147" s="595"/>
      <c r="FO147" s="595"/>
      <c r="FP147" s="595"/>
      <c r="FQ147" s="595"/>
      <c r="FR147" s="595"/>
      <c r="FS147" s="595"/>
      <c r="FT147" s="595"/>
      <c r="FU147" s="595"/>
      <c r="FV147" s="595"/>
      <c r="FW147" s="595"/>
      <c r="FX147" s="595"/>
      <c r="FY147" s="595"/>
      <c r="FZ147" s="595"/>
      <c r="GA147" s="595"/>
      <c r="GB147" s="595"/>
      <c r="GC147" s="595"/>
      <c r="GD147" s="595"/>
      <c r="GE147" s="595"/>
      <c r="GF147" s="595"/>
      <c r="GG147" s="595"/>
      <c r="GH147" s="595"/>
      <c r="GI147" s="595"/>
      <c r="GJ147" s="595"/>
      <c r="GK147" s="595"/>
      <c r="GL147" s="595"/>
      <c r="GM147" s="595"/>
      <c r="GN147" s="595"/>
      <c r="GO147" s="595"/>
      <c r="GP147" s="595"/>
      <c r="GQ147" s="595"/>
      <c r="GR147" s="595"/>
      <c r="GS147" s="595"/>
      <c r="GT147" s="595"/>
      <c r="GU147" s="595"/>
      <c r="GV147" s="595"/>
      <c r="GW147" s="595"/>
      <c r="GX147" s="595"/>
      <c r="GY147" s="595"/>
      <c r="GZ147" s="595"/>
      <c r="HA147" s="595"/>
      <c r="HB147" s="595"/>
      <c r="HC147" s="595"/>
      <c r="HD147" s="595"/>
      <c r="HE147" s="595"/>
      <c r="HF147" s="595"/>
      <c r="HG147" s="595"/>
      <c r="HH147" s="595"/>
      <c r="HI147" s="595"/>
      <c r="HJ147" s="595"/>
      <c r="HK147" s="595"/>
      <c r="HL147" s="595"/>
      <c r="HM147" s="595"/>
      <c r="HN147" s="595"/>
      <c r="HO147" s="595"/>
      <c r="HP147" s="595"/>
      <c r="HQ147" s="595"/>
      <c r="HR147" s="595"/>
      <c r="HS147" s="595"/>
      <c r="HT147" s="595"/>
      <c r="HU147" s="595"/>
      <c r="HV147" s="595"/>
      <c r="HW147" s="595"/>
      <c r="HX147" s="595"/>
      <c r="HY147" s="595"/>
      <c r="HZ147" s="595"/>
      <c r="IA147" s="595"/>
      <c r="IB147" s="595"/>
      <c r="IC147" s="595"/>
      <c r="ID147" s="595"/>
      <c r="IE147" s="595"/>
      <c r="IF147" s="595"/>
      <c r="IG147" s="595"/>
      <c r="IH147" s="595"/>
      <c r="II147" s="595"/>
      <c r="IJ147" s="595"/>
      <c r="IK147" s="595"/>
      <c r="IL147" s="595"/>
      <c r="IM147" s="595"/>
      <c r="IN147" s="595"/>
      <c r="IO147" s="595"/>
      <c r="IP147" s="595"/>
      <c r="IQ147" s="595"/>
      <c r="IR147" s="595"/>
      <c r="IS147" s="595"/>
      <c r="IT147" s="595"/>
      <c r="IU147" s="595"/>
      <c r="IV147" s="595"/>
    </row>
    <row r="148" spans="1:256" s="664" customFormat="1" ht="75" customHeight="1">
      <c r="A148" s="38">
        <v>1</v>
      </c>
      <c r="B148" s="225" t="s">
        <v>1663</v>
      </c>
      <c r="C148" s="308">
        <v>40083</v>
      </c>
      <c r="D148" s="333">
        <v>8</v>
      </c>
      <c r="E148" s="225" t="s">
        <v>272</v>
      </c>
      <c r="F148" s="225" t="s">
        <v>1664</v>
      </c>
      <c r="G148" s="308">
        <v>42405</v>
      </c>
      <c r="H148" s="334" t="s">
        <v>1665</v>
      </c>
      <c r="I148" s="225" t="s">
        <v>1666</v>
      </c>
      <c r="J148" s="663">
        <v>43285</v>
      </c>
      <c r="K148" s="663" t="s">
        <v>2370</v>
      </c>
      <c r="L148" s="615" t="s">
        <v>2871</v>
      </c>
      <c r="M148" s="615" t="s">
        <v>4208</v>
      </c>
    </row>
    <row r="149" spans="1:256" s="664" customFormat="1" ht="75" customHeight="1">
      <c r="A149" s="38">
        <v>2</v>
      </c>
      <c r="B149" s="225" t="s">
        <v>3926</v>
      </c>
      <c r="C149" s="308">
        <v>40445</v>
      </c>
      <c r="D149" s="333">
        <v>7</v>
      </c>
      <c r="E149" s="225" t="s">
        <v>275</v>
      </c>
      <c r="F149" s="225" t="s">
        <v>3927</v>
      </c>
      <c r="G149" s="308">
        <v>43181</v>
      </c>
      <c r="H149" s="334" t="s">
        <v>3928</v>
      </c>
      <c r="I149" s="225" t="s">
        <v>3987</v>
      </c>
      <c r="J149" s="618">
        <v>43287</v>
      </c>
      <c r="K149" s="618" t="s">
        <v>3632</v>
      </c>
      <c r="L149" s="615" t="s">
        <v>2871</v>
      </c>
      <c r="M149" s="615" t="s">
        <v>2881</v>
      </c>
    </row>
    <row r="150" spans="1:256" s="664" customFormat="1" ht="75" customHeight="1">
      <c r="A150" s="38">
        <v>3</v>
      </c>
      <c r="B150" s="225" t="s">
        <v>3929</v>
      </c>
      <c r="C150" s="308">
        <v>41122</v>
      </c>
      <c r="D150" s="333">
        <v>5</v>
      </c>
      <c r="E150" s="225" t="s">
        <v>275</v>
      </c>
      <c r="F150" s="225" t="s">
        <v>3927</v>
      </c>
      <c r="G150" s="308">
        <v>43181</v>
      </c>
      <c r="H150" s="334" t="s">
        <v>3928</v>
      </c>
      <c r="I150" s="225" t="s">
        <v>3987</v>
      </c>
      <c r="J150" s="618">
        <v>43287</v>
      </c>
      <c r="K150" s="618" t="s">
        <v>3632</v>
      </c>
      <c r="L150" s="615" t="s">
        <v>2871</v>
      </c>
      <c r="M150" s="615" t="s">
        <v>2881</v>
      </c>
    </row>
    <row r="151" spans="1:256" s="664" customFormat="1" ht="75" customHeight="1">
      <c r="A151" s="38">
        <v>4</v>
      </c>
      <c r="B151" s="225" t="s">
        <v>3990</v>
      </c>
      <c r="C151" s="308"/>
      <c r="D151" s="333">
        <v>8</v>
      </c>
      <c r="E151" s="225" t="s">
        <v>272</v>
      </c>
      <c r="F151" s="225" t="s">
        <v>4001</v>
      </c>
      <c r="G151" s="308">
        <v>43202</v>
      </c>
      <c r="H151" s="334" t="s">
        <v>1772</v>
      </c>
      <c r="I151" s="225" t="s">
        <v>4019</v>
      </c>
      <c r="J151" s="618">
        <v>43290</v>
      </c>
      <c r="K151" s="618" t="s">
        <v>3632</v>
      </c>
      <c r="L151" s="615" t="s">
        <v>2871</v>
      </c>
      <c r="M151" s="615" t="s">
        <v>2872</v>
      </c>
    </row>
    <row r="152" spans="1:256" s="96" customFormat="1" ht="75" customHeight="1">
      <c r="A152" s="38">
        <v>5</v>
      </c>
      <c r="B152" s="225" t="s">
        <v>169</v>
      </c>
      <c r="C152" s="454">
        <v>37184</v>
      </c>
      <c r="D152" s="333">
        <v>16</v>
      </c>
      <c r="E152" s="225" t="s">
        <v>275</v>
      </c>
      <c r="F152" s="82"/>
      <c r="G152" s="308">
        <v>38281</v>
      </c>
      <c r="H152" s="82" t="s">
        <v>74</v>
      </c>
      <c r="I152" s="82"/>
      <c r="J152" s="337">
        <v>43284</v>
      </c>
      <c r="K152" s="225" t="s">
        <v>3766</v>
      </c>
      <c r="L152" s="348" t="s">
        <v>3337</v>
      </c>
      <c r="M152" s="348" t="s">
        <v>3100</v>
      </c>
      <c r="N152" s="346"/>
      <c r="O152" s="346"/>
      <c r="P152" s="83"/>
      <c r="Q152" s="83"/>
      <c r="R152" s="83"/>
      <c r="S152" s="83"/>
      <c r="T152" s="83">
        <v>1</v>
      </c>
      <c r="U152" s="83"/>
      <c r="V152" s="83"/>
      <c r="W152" s="83"/>
      <c r="X152" s="83"/>
      <c r="Y152" s="83"/>
      <c r="Z152" s="83"/>
      <c r="AA152" s="83"/>
      <c r="AB152" s="83"/>
      <c r="AC152" s="83"/>
      <c r="AD152" s="83"/>
      <c r="AE152" s="83"/>
      <c r="AF152" s="83"/>
      <c r="AG152" s="83"/>
      <c r="AH152" s="83"/>
      <c r="AI152" s="83"/>
      <c r="AJ152" s="83"/>
      <c r="AK152" s="83"/>
      <c r="AL152" s="83"/>
      <c r="AM152" s="83"/>
      <c r="AN152" s="83"/>
      <c r="AO152" s="83"/>
      <c r="AP152" s="83"/>
      <c r="AQ152" s="83"/>
      <c r="AR152" s="83"/>
      <c r="AS152" s="83"/>
      <c r="AT152" s="83"/>
      <c r="AU152" s="83"/>
      <c r="AV152" s="83"/>
      <c r="AW152" s="83"/>
      <c r="AX152" s="83"/>
      <c r="AY152" s="83"/>
      <c r="AZ152" s="83"/>
      <c r="BA152" s="83"/>
      <c r="BB152" s="83"/>
      <c r="BC152" s="83"/>
      <c r="BD152" s="83"/>
      <c r="BE152" s="83"/>
      <c r="BF152" s="83"/>
      <c r="BG152" s="83"/>
      <c r="BH152" s="83"/>
      <c r="BI152" s="83"/>
      <c r="BJ152" s="83"/>
      <c r="BK152" s="83"/>
      <c r="BL152" s="83"/>
      <c r="BM152" s="83"/>
      <c r="BN152" s="83"/>
      <c r="BO152" s="83"/>
      <c r="BP152" s="83"/>
      <c r="BQ152" s="83"/>
      <c r="BR152" s="83"/>
      <c r="BS152" s="83"/>
      <c r="BT152" s="83"/>
      <c r="BU152" s="83"/>
      <c r="BV152" s="83"/>
      <c r="BW152" s="83"/>
      <c r="BX152" s="83"/>
      <c r="BY152" s="83"/>
      <c r="BZ152" s="83"/>
      <c r="CA152" s="83"/>
      <c r="CB152" s="83"/>
      <c r="CC152" s="83"/>
      <c r="CD152" s="83"/>
      <c r="CE152" s="83"/>
      <c r="CF152" s="83"/>
      <c r="CG152" s="83"/>
      <c r="CH152" s="83"/>
      <c r="CI152" s="83"/>
      <c r="CJ152" s="83"/>
      <c r="CK152" s="83"/>
      <c r="CL152" s="83"/>
      <c r="CM152" s="83"/>
      <c r="CN152" s="83"/>
      <c r="CO152" s="83"/>
      <c r="CP152" s="83"/>
      <c r="CQ152" s="83"/>
      <c r="CR152" s="83"/>
      <c r="CS152" s="83"/>
      <c r="CT152" s="83"/>
      <c r="CU152" s="83"/>
      <c r="CV152" s="83"/>
      <c r="CW152" s="83"/>
      <c r="CX152" s="83"/>
      <c r="CY152" s="83"/>
      <c r="CZ152" s="83"/>
      <c r="DA152" s="83"/>
      <c r="DB152" s="83"/>
      <c r="DC152" s="83"/>
      <c r="DD152" s="83"/>
      <c r="DE152" s="83"/>
      <c r="DF152" s="83"/>
      <c r="DG152" s="83"/>
      <c r="DH152" s="83"/>
      <c r="DI152" s="83"/>
      <c r="DJ152" s="83"/>
      <c r="DK152" s="83"/>
      <c r="DL152" s="83"/>
      <c r="DM152" s="83"/>
      <c r="DN152" s="83"/>
      <c r="DO152" s="83"/>
      <c r="DP152" s="83"/>
      <c r="DQ152" s="83"/>
      <c r="DR152" s="83"/>
      <c r="DS152" s="83"/>
      <c r="DT152" s="83"/>
      <c r="DU152" s="83"/>
      <c r="DV152" s="83"/>
      <c r="DW152" s="83"/>
      <c r="DX152" s="83"/>
      <c r="DY152" s="83"/>
      <c r="DZ152" s="83"/>
      <c r="EA152" s="83"/>
      <c r="EB152" s="83"/>
      <c r="EC152" s="83"/>
      <c r="ED152" s="83"/>
      <c r="EE152" s="83"/>
      <c r="EF152" s="83"/>
      <c r="EG152" s="83"/>
      <c r="EH152" s="83"/>
      <c r="EI152" s="83"/>
      <c r="EJ152" s="83"/>
      <c r="EK152" s="83"/>
      <c r="EL152" s="83"/>
      <c r="EM152" s="83"/>
      <c r="EN152" s="83"/>
      <c r="EO152" s="83"/>
      <c r="EP152" s="83"/>
      <c r="EQ152" s="83"/>
      <c r="ER152" s="83"/>
      <c r="ES152" s="83"/>
      <c r="ET152" s="83"/>
      <c r="EU152" s="83"/>
      <c r="EV152" s="83"/>
      <c r="EW152" s="83"/>
      <c r="EX152" s="83"/>
      <c r="EY152" s="83"/>
      <c r="EZ152" s="83"/>
      <c r="FA152" s="83"/>
      <c r="FB152" s="83"/>
      <c r="FC152" s="83"/>
      <c r="FD152" s="83"/>
      <c r="FE152" s="83"/>
      <c r="FF152" s="83"/>
      <c r="FG152" s="83"/>
      <c r="FH152" s="83"/>
      <c r="FI152" s="83"/>
      <c r="FJ152" s="83"/>
      <c r="FK152" s="83"/>
      <c r="FL152" s="83"/>
      <c r="FM152" s="83"/>
      <c r="FN152" s="83"/>
      <c r="FO152" s="83"/>
      <c r="FP152" s="83"/>
      <c r="FQ152" s="83"/>
      <c r="FR152" s="83"/>
      <c r="FS152" s="83"/>
      <c r="FT152" s="83"/>
      <c r="FU152" s="83"/>
      <c r="FV152" s="83"/>
      <c r="FW152" s="83"/>
      <c r="FX152" s="83"/>
      <c r="FY152" s="83"/>
      <c r="FZ152" s="83"/>
      <c r="GA152" s="83"/>
      <c r="GB152" s="83"/>
      <c r="GC152" s="83"/>
      <c r="GD152" s="83"/>
      <c r="GE152" s="83"/>
      <c r="GF152" s="83"/>
      <c r="GG152" s="83"/>
      <c r="GH152" s="83"/>
      <c r="GI152" s="83"/>
      <c r="GJ152" s="83"/>
      <c r="GK152" s="83"/>
      <c r="GL152" s="83"/>
      <c r="GM152" s="83"/>
      <c r="GN152" s="83"/>
      <c r="GO152" s="83"/>
      <c r="GP152" s="83"/>
      <c r="GQ152" s="83"/>
      <c r="GR152" s="83"/>
      <c r="GS152" s="83"/>
      <c r="GT152" s="83"/>
      <c r="GU152" s="83"/>
      <c r="GV152" s="83"/>
      <c r="GW152" s="83"/>
      <c r="GX152" s="83"/>
      <c r="GY152" s="83"/>
      <c r="GZ152" s="83"/>
      <c r="HA152" s="83"/>
      <c r="HB152" s="83"/>
      <c r="HC152" s="83"/>
      <c r="HD152" s="83"/>
      <c r="HE152" s="83"/>
      <c r="HF152" s="83"/>
      <c r="HG152" s="83"/>
      <c r="HH152" s="83"/>
      <c r="HI152" s="83"/>
      <c r="HJ152" s="83"/>
      <c r="HK152" s="83"/>
      <c r="HL152" s="83"/>
      <c r="HM152" s="83"/>
      <c r="HN152" s="83"/>
      <c r="HO152" s="83"/>
      <c r="HP152" s="83"/>
      <c r="HQ152" s="83"/>
      <c r="HR152" s="83"/>
      <c r="HS152" s="83"/>
      <c r="HT152" s="83"/>
      <c r="HU152" s="83"/>
      <c r="HV152" s="83"/>
      <c r="HW152" s="83"/>
      <c r="HX152" s="83"/>
      <c r="HY152" s="83"/>
      <c r="HZ152" s="83"/>
      <c r="IA152" s="83"/>
      <c r="IB152" s="83"/>
      <c r="IC152" s="83"/>
      <c r="ID152" s="83"/>
      <c r="IE152" s="83"/>
      <c r="IF152" s="83"/>
      <c r="IG152" s="83"/>
      <c r="IH152" s="83"/>
      <c r="II152" s="83"/>
    </row>
    <row r="153" spans="1:256" s="664" customFormat="1" ht="75" customHeight="1">
      <c r="A153" s="38">
        <v>6</v>
      </c>
      <c r="B153" s="225" t="s">
        <v>4232</v>
      </c>
      <c r="C153" s="308">
        <v>37385</v>
      </c>
      <c r="D153" s="333">
        <v>16</v>
      </c>
      <c r="E153" s="225" t="s">
        <v>272</v>
      </c>
      <c r="F153" s="225" t="s">
        <v>4233</v>
      </c>
      <c r="G153" s="308">
        <v>43297</v>
      </c>
      <c r="H153" s="334" t="s">
        <v>716</v>
      </c>
      <c r="I153" s="225"/>
      <c r="J153" s="435">
        <v>43297</v>
      </c>
      <c r="K153" s="309" t="s">
        <v>2106</v>
      </c>
      <c r="L153" s="309" t="s">
        <v>2871</v>
      </c>
      <c r="M153" s="573" t="s">
        <v>3365</v>
      </c>
    </row>
    <row r="154" spans="1:256" s="664" customFormat="1" ht="75" customHeight="1">
      <c r="A154" s="38">
        <v>7</v>
      </c>
      <c r="B154" s="225" t="s">
        <v>3818</v>
      </c>
      <c r="C154" s="308">
        <v>40031</v>
      </c>
      <c r="D154" s="333">
        <v>8</v>
      </c>
      <c r="E154" s="225" t="s">
        <v>275</v>
      </c>
      <c r="F154" s="225" t="s">
        <v>3819</v>
      </c>
      <c r="G154" s="308">
        <v>43152</v>
      </c>
      <c r="H154" s="334" t="s">
        <v>84</v>
      </c>
      <c r="I154" s="225" t="s">
        <v>3867</v>
      </c>
      <c r="J154" s="663">
        <v>43294</v>
      </c>
      <c r="K154" s="663" t="s">
        <v>3632</v>
      </c>
      <c r="L154" s="615" t="s">
        <v>2871</v>
      </c>
      <c r="M154" s="615" t="s">
        <v>2872</v>
      </c>
    </row>
    <row r="155" spans="1:256" s="664" customFormat="1" ht="75" customHeight="1">
      <c r="A155" s="38">
        <v>8</v>
      </c>
      <c r="B155" s="225" t="s">
        <v>3820</v>
      </c>
      <c r="C155" s="308">
        <v>39571</v>
      </c>
      <c r="D155" s="333">
        <v>10</v>
      </c>
      <c r="E155" s="225" t="s">
        <v>275</v>
      </c>
      <c r="F155" s="225" t="s">
        <v>3819</v>
      </c>
      <c r="G155" s="308">
        <v>43152</v>
      </c>
      <c r="H155" s="334" t="s">
        <v>84</v>
      </c>
      <c r="I155" s="225" t="s">
        <v>3867</v>
      </c>
      <c r="J155" s="663">
        <v>43294</v>
      </c>
      <c r="K155" s="663" t="s">
        <v>3632</v>
      </c>
      <c r="L155" s="615" t="s">
        <v>2871</v>
      </c>
      <c r="M155" s="615" t="s">
        <v>2872</v>
      </c>
    </row>
    <row r="156" spans="1:256" s="664" customFormat="1" ht="75" customHeight="1">
      <c r="A156" s="38">
        <v>9</v>
      </c>
      <c r="B156" s="225" t="s">
        <v>3821</v>
      </c>
      <c r="C156" s="308">
        <v>39204</v>
      </c>
      <c r="D156" s="333">
        <v>11</v>
      </c>
      <c r="E156" s="225" t="s">
        <v>275</v>
      </c>
      <c r="F156" s="225" t="s">
        <v>3819</v>
      </c>
      <c r="G156" s="308">
        <v>43152</v>
      </c>
      <c r="H156" s="334" t="s">
        <v>84</v>
      </c>
      <c r="I156" s="225" t="s">
        <v>3867</v>
      </c>
      <c r="J156" s="663">
        <v>43294</v>
      </c>
      <c r="K156" s="663" t="s">
        <v>3632</v>
      </c>
      <c r="L156" s="615" t="s">
        <v>2871</v>
      </c>
      <c r="M156" s="615" t="s">
        <v>2872</v>
      </c>
    </row>
    <row r="157" spans="1:256" s="664" customFormat="1" ht="75" customHeight="1">
      <c r="A157" s="38">
        <v>10</v>
      </c>
      <c r="B157" s="225" t="s">
        <v>3822</v>
      </c>
      <c r="C157" s="308">
        <v>38844</v>
      </c>
      <c r="D157" s="333">
        <v>12</v>
      </c>
      <c r="E157" s="225" t="s">
        <v>275</v>
      </c>
      <c r="F157" s="225" t="s">
        <v>3819</v>
      </c>
      <c r="G157" s="308">
        <v>43152</v>
      </c>
      <c r="H157" s="334" t="s">
        <v>84</v>
      </c>
      <c r="I157" s="225" t="s">
        <v>3867</v>
      </c>
      <c r="J157" s="663">
        <v>43294</v>
      </c>
      <c r="K157" s="663" t="s">
        <v>3632</v>
      </c>
      <c r="L157" s="615" t="s">
        <v>2871</v>
      </c>
      <c r="M157" s="615" t="s">
        <v>2872</v>
      </c>
    </row>
    <row r="158" spans="1:256" s="664" customFormat="1" ht="75" customHeight="1">
      <c r="A158" s="38">
        <v>11</v>
      </c>
      <c r="B158" s="225" t="s">
        <v>3535</v>
      </c>
      <c r="C158" s="308">
        <v>38958</v>
      </c>
      <c r="D158" s="333">
        <v>12</v>
      </c>
      <c r="E158" s="225" t="s">
        <v>272</v>
      </c>
      <c r="F158" s="225" t="s">
        <v>3536</v>
      </c>
      <c r="G158" s="308">
        <v>43026</v>
      </c>
      <c r="H158" s="334" t="s">
        <v>716</v>
      </c>
      <c r="I158" s="225" t="s">
        <v>3550</v>
      </c>
      <c r="J158" s="663">
        <v>43294</v>
      </c>
      <c r="K158" s="663" t="s">
        <v>3632</v>
      </c>
      <c r="L158" s="615" t="s">
        <v>2871</v>
      </c>
      <c r="M158" s="615" t="s">
        <v>2872</v>
      </c>
    </row>
    <row r="159" spans="1:256" s="664" customFormat="1" ht="75" customHeight="1">
      <c r="A159" s="38">
        <v>12</v>
      </c>
      <c r="B159" s="441" t="s">
        <v>344</v>
      </c>
      <c r="C159" s="339">
        <v>38685</v>
      </c>
      <c r="D159" s="340">
        <v>12</v>
      </c>
      <c r="E159" s="441" t="s">
        <v>268</v>
      </c>
      <c r="F159" s="339" t="s">
        <v>341</v>
      </c>
      <c r="G159" s="339">
        <v>40191</v>
      </c>
      <c r="H159" s="510" t="s">
        <v>84</v>
      </c>
      <c r="I159" s="450" t="s">
        <v>870</v>
      </c>
      <c r="J159" s="663">
        <v>43294</v>
      </c>
      <c r="K159" s="663" t="s">
        <v>3632</v>
      </c>
      <c r="L159" s="615" t="s">
        <v>2871</v>
      </c>
      <c r="M159" s="615" t="s">
        <v>2872</v>
      </c>
    </row>
    <row r="160" spans="1:256" s="664" customFormat="1" ht="75" customHeight="1">
      <c r="A160" s="38">
        <v>13</v>
      </c>
      <c r="B160" s="225" t="s">
        <v>4153</v>
      </c>
      <c r="C160" s="308">
        <v>36954</v>
      </c>
      <c r="D160" s="333">
        <v>17</v>
      </c>
      <c r="E160" s="225" t="s">
        <v>272</v>
      </c>
      <c r="F160" s="225" t="s">
        <v>4154</v>
      </c>
      <c r="G160" s="308">
        <v>43267</v>
      </c>
      <c r="H160" s="334" t="s">
        <v>716</v>
      </c>
      <c r="I160" s="225" t="s">
        <v>4171</v>
      </c>
      <c r="J160" s="663">
        <v>43294</v>
      </c>
      <c r="K160" s="663" t="s">
        <v>3632</v>
      </c>
      <c r="L160" s="615" t="s">
        <v>2871</v>
      </c>
      <c r="M160" s="615" t="s">
        <v>2872</v>
      </c>
    </row>
    <row r="161" spans="1:256" s="664" customFormat="1" ht="75" customHeight="1">
      <c r="A161" s="38">
        <v>14</v>
      </c>
      <c r="B161" s="225" t="s">
        <v>4226</v>
      </c>
      <c r="C161" s="308"/>
      <c r="D161" s="333">
        <v>15</v>
      </c>
      <c r="E161" s="225" t="s">
        <v>272</v>
      </c>
      <c r="F161" s="225" t="s">
        <v>4227</v>
      </c>
      <c r="G161" s="308">
        <v>43293</v>
      </c>
      <c r="H161" s="334" t="s">
        <v>1836</v>
      </c>
      <c r="I161" s="225"/>
      <c r="J161" s="663">
        <v>43293</v>
      </c>
      <c r="K161" s="663" t="s">
        <v>3632</v>
      </c>
      <c r="L161" s="615" t="s">
        <v>2871</v>
      </c>
      <c r="M161" s="615" t="s">
        <v>2872</v>
      </c>
    </row>
    <row r="162" spans="1:256" s="664" customFormat="1" ht="75" customHeight="1">
      <c r="A162" s="38">
        <v>15</v>
      </c>
      <c r="B162" s="441" t="s">
        <v>425</v>
      </c>
      <c r="C162" s="339">
        <v>37987</v>
      </c>
      <c r="D162" s="340">
        <v>14</v>
      </c>
      <c r="E162" s="373" t="s">
        <v>272</v>
      </c>
      <c r="F162" s="454" t="s">
        <v>426</v>
      </c>
      <c r="G162" s="454">
        <v>40275</v>
      </c>
      <c r="H162" s="82" t="s">
        <v>427</v>
      </c>
      <c r="I162" s="450" t="s">
        <v>767</v>
      </c>
      <c r="J162" s="663">
        <v>43294</v>
      </c>
      <c r="K162" s="663" t="s">
        <v>2373</v>
      </c>
      <c r="L162" s="615" t="s">
        <v>2871</v>
      </c>
      <c r="M162" s="615" t="s">
        <v>3806</v>
      </c>
    </row>
    <row r="163" spans="1:256" s="664" customFormat="1" ht="75" customHeight="1">
      <c r="A163" s="38">
        <v>16</v>
      </c>
      <c r="B163" s="472" t="s">
        <v>1038</v>
      </c>
      <c r="C163" s="659">
        <v>38812</v>
      </c>
      <c r="D163" s="700">
        <v>12</v>
      </c>
      <c r="E163" s="701" t="s">
        <v>272</v>
      </c>
      <c r="F163" s="701" t="s">
        <v>1039</v>
      </c>
      <c r="G163" s="659">
        <v>41682</v>
      </c>
      <c r="H163" s="82" t="s">
        <v>457</v>
      </c>
      <c r="I163" s="95"/>
      <c r="J163" s="663">
        <v>43294</v>
      </c>
      <c r="K163" s="615" t="s">
        <v>2522</v>
      </c>
      <c r="L163" s="615" t="s">
        <v>2871</v>
      </c>
      <c r="M163" s="615" t="s">
        <v>3025</v>
      </c>
    </row>
    <row r="164" spans="1:256" s="664" customFormat="1" ht="75" customHeight="1">
      <c r="A164" s="38">
        <v>17</v>
      </c>
      <c r="B164" s="225" t="s">
        <v>2674</v>
      </c>
      <c r="C164" s="308">
        <v>39205</v>
      </c>
      <c r="D164" s="333">
        <v>10</v>
      </c>
      <c r="E164" s="225" t="s">
        <v>166</v>
      </c>
      <c r="F164" s="225" t="s">
        <v>2670</v>
      </c>
      <c r="G164" s="308">
        <v>42830</v>
      </c>
      <c r="H164" s="334" t="s">
        <v>58</v>
      </c>
      <c r="I164" s="225"/>
      <c r="J164" s="663">
        <v>43294</v>
      </c>
      <c r="K164" s="663" t="s">
        <v>3632</v>
      </c>
      <c r="L164" s="615" t="s">
        <v>2871</v>
      </c>
      <c r="M164" s="615" t="s">
        <v>2910</v>
      </c>
    </row>
    <row r="165" spans="1:256" s="664" customFormat="1" ht="75" customHeight="1">
      <c r="A165" s="38">
        <v>18</v>
      </c>
      <c r="B165" s="225" t="s">
        <v>4180</v>
      </c>
      <c r="C165" s="308">
        <v>39848</v>
      </c>
      <c r="D165" s="333">
        <v>9</v>
      </c>
      <c r="E165" s="225" t="s">
        <v>272</v>
      </c>
      <c r="F165" s="225"/>
      <c r="G165" s="308">
        <v>43273</v>
      </c>
      <c r="H165" s="334" t="s">
        <v>716</v>
      </c>
      <c r="I165" s="225" t="s">
        <v>4191</v>
      </c>
      <c r="J165" s="663">
        <v>43294</v>
      </c>
      <c r="K165" s="663" t="s">
        <v>3632</v>
      </c>
      <c r="L165" s="615" t="s">
        <v>2871</v>
      </c>
      <c r="M165" s="615" t="s">
        <v>2881</v>
      </c>
    </row>
    <row r="166" spans="1:256" s="664" customFormat="1" ht="75" customHeight="1">
      <c r="A166" s="38">
        <v>19</v>
      </c>
      <c r="B166" s="350" t="s">
        <v>1887</v>
      </c>
      <c r="C166" s="351">
        <v>41719</v>
      </c>
      <c r="D166" s="573">
        <v>4</v>
      </c>
      <c r="E166" s="350" t="s">
        <v>272</v>
      </c>
      <c r="F166" s="350" t="s">
        <v>1266</v>
      </c>
      <c r="G166" s="351">
        <v>42051</v>
      </c>
      <c r="H166" s="82" t="s">
        <v>2429</v>
      </c>
      <c r="I166" s="335" t="s">
        <v>1302</v>
      </c>
      <c r="J166" s="663">
        <v>43294</v>
      </c>
      <c r="K166" s="663" t="s">
        <v>2211</v>
      </c>
      <c r="L166" s="615" t="s">
        <v>2871</v>
      </c>
      <c r="M166" s="615" t="s">
        <v>3352</v>
      </c>
    </row>
    <row r="167" spans="1:256" s="664" customFormat="1" ht="75" customHeight="1">
      <c r="A167" s="38">
        <v>20</v>
      </c>
      <c r="B167" s="225" t="s">
        <v>1815</v>
      </c>
      <c r="C167" s="308">
        <v>39860</v>
      </c>
      <c r="D167" s="333">
        <v>9</v>
      </c>
      <c r="E167" s="225" t="s">
        <v>272</v>
      </c>
      <c r="F167" s="225" t="s">
        <v>1816</v>
      </c>
      <c r="G167" s="308">
        <v>42516</v>
      </c>
      <c r="H167" s="334" t="s">
        <v>58</v>
      </c>
      <c r="I167" s="225" t="s">
        <v>1944</v>
      </c>
      <c r="J167" s="663">
        <v>43291</v>
      </c>
      <c r="K167" s="663" t="s">
        <v>3632</v>
      </c>
      <c r="L167" s="615" t="s">
        <v>2871</v>
      </c>
      <c r="M167" s="615" t="s">
        <v>3025</v>
      </c>
    </row>
    <row r="168" spans="1:256" s="664" customFormat="1" ht="75" customHeight="1">
      <c r="A168" s="38">
        <v>21</v>
      </c>
      <c r="B168" s="225" t="s">
        <v>4238</v>
      </c>
      <c r="C168" s="308"/>
      <c r="D168" s="333">
        <v>16</v>
      </c>
      <c r="E168" s="225" t="s">
        <v>272</v>
      </c>
      <c r="F168" s="225" t="s">
        <v>4239</v>
      </c>
      <c r="G168" s="308">
        <v>43302</v>
      </c>
      <c r="H168" s="334" t="s">
        <v>3383</v>
      </c>
      <c r="I168" s="225"/>
      <c r="J168" s="663">
        <v>43303</v>
      </c>
      <c r="K168" s="663" t="s">
        <v>3632</v>
      </c>
      <c r="L168" s="615" t="s">
        <v>2871</v>
      </c>
      <c r="M168" s="615" t="s">
        <v>2872</v>
      </c>
    </row>
    <row r="169" spans="1:256" ht="75" customHeight="1">
      <c r="A169" s="587"/>
      <c r="B169" s="1514" t="s">
        <v>2700</v>
      </c>
      <c r="C169" s="1515"/>
      <c r="D169" s="1515"/>
      <c r="E169" s="1515"/>
      <c r="F169" s="1515"/>
      <c r="G169" s="1515"/>
      <c r="H169" s="1515"/>
      <c r="I169" s="599"/>
      <c r="J169" s="599"/>
      <c r="K169" s="599"/>
      <c r="L169" s="599"/>
      <c r="M169" s="600"/>
      <c r="N169" s="587"/>
      <c r="O169" s="587"/>
      <c r="P169" s="587"/>
      <c r="Q169" s="587"/>
      <c r="R169" s="587"/>
      <c r="S169" s="587"/>
      <c r="T169" s="587"/>
      <c r="U169" s="587"/>
      <c r="V169" s="587"/>
      <c r="W169" s="587"/>
      <c r="X169" s="587"/>
      <c r="Y169" s="587"/>
      <c r="Z169" s="587"/>
      <c r="AA169" s="587"/>
      <c r="AB169" s="587"/>
      <c r="AC169" s="587"/>
      <c r="AD169" s="587"/>
      <c r="AE169" s="587"/>
      <c r="AF169" s="587"/>
      <c r="AG169" s="587"/>
      <c r="AH169" s="587"/>
      <c r="AI169" s="587"/>
      <c r="AJ169" s="587"/>
      <c r="AK169" s="587"/>
      <c r="AL169" s="587"/>
      <c r="AM169" s="587"/>
      <c r="AN169" s="587"/>
      <c r="AO169" s="587"/>
      <c r="AP169" s="587"/>
      <c r="AQ169" s="587"/>
      <c r="AR169" s="587"/>
      <c r="AS169" s="587"/>
      <c r="AT169" s="587"/>
      <c r="AU169" s="587"/>
      <c r="AV169" s="587"/>
      <c r="AW169" s="587"/>
      <c r="AX169" s="587"/>
      <c r="AY169" s="587"/>
      <c r="AZ169" s="587"/>
      <c r="BA169" s="587"/>
      <c r="BB169" s="587"/>
      <c r="BC169" s="587"/>
      <c r="BD169" s="587"/>
      <c r="BE169" s="587"/>
      <c r="BF169" s="587"/>
      <c r="BG169" s="587"/>
      <c r="BH169" s="587"/>
      <c r="BI169" s="587"/>
      <c r="BJ169" s="587"/>
      <c r="BK169" s="587"/>
      <c r="BL169" s="587"/>
      <c r="BM169" s="587"/>
      <c r="BN169" s="587"/>
      <c r="BO169" s="587"/>
      <c r="BP169" s="587"/>
      <c r="BQ169" s="587"/>
      <c r="BR169" s="587"/>
      <c r="BS169" s="587"/>
      <c r="BT169" s="587"/>
      <c r="BU169" s="587"/>
      <c r="BV169" s="587"/>
      <c r="BW169" s="587"/>
      <c r="BX169" s="587"/>
      <c r="BY169" s="587"/>
      <c r="BZ169" s="587"/>
      <c r="CA169" s="587"/>
      <c r="CB169" s="587"/>
      <c r="CC169" s="587"/>
      <c r="CD169" s="587"/>
      <c r="CE169" s="587"/>
      <c r="CF169" s="587"/>
      <c r="CG169" s="587"/>
      <c r="CH169" s="587"/>
      <c r="CI169" s="587"/>
      <c r="CJ169" s="587"/>
      <c r="CK169" s="587"/>
      <c r="CL169" s="587"/>
      <c r="CM169" s="587"/>
      <c r="CN169" s="587"/>
      <c r="CO169" s="587"/>
      <c r="CP169" s="587"/>
      <c r="CQ169" s="587"/>
      <c r="CR169" s="587"/>
      <c r="CS169" s="587"/>
      <c r="CT169" s="587"/>
      <c r="CU169" s="587"/>
      <c r="CV169" s="587"/>
      <c r="CW169" s="587"/>
      <c r="CX169" s="587"/>
      <c r="CY169" s="587"/>
      <c r="CZ169" s="587"/>
      <c r="DA169" s="587"/>
      <c r="DB169" s="587"/>
      <c r="DC169" s="587"/>
      <c r="DD169" s="587"/>
      <c r="DE169" s="587"/>
      <c r="DF169" s="587"/>
      <c r="DG169" s="587"/>
      <c r="DH169" s="587"/>
      <c r="DI169" s="587"/>
      <c r="DJ169" s="587"/>
      <c r="DK169" s="587"/>
      <c r="DL169" s="587"/>
      <c r="DM169" s="587"/>
      <c r="DN169" s="587"/>
      <c r="DO169" s="587"/>
      <c r="DP169" s="587"/>
      <c r="DQ169" s="587"/>
      <c r="DR169" s="587"/>
      <c r="DS169" s="587"/>
      <c r="DT169" s="587"/>
      <c r="DU169" s="587"/>
      <c r="DV169" s="587"/>
      <c r="DW169" s="587"/>
      <c r="DX169" s="587"/>
      <c r="DY169" s="587"/>
      <c r="DZ169" s="587"/>
      <c r="EA169" s="587"/>
      <c r="EB169" s="587"/>
      <c r="EC169" s="587"/>
      <c r="ED169" s="587"/>
      <c r="EE169" s="587"/>
      <c r="EF169" s="587"/>
      <c r="EG169" s="587"/>
      <c r="EH169" s="587"/>
      <c r="EI169" s="587"/>
      <c r="EJ169" s="587"/>
      <c r="EK169" s="587"/>
      <c r="EL169" s="587"/>
      <c r="EM169" s="587"/>
      <c r="EN169" s="587"/>
      <c r="EO169" s="587"/>
      <c r="EP169" s="587"/>
      <c r="EQ169" s="587"/>
      <c r="ER169" s="587"/>
      <c r="ES169" s="587"/>
      <c r="ET169" s="587"/>
      <c r="EU169" s="587"/>
      <c r="EV169" s="587"/>
      <c r="EW169" s="587"/>
      <c r="EX169" s="587"/>
      <c r="EY169" s="587"/>
      <c r="EZ169" s="587"/>
      <c r="FA169" s="587"/>
      <c r="FB169" s="587"/>
      <c r="FC169" s="587"/>
      <c r="FD169" s="587"/>
      <c r="FE169" s="587"/>
      <c r="FF169" s="587"/>
      <c r="FG169" s="587"/>
      <c r="FH169" s="587"/>
      <c r="FI169" s="587"/>
      <c r="FJ169" s="587"/>
      <c r="FK169" s="587"/>
      <c r="FL169" s="587"/>
      <c r="FM169" s="587"/>
      <c r="FN169" s="587"/>
      <c r="FO169" s="587"/>
      <c r="FP169" s="587"/>
      <c r="FQ169" s="587"/>
      <c r="FR169" s="587"/>
      <c r="FS169" s="587"/>
      <c r="FT169" s="587"/>
      <c r="FU169" s="587"/>
      <c r="FV169" s="587"/>
      <c r="FW169" s="587"/>
      <c r="FX169" s="587"/>
      <c r="FY169" s="587"/>
      <c r="FZ169" s="587"/>
      <c r="GA169" s="587"/>
      <c r="GB169" s="587"/>
      <c r="GC169" s="587"/>
      <c r="GD169" s="587"/>
      <c r="GE169" s="587"/>
      <c r="GF169" s="587"/>
      <c r="GG169" s="587"/>
      <c r="GH169" s="587"/>
      <c r="GI169" s="587"/>
      <c r="GJ169" s="587"/>
      <c r="GK169" s="587"/>
      <c r="GL169" s="587"/>
      <c r="GM169" s="587"/>
      <c r="GN169" s="587"/>
      <c r="GO169" s="587"/>
      <c r="GP169" s="587"/>
      <c r="GQ169" s="587"/>
      <c r="GR169" s="587"/>
      <c r="GS169" s="587"/>
      <c r="GT169" s="587"/>
      <c r="GU169" s="587"/>
      <c r="GV169" s="587"/>
      <c r="GW169" s="587"/>
      <c r="GX169" s="587"/>
      <c r="GY169" s="587"/>
      <c r="GZ169" s="587"/>
      <c r="HA169" s="587"/>
      <c r="HB169" s="587"/>
      <c r="HC169" s="587"/>
      <c r="HD169" s="587"/>
      <c r="HE169" s="587"/>
      <c r="HF169" s="587"/>
      <c r="HG169" s="587"/>
      <c r="HH169" s="587"/>
      <c r="HI169" s="587"/>
      <c r="HJ169" s="587"/>
      <c r="HK169" s="587"/>
      <c r="HL169" s="587"/>
      <c r="HM169" s="587"/>
      <c r="HN169" s="587"/>
      <c r="HO169" s="587"/>
      <c r="HP169" s="587"/>
      <c r="HQ169" s="587"/>
      <c r="HR169" s="587"/>
      <c r="HS169" s="587"/>
      <c r="HT169" s="587"/>
      <c r="HU169" s="587"/>
      <c r="HV169" s="587"/>
      <c r="HW169" s="587"/>
      <c r="HX169" s="587"/>
      <c r="HY169" s="587"/>
      <c r="HZ169" s="587"/>
      <c r="IA169" s="587"/>
      <c r="IB169" s="587"/>
      <c r="IC169" s="587"/>
      <c r="ID169" s="587"/>
      <c r="IE169" s="587"/>
      <c r="IF169" s="587"/>
      <c r="IG169" s="587"/>
      <c r="IH169" s="587"/>
      <c r="II169" s="587"/>
      <c r="IJ169" s="587"/>
      <c r="IK169" s="587"/>
      <c r="IL169" s="587"/>
      <c r="IM169" s="587"/>
      <c r="IN169" s="587"/>
      <c r="IO169" s="587"/>
      <c r="IP169" s="587"/>
      <c r="IQ169" s="587"/>
      <c r="IR169" s="587"/>
      <c r="IS169" s="587"/>
      <c r="IT169" s="587"/>
      <c r="IU169" s="587"/>
      <c r="IV169" s="587"/>
    </row>
    <row r="170" spans="1:256" ht="75" customHeight="1">
      <c r="A170" s="595"/>
      <c r="B170" s="601" t="s">
        <v>2684</v>
      </c>
      <c r="C170" s="601" t="s">
        <v>2379</v>
      </c>
      <c r="D170" s="601" t="s">
        <v>195</v>
      </c>
      <c r="E170" s="601" t="s">
        <v>2685</v>
      </c>
      <c r="F170" s="601" t="s">
        <v>2750</v>
      </c>
      <c r="G170" s="601" t="s">
        <v>301</v>
      </c>
      <c r="H170" s="601" t="s">
        <v>302</v>
      </c>
      <c r="I170" s="601" t="s">
        <v>2748</v>
      </c>
      <c r="J170" s="601" t="s">
        <v>2805</v>
      </c>
      <c r="K170" s="601" t="s">
        <v>2366</v>
      </c>
      <c r="L170" s="601" t="s">
        <v>2806</v>
      </c>
      <c r="M170" s="601" t="s">
        <v>2940</v>
      </c>
      <c r="N170" s="595"/>
      <c r="O170" s="595"/>
      <c r="P170" s="595"/>
      <c r="Q170" s="595"/>
      <c r="R170" s="595"/>
      <c r="S170" s="595"/>
      <c r="T170" s="595"/>
      <c r="U170" s="595"/>
      <c r="V170" s="595"/>
      <c r="W170" s="595"/>
      <c r="X170" s="595"/>
      <c r="Y170" s="595"/>
      <c r="Z170" s="595"/>
      <c r="AA170" s="595"/>
      <c r="AB170" s="595"/>
      <c r="AC170" s="595"/>
      <c r="AD170" s="595"/>
      <c r="AE170" s="595"/>
      <c r="AF170" s="595"/>
      <c r="AG170" s="595"/>
      <c r="AH170" s="595"/>
      <c r="AI170" s="595"/>
      <c r="AJ170" s="595"/>
      <c r="AK170" s="595"/>
      <c r="AL170" s="595"/>
      <c r="AM170" s="595"/>
      <c r="AN170" s="595"/>
      <c r="AO170" s="595"/>
      <c r="AP170" s="595"/>
      <c r="AQ170" s="595"/>
      <c r="AR170" s="595"/>
      <c r="AS170" s="595"/>
      <c r="AT170" s="595"/>
      <c r="AU170" s="595"/>
      <c r="AV170" s="595"/>
      <c r="AW170" s="595"/>
      <c r="AX170" s="595"/>
      <c r="AY170" s="595"/>
      <c r="AZ170" s="595"/>
      <c r="BA170" s="595"/>
      <c r="BB170" s="595"/>
      <c r="BC170" s="595"/>
      <c r="BD170" s="595"/>
      <c r="BE170" s="595"/>
      <c r="BF170" s="595"/>
      <c r="BG170" s="595"/>
      <c r="BH170" s="595"/>
      <c r="BI170" s="595"/>
      <c r="BJ170" s="595"/>
      <c r="BK170" s="595"/>
      <c r="BL170" s="595"/>
      <c r="BM170" s="595"/>
      <c r="BN170" s="595"/>
      <c r="BO170" s="595"/>
      <c r="BP170" s="595"/>
      <c r="BQ170" s="595"/>
      <c r="BR170" s="595"/>
      <c r="BS170" s="595"/>
      <c r="BT170" s="595"/>
      <c r="BU170" s="595"/>
      <c r="BV170" s="595"/>
      <c r="BW170" s="595"/>
      <c r="BX170" s="595"/>
      <c r="BY170" s="595"/>
      <c r="BZ170" s="595"/>
      <c r="CA170" s="595"/>
      <c r="CB170" s="595"/>
      <c r="CC170" s="595"/>
      <c r="CD170" s="595"/>
      <c r="CE170" s="595"/>
      <c r="CF170" s="595"/>
      <c r="CG170" s="595"/>
      <c r="CH170" s="595"/>
      <c r="CI170" s="595"/>
      <c r="CJ170" s="595"/>
      <c r="CK170" s="595"/>
      <c r="CL170" s="595"/>
      <c r="CM170" s="595"/>
      <c r="CN170" s="595"/>
      <c r="CO170" s="595"/>
      <c r="CP170" s="595"/>
      <c r="CQ170" s="595"/>
      <c r="CR170" s="595"/>
      <c r="CS170" s="595"/>
      <c r="CT170" s="595"/>
      <c r="CU170" s="595"/>
      <c r="CV170" s="595"/>
      <c r="CW170" s="595"/>
      <c r="CX170" s="595"/>
      <c r="CY170" s="595"/>
      <c r="CZ170" s="595"/>
      <c r="DA170" s="595"/>
      <c r="DB170" s="595"/>
      <c r="DC170" s="595"/>
      <c r="DD170" s="595"/>
      <c r="DE170" s="595"/>
      <c r="DF170" s="595"/>
      <c r="DG170" s="595"/>
      <c r="DH170" s="595"/>
      <c r="DI170" s="595"/>
      <c r="DJ170" s="595"/>
      <c r="DK170" s="595"/>
      <c r="DL170" s="595"/>
      <c r="DM170" s="595"/>
      <c r="DN170" s="595"/>
      <c r="DO170" s="595"/>
      <c r="DP170" s="595"/>
      <c r="DQ170" s="595"/>
      <c r="DR170" s="595"/>
      <c r="DS170" s="595"/>
      <c r="DT170" s="595"/>
      <c r="DU170" s="595"/>
      <c r="DV170" s="595"/>
      <c r="DW170" s="595"/>
      <c r="DX170" s="595"/>
      <c r="DY170" s="595"/>
      <c r="DZ170" s="595"/>
      <c r="EA170" s="595"/>
      <c r="EB170" s="595"/>
      <c r="EC170" s="595"/>
      <c r="ED170" s="595"/>
      <c r="EE170" s="595"/>
      <c r="EF170" s="595"/>
      <c r="EG170" s="595"/>
      <c r="EH170" s="595"/>
      <c r="EI170" s="595"/>
      <c r="EJ170" s="595"/>
      <c r="EK170" s="595"/>
      <c r="EL170" s="595"/>
      <c r="EM170" s="595"/>
      <c r="EN170" s="595"/>
      <c r="EO170" s="595"/>
      <c r="EP170" s="595"/>
      <c r="EQ170" s="595"/>
      <c r="ER170" s="595"/>
      <c r="ES170" s="595"/>
      <c r="ET170" s="595"/>
      <c r="EU170" s="595"/>
      <c r="EV170" s="595"/>
      <c r="EW170" s="595"/>
      <c r="EX170" s="595"/>
      <c r="EY170" s="595"/>
      <c r="EZ170" s="595"/>
      <c r="FA170" s="595"/>
      <c r="FB170" s="595"/>
      <c r="FC170" s="595"/>
      <c r="FD170" s="595"/>
      <c r="FE170" s="595"/>
      <c r="FF170" s="595"/>
      <c r="FG170" s="595"/>
      <c r="FH170" s="595"/>
      <c r="FI170" s="595"/>
      <c r="FJ170" s="595"/>
      <c r="FK170" s="595"/>
      <c r="FL170" s="595"/>
      <c r="FM170" s="595"/>
      <c r="FN170" s="595"/>
      <c r="FO170" s="595"/>
      <c r="FP170" s="595"/>
      <c r="FQ170" s="595"/>
      <c r="FR170" s="595"/>
      <c r="FS170" s="595"/>
      <c r="FT170" s="595"/>
      <c r="FU170" s="595"/>
      <c r="FV170" s="595"/>
      <c r="FW170" s="595"/>
      <c r="FX170" s="595"/>
      <c r="FY170" s="595"/>
      <c r="FZ170" s="595"/>
      <c r="GA170" s="595"/>
      <c r="GB170" s="595"/>
      <c r="GC170" s="595"/>
      <c r="GD170" s="595"/>
      <c r="GE170" s="595"/>
      <c r="GF170" s="595"/>
      <c r="GG170" s="595"/>
      <c r="GH170" s="595"/>
      <c r="GI170" s="595"/>
      <c r="GJ170" s="595"/>
      <c r="GK170" s="595"/>
      <c r="GL170" s="595"/>
      <c r="GM170" s="595"/>
      <c r="GN170" s="595"/>
      <c r="GO170" s="595"/>
      <c r="GP170" s="595"/>
      <c r="GQ170" s="595"/>
      <c r="GR170" s="595"/>
      <c r="GS170" s="595"/>
      <c r="GT170" s="595"/>
      <c r="GU170" s="595"/>
      <c r="GV170" s="595"/>
      <c r="GW170" s="595"/>
      <c r="GX170" s="595"/>
      <c r="GY170" s="595"/>
      <c r="GZ170" s="595"/>
      <c r="HA170" s="595"/>
      <c r="HB170" s="595"/>
      <c r="HC170" s="595"/>
      <c r="HD170" s="595"/>
      <c r="HE170" s="595"/>
      <c r="HF170" s="595"/>
      <c r="HG170" s="595"/>
      <c r="HH170" s="595"/>
      <c r="HI170" s="595"/>
      <c r="HJ170" s="595"/>
      <c r="HK170" s="595"/>
      <c r="HL170" s="595"/>
      <c r="HM170" s="595"/>
      <c r="HN170" s="595"/>
      <c r="HO170" s="595"/>
      <c r="HP170" s="595"/>
      <c r="HQ170" s="595"/>
      <c r="HR170" s="595"/>
      <c r="HS170" s="595"/>
      <c r="HT170" s="595"/>
      <c r="HU170" s="595"/>
      <c r="HV170" s="595"/>
      <c r="HW170" s="595"/>
      <c r="HX170" s="595"/>
      <c r="HY170" s="595"/>
      <c r="HZ170" s="595"/>
      <c r="IA170" s="595"/>
      <c r="IB170" s="595"/>
      <c r="IC170" s="595"/>
      <c r="ID170" s="595"/>
      <c r="IE170" s="595"/>
      <c r="IF170" s="595"/>
      <c r="IG170" s="595"/>
      <c r="IH170" s="595"/>
      <c r="II170" s="595"/>
      <c r="IJ170" s="595"/>
      <c r="IK170" s="595"/>
      <c r="IL170" s="595"/>
      <c r="IM170" s="595"/>
      <c r="IN170" s="595"/>
      <c r="IO170" s="595"/>
      <c r="IP170" s="595"/>
      <c r="IQ170" s="595"/>
      <c r="IR170" s="595"/>
      <c r="IS170" s="595"/>
      <c r="IT170" s="595"/>
      <c r="IU170" s="595"/>
      <c r="IV170" s="595"/>
    </row>
    <row r="171" spans="1:256" s="664" customFormat="1" ht="75" customHeight="1">
      <c r="A171" s="38">
        <v>1</v>
      </c>
      <c r="B171" s="225" t="s">
        <v>4257</v>
      </c>
      <c r="C171" s="308">
        <v>40501</v>
      </c>
      <c r="D171" s="333">
        <v>7</v>
      </c>
      <c r="E171" s="225" t="s">
        <v>272</v>
      </c>
      <c r="F171" s="225" t="s">
        <v>4258</v>
      </c>
      <c r="G171" s="308">
        <v>43310</v>
      </c>
      <c r="H171" s="334" t="s">
        <v>716</v>
      </c>
      <c r="I171" s="225" t="s">
        <v>4270</v>
      </c>
      <c r="J171" s="663">
        <v>43315</v>
      </c>
      <c r="K171" s="663" t="s">
        <v>3632</v>
      </c>
      <c r="L171" s="615" t="s">
        <v>2871</v>
      </c>
      <c r="M171" s="615" t="s">
        <v>2881</v>
      </c>
    </row>
    <row r="172" spans="1:256" s="664" customFormat="1" ht="75" customHeight="1">
      <c r="A172" s="96">
        <v>2</v>
      </c>
      <c r="B172" s="225" t="s">
        <v>4296</v>
      </c>
      <c r="C172" s="308">
        <v>37644</v>
      </c>
      <c r="D172" s="333">
        <v>15</v>
      </c>
      <c r="E172" s="225" t="s">
        <v>272</v>
      </c>
      <c r="F172" s="225" t="s">
        <v>4297</v>
      </c>
      <c r="G172" s="308">
        <v>43315</v>
      </c>
      <c r="H172" s="334" t="s">
        <v>58</v>
      </c>
      <c r="I172" s="225" t="s">
        <v>4310</v>
      </c>
      <c r="J172" s="663">
        <v>43320</v>
      </c>
      <c r="K172" s="663" t="s">
        <v>3632</v>
      </c>
      <c r="L172" s="615" t="s">
        <v>2875</v>
      </c>
      <c r="M172" s="615" t="s">
        <v>2874</v>
      </c>
    </row>
    <row r="173" spans="1:256" s="664" customFormat="1" ht="75" customHeight="1">
      <c r="A173" s="38">
        <v>3</v>
      </c>
      <c r="B173" s="225" t="s">
        <v>4255</v>
      </c>
      <c r="C173" s="308">
        <v>36582</v>
      </c>
      <c r="D173" s="333">
        <v>18</v>
      </c>
      <c r="E173" s="225" t="s">
        <v>272</v>
      </c>
      <c r="F173" s="225" t="s">
        <v>4256</v>
      </c>
      <c r="G173" s="308">
        <v>43310</v>
      </c>
      <c r="H173" s="334" t="s">
        <v>58</v>
      </c>
      <c r="I173" s="225" t="s">
        <v>4278</v>
      </c>
      <c r="J173" s="663">
        <v>43320</v>
      </c>
      <c r="K173" s="663" t="s">
        <v>3632</v>
      </c>
      <c r="L173" s="615" t="s">
        <v>2870</v>
      </c>
      <c r="M173" s="615" t="s">
        <v>3100</v>
      </c>
    </row>
    <row r="174" spans="1:256" s="664" customFormat="1" ht="75" customHeight="1">
      <c r="A174" s="38">
        <v>4</v>
      </c>
      <c r="B174" s="225" t="s">
        <v>1031</v>
      </c>
      <c r="C174" s="308">
        <v>36730</v>
      </c>
      <c r="D174" s="702">
        <v>18</v>
      </c>
      <c r="E174" s="225" t="s">
        <v>143</v>
      </c>
      <c r="F174" s="82" t="s">
        <v>399</v>
      </c>
      <c r="G174" s="308">
        <v>38873</v>
      </c>
      <c r="H174" s="82" t="s">
        <v>84</v>
      </c>
      <c r="I174" s="82" t="s">
        <v>791</v>
      </c>
      <c r="J174" s="663">
        <v>36730</v>
      </c>
      <c r="K174" s="663" t="s">
        <v>2522</v>
      </c>
      <c r="L174" s="615" t="s">
        <v>2870</v>
      </c>
      <c r="M174" s="615" t="s">
        <v>3100</v>
      </c>
    </row>
    <row r="175" spans="1:256" s="664" customFormat="1" ht="75" customHeight="1">
      <c r="A175" s="38">
        <v>5</v>
      </c>
      <c r="B175" s="704" t="s">
        <v>339</v>
      </c>
      <c r="C175" s="454">
        <v>36730</v>
      </c>
      <c r="D175" s="705">
        <v>18</v>
      </c>
      <c r="E175" s="706" t="s">
        <v>166</v>
      </c>
      <c r="F175" s="705" t="s">
        <v>96</v>
      </c>
      <c r="G175" s="707">
        <v>39955</v>
      </c>
      <c r="H175" s="705" t="s">
        <v>247</v>
      </c>
      <c r="I175" s="708" t="s">
        <v>824</v>
      </c>
      <c r="J175" s="663">
        <v>43304</v>
      </c>
      <c r="K175" s="663" t="s">
        <v>2123</v>
      </c>
      <c r="L175" s="615" t="s">
        <v>2870</v>
      </c>
      <c r="M175" s="615" t="s">
        <v>3100</v>
      </c>
    </row>
    <row r="176" spans="1:256" s="664" customFormat="1" ht="75" customHeight="1">
      <c r="A176" s="96">
        <v>6</v>
      </c>
      <c r="B176" s="225" t="s">
        <v>4331</v>
      </c>
      <c r="C176" s="308"/>
      <c r="D176" s="333">
        <v>1</v>
      </c>
      <c r="E176" s="225" t="s">
        <v>272</v>
      </c>
      <c r="F176" s="225" t="s">
        <v>4332</v>
      </c>
      <c r="G176" s="308" t="s">
        <v>4301</v>
      </c>
      <c r="H176" s="334" t="s">
        <v>4333</v>
      </c>
      <c r="I176" s="225" t="s">
        <v>4335</v>
      </c>
      <c r="J176" s="663">
        <v>43325</v>
      </c>
      <c r="K176" s="663" t="s">
        <v>3632</v>
      </c>
      <c r="L176" s="615" t="s">
        <v>2871</v>
      </c>
      <c r="M176" s="615" t="s">
        <v>3372</v>
      </c>
    </row>
    <row r="177" spans="1:13" s="664" customFormat="1" ht="75" customHeight="1">
      <c r="A177" s="38">
        <v>7</v>
      </c>
      <c r="B177" s="225" t="s">
        <v>3566</v>
      </c>
      <c r="C177" s="308">
        <v>41034</v>
      </c>
      <c r="D177" s="333">
        <v>6</v>
      </c>
      <c r="E177" s="225" t="s">
        <v>272</v>
      </c>
      <c r="F177" s="225" t="s">
        <v>3567</v>
      </c>
      <c r="G177" s="308">
        <v>43034</v>
      </c>
      <c r="H177" s="334" t="s">
        <v>58</v>
      </c>
      <c r="I177" s="225"/>
      <c r="J177" s="663">
        <v>43325</v>
      </c>
      <c r="K177" s="615" t="s">
        <v>3632</v>
      </c>
      <c r="L177" s="615" t="s">
        <v>2871</v>
      </c>
      <c r="M177" s="615" t="s">
        <v>2872</v>
      </c>
    </row>
    <row r="178" spans="1:13" s="664" customFormat="1" ht="75" customHeight="1">
      <c r="A178" s="96">
        <v>8</v>
      </c>
      <c r="B178" s="225" t="s">
        <v>1570</v>
      </c>
      <c r="C178" s="308">
        <v>37382</v>
      </c>
      <c r="D178" s="333">
        <v>16</v>
      </c>
      <c r="E178" s="225" t="s">
        <v>270</v>
      </c>
      <c r="F178" s="225" t="s">
        <v>1571</v>
      </c>
      <c r="G178" s="308">
        <v>42297</v>
      </c>
      <c r="H178" s="334" t="s">
        <v>501</v>
      </c>
      <c r="I178" s="225" t="s">
        <v>1572</v>
      </c>
      <c r="J178" s="663">
        <v>43322</v>
      </c>
      <c r="K178" s="615" t="s">
        <v>3632</v>
      </c>
      <c r="L178" s="615" t="s">
        <v>2871</v>
      </c>
      <c r="M178" s="615" t="s">
        <v>4384</v>
      </c>
    </row>
    <row r="179" spans="1:13" s="664" customFormat="1" ht="75" customHeight="1">
      <c r="A179" s="38">
        <v>9</v>
      </c>
      <c r="B179" s="225" t="s">
        <v>3010</v>
      </c>
      <c r="C179" s="308">
        <v>38942</v>
      </c>
      <c r="D179" s="333">
        <v>12</v>
      </c>
      <c r="E179" s="225" t="s">
        <v>272</v>
      </c>
      <c r="F179" s="225" t="s">
        <v>4254</v>
      </c>
      <c r="G179" s="308">
        <v>43308</v>
      </c>
      <c r="H179" s="334" t="s">
        <v>58</v>
      </c>
      <c r="I179" s="225"/>
      <c r="J179" s="663">
        <v>43322</v>
      </c>
      <c r="K179" s="615" t="s">
        <v>3632</v>
      </c>
      <c r="L179" s="615" t="s">
        <v>2871</v>
      </c>
      <c r="M179" s="615" t="s">
        <v>3365</v>
      </c>
    </row>
    <row r="180" spans="1:13" s="664" customFormat="1" ht="75" customHeight="1">
      <c r="A180" s="83">
        <v>10</v>
      </c>
      <c r="B180" s="225" t="s">
        <v>4182</v>
      </c>
      <c r="C180" s="308">
        <v>38345</v>
      </c>
      <c r="D180" s="333">
        <v>13</v>
      </c>
      <c r="E180" s="225" t="s">
        <v>272</v>
      </c>
      <c r="F180" s="225" t="s">
        <v>4181</v>
      </c>
      <c r="G180" s="308">
        <v>43276</v>
      </c>
      <c r="H180" s="334" t="s">
        <v>31</v>
      </c>
      <c r="I180" s="225" t="s">
        <v>4192</v>
      </c>
      <c r="J180" s="663">
        <v>43322</v>
      </c>
      <c r="K180" s="615" t="s">
        <v>3632</v>
      </c>
      <c r="L180" s="615" t="s">
        <v>2871</v>
      </c>
      <c r="M180" s="615" t="s">
        <v>2872</v>
      </c>
    </row>
    <row r="181" spans="1:13" s="664" customFormat="1" ht="75" customHeight="1">
      <c r="A181" s="38">
        <v>11</v>
      </c>
      <c r="B181" s="225" t="s">
        <v>4228</v>
      </c>
      <c r="C181" s="308">
        <v>41485</v>
      </c>
      <c r="D181" s="333">
        <v>5</v>
      </c>
      <c r="E181" s="225" t="s">
        <v>275</v>
      </c>
      <c r="F181" s="225" t="s">
        <v>4229</v>
      </c>
      <c r="G181" s="308">
        <v>43295</v>
      </c>
      <c r="H181" s="334" t="s">
        <v>58</v>
      </c>
      <c r="I181" s="225" t="s">
        <v>4281</v>
      </c>
      <c r="J181" s="663">
        <v>43325</v>
      </c>
      <c r="K181" s="615" t="s">
        <v>3632</v>
      </c>
      <c r="L181" s="615" t="s">
        <v>2871</v>
      </c>
      <c r="M181" s="615" t="s">
        <v>4385</v>
      </c>
    </row>
    <row r="182" spans="1:13" s="664" customFormat="1" ht="75" customHeight="1">
      <c r="A182" s="83">
        <v>12</v>
      </c>
      <c r="B182" s="225" t="s">
        <v>4183</v>
      </c>
      <c r="C182" s="308">
        <v>38889</v>
      </c>
      <c r="D182" s="333">
        <v>12</v>
      </c>
      <c r="E182" s="225" t="s">
        <v>272</v>
      </c>
      <c r="F182" s="225" t="s">
        <v>4184</v>
      </c>
      <c r="G182" s="308">
        <v>43277</v>
      </c>
      <c r="H182" s="334" t="s">
        <v>1836</v>
      </c>
      <c r="I182" s="225"/>
      <c r="J182" s="663">
        <v>43322</v>
      </c>
      <c r="K182" s="615" t="s">
        <v>3632</v>
      </c>
      <c r="L182" s="615" t="s">
        <v>2871</v>
      </c>
      <c r="M182" s="615" t="s">
        <v>3672</v>
      </c>
    </row>
    <row r="183" spans="1:13" s="664" customFormat="1" ht="75" customHeight="1">
      <c r="A183" s="83">
        <v>13</v>
      </c>
      <c r="B183" s="225" t="s">
        <v>4101</v>
      </c>
      <c r="C183" s="308">
        <v>37274</v>
      </c>
      <c r="D183" s="333">
        <v>16</v>
      </c>
      <c r="E183" s="225" t="s">
        <v>275</v>
      </c>
      <c r="F183" s="225" t="s">
        <v>4102</v>
      </c>
      <c r="G183" s="308">
        <v>43246</v>
      </c>
      <c r="H183" s="334" t="s">
        <v>1836</v>
      </c>
      <c r="I183" s="225"/>
      <c r="J183" s="663">
        <v>43318</v>
      </c>
      <c r="K183" s="615" t="s">
        <v>3632</v>
      </c>
      <c r="L183" s="615" t="s">
        <v>2871</v>
      </c>
      <c r="M183" s="615" t="s">
        <v>3672</v>
      </c>
    </row>
    <row r="184" spans="1:13" s="664" customFormat="1" ht="75" customHeight="1">
      <c r="A184" s="38">
        <v>14</v>
      </c>
      <c r="B184" s="225" t="s">
        <v>3973</v>
      </c>
      <c r="C184" s="308">
        <v>37240</v>
      </c>
      <c r="D184" s="333">
        <v>16</v>
      </c>
      <c r="E184" s="225" t="s">
        <v>275</v>
      </c>
      <c r="F184" s="225" t="s">
        <v>2584</v>
      </c>
      <c r="G184" s="308" t="s">
        <v>3968</v>
      </c>
      <c r="H184" s="334" t="s">
        <v>716</v>
      </c>
      <c r="I184" s="225" t="s">
        <v>3969</v>
      </c>
      <c r="J184" s="663">
        <v>43328</v>
      </c>
      <c r="K184" s="615" t="s">
        <v>3632</v>
      </c>
      <c r="L184" s="615" t="s">
        <v>2871</v>
      </c>
      <c r="M184" s="615" t="s">
        <v>2910</v>
      </c>
    </row>
    <row r="185" spans="1:13" s="664" customFormat="1" ht="75" customHeight="1">
      <c r="A185" s="96">
        <v>15</v>
      </c>
      <c r="B185" s="225" t="s">
        <v>4403</v>
      </c>
      <c r="C185" s="308"/>
      <c r="D185" s="333">
        <v>14</v>
      </c>
      <c r="E185" s="225" t="s">
        <v>272</v>
      </c>
      <c r="F185" s="225" t="s">
        <v>4404</v>
      </c>
      <c r="G185" s="308">
        <v>43326</v>
      </c>
      <c r="H185" s="334" t="s">
        <v>716</v>
      </c>
      <c r="I185" s="225" t="s">
        <v>4418</v>
      </c>
      <c r="J185" s="663">
        <v>43327</v>
      </c>
      <c r="K185" s="663" t="s">
        <v>3632</v>
      </c>
      <c r="L185" s="615" t="s">
        <v>2871</v>
      </c>
      <c r="M185" s="615" t="s">
        <v>2881</v>
      </c>
    </row>
    <row r="186" spans="1:13" s="664" customFormat="1" ht="75" customHeight="1">
      <c r="A186" s="96">
        <v>16</v>
      </c>
      <c r="B186" s="225" t="s">
        <v>4387</v>
      </c>
      <c r="C186" s="308"/>
      <c r="D186" s="333">
        <v>13</v>
      </c>
      <c r="E186" s="225" t="s">
        <v>272</v>
      </c>
      <c r="F186" s="225" t="s">
        <v>4342</v>
      </c>
      <c r="G186" s="308">
        <v>43320</v>
      </c>
      <c r="H186" s="334" t="s">
        <v>1836</v>
      </c>
      <c r="I186" s="225" t="s">
        <v>4386</v>
      </c>
      <c r="J186" s="663">
        <v>43327</v>
      </c>
      <c r="K186" s="615" t="s">
        <v>3632</v>
      </c>
      <c r="L186" s="615" t="s">
        <v>2871</v>
      </c>
      <c r="M186" s="615" t="s">
        <v>2872</v>
      </c>
    </row>
    <row r="187" spans="1:13" s="664" customFormat="1" ht="75" customHeight="1">
      <c r="A187" s="96">
        <v>17</v>
      </c>
      <c r="B187" s="225" t="s">
        <v>4396</v>
      </c>
      <c r="C187" s="308"/>
      <c r="D187" s="333">
        <v>10</v>
      </c>
      <c r="E187" s="225" t="s">
        <v>275</v>
      </c>
      <c r="F187" s="225" t="s">
        <v>4397</v>
      </c>
      <c r="G187" s="308">
        <v>43325</v>
      </c>
      <c r="H187" s="334" t="s">
        <v>1836</v>
      </c>
      <c r="I187" s="225"/>
      <c r="J187" s="663">
        <v>43329</v>
      </c>
      <c r="K187" s="615" t="s">
        <v>3632</v>
      </c>
      <c r="L187" s="615" t="s">
        <v>2871</v>
      </c>
      <c r="M187" s="615" t="s">
        <v>2874</v>
      </c>
    </row>
    <row r="188" spans="1:13" s="664" customFormat="1" ht="75" customHeight="1">
      <c r="A188" s="96">
        <v>18</v>
      </c>
      <c r="B188" s="225" t="s">
        <v>4398</v>
      </c>
      <c r="C188" s="308"/>
      <c r="D188" s="333">
        <v>11</v>
      </c>
      <c r="E188" s="225" t="s">
        <v>275</v>
      </c>
      <c r="F188" s="225" t="s">
        <v>4397</v>
      </c>
      <c r="G188" s="308">
        <v>43325</v>
      </c>
      <c r="H188" s="334" t="s">
        <v>1836</v>
      </c>
      <c r="I188" s="225"/>
      <c r="J188" s="663">
        <v>43329</v>
      </c>
      <c r="K188" s="615" t="s">
        <v>3632</v>
      </c>
      <c r="L188" s="615" t="s">
        <v>2871</v>
      </c>
      <c r="M188" s="615" t="s">
        <v>2874</v>
      </c>
    </row>
    <row r="189" spans="1:13" s="664" customFormat="1" ht="75" customHeight="1">
      <c r="A189" s="96">
        <v>19</v>
      </c>
      <c r="B189" s="225" t="s">
        <v>4338</v>
      </c>
      <c r="C189" s="308">
        <v>41105</v>
      </c>
      <c r="D189" s="333">
        <v>6</v>
      </c>
      <c r="E189" s="225" t="s">
        <v>275</v>
      </c>
      <c r="F189" s="225" t="s">
        <v>4339</v>
      </c>
      <c r="G189" s="308">
        <v>43320</v>
      </c>
      <c r="H189" s="334" t="s">
        <v>1836</v>
      </c>
      <c r="I189" s="225" t="s">
        <v>4355</v>
      </c>
      <c r="J189" s="663">
        <v>43329</v>
      </c>
      <c r="K189" s="615" t="s">
        <v>3632</v>
      </c>
      <c r="L189" s="615" t="s">
        <v>2871</v>
      </c>
      <c r="M189" s="615" t="s">
        <v>2872</v>
      </c>
    </row>
    <row r="190" spans="1:13" s="664" customFormat="1" ht="75" customHeight="1">
      <c r="A190" s="96">
        <v>20</v>
      </c>
      <c r="B190" s="225" t="s">
        <v>4340</v>
      </c>
      <c r="C190" s="308">
        <v>41586</v>
      </c>
      <c r="D190" s="333">
        <v>4</v>
      </c>
      <c r="E190" s="225" t="s">
        <v>275</v>
      </c>
      <c r="F190" s="225" t="s">
        <v>4339</v>
      </c>
      <c r="G190" s="308">
        <v>43320</v>
      </c>
      <c r="H190" s="334" t="s">
        <v>1836</v>
      </c>
      <c r="I190" s="225" t="s">
        <v>4355</v>
      </c>
      <c r="J190" s="663">
        <v>43329</v>
      </c>
      <c r="K190" s="615" t="s">
        <v>3632</v>
      </c>
      <c r="L190" s="615" t="s">
        <v>2871</v>
      </c>
      <c r="M190" s="615" t="s">
        <v>2872</v>
      </c>
    </row>
    <row r="191" spans="1:13" s="664" customFormat="1" ht="75" customHeight="1">
      <c r="A191" s="39">
        <v>21</v>
      </c>
      <c r="B191" s="225" t="s">
        <v>4195</v>
      </c>
      <c r="C191" s="308">
        <v>40862</v>
      </c>
      <c r="D191" s="333">
        <v>6</v>
      </c>
      <c r="E191" s="225" t="s">
        <v>275</v>
      </c>
      <c r="F191" s="308" t="s">
        <v>4196</v>
      </c>
      <c r="G191" s="308">
        <v>43283</v>
      </c>
      <c r="H191" s="334" t="s">
        <v>716</v>
      </c>
      <c r="I191" s="225" t="s">
        <v>4421</v>
      </c>
      <c r="J191" s="663">
        <v>43329</v>
      </c>
      <c r="K191" s="663" t="s">
        <v>3632</v>
      </c>
      <c r="L191" s="615" t="s">
        <v>2871</v>
      </c>
      <c r="M191" s="615" t="s">
        <v>2872</v>
      </c>
    </row>
    <row r="192" spans="1:13" s="664" customFormat="1" ht="75" customHeight="1">
      <c r="A192" s="39">
        <v>22</v>
      </c>
      <c r="B192" s="225" t="s">
        <v>4197</v>
      </c>
      <c r="C192" s="308">
        <v>39291</v>
      </c>
      <c r="D192" s="333">
        <v>11</v>
      </c>
      <c r="E192" s="225" t="s">
        <v>275</v>
      </c>
      <c r="F192" s="308" t="s">
        <v>4196</v>
      </c>
      <c r="G192" s="308">
        <v>43283</v>
      </c>
      <c r="H192" s="334" t="s">
        <v>716</v>
      </c>
      <c r="I192" s="225" t="s">
        <v>4421</v>
      </c>
      <c r="J192" s="663">
        <v>43329</v>
      </c>
      <c r="K192" s="663" t="s">
        <v>3632</v>
      </c>
      <c r="L192" s="615" t="s">
        <v>2871</v>
      </c>
      <c r="M192" s="615" t="s">
        <v>2872</v>
      </c>
    </row>
    <row r="193" spans="1:256" s="664" customFormat="1" ht="75" customHeight="1">
      <c r="A193" s="38">
        <v>23</v>
      </c>
      <c r="B193" s="225" t="s">
        <v>3587</v>
      </c>
      <c r="C193" s="308">
        <v>41501</v>
      </c>
      <c r="D193" s="333">
        <v>5</v>
      </c>
      <c r="E193" s="225" t="s">
        <v>272</v>
      </c>
      <c r="F193" s="225"/>
      <c r="G193" s="308">
        <v>43043</v>
      </c>
      <c r="H193" s="334" t="s">
        <v>77</v>
      </c>
      <c r="I193" s="334" t="s">
        <v>3588</v>
      </c>
      <c r="J193" s="663">
        <v>43329</v>
      </c>
      <c r="K193" s="663" t="s">
        <v>2211</v>
      </c>
      <c r="L193" s="615" t="s">
        <v>2871</v>
      </c>
      <c r="M193" s="615" t="s">
        <v>3864</v>
      </c>
    </row>
    <row r="194" spans="1:256" s="664" customFormat="1" ht="75" customHeight="1">
      <c r="A194" s="38">
        <v>24</v>
      </c>
      <c r="B194" s="225" t="s">
        <v>4030</v>
      </c>
      <c r="C194" s="308">
        <v>40528</v>
      </c>
      <c r="D194" s="333">
        <v>7</v>
      </c>
      <c r="E194" s="225" t="s">
        <v>275</v>
      </c>
      <c r="F194" s="225" t="s">
        <v>4028</v>
      </c>
      <c r="G194" s="308">
        <v>43213</v>
      </c>
      <c r="H194" s="334" t="s">
        <v>84</v>
      </c>
      <c r="I194" s="225" t="s">
        <v>4029</v>
      </c>
      <c r="J194" s="663">
        <v>43329</v>
      </c>
      <c r="K194" s="663" t="s">
        <v>3632</v>
      </c>
      <c r="L194" s="615" t="s">
        <v>2871</v>
      </c>
      <c r="M194" s="615" t="s">
        <v>2874</v>
      </c>
    </row>
    <row r="195" spans="1:256" s="664" customFormat="1" ht="75" customHeight="1">
      <c r="A195" s="38">
        <v>25</v>
      </c>
      <c r="B195" s="225" t="s">
        <v>4034</v>
      </c>
      <c r="C195" s="308">
        <v>42044</v>
      </c>
      <c r="D195" s="333">
        <v>3</v>
      </c>
      <c r="E195" s="225" t="s">
        <v>275</v>
      </c>
      <c r="F195" s="225" t="s">
        <v>4028</v>
      </c>
      <c r="G195" s="308">
        <v>43213</v>
      </c>
      <c r="H195" s="334" t="s">
        <v>84</v>
      </c>
      <c r="I195" s="225" t="s">
        <v>4029</v>
      </c>
      <c r="J195" s="663">
        <v>43329</v>
      </c>
      <c r="K195" s="663" t="s">
        <v>3632</v>
      </c>
      <c r="L195" s="615" t="s">
        <v>2871</v>
      </c>
      <c r="M195" s="615" t="s">
        <v>2874</v>
      </c>
    </row>
    <row r="196" spans="1:256" s="596" customFormat="1" ht="75" customHeight="1">
      <c r="A196" s="739">
        <v>26</v>
      </c>
      <c r="B196" s="735" t="s">
        <v>1268</v>
      </c>
      <c r="C196" s="734">
        <v>40365</v>
      </c>
      <c r="D196" s="733">
        <v>8</v>
      </c>
      <c r="E196" s="735" t="s">
        <v>272</v>
      </c>
      <c r="F196" s="735" t="s">
        <v>1266</v>
      </c>
      <c r="G196" s="734">
        <v>42051</v>
      </c>
      <c r="H196" s="738" t="s">
        <v>253</v>
      </c>
      <c r="I196" s="732" t="s">
        <v>1302</v>
      </c>
      <c r="J196" s="736">
        <v>43325</v>
      </c>
      <c r="K196" s="737" t="s">
        <v>2211</v>
      </c>
      <c r="L196" s="737" t="s">
        <v>3369</v>
      </c>
      <c r="M196" s="737" t="s">
        <v>2872</v>
      </c>
    </row>
    <row r="197" spans="1:256" s="596" customFormat="1" ht="75" customHeight="1">
      <c r="A197" s="743">
        <v>27</v>
      </c>
      <c r="B197" s="735" t="s">
        <v>1267</v>
      </c>
      <c r="C197" s="734">
        <v>39719</v>
      </c>
      <c r="D197" s="733">
        <v>9</v>
      </c>
      <c r="E197" s="735" t="s">
        <v>272</v>
      </c>
      <c r="F197" s="735" t="s">
        <v>1266</v>
      </c>
      <c r="G197" s="734">
        <v>42051</v>
      </c>
      <c r="H197" s="742" t="s">
        <v>253</v>
      </c>
      <c r="I197" s="732" t="s">
        <v>1302</v>
      </c>
      <c r="J197" s="740">
        <v>43325</v>
      </c>
      <c r="K197" s="741" t="s">
        <v>2211</v>
      </c>
      <c r="L197" s="741" t="s">
        <v>3369</v>
      </c>
      <c r="M197" s="741" t="s">
        <v>2872</v>
      </c>
    </row>
    <row r="198" spans="1:256" s="664" customFormat="1" ht="75" customHeight="1">
      <c r="A198" s="96">
        <v>28</v>
      </c>
      <c r="B198" s="225" t="s">
        <v>4276</v>
      </c>
      <c r="C198" s="308"/>
      <c r="D198" s="333">
        <v>6</v>
      </c>
      <c r="E198" s="225" t="s">
        <v>272</v>
      </c>
      <c r="F198" s="225" t="s">
        <v>4277</v>
      </c>
      <c r="G198" s="308">
        <v>43313</v>
      </c>
      <c r="H198" s="334" t="s">
        <v>716</v>
      </c>
      <c r="I198" s="225" t="s">
        <v>4344</v>
      </c>
      <c r="J198" s="740">
        <v>43343</v>
      </c>
      <c r="K198" s="741" t="s">
        <v>3632</v>
      </c>
      <c r="L198" s="741" t="s">
        <v>2871</v>
      </c>
      <c r="M198" s="741" t="s">
        <v>2874</v>
      </c>
    </row>
    <row r="199" spans="1:256" s="664" customFormat="1" ht="75" customHeight="1">
      <c r="A199" s="38">
        <v>29</v>
      </c>
      <c r="B199" s="225" t="s">
        <v>4250</v>
      </c>
      <c r="C199" s="308">
        <v>39129</v>
      </c>
      <c r="D199" s="333">
        <v>11</v>
      </c>
      <c r="E199" s="225" t="s">
        <v>272</v>
      </c>
      <c r="F199" s="225" t="s">
        <v>4251</v>
      </c>
      <c r="G199" s="308">
        <v>43307</v>
      </c>
      <c r="H199" s="334" t="s">
        <v>84</v>
      </c>
      <c r="I199" s="225" t="s">
        <v>4312</v>
      </c>
      <c r="J199" s="740">
        <v>43340</v>
      </c>
      <c r="K199" s="741" t="s">
        <v>3632</v>
      </c>
      <c r="L199" s="741" t="s">
        <v>2871</v>
      </c>
      <c r="M199" s="741" t="s">
        <v>2872</v>
      </c>
    </row>
    <row r="200" spans="1:256" s="664" customFormat="1" ht="75" customHeight="1">
      <c r="A200" s="38">
        <v>30</v>
      </c>
      <c r="B200" s="225" t="s">
        <v>4252</v>
      </c>
      <c r="C200" s="308">
        <v>40589</v>
      </c>
      <c r="D200" s="333">
        <v>7</v>
      </c>
      <c r="E200" s="225" t="s">
        <v>272</v>
      </c>
      <c r="F200" s="225" t="s">
        <v>4251</v>
      </c>
      <c r="G200" s="308">
        <v>43307</v>
      </c>
      <c r="H200" s="334" t="s">
        <v>84</v>
      </c>
      <c r="I200" s="225" t="s">
        <v>4312</v>
      </c>
      <c r="J200" s="740">
        <v>43340</v>
      </c>
      <c r="K200" s="741" t="s">
        <v>3632</v>
      </c>
      <c r="L200" s="741" t="s">
        <v>2871</v>
      </c>
      <c r="M200" s="741" t="s">
        <v>2872</v>
      </c>
    </row>
    <row r="201" spans="1:256" s="664" customFormat="1" ht="75" customHeight="1">
      <c r="A201" s="38">
        <v>31</v>
      </c>
      <c r="B201" s="225" t="s">
        <v>4253</v>
      </c>
      <c r="C201" s="308">
        <v>42060</v>
      </c>
      <c r="D201" s="333">
        <v>3</v>
      </c>
      <c r="E201" s="225" t="s">
        <v>272</v>
      </c>
      <c r="F201" s="225" t="s">
        <v>4251</v>
      </c>
      <c r="G201" s="308">
        <v>43307</v>
      </c>
      <c r="H201" s="334" t="s">
        <v>84</v>
      </c>
      <c r="I201" s="225" t="s">
        <v>4312</v>
      </c>
      <c r="J201" s="740">
        <v>43340</v>
      </c>
      <c r="K201" s="741" t="s">
        <v>3632</v>
      </c>
      <c r="L201" s="741" t="s">
        <v>2871</v>
      </c>
      <c r="M201" s="741" t="s">
        <v>2872</v>
      </c>
    </row>
    <row r="202" spans="1:256" s="664" customFormat="1" ht="75" customHeight="1">
      <c r="A202" s="83">
        <v>32</v>
      </c>
      <c r="B202" s="225" t="s">
        <v>4147</v>
      </c>
      <c r="C202" s="308">
        <v>38377</v>
      </c>
      <c r="D202" s="333">
        <v>13</v>
      </c>
      <c r="E202" s="225" t="s">
        <v>272</v>
      </c>
      <c r="F202" s="225" t="s">
        <v>4148</v>
      </c>
      <c r="G202" s="308">
        <v>43260</v>
      </c>
      <c r="H202" s="334" t="s">
        <v>4149</v>
      </c>
      <c r="I202" s="225" t="s">
        <v>4150</v>
      </c>
      <c r="J202" s="740">
        <v>43343</v>
      </c>
      <c r="K202" s="741" t="s">
        <v>3632</v>
      </c>
      <c r="L202" s="741" t="s">
        <v>2871</v>
      </c>
      <c r="M202" s="741" t="s">
        <v>2874</v>
      </c>
    </row>
    <row r="203" spans="1:256" s="596" customFormat="1" ht="75" customHeight="1">
      <c r="A203" s="587"/>
      <c r="B203" s="1528" t="s">
        <v>3410</v>
      </c>
      <c r="C203" s="1529"/>
      <c r="D203" s="1529"/>
      <c r="E203" s="1529"/>
      <c r="F203" s="1529"/>
      <c r="G203" s="1529"/>
      <c r="H203" s="1529"/>
      <c r="I203" s="599"/>
      <c r="J203" s="599"/>
      <c r="K203" s="599"/>
      <c r="L203" s="599"/>
      <c r="M203" s="600"/>
      <c r="N203" s="587"/>
      <c r="O203" s="587"/>
      <c r="P203" s="587"/>
      <c r="Q203" s="587"/>
      <c r="R203" s="587"/>
      <c r="S203" s="587"/>
      <c r="T203" s="587"/>
      <c r="U203" s="587"/>
      <c r="V203" s="587"/>
      <c r="W203" s="587"/>
      <c r="X203" s="587"/>
      <c r="Y203" s="587"/>
      <c r="Z203" s="587"/>
      <c r="AA203" s="587"/>
      <c r="AB203" s="587"/>
      <c r="AC203" s="587"/>
      <c r="AD203" s="587"/>
      <c r="AE203" s="587"/>
      <c r="AF203" s="587"/>
      <c r="AG203" s="587"/>
      <c r="AH203" s="587"/>
      <c r="AI203" s="587"/>
      <c r="AJ203" s="587"/>
      <c r="AK203" s="587"/>
      <c r="AL203" s="587"/>
      <c r="AM203" s="587"/>
      <c r="AN203" s="587"/>
      <c r="AO203" s="587"/>
      <c r="AP203" s="587"/>
      <c r="AQ203" s="587"/>
      <c r="AR203" s="587"/>
      <c r="AS203" s="587"/>
      <c r="AT203" s="587"/>
      <c r="AU203" s="587"/>
      <c r="AV203" s="587"/>
      <c r="AW203" s="587"/>
      <c r="AX203" s="587"/>
      <c r="AY203" s="587"/>
      <c r="AZ203" s="587"/>
      <c r="BA203" s="587"/>
      <c r="BB203" s="587"/>
      <c r="BC203" s="587"/>
      <c r="BD203" s="587"/>
      <c r="BE203" s="587"/>
      <c r="BF203" s="587"/>
      <c r="BG203" s="587"/>
      <c r="BH203" s="587"/>
      <c r="BI203" s="587"/>
      <c r="BJ203" s="587"/>
      <c r="BK203" s="587"/>
      <c r="BL203" s="587"/>
      <c r="BM203" s="587"/>
      <c r="BN203" s="587"/>
      <c r="BO203" s="587"/>
      <c r="BP203" s="587"/>
      <c r="BQ203" s="587"/>
      <c r="BR203" s="587"/>
      <c r="BS203" s="587"/>
      <c r="BT203" s="587"/>
      <c r="BU203" s="587"/>
      <c r="BV203" s="587"/>
      <c r="BW203" s="587"/>
      <c r="BX203" s="587"/>
      <c r="BY203" s="587"/>
      <c r="BZ203" s="587"/>
      <c r="CA203" s="587"/>
      <c r="CB203" s="587"/>
      <c r="CC203" s="587"/>
      <c r="CD203" s="587"/>
      <c r="CE203" s="587"/>
      <c r="CF203" s="587"/>
      <c r="CG203" s="587"/>
      <c r="CH203" s="587"/>
      <c r="CI203" s="587"/>
      <c r="CJ203" s="587"/>
      <c r="CK203" s="587"/>
      <c r="CL203" s="587"/>
      <c r="CM203" s="587"/>
      <c r="CN203" s="587"/>
      <c r="CO203" s="587"/>
      <c r="CP203" s="587"/>
      <c r="CQ203" s="587"/>
      <c r="CR203" s="587"/>
      <c r="CS203" s="587"/>
      <c r="CT203" s="587"/>
      <c r="CU203" s="587"/>
      <c r="CV203" s="587"/>
      <c r="CW203" s="587"/>
      <c r="CX203" s="587"/>
      <c r="CY203" s="587"/>
      <c r="CZ203" s="587"/>
      <c r="DA203" s="587"/>
      <c r="DB203" s="587"/>
      <c r="DC203" s="587"/>
      <c r="DD203" s="587"/>
      <c r="DE203" s="587"/>
      <c r="DF203" s="587"/>
      <c r="DG203" s="587"/>
      <c r="DH203" s="587"/>
      <c r="DI203" s="587"/>
      <c r="DJ203" s="587"/>
      <c r="DK203" s="587"/>
      <c r="DL203" s="587"/>
      <c r="DM203" s="587"/>
      <c r="DN203" s="587"/>
      <c r="DO203" s="587"/>
      <c r="DP203" s="587"/>
      <c r="DQ203" s="587"/>
      <c r="DR203" s="587"/>
      <c r="DS203" s="587"/>
      <c r="DT203" s="587"/>
      <c r="DU203" s="587"/>
      <c r="DV203" s="587"/>
      <c r="DW203" s="587"/>
      <c r="DX203" s="587"/>
      <c r="DY203" s="587"/>
      <c r="DZ203" s="587"/>
      <c r="EA203" s="587"/>
      <c r="EB203" s="587"/>
      <c r="EC203" s="587"/>
      <c r="ED203" s="587"/>
      <c r="EE203" s="587"/>
      <c r="EF203" s="587"/>
      <c r="EG203" s="587"/>
      <c r="EH203" s="587"/>
      <c r="EI203" s="587"/>
      <c r="EJ203" s="587"/>
      <c r="EK203" s="587"/>
      <c r="EL203" s="587"/>
      <c r="EM203" s="587"/>
      <c r="EN203" s="587"/>
      <c r="EO203" s="587"/>
      <c r="EP203" s="587"/>
      <c r="EQ203" s="587"/>
      <c r="ER203" s="587"/>
      <c r="ES203" s="587"/>
      <c r="ET203" s="587"/>
      <c r="EU203" s="587"/>
      <c r="EV203" s="587"/>
      <c r="EW203" s="587"/>
      <c r="EX203" s="587"/>
      <c r="EY203" s="587"/>
      <c r="EZ203" s="587"/>
      <c r="FA203" s="587"/>
      <c r="FB203" s="587"/>
      <c r="FC203" s="587"/>
      <c r="FD203" s="587"/>
      <c r="FE203" s="587"/>
      <c r="FF203" s="587"/>
      <c r="FG203" s="587"/>
      <c r="FH203" s="587"/>
      <c r="FI203" s="587"/>
      <c r="FJ203" s="587"/>
      <c r="FK203" s="587"/>
      <c r="FL203" s="587"/>
      <c r="FM203" s="587"/>
      <c r="FN203" s="587"/>
      <c r="FO203" s="587"/>
      <c r="FP203" s="587"/>
      <c r="FQ203" s="587"/>
      <c r="FR203" s="587"/>
      <c r="FS203" s="587"/>
      <c r="FT203" s="587"/>
      <c r="FU203" s="587"/>
      <c r="FV203" s="587"/>
      <c r="FW203" s="587"/>
      <c r="FX203" s="587"/>
      <c r="FY203" s="587"/>
      <c r="FZ203" s="587"/>
      <c r="GA203" s="587"/>
      <c r="GB203" s="587"/>
      <c r="GC203" s="587"/>
      <c r="GD203" s="587"/>
      <c r="GE203" s="587"/>
      <c r="GF203" s="587"/>
      <c r="GG203" s="587"/>
      <c r="GH203" s="587"/>
      <c r="GI203" s="587"/>
      <c r="GJ203" s="587"/>
      <c r="GK203" s="587"/>
      <c r="GL203" s="587"/>
      <c r="GM203" s="587"/>
      <c r="GN203" s="587"/>
      <c r="GO203" s="587"/>
      <c r="GP203" s="587"/>
      <c r="GQ203" s="587"/>
      <c r="GR203" s="587"/>
      <c r="GS203" s="587"/>
      <c r="GT203" s="587"/>
      <c r="GU203" s="587"/>
      <c r="GV203" s="587"/>
      <c r="GW203" s="587"/>
      <c r="GX203" s="587"/>
      <c r="GY203" s="587"/>
      <c r="GZ203" s="587"/>
      <c r="HA203" s="587"/>
      <c r="HB203" s="587"/>
      <c r="HC203" s="587"/>
      <c r="HD203" s="587"/>
      <c r="HE203" s="587"/>
      <c r="HF203" s="587"/>
      <c r="HG203" s="587"/>
      <c r="HH203" s="587"/>
      <c r="HI203" s="587"/>
      <c r="HJ203" s="587"/>
      <c r="HK203" s="587"/>
      <c r="HL203" s="587"/>
      <c r="HM203" s="587"/>
      <c r="HN203" s="587"/>
      <c r="HO203" s="587"/>
      <c r="HP203" s="587"/>
      <c r="HQ203" s="587"/>
      <c r="HR203" s="587"/>
      <c r="HS203" s="587"/>
      <c r="HT203" s="587"/>
      <c r="HU203" s="587"/>
      <c r="HV203" s="587"/>
      <c r="HW203" s="587"/>
      <c r="HX203" s="587"/>
      <c r="HY203" s="587"/>
      <c r="HZ203" s="587"/>
      <c r="IA203" s="587"/>
      <c r="IB203" s="587"/>
      <c r="IC203" s="587"/>
      <c r="ID203" s="587"/>
      <c r="IE203" s="587"/>
      <c r="IF203" s="587"/>
      <c r="IG203" s="587"/>
      <c r="IH203" s="587"/>
      <c r="II203" s="587"/>
      <c r="IJ203" s="587"/>
      <c r="IK203" s="587"/>
      <c r="IL203" s="587"/>
      <c r="IM203" s="587"/>
      <c r="IN203" s="587"/>
      <c r="IO203" s="587"/>
      <c r="IP203" s="587"/>
      <c r="IQ203" s="587"/>
      <c r="IR203" s="587"/>
      <c r="IS203" s="587"/>
      <c r="IT203" s="587"/>
      <c r="IU203" s="587"/>
      <c r="IV203" s="587"/>
    </row>
    <row r="204" spans="1:256" ht="75" customHeight="1">
      <c r="A204" s="595"/>
      <c r="B204" s="601" t="s">
        <v>2684</v>
      </c>
      <c r="C204" s="601" t="s">
        <v>2379</v>
      </c>
      <c r="D204" s="601" t="s">
        <v>195</v>
      </c>
      <c r="E204" s="601" t="s">
        <v>2685</v>
      </c>
      <c r="F204" s="601" t="s">
        <v>2750</v>
      </c>
      <c r="G204" s="601" t="s">
        <v>301</v>
      </c>
      <c r="H204" s="601" t="s">
        <v>302</v>
      </c>
      <c r="I204" s="601" t="s">
        <v>2748</v>
      </c>
      <c r="J204" s="601" t="s">
        <v>2805</v>
      </c>
      <c r="K204" s="601" t="s">
        <v>2366</v>
      </c>
      <c r="L204" s="601" t="s">
        <v>2806</v>
      </c>
      <c r="M204" s="601" t="s">
        <v>2940</v>
      </c>
      <c r="N204" s="595"/>
      <c r="O204" s="595"/>
      <c r="P204" s="595"/>
      <c r="Q204" s="595"/>
      <c r="R204" s="595"/>
      <c r="S204" s="595"/>
      <c r="T204" s="595"/>
      <c r="U204" s="595"/>
      <c r="V204" s="595"/>
    </row>
    <row r="205" spans="1:256" s="664" customFormat="1" ht="75" customHeight="1">
      <c r="A205" s="38">
        <v>1</v>
      </c>
      <c r="B205" s="225" t="s">
        <v>1628</v>
      </c>
      <c r="C205" s="308">
        <v>40572</v>
      </c>
      <c r="D205" s="333">
        <v>7</v>
      </c>
      <c r="E205" s="225" t="s">
        <v>272</v>
      </c>
      <c r="F205" s="225" t="s">
        <v>1626</v>
      </c>
      <c r="G205" s="308">
        <v>42334</v>
      </c>
      <c r="H205" s="334" t="s">
        <v>84</v>
      </c>
      <c r="I205" s="337" t="s">
        <v>1627</v>
      </c>
      <c r="J205" s="740">
        <v>43349</v>
      </c>
      <c r="K205" s="741" t="s">
        <v>2211</v>
      </c>
      <c r="L205" s="741" t="s">
        <v>1228</v>
      </c>
      <c r="M205" s="741" t="s">
        <v>2874</v>
      </c>
    </row>
    <row r="206" spans="1:256" s="664" customFormat="1" ht="75" customHeight="1">
      <c r="A206" s="38">
        <v>2</v>
      </c>
      <c r="B206" s="225" t="s">
        <v>1625</v>
      </c>
      <c r="C206" s="308">
        <v>40176</v>
      </c>
      <c r="D206" s="333">
        <v>8</v>
      </c>
      <c r="E206" s="225" t="s">
        <v>272</v>
      </c>
      <c r="F206" s="225" t="s">
        <v>1626</v>
      </c>
      <c r="G206" s="308">
        <v>42334</v>
      </c>
      <c r="H206" s="334" t="s">
        <v>84</v>
      </c>
      <c r="I206" s="337" t="s">
        <v>1627</v>
      </c>
      <c r="J206" s="740">
        <v>43349</v>
      </c>
      <c r="K206" s="741" t="s">
        <v>2211</v>
      </c>
      <c r="L206" s="741" t="s">
        <v>1228</v>
      </c>
      <c r="M206" s="741" t="s">
        <v>2874</v>
      </c>
    </row>
    <row r="207" spans="1:256" s="664" customFormat="1" ht="75" customHeight="1">
      <c r="A207" s="38">
        <v>3</v>
      </c>
      <c r="B207" s="225" t="s">
        <v>1583</v>
      </c>
      <c r="C207" s="308">
        <v>40852</v>
      </c>
      <c r="D207" s="333">
        <v>6</v>
      </c>
      <c r="E207" s="225" t="s">
        <v>272</v>
      </c>
      <c r="F207" s="225" t="s">
        <v>1582</v>
      </c>
      <c r="G207" s="308">
        <v>42302</v>
      </c>
      <c r="H207" s="334" t="s">
        <v>1562</v>
      </c>
      <c r="I207" s="337">
        <v>39852</v>
      </c>
      <c r="J207" s="740">
        <v>43349</v>
      </c>
      <c r="K207" s="741" t="s">
        <v>2211</v>
      </c>
      <c r="L207" s="741" t="s">
        <v>1228</v>
      </c>
      <c r="M207" s="741" t="s">
        <v>2874</v>
      </c>
    </row>
    <row r="208" spans="1:256" s="664" customFormat="1" ht="75" customHeight="1">
      <c r="A208" s="38">
        <v>4</v>
      </c>
      <c r="B208" s="225" t="s">
        <v>4498</v>
      </c>
      <c r="C208" s="308"/>
      <c r="D208" s="333">
        <v>16</v>
      </c>
      <c r="E208" s="225" t="s">
        <v>2587</v>
      </c>
      <c r="F208" s="225" t="s">
        <v>4499</v>
      </c>
      <c r="G208" s="308">
        <v>43335</v>
      </c>
      <c r="H208" s="334" t="s">
        <v>716</v>
      </c>
      <c r="I208" s="225" t="s">
        <v>4500</v>
      </c>
      <c r="J208" s="740">
        <v>43355</v>
      </c>
      <c r="K208" s="741" t="s">
        <v>3632</v>
      </c>
      <c r="L208" s="741" t="s">
        <v>4531</v>
      </c>
      <c r="M208" s="741" t="s">
        <v>3100</v>
      </c>
    </row>
    <row r="209" spans="1:256" s="664" customFormat="1" ht="75" customHeight="1">
      <c r="A209" s="38">
        <v>5</v>
      </c>
      <c r="B209" s="225" t="s">
        <v>4501</v>
      </c>
      <c r="C209" s="308"/>
      <c r="D209" s="333">
        <v>1</v>
      </c>
      <c r="E209" s="225" t="s">
        <v>2587</v>
      </c>
      <c r="F209" s="225" t="s">
        <v>4499</v>
      </c>
      <c r="G209" s="308">
        <v>43335</v>
      </c>
      <c r="H209" s="334" t="s">
        <v>716</v>
      </c>
      <c r="I209" s="225" t="s">
        <v>4500</v>
      </c>
      <c r="J209" s="740">
        <v>43355</v>
      </c>
      <c r="K209" s="741" t="s">
        <v>3632</v>
      </c>
      <c r="L209" s="741" t="s">
        <v>4531</v>
      </c>
      <c r="M209" s="741" t="s">
        <v>3100</v>
      </c>
    </row>
    <row r="210" spans="1:256" s="39" customFormat="1" ht="75" customHeight="1">
      <c r="A210" s="38">
        <v>6</v>
      </c>
      <c r="B210" s="225" t="s">
        <v>4230</v>
      </c>
      <c r="C210" s="308">
        <v>38393</v>
      </c>
      <c r="D210" s="333">
        <v>13</v>
      </c>
      <c r="E210" s="225" t="s">
        <v>272</v>
      </c>
      <c r="F210" s="225" t="s">
        <v>4231</v>
      </c>
      <c r="G210" s="308">
        <v>43296</v>
      </c>
      <c r="H210" s="334" t="s">
        <v>4151</v>
      </c>
      <c r="I210" s="225" t="s">
        <v>4280</v>
      </c>
      <c r="J210" s="435">
        <v>43349</v>
      </c>
      <c r="K210" s="309" t="s">
        <v>3632</v>
      </c>
      <c r="L210" s="309" t="s">
        <v>3337</v>
      </c>
      <c r="M210" s="573" t="s">
        <v>3100</v>
      </c>
      <c r="N210" s="189"/>
      <c r="O210" s="83"/>
      <c r="P210" s="96"/>
      <c r="Q210" s="96"/>
      <c r="R210" s="96"/>
      <c r="S210" s="96"/>
      <c r="T210" s="96"/>
      <c r="U210" s="96"/>
      <c r="V210" s="96"/>
      <c r="W210" s="96"/>
      <c r="X210" s="96"/>
      <c r="Y210" s="96"/>
      <c r="Z210" s="96"/>
      <c r="AA210" s="96"/>
      <c r="AB210" s="96"/>
      <c r="AC210" s="96"/>
      <c r="AD210" s="96"/>
      <c r="AE210" s="96"/>
      <c r="AF210" s="96"/>
      <c r="AG210" s="96"/>
      <c r="AH210" s="96"/>
      <c r="AI210" s="96"/>
      <c r="AJ210" s="96"/>
      <c r="AK210" s="96"/>
      <c r="AL210" s="96"/>
      <c r="AM210" s="96"/>
      <c r="AN210" s="96"/>
      <c r="AO210" s="96"/>
      <c r="AP210" s="96"/>
      <c r="AQ210" s="96"/>
      <c r="AR210" s="96"/>
      <c r="AS210" s="96"/>
      <c r="AT210" s="96"/>
      <c r="AU210" s="96"/>
      <c r="AV210" s="96"/>
      <c r="AW210" s="96"/>
      <c r="AX210" s="96"/>
      <c r="AY210" s="96"/>
      <c r="AZ210" s="96"/>
      <c r="BA210" s="96"/>
      <c r="BB210" s="96"/>
      <c r="BC210" s="96"/>
      <c r="BD210" s="96"/>
      <c r="BE210" s="96"/>
      <c r="BF210" s="96"/>
      <c r="BG210" s="96"/>
      <c r="BH210" s="96"/>
      <c r="BI210" s="96"/>
      <c r="BJ210" s="96"/>
      <c r="BK210" s="96"/>
      <c r="BL210" s="96"/>
      <c r="BM210" s="96"/>
      <c r="BN210" s="96"/>
      <c r="BO210" s="96"/>
      <c r="BP210" s="96"/>
      <c r="BQ210" s="96"/>
      <c r="BR210" s="96"/>
      <c r="BS210" s="96"/>
      <c r="BT210" s="96"/>
      <c r="BU210" s="96"/>
      <c r="BV210" s="96"/>
      <c r="BW210" s="96"/>
      <c r="BX210" s="96"/>
      <c r="BY210" s="96"/>
      <c r="BZ210" s="96"/>
      <c r="CA210" s="96"/>
      <c r="CB210" s="96"/>
      <c r="CC210" s="96"/>
      <c r="CD210" s="96"/>
      <c r="CE210" s="96"/>
      <c r="CF210" s="96"/>
      <c r="CG210" s="96"/>
      <c r="CH210" s="96"/>
      <c r="CI210" s="96"/>
      <c r="CJ210" s="96"/>
      <c r="CK210" s="96"/>
      <c r="CL210" s="96"/>
      <c r="CM210" s="96"/>
      <c r="CN210" s="96"/>
      <c r="CO210" s="96"/>
      <c r="CP210" s="96"/>
      <c r="CQ210" s="96"/>
      <c r="CR210" s="96"/>
      <c r="CS210" s="96"/>
      <c r="CT210" s="96"/>
      <c r="CU210" s="96"/>
      <c r="CV210" s="96"/>
      <c r="CW210" s="96"/>
      <c r="CX210" s="96"/>
      <c r="CY210" s="96"/>
      <c r="CZ210" s="96"/>
      <c r="DA210" s="96"/>
      <c r="DB210" s="96"/>
      <c r="DC210" s="96"/>
      <c r="DD210" s="96"/>
      <c r="DE210" s="96"/>
      <c r="DF210" s="96"/>
      <c r="DG210" s="96"/>
      <c r="DH210" s="96"/>
      <c r="DI210" s="96"/>
      <c r="DJ210" s="96"/>
      <c r="DK210" s="96"/>
      <c r="DL210" s="96"/>
      <c r="DM210" s="96"/>
      <c r="DN210" s="96"/>
      <c r="DO210" s="96"/>
      <c r="DP210" s="96"/>
      <c r="DQ210" s="96"/>
      <c r="DR210" s="96"/>
      <c r="DS210" s="96"/>
      <c r="DT210" s="96"/>
      <c r="DU210" s="96"/>
      <c r="DV210" s="96"/>
      <c r="DW210" s="96"/>
      <c r="DX210" s="96"/>
      <c r="DY210" s="96"/>
      <c r="DZ210" s="96"/>
      <c r="EA210" s="96"/>
      <c r="EB210" s="96"/>
      <c r="EC210" s="96"/>
      <c r="ED210" s="96"/>
      <c r="EE210" s="96"/>
      <c r="EF210" s="96"/>
      <c r="EG210" s="96"/>
      <c r="EH210" s="96"/>
      <c r="EI210" s="96"/>
      <c r="EJ210" s="96"/>
      <c r="EK210" s="96"/>
      <c r="EL210" s="96"/>
      <c r="EM210" s="96"/>
      <c r="EN210" s="96"/>
      <c r="EO210" s="96"/>
      <c r="EP210" s="96"/>
      <c r="EQ210" s="96"/>
      <c r="ER210" s="96"/>
      <c r="ES210" s="96"/>
      <c r="ET210" s="96"/>
      <c r="EU210" s="96"/>
      <c r="EV210" s="96"/>
      <c r="EW210" s="96"/>
      <c r="EX210" s="96"/>
      <c r="EY210" s="96"/>
      <c r="EZ210" s="96"/>
      <c r="FA210" s="96"/>
      <c r="FB210" s="96"/>
      <c r="FC210" s="96"/>
      <c r="FD210" s="96"/>
      <c r="FE210" s="96"/>
      <c r="FF210" s="96"/>
      <c r="FG210" s="96"/>
      <c r="FH210" s="96"/>
      <c r="FI210" s="96"/>
      <c r="FJ210" s="96"/>
      <c r="FK210" s="96"/>
      <c r="FL210" s="96"/>
      <c r="FM210" s="96"/>
      <c r="FN210" s="96"/>
      <c r="FO210" s="96"/>
      <c r="FP210" s="96"/>
      <c r="FQ210" s="96"/>
      <c r="FR210" s="96"/>
      <c r="FS210" s="96"/>
      <c r="FT210" s="96"/>
      <c r="FU210" s="96"/>
      <c r="FV210" s="96"/>
      <c r="FW210" s="96"/>
      <c r="FX210" s="96"/>
      <c r="FY210" s="96"/>
      <c r="FZ210" s="96"/>
      <c r="GA210" s="96"/>
      <c r="GB210" s="96"/>
      <c r="GC210" s="96"/>
      <c r="GD210" s="96"/>
      <c r="GE210" s="96"/>
      <c r="GF210" s="96"/>
      <c r="GG210" s="96"/>
      <c r="GH210" s="96"/>
      <c r="GI210" s="96"/>
      <c r="GJ210" s="96"/>
      <c r="GK210" s="96"/>
      <c r="GL210" s="96"/>
      <c r="GM210" s="96"/>
      <c r="GN210" s="96"/>
      <c r="GO210" s="96"/>
      <c r="GP210" s="96"/>
      <c r="GQ210" s="96"/>
      <c r="GR210" s="96"/>
      <c r="GS210" s="96"/>
      <c r="GT210" s="96"/>
      <c r="GU210" s="96"/>
      <c r="GV210" s="96"/>
      <c r="GW210" s="96"/>
      <c r="GX210" s="96"/>
      <c r="GY210" s="96"/>
      <c r="GZ210" s="96"/>
      <c r="HA210" s="96"/>
      <c r="HB210" s="96"/>
      <c r="HC210" s="96"/>
      <c r="HD210" s="96"/>
      <c r="HE210" s="96"/>
      <c r="HF210" s="96"/>
      <c r="HG210" s="96"/>
      <c r="HH210" s="96"/>
      <c r="HI210" s="96"/>
      <c r="HJ210" s="96"/>
      <c r="HK210" s="96"/>
      <c r="HL210" s="96"/>
      <c r="HM210" s="96"/>
      <c r="HN210" s="96"/>
      <c r="HO210" s="96"/>
      <c r="HP210" s="96"/>
      <c r="HQ210" s="96"/>
      <c r="HR210" s="96"/>
      <c r="HS210" s="96"/>
      <c r="HT210" s="96"/>
      <c r="HU210" s="96"/>
      <c r="HV210" s="96"/>
      <c r="HW210" s="96"/>
      <c r="HX210" s="96"/>
      <c r="HY210" s="96"/>
      <c r="HZ210" s="96"/>
      <c r="IA210" s="96"/>
      <c r="IB210" s="96"/>
      <c r="IC210" s="96"/>
      <c r="ID210" s="96"/>
      <c r="IE210" s="96"/>
      <c r="IF210" s="96"/>
      <c r="IG210" s="96"/>
      <c r="IH210" s="96"/>
      <c r="II210" s="96"/>
      <c r="IJ210" s="96"/>
      <c r="IK210" s="96"/>
      <c r="IL210" s="96"/>
      <c r="IM210" s="96"/>
    </row>
    <row r="211" spans="1:256" s="664" customFormat="1" ht="75" customHeight="1">
      <c r="A211" s="38">
        <v>7</v>
      </c>
      <c r="B211" s="225" t="s">
        <v>4267</v>
      </c>
      <c r="C211" s="308">
        <v>38747</v>
      </c>
      <c r="D211" s="333">
        <v>12</v>
      </c>
      <c r="E211" s="225" t="s">
        <v>275</v>
      </c>
      <c r="F211" s="225" t="s">
        <v>4268</v>
      </c>
      <c r="G211" s="308">
        <v>43312</v>
      </c>
      <c r="H211" s="334" t="s">
        <v>716</v>
      </c>
      <c r="I211" s="225" t="s">
        <v>4269</v>
      </c>
      <c r="J211" s="740">
        <v>43355</v>
      </c>
      <c r="K211" s="741" t="s">
        <v>3632</v>
      </c>
      <c r="L211" s="741" t="s">
        <v>2871</v>
      </c>
      <c r="M211" s="741" t="s">
        <v>2910</v>
      </c>
    </row>
    <row r="212" spans="1:256" s="664" customFormat="1" ht="75" customHeight="1">
      <c r="A212" s="38">
        <v>8</v>
      </c>
      <c r="B212" s="225" t="s">
        <v>3798</v>
      </c>
      <c r="C212" s="308">
        <v>37297</v>
      </c>
      <c r="D212" s="333">
        <v>16</v>
      </c>
      <c r="E212" s="225" t="s">
        <v>2587</v>
      </c>
      <c r="F212" s="225" t="s">
        <v>3799</v>
      </c>
      <c r="G212" s="308">
        <v>43145</v>
      </c>
      <c r="H212" s="334" t="s">
        <v>2978</v>
      </c>
      <c r="I212" s="225"/>
      <c r="J212" s="740">
        <v>43355</v>
      </c>
      <c r="K212" s="741" t="s">
        <v>3632</v>
      </c>
      <c r="L212" s="741" t="s">
        <v>2871</v>
      </c>
      <c r="M212" s="741" t="s">
        <v>3408</v>
      </c>
    </row>
    <row r="213" spans="1:256" s="664" customFormat="1" ht="75" customHeight="1">
      <c r="A213" s="38">
        <v>9</v>
      </c>
      <c r="B213" s="225" t="s">
        <v>3800</v>
      </c>
      <c r="C213" s="308">
        <v>42666</v>
      </c>
      <c r="D213" s="333">
        <v>1</v>
      </c>
      <c r="E213" s="225" t="s">
        <v>2587</v>
      </c>
      <c r="F213" s="225" t="s">
        <v>3799</v>
      </c>
      <c r="G213" s="308">
        <v>43145</v>
      </c>
      <c r="H213" s="334" t="s">
        <v>2978</v>
      </c>
      <c r="I213" s="225"/>
      <c r="J213" s="740">
        <v>43355</v>
      </c>
      <c r="K213" s="741" t="s">
        <v>3632</v>
      </c>
      <c r="L213" s="741" t="s">
        <v>2871</v>
      </c>
      <c r="M213" s="741" t="s">
        <v>3408</v>
      </c>
    </row>
    <row r="214" spans="1:256" s="664" customFormat="1" ht="75" customHeight="1">
      <c r="A214" s="38">
        <v>10</v>
      </c>
      <c r="B214" s="225" t="s">
        <v>4321</v>
      </c>
      <c r="C214" s="308"/>
      <c r="D214" s="333">
        <v>0</v>
      </c>
      <c r="E214" s="225" t="s">
        <v>272</v>
      </c>
      <c r="F214" s="225" t="s">
        <v>3685</v>
      </c>
      <c r="G214" s="308">
        <v>43082</v>
      </c>
      <c r="H214" s="334" t="s">
        <v>457</v>
      </c>
      <c r="I214" s="225" t="s">
        <v>3686</v>
      </c>
      <c r="J214" s="740">
        <v>43361</v>
      </c>
      <c r="K214" s="741" t="s">
        <v>2211</v>
      </c>
      <c r="L214" s="741" t="s">
        <v>1228</v>
      </c>
      <c r="M214" s="741" t="s">
        <v>2874</v>
      </c>
    </row>
    <row r="215" spans="1:256" s="664" customFormat="1" ht="75" customHeight="1">
      <c r="A215" s="38">
        <v>11</v>
      </c>
      <c r="B215" s="966" t="s">
        <v>4493</v>
      </c>
      <c r="C215" s="967"/>
      <c r="D215" s="968">
        <v>6</v>
      </c>
      <c r="E215" s="966" t="s">
        <v>272</v>
      </c>
      <c r="F215" s="966" t="s">
        <v>4494</v>
      </c>
      <c r="G215" s="967">
        <v>43333</v>
      </c>
      <c r="H215" s="969" t="s">
        <v>4495</v>
      </c>
      <c r="I215" s="966" t="s">
        <v>4496</v>
      </c>
      <c r="J215" s="740">
        <v>43362</v>
      </c>
      <c r="K215" s="741" t="s">
        <v>3632</v>
      </c>
      <c r="L215" s="741" t="s">
        <v>103</v>
      </c>
      <c r="M215" s="741" t="s">
        <v>2881</v>
      </c>
    </row>
    <row r="216" spans="1:256" s="664" customFormat="1" ht="75" customHeight="1">
      <c r="A216" s="38">
        <v>12</v>
      </c>
      <c r="B216" s="966" t="s">
        <v>4497</v>
      </c>
      <c r="C216" s="967"/>
      <c r="D216" s="968">
        <v>8</v>
      </c>
      <c r="E216" s="966" t="s">
        <v>272</v>
      </c>
      <c r="F216" s="966" t="s">
        <v>4494</v>
      </c>
      <c r="G216" s="967">
        <v>43333</v>
      </c>
      <c r="H216" s="969" t="s">
        <v>4495</v>
      </c>
      <c r="I216" s="966" t="s">
        <v>4496</v>
      </c>
      <c r="J216" s="740">
        <v>43362</v>
      </c>
      <c r="K216" s="741" t="s">
        <v>3632</v>
      </c>
      <c r="L216" s="741" t="s">
        <v>103</v>
      </c>
      <c r="M216" s="741" t="s">
        <v>2881</v>
      </c>
    </row>
    <row r="217" spans="1:256" s="664" customFormat="1" ht="75" customHeight="1">
      <c r="A217" s="38">
        <v>13</v>
      </c>
      <c r="B217" s="966" t="s">
        <v>4015</v>
      </c>
      <c r="C217" s="967">
        <v>39153</v>
      </c>
      <c r="D217" s="968">
        <v>11</v>
      </c>
      <c r="E217" s="966" t="s">
        <v>272</v>
      </c>
      <c r="F217" s="966" t="s">
        <v>3985</v>
      </c>
      <c r="G217" s="967">
        <v>43199</v>
      </c>
      <c r="H217" s="969" t="s">
        <v>58</v>
      </c>
      <c r="I217" s="966" t="s">
        <v>3986</v>
      </c>
      <c r="J217" s="740">
        <v>43360</v>
      </c>
      <c r="K217" s="741" t="s">
        <v>3632</v>
      </c>
      <c r="L217" s="741" t="s">
        <v>2871</v>
      </c>
      <c r="M217" s="741" t="s">
        <v>3795</v>
      </c>
    </row>
    <row r="218" spans="1:256" s="664" customFormat="1" ht="75" customHeight="1">
      <c r="A218" s="38">
        <v>14</v>
      </c>
      <c r="B218" s="966" t="s">
        <v>4197</v>
      </c>
      <c r="C218" s="967">
        <v>39291</v>
      </c>
      <c r="D218" s="968">
        <v>11</v>
      </c>
      <c r="E218" s="966" t="s">
        <v>270</v>
      </c>
      <c r="F218" s="967" t="s">
        <v>4514</v>
      </c>
      <c r="G218" s="967" t="s">
        <v>4515</v>
      </c>
      <c r="H218" s="969" t="s">
        <v>4516</v>
      </c>
      <c r="I218" s="966" t="s">
        <v>4517</v>
      </c>
      <c r="J218" s="740">
        <v>43367</v>
      </c>
      <c r="K218" s="741" t="s">
        <v>3632</v>
      </c>
      <c r="L218" s="741" t="s">
        <v>2871</v>
      </c>
      <c r="M218" s="741" t="s">
        <v>2872</v>
      </c>
    </row>
    <row r="219" spans="1:256" s="596" customFormat="1" ht="75" customHeight="1">
      <c r="A219" s="38">
        <v>15</v>
      </c>
      <c r="B219" s="970" t="s">
        <v>4568</v>
      </c>
      <c r="C219" s="597"/>
      <c r="D219" s="602">
        <v>16</v>
      </c>
      <c r="E219" s="585" t="s">
        <v>272</v>
      </c>
      <c r="F219" s="586" t="s">
        <v>4569</v>
      </c>
      <c r="G219" s="602">
        <v>43359</v>
      </c>
      <c r="H219" s="586" t="s">
        <v>4571</v>
      </c>
      <c r="I219" s="586"/>
      <c r="J219" s="598">
        <v>43360</v>
      </c>
      <c r="K219" s="585" t="s">
        <v>2106</v>
      </c>
      <c r="L219" s="585" t="s">
        <v>2871</v>
      </c>
      <c r="M219" s="585" t="s">
        <v>2872</v>
      </c>
    </row>
    <row r="220" spans="1:256" s="664" customFormat="1" ht="75" customHeight="1">
      <c r="A220" s="38">
        <v>16</v>
      </c>
      <c r="B220" s="815" t="s">
        <v>4121</v>
      </c>
      <c r="C220" s="971">
        <v>38677</v>
      </c>
      <c r="D220" s="972">
        <v>12</v>
      </c>
      <c r="E220" s="815" t="s">
        <v>272</v>
      </c>
      <c r="F220" s="815" t="s">
        <v>4122</v>
      </c>
      <c r="G220" s="971">
        <v>43250</v>
      </c>
      <c r="H220" s="973" t="s">
        <v>50</v>
      </c>
      <c r="I220" s="815" t="s">
        <v>4313</v>
      </c>
      <c r="J220" s="740">
        <v>43364</v>
      </c>
      <c r="K220" s="741" t="s">
        <v>3632</v>
      </c>
      <c r="L220" s="741" t="s">
        <v>2871</v>
      </c>
      <c r="M220" s="741" t="s">
        <v>2872</v>
      </c>
    </row>
    <row r="221" spans="1:256" s="664" customFormat="1" ht="75" customHeight="1">
      <c r="A221" s="38">
        <v>17</v>
      </c>
      <c r="B221" s="815" t="s">
        <v>3127</v>
      </c>
      <c r="C221" s="971">
        <v>36745</v>
      </c>
      <c r="D221" s="972">
        <v>18</v>
      </c>
      <c r="E221" s="815" t="s">
        <v>272</v>
      </c>
      <c r="F221" s="815" t="s">
        <v>4159</v>
      </c>
      <c r="G221" s="971">
        <v>43266</v>
      </c>
      <c r="H221" s="973" t="s">
        <v>716</v>
      </c>
      <c r="I221" s="815" t="s">
        <v>4160</v>
      </c>
      <c r="J221" s="740">
        <v>43369</v>
      </c>
      <c r="K221" s="741" t="s">
        <v>4576</v>
      </c>
      <c r="L221" s="741" t="s">
        <v>2870</v>
      </c>
      <c r="M221" s="741" t="s">
        <v>3100</v>
      </c>
    </row>
    <row r="222" spans="1:256" s="664" customFormat="1" ht="75" customHeight="1">
      <c r="A222" s="38">
        <v>18</v>
      </c>
      <c r="B222" s="815" t="s">
        <v>516</v>
      </c>
      <c r="C222" s="971">
        <v>40759</v>
      </c>
      <c r="D222" s="974">
        <v>7</v>
      </c>
      <c r="E222" s="815" t="s">
        <v>272</v>
      </c>
      <c r="F222" s="975" t="s">
        <v>514</v>
      </c>
      <c r="G222" s="975">
        <v>40834</v>
      </c>
      <c r="H222" s="471" t="s">
        <v>457</v>
      </c>
      <c r="I222" s="471" t="s">
        <v>765</v>
      </c>
      <c r="J222" s="740">
        <v>43370</v>
      </c>
      <c r="K222" s="741" t="s">
        <v>2211</v>
      </c>
      <c r="L222" s="741" t="s">
        <v>1228</v>
      </c>
      <c r="M222" s="741" t="s">
        <v>2874</v>
      </c>
    </row>
    <row r="223" spans="1:256" s="664" customFormat="1" ht="75" customHeight="1">
      <c r="A223" s="38">
        <v>19</v>
      </c>
      <c r="B223" s="815" t="s">
        <v>3872</v>
      </c>
      <c r="C223" s="971">
        <v>38923</v>
      </c>
      <c r="D223" s="972">
        <v>12</v>
      </c>
      <c r="E223" s="815" t="s">
        <v>272</v>
      </c>
      <c r="F223" s="815" t="s">
        <v>3873</v>
      </c>
      <c r="G223" s="971">
        <v>43168</v>
      </c>
      <c r="H223" s="973" t="s">
        <v>716</v>
      </c>
      <c r="I223" s="815"/>
      <c r="J223" s="740">
        <v>43371</v>
      </c>
      <c r="K223" s="741" t="s">
        <v>3632</v>
      </c>
      <c r="L223" s="741" t="s">
        <v>2871</v>
      </c>
      <c r="M223" s="741" t="s">
        <v>2872</v>
      </c>
    </row>
    <row r="224" spans="1:256" s="596" customFormat="1" ht="75" customHeight="1">
      <c r="A224" s="587"/>
      <c r="B224" s="1514" t="s">
        <v>3491</v>
      </c>
      <c r="C224" s="1515"/>
      <c r="D224" s="1515"/>
      <c r="E224" s="1515"/>
      <c r="F224" s="1515"/>
      <c r="G224" s="1515"/>
      <c r="H224" s="1515"/>
      <c r="I224" s="599"/>
      <c r="J224" s="599"/>
      <c r="K224" s="599"/>
      <c r="L224" s="599"/>
      <c r="M224" s="600"/>
      <c r="N224" s="587"/>
      <c r="O224" s="587"/>
      <c r="P224" s="587"/>
      <c r="Q224" s="587"/>
      <c r="R224" s="587"/>
      <c r="S224" s="587"/>
      <c r="T224" s="587"/>
      <c r="U224" s="587"/>
      <c r="V224" s="587"/>
      <c r="W224" s="603"/>
      <c r="X224" s="603"/>
      <c r="Y224" s="603"/>
      <c r="Z224" s="603"/>
      <c r="AA224" s="603"/>
      <c r="AB224" s="603"/>
      <c r="AC224" s="603"/>
      <c r="AD224" s="603"/>
      <c r="AE224" s="603"/>
      <c r="AF224" s="603"/>
      <c r="AG224" s="603"/>
      <c r="AH224" s="603"/>
      <c r="AI224" s="603"/>
      <c r="AJ224" s="603"/>
      <c r="AK224" s="603"/>
      <c r="AL224" s="603"/>
      <c r="AM224" s="603"/>
      <c r="AN224" s="603"/>
      <c r="AO224" s="603"/>
      <c r="AP224" s="603"/>
      <c r="AQ224" s="603"/>
      <c r="AR224" s="603"/>
      <c r="AS224" s="603"/>
      <c r="AT224" s="603"/>
      <c r="AU224" s="603"/>
      <c r="AV224" s="603"/>
      <c r="AW224" s="603"/>
      <c r="AX224" s="603"/>
      <c r="AY224" s="603"/>
      <c r="AZ224" s="603"/>
      <c r="BA224" s="603"/>
      <c r="BB224" s="603"/>
      <c r="BC224" s="603"/>
      <c r="BD224" s="603"/>
      <c r="BE224" s="603"/>
      <c r="BF224" s="603"/>
      <c r="BG224" s="603"/>
      <c r="BH224" s="603"/>
      <c r="BI224" s="603"/>
      <c r="BJ224" s="603"/>
      <c r="BK224" s="603"/>
      <c r="BL224" s="603"/>
      <c r="BM224" s="603"/>
      <c r="BN224" s="603"/>
      <c r="BO224" s="603"/>
      <c r="BP224" s="603"/>
      <c r="BQ224" s="603"/>
      <c r="BR224" s="603"/>
      <c r="BS224" s="603"/>
      <c r="BT224" s="603"/>
      <c r="BU224" s="603"/>
      <c r="BV224" s="603"/>
      <c r="BW224" s="603"/>
      <c r="BX224" s="603"/>
      <c r="BY224" s="603"/>
      <c r="BZ224" s="603"/>
      <c r="CA224" s="603"/>
      <c r="CB224" s="603"/>
      <c r="CC224" s="603"/>
      <c r="CD224" s="603"/>
      <c r="CE224" s="603"/>
      <c r="CF224" s="603"/>
      <c r="CG224" s="603"/>
      <c r="CH224" s="603"/>
      <c r="CI224" s="603"/>
      <c r="CJ224" s="603"/>
      <c r="CK224" s="603"/>
      <c r="CL224" s="603"/>
      <c r="CM224" s="603"/>
      <c r="CN224" s="603"/>
      <c r="CO224" s="603"/>
      <c r="CP224" s="603"/>
      <c r="CQ224" s="603"/>
      <c r="CR224" s="603"/>
      <c r="CS224" s="603"/>
      <c r="CT224" s="603"/>
      <c r="CU224" s="603"/>
      <c r="CV224" s="603"/>
      <c r="CW224" s="603"/>
      <c r="CX224" s="603"/>
      <c r="CY224" s="603"/>
      <c r="CZ224" s="603"/>
      <c r="DA224" s="603"/>
      <c r="DB224" s="603"/>
      <c r="DC224" s="603"/>
      <c r="DD224" s="603"/>
      <c r="DE224" s="603"/>
      <c r="DF224" s="603"/>
      <c r="DG224" s="603"/>
      <c r="DH224" s="603"/>
      <c r="DI224" s="603"/>
      <c r="DJ224" s="603"/>
      <c r="DK224" s="603"/>
      <c r="DL224" s="603"/>
      <c r="DM224" s="603"/>
      <c r="DN224" s="603"/>
      <c r="DO224" s="603"/>
      <c r="DP224" s="603"/>
      <c r="DQ224" s="603"/>
      <c r="DR224" s="603"/>
      <c r="DS224" s="603"/>
      <c r="DT224" s="603"/>
      <c r="DU224" s="603"/>
      <c r="DV224" s="603"/>
      <c r="DW224" s="603"/>
      <c r="DX224" s="603"/>
      <c r="DY224" s="603"/>
      <c r="DZ224" s="603"/>
      <c r="EA224" s="603"/>
      <c r="EB224" s="603"/>
      <c r="EC224" s="603"/>
      <c r="ED224" s="603"/>
      <c r="EE224" s="603"/>
      <c r="EF224" s="603"/>
      <c r="EG224" s="603"/>
      <c r="EH224" s="603"/>
      <c r="EI224" s="603"/>
      <c r="EJ224" s="603"/>
      <c r="EK224" s="603"/>
      <c r="EL224" s="603"/>
      <c r="EM224" s="603"/>
      <c r="EN224" s="603"/>
      <c r="EO224" s="603"/>
      <c r="EP224" s="603"/>
      <c r="EQ224" s="603"/>
      <c r="ER224" s="603"/>
      <c r="ES224" s="603"/>
      <c r="ET224" s="603"/>
      <c r="EU224" s="603"/>
      <c r="EV224" s="603"/>
      <c r="EW224" s="603"/>
      <c r="EX224" s="603"/>
      <c r="EY224" s="603"/>
      <c r="EZ224" s="603"/>
      <c r="FA224" s="603"/>
      <c r="FB224" s="603"/>
      <c r="FC224" s="603"/>
      <c r="FD224" s="603"/>
      <c r="FE224" s="603"/>
      <c r="FF224" s="603"/>
      <c r="FG224" s="603"/>
      <c r="FH224" s="603"/>
      <c r="FI224" s="603"/>
      <c r="FJ224" s="603"/>
      <c r="FK224" s="603"/>
      <c r="FL224" s="603"/>
      <c r="FM224" s="603"/>
      <c r="FN224" s="603"/>
      <c r="FO224" s="603"/>
      <c r="FP224" s="603"/>
      <c r="FQ224" s="603"/>
      <c r="FR224" s="603"/>
      <c r="FS224" s="603"/>
      <c r="FT224" s="603"/>
      <c r="FU224" s="603"/>
      <c r="FV224" s="603"/>
      <c r="FW224" s="603"/>
      <c r="FX224" s="603"/>
      <c r="FY224" s="603"/>
      <c r="FZ224" s="603"/>
      <c r="GA224" s="603"/>
      <c r="GB224" s="603"/>
      <c r="GC224" s="603"/>
      <c r="GD224" s="603"/>
      <c r="GE224" s="603"/>
      <c r="GF224" s="603"/>
      <c r="GG224" s="603"/>
      <c r="GH224" s="603"/>
      <c r="GI224" s="603"/>
      <c r="GJ224" s="603"/>
      <c r="GK224" s="603"/>
      <c r="GL224" s="603"/>
      <c r="GM224" s="603"/>
      <c r="GN224" s="603"/>
      <c r="GO224" s="603"/>
      <c r="GP224" s="603"/>
      <c r="GQ224" s="603"/>
      <c r="GR224" s="603"/>
      <c r="GS224" s="603"/>
      <c r="GT224" s="603"/>
      <c r="GU224" s="603"/>
      <c r="GV224" s="603"/>
      <c r="GW224" s="603"/>
      <c r="GX224" s="603"/>
      <c r="GY224" s="603"/>
      <c r="GZ224" s="603"/>
      <c r="HA224" s="603"/>
      <c r="HB224" s="603"/>
      <c r="HC224" s="603"/>
      <c r="HD224" s="603"/>
      <c r="HE224" s="603"/>
      <c r="HF224" s="603"/>
      <c r="HG224" s="603"/>
      <c r="HH224" s="603"/>
      <c r="HI224" s="603"/>
      <c r="HJ224" s="603"/>
      <c r="HK224" s="603"/>
      <c r="HL224" s="603"/>
      <c r="HM224" s="603"/>
      <c r="HN224" s="603"/>
      <c r="HO224" s="603"/>
      <c r="HP224" s="603"/>
      <c r="HQ224" s="603"/>
      <c r="HR224" s="603"/>
      <c r="HS224" s="603"/>
      <c r="HT224" s="603"/>
      <c r="HU224" s="603"/>
      <c r="HV224" s="603"/>
      <c r="HW224" s="603"/>
      <c r="HX224" s="603"/>
      <c r="HY224" s="603"/>
      <c r="HZ224" s="603"/>
      <c r="IA224" s="603"/>
      <c r="IB224" s="603"/>
      <c r="IC224" s="603"/>
      <c r="ID224" s="603"/>
      <c r="IE224" s="603"/>
      <c r="IF224" s="603"/>
      <c r="IG224" s="603"/>
      <c r="IH224" s="603"/>
      <c r="II224" s="603"/>
      <c r="IJ224" s="603"/>
      <c r="IK224" s="603"/>
      <c r="IL224" s="603"/>
      <c r="IM224" s="603"/>
      <c r="IN224" s="603"/>
      <c r="IO224" s="603"/>
      <c r="IP224" s="603"/>
      <c r="IQ224" s="603"/>
      <c r="IR224" s="603"/>
      <c r="IS224" s="603"/>
      <c r="IT224" s="603"/>
      <c r="IU224" s="603"/>
      <c r="IV224" s="603"/>
    </row>
    <row r="225" spans="1:256" s="596" customFormat="1" ht="75" customHeight="1">
      <c r="A225" s="595"/>
      <c r="B225" s="601" t="s">
        <v>2684</v>
      </c>
      <c r="C225" s="601" t="s">
        <v>2379</v>
      </c>
      <c r="D225" s="601" t="s">
        <v>195</v>
      </c>
      <c r="E225" s="601" t="s">
        <v>2685</v>
      </c>
      <c r="F225" s="601" t="s">
        <v>2750</v>
      </c>
      <c r="G225" s="601" t="s">
        <v>301</v>
      </c>
      <c r="H225" s="601" t="s">
        <v>302</v>
      </c>
      <c r="I225" s="601" t="s">
        <v>2748</v>
      </c>
      <c r="J225" s="601" t="s">
        <v>2805</v>
      </c>
      <c r="K225" s="601" t="s">
        <v>2366</v>
      </c>
      <c r="L225" s="601" t="s">
        <v>2806</v>
      </c>
      <c r="M225" s="601" t="s">
        <v>2940</v>
      </c>
      <c r="N225" s="595"/>
      <c r="O225" s="595"/>
      <c r="P225" s="595"/>
      <c r="Q225" s="595"/>
      <c r="R225" s="595"/>
      <c r="S225" s="595"/>
      <c r="T225" s="595"/>
      <c r="U225" s="595"/>
      <c r="V225" s="595"/>
      <c r="W225" s="603"/>
      <c r="X225" s="603"/>
      <c r="Y225" s="603"/>
      <c r="Z225" s="603"/>
      <c r="AA225" s="603"/>
      <c r="AB225" s="603"/>
      <c r="AC225" s="603"/>
      <c r="AD225" s="603"/>
      <c r="AE225" s="603"/>
      <c r="AF225" s="603"/>
      <c r="AG225" s="603"/>
      <c r="AH225" s="603"/>
      <c r="AI225" s="603"/>
      <c r="AJ225" s="603"/>
      <c r="AK225" s="603"/>
      <c r="AL225" s="603"/>
      <c r="AM225" s="603"/>
      <c r="AN225" s="603"/>
      <c r="AO225" s="603"/>
      <c r="AP225" s="603"/>
      <c r="AQ225" s="603"/>
      <c r="AR225" s="603"/>
      <c r="AS225" s="603"/>
      <c r="AT225" s="603"/>
      <c r="AU225" s="603"/>
      <c r="AV225" s="603"/>
      <c r="AW225" s="603"/>
      <c r="AX225" s="603"/>
      <c r="AY225" s="603"/>
      <c r="AZ225" s="603"/>
      <c r="BA225" s="603"/>
      <c r="BB225" s="603"/>
      <c r="BC225" s="603"/>
      <c r="BD225" s="603"/>
      <c r="BE225" s="603"/>
      <c r="BF225" s="603"/>
      <c r="BG225" s="603"/>
      <c r="BH225" s="603"/>
      <c r="BI225" s="603"/>
      <c r="BJ225" s="603"/>
      <c r="BK225" s="603"/>
      <c r="BL225" s="603"/>
      <c r="BM225" s="603"/>
      <c r="BN225" s="603"/>
      <c r="BO225" s="603"/>
      <c r="BP225" s="603"/>
      <c r="BQ225" s="603"/>
      <c r="BR225" s="603"/>
      <c r="BS225" s="603"/>
      <c r="BT225" s="603"/>
      <c r="BU225" s="603"/>
      <c r="BV225" s="603"/>
      <c r="BW225" s="603"/>
      <c r="BX225" s="603"/>
      <c r="BY225" s="603"/>
      <c r="BZ225" s="603"/>
      <c r="CA225" s="603"/>
      <c r="CB225" s="603"/>
      <c r="CC225" s="603"/>
      <c r="CD225" s="603"/>
      <c r="CE225" s="603"/>
      <c r="CF225" s="603"/>
      <c r="CG225" s="603"/>
      <c r="CH225" s="603"/>
      <c r="CI225" s="603"/>
      <c r="CJ225" s="603"/>
      <c r="CK225" s="603"/>
      <c r="CL225" s="603"/>
      <c r="CM225" s="603"/>
      <c r="CN225" s="603"/>
      <c r="CO225" s="603"/>
      <c r="CP225" s="603"/>
      <c r="CQ225" s="603"/>
      <c r="CR225" s="603"/>
      <c r="CS225" s="603"/>
      <c r="CT225" s="603"/>
      <c r="CU225" s="603"/>
      <c r="CV225" s="603"/>
      <c r="CW225" s="603"/>
      <c r="CX225" s="603"/>
      <c r="CY225" s="603"/>
      <c r="CZ225" s="603"/>
      <c r="DA225" s="603"/>
      <c r="DB225" s="603"/>
      <c r="DC225" s="603"/>
      <c r="DD225" s="603"/>
      <c r="DE225" s="603"/>
      <c r="DF225" s="603"/>
      <c r="DG225" s="603"/>
      <c r="DH225" s="603"/>
      <c r="DI225" s="603"/>
      <c r="DJ225" s="603"/>
      <c r="DK225" s="603"/>
      <c r="DL225" s="603"/>
      <c r="DM225" s="603"/>
      <c r="DN225" s="603"/>
      <c r="DO225" s="603"/>
      <c r="DP225" s="603"/>
      <c r="DQ225" s="603"/>
      <c r="DR225" s="603"/>
      <c r="DS225" s="603"/>
      <c r="DT225" s="603"/>
      <c r="DU225" s="603"/>
      <c r="DV225" s="603"/>
      <c r="DW225" s="603"/>
      <c r="DX225" s="603"/>
      <c r="DY225" s="603"/>
      <c r="DZ225" s="603"/>
      <c r="EA225" s="603"/>
      <c r="EB225" s="603"/>
      <c r="EC225" s="603"/>
      <c r="ED225" s="603"/>
      <c r="EE225" s="603"/>
      <c r="EF225" s="603"/>
      <c r="EG225" s="603"/>
      <c r="EH225" s="603"/>
      <c r="EI225" s="603"/>
      <c r="EJ225" s="603"/>
      <c r="EK225" s="603"/>
      <c r="EL225" s="603"/>
      <c r="EM225" s="603"/>
      <c r="EN225" s="603"/>
      <c r="EO225" s="603"/>
      <c r="EP225" s="603"/>
      <c r="EQ225" s="603"/>
      <c r="ER225" s="603"/>
      <c r="ES225" s="603"/>
      <c r="ET225" s="603"/>
      <c r="EU225" s="603"/>
      <c r="EV225" s="603"/>
      <c r="EW225" s="603"/>
      <c r="EX225" s="603"/>
      <c r="EY225" s="603"/>
      <c r="EZ225" s="603"/>
      <c r="FA225" s="603"/>
      <c r="FB225" s="603"/>
      <c r="FC225" s="603"/>
      <c r="FD225" s="603"/>
      <c r="FE225" s="603"/>
      <c r="FF225" s="603"/>
      <c r="FG225" s="603"/>
      <c r="FH225" s="603"/>
      <c r="FI225" s="603"/>
      <c r="FJ225" s="603"/>
      <c r="FK225" s="603"/>
      <c r="FL225" s="603"/>
      <c r="FM225" s="603"/>
      <c r="FN225" s="603"/>
      <c r="FO225" s="603"/>
      <c r="FP225" s="603"/>
      <c r="FQ225" s="603"/>
      <c r="FR225" s="603"/>
      <c r="FS225" s="603"/>
      <c r="FT225" s="603"/>
      <c r="FU225" s="603"/>
      <c r="FV225" s="603"/>
      <c r="FW225" s="603"/>
      <c r="FX225" s="603"/>
      <c r="FY225" s="603"/>
      <c r="FZ225" s="603"/>
      <c r="GA225" s="603"/>
      <c r="GB225" s="603"/>
      <c r="GC225" s="603"/>
      <c r="GD225" s="603"/>
      <c r="GE225" s="603"/>
      <c r="GF225" s="603"/>
      <c r="GG225" s="603"/>
      <c r="GH225" s="603"/>
      <c r="GI225" s="603"/>
      <c r="GJ225" s="603"/>
      <c r="GK225" s="603"/>
      <c r="GL225" s="603"/>
      <c r="GM225" s="603"/>
      <c r="GN225" s="603"/>
      <c r="GO225" s="603"/>
      <c r="GP225" s="603"/>
      <c r="GQ225" s="603"/>
      <c r="GR225" s="603"/>
      <c r="GS225" s="603"/>
      <c r="GT225" s="603"/>
      <c r="GU225" s="603"/>
      <c r="GV225" s="603"/>
      <c r="GW225" s="603"/>
      <c r="GX225" s="603"/>
      <c r="GY225" s="603"/>
      <c r="GZ225" s="603"/>
      <c r="HA225" s="603"/>
      <c r="HB225" s="603"/>
      <c r="HC225" s="603"/>
      <c r="HD225" s="603"/>
      <c r="HE225" s="603"/>
      <c r="HF225" s="603"/>
      <c r="HG225" s="603"/>
      <c r="HH225" s="603"/>
      <c r="HI225" s="603"/>
      <c r="HJ225" s="603"/>
      <c r="HK225" s="603"/>
      <c r="HL225" s="603"/>
      <c r="HM225" s="603"/>
      <c r="HN225" s="603"/>
      <c r="HO225" s="603"/>
      <c r="HP225" s="603"/>
      <c r="HQ225" s="603"/>
      <c r="HR225" s="603"/>
      <c r="HS225" s="603"/>
      <c r="HT225" s="603"/>
      <c r="HU225" s="603"/>
      <c r="HV225" s="603"/>
      <c r="HW225" s="603"/>
      <c r="HX225" s="603"/>
      <c r="HY225" s="603"/>
      <c r="HZ225" s="603"/>
      <c r="IA225" s="603"/>
      <c r="IB225" s="603"/>
      <c r="IC225" s="603"/>
      <c r="ID225" s="603"/>
      <c r="IE225" s="603"/>
      <c r="IF225" s="603"/>
      <c r="IG225" s="603"/>
      <c r="IH225" s="603"/>
      <c r="II225" s="603"/>
      <c r="IJ225" s="603"/>
      <c r="IK225" s="603"/>
      <c r="IL225" s="603"/>
      <c r="IM225" s="603"/>
      <c r="IN225" s="603"/>
      <c r="IO225" s="603"/>
      <c r="IP225" s="603"/>
      <c r="IQ225" s="603"/>
      <c r="IR225" s="603"/>
      <c r="IS225" s="603"/>
      <c r="IT225" s="603"/>
      <c r="IU225" s="603"/>
      <c r="IV225" s="603"/>
    </row>
    <row r="226" spans="1:256" s="664" customFormat="1" ht="75" customHeight="1">
      <c r="A226" s="752">
        <v>1</v>
      </c>
      <c r="B226" s="976" t="s">
        <v>1143</v>
      </c>
      <c r="C226" s="977">
        <v>41685</v>
      </c>
      <c r="D226" s="854">
        <v>4</v>
      </c>
      <c r="E226" s="929" t="s">
        <v>272</v>
      </c>
      <c r="F226" s="976" t="s">
        <v>1144</v>
      </c>
      <c r="G226" s="978">
        <v>41904</v>
      </c>
      <c r="H226" s="471" t="s">
        <v>84</v>
      </c>
      <c r="I226" s="815" t="s">
        <v>1151</v>
      </c>
      <c r="J226" s="740">
        <v>43374</v>
      </c>
      <c r="K226" s="741" t="s">
        <v>2211</v>
      </c>
      <c r="L226" s="741" t="s">
        <v>1228</v>
      </c>
      <c r="M226" s="741" t="s">
        <v>2874</v>
      </c>
    </row>
    <row r="227" spans="1:256" s="664" customFormat="1" ht="75" customHeight="1">
      <c r="A227" s="768">
        <v>2</v>
      </c>
      <c r="B227" s="815" t="s">
        <v>4187</v>
      </c>
      <c r="C227" s="971"/>
      <c r="D227" s="972">
        <v>7</v>
      </c>
      <c r="E227" s="815" t="s">
        <v>272</v>
      </c>
      <c r="F227" s="815" t="s">
        <v>4188</v>
      </c>
      <c r="G227" s="971">
        <v>43280</v>
      </c>
      <c r="H227" s="973" t="s">
        <v>58</v>
      </c>
      <c r="I227" s="815" t="s">
        <v>4423</v>
      </c>
      <c r="J227" s="740">
        <v>43376</v>
      </c>
      <c r="K227" s="741" t="s">
        <v>3632</v>
      </c>
      <c r="L227" s="741" t="s">
        <v>2871</v>
      </c>
      <c r="M227" s="741" t="s">
        <v>2872</v>
      </c>
    </row>
    <row r="228" spans="1:256" s="664" customFormat="1" ht="75" customHeight="1">
      <c r="A228" s="752">
        <v>3</v>
      </c>
      <c r="B228" s="815" t="s">
        <v>4299</v>
      </c>
      <c r="C228" s="971">
        <v>38560</v>
      </c>
      <c r="D228" s="972">
        <v>13</v>
      </c>
      <c r="E228" s="815" t="s">
        <v>3393</v>
      </c>
      <c r="F228" s="815" t="s">
        <v>4300</v>
      </c>
      <c r="G228" s="971" t="s">
        <v>4301</v>
      </c>
      <c r="H228" s="973" t="s">
        <v>716</v>
      </c>
      <c r="I228" s="815" t="s">
        <v>4302</v>
      </c>
      <c r="J228" s="740">
        <v>43374</v>
      </c>
      <c r="K228" s="741" t="s">
        <v>3632</v>
      </c>
      <c r="L228" s="741" t="s">
        <v>2871</v>
      </c>
      <c r="M228" s="741" t="s">
        <v>2881</v>
      </c>
    </row>
    <row r="229" spans="1:256" s="664" customFormat="1" ht="75" customHeight="1">
      <c r="A229" s="768">
        <v>4</v>
      </c>
      <c r="B229" s="815" t="s">
        <v>4303</v>
      </c>
      <c r="C229" s="971"/>
      <c r="D229" s="972">
        <v>9</v>
      </c>
      <c r="E229" s="815" t="s">
        <v>3393</v>
      </c>
      <c r="F229" s="815" t="s">
        <v>4300</v>
      </c>
      <c r="G229" s="971" t="s">
        <v>4301</v>
      </c>
      <c r="H229" s="973" t="s">
        <v>716</v>
      </c>
      <c r="I229" s="815" t="s">
        <v>4302</v>
      </c>
      <c r="J229" s="740">
        <v>43374</v>
      </c>
      <c r="K229" s="741" t="s">
        <v>3632</v>
      </c>
      <c r="L229" s="741" t="s">
        <v>2871</v>
      </c>
      <c r="M229" s="741" t="s">
        <v>2881</v>
      </c>
    </row>
    <row r="230" spans="1:256" s="664" customFormat="1" ht="75" customHeight="1">
      <c r="A230" s="752">
        <v>5</v>
      </c>
      <c r="B230" s="815" t="s">
        <v>4304</v>
      </c>
      <c r="C230" s="971"/>
      <c r="D230" s="972">
        <v>7</v>
      </c>
      <c r="E230" s="815" t="s">
        <v>3393</v>
      </c>
      <c r="F230" s="815" t="s">
        <v>4300</v>
      </c>
      <c r="G230" s="971" t="s">
        <v>4301</v>
      </c>
      <c r="H230" s="973" t="s">
        <v>716</v>
      </c>
      <c r="I230" s="815" t="s">
        <v>4390</v>
      </c>
      <c r="J230" s="740">
        <v>43374</v>
      </c>
      <c r="K230" s="741" t="s">
        <v>3632</v>
      </c>
      <c r="L230" s="741" t="s">
        <v>2871</v>
      </c>
      <c r="M230" s="741" t="s">
        <v>2881</v>
      </c>
    </row>
    <row r="231" spans="1:256" s="664" customFormat="1" ht="75" customHeight="1">
      <c r="A231" s="768">
        <v>6</v>
      </c>
      <c r="B231" s="815" t="s">
        <v>4525</v>
      </c>
      <c r="C231" s="971">
        <v>37573</v>
      </c>
      <c r="D231" s="972">
        <v>15</v>
      </c>
      <c r="E231" s="815" t="s">
        <v>272</v>
      </c>
      <c r="F231" s="971" t="s">
        <v>4526</v>
      </c>
      <c r="G231" s="971">
        <v>43353</v>
      </c>
      <c r="H231" s="973" t="s">
        <v>58</v>
      </c>
      <c r="I231" s="815" t="s">
        <v>4539</v>
      </c>
      <c r="J231" s="740">
        <v>43392</v>
      </c>
      <c r="K231" s="741" t="s">
        <v>3632</v>
      </c>
      <c r="L231" s="741" t="s">
        <v>2871</v>
      </c>
      <c r="M231" s="741" t="s">
        <v>2872</v>
      </c>
    </row>
    <row r="232" spans="1:256" s="664" customFormat="1" ht="75" customHeight="1">
      <c r="A232" s="752">
        <v>7</v>
      </c>
      <c r="B232" s="815" t="s">
        <v>3485</v>
      </c>
      <c r="C232" s="971">
        <v>42964</v>
      </c>
      <c r="D232" s="972">
        <v>0</v>
      </c>
      <c r="E232" s="815" t="s">
        <v>272</v>
      </c>
      <c r="F232" s="815" t="s">
        <v>3539</v>
      </c>
      <c r="G232" s="971">
        <v>43005</v>
      </c>
      <c r="H232" s="973" t="s">
        <v>716</v>
      </c>
      <c r="I232" s="815" t="s">
        <v>3487</v>
      </c>
      <c r="J232" s="740">
        <v>43388</v>
      </c>
      <c r="K232" s="741" t="s">
        <v>2211</v>
      </c>
      <c r="L232" s="741" t="s">
        <v>3369</v>
      </c>
      <c r="M232" s="741" t="s">
        <v>4648</v>
      </c>
    </row>
    <row r="233" spans="1:256" s="664" customFormat="1" ht="75" customHeight="1">
      <c r="A233" s="768">
        <v>8</v>
      </c>
      <c r="B233" s="815" t="s">
        <v>4346</v>
      </c>
      <c r="C233" s="971"/>
      <c r="D233" s="972">
        <v>7</v>
      </c>
      <c r="E233" s="815" t="s">
        <v>272</v>
      </c>
      <c r="F233" s="815" t="s">
        <v>4347</v>
      </c>
      <c r="G233" s="971">
        <v>43320</v>
      </c>
      <c r="H233" s="973" t="s">
        <v>716</v>
      </c>
      <c r="I233" s="815" t="s">
        <v>4505</v>
      </c>
      <c r="J233" s="740">
        <v>43385</v>
      </c>
      <c r="K233" s="741" t="s">
        <v>3632</v>
      </c>
      <c r="L233" s="741" t="s">
        <v>2871</v>
      </c>
      <c r="M233" s="741" t="s">
        <v>3352</v>
      </c>
    </row>
    <row r="234" spans="1:256" s="664" customFormat="1" ht="75" customHeight="1">
      <c r="A234" s="752">
        <v>9</v>
      </c>
      <c r="B234" s="815" t="s">
        <v>4578</v>
      </c>
      <c r="C234" s="971"/>
      <c r="D234" s="972">
        <v>6</v>
      </c>
      <c r="E234" s="815" t="s">
        <v>272</v>
      </c>
      <c r="F234" s="971" t="s">
        <v>4579</v>
      </c>
      <c r="G234" s="971">
        <v>43370</v>
      </c>
      <c r="H234" s="973" t="s">
        <v>1836</v>
      </c>
      <c r="I234" s="815" t="s">
        <v>4621</v>
      </c>
      <c r="J234" s="740">
        <v>43381</v>
      </c>
      <c r="K234" s="741" t="s">
        <v>3632</v>
      </c>
      <c r="L234" s="741" t="s">
        <v>2871</v>
      </c>
      <c r="M234" s="741" t="s">
        <v>2881</v>
      </c>
    </row>
    <row r="235" spans="1:256" s="664" customFormat="1" ht="75" customHeight="1">
      <c r="A235" s="768">
        <v>10</v>
      </c>
      <c r="B235" s="815" t="s">
        <v>4580</v>
      </c>
      <c r="C235" s="971"/>
      <c r="D235" s="972">
        <v>7</v>
      </c>
      <c r="E235" s="815" t="s">
        <v>272</v>
      </c>
      <c r="F235" s="971" t="s">
        <v>4579</v>
      </c>
      <c r="G235" s="971">
        <v>43370</v>
      </c>
      <c r="H235" s="973" t="s">
        <v>1836</v>
      </c>
      <c r="I235" s="815" t="s">
        <v>4621</v>
      </c>
      <c r="J235" s="740">
        <v>43381</v>
      </c>
      <c r="K235" s="741" t="s">
        <v>3632</v>
      </c>
      <c r="L235" s="741" t="s">
        <v>2871</v>
      </c>
      <c r="M235" s="741" t="s">
        <v>2881</v>
      </c>
    </row>
    <row r="236" spans="1:256" s="664" customFormat="1" ht="75" customHeight="1">
      <c r="A236" s="752">
        <v>11</v>
      </c>
      <c r="B236" s="815" t="s">
        <v>4581</v>
      </c>
      <c r="C236" s="971"/>
      <c r="D236" s="972">
        <v>9</v>
      </c>
      <c r="E236" s="815" t="s">
        <v>272</v>
      </c>
      <c r="F236" s="971" t="s">
        <v>4579</v>
      </c>
      <c r="G236" s="971">
        <v>43370</v>
      </c>
      <c r="H236" s="973" t="s">
        <v>1836</v>
      </c>
      <c r="I236" s="815" t="s">
        <v>4621</v>
      </c>
      <c r="J236" s="740">
        <v>43381</v>
      </c>
      <c r="K236" s="741" t="s">
        <v>3632</v>
      </c>
      <c r="L236" s="741" t="s">
        <v>2871</v>
      </c>
      <c r="M236" s="741" t="s">
        <v>2881</v>
      </c>
    </row>
    <row r="237" spans="1:256" s="664" customFormat="1" ht="75" customHeight="1">
      <c r="A237" s="768">
        <v>12</v>
      </c>
      <c r="B237" s="815" t="s">
        <v>2067</v>
      </c>
      <c r="C237" s="971">
        <v>37453</v>
      </c>
      <c r="D237" s="972">
        <v>16</v>
      </c>
      <c r="E237" s="815" t="s">
        <v>272</v>
      </c>
      <c r="F237" s="815"/>
      <c r="G237" s="971">
        <v>42697</v>
      </c>
      <c r="H237" s="973" t="s">
        <v>103</v>
      </c>
      <c r="I237" s="815" t="s">
        <v>2068</v>
      </c>
      <c r="J237" s="740">
        <v>43388</v>
      </c>
      <c r="K237" s="741" t="s">
        <v>3632</v>
      </c>
      <c r="L237" s="741" t="s">
        <v>1228</v>
      </c>
      <c r="M237" s="741" t="s">
        <v>3025</v>
      </c>
    </row>
    <row r="238" spans="1:256" s="664" customFormat="1" ht="75" customHeight="1">
      <c r="A238" s="752">
        <v>13</v>
      </c>
      <c r="B238" s="815" t="s">
        <v>2069</v>
      </c>
      <c r="C238" s="971">
        <v>38505</v>
      </c>
      <c r="D238" s="972">
        <v>12</v>
      </c>
      <c r="E238" s="815" t="s">
        <v>272</v>
      </c>
      <c r="F238" s="815"/>
      <c r="G238" s="971">
        <v>42697</v>
      </c>
      <c r="H238" s="973" t="s">
        <v>103</v>
      </c>
      <c r="I238" s="815" t="s">
        <v>2068</v>
      </c>
      <c r="J238" s="740">
        <v>43388</v>
      </c>
      <c r="K238" s="741" t="s">
        <v>3632</v>
      </c>
      <c r="L238" s="741" t="s">
        <v>1228</v>
      </c>
      <c r="M238" s="741" t="s">
        <v>3025</v>
      </c>
    </row>
    <row r="239" spans="1:256" s="664" customFormat="1" ht="75" customHeight="1">
      <c r="A239" s="768">
        <v>14</v>
      </c>
      <c r="B239" s="815" t="s">
        <v>2070</v>
      </c>
      <c r="C239" s="971">
        <v>39952</v>
      </c>
      <c r="D239" s="972">
        <v>8</v>
      </c>
      <c r="E239" s="815" t="s">
        <v>272</v>
      </c>
      <c r="F239" s="815"/>
      <c r="G239" s="971">
        <v>42697</v>
      </c>
      <c r="H239" s="973" t="s">
        <v>103</v>
      </c>
      <c r="I239" s="815" t="s">
        <v>2068</v>
      </c>
      <c r="J239" s="740">
        <v>43388</v>
      </c>
      <c r="K239" s="741" t="s">
        <v>3632</v>
      </c>
      <c r="L239" s="741" t="s">
        <v>1228</v>
      </c>
      <c r="M239" s="741" t="s">
        <v>3025</v>
      </c>
    </row>
    <row r="240" spans="1:256" s="664" customFormat="1" ht="75" customHeight="1">
      <c r="A240" s="752">
        <v>15</v>
      </c>
      <c r="B240" s="815" t="s">
        <v>2071</v>
      </c>
      <c r="C240" s="971">
        <v>41036</v>
      </c>
      <c r="D240" s="972">
        <v>5</v>
      </c>
      <c r="E240" s="815" t="s">
        <v>272</v>
      </c>
      <c r="F240" s="815"/>
      <c r="G240" s="971">
        <v>42697</v>
      </c>
      <c r="H240" s="973" t="s">
        <v>103</v>
      </c>
      <c r="I240" s="815" t="s">
        <v>2068</v>
      </c>
      <c r="J240" s="740">
        <v>43388</v>
      </c>
      <c r="K240" s="741" t="s">
        <v>3632</v>
      </c>
      <c r="L240" s="741" t="s">
        <v>1228</v>
      </c>
      <c r="M240" s="741" t="s">
        <v>3025</v>
      </c>
    </row>
    <row r="241" spans="1:13" s="664" customFormat="1" ht="75" customHeight="1">
      <c r="A241" s="768">
        <v>16</v>
      </c>
      <c r="B241" s="815" t="s">
        <v>4245</v>
      </c>
      <c r="C241" s="971">
        <v>39578</v>
      </c>
      <c r="D241" s="972">
        <v>10</v>
      </c>
      <c r="E241" s="815" t="s">
        <v>272</v>
      </c>
      <c r="F241" s="815" t="s">
        <v>4246</v>
      </c>
      <c r="G241" s="971">
        <v>43305</v>
      </c>
      <c r="H241" s="973" t="s">
        <v>84</v>
      </c>
      <c r="I241" s="815" t="s">
        <v>4405</v>
      </c>
      <c r="J241" s="740">
        <v>43387</v>
      </c>
      <c r="K241" s="741" t="s">
        <v>3632</v>
      </c>
      <c r="L241" s="741" t="s">
        <v>2871</v>
      </c>
      <c r="M241" s="741" t="s">
        <v>3365</v>
      </c>
    </row>
    <row r="242" spans="1:13" s="664" customFormat="1" ht="75" customHeight="1">
      <c r="A242" s="752">
        <v>17</v>
      </c>
      <c r="B242" s="815" t="s">
        <v>4114</v>
      </c>
      <c r="C242" s="978"/>
      <c r="D242" s="981">
        <v>17</v>
      </c>
      <c r="E242" s="815" t="s">
        <v>1980</v>
      </c>
      <c r="F242" s="471" t="s">
        <v>4115</v>
      </c>
      <c r="G242" s="971">
        <v>43243</v>
      </c>
      <c r="H242" s="471"/>
      <c r="I242" s="471"/>
      <c r="J242" s="740">
        <v>43392</v>
      </c>
      <c r="K242" s="741" t="s">
        <v>2106</v>
      </c>
      <c r="L242" s="741" t="s">
        <v>2870</v>
      </c>
      <c r="M242" s="741" t="s">
        <v>3100</v>
      </c>
    </row>
    <row r="243" spans="1:13" s="664" customFormat="1" ht="75" customHeight="1">
      <c r="A243" s="768">
        <v>18</v>
      </c>
      <c r="B243" s="815" t="s">
        <v>513</v>
      </c>
      <c r="C243" s="971">
        <v>39958</v>
      </c>
      <c r="D243" s="974">
        <v>9</v>
      </c>
      <c r="E243" s="815" t="s">
        <v>272</v>
      </c>
      <c r="F243" s="982" t="s">
        <v>514</v>
      </c>
      <c r="G243" s="975">
        <v>40805</v>
      </c>
      <c r="H243" s="471" t="s">
        <v>457</v>
      </c>
      <c r="I243" s="471" t="s">
        <v>765</v>
      </c>
      <c r="J243" s="740">
        <v>43397</v>
      </c>
      <c r="K243" s="741" t="s">
        <v>2211</v>
      </c>
      <c r="L243" s="741" t="s">
        <v>1228</v>
      </c>
      <c r="M243" s="741" t="s">
        <v>2874</v>
      </c>
    </row>
    <row r="244" spans="1:13" s="664" customFormat="1" ht="75" customHeight="1">
      <c r="A244" s="752">
        <v>19</v>
      </c>
      <c r="B244" s="815" t="s">
        <v>1719</v>
      </c>
      <c r="C244" s="971">
        <v>40930</v>
      </c>
      <c r="D244" s="972">
        <v>6</v>
      </c>
      <c r="E244" s="815" t="s">
        <v>151</v>
      </c>
      <c r="F244" s="815" t="s">
        <v>1661</v>
      </c>
      <c r="G244" s="971">
        <v>42401</v>
      </c>
      <c r="H244" s="973" t="s">
        <v>84</v>
      </c>
      <c r="I244" s="815" t="s">
        <v>1662</v>
      </c>
      <c r="J244" s="740">
        <v>43397</v>
      </c>
      <c r="K244" s="741" t="s">
        <v>2211</v>
      </c>
      <c r="L244" s="741" t="s">
        <v>1228</v>
      </c>
      <c r="M244" s="741" t="s">
        <v>2874</v>
      </c>
    </row>
    <row r="245" spans="1:13" s="664" customFormat="1" ht="75" customHeight="1">
      <c r="A245" s="768">
        <v>20</v>
      </c>
      <c r="B245" s="815" t="s">
        <v>1718</v>
      </c>
      <c r="C245" s="971">
        <v>40480</v>
      </c>
      <c r="D245" s="972">
        <v>7</v>
      </c>
      <c r="E245" s="815" t="s">
        <v>151</v>
      </c>
      <c r="F245" s="815" t="s">
        <v>1661</v>
      </c>
      <c r="G245" s="971">
        <v>42401</v>
      </c>
      <c r="H245" s="973" t="s">
        <v>84</v>
      </c>
      <c r="I245" s="815" t="s">
        <v>1662</v>
      </c>
      <c r="J245" s="740">
        <v>43397</v>
      </c>
      <c r="K245" s="741" t="s">
        <v>2211</v>
      </c>
      <c r="L245" s="741" t="s">
        <v>1228</v>
      </c>
      <c r="M245" s="741" t="s">
        <v>2874</v>
      </c>
    </row>
    <row r="246" spans="1:13" s="664" customFormat="1" ht="75" customHeight="1">
      <c r="A246" s="752">
        <v>21</v>
      </c>
      <c r="B246" s="815" t="s">
        <v>4582</v>
      </c>
      <c r="C246" s="971"/>
      <c r="D246" s="972">
        <v>18</v>
      </c>
      <c r="E246" s="815" t="s">
        <v>272</v>
      </c>
      <c r="F246" s="971" t="s">
        <v>4583</v>
      </c>
      <c r="G246" s="971">
        <v>43370</v>
      </c>
      <c r="H246" s="973" t="s">
        <v>716</v>
      </c>
      <c r="I246" s="815" t="s">
        <v>4603</v>
      </c>
      <c r="J246" s="740">
        <v>43399</v>
      </c>
      <c r="K246" s="741" t="s">
        <v>3632</v>
      </c>
      <c r="L246" s="741" t="s">
        <v>2870</v>
      </c>
      <c r="M246" s="741" t="s">
        <v>3100</v>
      </c>
    </row>
    <row r="247" spans="1:13" s="664" customFormat="1" ht="75" customHeight="1">
      <c r="A247" s="768">
        <v>22</v>
      </c>
      <c r="B247" s="815" t="s">
        <v>4519</v>
      </c>
      <c r="C247" s="971"/>
      <c r="D247" s="972">
        <v>12</v>
      </c>
      <c r="E247" s="815" t="s">
        <v>272</v>
      </c>
      <c r="F247" s="971" t="s">
        <v>4637</v>
      </c>
      <c r="G247" s="971">
        <v>43345</v>
      </c>
      <c r="H247" s="973" t="s">
        <v>716</v>
      </c>
      <c r="I247" s="815" t="s">
        <v>4522</v>
      </c>
      <c r="J247" s="740">
        <v>43391</v>
      </c>
      <c r="K247" s="741" t="s">
        <v>3632</v>
      </c>
      <c r="L247" s="741" t="s">
        <v>2871</v>
      </c>
      <c r="M247" s="741" t="s">
        <v>2881</v>
      </c>
    </row>
    <row r="248" spans="1:13" s="664" customFormat="1" ht="75" customHeight="1">
      <c r="A248" s="752">
        <v>23</v>
      </c>
      <c r="B248" s="815" t="s">
        <v>3716</v>
      </c>
      <c r="C248" s="971">
        <v>43066</v>
      </c>
      <c r="D248" s="972">
        <v>0</v>
      </c>
      <c r="E248" s="815" t="s">
        <v>272</v>
      </c>
      <c r="F248" s="815"/>
      <c r="G248" s="971">
        <v>43111</v>
      </c>
      <c r="H248" s="973" t="s">
        <v>304</v>
      </c>
      <c r="I248" s="815" t="s">
        <v>3717</v>
      </c>
      <c r="J248" s="740">
        <v>43392</v>
      </c>
      <c r="K248" s="741" t="s">
        <v>2211</v>
      </c>
      <c r="L248" s="741" t="s">
        <v>2871</v>
      </c>
      <c r="M248" s="741" t="s">
        <v>3864</v>
      </c>
    </row>
    <row r="249" spans="1:13" s="664" customFormat="1" ht="75" customHeight="1">
      <c r="A249" s="768">
        <v>24</v>
      </c>
      <c r="B249" s="815" t="s">
        <v>453</v>
      </c>
      <c r="C249" s="971">
        <v>36803</v>
      </c>
      <c r="D249" s="972">
        <v>18</v>
      </c>
      <c r="E249" s="953">
        <f>ABS((O108-C249)/365)</f>
        <v>100.83013698630137</v>
      </c>
      <c r="F249" s="924" t="s">
        <v>275</v>
      </c>
      <c r="G249" s="471" t="s">
        <v>32</v>
      </c>
      <c r="H249" s="971">
        <v>37735</v>
      </c>
      <c r="I249" s="471" t="s">
        <v>84</v>
      </c>
      <c r="J249" s="740">
        <v>43377</v>
      </c>
      <c r="K249" s="741" t="s">
        <v>4085</v>
      </c>
      <c r="L249" s="741" t="s">
        <v>2870</v>
      </c>
      <c r="M249" s="741" t="s">
        <v>3100</v>
      </c>
    </row>
    <row r="250" spans="1:13" s="664" customFormat="1" ht="75" customHeight="1">
      <c r="A250" s="752">
        <v>25</v>
      </c>
      <c r="B250" s="815" t="s">
        <v>299</v>
      </c>
      <c r="C250" s="971">
        <v>36803</v>
      </c>
      <c r="D250" s="471">
        <v>18</v>
      </c>
      <c r="E250" s="953">
        <f>ABS((O108-C250)/365)</f>
        <v>100.83013698630137</v>
      </c>
      <c r="F250" s="924" t="s">
        <v>275</v>
      </c>
      <c r="G250" s="471" t="s">
        <v>32</v>
      </c>
      <c r="H250" s="971">
        <v>37735</v>
      </c>
      <c r="I250" s="471" t="s">
        <v>84</v>
      </c>
      <c r="J250" s="740">
        <v>43377</v>
      </c>
      <c r="K250" s="741" t="s">
        <v>4085</v>
      </c>
      <c r="L250" s="741" t="s">
        <v>2870</v>
      </c>
      <c r="M250" s="741" t="s">
        <v>3100</v>
      </c>
    </row>
    <row r="251" spans="1:13" s="664" customFormat="1" ht="75" customHeight="1">
      <c r="A251" s="768">
        <v>26</v>
      </c>
      <c r="B251" s="815" t="s">
        <v>356</v>
      </c>
      <c r="C251" s="971">
        <v>36803</v>
      </c>
      <c r="D251" s="471">
        <v>18</v>
      </c>
      <c r="E251" s="953">
        <f>ABS((O108-C251)/365)</f>
        <v>100.83013698630137</v>
      </c>
      <c r="F251" s="924" t="s">
        <v>275</v>
      </c>
      <c r="G251" s="471" t="s">
        <v>32</v>
      </c>
      <c r="H251" s="971">
        <v>37735</v>
      </c>
      <c r="I251" s="471" t="s">
        <v>84</v>
      </c>
      <c r="J251" s="740">
        <v>43377</v>
      </c>
      <c r="K251" s="741" t="s">
        <v>4085</v>
      </c>
      <c r="L251" s="741" t="s">
        <v>2870</v>
      </c>
      <c r="M251" s="741" t="s">
        <v>3100</v>
      </c>
    </row>
    <row r="252" spans="1:13" s="664" customFormat="1" ht="75" customHeight="1">
      <c r="A252" s="752">
        <v>27</v>
      </c>
      <c r="B252" s="815" t="s">
        <v>211</v>
      </c>
      <c r="C252" s="971">
        <v>36829</v>
      </c>
      <c r="D252" s="471">
        <v>18</v>
      </c>
      <c r="E252" s="953">
        <v>18.008219178082193</v>
      </c>
      <c r="F252" s="815" t="s">
        <v>272</v>
      </c>
      <c r="G252" s="471" t="s">
        <v>252</v>
      </c>
      <c r="H252" s="971">
        <v>38808</v>
      </c>
      <c r="I252" s="471" t="s">
        <v>84</v>
      </c>
      <c r="J252" s="740">
        <v>43403</v>
      </c>
      <c r="K252" s="741" t="s">
        <v>4691</v>
      </c>
      <c r="L252" s="741" t="s">
        <v>2870</v>
      </c>
      <c r="M252" s="741" t="s">
        <v>3100</v>
      </c>
    </row>
    <row r="253" spans="1:13" s="664" customFormat="1" ht="75" customHeight="1">
      <c r="A253" s="768">
        <v>28</v>
      </c>
      <c r="B253" s="815" t="s">
        <v>345</v>
      </c>
      <c r="C253" s="971">
        <v>36824</v>
      </c>
      <c r="D253" s="985">
        <v>18</v>
      </c>
      <c r="E253" s="953">
        <v>18.021917808219179</v>
      </c>
      <c r="F253" s="815" t="s">
        <v>272</v>
      </c>
      <c r="G253" s="471" t="s">
        <v>347</v>
      </c>
      <c r="H253" s="971">
        <v>36770</v>
      </c>
      <c r="I253" s="471" t="s">
        <v>76</v>
      </c>
      <c r="J253" s="740">
        <v>43403</v>
      </c>
      <c r="K253" s="741" t="s">
        <v>4691</v>
      </c>
      <c r="L253" s="741" t="s">
        <v>2870</v>
      </c>
      <c r="M253" s="741" t="s">
        <v>3100</v>
      </c>
    </row>
    <row r="254" spans="1:13" s="664" customFormat="1" ht="75" customHeight="1">
      <c r="A254" s="752">
        <v>29</v>
      </c>
      <c r="B254" s="815" t="s">
        <v>1767</v>
      </c>
      <c r="C254" s="971">
        <v>36701</v>
      </c>
      <c r="D254" s="972">
        <v>18</v>
      </c>
      <c r="E254" s="953">
        <v>18.358904109589041</v>
      </c>
      <c r="F254" s="815" t="s">
        <v>272</v>
      </c>
      <c r="G254" s="815" t="s">
        <v>1768</v>
      </c>
      <c r="H254" s="971">
        <v>42488</v>
      </c>
      <c r="I254" s="973" t="s">
        <v>31</v>
      </c>
      <c r="J254" s="740">
        <v>43367</v>
      </c>
      <c r="K254" s="741" t="s">
        <v>3766</v>
      </c>
      <c r="L254" s="741" t="s">
        <v>2870</v>
      </c>
      <c r="M254" s="741" t="s">
        <v>3100</v>
      </c>
    </row>
    <row r="255" spans="1:13" s="664" customFormat="1" ht="75" customHeight="1">
      <c r="A255" s="768">
        <v>30</v>
      </c>
      <c r="B255" s="815" t="s">
        <v>3253</v>
      </c>
      <c r="C255" s="971">
        <v>36770</v>
      </c>
      <c r="D255" s="972">
        <v>18</v>
      </c>
      <c r="E255" s="953">
        <v>18.169863013698631</v>
      </c>
      <c r="F255" s="815" t="s">
        <v>272</v>
      </c>
      <c r="G255" s="815" t="s">
        <v>3254</v>
      </c>
      <c r="H255" s="971">
        <v>42920</v>
      </c>
      <c r="I255" s="973" t="s">
        <v>716</v>
      </c>
      <c r="J255" s="740">
        <v>43344</v>
      </c>
      <c r="K255" s="741" t="s">
        <v>3766</v>
      </c>
      <c r="L255" s="741" t="s">
        <v>2870</v>
      </c>
      <c r="M255" s="741" t="s">
        <v>3100</v>
      </c>
    </row>
    <row r="256" spans="1:13" s="664" customFormat="1" ht="75" customHeight="1">
      <c r="A256" s="752">
        <v>31</v>
      </c>
      <c r="B256" s="815" t="s">
        <v>1339</v>
      </c>
      <c r="C256" s="971">
        <v>36779</v>
      </c>
      <c r="D256" s="972">
        <v>18</v>
      </c>
      <c r="E256" s="953">
        <v>18.145205479452056</v>
      </c>
      <c r="F256" s="815" t="s">
        <v>272</v>
      </c>
      <c r="G256" s="815" t="s">
        <v>1340</v>
      </c>
      <c r="H256" s="971">
        <v>42106</v>
      </c>
      <c r="I256" s="973" t="s">
        <v>84</v>
      </c>
      <c r="J256" s="740">
        <v>43353</v>
      </c>
      <c r="K256" s="741" t="s">
        <v>3766</v>
      </c>
      <c r="L256" s="741" t="s">
        <v>2870</v>
      </c>
      <c r="M256" s="741" t="s">
        <v>3100</v>
      </c>
    </row>
    <row r="257" spans="1:13" s="664" customFormat="1" ht="75" customHeight="1">
      <c r="A257" s="768">
        <v>32</v>
      </c>
      <c r="B257" s="815" t="s">
        <v>1148</v>
      </c>
      <c r="C257" s="977">
        <v>36794</v>
      </c>
      <c r="D257" s="854">
        <v>18</v>
      </c>
      <c r="E257" s="953">
        <v>18.104109589041094</v>
      </c>
      <c r="F257" s="929" t="s">
        <v>272</v>
      </c>
      <c r="G257" s="815" t="s">
        <v>1149</v>
      </c>
      <c r="H257" s="978">
        <v>41911</v>
      </c>
      <c r="I257" s="471" t="s">
        <v>627</v>
      </c>
      <c r="J257" s="740">
        <v>43398</v>
      </c>
      <c r="K257" s="741" t="s">
        <v>3766</v>
      </c>
      <c r="L257" s="741" t="s">
        <v>2870</v>
      </c>
      <c r="M257" s="741" t="s">
        <v>3100</v>
      </c>
    </row>
    <row r="258" spans="1:13" s="664" customFormat="1" ht="75" customHeight="1">
      <c r="A258" s="752">
        <v>33</v>
      </c>
      <c r="B258" s="815" t="s">
        <v>675</v>
      </c>
      <c r="C258" s="978">
        <v>36703</v>
      </c>
      <c r="D258" s="854">
        <v>18</v>
      </c>
      <c r="E258" s="953" t="e">
        <f>ABS((#REF!-C258)/365)</f>
        <v>#REF!</v>
      </c>
      <c r="F258" s="987" t="s">
        <v>272</v>
      </c>
      <c r="G258" s="854"/>
      <c r="H258" s="978">
        <v>39832</v>
      </c>
      <c r="I258" s="471" t="s">
        <v>103</v>
      </c>
      <c r="J258" s="740">
        <v>43399</v>
      </c>
      <c r="K258" s="741" t="s">
        <v>2370</v>
      </c>
      <c r="L258" s="741" t="s">
        <v>2870</v>
      </c>
      <c r="M258" s="741" t="s">
        <v>3100</v>
      </c>
    </row>
    <row r="259" spans="1:13" s="664" customFormat="1" ht="75" customHeight="1">
      <c r="A259" s="768">
        <v>34</v>
      </c>
      <c r="B259" s="989" t="s">
        <v>555</v>
      </c>
      <c r="C259" s="971">
        <v>36829</v>
      </c>
      <c r="D259" s="974">
        <v>18</v>
      </c>
      <c r="E259" s="953" t="e">
        <f>ABS((#REF!-C259)/365)</f>
        <v>#REF!</v>
      </c>
      <c r="F259" s="815" t="s">
        <v>272</v>
      </c>
      <c r="G259" s="990" t="s">
        <v>554</v>
      </c>
      <c r="H259" s="971">
        <v>40960</v>
      </c>
      <c r="I259" s="471" t="s">
        <v>84</v>
      </c>
      <c r="J259" s="740">
        <v>43403</v>
      </c>
      <c r="K259" s="741" t="s">
        <v>2372</v>
      </c>
      <c r="L259" s="741" t="s">
        <v>2870</v>
      </c>
      <c r="M259" s="741" t="s">
        <v>3100</v>
      </c>
    </row>
    <row r="260" spans="1:13" s="664" customFormat="1" ht="75" customHeight="1">
      <c r="A260" s="752">
        <v>35</v>
      </c>
      <c r="B260" s="815" t="s">
        <v>1521</v>
      </c>
      <c r="C260" s="971">
        <v>36842</v>
      </c>
      <c r="D260" s="972">
        <v>18</v>
      </c>
      <c r="E260" s="815" t="s">
        <v>275</v>
      </c>
      <c r="F260" s="815" t="s">
        <v>1522</v>
      </c>
      <c r="G260" s="971">
        <v>42254</v>
      </c>
      <c r="H260" s="973" t="s">
        <v>84</v>
      </c>
      <c r="I260" s="815" t="s">
        <v>1530</v>
      </c>
      <c r="J260" s="740">
        <v>43416</v>
      </c>
      <c r="K260" s="741" t="s">
        <v>4651</v>
      </c>
      <c r="L260" s="741" t="s">
        <v>2870</v>
      </c>
      <c r="M260" s="741" t="s">
        <v>3100</v>
      </c>
    </row>
    <row r="261" spans="1:13" s="664" customFormat="1" ht="75" customHeight="1">
      <c r="A261" s="768">
        <v>36</v>
      </c>
      <c r="B261" s="815" t="s">
        <v>194</v>
      </c>
      <c r="C261" s="978">
        <v>36654</v>
      </c>
      <c r="D261" s="981">
        <v>18</v>
      </c>
      <c r="E261" s="815" t="s">
        <v>272</v>
      </c>
      <c r="F261" s="971" t="s">
        <v>20</v>
      </c>
      <c r="G261" s="971">
        <v>39471</v>
      </c>
      <c r="H261" s="471" t="s">
        <v>84</v>
      </c>
      <c r="I261" s="471" t="s">
        <v>866</v>
      </c>
      <c r="J261" s="740">
        <v>43381</v>
      </c>
      <c r="K261" s="741" t="s">
        <v>2929</v>
      </c>
      <c r="L261" s="741" t="s">
        <v>2870</v>
      </c>
      <c r="M261" s="741" t="s">
        <v>3100</v>
      </c>
    </row>
    <row r="262" spans="1:13" s="664" customFormat="1" ht="75" customHeight="1">
      <c r="A262" s="752">
        <v>37</v>
      </c>
      <c r="B262" s="815" t="s">
        <v>205</v>
      </c>
      <c r="C262" s="978">
        <v>36801</v>
      </c>
      <c r="D262" s="854">
        <v>18</v>
      </c>
      <c r="E262" s="987" t="s">
        <v>268</v>
      </c>
      <c r="F262" s="978" t="s">
        <v>206</v>
      </c>
      <c r="G262" s="978">
        <v>40430</v>
      </c>
      <c r="H262" s="471" t="s">
        <v>84</v>
      </c>
      <c r="I262" s="471" t="s">
        <v>890</v>
      </c>
      <c r="J262" s="740">
        <v>43375</v>
      </c>
      <c r="K262" s="741" t="s">
        <v>2931</v>
      </c>
      <c r="L262" s="741" t="s">
        <v>2870</v>
      </c>
      <c r="M262" s="741" t="s">
        <v>3100</v>
      </c>
    </row>
    <row r="263" spans="1:13" s="664" customFormat="1" ht="75" customHeight="1">
      <c r="A263" s="768">
        <v>38</v>
      </c>
      <c r="B263" s="815" t="s">
        <v>418</v>
      </c>
      <c r="C263" s="971">
        <v>36683</v>
      </c>
      <c r="D263" s="471">
        <v>18</v>
      </c>
      <c r="E263" s="815" t="s">
        <v>268</v>
      </c>
      <c r="F263" s="471" t="s">
        <v>417</v>
      </c>
      <c r="G263" s="971">
        <v>36776</v>
      </c>
      <c r="H263" s="471" t="s">
        <v>84</v>
      </c>
      <c r="I263" s="471"/>
      <c r="J263" s="740">
        <v>43257</v>
      </c>
      <c r="K263" s="741" t="s">
        <v>2383</v>
      </c>
      <c r="L263" s="741" t="s">
        <v>2870</v>
      </c>
      <c r="M263" s="741" t="s">
        <v>3100</v>
      </c>
    </row>
    <row r="264" spans="1:13" s="664" customFormat="1" ht="75" customHeight="1">
      <c r="A264" s="752">
        <v>39</v>
      </c>
      <c r="B264" s="815" t="s">
        <v>133</v>
      </c>
      <c r="C264" s="971">
        <v>36706</v>
      </c>
      <c r="D264" s="994">
        <v>18</v>
      </c>
      <c r="E264" s="815" t="s">
        <v>272</v>
      </c>
      <c r="F264" s="471" t="s">
        <v>452</v>
      </c>
      <c r="G264" s="971">
        <v>38289</v>
      </c>
      <c r="H264" s="471" t="s">
        <v>116</v>
      </c>
      <c r="I264" s="471"/>
      <c r="J264" s="740">
        <v>43261</v>
      </c>
      <c r="K264" s="741" t="s">
        <v>2383</v>
      </c>
      <c r="L264" s="741" t="s">
        <v>2870</v>
      </c>
      <c r="M264" s="741" t="s">
        <v>3100</v>
      </c>
    </row>
    <row r="265" spans="1:13" s="664" customFormat="1" ht="75" customHeight="1">
      <c r="A265" s="768">
        <v>40</v>
      </c>
      <c r="B265" s="815" t="s">
        <v>161</v>
      </c>
      <c r="C265" s="971">
        <v>36672</v>
      </c>
      <c r="D265" s="995">
        <v>18</v>
      </c>
      <c r="E265" s="815" t="s">
        <v>273</v>
      </c>
      <c r="F265" s="471"/>
      <c r="G265" s="971">
        <v>39223</v>
      </c>
      <c r="H265" s="471" t="s">
        <v>84</v>
      </c>
      <c r="I265" s="471"/>
      <c r="J265" s="740">
        <v>43249</v>
      </c>
      <c r="K265" s="741" t="s">
        <v>2383</v>
      </c>
      <c r="L265" s="741" t="s">
        <v>2870</v>
      </c>
      <c r="M265" s="741" t="s">
        <v>3100</v>
      </c>
    </row>
    <row r="266" spans="1:13" s="664" customFormat="1" ht="49.9" customHeight="1">
      <c r="A266" s="752">
        <v>41</v>
      </c>
      <c r="B266" s="815" t="s">
        <v>190</v>
      </c>
      <c r="C266" s="978">
        <v>36760</v>
      </c>
      <c r="D266" s="981">
        <v>18</v>
      </c>
      <c r="E266" s="815" t="s">
        <v>272</v>
      </c>
      <c r="F266" s="971" t="s">
        <v>191</v>
      </c>
      <c r="G266" s="971">
        <v>39463</v>
      </c>
      <c r="H266" s="471" t="s">
        <v>84</v>
      </c>
      <c r="I266" s="471"/>
      <c r="J266" s="740">
        <v>43334</v>
      </c>
      <c r="K266" s="741" t="s">
        <v>2375</v>
      </c>
      <c r="L266" s="741" t="s">
        <v>2870</v>
      </c>
      <c r="M266" s="741" t="s">
        <v>3100</v>
      </c>
    </row>
    <row r="267" spans="1:13" s="664" customFormat="1" ht="49.9" customHeight="1">
      <c r="A267" s="768">
        <v>42</v>
      </c>
      <c r="B267" s="815" t="s">
        <v>178</v>
      </c>
      <c r="C267" s="978">
        <v>36750</v>
      </c>
      <c r="D267" s="854">
        <v>18</v>
      </c>
      <c r="E267" s="987" t="s">
        <v>272</v>
      </c>
      <c r="F267" s="854" t="s">
        <v>176</v>
      </c>
      <c r="G267" s="978">
        <v>39835</v>
      </c>
      <c r="H267" s="854" t="s">
        <v>84</v>
      </c>
      <c r="I267" s="471" t="s">
        <v>892</v>
      </c>
      <c r="J267" s="740">
        <v>43324</v>
      </c>
      <c r="K267" s="741" t="s">
        <v>2375</v>
      </c>
      <c r="L267" s="741" t="s">
        <v>2870</v>
      </c>
      <c r="M267" s="741" t="s">
        <v>3100</v>
      </c>
    </row>
    <row r="268" spans="1:13" s="664" customFormat="1" ht="49.9" customHeight="1">
      <c r="A268" s="752">
        <v>43</v>
      </c>
      <c r="B268" s="996" t="s">
        <v>577</v>
      </c>
      <c r="C268" s="977">
        <v>36659</v>
      </c>
      <c r="D268" s="854">
        <v>18</v>
      </c>
      <c r="E268" s="929" t="s">
        <v>272</v>
      </c>
      <c r="F268" s="997" t="s">
        <v>576</v>
      </c>
      <c r="G268" s="978">
        <v>41011</v>
      </c>
      <c r="H268" s="471" t="s">
        <v>84</v>
      </c>
      <c r="I268" s="471" t="s">
        <v>896</v>
      </c>
      <c r="J268" s="740">
        <v>43233</v>
      </c>
      <c r="K268" s="741" t="s">
        <v>2375</v>
      </c>
      <c r="L268" s="741" t="s">
        <v>2870</v>
      </c>
      <c r="M268" s="741" t="s">
        <v>3100</v>
      </c>
    </row>
    <row r="269" spans="1:13" s="664" customFormat="1" ht="75" customHeight="1">
      <c r="A269" s="768">
        <v>44</v>
      </c>
      <c r="B269" s="815" t="s">
        <v>4652</v>
      </c>
      <c r="C269" s="971">
        <v>35604</v>
      </c>
      <c r="D269" s="972">
        <v>21</v>
      </c>
      <c r="E269" s="815" t="s">
        <v>272</v>
      </c>
      <c r="F269" s="971" t="s">
        <v>3100</v>
      </c>
      <c r="G269" s="971">
        <v>43390</v>
      </c>
      <c r="H269" s="973" t="s">
        <v>304</v>
      </c>
      <c r="I269" s="815"/>
      <c r="J269" s="740">
        <v>43398</v>
      </c>
      <c r="K269" s="741" t="s">
        <v>3632</v>
      </c>
      <c r="L269" s="741" t="s">
        <v>2870</v>
      </c>
      <c r="M269" s="741" t="s">
        <v>3100</v>
      </c>
    </row>
    <row r="270" spans="1:13" s="664" customFormat="1" ht="75" customHeight="1">
      <c r="A270" s="752">
        <v>45</v>
      </c>
      <c r="B270" s="998" t="s">
        <v>1483</v>
      </c>
      <c r="C270" s="986">
        <v>41607</v>
      </c>
      <c r="D270" s="987">
        <v>4</v>
      </c>
      <c r="E270" s="815" t="s">
        <v>272</v>
      </c>
      <c r="F270" s="854" t="s">
        <v>1432</v>
      </c>
      <c r="G270" s="978">
        <v>42175</v>
      </c>
      <c r="H270" s="471" t="s">
        <v>1431</v>
      </c>
      <c r="I270" s="471" t="s">
        <v>1434</v>
      </c>
      <c r="J270" s="740">
        <v>43402</v>
      </c>
      <c r="K270" s="741" t="s">
        <v>2211</v>
      </c>
      <c r="L270" s="741" t="s">
        <v>103</v>
      </c>
      <c r="M270" s="741" t="s">
        <v>3352</v>
      </c>
    </row>
    <row r="271" spans="1:13" s="664" customFormat="1" ht="75" customHeight="1">
      <c r="A271" s="768">
        <v>46</v>
      </c>
      <c r="B271" s="815" t="s">
        <v>1689</v>
      </c>
      <c r="C271" s="971">
        <v>41831</v>
      </c>
      <c r="D271" s="972">
        <v>4</v>
      </c>
      <c r="E271" s="815" t="s">
        <v>272</v>
      </c>
      <c r="F271" s="815" t="s">
        <v>1687</v>
      </c>
      <c r="G271" s="971">
        <v>42431</v>
      </c>
      <c r="H271" s="973" t="s">
        <v>1788</v>
      </c>
      <c r="I271" s="815" t="s">
        <v>1951</v>
      </c>
      <c r="J271" s="740">
        <v>43403</v>
      </c>
      <c r="K271" s="741" t="s">
        <v>2211</v>
      </c>
      <c r="L271" s="741" t="s">
        <v>103</v>
      </c>
      <c r="M271" s="741" t="s">
        <v>2872</v>
      </c>
    </row>
    <row r="272" spans="1:13" s="664" customFormat="1" ht="75" customHeight="1">
      <c r="A272" s="752">
        <v>47</v>
      </c>
      <c r="B272" s="815" t="s">
        <v>4706</v>
      </c>
      <c r="C272" s="971"/>
      <c r="D272" s="972">
        <v>0</v>
      </c>
      <c r="E272" s="815" t="s">
        <v>268</v>
      </c>
      <c r="F272" s="815" t="s">
        <v>3510</v>
      </c>
      <c r="G272" s="971">
        <v>43017</v>
      </c>
      <c r="H272" s="973" t="s">
        <v>716</v>
      </c>
      <c r="I272" s="815" t="s">
        <v>4707</v>
      </c>
      <c r="J272" s="740">
        <v>43409</v>
      </c>
      <c r="K272" s="741" t="s">
        <v>2211</v>
      </c>
      <c r="L272" s="741" t="s">
        <v>1228</v>
      </c>
      <c r="M272" s="741" t="s">
        <v>2874</v>
      </c>
    </row>
    <row r="273" spans="1:256" s="1008" customFormat="1" ht="75" customHeight="1">
      <c r="A273" s="1001">
        <v>48</v>
      </c>
      <c r="B273" s="1002" t="s">
        <v>4720</v>
      </c>
      <c r="C273" s="1003" t="s">
        <v>4721</v>
      </c>
      <c r="D273" s="1002">
        <v>17</v>
      </c>
      <c r="E273" s="574" t="s">
        <v>4722</v>
      </c>
      <c r="F273" s="574" t="s">
        <v>3844</v>
      </c>
      <c r="G273" s="574" t="s">
        <v>716</v>
      </c>
      <c r="H273" s="501" t="s">
        <v>4723</v>
      </c>
      <c r="I273" s="574" t="s">
        <v>4724</v>
      </c>
      <c r="J273" s="1005">
        <v>43191</v>
      </c>
      <c r="K273" s="1004" t="s">
        <v>4725</v>
      </c>
      <c r="L273" s="1004" t="s">
        <v>3337</v>
      </c>
      <c r="M273" s="1004" t="s">
        <v>3100</v>
      </c>
      <c r="N273" s="1006"/>
      <c r="O273" s="1006"/>
      <c r="P273" s="1006"/>
      <c r="Q273" s="1007"/>
      <c r="R273" s="1007"/>
      <c r="S273" s="1007"/>
      <c r="T273" s="1007"/>
      <c r="U273" s="1007"/>
      <c r="V273" s="1007"/>
      <c r="W273" s="1007"/>
      <c r="X273" s="1007"/>
      <c r="Y273" s="1007"/>
      <c r="Z273" s="1007"/>
      <c r="AA273" s="1007"/>
      <c r="AB273" s="1007"/>
      <c r="AC273" s="1007"/>
      <c r="AD273" s="1007"/>
      <c r="AE273" s="1007"/>
      <c r="AF273" s="1007"/>
      <c r="AG273" s="1007"/>
      <c r="AH273" s="1007"/>
      <c r="AI273" s="1007"/>
      <c r="AJ273" s="1007"/>
      <c r="AK273" s="1007"/>
      <c r="AL273" s="1007"/>
      <c r="AM273" s="1007"/>
      <c r="AN273" s="1007"/>
      <c r="AO273" s="1007"/>
      <c r="AP273" s="1007"/>
      <c r="AQ273" s="1007"/>
      <c r="AR273" s="1007"/>
      <c r="AS273" s="1007"/>
      <c r="AT273" s="1007"/>
      <c r="AU273" s="1007"/>
      <c r="AV273" s="1007"/>
      <c r="AW273" s="1007"/>
      <c r="AX273" s="1007"/>
      <c r="AY273" s="1007"/>
      <c r="AZ273" s="1007"/>
      <c r="BA273" s="1007"/>
      <c r="BB273" s="1007"/>
      <c r="BC273" s="1007"/>
      <c r="BD273" s="1007"/>
      <c r="BE273" s="1007"/>
      <c r="BF273" s="1007"/>
      <c r="BG273" s="1007"/>
      <c r="BH273" s="1007"/>
      <c r="BI273" s="1007"/>
      <c r="BJ273" s="1007"/>
      <c r="BK273" s="1007"/>
      <c r="BL273" s="1007"/>
      <c r="BM273" s="1007"/>
      <c r="BN273" s="1007"/>
      <c r="BO273" s="1007"/>
      <c r="BP273" s="1007"/>
      <c r="BQ273" s="1007"/>
      <c r="BR273" s="1007"/>
      <c r="BS273" s="1007"/>
      <c r="BT273" s="1007"/>
      <c r="BU273" s="1007"/>
      <c r="BV273" s="1007"/>
      <c r="BW273" s="1007"/>
      <c r="BX273" s="1007"/>
      <c r="BY273" s="1007"/>
      <c r="BZ273" s="1007"/>
      <c r="CA273" s="1007"/>
      <c r="CB273" s="1007"/>
      <c r="CC273" s="1007"/>
      <c r="CD273" s="1007"/>
      <c r="CE273" s="1007"/>
      <c r="CF273" s="1007"/>
      <c r="CG273" s="1007"/>
      <c r="CH273" s="1007"/>
      <c r="CI273" s="1007"/>
      <c r="CJ273" s="1007"/>
      <c r="CK273" s="1007"/>
      <c r="CL273" s="1007"/>
      <c r="CM273" s="1007"/>
      <c r="CN273" s="1007"/>
      <c r="CO273" s="1007"/>
      <c r="CP273" s="1007"/>
      <c r="CQ273" s="1007"/>
      <c r="CR273" s="1007"/>
      <c r="CS273" s="1007"/>
      <c r="CT273" s="1007"/>
      <c r="CU273" s="1007"/>
      <c r="CV273" s="1007"/>
      <c r="CW273" s="1007"/>
      <c r="CX273" s="1007"/>
      <c r="CY273" s="1007"/>
      <c r="CZ273" s="1007"/>
      <c r="DA273" s="1007"/>
      <c r="DB273" s="1007"/>
      <c r="DC273" s="1007"/>
      <c r="DD273" s="1007"/>
      <c r="DE273" s="1007"/>
      <c r="DF273" s="1007"/>
      <c r="DG273" s="1007"/>
      <c r="DH273" s="1007"/>
      <c r="DI273" s="1007"/>
      <c r="DJ273" s="1007"/>
      <c r="DK273" s="1007"/>
      <c r="DL273" s="1007"/>
      <c r="DM273" s="1007"/>
      <c r="DN273" s="1007"/>
      <c r="DO273" s="1007"/>
      <c r="DP273" s="1007"/>
      <c r="DQ273" s="1007"/>
      <c r="DR273" s="1007"/>
      <c r="DS273" s="1007"/>
      <c r="DT273" s="1007"/>
      <c r="DU273" s="1007"/>
      <c r="DV273" s="1007"/>
      <c r="DW273" s="1007"/>
      <c r="DX273" s="1007"/>
      <c r="DY273" s="1007"/>
      <c r="DZ273" s="1007"/>
      <c r="EA273" s="1007"/>
      <c r="EB273" s="1007"/>
      <c r="EC273" s="1007"/>
      <c r="ED273" s="1007"/>
      <c r="EE273" s="1007"/>
      <c r="EF273" s="1007"/>
      <c r="EG273" s="1007"/>
      <c r="EH273" s="1007"/>
      <c r="EI273" s="1007"/>
      <c r="EJ273" s="1007"/>
      <c r="EK273" s="1007"/>
      <c r="EL273" s="1007"/>
      <c r="EM273" s="1007"/>
      <c r="EN273" s="1007"/>
      <c r="EO273" s="1007"/>
      <c r="EP273" s="1007"/>
      <c r="EQ273" s="1007"/>
      <c r="ER273" s="1007"/>
      <c r="ES273" s="1007"/>
      <c r="ET273" s="1007"/>
      <c r="EU273" s="1007"/>
      <c r="EV273" s="1007"/>
      <c r="EW273" s="1007"/>
      <c r="EX273" s="1007"/>
      <c r="EY273" s="1007"/>
      <c r="EZ273" s="1007"/>
      <c r="FA273" s="1007"/>
      <c r="FB273" s="1007"/>
      <c r="FC273" s="1007"/>
      <c r="FD273" s="1007"/>
      <c r="FE273" s="1007"/>
      <c r="FF273" s="1007"/>
      <c r="FG273" s="1007"/>
      <c r="FH273" s="1007"/>
      <c r="FI273" s="1007"/>
      <c r="FJ273" s="1007"/>
      <c r="FK273" s="1007"/>
      <c r="FL273" s="1007"/>
      <c r="FM273" s="1007"/>
      <c r="FN273" s="1007"/>
      <c r="FO273" s="1007"/>
      <c r="FP273" s="1007"/>
      <c r="FQ273" s="1007"/>
      <c r="FR273" s="1007"/>
      <c r="FS273" s="1007"/>
      <c r="FT273" s="1007"/>
      <c r="FU273" s="1007"/>
      <c r="FV273" s="1007"/>
      <c r="FW273" s="1007"/>
      <c r="FX273" s="1007"/>
      <c r="FY273" s="1007"/>
      <c r="FZ273" s="1007"/>
      <c r="GA273" s="1007"/>
      <c r="GB273" s="1007"/>
      <c r="GC273" s="1007"/>
      <c r="GD273" s="1007"/>
      <c r="GE273" s="1007"/>
      <c r="GF273" s="1007"/>
      <c r="GG273" s="1007"/>
      <c r="GH273" s="1007"/>
      <c r="GI273" s="1007"/>
      <c r="GJ273" s="1007"/>
      <c r="GK273" s="1007"/>
      <c r="GL273" s="1007"/>
      <c r="GM273" s="1007"/>
      <c r="GN273" s="1007"/>
      <c r="GO273" s="1007"/>
      <c r="GP273" s="1007"/>
      <c r="GQ273" s="1007"/>
      <c r="GR273" s="1007"/>
      <c r="GS273" s="1007"/>
      <c r="GT273" s="1007"/>
      <c r="GU273" s="1007"/>
      <c r="GV273" s="1007"/>
      <c r="GW273" s="1007"/>
      <c r="GX273" s="1007"/>
      <c r="GY273" s="1007"/>
      <c r="GZ273" s="1007"/>
      <c r="HA273" s="1007"/>
      <c r="HB273" s="1007"/>
      <c r="HC273" s="1007"/>
      <c r="HD273" s="1007"/>
      <c r="HE273" s="1007"/>
      <c r="HF273" s="1007"/>
      <c r="HG273" s="1007"/>
      <c r="HH273" s="1007"/>
      <c r="HI273" s="1007"/>
      <c r="HJ273" s="1007"/>
      <c r="HK273" s="1007"/>
      <c r="HL273" s="1007"/>
      <c r="HM273" s="1007"/>
      <c r="HN273" s="1007"/>
      <c r="HO273" s="1007"/>
      <c r="HP273" s="1007"/>
      <c r="HQ273" s="1007"/>
      <c r="HR273" s="1007"/>
      <c r="HS273" s="1007"/>
      <c r="HT273" s="1007"/>
      <c r="HU273" s="1007"/>
      <c r="HV273" s="1007"/>
      <c r="HW273" s="1007"/>
      <c r="HX273" s="1007"/>
      <c r="HY273" s="1007"/>
      <c r="HZ273" s="1007"/>
      <c r="IA273" s="1007"/>
      <c r="IB273" s="1007"/>
      <c r="IC273" s="1007"/>
      <c r="ID273" s="1007"/>
      <c r="IE273" s="1007"/>
      <c r="IF273" s="1007"/>
      <c r="IG273" s="1007"/>
      <c r="IH273" s="1007"/>
      <c r="II273" s="1007"/>
      <c r="IJ273" s="1007"/>
      <c r="IK273" s="1007"/>
      <c r="IL273" s="1007"/>
      <c r="IM273" s="1007"/>
      <c r="IN273" s="1007"/>
      <c r="IO273" s="1007"/>
      <c r="IP273" s="1007"/>
    </row>
    <row r="274" spans="1:256" s="596" customFormat="1" ht="75" customHeight="1">
      <c r="A274" s="594"/>
      <c r="B274" s="1514" t="s">
        <v>2702</v>
      </c>
      <c r="C274" s="1515"/>
      <c r="D274" s="1515"/>
      <c r="E274" s="1515"/>
      <c r="F274" s="1515"/>
      <c r="G274" s="1515"/>
      <c r="H274" s="1515"/>
      <c r="I274" s="599"/>
      <c r="J274" s="599"/>
      <c r="K274" s="599"/>
      <c r="L274" s="599"/>
      <c r="M274" s="600"/>
      <c r="N274" s="587"/>
      <c r="O274" s="587"/>
      <c r="P274" s="587"/>
      <c r="Q274" s="587"/>
      <c r="R274" s="587"/>
      <c r="S274" s="587"/>
      <c r="T274" s="595"/>
      <c r="U274" s="595"/>
      <c r="V274" s="595"/>
      <c r="W274" s="603"/>
      <c r="X274" s="603"/>
      <c r="Y274" s="603"/>
      <c r="Z274" s="603"/>
      <c r="AA274" s="603"/>
      <c r="AB274" s="603"/>
      <c r="AC274" s="603"/>
      <c r="AD274" s="603"/>
      <c r="AE274" s="603"/>
      <c r="AF274" s="603"/>
      <c r="AG274" s="603"/>
      <c r="AH274" s="603"/>
      <c r="AI274" s="603"/>
      <c r="AJ274" s="603"/>
      <c r="AK274" s="603"/>
      <c r="AL274" s="603"/>
      <c r="AM274" s="603"/>
      <c r="AN274" s="603"/>
      <c r="AO274" s="603"/>
      <c r="AP274" s="603"/>
      <c r="AQ274" s="603"/>
      <c r="AR274" s="603"/>
      <c r="AS274" s="603"/>
      <c r="AT274" s="603"/>
      <c r="AU274" s="603"/>
      <c r="AV274" s="603"/>
      <c r="AW274" s="603"/>
      <c r="AX274" s="603"/>
      <c r="AY274" s="603"/>
      <c r="AZ274" s="603"/>
      <c r="BA274" s="603"/>
      <c r="BB274" s="603"/>
      <c r="BC274" s="603"/>
      <c r="BD274" s="603"/>
      <c r="BE274" s="603"/>
      <c r="BF274" s="603"/>
      <c r="BG274" s="603"/>
      <c r="BH274" s="603"/>
      <c r="BI274" s="603"/>
      <c r="BJ274" s="603"/>
      <c r="BK274" s="603"/>
      <c r="BL274" s="603"/>
      <c r="BM274" s="603"/>
      <c r="BN274" s="603"/>
      <c r="BO274" s="603"/>
      <c r="BP274" s="603"/>
      <c r="BQ274" s="603"/>
      <c r="BR274" s="603"/>
      <c r="BS274" s="603"/>
      <c r="BT274" s="603"/>
      <c r="BU274" s="603"/>
      <c r="BV274" s="603"/>
      <c r="BW274" s="603"/>
      <c r="BX274" s="603"/>
      <c r="BY274" s="603"/>
      <c r="BZ274" s="603"/>
      <c r="CA274" s="603"/>
      <c r="CB274" s="603"/>
      <c r="CC274" s="603"/>
      <c r="CD274" s="603"/>
      <c r="CE274" s="603"/>
      <c r="CF274" s="603"/>
      <c r="CG274" s="603"/>
      <c r="CH274" s="603"/>
      <c r="CI274" s="603"/>
      <c r="CJ274" s="603"/>
      <c r="CK274" s="603"/>
      <c r="CL274" s="603"/>
      <c r="CM274" s="603"/>
      <c r="CN274" s="603"/>
      <c r="CO274" s="603"/>
      <c r="CP274" s="603"/>
      <c r="CQ274" s="603"/>
      <c r="CR274" s="603"/>
      <c r="CS274" s="603"/>
      <c r="CT274" s="603"/>
      <c r="CU274" s="603"/>
      <c r="CV274" s="603"/>
      <c r="CW274" s="603"/>
      <c r="CX274" s="603"/>
      <c r="CY274" s="603"/>
      <c r="CZ274" s="603"/>
      <c r="DA274" s="603"/>
      <c r="DB274" s="603"/>
      <c r="DC274" s="603"/>
      <c r="DD274" s="603"/>
      <c r="DE274" s="603"/>
      <c r="DF274" s="603"/>
      <c r="DG274" s="603"/>
      <c r="DH274" s="603"/>
      <c r="DI274" s="603"/>
      <c r="DJ274" s="603"/>
      <c r="DK274" s="603"/>
      <c r="DL274" s="603"/>
      <c r="DM274" s="603"/>
      <c r="DN274" s="603"/>
      <c r="DO274" s="603"/>
      <c r="DP274" s="603"/>
      <c r="DQ274" s="603"/>
      <c r="DR274" s="603"/>
      <c r="DS274" s="603"/>
      <c r="DT274" s="603"/>
      <c r="DU274" s="603"/>
      <c r="DV274" s="603"/>
      <c r="DW274" s="603"/>
      <c r="DX274" s="603"/>
      <c r="DY274" s="603"/>
      <c r="DZ274" s="603"/>
      <c r="EA274" s="603"/>
      <c r="EB274" s="603"/>
      <c r="EC274" s="603"/>
      <c r="ED274" s="603"/>
      <c r="EE274" s="603"/>
      <c r="EF274" s="603"/>
      <c r="EG274" s="603"/>
      <c r="EH274" s="603"/>
      <c r="EI274" s="603"/>
      <c r="EJ274" s="603"/>
      <c r="EK274" s="603"/>
      <c r="EL274" s="603"/>
      <c r="EM274" s="603"/>
      <c r="EN274" s="603"/>
      <c r="EO274" s="603"/>
      <c r="EP274" s="603"/>
      <c r="EQ274" s="603"/>
      <c r="ER274" s="603"/>
      <c r="ES274" s="603"/>
      <c r="ET274" s="603"/>
      <c r="EU274" s="603"/>
      <c r="EV274" s="603"/>
      <c r="EW274" s="603"/>
      <c r="EX274" s="603"/>
      <c r="EY274" s="603"/>
      <c r="EZ274" s="603"/>
      <c r="FA274" s="603"/>
      <c r="FB274" s="603"/>
      <c r="FC274" s="603"/>
      <c r="FD274" s="603"/>
      <c r="FE274" s="603"/>
      <c r="FF274" s="603"/>
      <c r="FG274" s="603"/>
      <c r="FH274" s="603"/>
      <c r="FI274" s="603"/>
      <c r="FJ274" s="603"/>
      <c r="FK274" s="603"/>
      <c r="FL274" s="603"/>
      <c r="FM274" s="603"/>
      <c r="FN274" s="603"/>
      <c r="FO274" s="603"/>
      <c r="FP274" s="603"/>
      <c r="FQ274" s="603"/>
      <c r="FR274" s="603"/>
      <c r="FS274" s="603"/>
      <c r="FT274" s="603"/>
      <c r="FU274" s="603"/>
      <c r="FV274" s="603"/>
      <c r="FW274" s="603"/>
      <c r="FX274" s="603"/>
      <c r="FY274" s="603"/>
      <c r="FZ274" s="603"/>
      <c r="GA274" s="603"/>
      <c r="GB274" s="603"/>
      <c r="GC274" s="603"/>
      <c r="GD274" s="603"/>
      <c r="GE274" s="603"/>
      <c r="GF274" s="603"/>
      <c r="GG274" s="603"/>
      <c r="GH274" s="603"/>
      <c r="GI274" s="603"/>
      <c r="GJ274" s="603"/>
      <c r="GK274" s="603"/>
      <c r="GL274" s="603"/>
      <c r="GM274" s="603"/>
      <c r="GN274" s="603"/>
      <c r="GO274" s="603"/>
      <c r="GP274" s="603"/>
      <c r="GQ274" s="603"/>
      <c r="GR274" s="603"/>
      <c r="GS274" s="603"/>
      <c r="GT274" s="603"/>
      <c r="GU274" s="603"/>
      <c r="GV274" s="603"/>
      <c r="GW274" s="603"/>
      <c r="GX274" s="603"/>
      <c r="GY274" s="603"/>
      <c r="GZ274" s="603"/>
      <c r="HA274" s="603"/>
      <c r="HB274" s="603"/>
      <c r="HC274" s="603"/>
      <c r="HD274" s="603"/>
      <c r="HE274" s="603"/>
      <c r="HF274" s="603"/>
      <c r="HG274" s="603"/>
      <c r="HH274" s="603"/>
      <c r="HI274" s="603"/>
      <c r="HJ274" s="603"/>
      <c r="HK274" s="603"/>
      <c r="HL274" s="603"/>
      <c r="HM274" s="603"/>
      <c r="HN274" s="603"/>
      <c r="HO274" s="603"/>
      <c r="HP274" s="603"/>
      <c r="HQ274" s="603"/>
      <c r="HR274" s="603"/>
      <c r="HS274" s="603"/>
      <c r="HT274" s="603"/>
      <c r="HU274" s="603"/>
      <c r="HV274" s="603"/>
      <c r="HW274" s="603"/>
      <c r="HX274" s="603"/>
      <c r="HY274" s="603"/>
      <c r="HZ274" s="603"/>
      <c r="IA274" s="603"/>
      <c r="IB274" s="603"/>
      <c r="IC274" s="603"/>
      <c r="ID274" s="603"/>
      <c r="IE274" s="603"/>
      <c r="IF274" s="603"/>
      <c r="IG274" s="603"/>
      <c r="IH274" s="603"/>
      <c r="II274" s="603"/>
      <c r="IJ274" s="603"/>
      <c r="IK274" s="603"/>
      <c r="IL274" s="603"/>
      <c r="IM274" s="603"/>
      <c r="IN274" s="603"/>
      <c r="IO274" s="603"/>
      <c r="IP274" s="603"/>
      <c r="IQ274" s="603"/>
      <c r="IR274" s="603"/>
      <c r="IS274" s="603"/>
      <c r="IT274" s="603"/>
      <c r="IU274" s="603"/>
      <c r="IV274" s="603"/>
    </row>
    <row r="275" spans="1:256" s="664" customFormat="1" ht="75" customHeight="1">
      <c r="A275" s="594"/>
      <c r="B275" s="601" t="s">
        <v>2684</v>
      </c>
      <c r="C275" s="601" t="s">
        <v>2379</v>
      </c>
      <c r="D275" s="601" t="s">
        <v>195</v>
      </c>
      <c r="E275" s="601" t="s">
        <v>2685</v>
      </c>
      <c r="F275" s="601" t="s">
        <v>2750</v>
      </c>
      <c r="G275" s="601" t="s">
        <v>301</v>
      </c>
      <c r="H275" s="601" t="s">
        <v>302</v>
      </c>
      <c r="I275" s="601" t="s">
        <v>2748</v>
      </c>
      <c r="J275" s="601" t="s">
        <v>2805</v>
      </c>
      <c r="K275" s="601" t="s">
        <v>2366</v>
      </c>
      <c r="L275" s="601" t="s">
        <v>2806</v>
      </c>
      <c r="M275" s="601" t="s">
        <v>2940</v>
      </c>
      <c r="N275" s="595"/>
      <c r="O275" s="595"/>
      <c r="P275" s="595"/>
      <c r="Q275" s="595"/>
      <c r="R275" s="595"/>
      <c r="S275" s="595"/>
    </row>
    <row r="276" spans="1:256" ht="75" customHeight="1">
      <c r="A276" s="756">
        <v>1</v>
      </c>
      <c r="B276" s="976" t="s">
        <v>1242</v>
      </c>
      <c r="C276" s="999">
        <v>37082</v>
      </c>
      <c r="D276" s="974">
        <v>17</v>
      </c>
      <c r="E276" s="976" t="s">
        <v>272</v>
      </c>
      <c r="F276" s="976" t="s">
        <v>1243</v>
      </c>
      <c r="G276" s="1000">
        <v>42031</v>
      </c>
      <c r="H276" s="976" t="s">
        <v>84</v>
      </c>
      <c r="I276" s="471" t="s">
        <v>1932</v>
      </c>
      <c r="J276" s="740">
        <v>43413</v>
      </c>
      <c r="K276" s="741" t="s">
        <v>3632</v>
      </c>
      <c r="L276" s="741" t="s">
        <v>2871</v>
      </c>
      <c r="M276" s="741" t="s">
        <v>4719</v>
      </c>
      <c r="N276" s="664"/>
      <c r="O276" s="664"/>
      <c r="P276" s="664"/>
      <c r="Q276" s="664"/>
      <c r="R276" s="664"/>
      <c r="S276" s="664"/>
      <c r="T276" s="596"/>
      <c r="U276" s="596"/>
      <c r="V276" s="596"/>
      <c r="W276" s="596"/>
      <c r="X276" s="596"/>
      <c r="Y276" s="596"/>
      <c r="Z276" s="596"/>
      <c r="AA276" s="596"/>
      <c r="AB276" s="596"/>
      <c r="AC276" s="596"/>
      <c r="AD276" s="596"/>
      <c r="AE276" s="596"/>
      <c r="AF276" s="596"/>
      <c r="AG276" s="596"/>
      <c r="AH276" s="596"/>
      <c r="AI276" s="596"/>
      <c r="AJ276" s="596"/>
      <c r="AK276" s="596"/>
      <c r="AL276" s="596"/>
      <c r="AM276" s="596"/>
      <c r="AN276" s="596"/>
      <c r="AO276" s="596"/>
      <c r="AP276" s="596"/>
      <c r="AQ276" s="596"/>
      <c r="AR276" s="596"/>
      <c r="AS276" s="596"/>
      <c r="AT276" s="596"/>
      <c r="AU276" s="596"/>
      <c r="AV276" s="596"/>
      <c r="AW276" s="596"/>
      <c r="AX276" s="596"/>
      <c r="AY276" s="596"/>
      <c r="AZ276" s="596"/>
      <c r="BA276" s="596"/>
      <c r="BB276" s="596"/>
      <c r="BC276" s="596"/>
      <c r="BD276" s="596"/>
      <c r="BE276" s="596"/>
      <c r="BF276" s="596"/>
      <c r="BG276" s="596"/>
      <c r="BH276" s="596"/>
      <c r="BI276" s="596"/>
      <c r="BJ276" s="596"/>
      <c r="BK276" s="596"/>
      <c r="BL276" s="596"/>
      <c r="BM276" s="596"/>
      <c r="BN276" s="596"/>
      <c r="BO276" s="596"/>
      <c r="BP276" s="596"/>
      <c r="BQ276" s="596"/>
      <c r="BR276" s="596"/>
      <c r="BS276" s="596"/>
      <c r="BT276" s="596"/>
      <c r="BU276" s="596"/>
      <c r="BV276" s="596"/>
      <c r="BW276" s="596"/>
      <c r="BX276" s="596"/>
      <c r="BY276" s="596"/>
      <c r="BZ276" s="596"/>
      <c r="CA276" s="596"/>
      <c r="CB276" s="596"/>
      <c r="CC276" s="596"/>
      <c r="CD276" s="596"/>
      <c r="CE276" s="596"/>
      <c r="CF276" s="596"/>
      <c r="CG276" s="596"/>
      <c r="CH276" s="596"/>
      <c r="CI276" s="596"/>
      <c r="CJ276" s="596"/>
      <c r="CK276" s="596"/>
      <c r="CL276" s="596"/>
      <c r="CM276" s="596"/>
      <c r="CN276" s="596"/>
      <c r="CO276" s="596"/>
      <c r="CP276" s="596"/>
      <c r="CQ276" s="596"/>
      <c r="CR276" s="596"/>
      <c r="CS276" s="596"/>
      <c r="CT276" s="596"/>
      <c r="CU276" s="596"/>
      <c r="CV276" s="596"/>
      <c r="CW276" s="596"/>
      <c r="CX276" s="596"/>
      <c r="CY276" s="596"/>
      <c r="CZ276" s="596"/>
      <c r="DA276" s="596"/>
      <c r="DB276" s="596"/>
      <c r="DC276" s="596"/>
      <c r="DD276" s="596"/>
      <c r="DE276" s="596"/>
      <c r="DF276" s="596"/>
      <c r="DG276" s="596"/>
      <c r="DH276" s="596"/>
      <c r="DI276" s="596"/>
      <c r="DJ276" s="596"/>
      <c r="DK276" s="596"/>
      <c r="DL276" s="596"/>
      <c r="DM276" s="596"/>
      <c r="DN276" s="596"/>
      <c r="DO276" s="596"/>
      <c r="DP276" s="596"/>
      <c r="DQ276" s="596"/>
      <c r="DR276" s="596"/>
      <c r="DS276" s="596"/>
      <c r="DT276" s="596"/>
      <c r="DU276" s="596"/>
      <c r="DV276" s="596"/>
      <c r="DW276" s="596"/>
      <c r="DX276" s="596"/>
      <c r="DY276" s="596"/>
      <c r="DZ276" s="596"/>
      <c r="EA276" s="596"/>
      <c r="EB276" s="596"/>
      <c r="EC276" s="596"/>
      <c r="ED276" s="596"/>
      <c r="EE276" s="596"/>
      <c r="EF276" s="596"/>
      <c r="EG276" s="596"/>
      <c r="EH276" s="596"/>
      <c r="EI276" s="596"/>
      <c r="EJ276" s="596"/>
      <c r="EK276" s="596"/>
      <c r="EL276" s="596"/>
      <c r="EM276" s="596"/>
      <c r="EN276" s="596"/>
      <c r="EO276" s="596"/>
      <c r="EP276" s="596"/>
      <c r="EQ276" s="596"/>
      <c r="ER276" s="596"/>
      <c r="ES276" s="596"/>
      <c r="ET276" s="596"/>
      <c r="EU276" s="596"/>
      <c r="EV276" s="596"/>
      <c r="EW276" s="596"/>
      <c r="EX276" s="596"/>
      <c r="EY276" s="596"/>
      <c r="EZ276" s="596"/>
      <c r="FA276" s="596"/>
      <c r="FB276" s="596"/>
      <c r="FC276" s="596"/>
      <c r="FD276" s="596"/>
      <c r="FE276" s="596"/>
      <c r="FF276" s="596"/>
      <c r="FG276" s="596"/>
      <c r="FH276" s="596"/>
      <c r="FI276" s="596"/>
      <c r="FJ276" s="596"/>
      <c r="FK276" s="596"/>
      <c r="FL276" s="596"/>
      <c r="FM276" s="596"/>
      <c r="FN276" s="596"/>
      <c r="FO276" s="596"/>
      <c r="FP276" s="596"/>
      <c r="FQ276" s="596"/>
      <c r="FR276" s="596"/>
      <c r="FS276" s="596"/>
      <c r="FT276" s="596"/>
      <c r="FU276" s="596"/>
      <c r="FV276" s="596"/>
      <c r="FW276" s="596"/>
      <c r="FX276" s="596"/>
      <c r="FY276" s="596"/>
      <c r="FZ276" s="596"/>
      <c r="GA276" s="596"/>
      <c r="GB276" s="596"/>
      <c r="GC276" s="596"/>
      <c r="GD276" s="596"/>
      <c r="GE276" s="596"/>
      <c r="GF276" s="596"/>
      <c r="GG276" s="596"/>
      <c r="GH276" s="596"/>
      <c r="GI276" s="596"/>
      <c r="GJ276" s="596"/>
      <c r="GK276" s="596"/>
      <c r="GL276" s="596"/>
      <c r="GM276" s="596"/>
      <c r="GN276" s="596"/>
      <c r="GO276" s="596"/>
      <c r="GP276" s="596"/>
      <c r="GQ276" s="596"/>
      <c r="GR276" s="596"/>
      <c r="GS276" s="596"/>
      <c r="GT276" s="596"/>
      <c r="GU276" s="596"/>
      <c r="GV276" s="596"/>
      <c r="GW276" s="596"/>
      <c r="GX276" s="596"/>
      <c r="GY276" s="596"/>
      <c r="GZ276" s="596"/>
      <c r="HA276" s="596"/>
      <c r="HB276" s="596"/>
      <c r="HC276" s="596"/>
      <c r="HD276" s="596"/>
      <c r="HE276" s="596"/>
      <c r="HF276" s="596"/>
      <c r="HG276" s="596"/>
      <c r="HH276" s="596"/>
      <c r="HI276" s="596"/>
      <c r="HJ276" s="596"/>
      <c r="HK276" s="596"/>
      <c r="HL276" s="596"/>
      <c r="HM276" s="596"/>
      <c r="HN276" s="596"/>
      <c r="HO276" s="596"/>
      <c r="HP276" s="596"/>
      <c r="HQ276" s="596"/>
      <c r="HR276" s="596"/>
      <c r="HS276" s="596"/>
      <c r="HT276" s="596"/>
      <c r="HU276" s="596"/>
      <c r="HV276" s="596"/>
      <c r="HW276" s="596"/>
      <c r="HX276" s="596"/>
      <c r="HY276" s="596"/>
      <c r="HZ276" s="596"/>
      <c r="IA276" s="596"/>
      <c r="IB276" s="596"/>
      <c r="IC276" s="596"/>
      <c r="ID276" s="596"/>
      <c r="IE276" s="596"/>
      <c r="IF276" s="596"/>
      <c r="IG276" s="596"/>
      <c r="IH276" s="596"/>
      <c r="II276" s="596"/>
      <c r="IJ276" s="596"/>
      <c r="IK276" s="596"/>
      <c r="IL276" s="596"/>
      <c r="IM276" s="596"/>
      <c r="IN276" s="596"/>
      <c r="IO276" s="596"/>
      <c r="IP276" s="596"/>
      <c r="IQ276" s="596"/>
      <c r="IR276" s="596"/>
      <c r="IS276" s="596"/>
      <c r="IT276" s="596"/>
      <c r="IU276" s="596"/>
      <c r="IV276" s="596"/>
    </row>
    <row r="277" spans="1:256" s="664" customFormat="1" ht="75" customHeight="1">
      <c r="A277" s="752">
        <v>2</v>
      </c>
      <c r="B277" s="976" t="s">
        <v>979</v>
      </c>
      <c r="C277" s="986">
        <v>41538</v>
      </c>
      <c r="D277" s="976">
        <v>5</v>
      </c>
      <c r="E277" s="976" t="s">
        <v>272</v>
      </c>
      <c r="F277" s="471" t="s">
        <v>980</v>
      </c>
      <c r="G277" s="1009">
        <v>41558</v>
      </c>
      <c r="H277" s="976" t="s">
        <v>1788</v>
      </c>
      <c r="I277" s="779"/>
      <c r="J277" s="740">
        <v>43413</v>
      </c>
      <c r="K277" s="741" t="s">
        <v>2211</v>
      </c>
      <c r="L277" s="741" t="s">
        <v>1228</v>
      </c>
      <c r="M277" s="741" t="s">
        <v>2874</v>
      </c>
    </row>
    <row r="278" spans="1:256" s="664" customFormat="1" ht="75" customHeight="1">
      <c r="A278" s="756">
        <v>3</v>
      </c>
      <c r="B278" s="815" t="s">
        <v>1525</v>
      </c>
      <c r="C278" s="971">
        <v>41388</v>
      </c>
      <c r="D278" s="972">
        <v>5</v>
      </c>
      <c r="E278" s="815" t="s">
        <v>272</v>
      </c>
      <c r="F278" s="815" t="s">
        <v>1516</v>
      </c>
      <c r="G278" s="971">
        <v>42254</v>
      </c>
      <c r="H278" s="973" t="s">
        <v>84</v>
      </c>
      <c r="I278" s="815" t="s">
        <v>1517</v>
      </c>
      <c r="J278" s="740">
        <v>43409</v>
      </c>
      <c r="K278" s="741" t="s">
        <v>2211</v>
      </c>
      <c r="L278" s="741" t="s">
        <v>1228</v>
      </c>
      <c r="M278" s="741" t="s">
        <v>2874</v>
      </c>
    </row>
    <row r="279" spans="1:256" s="664" customFormat="1" ht="75" customHeight="1">
      <c r="A279" s="752">
        <v>4</v>
      </c>
      <c r="B279" s="815" t="s">
        <v>3089</v>
      </c>
      <c r="C279" s="971">
        <v>41435</v>
      </c>
      <c r="D279" s="972">
        <v>5</v>
      </c>
      <c r="E279" s="815" t="s">
        <v>275</v>
      </c>
      <c r="F279" s="815" t="s">
        <v>1745</v>
      </c>
      <c r="G279" s="971">
        <v>42474</v>
      </c>
      <c r="H279" s="973" t="s">
        <v>1746</v>
      </c>
      <c r="I279" s="815" t="s">
        <v>1747</v>
      </c>
      <c r="J279" s="740">
        <v>43409</v>
      </c>
      <c r="K279" s="741" t="s">
        <v>2211</v>
      </c>
      <c r="L279" s="741" t="s">
        <v>1228</v>
      </c>
      <c r="M279" s="741" t="s">
        <v>2874</v>
      </c>
    </row>
    <row r="280" spans="1:256" s="664" customFormat="1" ht="75" customHeight="1">
      <c r="A280" s="756">
        <v>5</v>
      </c>
      <c r="B280" s="815" t="s">
        <v>4708</v>
      </c>
      <c r="C280" s="971"/>
      <c r="D280" s="972">
        <v>2</v>
      </c>
      <c r="E280" s="815" t="s">
        <v>272</v>
      </c>
      <c r="F280" s="971" t="s">
        <v>4702</v>
      </c>
      <c r="G280" s="971">
        <v>43402</v>
      </c>
      <c r="H280" s="973" t="s">
        <v>50</v>
      </c>
      <c r="I280" s="815" t="s">
        <v>4709</v>
      </c>
      <c r="J280" s="740">
        <v>43420</v>
      </c>
      <c r="K280" s="741" t="s">
        <v>3632</v>
      </c>
      <c r="L280" s="741" t="s">
        <v>2871</v>
      </c>
      <c r="M280" s="741" t="s">
        <v>2874</v>
      </c>
    </row>
    <row r="281" spans="1:256" s="664" customFormat="1" ht="75" customHeight="1">
      <c r="A281" s="752">
        <v>6</v>
      </c>
      <c r="B281" s="815" t="s">
        <v>4240</v>
      </c>
      <c r="C281" s="971">
        <v>41353</v>
      </c>
      <c r="D281" s="972">
        <v>5</v>
      </c>
      <c r="E281" s="815" t="s">
        <v>272</v>
      </c>
      <c r="F281" s="815" t="s">
        <v>4241</v>
      </c>
      <c r="G281" s="971">
        <v>43303</v>
      </c>
      <c r="H281" s="973" t="s">
        <v>4242</v>
      </c>
      <c r="I281" s="815" t="s">
        <v>4420</v>
      </c>
      <c r="J281" s="740">
        <v>43420</v>
      </c>
      <c r="K281" s="741" t="s">
        <v>3632</v>
      </c>
      <c r="L281" s="741" t="s">
        <v>2871</v>
      </c>
      <c r="M281" s="741" t="s">
        <v>2874</v>
      </c>
    </row>
    <row r="282" spans="1:256" s="664" customFormat="1" ht="75" customHeight="1">
      <c r="A282" s="756">
        <v>7</v>
      </c>
      <c r="B282" s="815" t="s">
        <v>4243</v>
      </c>
      <c r="C282" s="971">
        <v>42105</v>
      </c>
      <c r="D282" s="972">
        <v>3</v>
      </c>
      <c r="E282" s="815" t="s">
        <v>272</v>
      </c>
      <c r="F282" s="815" t="s">
        <v>4241</v>
      </c>
      <c r="G282" s="971">
        <v>43303</v>
      </c>
      <c r="H282" s="973" t="s">
        <v>4242</v>
      </c>
      <c r="I282" s="815" t="s">
        <v>4420</v>
      </c>
      <c r="J282" s="740">
        <v>43420</v>
      </c>
      <c r="K282" s="741" t="s">
        <v>3632</v>
      </c>
      <c r="L282" s="741" t="s">
        <v>2871</v>
      </c>
      <c r="M282" s="741" t="s">
        <v>2874</v>
      </c>
    </row>
    <row r="283" spans="1:256" s="664" customFormat="1" ht="75" customHeight="1">
      <c r="A283" s="752">
        <v>8</v>
      </c>
      <c r="B283" s="815" t="s">
        <v>4244</v>
      </c>
      <c r="C283" s="971">
        <v>43166</v>
      </c>
      <c r="D283" s="972">
        <v>0</v>
      </c>
      <c r="E283" s="815" t="s">
        <v>272</v>
      </c>
      <c r="F283" s="815" t="s">
        <v>4241</v>
      </c>
      <c r="G283" s="971">
        <v>43303</v>
      </c>
      <c r="H283" s="973" t="s">
        <v>4242</v>
      </c>
      <c r="I283" s="815" t="s">
        <v>4420</v>
      </c>
      <c r="J283" s="740">
        <v>43420</v>
      </c>
      <c r="K283" s="741" t="s">
        <v>3632</v>
      </c>
      <c r="L283" s="741" t="s">
        <v>2871</v>
      </c>
      <c r="M283" s="741" t="s">
        <v>2874</v>
      </c>
    </row>
    <row r="284" spans="1:256" s="664" customFormat="1" ht="75" customHeight="1">
      <c r="A284" s="756">
        <v>9</v>
      </c>
      <c r="B284" s="815" t="s">
        <v>4687</v>
      </c>
      <c r="C284" s="971">
        <v>37582</v>
      </c>
      <c r="D284" s="815" t="s">
        <v>272</v>
      </c>
      <c r="E284" s="971" t="s">
        <v>4686</v>
      </c>
      <c r="F284" s="971">
        <v>43397</v>
      </c>
      <c r="G284" s="973" t="s">
        <v>4151</v>
      </c>
      <c r="H284" s="815"/>
      <c r="I284" s="471" t="s">
        <v>4777</v>
      </c>
      <c r="J284" s="971">
        <v>43423</v>
      </c>
      <c r="K284" s="471" t="s">
        <v>3632</v>
      </c>
      <c r="L284" s="471" t="s">
        <v>2871</v>
      </c>
      <c r="M284" s="471" t="s">
        <v>2872</v>
      </c>
    </row>
    <row r="285" spans="1:256" s="756" customFormat="1" ht="75" customHeight="1">
      <c r="A285" s="752">
        <v>10</v>
      </c>
      <c r="B285" s="815" t="s">
        <v>4664</v>
      </c>
      <c r="C285" s="971">
        <v>38293</v>
      </c>
      <c r="D285" s="953">
        <v>14</v>
      </c>
      <c r="E285" s="815" t="s">
        <v>272</v>
      </c>
      <c r="F285" s="971" t="s">
        <v>4665</v>
      </c>
      <c r="G285" s="971">
        <v>43392</v>
      </c>
      <c r="H285" s="973" t="s">
        <v>716</v>
      </c>
      <c r="I285" s="815"/>
      <c r="J285" s="337">
        <v>43426</v>
      </c>
      <c r="K285" s="225" t="s">
        <v>3632</v>
      </c>
      <c r="L285" s="225" t="s">
        <v>2871</v>
      </c>
      <c r="M285" s="225" t="s">
        <v>2872</v>
      </c>
      <c r="N285" s="768"/>
      <c r="O285" s="768"/>
      <c r="P285" s="768"/>
      <c r="Q285" s="768"/>
      <c r="R285" s="768"/>
      <c r="S285" s="768"/>
      <c r="T285" s="768"/>
      <c r="U285" s="768"/>
      <c r="V285" s="768"/>
      <c r="W285" s="768"/>
      <c r="X285" s="768"/>
      <c r="Y285" s="768"/>
      <c r="Z285" s="768"/>
      <c r="AA285" s="768"/>
      <c r="AB285" s="768"/>
      <c r="AC285" s="768"/>
      <c r="AD285" s="768"/>
      <c r="AE285" s="768"/>
      <c r="AF285" s="768"/>
      <c r="AG285" s="768"/>
      <c r="AH285" s="768"/>
      <c r="AI285" s="768"/>
      <c r="AJ285" s="768"/>
      <c r="AK285" s="768"/>
      <c r="AL285" s="768"/>
      <c r="AM285" s="768"/>
      <c r="AN285" s="768"/>
      <c r="AO285" s="768"/>
      <c r="AP285" s="768"/>
      <c r="AQ285" s="768"/>
      <c r="AR285" s="768"/>
      <c r="AS285" s="768"/>
      <c r="AT285" s="768"/>
      <c r="AU285" s="768"/>
      <c r="AV285" s="768"/>
      <c r="AW285" s="768"/>
      <c r="AX285" s="768"/>
      <c r="AY285" s="768"/>
      <c r="AZ285" s="768"/>
      <c r="BA285" s="768"/>
      <c r="BB285" s="768"/>
      <c r="BC285" s="768"/>
      <c r="BD285" s="768"/>
      <c r="BE285" s="768"/>
      <c r="BF285" s="768"/>
      <c r="BG285" s="768"/>
      <c r="BH285" s="768"/>
      <c r="BI285" s="768"/>
      <c r="BJ285" s="768"/>
      <c r="BK285" s="768"/>
      <c r="BL285" s="768"/>
      <c r="BM285" s="768"/>
      <c r="BN285" s="768"/>
      <c r="BO285" s="768"/>
      <c r="BP285" s="768"/>
      <c r="BQ285" s="768"/>
      <c r="BR285" s="768"/>
      <c r="BS285" s="768"/>
      <c r="BT285" s="768"/>
      <c r="BU285" s="768"/>
      <c r="BV285" s="768"/>
      <c r="BW285" s="768"/>
      <c r="BX285" s="768"/>
      <c r="BY285" s="768"/>
      <c r="BZ285" s="768"/>
      <c r="CA285" s="768"/>
      <c r="CB285" s="768"/>
      <c r="CC285" s="768"/>
      <c r="CD285" s="768"/>
      <c r="CE285" s="768"/>
      <c r="CF285" s="768"/>
      <c r="CG285" s="768"/>
      <c r="CH285" s="768"/>
      <c r="CI285" s="768"/>
      <c r="CJ285" s="768"/>
      <c r="CK285" s="768"/>
      <c r="CL285" s="768"/>
      <c r="CM285" s="768"/>
      <c r="CN285" s="768"/>
      <c r="CO285" s="768"/>
      <c r="CP285" s="768"/>
      <c r="CQ285" s="768"/>
      <c r="CR285" s="768"/>
      <c r="CS285" s="768"/>
      <c r="CT285" s="768"/>
      <c r="CU285" s="768"/>
      <c r="CV285" s="768"/>
      <c r="CW285" s="768"/>
      <c r="CX285" s="768"/>
      <c r="CY285" s="768"/>
      <c r="CZ285" s="768"/>
      <c r="DA285" s="768"/>
      <c r="DB285" s="768"/>
      <c r="DC285" s="768"/>
      <c r="DD285" s="768"/>
      <c r="DE285" s="768"/>
      <c r="DF285" s="768"/>
      <c r="DG285" s="768"/>
      <c r="DH285" s="768"/>
      <c r="DI285" s="768"/>
      <c r="DJ285" s="768"/>
      <c r="DK285" s="768"/>
      <c r="DL285" s="768"/>
      <c r="DM285" s="768"/>
      <c r="DN285" s="768"/>
      <c r="DO285" s="768"/>
      <c r="DP285" s="768"/>
      <c r="DQ285" s="768"/>
      <c r="DR285" s="768"/>
      <c r="DS285" s="768"/>
      <c r="DT285" s="768"/>
      <c r="DU285" s="768"/>
      <c r="DV285" s="768"/>
      <c r="DW285" s="768"/>
      <c r="DX285" s="768"/>
      <c r="DY285" s="768"/>
      <c r="DZ285" s="768"/>
      <c r="EA285" s="768"/>
      <c r="EB285" s="768"/>
      <c r="EC285" s="768"/>
      <c r="ED285" s="768"/>
      <c r="EE285" s="768"/>
      <c r="EF285" s="768"/>
      <c r="EG285" s="768"/>
      <c r="EH285" s="768"/>
      <c r="EI285" s="768"/>
      <c r="EJ285" s="768"/>
      <c r="EK285" s="768"/>
      <c r="EL285" s="768"/>
      <c r="EM285" s="768"/>
      <c r="EN285" s="768"/>
      <c r="EO285" s="768"/>
      <c r="EP285" s="768"/>
      <c r="EQ285" s="768"/>
      <c r="ER285" s="768"/>
      <c r="ES285" s="768"/>
      <c r="ET285" s="768"/>
      <c r="EU285" s="768"/>
      <c r="EV285" s="768"/>
      <c r="EW285" s="768"/>
      <c r="EX285" s="768"/>
      <c r="EY285" s="768"/>
      <c r="EZ285" s="768"/>
      <c r="FA285" s="768"/>
      <c r="FB285" s="768"/>
      <c r="FC285" s="768"/>
      <c r="FD285" s="768"/>
      <c r="FE285" s="768"/>
      <c r="FF285" s="768"/>
      <c r="FG285" s="768"/>
      <c r="FH285" s="768"/>
      <c r="FI285" s="768"/>
      <c r="FJ285" s="768"/>
      <c r="FK285" s="768"/>
      <c r="FL285" s="768"/>
      <c r="FM285" s="768"/>
      <c r="FN285" s="768"/>
      <c r="FO285" s="768"/>
      <c r="FP285" s="768"/>
      <c r="FQ285" s="768"/>
      <c r="FR285" s="768"/>
      <c r="FS285" s="768"/>
      <c r="FT285" s="768"/>
      <c r="FU285" s="768"/>
      <c r="FV285" s="768"/>
      <c r="FW285" s="768"/>
      <c r="FX285" s="768"/>
      <c r="FY285" s="768"/>
      <c r="FZ285" s="768"/>
      <c r="GA285" s="768"/>
      <c r="GB285" s="768"/>
      <c r="GC285" s="768"/>
      <c r="GD285" s="768"/>
      <c r="GE285" s="768"/>
      <c r="GF285" s="768"/>
      <c r="GG285" s="768"/>
      <c r="GH285" s="768"/>
      <c r="GI285" s="768"/>
      <c r="GJ285" s="768"/>
      <c r="GK285" s="768"/>
      <c r="GL285" s="768"/>
      <c r="GM285" s="768"/>
      <c r="GN285" s="768"/>
      <c r="GO285" s="768"/>
      <c r="GP285" s="768"/>
      <c r="GQ285" s="768"/>
      <c r="GR285" s="768"/>
      <c r="GS285" s="768"/>
      <c r="GT285" s="768"/>
      <c r="GU285" s="768"/>
      <c r="GV285" s="768"/>
      <c r="GW285" s="768"/>
      <c r="GX285" s="768"/>
      <c r="GY285" s="768"/>
      <c r="GZ285" s="768"/>
      <c r="HA285" s="768"/>
      <c r="HB285" s="768"/>
      <c r="HC285" s="768"/>
      <c r="HD285" s="768"/>
      <c r="HE285" s="768"/>
      <c r="HF285" s="768"/>
      <c r="HG285" s="768"/>
      <c r="HH285" s="768"/>
      <c r="HI285" s="768"/>
      <c r="HJ285" s="768"/>
      <c r="HK285" s="768"/>
      <c r="HL285" s="768"/>
      <c r="HM285" s="768"/>
      <c r="HN285" s="768"/>
      <c r="HO285" s="768"/>
      <c r="HP285" s="768"/>
      <c r="HQ285" s="768"/>
      <c r="HR285" s="768"/>
      <c r="HS285" s="768"/>
      <c r="HT285" s="768"/>
      <c r="HU285" s="768"/>
      <c r="HV285" s="768"/>
      <c r="HW285" s="768"/>
      <c r="HX285" s="768"/>
      <c r="HY285" s="768"/>
      <c r="HZ285" s="768"/>
      <c r="IA285" s="768"/>
      <c r="IB285" s="752"/>
    </row>
    <row r="286" spans="1:256" s="664" customFormat="1" ht="75" customHeight="1">
      <c r="A286" s="756">
        <v>11</v>
      </c>
      <c r="B286" s="815" t="s">
        <v>4758</v>
      </c>
      <c r="C286" s="999">
        <v>37272</v>
      </c>
      <c r="D286" s="953">
        <v>16</v>
      </c>
      <c r="E286" s="976" t="s">
        <v>272</v>
      </c>
      <c r="F286" s="976" t="s">
        <v>4759</v>
      </c>
      <c r="G286" s="1000">
        <v>43426</v>
      </c>
      <c r="H286" s="976" t="s">
        <v>58</v>
      </c>
      <c r="I286" s="471" t="s">
        <v>4761</v>
      </c>
      <c r="J286" s="740">
        <v>43434</v>
      </c>
      <c r="K286" s="741" t="s">
        <v>3632</v>
      </c>
      <c r="L286" s="741" t="s">
        <v>2871</v>
      </c>
      <c r="M286" s="741" t="s">
        <v>3025</v>
      </c>
    </row>
    <row r="287" spans="1:256" s="664" customFormat="1" ht="75" customHeight="1">
      <c r="A287" s="752">
        <v>12</v>
      </c>
      <c r="B287" s="815" t="s">
        <v>4675</v>
      </c>
      <c r="C287" s="971">
        <v>40204</v>
      </c>
      <c r="D287" s="953">
        <v>8</v>
      </c>
      <c r="E287" s="815" t="s">
        <v>272</v>
      </c>
      <c r="F287" s="971" t="s">
        <v>4623</v>
      </c>
      <c r="G287" s="971">
        <v>43377</v>
      </c>
      <c r="H287" s="973" t="s">
        <v>58</v>
      </c>
      <c r="I287" s="815" t="s">
        <v>4624</v>
      </c>
      <c r="J287" s="740">
        <v>43430</v>
      </c>
      <c r="K287" s="741" t="s">
        <v>3632</v>
      </c>
      <c r="L287" s="741" t="s">
        <v>2871</v>
      </c>
      <c r="M287" s="741" t="s">
        <v>2887</v>
      </c>
    </row>
    <row r="288" spans="1:256" s="664" customFormat="1" ht="75" customHeight="1">
      <c r="A288" s="756">
        <v>13</v>
      </c>
      <c r="B288" s="815" t="s">
        <v>4625</v>
      </c>
      <c r="C288" s="971">
        <v>40835</v>
      </c>
      <c r="D288" s="953">
        <v>7</v>
      </c>
      <c r="E288" s="815" t="s">
        <v>272</v>
      </c>
      <c r="F288" s="971" t="s">
        <v>4623</v>
      </c>
      <c r="G288" s="971">
        <v>43377</v>
      </c>
      <c r="H288" s="973" t="s">
        <v>58</v>
      </c>
      <c r="I288" s="815" t="s">
        <v>4624</v>
      </c>
      <c r="J288" s="740">
        <v>43430</v>
      </c>
      <c r="K288" s="741" t="s">
        <v>3632</v>
      </c>
      <c r="L288" s="741" t="s">
        <v>2871</v>
      </c>
      <c r="M288" s="741" t="s">
        <v>2887</v>
      </c>
    </row>
    <row r="289" spans="1:256" s="664" customFormat="1" ht="75" customHeight="1">
      <c r="A289" s="752">
        <v>14</v>
      </c>
      <c r="B289" s="815" t="s">
        <v>4626</v>
      </c>
      <c r="C289" s="971">
        <v>41414</v>
      </c>
      <c r="D289" s="953">
        <v>5</v>
      </c>
      <c r="E289" s="815" t="s">
        <v>272</v>
      </c>
      <c r="F289" s="971" t="s">
        <v>4623</v>
      </c>
      <c r="G289" s="971">
        <v>43377</v>
      </c>
      <c r="H289" s="973" t="s">
        <v>58</v>
      </c>
      <c r="I289" s="815" t="s">
        <v>4624</v>
      </c>
      <c r="J289" s="740">
        <v>43430</v>
      </c>
      <c r="K289" s="741" t="s">
        <v>3632</v>
      </c>
      <c r="L289" s="741" t="s">
        <v>2871</v>
      </c>
      <c r="M289" s="741" t="s">
        <v>2887</v>
      </c>
    </row>
    <row r="290" spans="1:256" s="664" customFormat="1" ht="75" customHeight="1">
      <c r="A290" s="756">
        <v>15</v>
      </c>
      <c r="B290" s="815" t="s">
        <v>4741</v>
      </c>
      <c r="C290" s="999">
        <v>42447</v>
      </c>
      <c r="D290" s="953">
        <v>2</v>
      </c>
      <c r="E290" s="976" t="s">
        <v>272</v>
      </c>
      <c r="F290" s="976" t="s">
        <v>4742</v>
      </c>
      <c r="G290" s="1000">
        <v>43421</v>
      </c>
      <c r="H290" s="976" t="s">
        <v>716</v>
      </c>
      <c r="I290" s="471" t="s">
        <v>4748</v>
      </c>
      <c r="J290" s="740">
        <v>43426</v>
      </c>
      <c r="K290" s="741" t="s">
        <v>3632</v>
      </c>
      <c r="L290" s="741" t="s">
        <v>2871</v>
      </c>
      <c r="M290" s="741" t="s">
        <v>4083</v>
      </c>
    </row>
    <row r="291" spans="1:256" s="664" customFormat="1" ht="75" customHeight="1">
      <c r="A291" s="752">
        <v>16</v>
      </c>
      <c r="B291" s="815" t="s">
        <v>439</v>
      </c>
      <c r="C291" s="978">
        <v>38572</v>
      </c>
      <c r="D291" s="953">
        <v>13</v>
      </c>
      <c r="E291" s="987" t="s">
        <v>272</v>
      </c>
      <c r="F291" s="854"/>
      <c r="G291" s="978">
        <v>39994</v>
      </c>
      <c r="H291" s="854" t="s">
        <v>189</v>
      </c>
      <c r="I291" s="471" t="s">
        <v>845</v>
      </c>
      <c r="J291" s="740">
        <v>43416</v>
      </c>
      <c r="K291" s="741" t="s">
        <v>2931</v>
      </c>
      <c r="L291" s="741" t="s">
        <v>2871</v>
      </c>
      <c r="M291" s="741" t="s">
        <v>3864</v>
      </c>
    </row>
    <row r="292" spans="1:256" s="596" customFormat="1" ht="75" customHeight="1">
      <c r="A292" s="587"/>
      <c r="B292" s="1514" t="s">
        <v>2701</v>
      </c>
      <c r="C292" s="1515"/>
      <c r="D292" s="1515"/>
      <c r="E292" s="1515"/>
      <c r="F292" s="1515"/>
      <c r="G292" s="1515"/>
      <c r="H292" s="1515"/>
      <c r="I292" s="599"/>
      <c r="J292" s="599"/>
      <c r="K292" s="599"/>
      <c r="L292" s="599"/>
      <c r="M292" s="600"/>
      <c r="N292" s="587"/>
      <c r="O292" s="587"/>
      <c r="P292" s="587"/>
      <c r="Q292" s="587"/>
      <c r="R292" s="587"/>
      <c r="S292" s="587"/>
      <c r="T292" s="595"/>
      <c r="U292" s="595"/>
      <c r="V292" s="595"/>
      <c r="W292" s="603"/>
      <c r="X292" s="603"/>
      <c r="Y292" s="603"/>
      <c r="Z292" s="603"/>
      <c r="AA292" s="603"/>
      <c r="AB292" s="603"/>
      <c r="AC292" s="603"/>
      <c r="AD292" s="603"/>
      <c r="AE292" s="603"/>
      <c r="AF292" s="603"/>
      <c r="AG292" s="603"/>
      <c r="AH292" s="603"/>
      <c r="AI292" s="603"/>
      <c r="AJ292" s="603"/>
      <c r="AK292" s="603"/>
      <c r="AL292" s="603"/>
      <c r="AM292" s="603"/>
      <c r="AN292" s="603"/>
      <c r="AO292" s="603"/>
      <c r="AP292" s="603"/>
      <c r="AQ292" s="603"/>
      <c r="AR292" s="603"/>
      <c r="AS292" s="603"/>
      <c r="AT292" s="603"/>
      <c r="AU292" s="603"/>
      <c r="AV292" s="603"/>
      <c r="AW292" s="603"/>
      <c r="AX292" s="603"/>
      <c r="AY292" s="603"/>
      <c r="AZ292" s="603"/>
      <c r="BA292" s="603"/>
      <c r="BB292" s="603"/>
      <c r="BC292" s="603"/>
      <c r="BD292" s="603"/>
      <c r="BE292" s="603"/>
      <c r="BF292" s="603"/>
      <c r="BG292" s="603"/>
      <c r="BH292" s="603"/>
      <c r="BI292" s="603"/>
      <c r="BJ292" s="603"/>
      <c r="BK292" s="603"/>
      <c r="BL292" s="603"/>
      <c r="BM292" s="603"/>
      <c r="BN292" s="603"/>
      <c r="BO292" s="603"/>
      <c r="BP292" s="603"/>
      <c r="BQ292" s="603"/>
      <c r="BR292" s="603"/>
      <c r="BS292" s="603"/>
      <c r="BT292" s="603"/>
      <c r="BU292" s="603"/>
      <c r="BV292" s="603"/>
      <c r="BW292" s="603"/>
      <c r="BX292" s="603"/>
      <c r="BY292" s="603"/>
      <c r="BZ292" s="603"/>
      <c r="CA292" s="603"/>
      <c r="CB292" s="603"/>
      <c r="CC292" s="603"/>
      <c r="CD292" s="603"/>
      <c r="CE292" s="603"/>
      <c r="CF292" s="603"/>
      <c r="CG292" s="603"/>
      <c r="CH292" s="603"/>
      <c r="CI292" s="603"/>
      <c r="CJ292" s="603"/>
      <c r="CK292" s="603"/>
      <c r="CL292" s="603"/>
      <c r="CM292" s="603"/>
      <c r="CN292" s="603"/>
      <c r="CO292" s="603"/>
      <c r="CP292" s="603"/>
      <c r="CQ292" s="603"/>
      <c r="CR292" s="603"/>
      <c r="CS292" s="603"/>
      <c r="CT292" s="603"/>
      <c r="CU292" s="603"/>
      <c r="CV292" s="603"/>
      <c r="CW292" s="603"/>
      <c r="CX292" s="603"/>
      <c r="CY292" s="603"/>
      <c r="CZ292" s="603"/>
      <c r="DA292" s="603"/>
      <c r="DB292" s="603"/>
      <c r="DC292" s="603"/>
      <c r="DD292" s="603"/>
      <c r="DE292" s="603"/>
      <c r="DF292" s="603"/>
      <c r="DG292" s="603"/>
      <c r="DH292" s="603"/>
      <c r="DI292" s="603"/>
      <c r="DJ292" s="603"/>
      <c r="DK292" s="603"/>
      <c r="DL292" s="603"/>
      <c r="DM292" s="603"/>
      <c r="DN292" s="603"/>
      <c r="DO292" s="603"/>
      <c r="DP292" s="603"/>
      <c r="DQ292" s="603"/>
      <c r="DR292" s="603"/>
      <c r="DS292" s="603"/>
      <c r="DT292" s="603"/>
      <c r="DU292" s="603"/>
      <c r="DV292" s="603"/>
      <c r="DW292" s="603"/>
      <c r="DX292" s="603"/>
      <c r="DY292" s="603"/>
      <c r="DZ292" s="603"/>
      <c r="EA292" s="603"/>
      <c r="EB292" s="603"/>
      <c r="EC292" s="603"/>
      <c r="ED292" s="603"/>
      <c r="EE292" s="603"/>
      <c r="EF292" s="603"/>
      <c r="EG292" s="603"/>
      <c r="EH292" s="603"/>
      <c r="EI292" s="603"/>
      <c r="EJ292" s="603"/>
      <c r="EK292" s="603"/>
      <c r="EL292" s="603"/>
      <c r="EM292" s="603"/>
      <c r="EN292" s="603"/>
      <c r="EO292" s="603"/>
      <c r="EP292" s="603"/>
      <c r="EQ292" s="603"/>
      <c r="ER292" s="603"/>
      <c r="ES292" s="603"/>
      <c r="ET292" s="603"/>
      <c r="EU292" s="603"/>
      <c r="EV292" s="603"/>
      <c r="EW292" s="603"/>
      <c r="EX292" s="603"/>
      <c r="EY292" s="603"/>
      <c r="EZ292" s="603"/>
      <c r="FA292" s="603"/>
      <c r="FB292" s="603"/>
      <c r="FC292" s="603"/>
      <c r="FD292" s="603"/>
      <c r="FE292" s="603"/>
      <c r="FF292" s="603"/>
      <c r="FG292" s="603"/>
      <c r="FH292" s="603"/>
      <c r="FI292" s="603"/>
      <c r="FJ292" s="603"/>
      <c r="FK292" s="603"/>
      <c r="FL292" s="603"/>
      <c r="FM292" s="603"/>
      <c r="FN292" s="603"/>
      <c r="FO292" s="603"/>
      <c r="FP292" s="603"/>
      <c r="FQ292" s="603"/>
      <c r="FR292" s="603"/>
      <c r="FS292" s="603"/>
      <c r="FT292" s="603"/>
      <c r="FU292" s="603"/>
      <c r="FV292" s="603"/>
      <c r="FW292" s="603"/>
      <c r="FX292" s="603"/>
      <c r="FY292" s="603"/>
      <c r="FZ292" s="603"/>
      <c r="GA292" s="603"/>
      <c r="GB292" s="603"/>
      <c r="GC292" s="603"/>
      <c r="GD292" s="603"/>
      <c r="GE292" s="603"/>
      <c r="GF292" s="603"/>
      <c r="GG292" s="603"/>
      <c r="GH292" s="603"/>
      <c r="GI292" s="603"/>
      <c r="GJ292" s="603"/>
      <c r="GK292" s="603"/>
      <c r="GL292" s="603"/>
      <c r="GM292" s="603"/>
      <c r="GN292" s="603"/>
      <c r="GO292" s="603"/>
      <c r="GP292" s="603"/>
      <c r="GQ292" s="603"/>
      <c r="GR292" s="603"/>
      <c r="GS292" s="603"/>
      <c r="GT292" s="603"/>
      <c r="GU292" s="603"/>
      <c r="GV292" s="603"/>
      <c r="GW292" s="603"/>
      <c r="GX292" s="603"/>
      <c r="GY292" s="603"/>
      <c r="GZ292" s="603"/>
      <c r="HA292" s="603"/>
      <c r="HB292" s="603"/>
      <c r="HC292" s="603"/>
      <c r="HD292" s="603"/>
      <c r="HE292" s="603"/>
      <c r="HF292" s="603"/>
      <c r="HG292" s="603"/>
      <c r="HH292" s="603"/>
      <c r="HI292" s="603"/>
      <c r="HJ292" s="603"/>
      <c r="HK292" s="603"/>
      <c r="HL292" s="603"/>
      <c r="HM292" s="603"/>
      <c r="HN292" s="603"/>
      <c r="HO292" s="603"/>
      <c r="HP292" s="603"/>
      <c r="HQ292" s="603"/>
      <c r="HR292" s="603"/>
      <c r="HS292" s="603"/>
      <c r="HT292" s="603"/>
      <c r="HU292" s="603"/>
      <c r="HV292" s="603"/>
      <c r="HW292" s="603"/>
      <c r="HX292" s="603"/>
      <c r="HY292" s="603"/>
      <c r="HZ292" s="603"/>
      <c r="IA292" s="603"/>
      <c r="IB292" s="603"/>
      <c r="IC292" s="603"/>
      <c r="ID292" s="603"/>
      <c r="IE292" s="603"/>
      <c r="IF292" s="603"/>
      <c r="IG292" s="603"/>
      <c r="IH292" s="603"/>
      <c r="II292" s="603"/>
      <c r="IJ292" s="603"/>
      <c r="IK292" s="603"/>
      <c r="IL292" s="603"/>
      <c r="IM292" s="603"/>
      <c r="IN292" s="603"/>
      <c r="IO292" s="603"/>
      <c r="IP292" s="603"/>
      <c r="IQ292" s="603"/>
      <c r="IR292" s="603"/>
      <c r="IS292" s="603"/>
      <c r="IT292" s="603"/>
      <c r="IU292" s="603"/>
      <c r="IV292" s="603"/>
    </row>
    <row r="293" spans="1:256" s="596" customFormat="1" ht="75" customHeight="1">
      <c r="A293" s="595"/>
      <c r="B293" s="601" t="s">
        <v>2684</v>
      </c>
      <c r="C293" s="601" t="s">
        <v>2379</v>
      </c>
      <c r="D293" s="601" t="s">
        <v>195</v>
      </c>
      <c r="E293" s="601" t="s">
        <v>2685</v>
      </c>
      <c r="F293" s="601" t="s">
        <v>2750</v>
      </c>
      <c r="G293" s="601" t="s">
        <v>301</v>
      </c>
      <c r="H293" s="601" t="s">
        <v>302</v>
      </c>
      <c r="I293" s="601" t="s">
        <v>2748</v>
      </c>
      <c r="J293" s="601" t="s">
        <v>2805</v>
      </c>
      <c r="K293" s="601" t="s">
        <v>2366</v>
      </c>
      <c r="L293" s="601" t="s">
        <v>2806</v>
      </c>
      <c r="M293" s="601" t="s">
        <v>2940</v>
      </c>
      <c r="N293" s="595"/>
      <c r="O293" s="595"/>
      <c r="P293" s="595"/>
      <c r="Q293" s="595"/>
      <c r="R293" s="595"/>
      <c r="S293" s="595"/>
    </row>
    <row r="294" spans="1:256" s="664" customFormat="1" ht="75" customHeight="1">
      <c r="A294" s="752">
        <v>1</v>
      </c>
      <c r="B294" s="976" t="s">
        <v>1173</v>
      </c>
      <c r="C294" s="999">
        <v>40042</v>
      </c>
      <c r="D294" s="953">
        <v>9</v>
      </c>
      <c r="E294" s="976" t="s">
        <v>272</v>
      </c>
      <c r="F294" s="976" t="s">
        <v>1174</v>
      </c>
      <c r="G294" s="1000">
        <v>41948</v>
      </c>
      <c r="H294" s="976" t="s">
        <v>457</v>
      </c>
      <c r="I294" s="471">
        <v>42978</v>
      </c>
      <c r="J294" s="740">
        <v>43437</v>
      </c>
      <c r="K294" s="741" t="s">
        <v>2211</v>
      </c>
      <c r="L294" s="741" t="s">
        <v>1228</v>
      </c>
      <c r="M294" s="741" t="s">
        <v>2874</v>
      </c>
    </row>
    <row r="295" spans="1:256" s="664" customFormat="1" ht="75" customHeight="1">
      <c r="A295" s="752">
        <v>2</v>
      </c>
      <c r="B295" s="976" t="s">
        <v>4219</v>
      </c>
      <c r="C295" s="999">
        <v>41046</v>
      </c>
      <c r="D295" s="953">
        <v>6</v>
      </c>
      <c r="E295" s="976" t="s">
        <v>272</v>
      </c>
      <c r="F295" s="976" t="s">
        <v>1174</v>
      </c>
      <c r="G295" s="1000">
        <v>41948</v>
      </c>
      <c r="H295" s="976" t="s">
        <v>457</v>
      </c>
      <c r="I295" s="471" t="s">
        <v>1176</v>
      </c>
      <c r="J295" s="740">
        <v>43437</v>
      </c>
      <c r="K295" s="741" t="s">
        <v>2211</v>
      </c>
      <c r="L295" s="741" t="s">
        <v>1228</v>
      </c>
      <c r="M295" s="741" t="s">
        <v>2874</v>
      </c>
    </row>
    <row r="296" spans="1:256" s="664" customFormat="1" ht="75" customHeight="1">
      <c r="A296" s="768">
        <v>3</v>
      </c>
      <c r="B296" s="815" t="s">
        <v>3287</v>
      </c>
      <c r="C296" s="971"/>
      <c r="D296" s="953" t="e">
        <f>ABS((#REF!-C296)/365)</f>
        <v>#REF!</v>
      </c>
      <c r="E296" s="815" t="s">
        <v>272</v>
      </c>
      <c r="F296" s="815" t="s">
        <v>4714</v>
      </c>
      <c r="G296" s="971">
        <v>43402</v>
      </c>
      <c r="H296" s="973" t="s">
        <v>4715</v>
      </c>
      <c r="I296" s="986"/>
      <c r="J296" s="740">
        <v>43439</v>
      </c>
      <c r="K296" s="741" t="s">
        <v>4567</v>
      </c>
      <c r="L296" s="741" t="s">
        <v>2871</v>
      </c>
      <c r="M296" s="741" t="s">
        <v>2874</v>
      </c>
    </row>
    <row r="297" spans="1:256" s="664" customFormat="1" ht="75" customHeight="1">
      <c r="A297" s="768">
        <v>4</v>
      </c>
      <c r="B297" s="815" t="s">
        <v>4713</v>
      </c>
      <c r="C297" s="971"/>
      <c r="D297" s="953" t="e">
        <f>ABS((#REF!-C297)/365)</f>
        <v>#REF!</v>
      </c>
      <c r="E297" s="815" t="s">
        <v>272</v>
      </c>
      <c r="F297" s="815" t="s">
        <v>4714</v>
      </c>
      <c r="G297" s="971">
        <v>43402</v>
      </c>
      <c r="H297" s="973" t="s">
        <v>4715</v>
      </c>
      <c r="I297" s="986"/>
      <c r="J297" s="740">
        <v>43439</v>
      </c>
      <c r="K297" s="741" t="s">
        <v>4567</v>
      </c>
      <c r="L297" s="741" t="s">
        <v>2871</v>
      </c>
      <c r="M297" s="741" t="s">
        <v>2874</v>
      </c>
    </row>
    <row r="298" spans="1:256" s="664" customFormat="1" ht="75" customHeight="1">
      <c r="A298" s="752">
        <v>5</v>
      </c>
      <c r="B298" s="815" t="s">
        <v>4813</v>
      </c>
      <c r="C298" s="999"/>
      <c r="D298" s="953">
        <v>10</v>
      </c>
      <c r="E298" s="976" t="s">
        <v>272</v>
      </c>
      <c r="F298" s="976" t="s">
        <v>4814</v>
      </c>
      <c r="G298" s="1000">
        <v>43442</v>
      </c>
      <c r="H298" s="976" t="s">
        <v>4805</v>
      </c>
      <c r="I298" s="471"/>
      <c r="J298" s="740">
        <v>43447</v>
      </c>
      <c r="K298" s="741" t="s">
        <v>3632</v>
      </c>
      <c r="L298" s="741" t="s">
        <v>2871</v>
      </c>
      <c r="M298" s="741" t="s">
        <v>2872</v>
      </c>
    </row>
    <row r="299" spans="1:256" s="664" customFormat="1" ht="75" customHeight="1">
      <c r="A299" s="768">
        <v>6</v>
      </c>
      <c r="B299" s="815" t="s">
        <v>1753</v>
      </c>
      <c r="C299" s="971">
        <v>37045</v>
      </c>
      <c r="D299" s="953">
        <v>17</v>
      </c>
      <c r="E299" s="815" t="s">
        <v>272</v>
      </c>
      <c r="F299" s="815" t="s">
        <v>1754</v>
      </c>
      <c r="G299" s="971">
        <v>42479</v>
      </c>
      <c r="H299" s="973" t="s">
        <v>58</v>
      </c>
      <c r="I299" s="815" t="s">
        <v>2437</v>
      </c>
      <c r="J299" s="740">
        <v>43455</v>
      </c>
      <c r="K299" s="741" t="s">
        <v>3632</v>
      </c>
      <c r="L299" s="741" t="s">
        <v>2871</v>
      </c>
      <c r="M299" s="741" t="s">
        <v>3365</v>
      </c>
    </row>
    <row r="300" spans="1:256" s="664" customFormat="1" ht="75" customHeight="1">
      <c r="A300" s="752">
        <v>7</v>
      </c>
      <c r="B300" s="815" t="s">
        <v>4743</v>
      </c>
      <c r="C300" s="999">
        <v>37225</v>
      </c>
      <c r="D300" s="953">
        <v>17</v>
      </c>
      <c r="E300" s="976" t="s">
        <v>272</v>
      </c>
      <c r="F300" s="976" t="s">
        <v>4744</v>
      </c>
      <c r="G300" s="1000">
        <v>43423</v>
      </c>
      <c r="H300" s="976" t="s">
        <v>58</v>
      </c>
      <c r="I300" s="471" t="s">
        <v>4765</v>
      </c>
      <c r="J300" s="740">
        <v>43455</v>
      </c>
      <c r="K300" s="741" t="s">
        <v>3632</v>
      </c>
      <c r="L300" s="741" t="s">
        <v>2871</v>
      </c>
      <c r="M300" s="741" t="s">
        <v>2872</v>
      </c>
    </row>
    <row r="301" spans="1:256" s="664" customFormat="1" ht="75" customHeight="1">
      <c r="A301" s="752">
        <v>8</v>
      </c>
      <c r="B301" s="815" t="s">
        <v>4803</v>
      </c>
      <c r="C301" s="999"/>
      <c r="D301" s="953">
        <v>3</v>
      </c>
      <c r="E301" s="976" t="s">
        <v>272</v>
      </c>
      <c r="F301" s="976" t="s">
        <v>4804</v>
      </c>
      <c r="G301" s="1000">
        <v>43438</v>
      </c>
      <c r="H301" s="976" t="s">
        <v>4805</v>
      </c>
      <c r="I301" s="471"/>
      <c r="J301" s="740">
        <v>43455</v>
      </c>
      <c r="K301" s="741" t="s">
        <v>3632</v>
      </c>
      <c r="L301" s="741" t="s">
        <v>2871</v>
      </c>
      <c r="M301" s="741" t="s">
        <v>3365</v>
      </c>
    </row>
    <row r="302" spans="1:256" s="664" customFormat="1" ht="75" customHeight="1">
      <c r="A302" s="752">
        <v>9</v>
      </c>
      <c r="B302" s="815" t="s">
        <v>4828</v>
      </c>
      <c r="C302" s="999"/>
      <c r="D302" s="953">
        <v>5</v>
      </c>
      <c r="E302" s="976" t="s">
        <v>272</v>
      </c>
      <c r="F302" s="976" t="s">
        <v>4829</v>
      </c>
      <c r="G302" s="1000">
        <v>43448</v>
      </c>
      <c r="H302" s="976" t="s">
        <v>716</v>
      </c>
      <c r="I302" s="471"/>
      <c r="J302" s="740">
        <v>43455</v>
      </c>
      <c r="K302" s="741" t="s">
        <v>3632</v>
      </c>
      <c r="L302" s="741" t="s">
        <v>2871</v>
      </c>
      <c r="M302" s="741" t="s">
        <v>2872</v>
      </c>
    </row>
    <row r="303" spans="1:256" s="664" customFormat="1" ht="75" customHeight="1">
      <c r="A303" s="752">
        <v>10</v>
      </c>
      <c r="B303" s="815" t="s">
        <v>4830</v>
      </c>
      <c r="C303" s="999"/>
      <c r="D303" s="953">
        <v>7</v>
      </c>
      <c r="E303" s="976" t="s">
        <v>272</v>
      </c>
      <c r="F303" s="976" t="s">
        <v>4829</v>
      </c>
      <c r="G303" s="1000">
        <v>43448</v>
      </c>
      <c r="H303" s="976" t="s">
        <v>716</v>
      </c>
      <c r="I303" s="471"/>
      <c r="J303" s="740">
        <v>43455</v>
      </c>
      <c r="K303" s="741" t="s">
        <v>3632</v>
      </c>
      <c r="L303" s="741" t="s">
        <v>2871</v>
      </c>
      <c r="M303" s="741" t="s">
        <v>2872</v>
      </c>
    </row>
    <row r="304" spans="1:256" s="664" customFormat="1" ht="75" customHeight="1">
      <c r="A304" s="756">
        <v>11</v>
      </c>
      <c r="B304" s="815" t="s">
        <v>4562</v>
      </c>
      <c r="C304" s="971">
        <v>37249</v>
      </c>
      <c r="D304" s="953">
        <v>16</v>
      </c>
      <c r="E304" s="815" t="s">
        <v>272</v>
      </c>
      <c r="F304" s="971" t="s">
        <v>4563</v>
      </c>
      <c r="G304" s="971">
        <v>43368</v>
      </c>
      <c r="H304" s="973" t="s">
        <v>716</v>
      </c>
      <c r="I304" s="815" t="s">
        <v>4635</v>
      </c>
      <c r="J304" s="740">
        <v>43447</v>
      </c>
      <c r="K304" s="741" t="s">
        <v>3632</v>
      </c>
      <c r="L304" s="741" t="s">
        <v>2871</v>
      </c>
      <c r="M304" s="741" t="s">
        <v>4083</v>
      </c>
    </row>
    <row r="305" spans="1:13" s="664" customFormat="1" ht="75" customHeight="1">
      <c r="A305" s="756">
        <v>12</v>
      </c>
      <c r="B305" s="815" t="s">
        <v>4629</v>
      </c>
      <c r="C305" s="971">
        <v>40056</v>
      </c>
      <c r="D305" s="953">
        <v>9</v>
      </c>
      <c r="E305" s="815" t="s">
        <v>272</v>
      </c>
      <c r="F305" s="971" t="s">
        <v>4630</v>
      </c>
      <c r="G305" s="971">
        <v>43382</v>
      </c>
      <c r="H305" s="973" t="s">
        <v>58</v>
      </c>
      <c r="I305" s="815" t="s">
        <v>4811</v>
      </c>
      <c r="J305" s="740">
        <v>43452</v>
      </c>
      <c r="K305" s="741" t="s">
        <v>3632</v>
      </c>
      <c r="L305" s="741" t="s">
        <v>2871</v>
      </c>
      <c r="M305" s="741" t="s">
        <v>2910</v>
      </c>
    </row>
    <row r="306" spans="1:13" s="664" customFormat="1" ht="75" customHeight="1">
      <c r="A306" s="756">
        <v>13</v>
      </c>
      <c r="B306" s="815" t="s">
        <v>4631</v>
      </c>
      <c r="C306" s="971">
        <v>40988</v>
      </c>
      <c r="D306" s="953">
        <v>6</v>
      </c>
      <c r="E306" s="815" t="s">
        <v>272</v>
      </c>
      <c r="F306" s="971" t="s">
        <v>4630</v>
      </c>
      <c r="G306" s="971">
        <v>43382</v>
      </c>
      <c r="H306" s="973" t="s">
        <v>58</v>
      </c>
      <c r="I306" s="815" t="s">
        <v>4811</v>
      </c>
      <c r="J306" s="740">
        <v>43452</v>
      </c>
      <c r="K306" s="741" t="s">
        <v>3632</v>
      </c>
      <c r="L306" s="741" t="s">
        <v>2871</v>
      </c>
      <c r="M306" s="741" t="s">
        <v>2910</v>
      </c>
    </row>
    <row r="307" spans="1:13" s="664" customFormat="1" ht="75" customHeight="1">
      <c r="A307" s="756">
        <v>14</v>
      </c>
      <c r="B307" s="815" t="s">
        <v>4645</v>
      </c>
      <c r="C307" s="971">
        <v>38662</v>
      </c>
      <c r="D307" s="953">
        <v>13</v>
      </c>
      <c r="E307" s="815" t="s">
        <v>272</v>
      </c>
      <c r="F307" s="971" t="s">
        <v>4646</v>
      </c>
      <c r="G307" s="971">
        <v>43387</v>
      </c>
      <c r="H307" s="973" t="s">
        <v>58</v>
      </c>
      <c r="I307" s="815" t="s">
        <v>4653</v>
      </c>
      <c r="J307" s="740">
        <v>43445</v>
      </c>
      <c r="K307" s="741" t="s">
        <v>3632</v>
      </c>
      <c r="L307" s="741" t="s">
        <v>2871</v>
      </c>
      <c r="M307" s="741" t="s">
        <v>2872</v>
      </c>
    </row>
    <row r="308" spans="1:13" s="596" customFormat="1" ht="75" customHeight="1">
      <c r="A308" s="768">
        <v>15</v>
      </c>
      <c r="B308" s="815" t="s">
        <v>4134</v>
      </c>
      <c r="C308" s="971">
        <v>40301</v>
      </c>
      <c r="D308" s="972">
        <v>8</v>
      </c>
      <c r="E308" s="815" t="s">
        <v>256</v>
      </c>
      <c r="F308" s="815" t="s">
        <v>4135</v>
      </c>
      <c r="G308" s="971">
        <v>43255</v>
      </c>
      <c r="H308" s="973" t="s">
        <v>58</v>
      </c>
      <c r="I308" s="815" t="s">
        <v>4858</v>
      </c>
      <c r="J308" s="1016">
        <v>43439</v>
      </c>
      <c r="K308" s="471" t="s">
        <v>3632</v>
      </c>
      <c r="L308" s="471" t="s">
        <v>2871</v>
      </c>
      <c r="M308" s="471" t="s">
        <v>3365</v>
      </c>
    </row>
    <row r="309" spans="1:13" s="596" customFormat="1" ht="75" customHeight="1">
      <c r="A309" s="768">
        <v>16</v>
      </c>
      <c r="B309" s="815" t="s">
        <v>4136</v>
      </c>
      <c r="C309" s="971">
        <v>41175</v>
      </c>
      <c r="D309" s="972">
        <v>6</v>
      </c>
      <c r="E309" s="815" t="s">
        <v>256</v>
      </c>
      <c r="F309" s="815" t="s">
        <v>4135</v>
      </c>
      <c r="G309" s="971">
        <v>43255</v>
      </c>
      <c r="H309" s="973" t="s">
        <v>58</v>
      </c>
      <c r="I309" s="815" t="s">
        <v>4858</v>
      </c>
      <c r="J309" s="1016">
        <v>43439</v>
      </c>
      <c r="K309" s="471" t="s">
        <v>3632</v>
      </c>
      <c r="L309" s="471" t="s">
        <v>2871</v>
      </c>
      <c r="M309" s="471" t="s">
        <v>3365</v>
      </c>
    </row>
    <row r="310" spans="1:13" s="664" customFormat="1" ht="75" customHeight="1">
      <c r="A310" s="756">
        <v>17</v>
      </c>
      <c r="B310" s="815" t="s">
        <v>4589</v>
      </c>
      <c r="C310" s="971"/>
      <c r="D310" s="972">
        <v>16</v>
      </c>
      <c r="E310" s="815" t="s">
        <v>272</v>
      </c>
      <c r="F310" s="971" t="s">
        <v>4590</v>
      </c>
      <c r="G310" s="971">
        <v>43372</v>
      </c>
      <c r="H310" s="973" t="s">
        <v>4151</v>
      </c>
      <c r="I310" s="815" t="s">
        <v>4859</v>
      </c>
      <c r="J310" s="740">
        <v>43439</v>
      </c>
      <c r="K310" s="1017" t="s">
        <v>3632</v>
      </c>
      <c r="L310" s="1017" t="s">
        <v>2871</v>
      </c>
      <c r="M310" s="1017" t="s">
        <v>4860</v>
      </c>
    </row>
    <row r="311" spans="1:13" s="664" customFormat="1" ht="75" customHeight="1">
      <c r="A311" s="768">
        <v>18</v>
      </c>
      <c r="B311" s="815" t="s">
        <v>4247</v>
      </c>
      <c r="C311" s="971">
        <v>40278</v>
      </c>
      <c r="D311" s="953">
        <v>8</v>
      </c>
      <c r="E311" s="815" t="s">
        <v>272</v>
      </c>
      <c r="F311" s="815" t="s">
        <v>4248</v>
      </c>
      <c r="G311" s="971">
        <v>43307</v>
      </c>
      <c r="H311" s="973" t="s">
        <v>1836</v>
      </c>
      <c r="I311" s="815" t="s">
        <v>4861</v>
      </c>
      <c r="J311" s="740">
        <v>43439</v>
      </c>
      <c r="K311" s="741" t="s">
        <v>3632</v>
      </c>
      <c r="L311" s="741" t="s">
        <v>2871</v>
      </c>
      <c r="M311" s="741" t="s">
        <v>2872</v>
      </c>
    </row>
    <row r="312" spans="1:13" s="664" customFormat="1" ht="75" customHeight="1">
      <c r="A312" s="768">
        <v>19</v>
      </c>
      <c r="B312" s="815" t="s">
        <v>4249</v>
      </c>
      <c r="C312" s="971">
        <v>39037</v>
      </c>
      <c r="D312" s="953">
        <v>12</v>
      </c>
      <c r="E312" s="815" t="s">
        <v>272</v>
      </c>
      <c r="F312" s="815" t="s">
        <v>4248</v>
      </c>
      <c r="G312" s="971">
        <v>43307</v>
      </c>
      <c r="H312" s="973" t="s">
        <v>1836</v>
      </c>
      <c r="I312" s="815" t="s">
        <v>4861</v>
      </c>
      <c r="J312" s="740">
        <v>43439</v>
      </c>
      <c r="K312" s="741" t="s">
        <v>3632</v>
      </c>
      <c r="L312" s="741" t="s">
        <v>2871</v>
      </c>
      <c r="M312" s="741" t="s">
        <v>2872</v>
      </c>
    </row>
    <row r="313" spans="1:13" s="664" customFormat="1" ht="75" customHeight="1">
      <c r="A313" s="756">
        <v>20</v>
      </c>
      <c r="B313" s="815" t="s">
        <v>4265</v>
      </c>
      <c r="C313" s="971">
        <v>36845</v>
      </c>
      <c r="D313" s="953" t="e">
        <f>ABS((#REF!-C313)/365)</f>
        <v>#REF!</v>
      </c>
      <c r="E313" s="815" t="s">
        <v>276</v>
      </c>
      <c r="F313" s="815" t="s">
        <v>4266</v>
      </c>
      <c r="G313" s="971">
        <v>43312</v>
      </c>
      <c r="H313" s="973" t="s">
        <v>716</v>
      </c>
      <c r="I313" s="815" t="s">
        <v>4314</v>
      </c>
      <c r="J313" s="1019">
        <v>43455</v>
      </c>
      <c r="K313" s="1018" t="s">
        <v>3632</v>
      </c>
      <c r="L313" s="1018" t="s">
        <v>2870</v>
      </c>
      <c r="M313" s="1018" t="s">
        <v>3100</v>
      </c>
    </row>
    <row r="314" spans="1:13" s="664" customFormat="1" ht="75" customHeight="1">
      <c r="A314" s="756">
        <v>21</v>
      </c>
      <c r="B314" s="815" t="s">
        <v>4506</v>
      </c>
      <c r="C314" s="971">
        <v>37443</v>
      </c>
      <c r="D314" s="953">
        <v>16</v>
      </c>
      <c r="E314" s="815" t="s">
        <v>272</v>
      </c>
      <c r="F314" s="815" t="s">
        <v>4507</v>
      </c>
      <c r="G314" s="971">
        <v>43340</v>
      </c>
      <c r="H314" s="973" t="s">
        <v>1836</v>
      </c>
      <c r="I314" s="815" t="s">
        <v>4543</v>
      </c>
      <c r="J314" s="1019">
        <v>43455</v>
      </c>
      <c r="K314" s="1018" t="s">
        <v>3632</v>
      </c>
      <c r="L314" s="1018" t="s">
        <v>2871</v>
      </c>
      <c r="M314" s="1018" t="s">
        <v>4384</v>
      </c>
    </row>
    <row r="315" spans="1:13" s="664" customFormat="1" ht="75" customHeight="1">
      <c r="A315" s="756">
        <v>22</v>
      </c>
      <c r="B315" s="815" t="s">
        <v>4509</v>
      </c>
      <c r="C315" s="971">
        <v>43337</v>
      </c>
      <c r="D315" s="953">
        <v>0</v>
      </c>
      <c r="E315" s="815" t="s">
        <v>272</v>
      </c>
      <c r="F315" s="815" t="s">
        <v>4507</v>
      </c>
      <c r="G315" s="971">
        <v>43340</v>
      </c>
      <c r="H315" s="973" t="s">
        <v>1836</v>
      </c>
      <c r="I315" s="815" t="s">
        <v>4508</v>
      </c>
      <c r="J315" s="1019">
        <v>43455</v>
      </c>
      <c r="K315" s="1018" t="s">
        <v>3632</v>
      </c>
      <c r="L315" s="1018" t="s">
        <v>2871</v>
      </c>
      <c r="M315" s="1018" t="s">
        <v>2872</v>
      </c>
    </row>
    <row r="316" spans="1:13" s="664" customFormat="1" ht="75" customHeight="1">
      <c r="A316" s="794">
        <v>23</v>
      </c>
      <c r="B316" s="976" t="s">
        <v>1047</v>
      </c>
      <c r="C316" s="971">
        <v>37687</v>
      </c>
      <c r="D316" s="953">
        <f>ABS((N110-C316)/365)</f>
        <v>103.25205479452055</v>
      </c>
      <c r="E316" s="815" t="s">
        <v>272</v>
      </c>
      <c r="F316" s="471" t="s">
        <v>1022</v>
      </c>
      <c r="G316" s="986">
        <v>41648</v>
      </c>
      <c r="H316" s="815" t="s">
        <v>58</v>
      </c>
      <c r="I316" s="815" t="s">
        <v>1025</v>
      </c>
      <c r="J316" s="1020">
        <v>43412</v>
      </c>
      <c r="K316" s="1021" t="s">
        <v>2100</v>
      </c>
      <c r="L316" s="1021" t="s">
        <v>3000</v>
      </c>
      <c r="M316" s="1021" t="s">
        <v>3100</v>
      </c>
    </row>
    <row r="317" spans="1:13" s="664" customFormat="1" ht="75" customHeight="1">
      <c r="A317" s="756">
        <v>24</v>
      </c>
      <c r="B317" s="815" t="s">
        <v>4760</v>
      </c>
      <c r="C317" s="971">
        <v>43316</v>
      </c>
      <c r="D317" s="953"/>
      <c r="E317" s="976" t="s">
        <v>272</v>
      </c>
      <c r="F317" s="815" t="s">
        <v>4393</v>
      </c>
      <c r="G317" s="986">
        <v>43316</v>
      </c>
      <c r="H317" s="976" t="s">
        <v>457</v>
      </c>
      <c r="I317" s="815" t="s">
        <v>4307</v>
      </c>
      <c r="J317" s="1020">
        <v>43469</v>
      </c>
      <c r="K317" s="1021" t="s">
        <v>2211</v>
      </c>
      <c r="L317" s="1021" t="s">
        <v>1228</v>
      </c>
      <c r="M317" s="1021" t="s">
        <v>2874</v>
      </c>
    </row>
    <row r="318" spans="1:13" s="366" customFormat="1" ht="75" customHeight="1">
      <c r="A318" s="752">
        <v>25</v>
      </c>
      <c r="B318" s="815" t="s">
        <v>4875</v>
      </c>
      <c r="C318" s="978"/>
      <c r="D318" s="953">
        <v>17</v>
      </c>
      <c r="E318" s="815" t="s">
        <v>272</v>
      </c>
      <c r="F318" s="471" t="s">
        <v>4876</v>
      </c>
      <c r="G318" s="971">
        <v>43457</v>
      </c>
      <c r="H318" s="471" t="s">
        <v>3585</v>
      </c>
      <c r="I318" s="471"/>
      <c r="J318" s="502">
        <v>43461</v>
      </c>
      <c r="K318" s="628" t="s">
        <v>2106</v>
      </c>
      <c r="L318" s="628" t="s">
        <v>2871</v>
      </c>
      <c r="M318" s="628" t="s">
        <v>2874</v>
      </c>
    </row>
    <row r="319" spans="1:13" s="664" customFormat="1" ht="75" customHeight="1">
      <c r="A319" s="768">
        <v>26</v>
      </c>
      <c r="B319" s="815" t="s">
        <v>3733</v>
      </c>
      <c r="C319" s="971">
        <v>38715</v>
      </c>
      <c r="D319" s="953">
        <v>13</v>
      </c>
      <c r="E319" s="815" t="s">
        <v>4053</v>
      </c>
      <c r="F319" s="815" t="s">
        <v>3100</v>
      </c>
      <c r="G319" s="971">
        <v>43123</v>
      </c>
      <c r="H319" s="973" t="s">
        <v>3734</v>
      </c>
      <c r="I319" s="815" t="s">
        <v>3741</v>
      </c>
      <c r="J319" s="1020">
        <v>43447</v>
      </c>
      <c r="K319" s="1021" t="s">
        <v>2373</v>
      </c>
      <c r="L319" s="1021" t="s">
        <v>2871</v>
      </c>
      <c r="M319" s="1021" t="s">
        <v>2872</v>
      </c>
    </row>
    <row r="320" spans="1:13" s="596" customFormat="1" ht="75" customHeight="1">
      <c r="A320" s="756">
        <v>27</v>
      </c>
      <c r="B320" s="815" t="s">
        <v>4666</v>
      </c>
      <c r="C320" s="971">
        <v>39573</v>
      </c>
      <c r="D320" s="953">
        <v>10</v>
      </c>
      <c r="E320" s="815" t="s">
        <v>270</v>
      </c>
      <c r="F320" s="971" t="s">
        <v>4667</v>
      </c>
      <c r="G320" s="971">
        <v>43392</v>
      </c>
      <c r="H320" s="973" t="s">
        <v>58</v>
      </c>
      <c r="I320" s="815" t="s">
        <v>4884</v>
      </c>
      <c r="J320" s="964">
        <v>43439</v>
      </c>
      <c r="K320" s="1047" t="s">
        <v>3632</v>
      </c>
      <c r="L320" s="965" t="s">
        <v>2871</v>
      </c>
      <c r="M320" s="741" t="s">
        <v>3025</v>
      </c>
    </row>
  </sheetData>
  <autoFilter ref="M1:M320"/>
  <mergeCells count="12">
    <mergeCell ref="B292:H292"/>
    <mergeCell ref="B2:H2"/>
    <mergeCell ref="B16:H16"/>
    <mergeCell ref="B46:H46"/>
    <mergeCell ref="B66:H66"/>
    <mergeCell ref="B96:H96"/>
    <mergeCell ref="B117:H117"/>
    <mergeCell ref="B146:H146"/>
    <mergeCell ref="B169:H169"/>
    <mergeCell ref="B203:H203"/>
    <mergeCell ref="B224:H224"/>
    <mergeCell ref="B274:H274"/>
  </mergeCells>
  <pageMargins left="0.7" right="0.7" top="0.75" bottom="0.75" header="0.3" footer="0.3"/>
  <pageSetup paperSize="9" scale="10"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V298"/>
  <sheetViews>
    <sheetView topLeftCell="A31" zoomScale="60" zoomScaleNormal="60" workbookViewId="0">
      <selection activeCell="H38" sqref="H38"/>
    </sheetView>
  </sheetViews>
  <sheetFormatPr baseColWidth="10" defaultRowHeight="12.75"/>
  <cols>
    <col min="2" max="2" width="28.42578125" customWidth="1"/>
    <col min="3" max="3" width="30.5703125" customWidth="1"/>
    <col min="4" max="4" width="22" customWidth="1"/>
    <col min="5" max="5" width="50.85546875" customWidth="1"/>
    <col min="6" max="7" width="37.7109375" customWidth="1"/>
    <col min="8" max="9" width="30.85546875" customWidth="1"/>
    <col min="10" max="10" width="26.5703125" customWidth="1"/>
  </cols>
  <sheetData>
    <row r="1" spans="1:241" s="44" customFormat="1">
      <c r="A1" s="91"/>
      <c r="B1" s="42"/>
      <c r="C1" s="42"/>
      <c r="D1" s="42"/>
      <c r="E1" s="42"/>
      <c r="F1" s="42"/>
      <c r="G1" s="42"/>
      <c r="H1" s="42"/>
      <c r="I1" s="42"/>
      <c r="J1" s="42"/>
    </row>
    <row r="2" spans="1:241" s="45" customFormat="1" ht="50.1" customHeight="1">
      <c r="A2" s="135"/>
      <c r="B2" s="1511" t="s">
        <v>4486</v>
      </c>
      <c r="C2" s="1512"/>
      <c r="D2" s="1512"/>
      <c r="E2" s="1512"/>
      <c r="F2" s="1512"/>
      <c r="G2" s="1512"/>
      <c r="H2" s="1512"/>
      <c r="I2" s="260"/>
      <c r="J2" s="256"/>
    </row>
    <row r="3" spans="1:241" s="242" customFormat="1" ht="50.1" customHeight="1">
      <c r="B3" s="254" t="s">
        <v>2684</v>
      </c>
      <c r="C3" s="255" t="s">
        <v>2379</v>
      </c>
      <c r="D3" s="254" t="s">
        <v>195</v>
      </c>
      <c r="E3" s="255" t="s">
        <v>2685</v>
      </c>
      <c r="F3" s="255" t="s">
        <v>2750</v>
      </c>
      <c r="G3" s="255" t="s">
        <v>301</v>
      </c>
      <c r="H3" s="255" t="s">
        <v>302</v>
      </c>
      <c r="I3" s="255" t="s">
        <v>2748</v>
      </c>
      <c r="J3" s="255" t="s">
        <v>2366</v>
      </c>
    </row>
    <row r="4" spans="1:241" s="79" customFormat="1" ht="50.1" customHeight="1">
      <c r="A4" s="91">
        <v>1</v>
      </c>
      <c r="B4" s="100" t="s">
        <v>2703</v>
      </c>
      <c r="C4" s="160"/>
      <c r="D4" s="194">
        <v>10</v>
      </c>
      <c r="E4" s="100" t="s">
        <v>272</v>
      </c>
      <c r="F4" s="100" t="s">
        <v>2719</v>
      </c>
      <c r="G4" s="160">
        <v>42737</v>
      </c>
      <c r="H4" s="195" t="s">
        <v>58</v>
      </c>
      <c r="I4" s="100" t="s">
        <v>2720</v>
      </c>
      <c r="J4" s="100" t="s">
        <v>2751</v>
      </c>
      <c r="K4" s="41"/>
      <c r="L4" s="44" t="s">
        <v>625</v>
      </c>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row>
    <row r="5" spans="1:241" s="74" customFormat="1" ht="50.1" customHeight="1">
      <c r="A5" s="91">
        <v>2</v>
      </c>
      <c r="B5" s="100" t="s">
        <v>2704</v>
      </c>
      <c r="C5" s="160">
        <v>42088</v>
      </c>
      <c r="D5" s="194">
        <v>1</v>
      </c>
      <c r="E5" s="100" t="s">
        <v>272</v>
      </c>
      <c r="F5" s="100" t="s">
        <v>2721</v>
      </c>
      <c r="G5" s="160">
        <v>42743</v>
      </c>
      <c r="H5" s="195" t="s">
        <v>716</v>
      </c>
      <c r="I5" s="100"/>
      <c r="J5" s="100" t="s">
        <v>2751</v>
      </c>
      <c r="K5" s="78"/>
      <c r="L5" s="48" t="s">
        <v>625</v>
      </c>
      <c r="M5" s="48"/>
      <c r="N5" s="48"/>
      <c r="O5" s="48"/>
      <c r="P5" s="48"/>
      <c r="Q5" s="48"/>
      <c r="R5" s="48"/>
      <c r="S5" s="48"/>
      <c r="T5" s="48"/>
      <c r="U5" s="48"/>
      <c r="V5" s="48"/>
      <c r="W5" s="48"/>
      <c r="X5" s="48"/>
      <c r="Y5" s="48"/>
      <c r="Z5" s="48"/>
      <c r="AA5" s="48"/>
      <c r="AB5" s="48"/>
      <c r="AC5" s="48"/>
      <c r="AD5" s="48"/>
      <c r="AE5" s="48"/>
      <c r="AF5" s="48"/>
      <c r="AG5" s="48"/>
      <c r="AH5" s="48"/>
      <c r="AI5" s="48"/>
      <c r="AJ5" s="48"/>
      <c r="AK5" s="48"/>
      <c r="AL5" s="48"/>
      <c r="AM5" s="48"/>
      <c r="AN5" s="48"/>
      <c r="AO5" s="48"/>
      <c r="AP5" s="48"/>
      <c r="AQ5" s="48"/>
      <c r="AR5" s="48"/>
      <c r="AS5" s="48"/>
      <c r="AT5" s="48"/>
      <c r="AU5" s="48"/>
      <c r="AV5" s="48"/>
      <c r="AW5" s="48"/>
      <c r="AX5" s="48"/>
      <c r="AY5" s="48"/>
      <c r="AZ5" s="48"/>
      <c r="BA5" s="48"/>
      <c r="BB5" s="48"/>
      <c r="BC5" s="48"/>
      <c r="BD5" s="48"/>
      <c r="BE5" s="48"/>
      <c r="BF5" s="48"/>
      <c r="BG5" s="48"/>
      <c r="BH5" s="48"/>
      <c r="BI5" s="48"/>
      <c r="BJ5" s="48"/>
      <c r="BK5" s="48"/>
      <c r="BL5" s="48"/>
      <c r="BM5" s="48"/>
      <c r="BN5" s="48"/>
      <c r="BO5" s="48"/>
      <c r="BP5" s="48"/>
      <c r="BQ5" s="48"/>
      <c r="BR5" s="48"/>
      <c r="BS5" s="48"/>
      <c r="BT5" s="48"/>
      <c r="BU5" s="48"/>
      <c r="BV5" s="48"/>
      <c r="BW5" s="48"/>
      <c r="BX5" s="48"/>
      <c r="BY5" s="48"/>
      <c r="BZ5" s="48"/>
      <c r="CA5" s="48"/>
      <c r="CB5" s="48"/>
      <c r="CC5" s="48"/>
      <c r="CD5" s="48"/>
      <c r="CE5" s="48"/>
      <c r="CF5" s="48"/>
      <c r="CG5" s="48"/>
      <c r="CH5" s="48"/>
      <c r="CI5" s="48"/>
      <c r="CJ5" s="48"/>
      <c r="CK5" s="48"/>
      <c r="CL5" s="48"/>
      <c r="CM5" s="48"/>
      <c r="CN5" s="48"/>
      <c r="CO5" s="48"/>
      <c r="CP5" s="48"/>
      <c r="CQ5" s="48"/>
      <c r="CR5" s="48"/>
      <c r="CS5" s="48"/>
      <c r="CT5" s="48"/>
      <c r="CU5" s="48"/>
      <c r="CV5" s="48"/>
      <c r="CW5" s="48"/>
      <c r="CX5" s="48"/>
      <c r="CY5" s="48"/>
      <c r="CZ5" s="48"/>
      <c r="DA5" s="48"/>
      <c r="DB5" s="48"/>
      <c r="DC5" s="48"/>
      <c r="DD5" s="48"/>
      <c r="DE5" s="48"/>
      <c r="DF5" s="48"/>
      <c r="DG5" s="48"/>
      <c r="DH5" s="48"/>
      <c r="DI5" s="48"/>
      <c r="DJ5" s="48"/>
      <c r="DK5" s="48"/>
      <c r="DL5" s="48"/>
      <c r="DM5" s="48"/>
      <c r="DN5" s="48"/>
      <c r="DO5" s="48"/>
      <c r="DP5" s="48"/>
      <c r="DQ5" s="48"/>
      <c r="DR5" s="48"/>
      <c r="DS5" s="48"/>
      <c r="DT5" s="48"/>
      <c r="DU5" s="48"/>
      <c r="DV5" s="48"/>
      <c r="DW5" s="48"/>
      <c r="DX5" s="48"/>
      <c r="DY5" s="48"/>
      <c r="DZ5" s="48"/>
      <c r="EA5" s="48"/>
      <c r="EB5" s="48"/>
      <c r="EC5" s="48"/>
      <c r="ED5" s="48"/>
      <c r="EE5" s="48"/>
      <c r="EF5" s="48"/>
      <c r="EG5" s="48"/>
      <c r="EH5" s="48"/>
      <c r="EI5" s="48"/>
      <c r="EJ5" s="48"/>
      <c r="EK5" s="48"/>
      <c r="EL5" s="48"/>
      <c r="EM5" s="48"/>
      <c r="EN5" s="48"/>
      <c r="EO5" s="48"/>
      <c r="EP5" s="48"/>
      <c r="EQ5" s="48"/>
      <c r="ER5" s="48"/>
      <c r="ES5" s="48"/>
      <c r="ET5" s="48"/>
      <c r="EU5" s="48"/>
      <c r="EV5" s="48"/>
      <c r="EW5" s="48"/>
      <c r="EX5" s="48"/>
      <c r="EY5" s="48"/>
      <c r="EZ5" s="48"/>
      <c r="FA5" s="48"/>
      <c r="FB5" s="48"/>
      <c r="FC5" s="48"/>
      <c r="FD5" s="48"/>
      <c r="FE5" s="48"/>
      <c r="FF5" s="48"/>
      <c r="FG5" s="48"/>
      <c r="FH5" s="48"/>
      <c r="FI5" s="48"/>
      <c r="FJ5" s="48"/>
      <c r="FK5" s="48"/>
      <c r="FL5" s="48"/>
      <c r="FM5" s="48"/>
      <c r="FN5" s="48"/>
      <c r="FO5" s="48"/>
      <c r="FP5" s="48"/>
      <c r="FQ5" s="48"/>
      <c r="FR5" s="48"/>
      <c r="FS5" s="48"/>
      <c r="FT5" s="48"/>
      <c r="FU5" s="48"/>
      <c r="FV5" s="48"/>
      <c r="FW5" s="48"/>
      <c r="FX5" s="48"/>
      <c r="FY5" s="48"/>
      <c r="FZ5" s="48"/>
      <c r="GA5" s="48"/>
      <c r="GB5" s="48"/>
      <c r="GC5" s="48"/>
      <c r="GD5" s="48"/>
      <c r="GE5" s="48"/>
      <c r="GF5" s="48"/>
      <c r="GG5" s="48"/>
      <c r="GH5" s="48"/>
      <c r="GI5" s="48"/>
      <c r="GJ5" s="48"/>
      <c r="GK5" s="48"/>
      <c r="GL5" s="48"/>
      <c r="GM5" s="48"/>
      <c r="GN5" s="48"/>
      <c r="GO5" s="48"/>
      <c r="GP5" s="48"/>
      <c r="GQ5" s="48"/>
      <c r="GR5" s="48"/>
      <c r="GS5" s="48"/>
      <c r="GT5" s="48"/>
      <c r="GU5" s="48"/>
      <c r="GV5" s="48"/>
      <c r="GW5" s="48"/>
      <c r="GX5" s="48"/>
      <c r="GY5" s="48"/>
      <c r="GZ5" s="48"/>
      <c r="HA5" s="48"/>
      <c r="HB5" s="48"/>
      <c r="HC5" s="48"/>
      <c r="HD5" s="48"/>
      <c r="HE5" s="48"/>
      <c r="HF5" s="48"/>
      <c r="HG5" s="48"/>
      <c r="HH5" s="48"/>
      <c r="HI5" s="48"/>
      <c r="HJ5" s="48"/>
      <c r="HK5" s="48"/>
      <c r="HL5" s="48"/>
      <c r="HM5" s="48"/>
      <c r="HN5" s="48"/>
      <c r="HO5" s="48"/>
      <c r="HP5" s="48"/>
      <c r="HQ5" s="48"/>
      <c r="HR5" s="48"/>
      <c r="HS5" s="48"/>
      <c r="HT5" s="48"/>
      <c r="HU5" s="48"/>
      <c r="HV5" s="48"/>
      <c r="HW5" s="48"/>
      <c r="HX5" s="48"/>
      <c r="HY5" s="48"/>
      <c r="HZ5" s="48"/>
      <c r="IA5" s="48"/>
      <c r="IB5" s="48"/>
      <c r="IC5" s="48"/>
      <c r="ID5" s="48"/>
      <c r="IE5" s="48"/>
      <c r="IF5" s="48"/>
      <c r="IG5" s="48"/>
    </row>
    <row r="6" spans="1:241" s="44" customFormat="1" ht="50.1" customHeight="1">
      <c r="A6" s="91">
        <v>3</v>
      </c>
      <c r="B6" s="100" t="s">
        <v>2221</v>
      </c>
      <c r="C6" s="160"/>
      <c r="D6" s="194">
        <v>9</v>
      </c>
      <c r="E6" s="100" t="s">
        <v>272</v>
      </c>
      <c r="F6" s="100" t="s">
        <v>2222</v>
      </c>
      <c r="G6" s="160">
        <v>42745</v>
      </c>
      <c r="H6" s="195" t="s">
        <v>464</v>
      </c>
      <c r="I6" s="100" t="s">
        <v>2225</v>
      </c>
      <c r="J6" s="100" t="s">
        <v>2751</v>
      </c>
      <c r="L6" s="44" t="s">
        <v>625</v>
      </c>
    </row>
    <row r="7" spans="1:241" s="79" customFormat="1" ht="50.1" customHeight="1">
      <c r="A7" s="91">
        <v>4</v>
      </c>
      <c r="B7" s="100" t="s">
        <v>2223</v>
      </c>
      <c r="C7" s="160"/>
      <c r="D7" s="194">
        <v>7</v>
      </c>
      <c r="E7" s="100" t="s">
        <v>272</v>
      </c>
      <c r="F7" s="100" t="s">
        <v>2222</v>
      </c>
      <c r="G7" s="160">
        <v>42745</v>
      </c>
      <c r="H7" s="195" t="s">
        <v>464</v>
      </c>
      <c r="I7" s="100" t="s">
        <v>2225</v>
      </c>
      <c r="J7" s="100" t="s">
        <v>2751</v>
      </c>
      <c r="K7" s="103"/>
      <c r="L7" s="79" t="s">
        <v>625</v>
      </c>
    </row>
    <row r="8" spans="1:241" s="44" customFormat="1" ht="50.1" customHeight="1">
      <c r="A8" s="91">
        <v>5</v>
      </c>
      <c r="B8" s="100" t="s">
        <v>2224</v>
      </c>
      <c r="C8" s="160"/>
      <c r="D8" s="194">
        <v>6</v>
      </c>
      <c r="E8" s="100" t="s">
        <v>272</v>
      </c>
      <c r="F8" s="100" t="s">
        <v>2222</v>
      </c>
      <c r="G8" s="160">
        <v>42745</v>
      </c>
      <c r="H8" s="195" t="s">
        <v>464</v>
      </c>
      <c r="I8" s="100" t="s">
        <v>2225</v>
      </c>
      <c r="J8" s="100" t="s">
        <v>2751</v>
      </c>
      <c r="K8" s="96"/>
      <c r="L8" s="44" t="s">
        <v>638</v>
      </c>
    </row>
    <row r="9" spans="1:241" s="96" customFormat="1" ht="50.1" customHeight="1">
      <c r="A9" s="91">
        <v>6</v>
      </c>
      <c r="B9" s="100" t="s">
        <v>2705</v>
      </c>
      <c r="C9" s="160"/>
      <c r="D9" s="194">
        <v>5</v>
      </c>
      <c r="E9" s="100" t="s">
        <v>272</v>
      </c>
      <c r="F9" s="100" t="s">
        <v>2722</v>
      </c>
      <c r="G9" s="160">
        <v>42750</v>
      </c>
      <c r="H9" s="195" t="s">
        <v>716</v>
      </c>
      <c r="I9" s="100"/>
      <c r="J9" s="100" t="s">
        <v>2751</v>
      </c>
      <c r="L9" s="96" t="s">
        <v>638</v>
      </c>
    </row>
    <row r="10" spans="1:241" s="79" customFormat="1" ht="50.1" customHeight="1">
      <c r="A10" s="91">
        <v>7</v>
      </c>
      <c r="B10" s="100" t="s">
        <v>2227</v>
      </c>
      <c r="C10" s="160">
        <v>38238</v>
      </c>
      <c r="D10" s="194">
        <v>12</v>
      </c>
      <c r="E10" s="100" t="s">
        <v>272</v>
      </c>
      <c r="F10" s="100" t="s">
        <v>2228</v>
      </c>
      <c r="G10" s="160">
        <v>42751</v>
      </c>
      <c r="H10" s="195" t="s">
        <v>464</v>
      </c>
      <c r="I10" s="100" t="s">
        <v>2399</v>
      </c>
      <c r="J10" s="100" t="s">
        <v>2751</v>
      </c>
      <c r="K10" s="96"/>
      <c r="L10" s="79" t="s">
        <v>625</v>
      </c>
    </row>
    <row r="11" spans="1:241" s="205" customFormat="1" ht="50.1" customHeight="1">
      <c r="A11" s="91">
        <v>8</v>
      </c>
      <c r="B11" s="100" t="s">
        <v>2706</v>
      </c>
      <c r="C11" s="160"/>
      <c r="D11" s="194">
        <v>4</v>
      </c>
      <c r="E11" s="100" t="s">
        <v>2723</v>
      </c>
      <c r="F11" s="100" t="s">
        <v>2724</v>
      </c>
      <c r="G11" s="160">
        <v>42754</v>
      </c>
      <c r="H11" s="195" t="s">
        <v>716</v>
      </c>
      <c r="I11" s="100" t="s">
        <v>2725</v>
      </c>
      <c r="J11" s="100" t="s">
        <v>2751</v>
      </c>
      <c r="L11" s="205" t="s">
        <v>625</v>
      </c>
    </row>
    <row r="12" spans="1:241" s="5" customFormat="1" ht="50.1" customHeight="1">
      <c r="A12" s="91">
        <v>9</v>
      </c>
      <c r="B12" s="100" t="s">
        <v>2318</v>
      </c>
      <c r="C12" s="160"/>
      <c r="D12" s="194">
        <v>13</v>
      </c>
      <c r="E12" s="100" t="s">
        <v>272</v>
      </c>
      <c r="F12" s="100" t="s">
        <v>2317</v>
      </c>
      <c r="G12" s="160">
        <v>42755</v>
      </c>
      <c r="H12" s="195" t="s">
        <v>58</v>
      </c>
      <c r="I12" s="100" t="s">
        <v>2319</v>
      </c>
      <c r="J12" s="100" t="s">
        <v>2751</v>
      </c>
      <c r="K12" s="44"/>
      <c r="L12" s="5" t="s">
        <v>625</v>
      </c>
    </row>
    <row r="13" spans="1:241" s="96" customFormat="1" ht="50.1" customHeight="1">
      <c r="A13" s="91">
        <v>10</v>
      </c>
      <c r="B13" s="100" t="s">
        <v>2707</v>
      </c>
      <c r="C13" s="160">
        <v>37415</v>
      </c>
      <c r="D13" s="194">
        <v>14</v>
      </c>
      <c r="E13" s="100" t="s">
        <v>272</v>
      </c>
      <c r="F13" s="100" t="s">
        <v>2726</v>
      </c>
      <c r="G13" s="160">
        <v>42758</v>
      </c>
      <c r="H13" s="195" t="s">
        <v>464</v>
      </c>
      <c r="I13" s="100" t="s">
        <v>2727</v>
      </c>
      <c r="J13" s="100" t="s">
        <v>2751</v>
      </c>
      <c r="L13" s="96" t="s">
        <v>625</v>
      </c>
    </row>
    <row r="14" spans="1:241" s="5" customFormat="1" ht="50.1" customHeight="1">
      <c r="A14" s="91">
        <v>11</v>
      </c>
      <c r="B14" s="100" t="s">
        <v>2708</v>
      </c>
      <c r="C14" s="160">
        <v>36698</v>
      </c>
      <c r="D14" s="194">
        <v>16</v>
      </c>
      <c r="E14" s="100" t="s">
        <v>272</v>
      </c>
      <c r="F14" s="100" t="s">
        <v>2728</v>
      </c>
      <c r="G14" s="160">
        <v>42764</v>
      </c>
      <c r="H14" s="195" t="s">
        <v>2729</v>
      </c>
      <c r="I14" s="100" t="s">
        <v>2730</v>
      </c>
      <c r="J14" s="100" t="s">
        <v>2751</v>
      </c>
      <c r="K14" s="44"/>
      <c r="L14" s="5" t="s">
        <v>625</v>
      </c>
    </row>
    <row r="15" spans="1:241" s="45" customFormat="1" ht="50.1" customHeight="1">
      <c r="A15" s="135"/>
      <c r="B15" s="1510" t="s">
        <v>2686</v>
      </c>
      <c r="C15" s="1510"/>
      <c r="D15" s="1510"/>
      <c r="E15" s="1510"/>
      <c r="F15" s="1510"/>
      <c r="G15" s="1510"/>
      <c r="H15" s="1510"/>
      <c r="I15" s="257"/>
      <c r="J15" s="253"/>
    </row>
    <row r="16" spans="1:241" s="242" customFormat="1" ht="50.1" customHeight="1">
      <c r="B16" s="254" t="s">
        <v>2684</v>
      </c>
      <c r="C16" s="255" t="s">
        <v>2379</v>
      </c>
      <c r="D16" s="254" t="s">
        <v>195</v>
      </c>
      <c r="E16" s="255" t="s">
        <v>2685</v>
      </c>
      <c r="F16" s="255" t="s">
        <v>2750</v>
      </c>
      <c r="G16" s="255" t="s">
        <v>301</v>
      </c>
      <c r="H16" s="255" t="s">
        <v>302</v>
      </c>
      <c r="I16" s="255" t="s">
        <v>2748</v>
      </c>
      <c r="J16" s="255" t="s">
        <v>2366</v>
      </c>
    </row>
    <row r="17" spans="1:245" s="44" customFormat="1" ht="50.1" customHeight="1">
      <c r="A17" s="91">
        <v>1</v>
      </c>
      <c r="B17" s="100" t="s">
        <v>2346</v>
      </c>
      <c r="C17" s="160"/>
      <c r="D17" s="194">
        <v>15</v>
      </c>
      <c r="E17" s="100" t="s">
        <v>2337</v>
      </c>
      <c r="F17" s="100" t="s">
        <v>2338</v>
      </c>
      <c r="G17" s="160">
        <v>42775</v>
      </c>
      <c r="H17" s="195" t="s">
        <v>84</v>
      </c>
      <c r="I17" s="100"/>
      <c r="J17" s="100" t="s">
        <v>2751</v>
      </c>
      <c r="L17" s="44" t="s">
        <v>638</v>
      </c>
    </row>
    <row r="18" spans="1:245" s="44" customFormat="1" ht="50.1" customHeight="1">
      <c r="A18" s="91">
        <v>2</v>
      </c>
      <c r="B18" s="100" t="s">
        <v>2709</v>
      </c>
      <c r="C18" s="160"/>
      <c r="D18" s="194">
        <v>10</v>
      </c>
      <c r="E18" s="100" t="s">
        <v>275</v>
      </c>
      <c r="F18" s="100" t="s">
        <v>2731</v>
      </c>
      <c r="G18" s="160">
        <v>42779</v>
      </c>
      <c r="H18" s="195" t="s">
        <v>253</v>
      </c>
      <c r="I18" s="100" t="s">
        <v>2732</v>
      </c>
      <c r="J18" s="100" t="s">
        <v>2751</v>
      </c>
      <c r="L18" s="75" t="s">
        <v>638</v>
      </c>
      <c r="M18" s="75"/>
      <c r="N18" s="75"/>
      <c r="O18" s="75"/>
    </row>
    <row r="19" spans="1:245" s="44" customFormat="1" ht="50.1" customHeight="1">
      <c r="A19" s="91">
        <v>3</v>
      </c>
      <c r="B19" s="100" t="s">
        <v>2710</v>
      </c>
      <c r="C19" s="160"/>
      <c r="D19" s="194">
        <v>3</v>
      </c>
      <c r="E19" s="100" t="s">
        <v>275</v>
      </c>
      <c r="F19" s="100" t="s">
        <v>2731</v>
      </c>
      <c r="G19" s="160">
        <v>42779</v>
      </c>
      <c r="H19" s="195" t="s">
        <v>253</v>
      </c>
      <c r="I19" s="100" t="s">
        <v>2732</v>
      </c>
      <c r="J19" s="100" t="s">
        <v>2751</v>
      </c>
      <c r="L19" s="44" t="s">
        <v>625</v>
      </c>
    </row>
    <row r="20" spans="1:245" s="44" customFormat="1" ht="50.1" customHeight="1">
      <c r="A20" s="91">
        <v>4</v>
      </c>
      <c r="B20" s="100" t="s">
        <v>2711</v>
      </c>
      <c r="C20" s="160"/>
      <c r="D20" s="194">
        <v>13</v>
      </c>
      <c r="E20" s="100" t="s">
        <v>2733</v>
      </c>
      <c r="F20" s="100" t="s">
        <v>2734</v>
      </c>
      <c r="G20" s="160">
        <v>42783</v>
      </c>
      <c r="H20" s="195" t="s">
        <v>716</v>
      </c>
      <c r="I20" s="100" t="s">
        <v>2735</v>
      </c>
      <c r="J20" s="100" t="s">
        <v>2751</v>
      </c>
      <c r="L20" s="44" t="s">
        <v>625</v>
      </c>
    </row>
    <row r="21" spans="1:245" s="205" customFormat="1" ht="50.1" customHeight="1">
      <c r="A21" s="91">
        <v>5</v>
      </c>
      <c r="B21" s="100" t="s">
        <v>2349</v>
      </c>
      <c r="C21" s="160"/>
      <c r="D21" s="194">
        <v>7</v>
      </c>
      <c r="E21" s="100" t="s">
        <v>270</v>
      </c>
      <c r="F21" s="100" t="s">
        <v>2350</v>
      </c>
      <c r="G21" s="160">
        <v>42782</v>
      </c>
      <c r="H21" s="195" t="s">
        <v>84</v>
      </c>
      <c r="I21" s="100" t="s">
        <v>2436</v>
      </c>
      <c r="J21" s="100" t="s">
        <v>2751</v>
      </c>
      <c r="L21" s="205" t="s">
        <v>638</v>
      </c>
    </row>
    <row r="22" spans="1:245" s="48" customFormat="1" ht="50.1" customHeight="1">
      <c r="A22" s="91">
        <v>6</v>
      </c>
      <c r="B22" s="100" t="s">
        <v>2351</v>
      </c>
      <c r="C22" s="160"/>
      <c r="D22" s="194">
        <v>23</v>
      </c>
      <c r="E22" s="100" t="s">
        <v>272</v>
      </c>
      <c r="F22" s="100" t="s">
        <v>2352</v>
      </c>
      <c r="G22" s="160">
        <v>42782</v>
      </c>
      <c r="H22" s="195" t="s">
        <v>464</v>
      </c>
      <c r="I22" s="100" t="s">
        <v>2353</v>
      </c>
      <c r="J22" s="100" t="s">
        <v>2751</v>
      </c>
      <c r="K22" s="44"/>
      <c r="L22" s="44" t="s">
        <v>625</v>
      </c>
      <c r="M22" s="44"/>
      <c r="N22" s="44"/>
      <c r="O22" s="44"/>
      <c r="P22" s="45"/>
      <c r="Q22" s="45"/>
      <c r="R22" s="45"/>
      <c r="S22" s="45"/>
      <c r="T22" s="45"/>
      <c r="U22" s="45"/>
      <c r="V22" s="45"/>
      <c r="W22" s="45"/>
      <c r="X22" s="45"/>
      <c r="Y22" s="45"/>
      <c r="Z22" s="45"/>
      <c r="AA22" s="45"/>
      <c r="AB22" s="45"/>
      <c r="AC22" s="45"/>
      <c r="AD22" s="45"/>
      <c r="AE22" s="45"/>
      <c r="AF22" s="45"/>
      <c r="AG22" s="45"/>
      <c r="AH22" s="45"/>
      <c r="AI22" s="45"/>
      <c r="AJ22" s="45"/>
      <c r="AK22" s="45"/>
      <c r="AL22" s="45"/>
      <c r="AM22" s="45"/>
      <c r="AN22" s="45"/>
      <c r="AO22" s="45"/>
      <c r="AP22" s="45"/>
      <c r="AQ22" s="45"/>
      <c r="AR22" s="45"/>
      <c r="AS22" s="45"/>
      <c r="AT22" s="45"/>
      <c r="AU22" s="45"/>
      <c r="AV22" s="45"/>
      <c r="AW22" s="45"/>
      <c r="AX22" s="45"/>
      <c r="AY22" s="45"/>
      <c r="AZ22" s="45"/>
      <c r="BA22" s="45"/>
      <c r="BB22" s="45"/>
      <c r="BC22" s="45"/>
      <c r="BD22" s="45"/>
      <c r="BE22" s="45"/>
      <c r="BF22" s="45"/>
      <c r="BG22" s="45"/>
      <c r="BH22" s="45"/>
      <c r="BI22" s="45"/>
      <c r="BJ22" s="45"/>
      <c r="BK22" s="45"/>
      <c r="BL22" s="45"/>
      <c r="BM22" s="45"/>
      <c r="BN22" s="45"/>
      <c r="BO22" s="45"/>
      <c r="BP22" s="45"/>
      <c r="BQ22" s="45"/>
      <c r="BR22" s="45"/>
      <c r="BS22" s="45"/>
      <c r="BT22" s="45"/>
      <c r="BU22" s="45"/>
      <c r="BV22" s="45"/>
      <c r="BW22" s="45"/>
      <c r="BX22" s="45"/>
      <c r="BY22" s="45"/>
      <c r="BZ22" s="45"/>
      <c r="CA22" s="45"/>
      <c r="CB22" s="45"/>
      <c r="CC22" s="45"/>
      <c r="CD22" s="45"/>
      <c r="CE22" s="45"/>
      <c r="CF22" s="45"/>
      <c r="CG22" s="45"/>
      <c r="CH22" s="45"/>
      <c r="CI22" s="45"/>
      <c r="CJ22" s="45"/>
      <c r="CK22" s="45"/>
      <c r="CL22" s="45"/>
      <c r="CM22" s="45"/>
      <c r="CN22" s="45"/>
      <c r="CO22" s="45"/>
      <c r="CP22" s="45"/>
      <c r="CQ22" s="45"/>
      <c r="CR22" s="45"/>
      <c r="CS22" s="45"/>
      <c r="CT22" s="45"/>
      <c r="CU22" s="45"/>
      <c r="CV22" s="45"/>
      <c r="CW22" s="45"/>
      <c r="CX22" s="45"/>
      <c r="CY22" s="45"/>
      <c r="CZ22" s="45"/>
      <c r="DA22" s="45"/>
      <c r="DB22" s="45"/>
      <c r="DC22" s="45"/>
      <c r="DD22" s="45"/>
      <c r="DE22" s="45"/>
      <c r="DF22" s="45"/>
      <c r="DG22" s="45"/>
      <c r="DH22" s="45"/>
      <c r="DI22" s="45"/>
      <c r="DJ22" s="45"/>
      <c r="DK22" s="45"/>
      <c r="DL22" s="45"/>
      <c r="DM22" s="45"/>
      <c r="DN22" s="45"/>
      <c r="DO22" s="45"/>
      <c r="DP22" s="45"/>
      <c r="DQ22" s="45"/>
      <c r="DR22" s="45"/>
      <c r="DS22" s="45"/>
      <c r="DT22" s="45"/>
      <c r="DU22" s="45"/>
      <c r="DV22" s="45"/>
      <c r="DW22" s="45"/>
      <c r="DX22" s="45"/>
      <c r="DY22" s="45"/>
      <c r="DZ22" s="45"/>
      <c r="EA22" s="45"/>
      <c r="EB22" s="45"/>
      <c r="EC22" s="45"/>
      <c r="ED22" s="45"/>
      <c r="EE22" s="45"/>
      <c r="EF22" s="45"/>
      <c r="EG22" s="45"/>
      <c r="EH22" s="45"/>
      <c r="EI22" s="45"/>
      <c r="EJ22" s="45"/>
      <c r="EK22" s="45"/>
      <c r="EL22" s="45"/>
      <c r="EM22" s="45"/>
      <c r="EN22" s="45"/>
      <c r="EO22" s="45"/>
      <c r="EP22" s="45"/>
      <c r="EQ22" s="45"/>
      <c r="ER22" s="45"/>
      <c r="ES22" s="45"/>
      <c r="ET22" s="45"/>
      <c r="EU22" s="45"/>
      <c r="EV22" s="45"/>
      <c r="EW22" s="45"/>
      <c r="EX22" s="45"/>
      <c r="EY22" s="45"/>
      <c r="EZ22" s="45"/>
      <c r="FA22" s="45"/>
      <c r="FB22" s="45"/>
      <c r="FC22" s="45"/>
      <c r="FD22" s="45"/>
      <c r="FE22" s="45"/>
      <c r="FF22" s="45"/>
      <c r="FG22" s="45"/>
      <c r="FH22" s="45"/>
      <c r="FI22" s="45"/>
      <c r="FJ22" s="45"/>
      <c r="FK22" s="45"/>
      <c r="FL22" s="45"/>
      <c r="FM22" s="45"/>
      <c r="FN22" s="45"/>
      <c r="FO22" s="45"/>
      <c r="FP22" s="45"/>
      <c r="FQ22" s="45"/>
      <c r="FR22" s="45"/>
      <c r="FS22" s="45"/>
      <c r="FT22" s="45"/>
      <c r="FU22" s="45"/>
      <c r="FV22" s="45"/>
      <c r="FW22" s="45"/>
      <c r="FX22" s="45"/>
      <c r="FY22" s="45"/>
      <c r="FZ22" s="45"/>
      <c r="GA22" s="45"/>
      <c r="GB22" s="45"/>
      <c r="GC22" s="45"/>
      <c r="GD22" s="45"/>
      <c r="GE22" s="45"/>
      <c r="GF22" s="45"/>
      <c r="GG22" s="45"/>
      <c r="GH22" s="45"/>
      <c r="GI22" s="45"/>
      <c r="GJ22" s="45"/>
      <c r="GK22" s="45"/>
      <c r="GL22" s="45"/>
      <c r="GM22" s="45"/>
      <c r="GN22" s="45"/>
      <c r="GO22" s="45"/>
      <c r="GP22" s="45"/>
      <c r="GQ22" s="45"/>
      <c r="GR22" s="45"/>
      <c r="GS22" s="45"/>
      <c r="GT22" s="45"/>
      <c r="GU22" s="45"/>
      <c r="GV22" s="45"/>
      <c r="GW22" s="45"/>
      <c r="GX22" s="45"/>
      <c r="GY22" s="45"/>
      <c r="GZ22" s="45"/>
      <c r="HA22" s="45"/>
      <c r="HB22" s="45"/>
      <c r="HC22" s="45"/>
      <c r="HD22" s="45"/>
      <c r="HE22" s="45"/>
      <c r="HF22" s="45"/>
      <c r="HG22" s="45"/>
      <c r="HH22" s="45"/>
      <c r="HI22" s="45"/>
      <c r="HJ22" s="45"/>
      <c r="HK22" s="45"/>
      <c r="HL22" s="45"/>
      <c r="HM22" s="45"/>
      <c r="HN22" s="45"/>
      <c r="HO22" s="45"/>
      <c r="HP22" s="45"/>
      <c r="HQ22" s="45"/>
      <c r="HR22" s="45"/>
      <c r="HS22" s="45"/>
      <c r="HT22" s="45"/>
      <c r="HU22" s="45"/>
      <c r="HV22" s="45"/>
      <c r="HW22" s="45"/>
      <c r="HX22" s="45"/>
      <c r="HY22" s="45"/>
      <c r="HZ22" s="45"/>
      <c r="IA22" s="45"/>
      <c r="IB22" s="45"/>
      <c r="IC22" s="45"/>
      <c r="ID22" s="45"/>
      <c r="IE22" s="45"/>
      <c r="IF22" s="45"/>
      <c r="IG22" s="45"/>
      <c r="IH22" s="44"/>
      <c r="II22" s="44"/>
      <c r="IJ22" s="44"/>
      <c r="IK22" s="44"/>
    </row>
    <row r="23" spans="1:245" s="44" customFormat="1" ht="50.1" customHeight="1">
      <c r="A23" s="91">
        <v>7</v>
      </c>
      <c r="B23" s="164" t="s">
        <v>2355</v>
      </c>
      <c r="C23" s="160"/>
      <c r="D23" s="226">
        <v>15</v>
      </c>
      <c r="E23" s="165" t="s">
        <v>272</v>
      </c>
      <c r="F23" s="164" t="s">
        <v>2356</v>
      </c>
      <c r="G23" s="190">
        <v>42781</v>
      </c>
      <c r="H23" s="165" t="s">
        <v>464</v>
      </c>
      <c r="I23" s="163" t="s">
        <v>2358</v>
      </c>
      <c r="J23" s="100" t="s">
        <v>2751</v>
      </c>
      <c r="L23" s="44" t="s">
        <v>638</v>
      </c>
    </row>
    <row r="24" spans="1:245" s="74" customFormat="1" ht="50.1" customHeight="1">
      <c r="A24" s="91">
        <v>8</v>
      </c>
      <c r="B24" s="100" t="s">
        <v>2392</v>
      </c>
      <c r="C24" s="160"/>
      <c r="D24" s="194">
        <v>16</v>
      </c>
      <c r="E24" s="100" t="s">
        <v>275</v>
      </c>
      <c r="F24" s="100" t="s">
        <v>2393</v>
      </c>
      <c r="G24" s="160">
        <v>42786</v>
      </c>
      <c r="H24" s="195" t="s">
        <v>464</v>
      </c>
      <c r="I24" s="100" t="s">
        <v>2394</v>
      </c>
      <c r="J24" s="100" t="s">
        <v>2751</v>
      </c>
      <c r="K24" s="75"/>
      <c r="L24" s="75" t="s">
        <v>625</v>
      </c>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row>
    <row r="25" spans="1:245" s="44" customFormat="1" ht="50.1" customHeight="1">
      <c r="A25" s="91">
        <v>9</v>
      </c>
      <c r="B25" s="100" t="s">
        <v>2395</v>
      </c>
      <c r="C25" s="160"/>
      <c r="D25" s="194">
        <v>10</v>
      </c>
      <c r="E25" s="100" t="s">
        <v>272</v>
      </c>
      <c r="F25" s="100" t="s">
        <v>2396</v>
      </c>
      <c r="G25" s="160">
        <v>42788</v>
      </c>
      <c r="H25" s="195" t="s">
        <v>2397</v>
      </c>
      <c r="I25" s="100" t="s">
        <v>2398</v>
      </c>
      <c r="J25" s="100" t="s">
        <v>2751</v>
      </c>
      <c r="K25" s="74"/>
      <c r="L25" s="44" t="s">
        <v>625</v>
      </c>
    </row>
    <row r="26" spans="1:245" s="44" customFormat="1" ht="50.1" customHeight="1">
      <c r="A26" s="91">
        <v>10</v>
      </c>
      <c r="B26" s="100" t="s">
        <v>2712</v>
      </c>
      <c r="C26" s="160"/>
      <c r="D26" s="194">
        <v>2</v>
      </c>
      <c r="E26" s="100" t="s">
        <v>272</v>
      </c>
      <c r="F26" s="100" t="s">
        <v>2736</v>
      </c>
      <c r="G26" s="160">
        <v>42788</v>
      </c>
      <c r="H26" s="195" t="s">
        <v>464</v>
      </c>
      <c r="I26" s="100" t="s">
        <v>2737</v>
      </c>
      <c r="J26" s="100" t="s">
        <v>2751</v>
      </c>
      <c r="L26" s="59" t="s">
        <v>638</v>
      </c>
      <c r="M26" s="59"/>
      <c r="N26" s="59"/>
      <c r="O26" s="59"/>
      <c r="P26" s="59"/>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59"/>
      <c r="AT26" s="59"/>
      <c r="AU26" s="59"/>
      <c r="AV26" s="59"/>
      <c r="AW26" s="59"/>
      <c r="AX26" s="59"/>
      <c r="AY26" s="59"/>
      <c r="AZ26" s="59"/>
      <c r="BA26" s="59"/>
      <c r="BB26" s="59"/>
      <c r="BC26" s="59"/>
      <c r="BD26" s="59"/>
      <c r="BE26" s="59"/>
      <c r="BF26" s="59"/>
      <c r="BG26" s="59"/>
      <c r="BH26" s="59"/>
      <c r="BI26" s="59"/>
      <c r="BJ26" s="59"/>
      <c r="BK26" s="59"/>
      <c r="BL26" s="59"/>
      <c r="BM26" s="59"/>
      <c r="BN26" s="59"/>
      <c r="BO26" s="59"/>
      <c r="BP26" s="59"/>
      <c r="BQ26" s="59"/>
      <c r="BR26" s="59"/>
      <c r="BS26" s="59"/>
      <c r="BT26" s="59"/>
      <c r="BU26" s="59"/>
      <c r="BV26" s="59"/>
      <c r="BW26" s="59"/>
      <c r="BX26" s="59"/>
      <c r="BY26" s="59"/>
      <c r="BZ26" s="59"/>
      <c r="CA26" s="59"/>
      <c r="CB26" s="59"/>
      <c r="CC26" s="59"/>
      <c r="CD26" s="59"/>
      <c r="CE26" s="59"/>
      <c r="CF26" s="59"/>
      <c r="CG26" s="59"/>
      <c r="CH26" s="59"/>
      <c r="CI26" s="59"/>
      <c r="CJ26" s="59"/>
      <c r="CK26" s="59"/>
      <c r="CL26" s="59"/>
      <c r="CM26" s="59"/>
      <c r="CN26" s="59"/>
      <c r="CO26" s="59"/>
      <c r="CP26" s="59"/>
      <c r="CQ26" s="59"/>
      <c r="CR26" s="59"/>
      <c r="CS26" s="59"/>
      <c r="CT26" s="59"/>
      <c r="CU26" s="59"/>
      <c r="CV26" s="59"/>
      <c r="CW26" s="59"/>
      <c r="CX26" s="59"/>
      <c r="CY26" s="59"/>
      <c r="CZ26" s="59"/>
      <c r="DA26" s="59"/>
      <c r="DB26" s="59"/>
      <c r="DC26" s="59"/>
      <c r="DD26" s="59"/>
      <c r="DE26" s="59"/>
      <c r="DF26" s="59"/>
      <c r="DG26" s="59"/>
      <c r="DH26" s="59"/>
      <c r="DI26" s="59"/>
      <c r="DJ26" s="59"/>
      <c r="DK26" s="59"/>
      <c r="DL26" s="59"/>
      <c r="DM26" s="59"/>
      <c r="DN26" s="59"/>
      <c r="DO26" s="59"/>
      <c r="DP26" s="59"/>
      <c r="DQ26" s="59"/>
      <c r="DR26" s="59"/>
      <c r="DS26" s="59"/>
      <c r="DT26" s="59"/>
      <c r="DU26" s="59"/>
      <c r="DV26" s="59"/>
      <c r="DW26" s="59"/>
      <c r="DX26" s="59"/>
      <c r="DY26" s="59"/>
      <c r="DZ26" s="59"/>
      <c r="EA26" s="59"/>
      <c r="EB26" s="59"/>
      <c r="EC26" s="59"/>
      <c r="ED26" s="59"/>
      <c r="EE26" s="59"/>
      <c r="EF26" s="59"/>
      <c r="EG26" s="59"/>
      <c r="EH26" s="59"/>
      <c r="EI26" s="59"/>
      <c r="EJ26" s="59"/>
      <c r="EK26" s="59"/>
      <c r="EL26" s="59"/>
      <c r="EM26" s="59"/>
      <c r="EN26" s="59"/>
      <c r="EO26" s="59"/>
      <c r="EP26" s="59"/>
      <c r="EQ26" s="59"/>
      <c r="ER26" s="59"/>
      <c r="ES26" s="59"/>
      <c r="ET26" s="59"/>
      <c r="EU26" s="59"/>
      <c r="EV26" s="59"/>
      <c r="EW26" s="59"/>
      <c r="EX26" s="59"/>
      <c r="EY26" s="59"/>
      <c r="EZ26" s="59"/>
      <c r="FA26" s="59"/>
      <c r="FB26" s="59"/>
      <c r="FC26" s="59"/>
      <c r="FD26" s="59"/>
      <c r="FE26" s="59"/>
      <c r="FF26" s="59"/>
      <c r="FG26" s="59"/>
      <c r="FH26" s="59"/>
      <c r="FI26" s="59"/>
      <c r="FJ26" s="59"/>
      <c r="FK26" s="59"/>
      <c r="FL26" s="59"/>
      <c r="FM26" s="59"/>
      <c r="FN26" s="59"/>
      <c r="FO26" s="59"/>
      <c r="FP26" s="59"/>
      <c r="FQ26" s="59"/>
      <c r="FR26" s="59"/>
      <c r="FS26" s="59"/>
      <c r="FT26" s="59"/>
      <c r="FU26" s="59"/>
      <c r="FV26" s="59"/>
      <c r="FW26" s="59"/>
      <c r="FX26" s="59"/>
      <c r="FY26" s="59"/>
      <c r="FZ26" s="59"/>
      <c r="GA26" s="59"/>
      <c r="GB26" s="59"/>
      <c r="GC26" s="59"/>
      <c r="GD26" s="59"/>
      <c r="GE26" s="59"/>
      <c r="GF26" s="59"/>
      <c r="GG26" s="59"/>
      <c r="GH26" s="59"/>
      <c r="GI26" s="59"/>
      <c r="GJ26" s="59"/>
      <c r="GK26" s="59"/>
      <c r="GL26" s="59"/>
      <c r="GM26" s="59"/>
      <c r="GN26" s="59"/>
      <c r="GO26" s="59"/>
      <c r="GP26" s="59"/>
      <c r="GQ26" s="59"/>
      <c r="GR26" s="59"/>
      <c r="GS26" s="59"/>
      <c r="GT26" s="59"/>
      <c r="GU26" s="59"/>
      <c r="GV26" s="59"/>
      <c r="GW26" s="59"/>
      <c r="GX26" s="59"/>
      <c r="GY26" s="59"/>
      <c r="GZ26" s="59"/>
      <c r="HA26" s="59"/>
      <c r="HB26" s="59"/>
      <c r="HC26" s="59"/>
      <c r="HD26" s="59"/>
      <c r="HE26" s="59"/>
      <c r="HF26" s="59"/>
      <c r="HG26" s="59"/>
      <c r="HH26" s="59"/>
      <c r="HI26" s="59"/>
      <c r="HJ26" s="59"/>
      <c r="HK26" s="59"/>
      <c r="HL26" s="59"/>
      <c r="HM26" s="59"/>
      <c r="HN26" s="59"/>
      <c r="HO26" s="59"/>
      <c r="HP26" s="59"/>
      <c r="HQ26" s="59"/>
      <c r="HR26" s="59"/>
      <c r="HS26" s="59"/>
      <c r="HT26" s="59"/>
      <c r="HU26" s="59"/>
      <c r="HV26" s="59"/>
      <c r="HW26" s="59"/>
      <c r="HX26" s="59"/>
      <c r="HY26" s="59"/>
      <c r="HZ26" s="59"/>
      <c r="IA26" s="59"/>
      <c r="IB26" s="59"/>
      <c r="IC26" s="59"/>
      <c r="ID26" s="59"/>
      <c r="IE26" s="59"/>
      <c r="IF26" s="59"/>
      <c r="IG26" s="59"/>
    </row>
    <row r="27" spans="1:245" s="44" customFormat="1" ht="50.1" customHeight="1">
      <c r="A27" s="91">
        <v>11</v>
      </c>
      <c r="B27" s="100" t="s">
        <v>2713</v>
      </c>
      <c r="C27" s="160"/>
      <c r="D27" s="194">
        <v>0</v>
      </c>
      <c r="E27" s="100" t="s">
        <v>272</v>
      </c>
      <c r="F27" s="100" t="s">
        <v>2736</v>
      </c>
      <c r="G27" s="160">
        <v>42788</v>
      </c>
      <c r="H27" s="195" t="s">
        <v>464</v>
      </c>
      <c r="I27" s="100" t="s">
        <v>2737</v>
      </c>
      <c r="J27" s="100" t="s">
        <v>2751</v>
      </c>
      <c r="L27" s="44" t="s">
        <v>625</v>
      </c>
    </row>
    <row r="28" spans="1:245" s="59" customFormat="1" ht="50.1" customHeight="1">
      <c r="A28" s="91">
        <v>12</v>
      </c>
      <c r="B28" s="100" t="s">
        <v>2412</v>
      </c>
      <c r="C28" s="160">
        <v>37500</v>
      </c>
      <c r="D28" s="194">
        <v>14</v>
      </c>
      <c r="E28" s="100" t="s">
        <v>272</v>
      </c>
      <c r="F28" s="100" t="s">
        <v>2413</v>
      </c>
      <c r="G28" s="160">
        <v>42793</v>
      </c>
      <c r="H28" s="195" t="s">
        <v>58</v>
      </c>
      <c r="I28" s="100" t="s">
        <v>2583</v>
      </c>
      <c r="J28" s="100" t="s">
        <v>2751</v>
      </c>
      <c r="K28" s="44"/>
      <c r="L28" s="73" t="s">
        <v>625</v>
      </c>
      <c r="M28" s="73"/>
      <c r="N28" s="73"/>
      <c r="O28" s="73"/>
      <c r="P28" s="44"/>
      <c r="Q28" s="44"/>
      <c r="R28" s="44"/>
      <c r="S28" s="44"/>
      <c r="T28" s="44"/>
      <c r="U28" s="44"/>
      <c r="V28" s="44"/>
      <c r="W28" s="44"/>
      <c r="X28" s="44"/>
      <c r="Y28" s="44"/>
      <c r="Z28" s="44"/>
      <c r="AA28" s="4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c r="BM28" s="44"/>
      <c r="BN28" s="44"/>
      <c r="BO28" s="44"/>
      <c r="BP28" s="44"/>
      <c r="BQ28" s="44"/>
      <c r="BR28" s="44"/>
      <c r="BS28" s="44"/>
      <c r="BT28" s="44"/>
      <c r="BU28" s="44"/>
      <c r="BV28" s="44"/>
      <c r="BW28" s="44"/>
      <c r="BX28" s="44"/>
      <c r="BY28" s="44"/>
      <c r="BZ28" s="44"/>
      <c r="CA28" s="44"/>
      <c r="CB28" s="44"/>
      <c r="CC28" s="44"/>
      <c r="CD28" s="44"/>
      <c r="CE28" s="44"/>
      <c r="CF28" s="44"/>
      <c r="CG28" s="44"/>
      <c r="CH28" s="44"/>
      <c r="CI28" s="44"/>
      <c r="CJ28" s="44"/>
      <c r="CK28" s="44"/>
      <c r="CL28" s="44"/>
      <c r="CM28" s="44"/>
      <c r="CN28" s="44"/>
      <c r="CO28" s="44"/>
      <c r="CP28" s="44"/>
      <c r="CQ28" s="44"/>
      <c r="CR28" s="44"/>
      <c r="CS28" s="44"/>
      <c r="CT28" s="44"/>
      <c r="CU28" s="44"/>
      <c r="CV28" s="44"/>
      <c r="CW28" s="44"/>
      <c r="CX28" s="44"/>
      <c r="CY28" s="44"/>
      <c r="CZ28" s="44"/>
      <c r="DA28" s="44"/>
      <c r="DB28" s="44"/>
      <c r="DC28" s="44"/>
      <c r="DD28" s="44"/>
      <c r="DE28" s="44"/>
      <c r="DF28" s="44"/>
      <c r="DG28" s="44"/>
      <c r="DH28" s="44"/>
      <c r="DI28" s="44"/>
      <c r="DJ28" s="44"/>
      <c r="DK28" s="44"/>
      <c r="DL28" s="44"/>
      <c r="DM28" s="44"/>
      <c r="DN28" s="44"/>
      <c r="DO28" s="44"/>
      <c r="DP28" s="44"/>
      <c r="DQ28" s="44"/>
      <c r="DR28" s="44"/>
      <c r="DS28" s="44"/>
      <c r="DT28" s="44"/>
      <c r="DU28" s="44"/>
      <c r="DV28" s="44"/>
      <c r="DW28" s="44"/>
      <c r="DX28" s="44"/>
      <c r="DY28" s="44"/>
      <c r="DZ28" s="44"/>
      <c r="EA28" s="44"/>
      <c r="EB28" s="44"/>
      <c r="EC28" s="44"/>
      <c r="ED28" s="44"/>
      <c r="EE28" s="44"/>
      <c r="EF28" s="44"/>
      <c r="EG28" s="44"/>
      <c r="EH28" s="44"/>
      <c r="EI28" s="44"/>
      <c r="EJ28" s="44"/>
      <c r="EK28" s="44"/>
      <c r="EL28" s="44"/>
      <c r="EM28" s="44"/>
      <c r="EN28" s="44"/>
      <c r="EO28" s="44"/>
      <c r="EP28" s="44"/>
      <c r="EQ28" s="44"/>
      <c r="ER28" s="44"/>
      <c r="ES28" s="44"/>
      <c r="ET28" s="44"/>
      <c r="EU28" s="44"/>
      <c r="EV28" s="44"/>
      <c r="EW28" s="44"/>
      <c r="EX28" s="44"/>
      <c r="EY28" s="44"/>
      <c r="EZ28" s="44"/>
      <c r="FA28" s="44"/>
      <c r="FB28" s="44"/>
      <c r="FC28" s="44"/>
      <c r="FD28" s="44"/>
      <c r="FE28" s="44"/>
      <c r="FF28" s="44"/>
      <c r="FG28" s="44"/>
      <c r="FH28" s="44"/>
      <c r="FI28" s="44"/>
      <c r="FJ28" s="44"/>
      <c r="FK28" s="44"/>
      <c r="FL28" s="44"/>
      <c r="FM28" s="44"/>
      <c r="FN28" s="44"/>
      <c r="FO28" s="44"/>
      <c r="FP28" s="44"/>
      <c r="FQ28" s="44"/>
      <c r="FR28" s="44"/>
      <c r="FS28" s="44"/>
      <c r="FT28" s="44"/>
      <c r="FU28" s="44"/>
      <c r="FV28" s="44"/>
      <c r="FW28" s="44"/>
      <c r="FX28" s="44"/>
      <c r="FY28" s="44"/>
      <c r="FZ28" s="44"/>
      <c r="GA28" s="44"/>
      <c r="GB28" s="44"/>
      <c r="GC28" s="44"/>
      <c r="GD28" s="44"/>
      <c r="GE28" s="44"/>
      <c r="GF28" s="44"/>
      <c r="GG28" s="44"/>
      <c r="GH28" s="44"/>
      <c r="GI28" s="44"/>
      <c r="GJ28" s="44"/>
      <c r="GK28" s="44"/>
      <c r="GL28" s="44"/>
      <c r="GM28" s="44"/>
      <c r="GN28" s="44"/>
      <c r="GO28" s="44"/>
      <c r="GP28" s="44"/>
      <c r="GQ28" s="44"/>
      <c r="GR28" s="44"/>
      <c r="GS28" s="44"/>
      <c r="GT28" s="44"/>
      <c r="GU28" s="44"/>
      <c r="GV28" s="44"/>
      <c r="GW28" s="44"/>
      <c r="GX28" s="44"/>
      <c r="GY28" s="44"/>
      <c r="GZ28" s="44"/>
      <c r="HA28" s="44"/>
      <c r="HB28" s="44"/>
      <c r="HC28" s="44"/>
      <c r="HD28" s="44"/>
      <c r="HE28" s="44"/>
      <c r="HF28" s="44"/>
      <c r="HG28" s="44"/>
      <c r="HH28" s="44"/>
      <c r="HI28" s="44"/>
      <c r="HJ28" s="44"/>
      <c r="HK28" s="44"/>
      <c r="HL28" s="44"/>
      <c r="HM28" s="44"/>
      <c r="HN28" s="44"/>
      <c r="HO28" s="44"/>
      <c r="HP28" s="44"/>
      <c r="HQ28" s="44"/>
      <c r="HR28" s="44"/>
      <c r="HS28" s="44"/>
      <c r="HT28" s="44"/>
      <c r="HU28" s="44"/>
      <c r="HV28" s="44"/>
      <c r="HW28" s="44"/>
      <c r="HX28" s="44"/>
      <c r="HY28" s="44"/>
      <c r="HZ28" s="44"/>
      <c r="IA28" s="44"/>
      <c r="IB28" s="44"/>
      <c r="IC28" s="44"/>
      <c r="ID28" s="44"/>
      <c r="IE28" s="44"/>
      <c r="IF28" s="44"/>
      <c r="IG28" s="44"/>
    </row>
    <row r="29" spans="1:245" s="79" customFormat="1" ht="50.1" customHeight="1">
      <c r="A29" s="91">
        <v>13</v>
      </c>
      <c r="B29" s="100" t="s">
        <v>2414</v>
      </c>
      <c r="C29" s="160">
        <v>38107</v>
      </c>
      <c r="D29" s="194">
        <v>12</v>
      </c>
      <c r="E29" s="100" t="s">
        <v>272</v>
      </c>
      <c r="F29" s="100" t="s">
        <v>2413</v>
      </c>
      <c r="G29" s="160">
        <v>42793</v>
      </c>
      <c r="H29" s="195" t="s">
        <v>58</v>
      </c>
      <c r="I29" s="100" t="s">
        <v>2583</v>
      </c>
      <c r="J29" s="100" t="s">
        <v>2751</v>
      </c>
      <c r="K29" s="41"/>
      <c r="L29" s="44" t="s">
        <v>638</v>
      </c>
      <c r="M29" s="44"/>
      <c r="N29" s="44"/>
      <c r="O29" s="44"/>
      <c r="P29" s="44"/>
      <c r="Q29" s="44"/>
      <c r="R29" s="44"/>
      <c r="S29" s="44"/>
      <c r="T29" s="44"/>
      <c r="U29" s="44"/>
      <c r="V29" s="44"/>
      <c r="W29" s="44"/>
      <c r="X29" s="44"/>
      <c r="Y29" s="44"/>
      <c r="Z29" s="44"/>
      <c r="AA29" s="44"/>
      <c r="AB29" s="44"/>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c r="BM29" s="44"/>
      <c r="BN29" s="44"/>
      <c r="BO29" s="44"/>
      <c r="BP29" s="44"/>
      <c r="BQ29" s="44"/>
      <c r="BR29" s="44"/>
      <c r="BS29" s="44"/>
      <c r="BT29" s="44"/>
      <c r="BU29" s="44"/>
      <c r="BV29" s="44"/>
      <c r="BW29" s="44"/>
      <c r="BX29" s="44"/>
      <c r="BY29" s="44"/>
      <c r="BZ29" s="44"/>
      <c r="CA29" s="44"/>
      <c r="CB29" s="44"/>
      <c r="CC29" s="44"/>
      <c r="CD29" s="44"/>
      <c r="CE29" s="44"/>
      <c r="CF29" s="44"/>
      <c r="CG29" s="44"/>
      <c r="CH29" s="44"/>
      <c r="CI29" s="44"/>
      <c r="CJ29" s="44"/>
      <c r="CK29" s="44"/>
      <c r="CL29" s="44"/>
      <c r="CM29" s="44"/>
      <c r="CN29" s="44"/>
      <c r="CO29" s="44"/>
      <c r="CP29" s="44"/>
      <c r="CQ29" s="44"/>
      <c r="CR29" s="44"/>
      <c r="CS29" s="44"/>
      <c r="CT29" s="44"/>
      <c r="CU29" s="44"/>
      <c r="CV29" s="44"/>
      <c r="CW29" s="44"/>
      <c r="CX29" s="44"/>
      <c r="CY29" s="44"/>
      <c r="CZ29" s="44"/>
      <c r="DA29" s="44"/>
      <c r="DB29" s="44"/>
      <c r="DC29" s="44"/>
      <c r="DD29" s="44"/>
      <c r="DE29" s="44"/>
      <c r="DF29" s="44"/>
      <c r="DG29" s="44"/>
      <c r="DH29" s="44"/>
      <c r="DI29" s="44"/>
      <c r="DJ29" s="44"/>
      <c r="DK29" s="44"/>
      <c r="DL29" s="44"/>
      <c r="DM29" s="44"/>
      <c r="DN29" s="44"/>
      <c r="DO29" s="44"/>
      <c r="DP29" s="44"/>
      <c r="DQ29" s="44"/>
      <c r="DR29" s="44"/>
      <c r="DS29" s="44"/>
      <c r="DT29" s="44"/>
      <c r="DU29" s="44"/>
      <c r="DV29" s="44"/>
      <c r="DW29" s="44"/>
      <c r="DX29" s="44"/>
      <c r="DY29" s="44"/>
      <c r="DZ29" s="44"/>
      <c r="EA29" s="44"/>
      <c r="EB29" s="44"/>
      <c r="EC29" s="44"/>
      <c r="ED29" s="44"/>
      <c r="EE29" s="44"/>
      <c r="EF29" s="44"/>
      <c r="EG29" s="44"/>
      <c r="EH29" s="44"/>
      <c r="EI29" s="44"/>
      <c r="EJ29" s="44"/>
      <c r="EK29" s="44"/>
      <c r="EL29" s="44"/>
      <c r="EM29" s="44"/>
      <c r="EN29" s="44"/>
      <c r="EO29" s="44"/>
      <c r="EP29" s="44"/>
      <c r="EQ29" s="44"/>
      <c r="ER29" s="44"/>
      <c r="ES29" s="44"/>
      <c r="ET29" s="44"/>
      <c r="EU29" s="44"/>
      <c r="EV29" s="44"/>
      <c r="EW29" s="44"/>
      <c r="EX29" s="44"/>
      <c r="EY29" s="44"/>
      <c r="EZ29" s="44"/>
      <c r="FA29" s="44"/>
      <c r="FB29" s="44"/>
      <c r="FC29" s="44"/>
      <c r="FD29" s="44"/>
      <c r="FE29" s="44"/>
      <c r="FF29" s="44"/>
      <c r="FG29" s="44"/>
      <c r="FH29" s="44"/>
      <c r="FI29" s="44"/>
      <c r="FJ29" s="44"/>
      <c r="FK29" s="44"/>
      <c r="FL29" s="44"/>
      <c r="FM29" s="44"/>
      <c r="FN29" s="44"/>
      <c r="FO29" s="44"/>
      <c r="FP29" s="44"/>
      <c r="FQ29" s="44"/>
      <c r="FR29" s="44"/>
      <c r="FS29" s="44"/>
      <c r="FT29" s="44"/>
      <c r="FU29" s="44"/>
      <c r="FV29" s="44"/>
      <c r="FW29" s="44"/>
      <c r="FX29" s="44"/>
      <c r="FY29" s="44"/>
      <c r="FZ29" s="44"/>
      <c r="GA29" s="44"/>
      <c r="GB29" s="44"/>
      <c r="GC29" s="44"/>
      <c r="GD29" s="44"/>
      <c r="GE29" s="44"/>
      <c r="GF29" s="44"/>
      <c r="GG29" s="44"/>
      <c r="GH29" s="44"/>
      <c r="GI29" s="44"/>
      <c r="GJ29" s="44"/>
      <c r="GK29" s="44"/>
      <c r="GL29" s="44"/>
      <c r="GM29" s="44"/>
      <c r="GN29" s="44"/>
      <c r="GO29" s="44"/>
      <c r="GP29" s="44"/>
      <c r="GQ29" s="44"/>
      <c r="GR29" s="44"/>
      <c r="GS29" s="44"/>
      <c r="GT29" s="44"/>
      <c r="GU29" s="44"/>
      <c r="GV29" s="44"/>
      <c r="GW29" s="44"/>
      <c r="GX29" s="44"/>
      <c r="GY29" s="44"/>
      <c r="GZ29" s="44"/>
      <c r="HA29" s="44"/>
      <c r="HB29" s="44"/>
      <c r="HC29" s="44"/>
      <c r="HD29" s="44"/>
      <c r="HE29" s="44"/>
      <c r="HF29" s="44"/>
      <c r="HG29" s="44"/>
      <c r="HH29" s="44"/>
      <c r="HI29" s="44"/>
      <c r="HJ29" s="44"/>
      <c r="HK29" s="44"/>
      <c r="HL29" s="44"/>
      <c r="HM29" s="44"/>
      <c r="HN29" s="44"/>
      <c r="HO29" s="44"/>
      <c r="HP29" s="44"/>
      <c r="HQ29" s="44"/>
      <c r="HR29" s="44"/>
      <c r="HS29" s="44"/>
      <c r="HT29" s="44"/>
      <c r="HU29" s="44"/>
      <c r="HV29" s="44"/>
      <c r="HW29" s="44"/>
      <c r="HX29" s="44"/>
      <c r="HY29" s="44"/>
      <c r="HZ29" s="44"/>
      <c r="IA29" s="44"/>
      <c r="IB29" s="44"/>
      <c r="IC29" s="44"/>
      <c r="ID29" s="44"/>
      <c r="IE29" s="44"/>
      <c r="IF29" s="44"/>
      <c r="IG29" s="44"/>
    </row>
    <row r="30" spans="1:245" s="74" customFormat="1" ht="50.1" customHeight="1">
      <c r="A30" s="91">
        <v>14</v>
      </c>
      <c r="B30" s="100" t="s">
        <v>2414</v>
      </c>
      <c r="C30" s="160">
        <v>38107</v>
      </c>
      <c r="D30" s="194">
        <v>12</v>
      </c>
      <c r="E30" s="100" t="s">
        <v>272</v>
      </c>
      <c r="F30" s="100" t="s">
        <v>2413</v>
      </c>
      <c r="G30" s="160">
        <v>42793</v>
      </c>
      <c r="H30" s="195" t="s">
        <v>58</v>
      </c>
      <c r="I30" s="100" t="s">
        <v>2583</v>
      </c>
      <c r="J30" s="100" t="s">
        <v>2751</v>
      </c>
      <c r="K30" s="78"/>
      <c r="L30" s="48" t="s">
        <v>638</v>
      </c>
      <c r="M30" s="48"/>
      <c r="N30" s="48"/>
      <c r="O30" s="48"/>
      <c r="P30" s="48"/>
      <c r="Q30" s="48"/>
      <c r="R30" s="48"/>
      <c r="S30" s="48"/>
      <c r="T30" s="48"/>
      <c r="U30" s="48"/>
      <c r="V30" s="48"/>
      <c r="W30" s="48"/>
      <c r="X30" s="48"/>
      <c r="Y30" s="48"/>
      <c r="Z30" s="48"/>
      <c r="AA30" s="48"/>
      <c r="AB30" s="48"/>
      <c r="AC30" s="48"/>
      <c r="AD30" s="48"/>
      <c r="AE30" s="48"/>
      <c r="AF30" s="48"/>
      <c r="AG30" s="48"/>
      <c r="AH30" s="48"/>
      <c r="AI30" s="48"/>
      <c r="AJ30" s="48"/>
      <c r="AK30" s="48"/>
      <c r="AL30" s="48"/>
      <c r="AM30" s="48"/>
      <c r="AN30" s="48"/>
      <c r="AO30" s="48"/>
      <c r="AP30" s="48"/>
      <c r="AQ30" s="48"/>
      <c r="AR30" s="48"/>
      <c r="AS30" s="48"/>
      <c r="AT30" s="48"/>
      <c r="AU30" s="48"/>
      <c r="AV30" s="48"/>
      <c r="AW30" s="48"/>
      <c r="AX30" s="48"/>
      <c r="AY30" s="48"/>
      <c r="AZ30" s="48"/>
      <c r="BA30" s="48"/>
      <c r="BB30" s="48"/>
      <c r="BC30" s="48"/>
      <c r="BD30" s="48"/>
      <c r="BE30" s="48"/>
      <c r="BF30" s="48"/>
      <c r="BG30" s="48"/>
      <c r="BH30" s="48"/>
      <c r="BI30" s="48"/>
      <c r="BJ30" s="48"/>
      <c r="BK30" s="48"/>
      <c r="BL30" s="48"/>
      <c r="BM30" s="48"/>
      <c r="BN30" s="48"/>
      <c r="BO30" s="48"/>
      <c r="BP30" s="48"/>
      <c r="BQ30" s="48"/>
      <c r="BR30" s="48"/>
      <c r="BS30" s="48"/>
      <c r="BT30" s="48"/>
      <c r="BU30" s="48"/>
      <c r="BV30" s="48"/>
      <c r="BW30" s="48"/>
      <c r="BX30" s="48"/>
      <c r="BY30" s="48"/>
      <c r="BZ30" s="48"/>
      <c r="CA30" s="48"/>
      <c r="CB30" s="48"/>
      <c r="CC30" s="48"/>
      <c r="CD30" s="48"/>
      <c r="CE30" s="48"/>
      <c r="CF30" s="48"/>
      <c r="CG30" s="48"/>
      <c r="CH30" s="48"/>
      <c r="CI30" s="48"/>
      <c r="CJ30" s="48"/>
      <c r="CK30" s="48"/>
      <c r="CL30" s="48"/>
      <c r="CM30" s="48"/>
      <c r="CN30" s="48"/>
      <c r="CO30" s="48"/>
      <c r="CP30" s="48"/>
      <c r="CQ30" s="48"/>
      <c r="CR30" s="48"/>
      <c r="CS30" s="48"/>
      <c r="CT30" s="48"/>
      <c r="CU30" s="48"/>
      <c r="CV30" s="48"/>
      <c r="CW30" s="48"/>
      <c r="CX30" s="48"/>
      <c r="CY30" s="48"/>
      <c r="CZ30" s="48"/>
      <c r="DA30" s="48"/>
      <c r="DB30" s="48"/>
      <c r="DC30" s="48"/>
      <c r="DD30" s="48"/>
      <c r="DE30" s="48"/>
      <c r="DF30" s="48"/>
      <c r="DG30" s="48"/>
      <c r="DH30" s="48"/>
      <c r="DI30" s="48"/>
      <c r="DJ30" s="48"/>
      <c r="DK30" s="48"/>
      <c r="DL30" s="48"/>
      <c r="DM30" s="48"/>
      <c r="DN30" s="48"/>
      <c r="DO30" s="48"/>
      <c r="DP30" s="48"/>
      <c r="DQ30" s="48"/>
      <c r="DR30" s="48"/>
      <c r="DS30" s="48"/>
      <c r="DT30" s="48"/>
      <c r="DU30" s="48"/>
      <c r="DV30" s="48"/>
      <c r="DW30" s="48"/>
      <c r="DX30" s="48"/>
      <c r="DY30" s="48"/>
      <c r="DZ30" s="48"/>
      <c r="EA30" s="48"/>
      <c r="EB30" s="48"/>
      <c r="EC30" s="48"/>
      <c r="ED30" s="48"/>
      <c r="EE30" s="48"/>
      <c r="EF30" s="48"/>
      <c r="EG30" s="48"/>
      <c r="EH30" s="48"/>
      <c r="EI30" s="48"/>
      <c r="EJ30" s="48"/>
      <c r="EK30" s="48"/>
      <c r="EL30" s="48"/>
      <c r="EM30" s="48"/>
      <c r="EN30" s="48"/>
      <c r="EO30" s="48"/>
      <c r="EP30" s="48"/>
      <c r="EQ30" s="48"/>
      <c r="ER30" s="48"/>
      <c r="ES30" s="48"/>
      <c r="ET30" s="48"/>
      <c r="EU30" s="48"/>
      <c r="EV30" s="48"/>
      <c r="EW30" s="48"/>
      <c r="EX30" s="48"/>
      <c r="EY30" s="48"/>
      <c r="EZ30" s="48"/>
      <c r="FA30" s="48"/>
      <c r="FB30" s="48"/>
      <c r="FC30" s="48"/>
      <c r="FD30" s="48"/>
      <c r="FE30" s="48"/>
      <c r="FF30" s="48"/>
      <c r="FG30" s="48"/>
      <c r="FH30" s="48"/>
      <c r="FI30" s="48"/>
      <c r="FJ30" s="48"/>
      <c r="FK30" s="48"/>
      <c r="FL30" s="48"/>
      <c r="FM30" s="48"/>
      <c r="FN30" s="48"/>
      <c r="FO30" s="48"/>
      <c r="FP30" s="48"/>
      <c r="FQ30" s="48"/>
      <c r="FR30" s="48"/>
      <c r="FS30" s="48"/>
      <c r="FT30" s="48"/>
      <c r="FU30" s="48"/>
      <c r="FV30" s="48"/>
      <c r="FW30" s="48"/>
      <c r="FX30" s="48"/>
      <c r="FY30" s="48"/>
      <c r="FZ30" s="48"/>
      <c r="GA30" s="48"/>
      <c r="GB30" s="48"/>
      <c r="GC30" s="48"/>
      <c r="GD30" s="48"/>
      <c r="GE30" s="48"/>
      <c r="GF30" s="48"/>
      <c r="GG30" s="48"/>
      <c r="GH30" s="48"/>
      <c r="GI30" s="48"/>
      <c r="GJ30" s="48"/>
      <c r="GK30" s="48"/>
      <c r="GL30" s="48"/>
      <c r="GM30" s="48"/>
      <c r="GN30" s="48"/>
      <c r="GO30" s="48"/>
      <c r="GP30" s="48"/>
      <c r="GQ30" s="48"/>
      <c r="GR30" s="48"/>
      <c r="GS30" s="48"/>
      <c r="GT30" s="48"/>
      <c r="GU30" s="48"/>
      <c r="GV30" s="48"/>
      <c r="GW30" s="48"/>
      <c r="GX30" s="48"/>
      <c r="GY30" s="48"/>
      <c r="GZ30" s="48"/>
      <c r="HA30" s="48"/>
      <c r="HB30" s="48"/>
      <c r="HC30" s="48"/>
      <c r="HD30" s="48"/>
      <c r="HE30" s="48"/>
      <c r="HF30" s="48"/>
      <c r="HG30" s="48"/>
      <c r="HH30" s="48"/>
      <c r="HI30" s="48"/>
      <c r="HJ30" s="48"/>
      <c r="HK30" s="48"/>
      <c r="HL30" s="48"/>
      <c r="HM30" s="48"/>
      <c r="HN30" s="48"/>
      <c r="HO30" s="48"/>
      <c r="HP30" s="48"/>
      <c r="HQ30" s="48"/>
      <c r="HR30" s="48"/>
      <c r="HS30" s="48"/>
      <c r="HT30" s="48"/>
      <c r="HU30" s="48"/>
      <c r="HV30" s="48"/>
      <c r="HW30" s="48"/>
      <c r="HX30" s="48"/>
      <c r="HY30" s="48"/>
      <c r="HZ30" s="48"/>
      <c r="IA30" s="48"/>
      <c r="IB30" s="48"/>
      <c r="IC30" s="48"/>
      <c r="ID30" s="48"/>
      <c r="IE30" s="48"/>
      <c r="IF30" s="48"/>
      <c r="IG30" s="48"/>
    </row>
    <row r="31" spans="1:245" s="79" customFormat="1" ht="50.1" customHeight="1">
      <c r="A31" s="91">
        <v>15</v>
      </c>
      <c r="B31" s="100" t="s">
        <v>2406</v>
      </c>
      <c r="C31" s="160">
        <v>37813</v>
      </c>
      <c r="D31" s="194">
        <v>13</v>
      </c>
      <c r="E31" s="100" t="s">
        <v>272</v>
      </c>
      <c r="F31" s="100" t="s">
        <v>2407</v>
      </c>
      <c r="G31" s="160">
        <v>42793</v>
      </c>
      <c r="H31" s="195" t="s">
        <v>330</v>
      </c>
      <c r="I31" s="100"/>
      <c r="J31" s="100" t="s">
        <v>2751</v>
      </c>
      <c r="K31" s="103"/>
      <c r="L31" s="79" t="s">
        <v>625</v>
      </c>
    </row>
    <row r="32" spans="1:245" s="79" customFormat="1" ht="50.1" customHeight="1">
      <c r="A32" s="91">
        <v>16</v>
      </c>
      <c r="B32" s="100" t="s">
        <v>2570</v>
      </c>
      <c r="C32" s="160">
        <v>36420</v>
      </c>
      <c r="D32" s="194">
        <v>17</v>
      </c>
      <c r="E32" s="100" t="s">
        <v>272</v>
      </c>
      <c r="F32" s="100" t="s">
        <v>2411</v>
      </c>
      <c r="G32" s="160">
        <v>42792</v>
      </c>
      <c r="H32" s="195" t="s">
        <v>116</v>
      </c>
      <c r="I32" s="100" t="s">
        <v>2442</v>
      </c>
      <c r="J32" s="100" t="s">
        <v>2751</v>
      </c>
      <c r="K32" s="96"/>
      <c r="L32" s="79" t="s">
        <v>625</v>
      </c>
    </row>
    <row r="33" spans="1:245" s="205" customFormat="1" ht="50.1" customHeight="1">
      <c r="A33" s="91">
        <v>17</v>
      </c>
      <c r="B33" s="100" t="s">
        <v>2715</v>
      </c>
      <c r="C33" s="258"/>
      <c r="D33" s="259">
        <v>14</v>
      </c>
      <c r="E33" s="100" t="s">
        <v>2733</v>
      </c>
      <c r="F33" s="101" t="s">
        <v>2742</v>
      </c>
      <c r="G33" s="160" t="s">
        <v>2743</v>
      </c>
      <c r="H33" s="101" t="s">
        <v>253</v>
      </c>
      <c r="I33" s="101" t="s">
        <v>2744</v>
      </c>
      <c r="J33" s="100" t="s">
        <v>2751</v>
      </c>
      <c r="L33" s="205" t="s">
        <v>638</v>
      </c>
    </row>
    <row r="34" spans="1:245" s="44" customFormat="1" ht="50.1" customHeight="1">
      <c r="A34" s="91">
        <v>18</v>
      </c>
      <c r="B34" s="100" t="s">
        <v>2400</v>
      </c>
      <c r="C34" s="160">
        <v>37881</v>
      </c>
      <c r="D34" s="194">
        <v>13</v>
      </c>
      <c r="E34" s="100" t="s">
        <v>272</v>
      </c>
      <c r="F34" s="100" t="s">
        <v>2402</v>
      </c>
      <c r="G34" s="160" t="s">
        <v>2749</v>
      </c>
      <c r="H34" s="195" t="s">
        <v>2403</v>
      </c>
      <c r="I34" s="100" t="s">
        <v>2401</v>
      </c>
      <c r="J34" s="100" t="s">
        <v>2751</v>
      </c>
      <c r="L34" s="44" t="s">
        <v>638</v>
      </c>
    </row>
    <row r="35" spans="1:245" s="45" customFormat="1" ht="50.1" customHeight="1">
      <c r="A35" s="135"/>
      <c r="B35" s="1510" t="s">
        <v>2681</v>
      </c>
      <c r="C35" s="1510"/>
      <c r="D35" s="1510"/>
      <c r="E35" s="1510"/>
      <c r="F35" s="1510"/>
      <c r="G35" s="1510"/>
      <c r="H35" s="1510"/>
      <c r="I35" s="257"/>
      <c r="J35" s="253"/>
    </row>
    <row r="36" spans="1:245" s="242" customFormat="1" ht="50.1" customHeight="1">
      <c r="B36" s="254" t="s">
        <v>2684</v>
      </c>
      <c r="C36" s="255" t="s">
        <v>2379</v>
      </c>
      <c r="D36" s="254" t="s">
        <v>195</v>
      </c>
      <c r="E36" s="255" t="s">
        <v>2685</v>
      </c>
      <c r="F36" s="255" t="s">
        <v>2750</v>
      </c>
      <c r="G36" s="255" t="s">
        <v>301</v>
      </c>
      <c r="H36" s="255" t="s">
        <v>302</v>
      </c>
      <c r="I36" s="255" t="s">
        <v>2748</v>
      </c>
      <c r="J36" s="255" t="s">
        <v>2366</v>
      </c>
    </row>
    <row r="37" spans="1:245" s="44" customFormat="1" ht="50.1" customHeight="1">
      <c r="A37" s="91">
        <v>1</v>
      </c>
      <c r="B37" s="100" t="s">
        <v>2408</v>
      </c>
      <c r="C37" s="160">
        <v>37464</v>
      </c>
      <c r="D37" s="194">
        <v>14</v>
      </c>
      <c r="E37" s="100" t="s">
        <v>272</v>
      </c>
      <c r="F37" s="100" t="s">
        <v>2409</v>
      </c>
      <c r="G37" s="160">
        <v>42795</v>
      </c>
      <c r="H37" s="195" t="s">
        <v>253</v>
      </c>
      <c r="I37" s="100" t="s">
        <v>2606</v>
      </c>
      <c r="J37" s="100" t="s">
        <v>2751</v>
      </c>
      <c r="K37" s="96"/>
      <c r="L37" s="44" t="s">
        <v>638</v>
      </c>
    </row>
    <row r="38" spans="1:245" s="96" customFormat="1" ht="50.1" customHeight="1">
      <c r="A38" s="91">
        <v>2</v>
      </c>
      <c r="B38" s="100" t="s">
        <v>2714</v>
      </c>
      <c r="C38" s="160">
        <v>38440</v>
      </c>
      <c r="D38" s="194">
        <v>11</v>
      </c>
      <c r="E38" s="100" t="s">
        <v>2337</v>
      </c>
      <c r="F38" s="100" t="s">
        <v>2738</v>
      </c>
      <c r="G38" s="160" t="s">
        <v>2739</v>
      </c>
      <c r="H38" s="195" t="s">
        <v>2740</v>
      </c>
      <c r="I38" s="100" t="s">
        <v>2741</v>
      </c>
      <c r="J38" s="100" t="s">
        <v>2751</v>
      </c>
      <c r="L38" s="96" t="s">
        <v>638</v>
      </c>
    </row>
    <row r="39" spans="1:245" s="5" customFormat="1" ht="50.1" customHeight="1">
      <c r="A39" s="91">
        <v>3</v>
      </c>
      <c r="B39" s="100" t="s">
        <v>2421</v>
      </c>
      <c r="C39" s="160">
        <v>40421</v>
      </c>
      <c r="D39" s="194">
        <v>6</v>
      </c>
      <c r="E39" s="100" t="s">
        <v>270</v>
      </c>
      <c r="F39" s="100" t="s">
        <v>2422</v>
      </c>
      <c r="G39" s="160">
        <v>42795</v>
      </c>
      <c r="H39" s="195" t="s">
        <v>464</v>
      </c>
      <c r="I39" s="100" t="s">
        <v>2623</v>
      </c>
      <c r="J39" s="100" t="s">
        <v>2751</v>
      </c>
      <c r="K39" s="44"/>
      <c r="L39" s="5" t="s">
        <v>638</v>
      </c>
    </row>
    <row r="40" spans="1:245" s="96" customFormat="1" ht="50.1" customHeight="1">
      <c r="A40" s="91">
        <v>4</v>
      </c>
      <c r="B40" s="100" t="s">
        <v>2427</v>
      </c>
      <c r="C40" s="160">
        <v>37719</v>
      </c>
      <c r="D40" s="194">
        <v>13</v>
      </c>
      <c r="E40" s="100" t="s">
        <v>274</v>
      </c>
      <c r="F40" s="100" t="s">
        <v>2423</v>
      </c>
      <c r="G40" s="160">
        <v>42796</v>
      </c>
      <c r="H40" s="195" t="s">
        <v>330</v>
      </c>
      <c r="I40" s="100" t="s">
        <v>2622</v>
      </c>
      <c r="J40" s="100" t="s">
        <v>2751</v>
      </c>
      <c r="L40" s="96" t="s">
        <v>625</v>
      </c>
    </row>
    <row r="41" spans="1:245" s="5" customFormat="1" ht="50.1" customHeight="1">
      <c r="A41" s="91">
        <v>5</v>
      </c>
      <c r="B41" s="100" t="s">
        <v>2424</v>
      </c>
      <c r="C41" s="160"/>
      <c r="D41" s="194">
        <v>6</v>
      </c>
      <c r="E41" s="100" t="s">
        <v>272</v>
      </c>
      <c r="F41" s="100" t="s">
        <v>2425</v>
      </c>
      <c r="G41" s="160">
        <v>42797</v>
      </c>
      <c r="H41" s="195" t="s">
        <v>58</v>
      </c>
      <c r="I41" s="100"/>
      <c r="J41" s="100" t="s">
        <v>2751</v>
      </c>
      <c r="K41" s="44"/>
      <c r="L41" s="5" t="s">
        <v>625</v>
      </c>
    </row>
    <row r="42" spans="1:245" s="44" customFormat="1" ht="50.1" customHeight="1">
      <c r="A42" s="91">
        <v>6</v>
      </c>
      <c r="B42" s="100" t="s">
        <v>2426</v>
      </c>
      <c r="C42" s="160"/>
      <c r="D42" s="194">
        <v>3</v>
      </c>
      <c r="E42" s="100" t="s">
        <v>272</v>
      </c>
      <c r="F42" s="100" t="s">
        <v>2425</v>
      </c>
      <c r="G42" s="160">
        <v>42797</v>
      </c>
      <c r="H42" s="195" t="s">
        <v>58</v>
      </c>
      <c r="I42" s="100"/>
      <c r="J42" s="100" t="s">
        <v>2751</v>
      </c>
      <c r="L42" s="75" t="s">
        <v>638</v>
      </c>
      <c r="M42" s="75"/>
      <c r="N42" s="75"/>
      <c r="O42" s="75"/>
    </row>
    <row r="43" spans="1:245" s="44" customFormat="1" ht="50.1" customHeight="1">
      <c r="A43" s="91">
        <v>7</v>
      </c>
      <c r="B43" s="100" t="s">
        <v>2440</v>
      </c>
      <c r="C43" s="160"/>
      <c r="D43" s="194">
        <v>14</v>
      </c>
      <c r="E43" s="100" t="s">
        <v>272</v>
      </c>
      <c r="F43" s="100" t="s">
        <v>2430</v>
      </c>
      <c r="G43" s="160">
        <v>42798</v>
      </c>
      <c r="H43" s="195" t="s">
        <v>716</v>
      </c>
      <c r="I43" s="100" t="s">
        <v>2439</v>
      </c>
      <c r="J43" s="100" t="s">
        <v>2751</v>
      </c>
      <c r="L43" s="44" t="s">
        <v>625</v>
      </c>
    </row>
    <row r="44" spans="1:245" s="44" customFormat="1" ht="50.1" customHeight="1">
      <c r="A44" s="91">
        <v>8</v>
      </c>
      <c r="B44" s="100" t="s">
        <v>2433</v>
      </c>
      <c r="C44" s="160"/>
      <c r="D44" s="194">
        <v>4</v>
      </c>
      <c r="E44" s="100" t="s">
        <v>272</v>
      </c>
      <c r="F44" s="100" t="s">
        <v>2434</v>
      </c>
      <c r="G44" s="160">
        <v>42800</v>
      </c>
      <c r="H44" s="195" t="s">
        <v>725</v>
      </c>
      <c r="I44" s="100" t="s">
        <v>2441</v>
      </c>
      <c r="J44" s="100" t="s">
        <v>2751</v>
      </c>
      <c r="L44" s="44" t="s">
        <v>638</v>
      </c>
    </row>
    <row r="45" spans="1:245" s="205" customFormat="1" ht="50.1" customHeight="1">
      <c r="A45" s="91">
        <v>9</v>
      </c>
      <c r="B45" s="100" t="s">
        <v>2447</v>
      </c>
      <c r="C45" s="160"/>
      <c r="D45" s="194">
        <v>7</v>
      </c>
      <c r="E45" s="100" t="s">
        <v>272</v>
      </c>
      <c r="F45" s="100" t="s">
        <v>2448</v>
      </c>
      <c r="G45" s="160">
        <v>42802</v>
      </c>
      <c r="H45" s="195" t="s">
        <v>84</v>
      </c>
      <c r="I45" s="100" t="s">
        <v>2582</v>
      </c>
      <c r="J45" s="100" t="s">
        <v>2751</v>
      </c>
      <c r="L45" s="205" t="s">
        <v>638</v>
      </c>
    </row>
    <row r="46" spans="1:245" s="48" customFormat="1" ht="50.1" customHeight="1">
      <c r="A46" s="91">
        <v>10</v>
      </c>
      <c r="B46" s="100" t="s">
        <v>2445</v>
      </c>
      <c r="C46" s="160"/>
      <c r="D46" s="194">
        <v>1</v>
      </c>
      <c r="E46" s="100" t="s">
        <v>272</v>
      </c>
      <c r="F46" s="100" t="s">
        <v>2448</v>
      </c>
      <c r="G46" s="160">
        <v>42802</v>
      </c>
      <c r="H46" s="195" t="s">
        <v>84</v>
      </c>
      <c r="I46" s="100" t="s">
        <v>2582</v>
      </c>
      <c r="J46" s="100" t="s">
        <v>2751</v>
      </c>
      <c r="K46" s="44"/>
      <c r="L46" s="44" t="s">
        <v>638</v>
      </c>
      <c r="M46" s="44"/>
      <c r="N46" s="44"/>
      <c r="O46" s="44"/>
      <c r="P46" s="45"/>
      <c r="Q46" s="45"/>
      <c r="R46" s="45"/>
      <c r="S46" s="45"/>
      <c r="T46" s="45"/>
      <c r="U46" s="45"/>
      <c r="V46" s="45"/>
      <c r="W46" s="45"/>
      <c r="X46" s="45"/>
      <c r="Y46" s="45"/>
      <c r="Z46" s="45"/>
      <c r="AA46" s="45"/>
      <c r="AB46" s="45"/>
      <c r="AC46" s="45"/>
      <c r="AD46" s="45"/>
      <c r="AE46" s="45"/>
      <c r="AF46" s="45"/>
      <c r="AG46" s="45"/>
      <c r="AH46" s="45"/>
      <c r="AI46" s="45"/>
      <c r="AJ46" s="45"/>
      <c r="AK46" s="45"/>
      <c r="AL46" s="45"/>
      <c r="AM46" s="45"/>
      <c r="AN46" s="45"/>
      <c r="AO46" s="45"/>
      <c r="AP46" s="45"/>
      <c r="AQ46" s="45"/>
      <c r="AR46" s="45"/>
      <c r="AS46" s="45"/>
      <c r="AT46" s="45"/>
      <c r="AU46" s="45"/>
      <c r="AV46" s="45"/>
      <c r="AW46" s="45"/>
      <c r="AX46" s="45"/>
      <c r="AY46" s="45"/>
      <c r="AZ46" s="45"/>
      <c r="BA46" s="45"/>
      <c r="BB46" s="45"/>
      <c r="BC46" s="45"/>
      <c r="BD46" s="45"/>
      <c r="BE46" s="45"/>
      <c r="BF46" s="45"/>
      <c r="BG46" s="45"/>
      <c r="BH46" s="45"/>
      <c r="BI46" s="45"/>
      <c r="BJ46" s="45"/>
      <c r="BK46" s="45"/>
      <c r="BL46" s="45"/>
      <c r="BM46" s="45"/>
      <c r="BN46" s="45"/>
      <c r="BO46" s="45"/>
      <c r="BP46" s="45"/>
      <c r="BQ46" s="45"/>
      <c r="BR46" s="45"/>
      <c r="BS46" s="45"/>
      <c r="BT46" s="45"/>
      <c r="BU46" s="45"/>
      <c r="BV46" s="45"/>
      <c r="BW46" s="45"/>
      <c r="BX46" s="45"/>
      <c r="BY46" s="45"/>
      <c r="BZ46" s="45"/>
      <c r="CA46" s="45"/>
      <c r="CB46" s="45"/>
      <c r="CC46" s="45"/>
      <c r="CD46" s="45"/>
      <c r="CE46" s="45"/>
      <c r="CF46" s="45"/>
      <c r="CG46" s="45"/>
      <c r="CH46" s="45"/>
      <c r="CI46" s="45"/>
      <c r="CJ46" s="45"/>
      <c r="CK46" s="45"/>
      <c r="CL46" s="45"/>
      <c r="CM46" s="45"/>
      <c r="CN46" s="45"/>
      <c r="CO46" s="45"/>
      <c r="CP46" s="45"/>
      <c r="CQ46" s="45"/>
      <c r="CR46" s="45"/>
      <c r="CS46" s="45"/>
      <c r="CT46" s="45"/>
      <c r="CU46" s="45"/>
      <c r="CV46" s="45"/>
      <c r="CW46" s="45"/>
      <c r="CX46" s="45"/>
      <c r="CY46" s="45"/>
      <c r="CZ46" s="45"/>
      <c r="DA46" s="45"/>
      <c r="DB46" s="45"/>
      <c r="DC46" s="45"/>
      <c r="DD46" s="45"/>
      <c r="DE46" s="45"/>
      <c r="DF46" s="45"/>
      <c r="DG46" s="45"/>
      <c r="DH46" s="45"/>
      <c r="DI46" s="45"/>
      <c r="DJ46" s="45"/>
      <c r="DK46" s="45"/>
      <c r="DL46" s="45"/>
      <c r="DM46" s="45"/>
      <c r="DN46" s="45"/>
      <c r="DO46" s="45"/>
      <c r="DP46" s="45"/>
      <c r="DQ46" s="45"/>
      <c r="DR46" s="45"/>
      <c r="DS46" s="45"/>
      <c r="DT46" s="45"/>
      <c r="DU46" s="45"/>
      <c r="DV46" s="45"/>
      <c r="DW46" s="45"/>
      <c r="DX46" s="45"/>
      <c r="DY46" s="45"/>
      <c r="DZ46" s="45"/>
      <c r="EA46" s="45"/>
      <c r="EB46" s="45"/>
      <c r="EC46" s="45"/>
      <c r="ED46" s="45"/>
      <c r="EE46" s="45"/>
      <c r="EF46" s="45"/>
      <c r="EG46" s="45"/>
      <c r="EH46" s="45"/>
      <c r="EI46" s="45"/>
      <c r="EJ46" s="45"/>
      <c r="EK46" s="45"/>
      <c r="EL46" s="45"/>
      <c r="EM46" s="45"/>
      <c r="EN46" s="45"/>
      <c r="EO46" s="45"/>
      <c r="EP46" s="45"/>
      <c r="EQ46" s="45"/>
      <c r="ER46" s="45"/>
      <c r="ES46" s="45"/>
      <c r="ET46" s="45"/>
      <c r="EU46" s="45"/>
      <c r="EV46" s="45"/>
      <c r="EW46" s="45"/>
      <c r="EX46" s="45"/>
      <c r="EY46" s="45"/>
      <c r="EZ46" s="45"/>
      <c r="FA46" s="45"/>
      <c r="FB46" s="45"/>
      <c r="FC46" s="45"/>
      <c r="FD46" s="45"/>
      <c r="FE46" s="45"/>
      <c r="FF46" s="45"/>
      <c r="FG46" s="45"/>
      <c r="FH46" s="45"/>
      <c r="FI46" s="45"/>
      <c r="FJ46" s="45"/>
      <c r="FK46" s="45"/>
      <c r="FL46" s="45"/>
      <c r="FM46" s="45"/>
      <c r="FN46" s="45"/>
      <c r="FO46" s="45"/>
      <c r="FP46" s="45"/>
      <c r="FQ46" s="45"/>
      <c r="FR46" s="45"/>
      <c r="FS46" s="45"/>
      <c r="FT46" s="45"/>
      <c r="FU46" s="45"/>
      <c r="FV46" s="45"/>
      <c r="FW46" s="45"/>
      <c r="FX46" s="45"/>
      <c r="FY46" s="45"/>
      <c r="FZ46" s="45"/>
      <c r="GA46" s="45"/>
      <c r="GB46" s="45"/>
      <c r="GC46" s="45"/>
      <c r="GD46" s="45"/>
      <c r="GE46" s="45"/>
      <c r="GF46" s="45"/>
      <c r="GG46" s="45"/>
      <c r="GH46" s="45"/>
      <c r="GI46" s="45"/>
      <c r="GJ46" s="45"/>
      <c r="GK46" s="45"/>
      <c r="GL46" s="45"/>
      <c r="GM46" s="45"/>
      <c r="GN46" s="45"/>
      <c r="GO46" s="45"/>
      <c r="GP46" s="45"/>
      <c r="GQ46" s="45"/>
      <c r="GR46" s="45"/>
      <c r="GS46" s="45"/>
      <c r="GT46" s="45"/>
      <c r="GU46" s="45"/>
      <c r="GV46" s="45"/>
      <c r="GW46" s="45"/>
      <c r="GX46" s="45"/>
      <c r="GY46" s="45"/>
      <c r="GZ46" s="45"/>
      <c r="HA46" s="45"/>
      <c r="HB46" s="45"/>
      <c r="HC46" s="45"/>
      <c r="HD46" s="45"/>
      <c r="HE46" s="45"/>
      <c r="HF46" s="45"/>
      <c r="HG46" s="45"/>
      <c r="HH46" s="45"/>
      <c r="HI46" s="45"/>
      <c r="HJ46" s="45"/>
      <c r="HK46" s="45"/>
      <c r="HL46" s="45"/>
      <c r="HM46" s="45"/>
      <c r="HN46" s="45"/>
      <c r="HO46" s="45"/>
      <c r="HP46" s="45"/>
      <c r="HQ46" s="45"/>
      <c r="HR46" s="45"/>
      <c r="HS46" s="45"/>
      <c r="HT46" s="45"/>
      <c r="HU46" s="45"/>
      <c r="HV46" s="45"/>
      <c r="HW46" s="45"/>
      <c r="HX46" s="45"/>
      <c r="HY46" s="45"/>
      <c r="HZ46" s="45"/>
      <c r="IA46" s="45"/>
      <c r="IB46" s="45"/>
      <c r="IC46" s="45"/>
      <c r="ID46" s="45"/>
      <c r="IE46" s="45"/>
      <c r="IF46" s="45"/>
      <c r="IG46" s="45"/>
      <c r="IH46" s="44"/>
      <c r="II46" s="44"/>
      <c r="IJ46" s="44"/>
      <c r="IK46" s="44"/>
    </row>
    <row r="47" spans="1:245" s="44" customFormat="1" ht="50.1" customHeight="1">
      <c r="A47" s="91">
        <v>11</v>
      </c>
      <c r="B47" s="100" t="s">
        <v>2446</v>
      </c>
      <c r="C47" s="160"/>
      <c r="D47" s="194">
        <v>4</v>
      </c>
      <c r="E47" s="100" t="s">
        <v>272</v>
      </c>
      <c r="F47" s="100" t="s">
        <v>2448</v>
      </c>
      <c r="G47" s="160">
        <v>42802</v>
      </c>
      <c r="H47" s="195" t="s">
        <v>84</v>
      </c>
      <c r="I47" s="100" t="s">
        <v>2624</v>
      </c>
      <c r="J47" s="100" t="s">
        <v>2751</v>
      </c>
      <c r="L47" s="44" t="s">
        <v>638</v>
      </c>
    </row>
    <row r="48" spans="1:245" s="74" customFormat="1" ht="50.1" customHeight="1">
      <c r="A48" s="91">
        <v>12</v>
      </c>
      <c r="B48" s="100" t="s">
        <v>2571</v>
      </c>
      <c r="C48" s="160"/>
      <c r="D48" s="194">
        <v>15</v>
      </c>
      <c r="E48" s="100" t="s">
        <v>129</v>
      </c>
      <c r="F48" s="100" t="s">
        <v>2572</v>
      </c>
      <c r="G48" s="160">
        <v>42806</v>
      </c>
      <c r="H48" s="195" t="s">
        <v>2573</v>
      </c>
      <c r="I48" s="100" t="s">
        <v>2574</v>
      </c>
      <c r="J48" s="100" t="s">
        <v>2751</v>
      </c>
      <c r="K48" s="75"/>
      <c r="L48" s="75" t="s">
        <v>625</v>
      </c>
      <c r="M48" s="75"/>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row>
    <row r="49" spans="1:241" s="44" customFormat="1" ht="50.1" customHeight="1">
      <c r="A49" s="91">
        <v>13</v>
      </c>
      <c r="B49" s="100" t="s">
        <v>2575</v>
      </c>
      <c r="C49" s="160"/>
      <c r="D49" s="194">
        <v>15</v>
      </c>
      <c r="E49" s="100" t="s">
        <v>275</v>
      </c>
      <c r="F49" s="100" t="s">
        <v>2584</v>
      </c>
      <c r="G49" s="160">
        <v>42804</v>
      </c>
      <c r="H49" s="195" t="s">
        <v>716</v>
      </c>
      <c r="I49" s="100" t="s">
        <v>2628</v>
      </c>
      <c r="J49" s="100" t="s">
        <v>2751</v>
      </c>
      <c r="K49" s="74"/>
      <c r="L49" s="44" t="s">
        <v>625</v>
      </c>
    </row>
    <row r="50" spans="1:241" s="44" customFormat="1" ht="50.1" customHeight="1">
      <c r="A50" s="91">
        <v>14</v>
      </c>
      <c r="B50" s="100" t="s">
        <v>2576</v>
      </c>
      <c r="C50" s="160"/>
      <c r="D50" s="194">
        <v>12</v>
      </c>
      <c r="E50" s="100" t="s">
        <v>275</v>
      </c>
      <c r="F50" s="100" t="s">
        <v>2577</v>
      </c>
      <c r="G50" s="160">
        <v>42805</v>
      </c>
      <c r="H50" s="195" t="s">
        <v>1836</v>
      </c>
      <c r="I50" s="100" t="s">
        <v>2627</v>
      </c>
      <c r="J50" s="100" t="s">
        <v>2751</v>
      </c>
      <c r="L50" s="59" t="s">
        <v>625</v>
      </c>
      <c r="M50" s="59"/>
      <c r="N50" s="59"/>
      <c r="O50" s="59"/>
      <c r="P50" s="59"/>
      <c r="Q50" s="59"/>
      <c r="R50" s="59"/>
      <c r="S50" s="59"/>
      <c r="T50" s="59"/>
      <c r="U50" s="59"/>
      <c r="V50" s="59"/>
      <c r="W50" s="59"/>
      <c r="X50" s="59"/>
      <c r="Y50" s="59"/>
      <c r="Z50" s="59"/>
      <c r="AA50" s="59"/>
      <c r="AB50" s="59"/>
      <c r="AC50" s="59"/>
      <c r="AD50" s="59"/>
      <c r="AE50" s="59"/>
      <c r="AF50" s="59"/>
      <c r="AG50" s="59"/>
      <c r="AH50" s="59"/>
      <c r="AI50" s="59"/>
      <c r="AJ50" s="59"/>
      <c r="AK50" s="59"/>
      <c r="AL50" s="59"/>
      <c r="AM50" s="59"/>
      <c r="AN50" s="59"/>
      <c r="AO50" s="59"/>
      <c r="AP50" s="59"/>
      <c r="AQ50" s="59"/>
      <c r="AR50" s="59"/>
      <c r="AS50" s="59"/>
      <c r="AT50" s="59"/>
      <c r="AU50" s="59"/>
      <c r="AV50" s="59"/>
      <c r="AW50" s="59"/>
      <c r="AX50" s="59"/>
      <c r="AY50" s="59"/>
      <c r="AZ50" s="59"/>
      <c r="BA50" s="59"/>
      <c r="BB50" s="59"/>
      <c r="BC50" s="59"/>
      <c r="BD50" s="59"/>
      <c r="BE50" s="59"/>
      <c r="BF50" s="59"/>
      <c r="BG50" s="59"/>
      <c r="BH50" s="59"/>
      <c r="BI50" s="59"/>
      <c r="BJ50" s="59"/>
      <c r="BK50" s="59"/>
      <c r="BL50" s="59"/>
      <c r="BM50" s="59"/>
      <c r="BN50" s="59"/>
      <c r="BO50" s="59"/>
      <c r="BP50" s="59"/>
      <c r="BQ50" s="59"/>
      <c r="BR50" s="59"/>
      <c r="BS50" s="59"/>
      <c r="BT50" s="59"/>
      <c r="BU50" s="59"/>
      <c r="BV50" s="59"/>
      <c r="BW50" s="59"/>
      <c r="BX50" s="59"/>
      <c r="BY50" s="59"/>
      <c r="BZ50" s="59"/>
      <c r="CA50" s="59"/>
      <c r="CB50" s="59"/>
      <c r="CC50" s="59"/>
      <c r="CD50" s="59"/>
      <c r="CE50" s="59"/>
      <c r="CF50" s="59"/>
      <c r="CG50" s="59"/>
      <c r="CH50" s="59"/>
      <c r="CI50" s="59"/>
      <c r="CJ50" s="59"/>
      <c r="CK50" s="59"/>
      <c r="CL50" s="59"/>
      <c r="CM50" s="59"/>
      <c r="CN50" s="59"/>
      <c r="CO50" s="59"/>
      <c r="CP50" s="59"/>
      <c r="CQ50" s="59"/>
      <c r="CR50" s="59"/>
      <c r="CS50" s="59"/>
      <c r="CT50" s="59"/>
      <c r="CU50" s="59"/>
      <c r="CV50" s="59"/>
      <c r="CW50" s="59"/>
      <c r="CX50" s="59"/>
      <c r="CY50" s="59"/>
      <c r="CZ50" s="59"/>
      <c r="DA50" s="59"/>
      <c r="DB50" s="59"/>
      <c r="DC50" s="59"/>
      <c r="DD50" s="59"/>
      <c r="DE50" s="59"/>
      <c r="DF50" s="59"/>
      <c r="DG50" s="59"/>
      <c r="DH50" s="59"/>
      <c r="DI50" s="59"/>
      <c r="DJ50" s="59"/>
      <c r="DK50" s="59"/>
      <c r="DL50" s="59"/>
      <c r="DM50" s="59"/>
      <c r="DN50" s="59"/>
      <c r="DO50" s="59"/>
      <c r="DP50" s="59"/>
      <c r="DQ50" s="59"/>
      <c r="DR50" s="59"/>
      <c r="DS50" s="59"/>
      <c r="DT50" s="59"/>
      <c r="DU50" s="59"/>
      <c r="DV50" s="59"/>
      <c r="DW50" s="59"/>
      <c r="DX50" s="59"/>
      <c r="DY50" s="59"/>
      <c r="DZ50" s="59"/>
      <c r="EA50" s="59"/>
      <c r="EB50" s="59"/>
      <c r="EC50" s="59"/>
      <c r="ED50" s="59"/>
      <c r="EE50" s="59"/>
      <c r="EF50" s="59"/>
      <c r="EG50" s="59"/>
      <c r="EH50" s="59"/>
      <c r="EI50" s="59"/>
      <c r="EJ50" s="59"/>
      <c r="EK50" s="59"/>
      <c r="EL50" s="59"/>
      <c r="EM50" s="59"/>
      <c r="EN50" s="59"/>
      <c r="EO50" s="59"/>
      <c r="EP50" s="59"/>
      <c r="EQ50" s="59"/>
      <c r="ER50" s="59"/>
      <c r="ES50" s="59"/>
      <c r="ET50" s="59"/>
      <c r="EU50" s="59"/>
      <c r="EV50" s="59"/>
      <c r="EW50" s="59"/>
      <c r="EX50" s="59"/>
      <c r="EY50" s="59"/>
      <c r="EZ50" s="59"/>
      <c r="FA50" s="59"/>
      <c r="FB50" s="59"/>
      <c r="FC50" s="59"/>
      <c r="FD50" s="59"/>
      <c r="FE50" s="59"/>
      <c r="FF50" s="59"/>
      <c r="FG50" s="59"/>
      <c r="FH50" s="59"/>
      <c r="FI50" s="59"/>
      <c r="FJ50" s="59"/>
      <c r="FK50" s="59"/>
      <c r="FL50" s="59"/>
      <c r="FM50" s="59"/>
      <c r="FN50" s="59"/>
      <c r="FO50" s="59"/>
      <c r="FP50" s="59"/>
      <c r="FQ50" s="59"/>
      <c r="FR50" s="59"/>
      <c r="FS50" s="59"/>
      <c r="FT50" s="59"/>
      <c r="FU50" s="59"/>
      <c r="FV50" s="59"/>
      <c r="FW50" s="59"/>
      <c r="FX50" s="59"/>
      <c r="FY50" s="59"/>
      <c r="FZ50" s="59"/>
      <c r="GA50" s="59"/>
      <c r="GB50" s="59"/>
      <c r="GC50" s="59"/>
      <c r="GD50" s="59"/>
      <c r="GE50" s="59"/>
      <c r="GF50" s="59"/>
      <c r="GG50" s="59"/>
      <c r="GH50" s="59"/>
      <c r="GI50" s="59"/>
      <c r="GJ50" s="59"/>
      <c r="GK50" s="59"/>
      <c r="GL50" s="59"/>
      <c r="GM50" s="59"/>
      <c r="GN50" s="59"/>
      <c r="GO50" s="59"/>
      <c r="GP50" s="59"/>
      <c r="GQ50" s="59"/>
      <c r="GR50" s="59"/>
      <c r="GS50" s="59"/>
      <c r="GT50" s="59"/>
      <c r="GU50" s="59"/>
      <c r="GV50" s="59"/>
      <c r="GW50" s="59"/>
      <c r="GX50" s="59"/>
      <c r="GY50" s="59"/>
      <c r="GZ50" s="59"/>
      <c r="HA50" s="59"/>
      <c r="HB50" s="59"/>
      <c r="HC50" s="59"/>
      <c r="HD50" s="59"/>
      <c r="HE50" s="59"/>
      <c r="HF50" s="59"/>
      <c r="HG50" s="59"/>
      <c r="HH50" s="59"/>
      <c r="HI50" s="59"/>
      <c r="HJ50" s="59"/>
      <c r="HK50" s="59"/>
      <c r="HL50" s="59"/>
      <c r="HM50" s="59"/>
      <c r="HN50" s="59"/>
      <c r="HO50" s="59"/>
      <c r="HP50" s="59"/>
      <c r="HQ50" s="59"/>
      <c r="HR50" s="59"/>
      <c r="HS50" s="59"/>
      <c r="HT50" s="59"/>
      <c r="HU50" s="59"/>
      <c r="HV50" s="59"/>
      <c r="HW50" s="59"/>
      <c r="HX50" s="59"/>
      <c r="HY50" s="59"/>
      <c r="HZ50" s="59"/>
      <c r="IA50" s="59"/>
      <c r="IB50" s="59"/>
      <c r="IC50" s="59"/>
      <c r="ID50" s="59"/>
      <c r="IE50" s="59"/>
      <c r="IF50" s="59"/>
      <c r="IG50" s="59"/>
    </row>
    <row r="51" spans="1:241" s="44" customFormat="1" ht="50.1" customHeight="1">
      <c r="A51" s="91">
        <v>15</v>
      </c>
      <c r="B51" s="100" t="s">
        <v>2716</v>
      </c>
      <c r="C51" s="160"/>
      <c r="D51" s="194">
        <v>7</v>
      </c>
      <c r="E51" s="100" t="s">
        <v>272</v>
      </c>
      <c r="F51" s="100" t="s">
        <v>2745</v>
      </c>
      <c r="G51" s="160">
        <v>42804</v>
      </c>
      <c r="H51" s="195" t="s">
        <v>31</v>
      </c>
      <c r="I51" s="100"/>
      <c r="J51" s="100" t="s">
        <v>2751</v>
      </c>
      <c r="L51" s="44" t="s">
        <v>625</v>
      </c>
    </row>
    <row r="52" spans="1:241" s="59" customFormat="1" ht="50.1" customHeight="1">
      <c r="A52" s="91">
        <v>16</v>
      </c>
      <c r="B52" s="100" t="s">
        <v>2717</v>
      </c>
      <c r="C52" s="160"/>
      <c r="D52" s="194" t="s">
        <v>2718</v>
      </c>
      <c r="E52" s="100" t="s">
        <v>272</v>
      </c>
      <c r="F52" s="100" t="s">
        <v>2746</v>
      </c>
      <c r="G52" s="160">
        <v>42810</v>
      </c>
      <c r="H52" s="195" t="s">
        <v>1836</v>
      </c>
      <c r="I52" s="100"/>
      <c r="J52" s="100" t="s">
        <v>2751</v>
      </c>
      <c r="K52" s="44"/>
      <c r="L52" s="73" t="s">
        <v>625</v>
      </c>
      <c r="M52" s="73"/>
      <c r="N52" s="73"/>
      <c r="O52" s="73"/>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4"/>
      <c r="BE52" s="44"/>
      <c r="BF52" s="44"/>
      <c r="BG52" s="44"/>
      <c r="BH52" s="44"/>
      <c r="BI52" s="44"/>
      <c r="BJ52" s="44"/>
      <c r="BK52" s="44"/>
      <c r="BL52" s="44"/>
      <c r="BM52" s="44"/>
      <c r="BN52" s="44"/>
      <c r="BO52" s="44"/>
      <c r="BP52" s="44"/>
      <c r="BQ52" s="44"/>
      <c r="BR52" s="44"/>
      <c r="BS52" s="44"/>
      <c r="BT52" s="44"/>
      <c r="BU52" s="44"/>
      <c r="BV52" s="44"/>
      <c r="BW52" s="44"/>
      <c r="BX52" s="44"/>
      <c r="BY52" s="44"/>
      <c r="BZ52" s="44"/>
      <c r="CA52" s="44"/>
      <c r="CB52" s="44"/>
      <c r="CC52" s="44"/>
      <c r="CD52" s="44"/>
      <c r="CE52" s="44"/>
      <c r="CF52" s="44"/>
      <c r="CG52" s="44"/>
      <c r="CH52" s="44"/>
      <c r="CI52" s="44"/>
      <c r="CJ52" s="44"/>
      <c r="CK52" s="44"/>
      <c r="CL52" s="44"/>
      <c r="CM52" s="44"/>
      <c r="CN52" s="44"/>
      <c r="CO52" s="44"/>
      <c r="CP52" s="44"/>
      <c r="CQ52" s="44"/>
      <c r="CR52" s="44"/>
      <c r="CS52" s="44"/>
      <c r="CT52" s="44"/>
      <c r="CU52" s="44"/>
      <c r="CV52" s="44"/>
      <c r="CW52" s="44"/>
      <c r="CX52" s="44"/>
      <c r="CY52" s="44"/>
      <c r="CZ52" s="44"/>
      <c r="DA52" s="44"/>
      <c r="DB52" s="44"/>
      <c r="DC52" s="44"/>
      <c r="DD52" s="44"/>
      <c r="DE52" s="44"/>
      <c r="DF52" s="44"/>
      <c r="DG52" s="44"/>
      <c r="DH52" s="44"/>
      <c r="DI52" s="44"/>
      <c r="DJ52" s="44"/>
      <c r="DK52" s="44"/>
      <c r="DL52" s="44"/>
      <c r="DM52" s="44"/>
      <c r="DN52" s="44"/>
      <c r="DO52" s="44"/>
      <c r="DP52" s="44"/>
      <c r="DQ52" s="44"/>
      <c r="DR52" s="44"/>
      <c r="DS52" s="44"/>
      <c r="DT52" s="44"/>
      <c r="DU52" s="44"/>
      <c r="DV52" s="44"/>
      <c r="DW52" s="44"/>
      <c r="DX52" s="44"/>
      <c r="DY52" s="44"/>
      <c r="DZ52" s="44"/>
      <c r="EA52" s="44"/>
      <c r="EB52" s="44"/>
      <c r="EC52" s="44"/>
      <c r="ED52" s="44"/>
      <c r="EE52" s="44"/>
      <c r="EF52" s="44"/>
      <c r="EG52" s="44"/>
      <c r="EH52" s="44"/>
      <c r="EI52" s="44"/>
      <c r="EJ52" s="44"/>
      <c r="EK52" s="44"/>
      <c r="EL52" s="44"/>
      <c r="EM52" s="44"/>
      <c r="EN52" s="44"/>
      <c r="EO52" s="44"/>
      <c r="EP52" s="44"/>
      <c r="EQ52" s="44"/>
      <c r="ER52" s="44"/>
      <c r="ES52" s="44"/>
      <c r="ET52" s="44"/>
      <c r="EU52" s="44"/>
      <c r="EV52" s="44"/>
      <c r="EW52" s="44"/>
      <c r="EX52" s="44"/>
      <c r="EY52" s="44"/>
      <c r="EZ52" s="44"/>
      <c r="FA52" s="44"/>
      <c r="FB52" s="44"/>
      <c r="FC52" s="44"/>
      <c r="FD52" s="44"/>
      <c r="FE52" s="44"/>
      <c r="FF52" s="44"/>
      <c r="FG52" s="44"/>
      <c r="FH52" s="44"/>
      <c r="FI52" s="44"/>
      <c r="FJ52" s="44"/>
      <c r="FK52" s="44"/>
      <c r="FL52" s="44"/>
      <c r="FM52" s="44"/>
      <c r="FN52" s="44"/>
      <c r="FO52" s="44"/>
      <c r="FP52" s="44"/>
      <c r="FQ52" s="44"/>
      <c r="FR52" s="44"/>
      <c r="FS52" s="44"/>
      <c r="FT52" s="44"/>
      <c r="FU52" s="44"/>
      <c r="FV52" s="44"/>
      <c r="FW52" s="44"/>
      <c r="FX52" s="44"/>
      <c r="FY52" s="44"/>
      <c r="FZ52" s="44"/>
      <c r="GA52" s="44"/>
      <c r="GB52" s="44"/>
      <c r="GC52" s="44"/>
      <c r="GD52" s="44"/>
      <c r="GE52" s="44"/>
      <c r="GF52" s="44"/>
      <c r="GG52" s="44"/>
      <c r="GH52" s="44"/>
      <c r="GI52" s="44"/>
      <c r="GJ52" s="44"/>
      <c r="GK52" s="44"/>
      <c r="GL52" s="44"/>
      <c r="GM52" s="44"/>
      <c r="GN52" s="44"/>
      <c r="GO52" s="44"/>
      <c r="GP52" s="44"/>
      <c r="GQ52" s="44"/>
      <c r="GR52" s="44"/>
      <c r="GS52" s="44"/>
      <c r="GT52" s="44"/>
      <c r="GU52" s="44"/>
      <c r="GV52" s="44"/>
      <c r="GW52" s="44"/>
      <c r="GX52" s="44"/>
      <c r="GY52" s="44"/>
      <c r="GZ52" s="44"/>
      <c r="HA52" s="44"/>
      <c r="HB52" s="44"/>
      <c r="HC52" s="44"/>
      <c r="HD52" s="44"/>
      <c r="HE52" s="44"/>
      <c r="HF52" s="44"/>
      <c r="HG52" s="44"/>
      <c r="HH52" s="44"/>
      <c r="HI52" s="44"/>
      <c r="HJ52" s="44"/>
      <c r="HK52" s="44"/>
      <c r="HL52" s="44"/>
      <c r="HM52" s="44"/>
      <c r="HN52" s="44"/>
      <c r="HO52" s="44"/>
      <c r="HP52" s="44"/>
      <c r="HQ52" s="44"/>
      <c r="HR52" s="44"/>
      <c r="HS52" s="44"/>
      <c r="HT52" s="44"/>
      <c r="HU52" s="44"/>
      <c r="HV52" s="44"/>
      <c r="HW52" s="44"/>
      <c r="HX52" s="44"/>
      <c r="HY52" s="44"/>
      <c r="HZ52" s="44"/>
      <c r="IA52" s="44"/>
      <c r="IB52" s="44"/>
      <c r="IC52" s="44"/>
      <c r="ID52" s="44"/>
      <c r="IE52" s="44"/>
      <c r="IF52" s="44"/>
      <c r="IG52" s="44"/>
    </row>
    <row r="53" spans="1:241" s="79" customFormat="1" ht="50.1" customHeight="1">
      <c r="A53" s="91">
        <v>17</v>
      </c>
      <c r="B53" s="100" t="s">
        <v>2579</v>
      </c>
      <c r="C53" s="160">
        <v>40262</v>
      </c>
      <c r="D53" s="194">
        <v>7</v>
      </c>
      <c r="E53" s="100" t="s">
        <v>272</v>
      </c>
      <c r="F53" s="100" t="s">
        <v>2580</v>
      </c>
      <c r="G53" s="160">
        <v>42804</v>
      </c>
      <c r="H53" s="195" t="s">
        <v>716</v>
      </c>
      <c r="I53" s="100" t="s">
        <v>2581</v>
      </c>
      <c r="J53" s="100" t="s">
        <v>2751</v>
      </c>
      <c r="K53" s="41"/>
      <c r="L53" s="44" t="s">
        <v>625</v>
      </c>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4"/>
      <c r="BE53" s="44"/>
      <c r="BF53" s="44"/>
      <c r="BG53" s="44"/>
      <c r="BH53" s="44"/>
      <c r="BI53" s="44"/>
      <c r="BJ53" s="44"/>
      <c r="BK53" s="44"/>
      <c r="BL53" s="44"/>
      <c r="BM53" s="44"/>
      <c r="BN53" s="44"/>
      <c r="BO53" s="44"/>
      <c r="BP53" s="44"/>
      <c r="BQ53" s="44"/>
      <c r="BR53" s="44"/>
      <c r="BS53" s="44"/>
      <c r="BT53" s="44"/>
      <c r="BU53" s="44"/>
      <c r="BV53" s="44"/>
      <c r="BW53" s="44"/>
      <c r="BX53" s="44"/>
      <c r="BY53" s="44"/>
      <c r="BZ53" s="44"/>
      <c r="CA53" s="44"/>
      <c r="CB53" s="44"/>
      <c r="CC53" s="44"/>
      <c r="CD53" s="44"/>
      <c r="CE53" s="44"/>
      <c r="CF53" s="44"/>
      <c r="CG53" s="44"/>
      <c r="CH53" s="44"/>
      <c r="CI53" s="44"/>
      <c r="CJ53" s="44"/>
      <c r="CK53" s="44"/>
      <c r="CL53" s="44"/>
      <c r="CM53" s="44"/>
      <c r="CN53" s="44"/>
      <c r="CO53" s="44"/>
      <c r="CP53" s="44"/>
      <c r="CQ53" s="44"/>
      <c r="CR53" s="44"/>
      <c r="CS53" s="44"/>
      <c r="CT53" s="44"/>
      <c r="CU53" s="44"/>
      <c r="CV53" s="44"/>
      <c r="CW53" s="44"/>
      <c r="CX53" s="44"/>
      <c r="CY53" s="44"/>
      <c r="CZ53" s="44"/>
      <c r="DA53" s="44"/>
      <c r="DB53" s="44"/>
      <c r="DC53" s="44"/>
      <c r="DD53" s="44"/>
      <c r="DE53" s="44"/>
      <c r="DF53" s="44"/>
      <c r="DG53" s="44"/>
      <c r="DH53" s="44"/>
      <c r="DI53" s="44"/>
      <c r="DJ53" s="44"/>
      <c r="DK53" s="44"/>
      <c r="DL53" s="44"/>
      <c r="DM53" s="44"/>
      <c r="DN53" s="44"/>
      <c r="DO53" s="44"/>
      <c r="DP53" s="44"/>
      <c r="DQ53" s="44"/>
      <c r="DR53" s="44"/>
      <c r="DS53" s="44"/>
      <c r="DT53" s="44"/>
      <c r="DU53" s="44"/>
      <c r="DV53" s="44"/>
      <c r="DW53" s="44"/>
      <c r="DX53" s="44"/>
      <c r="DY53" s="44"/>
      <c r="DZ53" s="44"/>
      <c r="EA53" s="44"/>
      <c r="EB53" s="44"/>
      <c r="EC53" s="44"/>
      <c r="ED53" s="44"/>
      <c r="EE53" s="44"/>
      <c r="EF53" s="44"/>
      <c r="EG53" s="44"/>
      <c r="EH53" s="44"/>
      <c r="EI53" s="44"/>
      <c r="EJ53" s="44"/>
      <c r="EK53" s="44"/>
      <c r="EL53" s="44"/>
      <c r="EM53" s="44"/>
      <c r="EN53" s="44"/>
      <c r="EO53" s="44"/>
      <c r="EP53" s="44"/>
      <c r="EQ53" s="44"/>
      <c r="ER53" s="44"/>
      <c r="ES53" s="44"/>
      <c r="ET53" s="44"/>
      <c r="EU53" s="44"/>
      <c r="EV53" s="44"/>
      <c r="EW53" s="44"/>
      <c r="EX53" s="44"/>
      <c r="EY53" s="44"/>
      <c r="EZ53" s="44"/>
      <c r="FA53" s="44"/>
      <c r="FB53" s="44"/>
      <c r="FC53" s="44"/>
      <c r="FD53" s="44"/>
      <c r="FE53" s="44"/>
      <c r="FF53" s="44"/>
      <c r="FG53" s="44"/>
      <c r="FH53" s="44"/>
      <c r="FI53" s="44"/>
      <c r="FJ53" s="44"/>
      <c r="FK53" s="44"/>
      <c r="FL53" s="44"/>
      <c r="FM53" s="44"/>
      <c r="FN53" s="44"/>
      <c r="FO53" s="44"/>
      <c r="FP53" s="44"/>
      <c r="FQ53" s="44"/>
      <c r="FR53" s="44"/>
      <c r="FS53" s="44"/>
      <c r="FT53" s="44"/>
      <c r="FU53" s="44"/>
      <c r="FV53" s="44"/>
      <c r="FW53" s="44"/>
      <c r="FX53" s="44"/>
      <c r="FY53" s="44"/>
      <c r="FZ53" s="44"/>
      <c r="GA53" s="44"/>
      <c r="GB53" s="44"/>
      <c r="GC53" s="44"/>
      <c r="GD53" s="44"/>
      <c r="GE53" s="44"/>
      <c r="GF53" s="44"/>
      <c r="GG53" s="44"/>
      <c r="GH53" s="44"/>
      <c r="GI53" s="44"/>
      <c r="GJ53" s="44"/>
      <c r="GK53" s="44"/>
      <c r="GL53" s="44"/>
      <c r="GM53" s="44"/>
      <c r="GN53" s="44"/>
      <c r="GO53" s="44"/>
      <c r="GP53" s="44"/>
      <c r="GQ53" s="44"/>
      <c r="GR53" s="44"/>
      <c r="GS53" s="44"/>
      <c r="GT53" s="44"/>
      <c r="GU53" s="44"/>
      <c r="GV53" s="44"/>
      <c r="GW53" s="44"/>
      <c r="GX53" s="44"/>
      <c r="GY53" s="44"/>
      <c r="GZ53" s="44"/>
      <c r="HA53" s="44"/>
      <c r="HB53" s="44"/>
      <c r="HC53" s="44"/>
      <c r="HD53" s="44"/>
      <c r="HE53" s="44"/>
      <c r="HF53" s="44"/>
      <c r="HG53" s="44"/>
      <c r="HH53" s="44"/>
      <c r="HI53" s="44"/>
      <c r="HJ53" s="44"/>
      <c r="HK53" s="44"/>
      <c r="HL53" s="44"/>
      <c r="HM53" s="44"/>
      <c r="HN53" s="44"/>
      <c r="HO53" s="44"/>
      <c r="HP53" s="44"/>
      <c r="HQ53" s="44"/>
      <c r="HR53" s="44"/>
      <c r="HS53" s="44"/>
      <c r="HT53" s="44"/>
      <c r="HU53" s="44"/>
      <c r="HV53" s="44"/>
      <c r="HW53" s="44"/>
      <c r="HX53" s="44"/>
      <c r="HY53" s="44"/>
      <c r="HZ53" s="44"/>
      <c r="IA53" s="44"/>
      <c r="IB53" s="44"/>
      <c r="IC53" s="44"/>
      <c r="ID53" s="44"/>
      <c r="IE53" s="44"/>
      <c r="IF53" s="44"/>
      <c r="IG53" s="44"/>
    </row>
    <row r="54" spans="1:241" s="74" customFormat="1" ht="50.1" customHeight="1">
      <c r="A54" s="91">
        <v>18</v>
      </c>
      <c r="B54" s="100" t="s">
        <v>2585</v>
      </c>
      <c r="C54" s="160">
        <v>41595</v>
      </c>
      <c r="D54" s="194">
        <v>3</v>
      </c>
      <c r="E54" s="100" t="s">
        <v>272</v>
      </c>
      <c r="F54" s="100" t="s">
        <v>2580</v>
      </c>
      <c r="G54" s="160">
        <v>42804</v>
      </c>
      <c r="H54" s="195" t="s">
        <v>716</v>
      </c>
      <c r="I54" s="100" t="s">
        <v>2581</v>
      </c>
      <c r="J54" s="100" t="s">
        <v>2751</v>
      </c>
      <c r="K54" s="78"/>
      <c r="L54" s="48" t="s">
        <v>625</v>
      </c>
      <c r="M54" s="48"/>
      <c r="N54" s="48"/>
      <c r="O54" s="48"/>
      <c r="P54" s="48"/>
      <c r="Q54" s="48"/>
      <c r="R54" s="48"/>
      <c r="S54" s="48"/>
      <c r="T54" s="48"/>
      <c r="U54" s="48"/>
      <c r="V54" s="48"/>
      <c r="W54" s="48"/>
      <c r="X54" s="48"/>
      <c r="Y54" s="48"/>
      <c r="Z54" s="48"/>
      <c r="AA54" s="48"/>
      <c r="AB54" s="48"/>
      <c r="AC54" s="48"/>
      <c r="AD54" s="48"/>
      <c r="AE54" s="48"/>
      <c r="AF54" s="48"/>
      <c r="AG54" s="48"/>
      <c r="AH54" s="48"/>
      <c r="AI54" s="48"/>
      <c r="AJ54" s="48"/>
      <c r="AK54" s="48"/>
      <c r="AL54" s="48"/>
      <c r="AM54" s="48"/>
      <c r="AN54" s="48"/>
      <c r="AO54" s="48"/>
      <c r="AP54" s="48"/>
      <c r="AQ54" s="48"/>
      <c r="AR54" s="48"/>
      <c r="AS54" s="48"/>
      <c r="AT54" s="48"/>
      <c r="AU54" s="48"/>
      <c r="AV54" s="48"/>
      <c r="AW54" s="48"/>
      <c r="AX54" s="48"/>
      <c r="AY54" s="48"/>
      <c r="AZ54" s="48"/>
      <c r="BA54" s="48"/>
      <c r="BB54" s="48"/>
      <c r="BC54" s="48"/>
      <c r="BD54" s="48"/>
      <c r="BE54" s="48"/>
      <c r="BF54" s="48"/>
      <c r="BG54" s="48"/>
      <c r="BH54" s="48"/>
      <c r="BI54" s="48"/>
      <c r="BJ54" s="48"/>
      <c r="BK54" s="48"/>
      <c r="BL54" s="48"/>
      <c r="BM54" s="48"/>
      <c r="BN54" s="48"/>
      <c r="BO54" s="48"/>
      <c r="BP54" s="48"/>
      <c r="BQ54" s="48"/>
      <c r="BR54" s="48"/>
      <c r="BS54" s="48"/>
      <c r="BT54" s="48"/>
      <c r="BU54" s="48"/>
      <c r="BV54" s="48"/>
      <c r="BW54" s="48"/>
      <c r="BX54" s="48"/>
      <c r="BY54" s="48"/>
      <c r="BZ54" s="48"/>
      <c r="CA54" s="48"/>
      <c r="CB54" s="48"/>
      <c r="CC54" s="48"/>
      <c r="CD54" s="48"/>
      <c r="CE54" s="48"/>
      <c r="CF54" s="48"/>
      <c r="CG54" s="48"/>
      <c r="CH54" s="48"/>
      <c r="CI54" s="48"/>
      <c r="CJ54" s="48"/>
      <c r="CK54" s="48"/>
      <c r="CL54" s="48"/>
      <c r="CM54" s="48"/>
      <c r="CN54" s="48"/>
      <c r="CO54" s="48"/>
      <c r="CP54" s="48"/>
      <c r="CQ54" s="48"/>
      <c r="CR54" s="48"/>
      <c r="CS54" s="48"/>
      <c r="CT54" s="48"/>
      <c r="CU54" s="48"/>
      <c r="CV54" s="48"/>
      <c r="CW54" s="48"/>
      <c r="CX54" s="48"/>
      <c r="CY54" s="48"/>
      <c r="CZ54" s="48"/>
      <c r="DA54" s="48"/>
      <c r="DB54" s="48"/>
      <c r="DC54" s="48"/>
      <c r="DD54" s="48"/>
      <c r="DE54" s="48"/>
      <c r="DF54" s="48"/>
      <c r="DG54" s="48"/>
      <c r="DH54" s="48"/>
      <c r="DI54" s="48"/>
      <c r="DJ54" s="48"/>
      <c r="DK54" s="48"/>
      <c r="DL54" s="48"/>
      <c r="DM54" s="48"/>
      <c r="DN54" s="48"/>
      <c r="DO54" s="48"/>
      <c r="DP54" s="48"/>
      <c r="DQ54" s="48"/>
      <c r="DR54" s="48"/>
      <c r="DS54" s="48"/>
      <c r="DT54" s="48"/>
      <c r="DU54" s="48"/>
      <c r="DV54" s="48"/>
      <c r="DW54" s="48"/>
      <c r="DX54" s="48"/>
      <c r="DY54" s="48"/>
      <c r="DZ54" s="48"/>
      <c r="EA54" s="48"/>
      <c r="EB54" s="48"/>
      <c r="EC54" s="48"/>
      <c r="ED54" s="48"/>
      <c r="EE54" s="48"/>
      <c r="EF54" s="48"/>
      <c r="EG54" s="48"/>
      <c r="EH54" s="48"/>
      <c r="EI54" s="48"/>
      <c r="EJ54" s="48"/>
      <c r="EK54" s="48"/>
      <c r="EL54" s="48"/>
      <c r="EM54" s="48"/>
      <c r="EN54" s="48"/>
      <c r="EO54" s="48"/>
      <c r="EP54" s="48"/>
      <c r="EQ54" s="48"/>
      <c r="ER54" s="48"/>
      <c r="ES54" s="48"/>
      <c r="ET54" s="48"/>
      <c r="EU54" s="48"/>
      <c r="EV54" s="48"/>
      <c r="EW54" s="48"/>
      <c r="EX54" s="48"/>
      <c r="EY54" s="48"/>
      <c r="EZ54" s="48"/>
      <c r="FA54" s="48"/>
      <c r="FB54" s="48"/>
      <c r="FC54" s="48"/>
      <c r="FD54" s="48"/>
      <c r="FE54" s="48"/>
      <c r="FF54" s="48"/>
      <c r="FG54" s="48"/>
      <c r="FH54" s="48"/>
      <c r="FI54" s="48"/>
      <c r="FJ54" s="48"/>
      <c r="FK54" s="48"/>
      <c r="FL54" s="48"/>
      <c r="FM54" s="48"/>
      <c r="FN54" s="48"/>
      <c r="FO54" s="48"/>
      <c r="FP54" s="48"/>
      <c r="FQ54" s="48"/>
      <c r="FR54" s="48"/>
      <c r="FS54" s="48"/>
      <c r="FT54" s="48"/>
      <c r="FU54" s="48"/>
      <c r="FV54" s="48"/>
      <c r="FW54" s="48"/>
      <c r="FX54" s="48"/>
      <c r="FY54" s="48"/>
      <c r="FZ54" s="48"/>
      <c r="GA54" s="48"/>
      <c r="GB54" s="48"/>
      <c r="GC54" s="48"/>
      <c r="GD54" s="48"/>
      <c r="GE54" s="48"/>
      <c r="GF54" s="48"/>
      <c r="GG54" s="48"/>
      <c r="GH54" s="48"/>
      <c r="GI54" s="48"/>
      <c r="GJ54" s="48"/>
      <c r="GK54" s="48"/>
      <c r="GL54" s="48"/>
      <c r="GM54" s="48"/>
      <c r="GN54" s="48"/>
      <c r="GO54" s="48"/>
      <c r="GP54" s="48"/>
      <c r="GQ54" s="48"/>
      <c r="GR54" s="48"/>
      <c r="GS54" s="48"/>
      <c r="GT54" s="48"/>
      <c r="GU54" s="48"/>
      <c r="GV54" s="48"/>
      <c r="GW54" s="48"/>
      <c r="GX54" s="48"/>
      <c r="GY54" s="48"/>
      <c r="GZ54" s="48"/>
      <c r="HA54" s="48"/>
      <c r="HB54" s="48"/>
      <c r="HC54" s="48"/>
      <c r="HD54" s="48"/>
      <c r="HE54" s="48"/>
      <c r="HF54" s="48"/>
      <c r="HG54" s="48"/>
      <c r="HH54" s="48"/>
      <c r="HI54" s="48"/>
      <c r="HJ54" s="48"/>
      <c r="HK54" s="48"/>
      <c r="HL54" s="48"/>
      <c r="HM54" s="48"/>
      <c r="HN54" s="48"/>
      <c r="HO54" s="48"/>
      <c r="HP54" s="48"/>
      <c r="HQ54" s="48"/>
      <c r="HR54" s="48"/>
      <c r="HS54" s="48"/>
      <c r="HT54" s="48"/>
      <c r="HU54" s="48"/>
      <c r="HV54" s="48"/>
      <c r="HW54" s="48"/>
      <c r="HX54" s="48"/>
      <c r="HY54" s="48"/>
      <c r="HZ54" s="48"/>
      <c r="IA54" s="48"/>
      <c r="IB54" s="48"/>
      <c r="IC54" s="48"/>
      <c r="ID54" s="48"/>
      <c r="IE54" s="48"/>
      <c r="IF54" s="48"/>
      <c r="IG54" s="48"/>
    </row>
    <row r="55" spans="1:241" s="44" customFormat="1" ht="50.1" customHeight="1">
      <c r="A55" s="91">
        <v>19</v>
      </c>
      <c r="B55" s="100" t="s">
        <v>2586</v>
      </c>
      <c r="C55" s="160"/>
      <c r="D55" s="194">
        <v>12</v>
      </c>
      <c r="E55" s="100" t="s">
        <v>2587</v>
      </c>
      <c r="F55" s="100" t="s">
        <v>2588</v>
      </c>
      <c r="G55" s="160">
        <v>42809</v>
      </c>
      <c r="H55" s="195" t="s">
        <v>1836</v>
      </c>
      <c r="I55" s="100"/>
      <c r="J55" s="100" t="s">
        <v>2751</v>
      </c>
      <c r="L55" s="44" t="s">
        <v>638</v>
      </c>
    </row>
    <row r="56" spans="1:241" s="79" customFormat="1" ht="50.1" customHeight="1">
      <c r="A56" s="91">
        <v>20</v>
      </c>
      <c r="B56" s="100" t="s">
        <v>2620</v>
      </c>
      <c r="C56" s="160"/>
      <c r="D56" s="194">
        <v>0</v>
      </c>
      <c r="E56" s="100" t="s">
        <v>272</v>
      </c>
      <c r="F56" s="100" t="s">
        <v>2590</v>
      </c>
      <c r="G56" s="160">
        <v>42812</v>
      </c>
      <c r="H56" s="195" t="s">
        <v>716</v>
      </c>
      <c r="I56" s="100" t="s">
        <v>2591</v>
      </c>
      <c r="J56" s="100" t="s">
        <v>2751</v>
      </c>
      <c r="K56" s="103"/>
      <c r="L56" s="79" t="s">
        <v>638</v>
      </c>
    </row>
    <row r="57" spans="1:241" s="44" customFormat="1" ht="50.1" customHeight="1">
      <c r="A57" s="91">
        <v>21</v>
      </c>
      <c r="B57" s="100" t="s">
        <v>2593</v>
      </c>
      <c r="C57" s="160"/>
      <c r="D57" s="194">
        <v>3</v>
      </c>
      <c r="E57" s="100" t="s">
        <v>272</v>
      </c>
      <c r="F57" s="100" t="s">
        <v>2592</v>
      </c>
      <c r="G57" s="160">
        <v>42811</v>
      </c>
      <c r="H57" s="195" t="s">
        <v>716</v>
      </c>
      <c r="I57" s="100" t="s">
        <v>2608</v>
      </c>
      <c r="J57" s="100" t="s">
        <v>2751</v>
      </c>
      <c r="K57" s="96"/>
      <c r="L57" s="44" t="s">
        <v>638</v>
      </c>
    </row>
    <row r="58" spans="1:241" s="96" customFormat="1" ht="50.1" customHeight="1">
      <c r="A58" s="91">
        <v>22</v>
      </c>
      <c r="B58" s="100" t="s">
        <v>2607</v>
      </c>
      <c r="C58" s="160"/>
      <c r="D58" s="194">
        <v>2</v>
      </c>
      <c r="E58" s="100" t="s">
        <v>272</v>
      </c>
      <c r="F58" s="100" t="s">
        <v>2592</v>
      </c>
      <c r="G58" s="160">
        <v>42811</v>
      </c>
      <c r="H58" s="195" t="s">
        <v>716</v>
      </c>
      <c r="I58" s="100" t="s">
        <v>2608</v>
      </c>
      <c r="J58" s="100" t="s">
        <v>2751</v>
      </c>
      <c r="L58" s="96" t="s">
        <v>625</v>
      </c>
    </row>
    <row r="59" spans="1:241" s="79" customFormat="1" ht="50.1" customHeight="1">
      <c r="A59" s="91">
        <v>23</v>
      </c>
      <c r="B59" s="100" t="s">
        <v>2596</v>
      </c>
      <c r="C59" s="160"/>
      <c r="D59" s="194">
        <v>16</v>
      </c>
      <c r="E59" s="100" t="s">
        <v>272</v>
      </c>
      <c r="F59" s="100" t="s">
        <v>2597</v>
      </c>
      <c r="G59" s="160">
        <v>42815</v>
      </c>
      <c r="H59" s="195" t="s">
        <v>437</v>
      </c>
      <c r="I59" s="100" t="s">
        <v>2618</v>
      </c>
      <c r="J59" s="100" t="s">
        <v>2751</v>
      </c>
      <c r="K59" s="96"/>
      <c r="L59" s="79" t="s">
        <v>625</v>
      </c>
    </row>
    <row r="60" spans="1:241" s="205" customFormat="1" ht="50.1" customHeight="1">
      <c r="A60" s="91">
        <v>24</v>
      </c>
      <c r="B60" s="100" t="s">
        <v>2598</v>
      </c>
      <c r="C60" s="160"/>
      <c r="D60" s="194">
        <v>0</v>
      </c>
      <c r="E60" s="100" t="s">
        <v>272</v>
      </c>
      <c r="F60" s="100" t="s">
        <v>2599</v>
      </c>
      <c r="G60" s="160">
        <v>42815</v>
      </c>
      <c r="H60" s="195" t="s">
        <v>437</v>
      </c>
      <c r="I60" s="100" t="s">
        <v>2619</v>
      </c>
      <c r="J60" s="100" t="s">
        <v>2751</v>
      </c>
      <c r="L60" s="205" t="s">
        <v>638</v>
      </c>
    </row>
    <row r="61" spans="1:241" s="5" customFormat="1" ht="50.1" customHeight="1">
      <c r="A61" s="91">
        <v>25</v>
      </c>
      <c r="B61" s="100" t="s">
        <v>2600</v>
      </c>
      <c r="C61" s="160"/>
      <c r="D61" s="194">
        <v>10</v>
      </c>
      <c r="E61" s="100" t="s">
        <v>272</v>
      </c>
      <c r="F61" s="100" t="s">
        <v>2601</v>
      </c>
      <c r="G61" s="160">
        <v>42815</v>
      </c>
      <c r="H61" s="195" t="s">
        <v>84</v>
      </c>
      <c r="I61" s="100" t="s">
        <v>2617</v>
      </c>
      <c r="J61" s="100" t="s">
        <v>2751</v>
      </c>
      <c r="K61" s="44"/>
      <c r="L61" s="5" t="s">
        <v>625</v>
      </c>
    </row>
    <row r="62" spans="1:241" s="96" customFormat="1" ht="50.1" customHeight="1">
      <c r="A62" s="91">
        <v>26</v>
      </c>
      <c r="B62" s="100" t="s">
        <v>2602</v>
      </c>
      <c r="C62" s="160"/>
      <c r="D62" s="194">
        <v>7</v>
      </c>
      <c r="E62" s="100" t="s">
        <v>272</v>
      </c>
      <c r="F62" s="100" t="s">
        <v>2601</v>
      </c>
      <c r="G62" s="160">
        <v>42815</v>
      </c>
      <c r="H62" s="195" t="s">
        <v>84</v>
      </c>
      <c r="I62" s="100" t="s">
        <v>2617</v>
      </c>
      <c r="J62" s="100" t="s">
        <v>2751</v>
      </c>
      <c r="L62" s="96" t="s">
        <v>638</v>
      </c>
    </row>
    <row r="63" spans="1:241" s="5" customFormat="1" ht="50.1" customHeight="1">
      <c r="A63" s="91">
        <v>27</v>
      </c>
      <c r="B63" s="100" t="s">
        <v>2603</v>
      </c>
      <c r="C63" s="160"/>
      <c r="D63" s="194">
        <v>6</v>
      </c>
      <c r="E63" s="100" t="s">
        <v>272</v>
      </c>
      <c r="F63" s="100" t="s">
        <v>2601</v>
      </c>
      <c r="G63" s="160">
        <v>42815</v>
      </c>
      <c r="H63" s="195" t="s">
        <v>84</v>
      </c>
      <c r="I63" s="100" t="s">
        <v>2617</v>
      </c>
      <c r="J63" s="100" t="s">
        <v>2751</v>
      </c>
      <c r="K63" s="44"/>
      <c r="L63" s="5" t="s">
        <v>625</v>
      </c>
    </row>
    <row r="64" spans="1:241" s="44" customFormat="1" ht="50.1" customHeight="1">
      <c r="A64" s="91">
        <v>28</v>
      </c>
      <c r="B64" s="100" t="s">
        <v>2604</v>
      </c>
      <c r="C64" s="160"/>
      <c r="D64" s="194">
        <v>3</v>
      </c>
      <c r="E64" s="100" t="s">
        <v>272</v>
      </c>
      <c r="F64" s="100" t="s">
        <v>2601</v>
      </c>
      <c r="G64" s="160">
        <v>42815</v>
      </c>
      <c r="H64" s="195" t="s">
        <v>84</v>
      </c>
      <c r="I64" s="100" t="s">
        <v>2617</v>
      </c>
      <c r="J64" s="100" t="s">
        <v>2751</v>
      </c>
      <c r="L64" s="44" t="s">
        <v>638</v>
      </c>
    </row>
    <row r="65" spans="1:245" s="44" customFormat="1" ht="50.1" customHeight="1">
      <c r="A65" s="91">
        <v>29</v>
      </c>
      <c r="B65" s="100" t="s">
        <v>2609</v>
      </c>
      <c r="C65" s="160"/>
      <c r="D65" s="194">
        <v>14</v>
      </c>
      <c r="E65" s="100" t="s">
        <v>272</v>
      </c>
      <c r="F65" s="100" t="s">
        <v>2610</v>
      </c>
      <c r="G65" s="160">
        <v>42817</v>
      </c>
      <c r="H65" s="195" t="s">
        <v>2611</v>
      </c>
      <c r="I65" s="100"/>
      <c r="J65" s="100" t="s">
        <v>2751</v>
      </c>
      <c r="L65" s="75" t="s">
        <v>625</v>
      </c>
      <c r="M65" s="75"/>
      <c r="N65" s="75"/>
      <c r="O65" s="75"/>
    </row>
    <row r="66" spans="1:245" s="44" customFormat="1" ht="50.1" customHeight="1">
      <c r="A66" s="91">
        <v>30</v>
      </c>
      <c r="B66" s="100" t="s">
        <v>2612</v>
      </c>
      <c r="C66" s="160"/>
      <c r="D66" s="194">
        <v>9</v>
      </c>
      <c r="E66" s="100" t="s">
        <v>272</v>
      </c>
      <c r="F66" s="100" t="s">
        <v>2613</v>
      </c>
      <c r="G66" s="160">
        <v>42817</v>
      </c>
      <c r="H66" s="195" t="s">
        <v>716</v>
      </c>
      <c r="I66" s="100" t="s">
        <v>2629</v>
      </c>
      <c r="J66" s="100" t="s">
        <v>2751</v>
      </c>
      <c r="L66" s="44" t="s">
        <v>625</v>
      </c>
    </row>
    <row r="67" spans="1:245" s="44" customFormat="1" ht="50.1" customHeight="1">
      <c r="A67" s="91">
        <v>31</v>
      </c>
      <c r="B67" s="100" t="s">
        <v>2614</v>
      </c>
      <c r="C67" s="160"/>
      <c r="D67" s="194">
        <v>4</v>
      </c>
      <c r="E67" s="100" t="s">
        <v>272</v>
      </c>
      <c r="F67" s="100" t="s">
        <v>2613</v>
      </c>
      <c r="G67" s="160">
        <v>42817</v>
      </c>
      <c r="H67" s="195" t="s">
        <v>716</v>
      </c>
      <c r="I67" s="100" t="s">
        <v>2629</v>
      </c>
      <c r="J67" s="100" t="s">
        <v>2751</v>
      </c>
      <c r="L67" s="44" t="s">
        <v>625</v>
      </c>
    </row>
    <row r="68" spans="1:245" s="205" customFormat="1" ht="50.1" customHeight="1">
      <c r="A68" s="91">
        <v>32</v>
      </c>
      <c r="B68" s="100" t="s">
        <v>2630</v>
      </c>
      <c r="C68" s="160"/>
      <c r="D68" s="194">
        <v>16</v>
      </c>
      <c r="E68" s="100" t="s">
        <v>272</v>
      </c>
      <c r="F68" s="100" t="s">
        <v>2631</v>
      </c>
      <c r="G68" s="160">
        <v>42821</v>
      </c>
      <c r="H68" s="195" t="s">
        <v>58</v>
      </c>
      <c r="I68" s="100" t="s">
        <v>2632</v>
      </c>
      <c r="J68" s="100" t="s">
        <v>2751</v>
      </c>
      <c r="L68" s="205" t="s">
        <v>638</v>
      </c>
    </row>
    <row r="69" spans="1:245" s="48" customFormat="1" ht="50.1" customHeight="1">
      <c r="A69" s="91">
        <v>33</v>
      </c>
      <c r="B69" s="100" t="s">
        <v>2637</v>
      </c>
      <c r="C69" s="160"/>
      <c r="D69" s="194">
        <v>7</v>
      </c>
      <c r="E69" s="100" t="s">
        <v>272</v>
      </c>
      <c r="F69" s="100" t="s">
        <v>2638</v>
      </c>
      <c r="G69" s="160">
        <v>42823</v>
      </c>
      <c r="H69" s="195" t="s">
        <v>427</v>
      </c>
      <c r="I69" s="100"/>
      <c r="J69" s="100" t="s">
        <v>2751</v>
      </c>
      <c r="K69" s="44"/>
      <c r="L69" s="44" t="s">
        <v>625</v>
      </c>
      <c r="M69" s="44"/>
      <c r="N69" s="44"/>
      <c r="O69" s="44"/>
      <c r="P69" s="45"/>
      <c r="Q69" s="45"/>
      <c r="R69" s="45"/>
      <c r="S69" s="45"/>
      <c r="T69" s="45"/>
      <c r="U69" s="45"/>
      <c r="V69" s="45"/>
      <c r="W69" s="45"/>
      <c r="X69" s="45"/>
      <c r="Y69" s="45"/>
      <c r="Z69" s="45"/>
      <c r="AA69" s="45"/>
      <c r="AB69" s="45"/>
      <c r="AC69" s="45"/>
      <c r="AD69" s="45"/>
      <c r="AE69" s="45"/>
      <c r="AF69" s="45"/>
      <c r="AG69" s="45"/>
      <c r="AH69" s="45"/>
      <c r="AI69" s="45"/>
      <c r="AJ69" s="45"/>
      <c r="AK69" s="45"/>
      <c r="AL69" s="45"/>
      <c r="AM69" s="45"/>
      <c r="AN69" s="45"/>
      <c r="AO69" s="45"/>
      <c r="AP69" s="45"/>
      <c r="AQ69" s="45"/>
      <c r="AR69" s="45"/>
      <c r="AS69" s="45"/>
      <c r="AT69" s="45"/>
      <c r="AU69" s="45"/>
      <c r="AV69" s="45"/>
      <c r="AW69" s="45"/>
      <c r="AX69" s="45"/>
      <c r="AY69" s="45"/>
      <c r="AZ69" s="45"/>
      <c r="BA69" s="45"/>
      <c r="BB69" s="45"/>
      <c r="BC69" s="45"/>
      <c r="BD69" s="45"/>
      <c r="BE69" s="45"/>
      <c r="BF69" s="45"/>
      <c r="BG69" s="45"/>
      <c r="BH69" s="45"/>
      <c r="BI69" s="45"/>
      <c r="BJ69" s="45"/>
      <c r="BK69" s="45"/>
      <c r="BL69" s="45"/>
      <c r="BM69" s="45"/>
      <c r="BN69" s="45"/>
      <c r="BO69" s="45"/>
      <c r="BP69" s="45"/>
      <c r="BQ69" s="45"/>
      <c r="BR69" s="45"/>
      <c r="BS69" s="45"/>
      <c r="BT69" s="45"/>
      <c r="BU69" s="45"/>
      <c r="BV69" s="45"/>
      <c r="BW69" s="45"/>
      <c r="BX69" s="45"/>
      <c r="BY69" s="45"/>
      <c r="BZ69" s="45"/>
      <c r="CA69" s="45"/>
      <c r="CB69" s="45"/>
      <c r="CC69" s="45"/>
      <c r="CD69" s="45"/>
      <c r="CE69" s="45"/>
      <c r="CF69" s="45"/>
      <c r="CG69" s="45"/>
      <c r="CH69" s="45"/>
      <c r="CI69" s="45"/>
      <c r="CJ69" s="45"/>
      <c r="CK69" s="45"/>
      <c r="CL69" s="45"/>
      <c r="CM69" s="45"/>
      <c r="CN69" s="45"/>
      <c r="CO69" s="45"/>
      <c r="CP69" s="45"/>
      <c r="CQ69" s="45"/>
      <c r="CR69" s="45"/>
      <c r="CS69" s="45"/>
      <c r="CT69" s="45"/>
      <c r="CU69" s="45"/>
      <c r="CV69" s="45"/>
      <c r="CW69" s="45"/>
      <c r="CX69" s="45"/>
      <c r="CY69" s="45"/>
      <c r="CZ69" s="45"/>
      <c r="DA69" s="45"/>
      <c r="DB69" s="45"/>
      <c r="DC69" s="45"/>
      <c r="DD69" s="45"/>
      <c r="DE69" s="45"/>
      <c r="DF69" s="45"/>
      <c r="DG69" s="45"/>
      <c r="DH69" s="45"/>
      <c r="DI69" s="45"/>
      <c r="DJ69" s="45"/>
      <c r="DK69" s="45"/>
      <c r="DL69" s="45"/>
      <c r="DM69" s="45"/>
      <c r="DN69" s="45"/>
      <c r="DO69" s="45"/>
      <c r="DP69" s="45"/>
      <c r="DQ69" s="45"/>
      <c r="DR69" s="45"/>
      <c r="DS69" s="45"/>
      <c r="DT69" s="45"/>
      <c r="DU69" s="45"/>
      <c r="DV69" s="45"/>
      <c r="DW69" s="45"/>
      <c r="DX69" s="45"/>
      <c r="DY69" s="45"/>
      <c r="DZ69" s="45"/>
      <c r="EA69" s="45"/>
      <c r="EB69" s="45"/>
      <c r="EC69" s="45"/>
      <c r="ED69" s="45"/>
      <c r="EE69" s="45"/>
      <c r="EF69" s="45"/>
      <c r="EG69" s="45"/>
      <c r="EH69" s="45"/>
      <c r="EI69" s="45"/>
      <c r="EJ69" s="45"/>
      <c r="EK69" s="45"/>
      <c r="EL69" s="45"/>
      <c r="EM69" s="45"/>
      <c r="EN69" s="45"/>
      <c r="EO69" s="45"/>
      <c r="EP69" s="45"/>
      <c r="EQ69" s="45"/>
      <c r="ER69" s="45"/>
      <c r="ES69" s="45"/>
      <c r="ET69" s="45"/>
      <c r="EU69" s="45"/>
      <c r="EV69" s="45"/>
      <c r="EW69" s="45"/>
      <c r="EX69" s="45"/>
      <c r="EY69" s="45"/>
      <c r="EZ69" s="45"/>
      <c r="FA69" s="45"/>
      <c r="FB69" s="45"/>
      <c r="FC69" s="45"/>
      <c r="FD69" s="45"/>
      <c r="FE69" s="45"/>
      <c r="FF69" s="45"/>
      <c r="FG69" s="45"/>
      <c r="FH69" s="45"/>
      <c r="FI69" s="45"/>
      <c r="FJ69" s="45"/>
      <c r="FK69" s="45"/>
      <c r="FL69" s="45"/>
      <c r="FM69" s="45"/>
      <c r="FN69" s="45"/>
      <c r="FO69" s="45"/>
      <c r="FP69" s="45"/>
      <c r="FQ69" s="45"/>
      <c r="FR69" s="45"/>
      <c r="FS69" s="45"/>
      <c r="FT69" s="45"/>
      <c r="FU69" s="45"/>
      <c r="FV69" s="45"/>
      <c r="FW69" s="45"/>
      <c r="FX69" s="45"/>
      <c r="FY69" s="45"/>
      <c r="FZ69" s="45"/>
      <c r="GA69" s="45"/>
      <c r="GB69" s="45"/>
      <c r="GC69" s="45"/>
      <c r="GD69" s="45"/>
      <c r="GE69" s="45"/>
      <c r="GF69" s="45"/>
      <c r="GG69" s="45"/>
      <c r="GH69" s="45"/>
      <c r="GI69" s="45"/>
      <c r="GJ69" s="45"/>
      <c r="GK69" s="45"/>
      <c r="GL69" s="45"/>
      <c r="GM69" s="45"/>
      <c r="GN69" s="45"/>
      <c r="GO69" s="45"/>
      <c r="GP69" s="45"/>
      <c r="GQ69" s="45"/>
      <c r="GR69" s="45"/>
      <c r="GS69" s="45"/>
      <c r="GT69" s="45"/>
      <c r="GU69" s="45"/>
      <c r="GV69" s="45"/>
      <c r="GW69" s="45"/>
      <c r="GX69" s="45"/>
      <c r="GY69" s="45"/>
      <c r="GZ69" s="45"/>
      <c r="HA69" s="45"/>
      <c r="HB69" s="45"/>
      <c r="HC69" s="45"/>
      <c r="HD69" s="45"/>
      <c r="HE69" s="45"/>
      <c r="HF69" s="45"/>
      <c r="HG69" s="45"/>
      <c r="HH69" s="45"/>
      <c r="HI69" s="45"/>
      <c r="HJ69" s="45"/>
      <c r="HK69" s="45"/>
      <c r="HL69" s="45"/>
      <c r="HM69" s="45"/>
      <c r="HN69" s="45"/>
      <c r="HO69" s="45"/>
      <c r="HP69" s="45"/>
      <c r="HQ69" s="45"/>
      <c r="HR69" s="45"/>
      <c r="HS69" s="45"/>
      <c r="HT69" s="45"/>
      <c r="HU69" s="45"/>
      <c r="HV69" s="45"/>
      <c r="HW69" s="45"/>
      <c r="HX69" s="45"/>
      <c r="HY69" s="45"/>
      <c r="HZ69" s="45"/>
      <c r="IA69" s="45"/>
      <c r="IB69" s="45"/>
      <c r="IC69" s="45"/>
      <c r="ID69" s="45"/>
      <c r="IE69" s="45"/>
      <c r="IF69" s="45"/>
      <c r="IG69" s="45"/>
      <c r="IH69" s="44"/>
      <c r="II69" s="44"/>
      <c r="IJ69" s="44"/>
      <c r="IK69" s="44"/>
    </row>
    <row r="70" spans="1:245" s="44" customFormat="1" ht="50.1" customHeight="1">
      <c r="A70" s="91">
        <v>34</v>
      </c>
      <c r="B70" s="100" t="s">
        <v>2639</v>
      </c>
      <c r="C70" s="160"/>
      <c r="D70" s="194">
        <v>5</v>
      </c>
      <c r="E70" s="100" t="s">
        <v>272</v>
      </c>
      <c r="F70" s="100" t="s">
        <v>2638</v>
      </c>
      <c r="G70" s="160">
        <v>42823</v>
      </c>
      <c r="H70" s="195" t="s">
        <v>427</v>
      </c>
      <c r="I70" s="100"/>
      <c r="J70" s="100" t="s">
        <v>2751</v>
      </c>
      <c r="L70" s="44" t="s">
        <v>625</v>
      </c>
    </row>
    <row r="71" spans="1:245" s="74" customFormat="1" ht="50.1" customHeight="1">
      <c r="A71" s="91">
        <v>35</v>
      </c>
      <c r="B71" s="100" t="s">
        <v>2640</v>
      </c>
      <c r="C71" s="160"/>
      <c r="D71" s="194">
        <v>2</v>
      </c>
      <c r="E71" s="100" t="s">
        <v>272</v>
      </c>
      <c r="F71" s="100" t="s">
        <v>2641</v>
      </c>
      <c r="G71" s="160">
        <v>42824</v>
      </c>
      <c r="H71" s="195" t="s">
        <v>84</v>
      </c>
      <c r="I71" s="100"/>
      <c r="J71" s="100" t="s">
        <v>2751</v>
      </c>
      <c r="K71" s="75"/>
      <c r="L71" s="75" t="s">
        <v>638</v>
      </c>
      <c r="M71" s="75"/>
      <c r="N71" s="75"/>
      <c r="O71" s="75"/>
      <c r="P71" s="75"/>
      <c r="Q71" s="75"/>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row>
    <row r="72" spans="1:245" s="44" customFormat="1" ht="50.1" customHeight="1">
      <c r="A72" s="91">
        <v>36</v>
      </c>
      <c r="B72" s="100" t="s">
        <v>2642</v>
      </c>
      <c r="C72" s="160"/>
      <c r="D72" s="194">
        <v>8</v>
      </c>
      <c r="E72" s="100" t="s">
        <v>272</v>
      </c>
      <c r="F72" s="100" t="s">
        <v>2643</v>
      </c>
      <c r="G72" s="160">
        <v>42823</v>
      </c>
      <c r="H72" s="195" t="s">
        <v>716</v>
      </c>
      <c r="I72" s="100" t="s">
        <v>2667</v>
      </c>
      <c r="J72" s="100" t="s">
        <v>2751</v>
      </c>
      <c r="K72" s="74"/>
      <c r="L72" s="44" t="s">
        <v>625</v>
      </c>
    </row>
    <row r="73" spans="1:245" s="44" customFormat="1" ht="50.1" customHeight="1">
      <c r="A73" s="91">
        <v>37</v>
      </c>
      <c r="B73" s="100" t="s">
        <v>2644</v>
      </c>
      <c r="C73" s="160"/>
      <c r="D73" s="194">
        <v>5</v>
      </c>
      <c r="E73" s="100" t="s">
        <v>272</v>
      </c>
      <c r="F73" s="100" t="s">
        <v>2643</v>
      </c>
      <c r="G73" s="160">
        <v>42823</v>
      </c>
      <c r="H73" s="195" t="s">
        <v>716</v>
      </c>
      <c r="I73" s="100" t="s">
        <v>2667</v>
      </c>
      <c r="J73" s="100" t="s">
        <v>2751</v>
      </c>
      <c r="L73" s="59" t="s">
        <v>638</v>
      </c>
      <c r="M73" s="59"/>
      <c r="N73" s="59"/>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59"/>
      <c r="AT73" s="59"/>
      <c r="AU73" s="59"/>
      <c r="AV73" s="59"/>
      <c r="AW73" s="59"/>
      <c r="AX73" s="59"/>
      <c r="AY73" s="59"/>
      <c r="AZ73" s="59"/>
      <c r="BA73" s="59"/>
      <c r="BB73" s="59"/>
      <c r="BC73" s="59"/>
      <c r="BD73" s="59"/>
      <c r="BE73" s="59"/>
      <c r="BF73" s="59"/>
      <c r="BG73" s="59"/>
      <c r="BH73" s="59"/>
      <c r="BI73" s="59"/>
      <c r="BJ73" s="59"/>
      <c r="BK73" s="59"/>
      <c r="BL73" s="59"/>
      <c r="BM73" s="59"/>
      <c r="BN73" s="59"/>
      <c r="BO73" s="59"/>
      <c r="BP73" s="59"/>
      <c r="BQ73" s="59"/>
      <c r="BR73" s="59"/>
      <c r="BS73" s="59"/>
      <c r="BT73" s="59"/>
      <c r="BU73" s="59"/>
      <c r="BV73" s="59"/>
      <c r="BW73" s="59"/>
      <c r="BX73" s="59"/>
      <c r="BY73" s="59"/>
      <c r="BZ73" s="59"/>
      <c r="CA73" s="59"/>
      <c r="CB73" s="59"/>
      <c r="CC73" s="59"/>
      <c r="CD73" s="59"/>
      <c r="CE73" s="59"/>
      <c r="CF73" s="59"/>
      <c r="CG73" s="59"/>
      <c r="CH73" s="59"/>
      <c r="CI73" s="59"/>
      <c r="CJ73" s="59"/>
      <c r="CK73" s="59"/>
      <c r="CL73" s="59"/>
      <c r="CM73" s="59"/>
      <c r="CN73" s="59"/>
      <c r="CO73" s="59"/>
      <c r="CP73" s="59"/>
      <c r="CQ73" s="59"/>
      <c r="CR73" s="59"/>
      <c r="CS73" s="59"/>
      <c r="CT73" s="59"/>
      <c r="CU73" s="59"/>
      <c r="CV73" s="59"/>
      <c r="CW73" s="59"/>
      <c r="CX73" s="59"/>
      <c r="CY73" s="59"/>
      <c r="CZ73" s="59"/>
      <c r="DA73" s="59"/>
      <c r="DB73" s="59"/>
      <c r="DC73" s="59"/>
      <c r="DD73" s="59"/>
      <c r="DE73" s="59"/>
      <c r="DF73" s="59"/>
      <c r="DG73" s="59"/>
      <c r="DH73" s="59"/>
      <c r="DI73" s="59"/>
      <c r="DJ73" s="59"/>
      <c r="DK73" s="59"/>
      <c r="DL73" s="59"/>
      <c r="DM73" s="59"/>
      <c r="DN73" s="59"/>
      <c r="DO73" s="59"/>
      <c r="DP73" s="59"/>
      <c r="DQ73" s="59"/>
      <c r="DR73" s="59"/>
      <c r="DS73" s="59"/>
      <c r="DT73" s="59"/>
      <c r="DU73" s="59"/>
      <c r="DV73" s="59"/>
      <c r="DW73" s="59"/>
      <c r="DX73" s="59"/>
      <c r="DY73" s="59"/>
      <c r="DZ73" s="59"/>
      <c r="EA73" s="59"/>
      <c r="EB73" s="59"/>
      <c r="EC73" s="59"/>
      <c r="ED73" s="59"/>
      <c r="EE73" s="59"/>
      <c r="EF73" s="59"/>
      <c r="EG73" s="59"/>
      <c r="EH73" s="59"/>
      <c r="EI73" s="59"/>
      <c r="EJ73" s="59"/>
      <c r="EK73" s="59"/>
      <c r="EL73" s="59"/>
      <c r="EM73" s="59"/>
      <c r="EN73" s="59"/>
      <c r="EO73" s="59"/>
      <c r="EP73" s="59"/>
      <c r="EQ73" s="59"/>
      <c r="ER73" s="59"/>
      <c r="ES73" s="59"/>
      <c r="ET73" s="59"/>
      <c r="EU73" s="59"/>
      <c r="EV73" s="59"/>
      <c r="EW73" s="59"/>
      <c r="EX73" s="59"/>
      <c r="EY73" s="59"/>
      <c r="EZ73" s="59"/>
      <c r="FA73" s="59"/>
      <c r="FB73" s="59"/>
      <c r="FC73" s="59"/>
      <c r="FD73" s="59"/>
      <c r="FE73" s="59"/>
      <c r="FF73" s="59"/>
      <c r="FG73" s="59"/>
      <c r="FH73" s="59"/>
      <c r="FI73" s="59"/>
      <c r="FJ73" s="59"/>
      <c r="FK73" s="59"/>
      <c r="FL73" s="59"/>
      <c r="FM73" s="59"/>
      <c r="FN73" s="59"/>
      <c r="FO73" s="59"/>
      <c r="FP73" s="59"/>
      <c r="FQ73" s="59"/>
      <c r="FR73" s="59"/>
      <c r="FS73" s="59"/>
      <c r="FT73" s="59"/>
      <c r="FU73" s="59"/>
      <c r="FV73" s="59"/>
      <c r="FW73" s="59"/>
      <c r="FX73" s="59"/>
      <c r="FY73" s="59"/>
      <c r="FZ73" s="59"/>
      <c r="GA73" s="59"/>
      <c r="GB73" s="59"/>
      <c r="GC73" s="59"/>
      <c r="GD73" s="59"/>
      <c r="GE73" s="59"/>
      <c r="GF73" s="59"/>
      <c r="GG73" s="59"/>
      <c r="GH73" s="59"/>
      <c r="GI73" s="59"/>
      <c r="GJ73" s="59"/>
      <c r="GK73" s="59"/>
      <c r="GL73" s="59"/>
      <c r="GM73" s="59"/>
      <c r="GN73" s="59"/>
      <c r="GO73" s="59"/>
      <c r="GP73" s="59"/>
      <c r="GQ73" s="59"/>
      <c r="GR73" s="59"/>
      <c r="GS73" s="59"/>
      <c r="GT73" s="59"/>
      <c r="GU73" s="59"/>
      <c r="GV73" s="59"/>
      <c r="GW73" s="59"/>
      <c r="GX73" s="59"/>
      <c r="GY73" s="59"/>
      <c r="GZ73" s="59"/>
      <c r="HA73" s="59"/>
      <c r="HB73" s="59"/>
      <c r="HC73" s="59"/>
      <c r="HD73" s="59"/>
      <c r="HE73" s="59"/>
      <c r="HF73" s="59"/>
      <c r="HG73" s="59"/>
      <c r="HH73" s="59"/>
      <c r="HI73" s="59"/>
      <c r="HJ73" s="59"/>
      <c r="HK73" s="59"/>
      <c r="HL73" s="59"/>
      <c r="HM73" s="59"/>
      <c r="HN73" s="59"/>
      <c r="HO73" s="59"/>
      <c r="HP73" s="59"/>
      <c r="HQ73" s="59"/>
      <c r="HR73" s="59"/>
      <c r="HS73" s="59"/>
      <c r="HT73" s="59"/>
      <c r="HU73" s="59"/>
      <c r="HV73" s="59"/>
      <c r="HW73" s="59"/>
      <c r="HX73" s="59"/>
      <c r="HY73" s="59"/>
      <c r="HZ73" s="59"/>
      <c r="IA73" s="59"/>
      <c r="IB73" s="59"/>
      <c r="IC73" s="59"/>
      <c r="ID73" s="59"/>
      <c r="IE73" s="59"/>
      <c r="IF73" s="59"/>
      <c r="IG73" s="59"/>
    </row>
    <row r="74" spans="1:245" s="44" customFormat="1" ht="50.1" customHeight="1">
      <c r="A74" s="91">
        <v>38</v>
      </c>
      <c r="B74" s="100" t="s">
        <v>2645</v>
      </c>
      <c r="C74" s="160"/>
      <c r="D74" s="194">
        <v>4</v>
      </c>
      <c r="E74" s="100" t="s">
        <v>272</v>
      </c>
      <c r="F74" s="100" t="s">
        <v>2643</v>
      </c>
      <c r="G74" s="160">
        <v>42823</v>
      </c>
      <c r="H74" s="195" t="s">
        <v>716</v>
      </c>
      <c r="I74" s="100" t="s">
        <v>2667</v>
      </c>
      <c r="J74" s="100" t="s">
        <v>2751</v>
      </c>
      <c r="L74" s="44" t="s">
        <v>625</v>
      </c>
    </row>
    <row r="75" spans="1:245" s="59" customFormat="1" ht="50.1" customHeight="1">
      <c r="A75" s="91">
        <v>39</v>
      </c>
      <c r="B75" s="100" t="s">
        <v>2646</v>
      </c>
      <c r="C75" s="160"/>
      <c r="D75" s="194">
        <v>3</v>
      </c>
      <c r="E75" s="100" t="s">
        <v>272</v>
      </c>
      <c r="F75" s="100" t="s">
        <v>2643</v>
      </c>
      <c r="G75" s="160">
        <v>42823</v>
      </c>
      <c r="H75" s="195" t="s">
        <v>716</v>
      </c>
      <c r="I75" s="100" t="s">
        <v>2667</v>
      </c>
      <c r="J75" s="100" t="s">
        <v>2751</v>
      </c>
      <c r="K75" s="44"/>
      <c r="L75" s="73" t="s">
        <v>625</v>
      </c>
      <c r="M75" s="73"/>
      <c r="N75" s="73"/>
      <c r="O75" s="73"/>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4"/>
      <c r="BE75" s="44"/>
      <c r="BF75" s="44"/>
      <c r="BG75" s="44"/>
      <c r="BH75" s="44"/>
      <c r="BI75" s="44"/>
      <c r="BJ75" s="44"/>
      <c r="BK75" s="44"/>
      <c r="BL75" s="44"/>
      <c r="BM75" s="44"/>
      <c r="BN75" s="44"/>
      <c r="BO75" s="44"/>
      <c r="BP75" s="44"/>
      <c r="BQ75" s="44"/>
      <c r="BR75" s="44"/>
      <c r="BS75" s="44"/>
      <c r="BT75" s="44"/>
      <c r="BU75" s="44"/>
      <c r="BV75" s="44"/>
      <c r="BW75" s="44"/>
      <c r="BX75" s="44"/>
      <c r="BY75" s="44"/>
      <c r="BZ75" s="44"/>
      <c r="CA75" s="44"/>
      <c r="CB75" s="44"/>
      <c r="CC75" s="44"/>
      <c r="CD75" s="44"/>
      <c r="CE75" s="44"/>
      <c r="CF75" s="44"/>
      <c r="CG75" s="44"/>
      <c r="CH75" s="44"/>
      <c r="CI75" s="44"/>
      <c r="CJ75" s="44"/>
      <c r="CK75" s="44"/>
      <c r="CL75" s="44"/>
      <c r="CM75" s="44"/>
      <c r="CN75" s="44"/>
      <c r="CO75" s="44"/>
      <c r="CP75" s="44"/>
      <c r="CQ75" s="44"/>
      <c r="CR75" s="44"/>
      <c r="CS75" s="44"/>
      <c r="CT75" s="44"/>
      <c r="CU75" s="44"/>
      <c r="CV75" s="44"/>
      <c r="CW75" s="44"/>
      <c r="CX75" s="44"/>
      <c r="CY75" s="44"/>
      <c r="CZ75" s="44"/>
      <c r="DA75" s="44"/>
      <c r="DB75" s="44"/>
      <c r="DC75" s="44"/>
      <c r="DD75" s="44"/>
      <c r="DE75" s="44"/>
      <c r="DF75" s="44"/>
      <c r="DG75" s="44"/>
      <c r="DH75" s="44"/>
      <c r="DI75" s="44"/>
      <c r="DJ75" s="44"/>
      <c r="DK75" s="44"/>
      <c r="DL75" s="44"/>
      <c r="DM75" s="44"/>
      <c r="DN75" s="44"/>
      <c r="DO75" s="44"/>
      <c r="DP75" s="44"/>
      <c r="DQ75" s="44"/>
      <c r="DR75" s="44"/>
      <c r="DS75" s="44"/>
      <c r="DT75" s="44"/>
      <c r="DU75" s="44"/>
      <c r="DV75" s="44"/>
      <c r="DW75" s="44"/>
      <c r="DX75" s="44"/>
      <c r="DY75" s="44"/>
      <c r="DZ75" s="44"/>
      <c r="EA75" s="44"/>
      <c r="EB75" s="44"/>
      <c r="EC75" s="44"/>
      <c r="ED75" s="44"/>
      <c r="EE75" s="44"/>
      <c r="EF75" s="44"/>
      <c r="EG75" s="44"/>
      <c r="EH75" s="44"/>
      <c r="EI75" s="44"/>
      <c r="EJ75" s="44"/>
      <c r="EK75" s="44"/>
      <c r="EL75" s="44"/>
      <c r="EM75" s="44"/>
      <c r="EN75" s="44"/>
      <c r="EO75" s="44"/>
      <c r="EP75" s="44"/>
      <c r="EQ75" s="44"/>
      <c r="ER75" s="44"/>
      <c r="ES75" s="44"/>
      <c r="ET75" s="44"/>
      <c r="EU75" s="44"/>
      <c r="EV75" s="44"/>
      <c r="EW75" s="44"/>
      <c r="EX75" s="44"/>
      <c r="EY75" s="44"/>
      <c r="EZ75" s="44"/>
      <c r="FA75" s="44"/>
      <c r="FB75" s="44"/>
      <c r="FC75" s="44"/>
      <c r="FD75" s="44"/>
      <c r="FE75" s="44"/>
      <c r="FF75" s="44"/>
      <c r="FG75" s="44"/>
      <c r="FH75" s="44"/>
      <c r="FI75" s="44"/>
      <c r="FJ75" s="44"/>
      <c r="FK75" s="44"/>
      <c r="FL75" s="44"/>
      <c r="FM75" s="44"/>
      <c r="FN75" s="44"/>
      <c r="FO75" s="44"/>
      <c r="FP75" s="44"/>
      <c r="FQ75" s="44"/>
      <c r="FR75" s="44"/>
      <c r="FS75" s="44"/>
      <c r="FT75" s="44"/>
      <c r="FU75" s="44"/>
      <c r="FV75" s="44"/>
      <c r="FW75" s="44"/>
      <c r="FX75" s="44"/>
      <c r="FY75" s="44"/>
      <c r="FZ75" s="44"/>
      <c r="GA75" s="44"/>
      <c r="GB75" s="44"/>
      <c r="GC75" s="44"/>
      <c r="GD75" s="44"/>
      <c r="GE75" s="44"/>
      <c r="GF75" s="44"/>
      <c r="GG75" s="44"/>
      <c r="GH75" s="44"/>
      <c r="GI75" s="44"/>
      <c r="GJ75" s="44"/>
      <c r="GK75" s="44"/>
      <c r="GL75" s="44"/>
      <c r="GM75" s="44"/>
      <c r="GN75" s="44"/>
      <c r="GO75" s="44"/>
      <c r="GP75" s="44"/>
      <c r="GQ75" s="44"/>
      <c r="GR75" s="44"/>
      <c r="GS75" s="44"/>
      <c r="GT75" s="44"/>
      <c r="GU75" s="44"/>
      <c r="GV75" s="44"/>
      <c r="GW75" s="44"/>
      <c r="GX75" s="44"/>
      <c r="GY75" s="44"/>
      <c r="GZ75" s="44"/>
      <c r="HA75" s="44"/>
      <c r="HB75" s="44"/>
      <c r="HC75" s="44"/>
      <c r="HD75" s="44"/>
      <c r="HE75" s="44"/>
      <c r="HF75" s="44"/>
      <c r="HG75" s="44"/>
      <c r="HH75" s="44"/>
      <c r="HI75" s="44"/>
      <c r="HJ75" s="44"/>
      <c r="HK75" s="44"/>
      <c r="HL75" s="44"/>
      <c r="HM75" s="44"/>
      <c r="HN75" s="44"/>
      <c r="HO75" s="44"/>
      <c r="HP75" s="44"/>
      <c r="HQ75" s="44"/>
      <c r="HR75" s="44"/>
      <c r="HS75" s="44"/>
      <c r="HT75" s="44"/>
      <c r="HU75" s="44"/>
      <c r="HV75" s="44"/>
      <c r="HW75" s="44"/>
      <c r="HX75" s="44"/>
      <c r="HY75" s="44"/>
      <c r="HZ75" s="44"/>
      <c r="IA75" s="44"/>
      <c r="IB75" s="44"/>
      <c r="IC75" s="44"/>
      <c r="ID75" s="44"/>
      <c r="IE75" s="44"/>
      <c r="IF75" s="44"/>
      <c r="IG75" s="44"/>
    </row>
    <row r="76" spans="1:245" s="79" customFormat="1" ht="50.1" customHeight="1">
      <c r="A76" s="91">
        <v>40</v>
      </c>
      <c r="B76" s="100" t="s">
        <v>2648</v>
      </c>
      <c r="C76" s="160"/>
      <c r="D76" s="194" t="s">
        <v>2649</v>
      </c>
      <c r="E76" s="100" t="s">
        <v>272</v>
      </c>
      <c r="F76" s="100" t="s">
        <v>2650</v>
      </c>
      <c r="G76" s="160">
        <v>42823</v>
      </c>
      <c r="H76" s="195" t="s">
        <v>716</v>
      </c>
      <c r="I76" s="100" t="s">
        <v>2651</v>
      </c>
      <c r="J76" s="100" t="s">
        <v>2751</v>
      </c>
      <c r="K76" s="41"/>
      <c r="L76" s="44" t="s">
        <v>625</v>
      </c>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4"/>
      <c r="BE76" s="44"/>
      <c r="BF76" s="44"/>
      <c r="BG76" s="44"/>
      <c r="BH76" s="44"/>
      <c r="BI76" s="44"/>
      <c r="BJ76" s="44"/>
      <c r="BK76" s="44"/>
      <c r="BL76" s="44"/>
      <c r="BM76" s="44"/>
      <c r="BN76" s="44"/>
      <c r="BO76" s="44"/>
      <c r="BP76" s="44"/>
      <c r="BQ76" s="44"/>
      <c r="BR76" s="44"/>
      <c r="BS76" s="44"/>
      <c r="BT76" s="44"/>
      <c r="BU76" s="44"/>
      <c r="BV76" s="44"/>
      <c r="BW76" s="44"/>
      <c r="BX76" s="44"/>
      <c r="BY76" s="44"/>
      <c r="BZ76" s="44"/>
      <c r="CA76" s="44"/>
      <c r="CB76" s="44"/>
      <c r="CC76" s="44"/>
      <c r="CD76" s="44"/>
      <c r="CE76" s="44"/>
      <c r="CF76" s="44"/>
      <c r="CG76" s="44"/>
      <c r="CH76" s="44"/>
      <c r="CI76" s="44"/>
      <c r="CJ76" s="44"/>
      <c r="CK76" s="44"/>
      <c r="CL76" s="44"/>
      <c r="CM76" s="44"/>
      <c r="CN76" s="44"/>
      <c r="CO76" s="44"/>
      <c r="CP76" s="44"/>
      <c r="CQ76" s="44"/>
      <c r="CR76" s="44"/>
      <c r="CS76" s="44"/>
      <c r="CT76" s="44"/>
      <c r="CU76" s="44"/>
      <c r="CV76" s="44"/>
      <c r="CW76" s="44"/>
      <c r="CX76" s="44"/>
      <c r="CY76" s="44"/>
      <c r="CZ76" s="44"/>
      <c r="DA76" s="44"/>
      <c r="DB76" s="44"/>
      <c r="DC76" s="44"/>
      <c r="DD76" s="44"/>
      <c r="DE76" s="44"/>
      <c r="DF76" s="44"/>
      <c r="DG76" s="44"/>
      <c r="DH76" s="44"/>
      <c r="DI76" s="44"/>
      <c r="DJ76" s="44"/>
      <c r="DK76" s="44"/>
      <c r="DL76" s="44"/>
      <c r="DM76" s="44"/>
      <c r="DN76" s="44"/>
      <c r="DO76" s="44"/>
      <c r="DP76" s="44"/>
      <c r="DQ76" s="44"/>
      <c r="DR76" s="44"/>
      <c r="DS76" s="44"/>
      <c r="DT76" s="44"/>
      <c r="DU76" s="44"/>
      <c r="DV76" s="44"/>
      <c r="DW76" s="44"/>
      <c r="DX76" s="44"/>
      <c r="DY76" s="44"/>
      <c r="DZ76" s="44"/>
      <c r="EA76" s="44"/>
      <c r="EB76" s="44"/>
      <c r="EC76" s="44"/>
      <c r="ED76" s="44"/>
      <c r="EE76" s="44"/>
      <c r="EF76" s="44"/>
      <c r="EG76" s="44"/>
      <c r="EH76" s="44"/>
      <c r="EI76" s="44"/>
      <c r="EJ76" s="44"/>
      <c r="EK76" s="44"/>
      <c r="EL76" s="44"/>
      <c r="EM76" s="44"/>
      <c r="EN76" s="44"/>
      <c r="EO76" s="44"/>
      <c r="EP76" s="44"/>
      <c r="EQ76" s="44"/>
      <c r="ER76" s="44"/>
      <c r="ES76" s="44"/>
      <c r="ET76" s="44"/>
      <c r="EU76" s="44"/>
      <c r="EV76" s="44"/>
      <c r="EW76" s="44"/>
      <c r="EX76" s="44"/>
      <c r="EY76" s="44"/>
      <c r="EZ76" s="44"/>
      <c r="FA76" s="44"/>
      <c r="FB76" s="44"/>
      <c r="FC76" s="44"/>
      <c r="FD76" s="44"/>
      <c r="FE76" s="44"/>
      <c r="FF76" s="44"/>
      <c r="FG76" s="44"/>
      <c r="FH76" s="44"/>
      <c r="FI76" s="44"/>
      <c r="FJ76" s="44"/>
      <c r="FK76" s="44"/>
      <c r="FL76" s="44"/>
      <c r="FM76" s="44"/>
      <c r="FN76" s="44"/>
      <c r="FO76" s="44"/>
      <c r="FP76" s="44"/>
      <c r="FQ76" s="44"/>
      <c r="FR76" s="44"/>
      <c r="FS76" s="44"/>
      <c r="FT76" s="44"/>
      <c r="FU76" s="44"/>
      <c r="FV76" s="44"/>
      <c r="FW76" s="44"/>
      <c r="FX76" s="44"/>
      <c r="FY76" s="44"/>
      <c r="FZ76" s="44"/>
      <c r="GA76" s="44"/>
      <c r="GB76" s="44"/>
      <c r="GC76" s="44"/>
      <c r="GD76" s="44"/>
      <c r="GE76" s="44"/>
      <c r="GF76" s="44"/>
      <c r="GG76" s="44"/>
      <c r="GH76" s="44"/>
      <c r="GI76" s="44"/>
      <c r="GJ76" s="44"/>
      <c r="GK76" s="44"/>
      <c r="GL76" s="44"/>
      <c r="GM76" s="44"/>
      <c r="GN76" s="44"/>
      <c r="GO76" s="44"/>
      <c r="GP76" s="44"/>
      <c r="GQ76" s="44"/>
      <c r="GR76" s="44"/>
      <c r="GS76" s="44"/>
      <c r="GT76" s="44"/>
      <c r="GU76" s="44"/>
      <c r="GV76" s="44"/>
      <c r="GW76" s="44"/>
      <c r="GX76" s="44"/>
      <c r="GY76" s="44"/>
      <c r="GZ76" s="44"/>
      <c r="HA76" s="44"/>
      <c r="HB76" s="44"/>
      <c r="HC76" s="44"/>
      <c r="HD76" s="44"/>
      <c r="HE76" s="44"/>
      <c r="HF76" s="44"/>
      <c r="HG76" s="44"/>
      <c r="HH76" s="44"/>
      <c r="HI76" s="44"/>
      <c r="HJ76" s="44"/>
      <c r="HK76" s="44"/>
      <c r="HL76" s="44"/>
      <c r="HM76" s="44"/>
      <c r="HN76" s="44"/>
      <c r="HO76" s="44"/>
      <c r="HP76" s="44"/>
      <c r="HQ76" s="44"/>
      <c r="HR76" s="44"/>
      <c r="HS76" s="44"/>
      <c r="HT76" s="44"/>
      <c r="HU76" s="44"/>
      <c r="HV76" s="44"/>
      <c r="HW76" s="44"/>
      <c r="HX76" s="44"/>
      <c r="HY76" s="44"/>
      <c r="HZ76" s="44"/>
      <c r="IA76" s="44"/>
      <c r="IB76" s="44"/>
      <c r="IC76" s="44"/>
      <c r="ID76" s="44"/>
      <c r="IE76" s="44"/>
      <c r="IF76" s="44"/>
      <c r="IG76" s="44"/>
    </row>
    <row r="77" spans="1:245" s="74" customFormat="1" ht="50.1" customHeight="1">
      <c r="A77" s="91">
        <v>41</v>
      </c>
      <c r="B77" s="100" t="s">
        <v>2659</v>
      </c>
      <c r="C77" s="160">
        <v>37297</v>
      </c>
      <c r="D77" s="194">
        <v>15</v>
      </c>
      <c r="E77" s="100" t="s">
        <v>272</v>
      </c>
      <c r="F77" s="100" t="s">
        <v>2660</v>
      </c>
      <c r="G77" s="160">
        <v>42825</v>
      </c>
      <c r="H77" s="195" t="s">
        <v>84</v>
      </c>
      <c r="I77" s="100"/>
      <c r="J77" s="100" t="s">
        <v>2751</v>
      </c>
      <c r="K77" s="78"/>
      <c r="L77" s="48" t="s">
        <v>638</v>
      </c>
      <c r="M77" s="48"/>
      <c r="N77" s="48"/>
      <c r="O77" s="48"/>
      <c r="P77" s="48"/>
      <c r="Q77" s="48"/>
      <c r="R77" s="48"/>
      <c r="S77" s="48"/>
      <c r="T77" s="48"/>
      <c r="U77" s="48"/>
      <c r="V77" s="48"/>
      <c r="W77" s="48"/>
      <c r="X77" s="48"/>
      <c r="Y77" s="48"/>
      <c r="Z77" s="48"/>
      <c r="AA77" s="48"/>
      <c r="AB77" s="48"/>
      <c r="AC77" s="48"/>
      <c r="AD77" s="48"/>
      <c r="AE77" s="48"/>
      <c r="AF77" s="48"/>
      <c r="AG77" s="48"/>
      <c r="AH77" s="48"/>
      <c r="AI77" s="48"/>
      <c r="AJ77" s="48"/>
      <c r="AK77" s="48"/>
      <c r="AL77" s="48"/>
      <c r="AM77" s="48"/>
      <c r="AN77" s="48"/>
      <c r="AO77" s="48"/>
      <c r="AP77" s="48"/>
      <c r="AQ77" s="48"/>
      <c r="AR77" s="48"/>
      <c r="AS77" s="48"/>
      <c r="AT77" s="48"/>
      <c r="AU77" s="48"/>
      <c r="AV77" s="48"/>
      <c r="AW77" s="48"/>
      <c r="AX77" s="48"/>
      <c r="AY77" s="48"/>
      <c r="AZ77" s="48"/>
      <c r="BA77" s="48"/>
      <c r="BB77" s="48"/>
      <c r="BC77" s="48"/>
      <c r="BD77" s="48"/>
      <c r="BE77" s="48"/>
      <c r="BF77" s="48"/>
      <c r="BG77" s="48"/>
      <c r="BH77" s="48"/>
      <c r="BI77" s="48"/>
      <c r="BJ77" s="48"/>
      <c r="BK77" s="48"/>
      <c r="BL77" s="48"/>
      <c r="BM77" s="48"/>
      <c r="BN77" s="48"/>
      <c r="BO77" s="48"/>
      <c r="BP77" s="48"/>
      <c r="BQ77" s="48"/>
      <c r="BR77" s="48"/>
      <c r="BS77" s="48"/>
      <c r="BT77" s="48"/>
      <c r="BU77" s="48"/>
      <c r="BV77" s="48"/>
      <c r="BW77" s="48"/>
      <c r="BX77" s="48"/>
      <c r="BY77" s="48"/>
      <c r="BZ77" s="48"/>
      <c r="CA77" s="48"/>
      <c r="CB77" s="48"/>
      <c r="CC77" s="48"/>
      <c r="CD77" s="48"/>
      <c r="CE77" s="48"/>
      <c r="CF77" s="48"/>
      <c r="CG77" s="48"/>
      <c r="CH77" s="48"/>
      <c r="CI77" s="48"/>
      <c r="CJ77" s="48"/>
      <c r="CK77" s="48"/>
      <c r="CL77" s="48"/>
      <c r="CM77" s="48"/>
      <c r="CN77" s="48"/>
      <c r="CO77" s="48"/>
      <c r="CP77" s="48"/>
      <c r="CQ77" s="48"/>
      <c r="CR77" s="48"/>
      <c r="CS77" s="48"/>
      <c r="CT77" s="48"/>
      <c r="CU77" s="48"/>
      <c r="CV77" s="48"/>
      <c r="CW77" s="48"/>
      <c r="CX77" s="48"/>
      <c r="CY77" s="48"/>
      <c r="CZ77" s="48"/>
      <c r="DA77" s="48"/>
      <c r="DB77" s="48"/>
      <c r="DC77" s="48"/>
      <c r="DD77" s="48"/>
      <c r="DE77" s="48"/>
      <c r="DF77" s="48"/>
      <c r="DG77" s="48"/>
      <c r="DH77" s="48"/>
      <c r="DI77" s="48"/>
      <c r="DJ77" s="48"/>
      <c r="DK77" s="48"/>
      <c r="DL77" s="48"/>
      <c r="DM77" s="48"/>
      <c r="DN77" s="48"/>
      <c r="DO77" s="48"/>
      <c r="DP77" s="48"/>
      <c r="DQ77" s="48"/>
      <c r="DR77" s="48"/>
      <c r="DS77" s="48"/>
      <c r="DT77" s="48"/>
      <c r="DU77" s="48"/>
      <c r="DV77" s="48"/>
      <c r="DW77" s="48"/>
      <c r="DX77" s="48"/>
      <c r="DY77" s="48"/>
      <c r="DZ77" s="48"/>
      <c r="EA77" s="48"/>
      <c r="EB77" s="48"/>
      <c r="EC77" s="48"/>
      <c r="ED77" s="48"/>
      <c r="EE77" s="48"/>
      <c r="EF77" s="48"/>
      <c r="EG77" s="48"/>
      <c r="EH77" s="48"/>
      <c r="EI77" s="48"/>
      <c r="EJ77" s="48"/>
      <c r="EK77" s="48"/>
      <c r="EL77" s="48"/>
      <c r="EM77" s="48"/>
      <c r="EN77" s="48"/>
      <c r="EO77" s="48"/>
      <c r="EP77" s="48"/>
      <c r="EQ77" s="48"/>
      <c r="ER77" s="48"/>
      <c r="ES77" s="48"/>
      <c r="ET77" s="48"/>
      <c r="EU77" s="48"/>
      <c r="EV77" s="48"/>
      <c r="EW77" s="48"/>
      <c r="EX77" s="48"/>
      <c r="EY77" s="48"/>
      <c r="EZ77" s="48"/>
      <c r="FA77" s="48"/>
      <c r="FB77" s="48"/>
      <c r="FC77" s="48"/>
      <c r="FD77" s="48"/>
      <c r="FE77" s="48"/>
      <c r="FF77" s="48"/>
      <c r="FG77" s="48"/>
      <c r="FH77" s="48"/>
      <c r="FI77" s="48"/>
      <c r="FJ77" s="48"/>
      <c r="FK77" s="48"/>
      <c r="FL77" s="48"/>
      <c r="FM77" s="48"/>
      <c r="FN77" s="48"/>
      <c r="FO77" s="48"/>
      <c r="FP77" s="48"/>
      <c r="FQ77" s="48"/>
      <c r="FR77" s="48"/>
      <c r="FS77" s="48"/>
      <c r="FT77" s="48"/>
      <c r="FU77" s="48"/>
      <c r="FV77" s="48"/>
      <c r="FW77" s="48"/>
      <c r="FX77" s="48"/>
      <c r="FY77" s="48"/>
      <c r="FZ77" s="48"/>
      <c r="GA77" s="48"/>
      <c r="GB77" s="48"/>
      <c r="GC77" s="48"/>
      <c r="GD77" s="48"/>
      <c r="GE77" s="48"/>
      <c r="GF77" s="48"/>
      <c r="GG77" s="48"/>
      <c r="GH77" s="48"/>
      <c r="GI77" s="48"/>
      <c r="GJ77" s="48"/>
      <c r="GK77" s="48"/>
      <c r="GL77" s="48"/>
      <c r="GM77" s="48"/>
      <c r="GN77" s="48"/>
      <c r="GO77" s="48"/>
      <c r="GP77" s="48"/>
      <c r="GQ77" s="48"/>
      <c r="GR77" s="48"/>
      <c r="GS77" s="48"/>
      <c r="GT77" s="48"/>
      <c r="GU77" s="48"/>
      <c r="GV77" s="48"/>
      <c r="GW77" s="48"/>
      <c r="GX77" s="48"/>
      <c r="GY77" s="48"/>
      <c r="GZ77" s="48"/>
      <c r="HA77" s="48"/>
      <c r="HB77" s="48"/>
      <c r="HC77" s="48"/>
      <c r="HD77" s="48"/>
      <c r="HE77" s="48"/>
      <c r="HF77" s="48"/>
      <c r="HG77" s="48"/>
      <c r="HH77" s="48"/>
      <c r="HI77" s="48"/>
      <c r="HJ77" s="48"/>
      <c r="HK77" s="48"/>
      <c r="HL77" s="48"/>
      <c r="HM77" s="48"/>
      <c r="HN77" s="48"/>
      <c r="HO77" s="48"/>
      <c r="HP77" s="48"/>
      <c r="HQ77" s="48"/>
      <c r="HR77" s="48"/>
      <c r="HS77" s="48"/>
      <c r="HT77" s="48"/>
      <c r="HU77" s="48"/>
      <c r="HV77" s="48"/>
      <c r="HW77" s="48"/>
      <c r="HX77" s="48"/>
      <c r="HY77" s="48"/>
      <c r="HZ77" s="48"/>
      <c r="IA77" s="48"/>
      <c r="IB77" s="48"/>
      <c r="IC77" s="48"/>
      <c r="ID77" s="48"/>
      <c r="IE77" s="48"/>
      <c r="IF77" s="48"/>
      <c r="IG77" s="48"/>
    </row>
    <row r="78" spans="1:245" s="45" customFormat="1" ht="50.1" customHeight="1">
      <c r="A78" s="135"/>
      <c r="B78" s="1510" t="s">
        <v>2683</v>
      </c>
      <c r="C78" s="1510"/>
      <c r="D78" s="1510"/>
      <c r="E78" s="1510"/>
      <c r="F78" s="1510"/>
      <c r="G78" s="1510"/>
      <c r="H78" s="1510"/>
      <c r="I78" s="257"/>
      <c r="J78" s="253"/>
    </row>
    <row r="79" spans="1:245" s="242" customFormat="1" ht="50.1" customHeight="1">
      <c r="B79" s="254" t="s">
        <v>2684</v>
      </c>
      <c r="C79" s="255" t="s">
        <v>2379</v>
      </c>
      <c r="D79" s="254" t="s">
        <v>195</v>
      </c>
      <c r="E79" s="255" t="s">
        <v>2685</v>
      </c>
      <c r="F79" s="255" t="s">
        <v>2750</v>
      </c>
      <c r="G79" s="255" t="s">
        <v>301</v>
      </c>
      <c r="H79" s="255" t="s">
        <v>302</v>
      </c>
      <c r="I79" s="255" t="s">
        <v>2748</v>
      </c>
      <c r="J79" s="255" t="s">
        <v>2366</v>
      </c>
    </row>
    <row r="80" spans="1:245" s="44" customFormat="1" ht="50.1" customHeight="1">
      <c r="A80" s="91">
        <v>1</v>
      </c>
      <c r="B80" s="100" t="s">
        <v>2661</v>
      </c>
      <c r="C80" s="160">
        <v>37497</v>
      </c>
      <c r="D80" s="194">
        <v>14</v>
      </c>
      <c r="E80" s="100" t="s">
        <v>272</v>
      </c>
      <c r="F80" s="100" t="s">
        <v>2662</v>
      </c>
      <c r="G80" s="160">
        <v>42826</v>
      </c>
      <c r="H80" s="195" t="s">
        <v>1836</v>
      </c>
      <c r="I80" s="100"/>
      <c r="J80" s="100" t="s">
        <v>2751</v>
      </c>
      <c r="L80" s="44" t="s">
        <v>625</v>
      </c>
    </row>
    <row r="81" spans="1:12" s="79" customFormat="1" ht="50.1" customHeight="1">
      <c r="A81" s="91">
        <v>2</v>
      </c>
      <c r="B81" s="100" t="s">
        <v>2663</v>
      </c>
      <c r="C81" s="160"/>
      <c r="D81" s="194">
        <v>4</v>
      </c>
      <c r="E81" s="100" t="s">
        <v>272</v>
      </c>
      <c r="F81" s="100" t="s">
        <v>2664</v>
      </c>
      <c r="G81" s="160" t="s">
        <v>2665</v>
      </c>
      <c r="H81" s="195" t="s">
        <v>58</v>
      </c>
      <c r="I81" s="100"/>
      <c r="J81" s="100" t="s">
        <v>2751</v>
      </c>
      <c r="K81" s="103"/>
      <c r="L81" s="79" t="s">
        <v>638</v>
      </c>
    </row>
    <row r="82" spans="1:12" s="44" customFormat="1" ht="50.1" customHeight="1">
      <c r="A82" s="91">
        <v>3</v>
      </c>
      <c r="B82" s="100" t="s">
        <v>2669</v>
      </c>
      <c r="C82" s="160"/>
      <c r="D82" s="194">
        <v>9</v>
      </c>
      <c r="E82" s="100" t="s">
        <v>166</v>
      </c>
      <c r="F82" s="100" t="s">
        <v>2670</v>
      </c>
      <c r="G82" s="160">
        <v>42830</v>
      </c>
      <c r="H82" s="195" t="s">
        <v>58</v>
      </c>
      <c r="I82" s="100"/>
      <c r="J82" s="100" t="s">
        <v>2751</v>
      </c>
      <c r="K82" s="96"/>
      <c r="L82" s="44" t="s">
        <v>638</v>
      </c>
    </row>
    <row r="83" spans="1:12" s="96" customFormat="1" ht="50.1" customHeight="1">
      <c r="A83" s="91">
        <v>4</v>
      </c>
      <c r="B83" s="100" t="s">
        <v>2671</v>
      </c>
      <c r="C83" s="160"/>
      <c r="D83" s="194">
        <v>12</v>
      </c>
      <c r="E83" s="100" t="s">
        <v>272</v>
      </c>
      <c r="F83" s="100" t="s">
        <v>2673</v>
      </c>
      <c r="G83" s="160">
        <v>42831</v>
      </c>
      <c r="H83" s="195" t="s">
        <v>2672</v>
      </c>
      <c r="I83" s="100"/>
      <c r="J83" s="100" t="s">
        <v>2751</v>
      </c>
      <c r="L83" s="96" t="s">
        <v>625</v>
      </c>
    </row>
    <row r="84" spans="1:12" s="79" customFormat="1" ht="50.1" customHeight="1">
      <c r="A84" s="91">
        <v>5</v>
      </c>
      <c r="B84" s="100" t="s">
        <v>2675</v>
      </c>
      <c r="C84" s="160"/>
      <c r="D84" s="194">
        <v>10</v>
      </c>
      <c r="E84" s="100" t="s">
        <v>272</v>
      </c>
      <c r="F84" s="100" t="s">
        <v>2676</v>
      </c>
      <c r="G84" s="160">
        <v>42831</v>
      </c>
      <c r="H84" s="195" t="s">
        <v>84</v>
      </c>
      <c r="I84" s="100"/>
      <c r="J84" s="100" t="s">
        <v>2751</v>
      </c>
      <c r="K84" s="96"/>
      <c r="L84" s="79" t="s">
        <v>625</v>
      </c>
    </row>
    <row r="85" spans="1:12" s="205" customFormat="1" ht="50.1" customHeight="1">
      <c r="A85" s="91">
        <v>6</v>
      </c>
      <c r="B85" s="100" t="s">
        <v>2678</v>
      </c>
      <c r="C85" s="160"/>
      <c r="D85" s="194">
        <v>3</v>
      </c>
      <c r="E85" s="100" t="s">
        <v>272</v>
      </c>
      <c r="F85" s="100" t="s">
        <v>2679</v>
      </c>
      <c r="G85" s="160">
        <v>42833</v>
      </c>
      <c r="H85" s="195" t="s">
        <v>84</v>
      </c>
      <c r="I85" s="100"/>
      <c r="J85" s="100" t="s">
        <v>2751</v>
      </c>
      <c r="L85" s="205" t="s">
        <v>625</v>
      </c>
    </row>
    <row r="86" spans="1:12" s="5" customFormat="1" ht="50.1" customHeight="1">
      <c r="A86" s="91">
        <v>7</v>
      </c>
      <c r="B86" s="100" t="s">
        <v>2680</v>
      </c>
      <c r="C86" s="160"/>
      <c r="D86" s="194">
        <v>5</v>
      </c>
      <c r="E86" s="100" t="s">
        <v>272</v>
      </c>
      <c r="F86" s="100" t="s">
        <v>2679</v>
      </c>
      <c r="G86" s="160">
        <v>42833</v>
      </c>
      <c r="H86" s="195" t="s">
        <v>84</v>
      </c>
      <c r="I86" s="100"/>
      <c r="J86" s="100" t="s">
        <v>2751</v>
      </c>
      <c r="K86" s="44"/>
      <c r="L86" s="5" t="s">
        <v>638</v>
      </c>
    </row>
    <row r="87" spans="1:12" s="5" customFormat="1" ht="50.1" customHeight="1">
      <c r="A87" s="91">
        <v>8</v>
      </c>
      <c r="B87" s="100" t="s">
        <v>2899</v>
      </c>
      <c r="C87" s="160"/>
      <c r="D87" s="194">
        <v>9</v>
      </c>
      <c r="E87" s="100" t="s">
        <v>272</v>
      </c>
      <c r="F87" s="100" t="s">
        <v>2900</v>
      </c>
      <c r="G87" s="160">
        <v>42838</v>
      </c>
      <c r="H87" s="195" t="s">
        <v>1836</v>
      </c>
      <c r="I87" s="100" t="s">
        <v>2902</v>
      </c>
      <c r="J87" s="100" t="s">
        <v>2751</v>
      </c>
      <c r="K87" s="44"/>
      <c r="L87" s="5" t="s">
        <v>625</v>
      </c>
    </row>
    <row r="88" spans="1:12" s="5" customFormat="1" ht="50.1" customHeight="1">
      <c r="A88" s="91">
        <v>9</v>
      </c>
      <c r="B88" s="100" t="s">
        <v>2906</v>
      </c>
      <c r="C88" s="160">
        <v>42834</v>
      </c>
      <c r="D88" s="194">
        <v>0</v>
      </c>
      <c r="E88" s="100" t="s">
        <v>272</v>
      </c>
      <c r="F88" s="100"/>
      <c r="G88" s="160">
        <v>42835</v>
      </c>
      <c r="H88" s="195"/>
      <c r="I88" s="100" t="s">
        <v>2907</v>
      </c>
      <c r="J88" s="100" t="s">
        <v>2751</v>
      </c>
      <c r="K88" s="44"/>
      <c r="L88" s="5" t="s">
        <v>625</v>
      </c>
    </row>
    <row r="89" spans="1:12" s="5" customFormat="1" ht="50.1" customHeight="1">
      <c r="A89" s="91">
        <v>10</v>
      </c>
      <c r="B89" s="100" t="s">
        <v>2911</v>
      </c>
      <c r="C89" s="160">
        <v>42837</v>
      </c>
      <c r="D89" s="194">
        <v>0</v>
      </c>
      <c r="E89" s="100" t="s">
        <v>272</v>
      </c>
      <c r="F89" s="100" t="s">
        <v>2912</v>
      </c>
      <c r="G89" s="160">
        <v>42837</v>
      </c>
      <c r="H89" s="195" t="s">
        <v>1836</v>
      </c>
      <c r="I89" s="100"/>
      <c r="J89" s="100" t="s">
        <v>2751</v>
      </c>
      <c r="K89" s="44"/>
      <c r="L89" s="5" t="s">
        <v>625</v>
      </c>
    </row>
    <row r="90" spans="1:12" s="5" customFormat="1" ht="50.1" customHeight="1">
      <c r="A90" s="91">
        <v>11</v>
      </c>
      <c r="B90" s="100" t="s">
        <v>2934</v>
      </c>
      <c r="C90" s="160">
        <v>37151</v>
      </c>
      <c r="D90" s="194">
        <v>15</v>
      </c>
      <c r="E90" s="100" t="s">
        <v>272</v>
      </c>
      <c r="F90" s="100" t="s">
        <v>2935</v>
      </c>
      <c r="G90" s="160">
        <v>42846</v>
      </c>
      <c r="H90" s="195" t="s">
        <v>716</v>
      </c>
      <c r="I90" s="100"/>
      <c r="J90" s="100" t="s">
        <v>2751</v>
      </c>
      <c r="K90" s="44"/>
      <c r="L90" s="5" t="s">
        <v>625</v>
      </c>
    </row>
    <row r="91" spans="1:12" s="5" customFormat="1" ht="50.1" customHeight="1">
      <c r="A91" s="91">
        <v>12</v>
      </c>
      <c r="B91" s="100" t="s">
        <v>2965</v>
      </c>
      <c r="C91" s="160"/>
      <c r="D91" s="194">
        <v>9</v>
      </c>
      <c r="E91" s="100" t="s">
        <v>272</v>
      </c>
      <c r="F91" s="100" t="s">
        <v>2966</v>
      </c>
      <c r="G91" s="160">
        <v>42851</v>
      </c>
      <c r="H91" s="195" t="s">
        <v>1836</v>
      </c>
      <c r="I91" s="100" t="s">
        <v>2967</v>
      </c>
      <c r="J91" s="100" t="s">
        <v>2751</v>
      </c>
      <c r="K91" s="44"/>
      <c r="L91" s="5" t="s">
        <v>638</v>
      </c>
    </row>
    <row r="92" spans="1:12" s="5" customFormat="1" ht="50.1" customHeight="1">
      <c r="A92" s="91">
        <v>13</v>
      </c>
      <c r="B92" s="100" t="s">
        <v>2968</v>
      </c>
      <c r="C92" s="160"/>
      <c r="D92" s="194">
        <v>2</v>
      </c>
      <c r="E92" s="100" t="s">
        <v>272</v>
      </c>
      <c r="F92" s="100" t="s">
        <v>2966</v>
      </c>
      <c r="G92" s="160">
        <v>42851</v>
      </c>
      <c r="H92" s="195" t="s">
        <v>1836</v>
      </c>
      <c r="I92" s="100" t="s">
        <v>2967</v>
      </c>
      <c r="J92" s="100" t="s">
        <v>2751</v>
      </c>
      <c r="K92" s="44"/>
      <c r="L92" s="5" t="s">
        <v>625</v>
      </c>
    </row>
    <row r="93" spans="1:12" s="79" customFormat="1" ht="50.1" customHeight="1">
      <c r="A93" s="91">
        <v>14</v>
      </c>
      <c r="B93" s="100" t="s">
        <v>2973</v>
      </c>
      <c r="C93" s="160"/>
      <c r="D93" s="194">
        <v>1</v>
      </c>
      <c r="E93" s="99"/>
      <c r="F93" s="100" t="s">
        <v>2974</v>
      </c>
      <c r="G93" s="160">
        <v>42851</v>
      </c>
      <c r="H93" s="195" t="s">
        <v>84</v>
      </c>
      <c r="I93" s="100"/>
      <c r="J93" s="100" t="s">
        <v>2751</v>
      </c>
      <c r="K93" s="103"/>
      <c r="L93" s="79" t="s">
        <v>625</v>
      </c>
    </row>
    <row r="94" spans="1:12" s="79" customFormat="1" ht="50.1" customHeight="1">
      <c r="A94" s="91">
        <v>15</v>
      </c>
      <c r="B94" s="100" t="s">
        <v>2973</v>
      </c>
      <c r="C94" s="160"/>
      <c r="D94" s="194">
        <v>2</v>
      </c>
      <c r="E94" s="99"/>
      <c r="F94" s="100" t="s">
        <v>2974</v>
      </c>
      <c r="G94" s="160">
        <v>42851</v>
      </c>
      <c r="H94" s="195" t="s">
        <v>84</v>
      </c>
      <c r="I94" s="100"/>
      <c r="J94" s="100" t="s">
        <v>2751</v>
      </c>
      <c r="K94" s="103"/>
      <c r="L94" s="79" t="s">
        <v>625</v>
      </c>
    </row>
    <row r="95" spans="1:12" s="79" customFormat="1" ht="50.1" customHeight="1">
      <c r="A95" s="91">
        <v>16</v>
      </c>
      <c r="B95" s="100" t="s">
        <v>2975</v>
      </c>
      <c r="C95" s="160"/>
      <c r="D95" s="194">
        <v>5</v>
      </c>
      <c r="E95" s="99"/>
      <c r="F95" s="100" t="s">
        <v>2974</v>
      </c>
      <c r="G95" s="160">
        <v>42851</v>
      </c>
      <c r="H95" s="195" t="s">
        <v>84</v>
      </c>
      <c r="I95" s="100"/>
      <c r="J95" s="100" t="s">
        <v>2751</v>
      </c>
      <c r="K95" s="103"/>
      <c r="L95" s="79" t="s">
        <v>625</v>
      </c>
    </row>
    <row r="96" spans="1:12" s="79" customFormat="1" ht="50.1" customHeight="1">
      <c r="A96" s="91">
        <v>17</v>
      </c>
      <c r="B96" s="100" t="s">
        <v>2976</v>
      </c>
      <c r="C96" s="160"/>
      <c r="D96" s="194">
        <v>7</v>
      </c>
      <c r="E96" s="99"/>
      <c r="F96" s="100" t="s">
        <v>2977</v>
      </c>
      <c r="G96" s="160">
        <v>42852</v>
      </c>
      <c r="H96" s="195" t="s">
        <v>716</v>
      </c>
      <c r="I96" s="100"/>
      <c r="J96" s="100" t="s">
        <v>2751</v>
      </c>
      <c r="K96" s="103"/>
      <c r="L96" s="79" t="s">
        <v>638</v>
      </c>
    </row>
    <row r="97" spans="1:12" s="45" customFormat="1" ht="50.1" customHeight="1">
      <c r="A97" s="135"/>
      <c r="B97" s="1510" t="s">
        <v>2687</v>
      </c>
      <c r="C97" s="1510"/>
      <c r="D97" s="1510"/>
      <c r="E97" s="1510"/>
      <c r="F97" s="1510"/>
      <c r="G97" s="1510"/>
      <c r="H97" s="1510"/>
      <c r="I97" s="257"/>
      <c r="J97" s="253"/>
    </row>
    <row r="98" spans="1:12" s="242" customFormat="1" ht="50.1" customHeight="1">
      <c r="B98" s="254" t="s">
        <v>2684</v>
      </c>
      <c r="C98" s="255" t="s">
        <v>2379</v>
      </c>
      <c r="D98" s="254" t="s">
        <v>195</v>
      </c>
      <c r="E98" s="255" t="s">
        <v>2685</v>
      </c>
      <c r="F98" s="255" t="s">
        <v>2750</v>
      </c>
      <c r="G98" s="255" t="s">
        <v>301</v>
      </c>
      <c r="H98" s="255" t="s">
        <v>302</v>
      </c>
      <c r="I98" s="255" t="s">
        <v>2748</v>
      </c>
      <c r="J98" s="255" t="s">
        <v>2366</v>
      </c>
    </row>
    <row r="99" spans="1:12" s="79" customFormat="1" ht="50.1" customHeight="1">
      <c r="A99" s="91">
        <v>1</v>
      </c>
      <c r="B99" s="100" t="s">
        <v>2993</v>
      </c>
      <c r="C99" s="160">
        <v>38356</v>
      </c>
      <c r="D99" s="194">
        <v>12</v>
      </c>
      <c r="E99" s="100" t="s">
        <v>272</v>
      </c>
      <c r="F99" s="100" t="s">
        <v>2994</v>
      </c>
      <c r="G99" s="160">
        <v>42856</v>
      </c>
      <c r="H99" s="195" t="s">
        <v>58</v>
      </c>
      <c r="I99" s="100"/>
      <c r="J99" s="100" t="s">
        <v>2751</v>
      </c>
      <c r="K99" s="103"/>
      <c r="L99" s="79" t="s">
        <v>625</v>
      </c>
    </row>
    <row r="100" spans="1:12" s="79" customFormat="1" ht="50.1" customHeight="1">
      <c r="A100" s="91">
        <v>2</v>
      </c>
      <c r="B100" s="100" t="s">
        <v>3006</v>
      </c>
      <c r="C100" s="160"/>
      <c r="D100" s="194">
        <v>3</v>
      </c>
      <c r="E100" s="100" t="s">
        <v>272</v>
      </c>
      <c r="F100" s="100" t="s">
        <v>3007</v>
      </c>
      <c r="G100" s="160">
        <v>42860</v>
      </c>
      <c r="H100" s="195" t="s">
        <v>84</v>
      </c>
      <c r="I100" s="100"/>
      <c r="J100" s="100" t="s">
        <v>2751</v>
      </c>
      <c r="K100" s="103"/>
      <c r="L100" s="79" t="s">
        <v>638</v>
      </c>
    </row>
    <row r="101" spans="1:12" s="79" customFormat="1" ht="50.1" customHeight="1">
      <c r="A101" s="91">
        <v>3</v>
      </c>
      <c r="B101" s="100" t="s">
        <v>3010</v>
      </c>
      <c r="C101" s="160"/>
      <c r="D101" s="194">
        <v>10</v>
      </c>
      <c r="E101" s="100" t="s">
        <v>272</v>
      </c>
      <c r="F101" s="100" t="s">
        <v>3009</v>
      </c>
      <c r="G101" s="160">
        <v>42859</v>
      </c>
      <c r="H101" s="195" t="s">
        <v>716</v>
      </c>
      <c r="I101" s="100"/>
      <c r="J101" s="100" t="s">
        <v>2751</v>
      </c>
      <c r="K101" s="103"/>
      <c r="L101" s="79" t="s">
        <v>638</v>
      </c>
    </row>
    <row r="102" spans="1:12" s="79" customFormat="1" ht="50.1" customHeight="1">
      <c r="A102" s="91">
        <v>4</v>
      </c>
      <c r="B102" s="100" t="s">
        <v>3012</v>
      </c>
      <c r="C102" s="160"/>
      <c r="D102" s="194">
        <v>14</v>
      </c>
      <c r="E102" s="100" t="s">
        <v>272</v>
      </c>
      <c r="F102" s="100" t="s">
        <v>3013</v>
      </c>
      <c r="G102" s="160">
        <v>42862</v>
      </c>
      <c r="H102" s="195" t="s">
        <v>58</v>
      </c>
      <c r="I102" s="100"/>
      <c r="J102" s="100" t="s">
        <v>2751</v>
      </c>
      <c r="K102" s="103"/>
      <c r="L102" s="79" t="s">
        <v>638</v>
      </c>
    </row>
    <row r="103" spans="1:12" s="79" customFormat="1" ht="50.1" customHeight="1">
      <c r="A103" s="91">
        <v>5</v>
      </c>
      <c r="B103" s="100" t="s">
        <v>3029</v>
      </c>
      <c r="C103" s="160"/>
      <c r="D103" s="194">
        <v>13</v>
      </c>
      <c r="E103" s="100" t="s">
        <v>272</v>
      </c>
      <c r="F103" s="100" t="s">
        <v>3030</v>
      </c>
      <c r="G103" s="160">
        <v>42864</v>
      </c>
      <c r="H103" s="195" t="s">
        <v>58</v>
      </c>
      <c r="I103" s="100" t="s">
        <v>3033</v>
      </c>
      <c r="J103" s="100" t="s">
        <v>2751</v>
      </c>
      <c r="K103" s="103"/>
      <c r="L103" s="79" t="s">
        <v>625</v>
      </c>
    </row>
    <row r="104" spans="1:12" s="79" customFormat="1" ht="50.1" customHeight="1">
      <c r="A104" s="91">
        <v>6</v>
      </c>
      <c r="B104" s="100" t="s">
        <v>3031</v>
      </c>
      <c r="C104" s="160"/>
      <c r="D104" s="194">
        <v>7</v>
      </c>
      <c r="E104" s="100" t="s">
        <v>272</v>
      </c>
      <c r="F104" s="100" t="s">
        <v>3030</v>
      </c>
      <c r="G104" s="160">
        <v>42864</v>
      </c>
      <c r="H104" s="195" t="s">
        <v>58</v>
      </c>
      <c r="I104" s="100" t="s">
        <v>3033</v>
      </c>
      <c r="J104" s="100" t="s">
        <v>2751</v>
      </c>
      <c r="K104" s="103"/>
      <c r="L104" s="79" t="s">
        <v>638</v>
      </c>
    </row>
    <row r="105" spans="1:12" s="79" customFormat="1" ht="50.1" customHeight="1">
      <c r="A105" s="91">
        <v>7</v>
      </c>
      <c r="B105" s="100" t="s">
        <v>3034</v>
      </c>
      <c r="C105" s="160"/>
      <c r="D105" s="194">
        <v>11</v>
      </c>
      <c r="E105" s="100" t="s">
        <v>272</v>
      </c>
      <c r="F105" s="100" t="s">
        <v>3035</v>
      </c>
      <c r="G105" s="160">
        <v>42867</v>
      </c>
      <c r="H105" s="195" t="s">
        <v>1836</v>
      </c>
      <c r="I105" s="100"/>
      <c r="J105" s="100" t="s">
        <v>2751</v>
      </c>
      <c r="K105" s="103"/>
      <c r="L105" s="79" t="s">
        <v>638</v>
      </c>
    </row>
    <row r="106" spans="1:12" s="79" customFormat="1" ht="50.1" customHeight="1">
      <c r="A106" s="91">
        <v>8</v>
      </c>
      <c r="B106" s="100" t="s">
        <v>3032</v>
      </c>
      <c r="C106" s="160"/>
      <c r="D106" s="194">
        <v>10</v>
      </c>
      <c r="E106" s="100" t="s">
        <v>272</v>
      </c>
      <c r="F106" s="100" t="s">
        <v>3036</v>
      </c>
      <c r="G106" s="160">
        <v>42864</v>
      </c>
      <c r="H106" s="195" t="s">
        <v>716</v>
      </c>
      <c r="I106" s="100"/>
      <c r="J106" s="169"/>
      <c r="K106" s="103"/>
      <c r="L106" s="79" t="s">
        <v>638</v>
      </c>
    </row>
    <row r="107" spans="1:12" s="79" customFormat="1" ht="50.1" customHeight="1">
      <c r="A107" s="91">
        <v>9</v>
      </c>
      <c r="B107" s="100" t="s">
        <v>3041</v>
      </c>
      <c r="C107" s="160"/>
      <c r="D107" s="194">
        <v>8</v>
      </c>
      <c r="E107" s="100" t="s">
        <v>272</v>
      </c>
      <c r="F107" s="100" t="s">
        <v>3042</v>
      </c>
      <c r="G107" s="160">
        <v>42866</v>
      </c>
      <c r="H107" s="195" t="s">
        <v>3043</v>
      </c>
      <c r="I107" s="100"/>
      <c r="J107" s="100" t="s">
        <v>2522</v>
      </c>
      <c r="K107" s="103"/>
      <c r="L107" s="79" t="s">
        <v>625</v>
      </c>
    </row>
    <row r="108" spans="1:12" s="79" customFormat="1" ht="50.1" customHeight="1">
      <c r="A108" s="91">
        <v>10</v>
      </c>
      <c r="B108" s="100" t="s">
        <v>3039</v>
      </c>
      <c r="C108" s="160"/>
      <c r="D108" s="194">
        <v>14</v>
      </c>
      <c r="E108" s="100" t="s">
        <v>272</v>
      </c>
      <c r="F108" s="100" t="s">
        <v>3040</v>
      </c>
      <c r="G108" s="160">
        <v>42867</v>
      </c>
      <c r="H108" s="195" t="s">
        <v>58</v>
      </c>
      <c r="I108" s="100"/>
      <c r="J108" s="100" t="s">
        <v>2751</v>
      </c>
      <c r="K108" s="103"/>
      <c r="L108" s="79" t="s">
        <v>625</v>
      </c>
    </row>
    <row r="109" spans="1:12" s="44" customFormat="1" ht="50.1" customHeight="1">
      <c r="A109" s="91">
        <v>11</v>
      </c>
      <c r="B109" s="100" t="s">
        <v>3051</v>
      </c>
      <c r="C109" s="160">
        <v>42383</v>
      </c>
      <c r="D109" s="194">
        <v>1</v>
      </c>
      <c r="E109" s="100" t="s">
        <v>272</v>
      </c>
      <c r="F109" s="100" t="s">
        <v>304</v>
      </c>
      <c r="G109" s="160">
        <v>42867</v>
      </c>
      <c r="H109" s="195" t="s">
        <v>304</v>
      </c>
      <c r="I109" s="100" t="s">
        <v>3052</v>
      </c>
      <c r="J109" s="100" t="s">
        <v>2211</v>
      </c>
      <c r="K109" s="73"/>
      <c r="L109" s="44" t="s">
        <v>625</v>
      </c>
    </row>
    <row r="110" spans="1:12" s="44" customFormat="1" ht="50.1" customHeight="1">
      <c r="A110" s="91">
        <v>12</v>
      </c>
      <c r="B110" s="100" t="s">
        <v>3053</v>
      </c>
      <c r="C110" s="160">
        <v>41529</v>
      </c>
      <c r="D110" s="194">
        <v>3</v>
      </c>
      <c r="E110" s="100" t="s">
        <v>272</v>
      </c>
      <c r="F110" s="100" t="s">
        <v>3054</v>
      </c>
      <c r="G110" s="160">
        <v>42867</v>
      </c>
      <c r="H110" s="195" t="s">
        <v>3055</v>
      </c>
      <c r="I110" s="100" t="s">
        <v>3052</v>
      </c>
      <c r="J110" s="100" t="s">
        <v>2211</v>
      </c>
      <c r="K110" s="73"/>
      <c r="L110" s="44" t="s">
        <v>625</v>
      </c>
    </row>
    <row r="111" spans="1:12" s="79" customFormat="1" ht="50.1" customHeight="1">
      <c r="A111" s="91">
        <v>13</v>
      </c>
      <c r="B111" s="100" t="s">
        <v>3056</v>
      </c>
      <c r="C111" s="160"/>
      <c r="D111" s="194">
        <v>16</v>
      </c>
      <c r="E111" s="100" t="s">
        <v>272</v>
      </c>
      <c r="F111" s="100" t="s">
        <v>3057</v>
      </c>
      <c r="G111" s="160">
        <v>42871</v>
      </c>
      <c r="H111" s="195" t="s">
        <v>716</v>
      </c>
      <c r="I111" s="100" t="s">
        <v>3058</v>
      </c>
      <c r="J111" s="100" t="s">
        <v>2751</v>
      </c>
      <c r="K111" s="103"/>
      <c r="L111" s="79" t="s">
        <v>625</v>
      </c>
    </row>
    <row r="112" spans="1:12" s="79" customFormat="1" ht="50.1" customHeight="1">
      <c r="A112" s="91">
        <v>14</v>
      </c>
      <c r="B112" s="100" t="s">
        <v>3059</v>
      </c>
      <c r="C112" s="160"/>
      <c r="D112" s="194">
        <v>7</v>
      </c>
      <c r="E112" s="100" t="s">
        <v>272</v>
      </c>
      <c r="F112" s="100" t="s">
        <v>3060</v>
      </c>
      <c r="G112" s="160">
        <v>42872</v>
      </c>
      <c r="H112" s="195" t="s">
        <v>1836</v>
      </c>
      <c r="I112" s="100"/>
      <c r="J112" s="100" t="s">
        <v>2751</v>
      </c>
      <c r="K112" s="103"/>
      <c r="L112" s="79" t="s">
        <v>625</v>
      </c>
    </row>
    <row r="113" spans="1:12" s="79" customFormat="1" ht="50.1" customHeight="1">
      <c r="A113" s="91">
        <v>15</v>
      </c>
      <c r="B113" s="100" t="s">
        <v>3061</v>
      </c>
      <c r="C113" s="160"/>
      <c r="D113" s="194">
        <v>9</v>
      </c>
      <c r="E113" s="100" t="s">
        <v>272</v>
      </c>
      <c r="F113" s="100" t="s">
        <v>3062</v>
      </c>
      <c r="G113" s="160">
        <v>42872</v>
      </c>
      <c r="H113" s="195" t="s">
        <v>1836</v>
      </c>
      <c r="I113" s="100"/>
      <c r="J113" s="100" t="s">
        <v>2751</v>
      </c>
      <c r="K113" s="103"/>
      <c r="L113" s="79" t="s">
        <v>638</v>
      </c>
    </row>
    <row r="114" spans="1:12" s="79" customFormat="1" ht="50.1" customHeight="1">
      <c r="A114" s="91">
        <v>16</v>
      </c>
      <c r="B114" s="100" t="s">
        <v>3078</v>
      </c>
      <c r="C114" s="160"/>
      <c r="D114" s="194">
        <v>11</v>
      </c>
      <c r="E114" s="100" t="s">
        <v>272</v>
      </c>
      <c r="F114" s="177" t="s">
        <v>3080</v>
      </c>
      <c r="G114" s="160" t="s">
        <v>3079</v>
      </c>
      <c r="H114" s="195" t="s">
        <v>716</v>
      </c>
      <c r="I114" s="100" t="s">
        <v>3081</v>
      </c>
      <c r="J114" s="100" t="s">
        <v>2751</v>
      </c>
      <c r="K114" s="103"/>
      <c r="L114" s="79" t="s">
        <v>638</v>
      </c>
    </row>
    <row r="115" spans="1:12" s="79" customFormat="1" ht="50.1" customHeight="1">
      <c r="A115" s="91">
        <v>17</v>
      </c>
      <c r="B115" s="100" t="s">
        <v>3082</v>
      </c>
      <c r="C115" s="160"/>
      <c r="D115" s="194">
        <v>4</v>
      </c>
      <c r="E115" s="100" t="s">
        <v>272</v>
      </c>
      <c r="F115" s="100" t="s">
        <v>3083</v>
      </c>
      <c r="G115" s="160">
        <v>42876</v>
      </c>
      <c r="H115" s="195" t="s">
        <v>1836</v>
      </c>
      <c r="I115" s="100"/>
      <c r="J115" s="100" t="s">
        <v>2751</v>
      </c>
      <c r="L115" s="79" t="s">
        <v>625</v>
      </c>
    </row>
    <row r="116" spans="1:12" s="79" customFormat="1" ht="50.1" customHeight="1">
      <c r="A116" s="91">
        <v>18</v>
      </c>
      <c r="B116" s="100" t="s">
        <v>3084</v>
      </c>
      <c r="C116" s="160"/>
      <c r="D116" s="194">
        <v>2</v>
      </c>
      <c r="E116" s="100" t="s">
        <v>272</v>
      </c>
      <c r="F116" s="100" t="s">
        <v>3083</v>
      </c>
      <c r="G116" s="160">
        <v>42876</v>
      </c>
      <c r="H116" s="195" t="s">
        <v>1836</v>
      </c>
      <c r="I116" s="100"/>
      <c r="J116" s="100" t="s">
        <v>2751</v>
      </c>
      <c r="L116" s="79" t="s">
        <v>625</v>
      </c>
    </row>
    <row r="117" spans="1:12" s="79" customFormat="1" ht="50.1" customHeight="1">
      <c r="A117" s="91">
        <v>19</v>
      </c>
      <c r="B117" s="100" t="s">
        <v>3085</v>
      </c>
      <c r="C117" s="160"/>
      <c r="D117" s="194">
        <v>0</v>
      </c>
      <c r="E117" s="100" t="s">
        <v>272</v>
      </c>
      <c r="F117" s="100" t="s">
        <v>3083</v>
      </c>
      <c r="G117" s="160">
        <v>42876</v>
      </c>
      <c r="H117" s="195" t="s">
        <v>1836</v>
      </c>
      <c r="I117" s="100"/>
      <c r="J117" s="100" t="s">
        <v>2751</v>
      </c>
      <c r="L117" s="79" t="s">
        <v>638</v>
      </c>
    </row>
    <row r="118" spans="1:12" s="79" customFormat="1" ht="50.1" customHeight="1">
      <c r="A118" s="91">
        <v>20</v>
      </c>
      <c r="B118" s="100" t="s">
        <v>3086</v>
      </c>
      <c r="C118" s="160"/>
      <c r="D118" s="194">
        <v>14</v>
      </c>
      <c r="E118" s="100" t="s">
        <v>272</v>
      </c>
      <c r="F118" s="100" t="s">
        <v>3087</v>
      </c>
      <c r="G118" s="160">
        <v>42874</v>
      </c>
      <c r="H118" s="195" t="s">
        <v>1836</v>
      </c>
      <c r="I118" s="100"/>
      <c r="J118" s="100" t="s">
        <v>2751</v>
      </c>
      <c r="K118" s="103"/>
      <c r="L118" s="79" t="s">
        <v>638</v>
      </c>
    </row>
    <row r="119" spans="1:12" s="79" customFormat="1" ht="50.1" customHeight="1">
      <c r="A119" s="91">
        <v>21</v>
      </c>
      <c r="B119" s="100" t="s">
        <v>3090</v>
      </c>
      <c r="C119" s="160"/>
      <c r="D119" s="194">
        <v>6</v>
      </c>
      <c r="E119" s="100" t="s">
        <v>268</v>
      </c>
      <c r="F119" s="100" t="s">
        <v>3091</v>
      </c>
      <c r="G119" s="160">
        <v>42877</v>
      </c>
      <c r="H119" s="195" t="s">
        <v>58</v>
      </c>
      <c r="I119" s="100"/>
      <c r="J119" s="100" t="s">
        <v>2751</v>
      </c>
      <c r="K119" s="103"/>
      <c r="L119" s="79" t="s">
        <v>638</v>
      </c>
    </row>
    <row r="120" spans="1:12" s="5" customFormat="1" ht="50.1" customHeight="1">
      <c r="A120" s="91">
        <v>22</v>
      </c>
      <c r="B120" s="100" t="s">
        <v>3094</v>
      </c>
      <c r="C120" s="160"/>
      <c r="D120" s="194">
        <v>0</v>
      </c>
      <c r="E120" s="100" t="s">
        <v>272</v>
      </c>
      <c r="F120" s="100" t="s">
        <v>3095</v>
      </c>
      <c r="G120" s="160">
        <v>42878</v>
      </c>
      <c r="H120" s="195" t="s">
        <v>84</v>
      </c>
      <c r="I120" s="100" t="s">
        <v>3096</v>
      </c>
      <c r="J120" s="100" t="s">
        <v>2751</v>
      </c>
      <c r="K120" s="189"/>
      <c r="L120" s="44" t="s">
        <v>625</v>
      </c>
    </row>
    <row r="121" spans="1:12" s="79" customFormat="1" ht="50.1" customHeight="1">
      <c r="A121" s="91">
        <v>23</v>
      </c>
      <c r="B121" s="100" t="s">
        <v>3097</v>
      </c>
      <c r="C121" s="160"/>
      <c r="D121" s="194">
        <v>0</v>
      </c>
      <c r="E121" s="100" t="s">
        <v>272</v>
      </c>
      <c r="F121" s="100" t="s">
        <v>3098</v>
      </c>
      <c r="G121" s="160">
        <v>42880</v>
      </c>
      <c r="H121" s="195" t="s">
        <v>716</v>
      </c>
      <c r="I121" s="100"/>
      <c r="J121" s="100" t="s">
        <v>2751</v>
      </c>
      <c r="L121" s="79" t="s">
        <v>638</v>
      </c>
    </row>
    <row r="122" spans="1:12" s="5" customFormat="1" ht="50.1" customHeight="1">
      <c r="A122" s="91">
        <v>24</v>
      </c>
      <c r="B122" s="100" t="s">
        <v>3112</v>
      </c>
      <c r="C122" s="160"/>
      <c r="D122" s="194">
        <v>0</v>
      </c>
      <c r="E122" s="100" t="s">
        <v>272</v>
      </c>
      <c r="F122" s="100" t="s">
        <v>3113</v>
      </c>
      <c r="G122" s="160">
        <v>42881</v>
      </c>
      <c r="H122" s="195" t="s">
        <v>716</v>
      </c>
      <c r="I122" s="100" t="s">
        <v>3114</v>
      </c>
      <c r="J122" s="100" t="s">
        <v>2751</v>
      </c>
      <c r="K122" s="189"/>
      <c r="L122" s="44" t="s">
        <v>625</v>
      </c>
    </row>
    <row r="123" spans="1:12" s="44" customFormat="1" ht="50.1" customHeight="1">
      <c r="A123" s="91">
        <v>25</v>
      </c>
      <c r="B123" s="165" t="s">
        <v>3116</v>
      </c>
      <c r="C123" s="160"/>
      <c r="D123" s="161">
        <v>18</v>
      </c>
      <c r="E123" s="162" t="s">
        <v>272</v>
      </c>
      <c r="F123" s="234" t="s">
        <v>3117</v>
      </c>
      <c r="G123" s="235">
        <v>42872</v>
      </c>
      <c r="H123" s="130" t="s">
        <v>84</v>
      </c>
      <c r="I123" s="131" t="s">
        <v>3118</v>
      </c>
      <c r="J123" s="131" t="s">
        <v>2373</v>
      </c>
      <c r="L123" s="48" t="s">
        <v>638</v>
      </c>
    </row>
    <row r="124" spans="1:12" s="45" customFormat="1" ht="50.1" customHeight="1">
      <c r="A124" s="135"/>
      <c r="B124" s="1510" t="s">
        <v>2688</v>
      </c>
      <c r="C124" s="1510"/>
      <c r="D124" s="1510"/>
      <c r="E124" s="1510"/>
      <c r="F124" s="1510"/>
      <c r="G124" s="1510"/>
      <c r="H124" s="1510"/>
      <c r="I124" s="257"/>
      <c r="J124" s="253"/>
    </row>
    <row r="125" spans="1:12" s="242" customFormat="1" ht="50.1" customHeight="1">
      <c r="B125" s="254" t="s">
        <v>2684</v>
      </c>
      <c r="C125" s="255" t="s">
        <v>2379</v>
      </c>
      <c r="D125" s="254" t="s">
        <v>195</v>
      </c>
      <c r="E125" s="255" t="s">
        <v>2685</v>
      </c>
      <c r="F125" s="255" t="s">
        <v>2750</v>
      </c>
      <c r="G125" s="255" t="s">
        <v>301</v>
      </c>
      <c r="H125" s="255" t="s">
        <v>302</v>
      </c>
      <c r="I125" s="255" t="s">
        <v>2748</v>
      </c>
      <c r="J125" s="255" t="s">
        <v>2366</v>
      </c>
    </row>
    <row r="126" spans="1:12" s="79" customFormat="1" ht="50.1" customHeight="1">
      <c r="A126" s="38">
        <v>1</v>
      </c>
      <c r="B126" s="100" t="s">
        <v>3125</v>
      </c>
      <c r="C126" s="160"/>
      <c r="D126" s="194">
        <v>6</v>
      </c>
      <c r="E126" s="100" t="s">
        <v>272</v>
      </c>
      <c r="F126" s="100" t="s">
        <v>3126</v>
      </c>
      <c r="G126" s="160">
        <v>42887</v>
      </c>
      <c r="H126" s="195" t="s">
        <v>58</v>
      </c>
      <c r="I126" s="100"/>
      <c r="J126" s="100" t="s">
        <v>2751</v>
      </c>
      <c r="K126" s="103"/>
      <c r="L126" s="79" t="s">
        <v>638</v>
      </c>
    </row>
    <row r="127" spans="1:12" s="79" customFormat="1" ht="50.1" customHeight="1">
      <c r="A127" s="38">
        <v>2</v>
      </c>
      <c r="B127" s="100" t="s">
        <v>3127</v>
      </c>
      <c r="C127" s="160"/>
      <c r="D127" s="194">
        <v>16</v>
      </c>
      <c r="E127" s="100" t="s">
        <v>272</v>
      </c>
      <c r="F127" s="100" t="s">
        <v>3128</v>
      </c>
      <c r="G127" s="160">
        <v>42888</v>
      </c>
      <c r="H127" s="195" t="s">
        <v>716</v>
      </c>
      <c r="I127" s="100"/>
      <c r="J127" s="100" t="s">
        <v>2751</v>
      </c>
      <c r="K127" s="103"/>
      <c r="L127" s="79" t="s">
        <v>625</v>
      </c>
    </row>
    <row r="128" spans="1:12" s="79" customFormat="1" ht="50.1" customHeight="1">
      <c r="A128" s="38">
        <v>3</v>
      </c>
      <c r="B128" s="100" t="s">
        <v>3134</v>
      </c>
      <c r="C128" s="160">
        <v>38172</v>
      </c>
      <c r="D128" s="194">
        <v>12</v>
      </c>
      <c r="E128" s="100" t="s">
        <v>272</v>
      </c>
      <c r="F128" s="100" t="s">
        <v>3135</v>
      </c>
      <c r="G128" s="160">
        <v>42893</v>
      </c>
      <c r="H128" s="195" t="s">
        <v>716</v>
      </c>
      <c r="I128" s="100"/>
      <c r="J128" s="100" t="s">
        <v>2751</v>
      </c>
      <c r="K128" s="103"/>
      <c r="L128" s="79" t="s">
        <v>638</v>
      </c>
    </row>
    <row r="129" spans="1:246" s="79" customFormat="1" ht="50.1" customHeight="1">
      <c r="A129" s="38">
        <v>4</v>
      </c>
      <c r="B129" s="100" t="s">
        <v>3139</v>
      </c>
      <c r="C129" s="160">
        <v>37175</v>
      </c>
      <c r="D129" s="194">
        <v>15</v>
      </c>
      <c r="E129" s="100" t="s">
        <v>2005</v>
      </c>
      <c r="F129" s="100" t="s">
        <v>3136</v>
      </c>
      <c r="G129" s="160">
        <v>42894</v>
      </c>
      <c r="H129" s="195" t="s">
        <v>3137</v>
      </c>
      <c r="I129" s="100" t="s">
        <v>3138</v>
      </c>
      <c r="J129" s="100" t="s">
        <v>2751</v>
      </c>
      <c r="K129" s="103"/>
      <c r="L129" s="79" t="s">
        <v>638</v>
      </c>
    </row>
    <row r="130" spans="1:246" s="79" customFormat="1" ht="50.1" customHeight="1">
      <c r="A130" s="38">
        <v>5</v>
      </c>
      <c r="B130" s="100" t="s">
        <v>3142</v>
      </c>
      <c r="C130" s="160">
        <v>37357</v>
      </c>
      <c r="D130" s="194">
        <v>15</v>
      </c>
      <c r="E130" s="100" t="s">
        <v>272</v>
      </c>
      <c r="F130" s="100" t="s">
        <v>3143</v>
      </c>
      <c r="G130" s="160">
        <v>42894</v>
      </c>
      <c r="H130" s="195" t="s">
        <v>716</v>
      </c>
      <c r="I130" s="100"/>
      <c r="J130" s="100" t="s">
        <v>2751</v>
      </c>
      <c r="K130" s="103"/>
      <c r="L130" s="79" t="s">
        <v>625</v>
      </c>
    </row>
    <row r="131" spans="1:246" s="88" customFormat="1" ht="50.1" customHeight="1">
      <c r="A131" s="38">
        <v>6</v>
      </c>
      <c r="B131" s="100" t="s">
        <v>3147</v>
      </c>
      <c r="C131" s="160"/>
      <c r="D131" s="194">
        <v>10</v>
      </c>
      <c r="E131" s="100" t="s">
        <v>272</v>
      </c>
      <c r="F131" s="100" t="s">
        <v>3148</v>
      </c>
      <c r="G131" s="160">
        <v>42898</v>
      </c>
      <c r="H131" s="195" t="s">
        <v>716</v>
      </c>
      <c r="I131" s="100"/>
      <c r="J131" s="100" t="s">
        <v>2751</v>
      </c>
      <c r="K131" s="44"/>
      <c r="L131" s="44" t="s">
        <v>638</v>
      </c>
    </row>
    <row r="132" spans="1:246" s="88" customFormat="1" ht="50.1" customHeight="1">
      <c r="A132" s="38">
        <v>7</v>
      </c>
      <c r="B132" s="100" t="s">
        <v>3149</v>
      </c>
      <c r="C132" s="160"/>
      <c r="D132" s="194">
        <v>11</v>
      </c>
      <c r="E132" s="100" t="s">
        <v>272</v>
      </c>
      <c r="F132" s="100" t="s">
        <v>3148</v>
      </c>
      <c r="G132" s="160">
        <v>42898</v>
      </c>
      <c r="H132" s="195" t="s">
        <v>716</v>
      </c>
      <c r="I132" s="100"/>
      <c r="J132" s="100" t="s">
        <v>2751</v>
      </c>
      <c r="K132" s="44"/>
      <c r="L132" s="44" t="s">
        <v>638</v>
      </c>
    </row>
    <row r="133" spans="1:246" s="88" customFormat="1" ht="50.1" customHeight="1">
      <c r="A133" s="38">
        <v>8</v>
      </c>
      <c r="B133" s="100" t="s">
        <v>3150</v>
      </c>
      <c r="C133" s="160"/>
      <c r="D133" s="194">
        <v>6</v>
      </c>
      <c r="E133" s="100" t="s">
        <v>272</v>
      </c>
      <c r="F133" s="100" t="s">
        <v>3148</v>
      </c>
      <c r="G133" s="160">
        <v>42898</v>
      </c>
      <c r="H133" s="195" t="s">
        <v>716</v>
      </c>
      <c r="I133" s="100"/>
      <c r="J133" s="100" t="s">
        <v>2751</v>
      </c>
      <c r="K133" s="44"/>
      <c r="L133" s="44" t="s">
        <v>625</v>
      </c>
    </row>
    <row r="134" spans="1:246" s="88" customFormat="1" ht="50.1" customHeight="1">
      <c r="A134" s="38">
        <v>9</v>
      </c>
      <c r="B134" s="100" t="s">
        <v>3158</v>
      </c>
      <c r="C134" s="160"/>
      <c r="D134" s="194">
        <v>1</v>
      </c>
      <c r="E134" s="100" t="s">
        <v>275</v>
      </c>
      <c r="F134" s="100" t="s">
        <v>3159</v>
      </c>
      <c r="G134" s="160">
        <v>42899</v>
      </c>
      <c r="H134" s="195" t="s">
        <v>84</v>
      </c>
      <c r="I134" s="100" t="s">
        <v>3161</v>
      </c>
      <c r="J134" s="100" t="s">
        <v>2751</v>
      </c>
      <c r="K134" s="44"/>
      <c r="L134" s="44" t="s">
        <v>625</v>
      </c>
    </row>
    <row r="135" spans="1:246" s="88" customFormat="1" ht="50.1" customHeight="1">
      <c r="A135" s="38">
        <v>10</v>
      </c>
      <c r="B135" s="100" t="s">
        <v>3160</v>
      </c>
      <c r="C135" s="160"/>
      <c r="D135" s="194">
        <v>10</v>
      </c>
      <c r="E135" s="100" t="s">
        <v>275</v>
      </c>
      <c r="F135" s="100" t="s">
        <v>3159</v>
      </c>
      <c r="G135" s="160">
        <v>42899</v>
      </c>
      <c r="H135" s="195" t="s">
        <v>84</v>
      </c>
      <c r="I135" s="100" t="s">
        <v>3161</v>
      </c>
      <c r="J135" s="100" t="s">
        <v>2751</v>
      </c>
      <c r="K135" s="44"/>
      <c r="L135" s="44" t="s">
        <v>638</v>
      </c>
    </row>
    <row r="136" spans="1:246" s="44" customFormat="1" ht="50.1" customHeight="1">
      <c r="A136" s="38">
        <v>11</v>
      </c>
      <c r="B136" s="100" t="s">
        <v>2715</v>
      </c>
      <c r="C136" s="258"/>
      <c r="D136" s="259">
        <v>16</v>
      </c>
      <c r="E136" s="100" t="s">
        <v>2733</v>
      </c>
      <c r="F136" s="101" t="s">
        <v>2742</v>
      </c>
      <c r="G136" s="160" t="s">
        <v>3163</v>
      </c>
      <c r="H136" s="101" t="s">
        <v>253</v>
      </c>
      <c r="I136" s="101" t="s">
        <v>2744</v>
      </c>
      <c r="J136" s="100" t="s">
        <v>2106</v>
      </c>
      <c r="K136" s="189"/>
      <c r="L136" s="75" t="s">
        <v>638</v>
      </c>
      <c r="M136" s="75"/>
      <c r="N136" s="75"/>
      <c r="O136" s="75"/>
      <c r="P136" s="75"/>
      <c r="Q136" s="78"/>
      <c r="R136" s="78"/>
      <c r="S136" s="78"/>
      <c r="T136" s="78"/>
      <c r="U136" s="78"/>
      <c r="V136" s="78"/>
      <c r="W136" s="78"/>
      <c r="X136" s="78"/>
      <c r="Y136" s="78"/>
      <c r="Z136" s="78"/>
      <c r="AA136" s="78"/>
      <c r="AB136" s="78"/>
      <c r="AC136" s="78"/>
      <c r="AD136" s="78"/>
      <c r="AE136" s="78"/>
      <c r="AF136" s="78"/>
      <c r="AG136" s="78"/>
      <c r="AH136" s="78"/>
      <c r="AI136" s="78"/>
      <c r="AJ136" s="78"/>
      <c r="AK136" s="78"/>
      <c r="AL136" s="78"/>
      <c r="AM136" s="78"/>
      <c r="AN136" s="78"/>
      <c r="AO136" s="78"/>
      <c r="AP136" s="78"/>
      <c r="AQ136" s="78"/>
      <c r="AR136" s="78"/>
      <c r="AS136" s="78"/>
      <c r="AT136" s="78"/>
      <c r="AU136" s="78"/>
      <c r="AV136" s="78"/>
      <c r="AW136" s="78"/>
      <c r="AX136" s="78"/>
      <c r="AY136" s="78"/>
      <c r="AZ136" s="78"/>
      <c r="BA136" s="78"/>
      <c r="BB136" s="78"/>
      <c r="BC136" s="78"/>
      <c r="BD136" s="78"/>
      <c r="BE136" s="78"/>
      <c r="BF136" s="78"/>
      <c r="BG136" s="78"/>
      <c r="BH136" s="78"/>
      <c r="BI136" s="78"/>
      <c r="BJ136" s="78"/>
      <c r="BK136" s="78"/>
      <c r="BL136" s="78"/>
      <c r="BM136" s="78"/>
      <c r="BN136" s="78"/>
      <c r="BO136" s="78"/>
      <c r="BP136" s="78"/>
      <c r="BQ136" s="78"/>
      <c r="BR136" s="78"/>
      <c r="BS136" s="78"/>
      <c r="BT136" s="78"/>
      <c r="BU136" s="78"/>
      <c r="BV136" s="78"/>
      <c r="BW136" s="78"/>
      <c r="BX136" s="78"/>
      <c r="BY136" s="78"/>
      <c r="BZ136" s="78"/>
      <c r="CA136" s="78"/>
      <c r="CB136" s="78"/>
      <c r="CC136" s="78"/>
      <c r="CD136" s="78"/>
      <c r="CE136" s="78"/>
      <c r="CF136" s="78"/>
      <c r="CG136" s="78"/>
      <c r="CH136" s="78"/>
      <c r="CI136" s="78"/>
      <c r="CJ136" s="78"/>
      <c r="CK136" s="78"/>
      <c r="CL136" s="78"/>
      <c r="CM136" s="78"/>
      <c r="CN136" s="78"/>
      <c r="CO136" s="78"/>
      <c r="CP136" s="78"/>
      <c r="CQ136" s="78"/>
      <c r="CR136" s="78"/>
      <c r="CS136" s="78"/>
      <c r="CT136" s="78"/>
      <c r="CU136" s="78"/>
      <c r="CV136" s="78"/>
      <c r="CW136" s="78"/>
      <c r="CX136" s="78"/>
      <c r="CY136" s="78"/>
      <c r="CZ136" s="78"/>
      <c r="DA136" s="78"/>
      <c r="DB136" s="78"/>
      <c r="DC136" s="78"/>
      <c r="DD136" s="78"/>
      <c r="DE136" s="78"/>
      <c r="DF136" s="78"/>
      <c r="DG136" s="78"/>
      <c r="DH136" s="78"/>
      <c r="DI136" s="78"/>
      <c r="DJ136" s="78"/>
      <c r="DK136" s="78"/>
      <c r="DL136" s="78"/>
      <c r="DM136" s="78"/>
      <c r="DN136" s="78"/>
      <c r="DO136" s="78"/>
      <c r="DP136" s="78"/>
      <c r="DQ136" s="78"/>
      <c r="DR136" s="78"/>
      <c r="DS136" s="78"/>
      <c r="DT136" s="78"/>
      <c r="DU136" s="78"/>
      <c r="DV136" s="78"/>
      <c r="DW136" s="78"/>
      <c r="DX136" s="78"/>
      <c r="DY136" s="78"/>
      <c r="DZ136" s="78"/>
      <c r="EA136" s="78"/>
      <c r="EB136" s="78"/>
      <c r="EC136" s="78"/>
      <c r="ED136" s="78"/>
      <c r="EE136" s="78"/>
      <c r="EF136" s="78"/>
      <c r="EG136" s="78"/>
      <c r="EH136" s="78"/>
      <c r="EI136" s="78"/>
      <c r="EJ136" s="78"/>
      <c r="EK136" s="78"/>
      <c r="EL136" s="78"/>
      <c r="EM136" s="78"/>
      <c r="EN136" s="78"/>
      <c r="EO136" s="78"/>
      <c r="EP136" s="78"/>
      <c r="EQ136" s="78"/>
      <c r="ER136" s="78"/>
      <c r="ES136" s="78"/>
      <c r="ET136" s="78"/>
      <c r="EU136" s="78"/>
      <c r="EV136" s="78"/>
      <c r="EW136" s="78"/>
      <c r="EX136" s="78"/>
      <c r="EY136" s="78"/>
      <c r="EZ136" s="78"/>
      <c r="FA136" s="78"/>
      <c r="FB136" s="78"/>
      <c r="FC136" s="78"/>
      <c r="FD136" s="78"/>
      <c r="FE136" s="78"/>
      <c r="FF136" s="78"/>
      <c r="FG136" s="78"/>
      <c r="FH136" s="78"/>
      <c r="FI136" s="78"/>
      <c r="FJ136" s="78"/>
      <c r="FK136" s="78"/>
      <c r="FL136" s="78"/>
      <c r="FM136" s="78"/>
      <c r="FN136" s="78"/>
      <c r="FO136" s="78"/>
      <c r="FP136" s="78"/>
      <c r="FQ136" s="78"/>
      <c r="FR136" s="78"/>
      <c r="FS136" s="78"/>
      <c r="FT136" s="78"/>
      <c r="FU136" s="78"/>
      <c r="FV136" s="78"/>
      <c r="FW136" s="78"/>
      <c r="FX136" s="78"/>
      <c r="FY136" s="78"/>
      <c r="FZ136" s="78"/>
      <c r="GA136" s="78"/>
      <c r="GB136" s="78"/>
      <c r="GC136" s="78"/>
      <c r="GD136" s="78"/>
      <c r="GE136" s="78"/>
      <c r="GF136" s="78"/>
      <c r="GG136" s="78"/>
      <c r="GH136" s="78"/>
      <c r="GI136" s="78"/>
      <c r="GJ136" s="78"/>
      <c r="GK136" s="78"/>
      <c r="GL136" s="78"/>
      <c r="GM136" s="78"/>
      <c r="GN136" s="78"/>
      <c r="GO136" s="78"/>
      <c r="GP136" s="78"/>
      <c r="GQ136" s="78"/>
      <c r="GR136" s="78"/>
      <c r="GS136" s="78"/>
      <c r="GT136" s="78"/>
      <c r="GU136" s="78"/>
      <c r="GV136" s="78"/>
      <c r="GW136" s="78"/>
      <c r="GX136" s="78"/>
      <c r="GY136" s="78"/>
      <c r="GZ136" s="78"/>
      <c r="HA136" s="78"/>
      <c r="HB136" s="78"/>
      <c r="HC136" s="78"/>
      <c r="HD136" s="78"/>
      <c r="HE136" s="78"/>
      <c r="HF136" s="78"/>
      <c r="HG136" s="78"/>
      <c r="HH136" s="78"/>
      <c r="HI136" s="78"/>
      <c r="HJ136" s="78"/>
      <c r="HK136" s="78"/>
      <c r="HL136" s="78"/>
      <c r="HM136" s="78"/>
      <c r="HN136" s="78"/>
      <c r="HO136" s="78"/>
      <c r="HP136" s="78"/>
      <c r="HQ136" s="78"/>
      <c r="HR136" s="78"/>
      <c r="HS136" s="78"/>
      <c r="HT136" s="78"/>
      <c r="HU136" s="78"/>
      <c r="HV136" s="78"/>
      <c r="HW136" s="78"/>
      <c r="HX136" s="78"/>
      <c r="HY136" s="78"/>
      <c r="HZ136" s="78"/>
      <c r="IA136" s="78"/>
      <c r="IB136" s="78"/>
      <c r="IC136" s="78"/>
      <c r="ID136" s="78"/>
      <c r="IE136" s="78"/>
      <c r="IF136" s="78"/>
      <c r="IG136" s="78"/>
      <c r="IH136" s="78"/>
    </row>
    <row r="137" spans="1:246" s="88" customFormat="1" ht="50.1" customHeight="1">
      <c r="A137" s="38">
        <v>12</v>
      </c>
      <c r="B137" s="100" t="s">
        <v>3164</v>
      </c>
      <c r="C137" s="160"/>
      <c r="D137" s="194">
        <v>15</v>
      </c>
      <c r="E137" s="100" t="s">
        <v>272</v>
      </c>
      <c r="F137" s="100" t="s">
        <v>3165</v>
      </c>
      <c r="G137" s="160">
        <v>42900</v>
      </c>
      <c r="H137" s="195" t="s">
        <v>1836</v>
      </c>
      <c r="I137" s="100"/>
      <c r="J137" s="100" t="s">
        <v>2751</v>
      </c>
      <c r="K137" s="44"/>
      <c r="L137" s="44" t="s">
        <v>625</v>
      </c>
    </row>
    <row r="138" spans="1:246" s="88" customFormat="1" ht="50.1" customHeight="1">
      <c r="A138" s="38">
        <v>13</v>
      </c>
      <c r="B138" s="100" t="s">
        <v>3171</v>
      </c>
      <c r="C138" s="160"/>
      <c r="D138" s="194">
        <v>13</v>
      </c>
      <c r="E138" s="100" t="s">
        <v>272</v>
      </c>
      <c r="F138" s="100" t="s">
        <v>3172</v>
      </c>
      <c r="G138" s="160">
        <v>42902</v>
      </c>
      <c r="H138" s="195" t="s">
        <v>1836</v>
      </c>
      <c r="I138" s="100"/>
      <c r="J138" s="100" t="s">
        <v>2751</v>
      </c>
      <c r="K138" s="44"/>
      <c r="L138" s="44" t="s">
        <v>638</v>
      </c>
    </row>
    <row r="139" spans="1:246" s="88" customFormat="1" ht="50.1" customHeight="1">
      <c r="A139" s="38">
        <v>14</v>
      </c>
      <c r="B139" s="100" t="s">
        <v>3173</v>
      </c>
      <c r="C139" s="160"/>
      <c r="D139" s="194">
        <v>12</v>
      </c>
      <c r="E139" s="100" t="s">
        <v>272</v>
      </c>
      <c r="F139" s="100" t="s">
        <v>3174</v>
      </c>
      <c r="G139" s="160">
        <v>42906</v>
      </c>
      <c r="H139" s="195" t="s">
        <v>716</v>
      </c>
      <c r="I139" s="100"/>
      <c r="J139" s="100" t="s">
        <v>2751</v>
      </c>
      <c r="K139" s="44"/>
      <c r="L139" s="44" t="s">
        <v>625</v>
      </c>
    </row>
    <row r="140" spans="1:246" s="44" customFormat="1" ht="50.1" customHeight="1">
      <c r="A140" s="38">
        <v>15</v>
      </c>
      <c r="B140" s="100" t="s">
        <v>3176</v>
      </c>
      <c r="C140" s="160">
        <v>42898</v>
      </c>
      <c r="D140" s="194">
        <v>13</v>
      </c>
      <c r="E140" s="100" t="s">
        <v>272</v>
      </c>
      <c r="F140" s="100" t="s">
        <v>2407</v>
      </c>
      <c r="G140" s="160">
        <v>42793</v>
      </c>
      <c r="H140" s="195" t="s">
        <v>330</v>
      </c>
      <c r="I140" s="100" t="s">
        <v>3177</v>
      </c>
      <c r="J140" s="169" t="s">
        <v>2211</v>
      </c>
      <c r="K140" s="88"/>
      <c r="L140" s="44" t="s">
        <v>625</v>
      </c>
    </row>
    <row r="141" spans="1:246" s="44" customFormat="1" ht="50.1" customHeight="1">
      <c r="A141" s="38">
        <v>16</v>
      </c>
      <c r="B141" s="191" t="s">
        <v>3183</v>
      </c>
      <c r="C141" s="183"/>
      <c r="D141" s="191">
        <v>20</v>
      </c>
      <c r="E141" s="169" t="s">
        <v>321</v>
      </c>
      <c r="F141" s="191"/>
      <c r="G141" s="192">
        <v>42903</v>
      </c>
      <c r="H141" s="191" t="s">
        <v>253</v>
      </c>
      <c r="I141" s="193" t="s">
        <v>3184</v>
      </c>
      <c r="J141" s="169" t="s">
        <v>3185</v>
      </c>
      <c r="L141" s="44" t="s">
        <v>625</v>
      </c>
      <c r="II141" s="45"/>
      <c r="IJ141" s="45"/>
      <c r="IK141" s="45"/>
      <c r="IL141" s="45"/>
    </row>
    <row r="142" spans="1:246" s="5" customFormat="1" ht="50.1" customHeight="1">
      <c r="A142" s="38">
        <v>17</v>
      </c>
      <c r="B142" s="100" t="s">
        <v>3186</v>
      </c>
      <c r="C142" s="160"/>
      <c r="D142" s="194">
        <v>15</v>
      </c>
      <c r="E142" s="100" t="s">
        <v>272</v>
      </c>
      <c r="F142" s="100"/>
      <c r="G142" s="160">
        <v>42907</v>
      </c>
      <c r="H142" s="195" t="s">
        <v>1845</v>
      </c>
      <c r="I142" s="177" t="s">
        <v>3187</v>
      </c>
      <c r="J142" s="169" t="s">
        <v>2106</v>
      </c>
      <c r="K142" s="189"/>
      <c r="L142" s="44" t="s">
        <v>638</v>
      </c>
    </row>
    <row r="143" spans="1:246" s="88" customFormat="1" ht="50.1" customHeight="1">
      <c r="A143" s="38">
        <v>18</v>
      </c>
      <c r="B143" s="100" t="s">
        <v>3188</v>
      </c>
      <c r="C143" s="160"/>
      <c r="D143" s="194">
        <v>14</v>
      </c>
      <c r="E143" s="100" t="s">
        <v>272</v>
      </c>
      <c r="F143" s="100" t="s">
        <v>3189</v>
      </c>
      <c r="G143" s="160">
        <v>42907</v>
      </c>
      <c r="H143" s="195" t="s">
        <v>3190</v>
      </c>
      <c r="I143" s="100"/>
      <c r="J143" s="100" t="s">
        <v>2751</v>
      </c>
      <c r="K143" s="44"/>
      <c r="L143" s="44" t="s">
        <v>625</v>
      </c>
    </row>
    <row r="144" spans="1:246" s="88" customFormat="1" ht="50.1" customHeight="1">
      <c r="A144" s="38">
        <v>19</v>
      </c>
      <c r="B144" s="100" t="s">
        <v>3191</v>
      </c>
      <c r="C144" s="160"/>
      <c r="D144" s="194">
        <v>12</v>
      </c>
      <c r="E144" s="100" t="s">
        <v>272</v>
      </c>
      <c r="F144" s="100" t="s">
        <v>3192</v>
      </c>
      <c r="G144" s="160">
        <v>42909</v>
      </c>
      <c r="H144" s="195"/>
      <c r="I144" s="100" t="s">
        <v>3193</v>
      </c>
      <c r="J144" s="100" t="s">
        <v>2751</v>
      </c>
      <c r="K144" s="44"/>
      <c r="L144" s="44" t="s">
        <v>638</v>
      </c>
    </row>
    <row r="145" spans="1:246" s="88" customFormat="1" ht="50.1" customHeight="1">
      <c r="A145" s="38">
        <v>20</v>
      </c>
      <c r="B145" s="100" t="s">
        <v>3204</v>
      </c>
      <c r="C145" s="160"/>
      <c r="D145" s="194">
        <v>10</v>
      </c>
      <c r="E145" s="100" t="s">
        <v>272</v>
      </c>
      <c r="F145" s="100" t="s">
        <v>3205</v>
      </c>
      <c r="G145" s="160">
        <v>42914</v>
      </c>
      <c r="H145" s="195" t="s">
        <v>716</v>
      </c>
      <c r="I145" s="100"/>
      <c r="J145" s="100" t="s">
        <v>2751</v>
      </c>
      <c r="K145" s="44"/>
      <c r="L145" s="44" t="s">
        <v>638</v>
      </c>
    </row>
    <row r="146" spans="1:246" s="88" customFormat="1" ht="50.1" customHeight="1">
      <c r="A146" s="38">
        <v>21</v>
      </c>
      <c r="B146" s="100" t="s">
        <v>3241</v>
      </c>
      <c r="C146" s="160"/>
      <c r="D146" s="194">
        <v>11</v>
      </c>
      <c r="E146" s="100" t="s">
        <v>272</v>
      </c>
      <c r="F146" s="100" t="s">
        <v>3205</v>
      </c>
      <c r="G146" s="160">
        <v>42914</v>
      </c>
      <c r="H146" s="195" t="s">
        <v>716</v>
      </c>
      <c r="I146" s="100"/>
      <c r="J146" s="100" t="s">
        <v>2751</v>
      </c>
      <c r="K146" s="44"/>
      <c r="L146" s="44" t="s">
        <v>638</v>
      </c>
    </row>
    <row r="147" spans="1:246" s="88" customFormat="1" ht="50.1" customHeight="1">
      <c r="A147" s="38">
        <v>22</v>
      </c>
      <c r="B147" s="100" t="s">
        <v>3206</v>
      </c>
      <c r="C147" s="160"/>
      <c r="D147" s="194">
        <v>6</v>
      </c>
      <c r="E147" s="100" t="s">
        <v>272</v>
      </c>
      <c r="F147" s="100" t="s">
        <v>3207</v>
      </c>
      <c r="G147" s="160">
        <v>42913</v>
      </c>
      <c r="H147" s="195" t="s">
        <v>716</v>
      </c>
      <c r="I147" s="100"/>
      <c r="J147" s="100" t="s">
        <v>2751</v>
      </c>
      <c r="K147" s="44"/>
      <c r="L147" s="44" t="s">
        <v>638</v>
      </c>
    </row>
    <row r="148" spans="1:246" s="88" customFormat="1" ht="50.1" customHeight="1">
      <c r="A148" s="38">
        <v>23</v>
      </c>
      <c r="B148" s="100" t="s">
        <v>3208</v>
      </c>
      <c r="C148" s="160"/>
      <c r="D148" s="194">
        <v>8</v>
      </c>
      <c r="E148" s="100" t="s">
        <v>272</v>
      </c>
      <c r="F148" s="100" t="s">
        <v>3207</v>
      </c>
      <c r="G148" s="160">
        <v>42913</v>
      </c>
      <c r="H148" s="195" t="s">
        <v>716</v>
      </c>
      <c r="I148" s="100"/>
      <c r="J148" s="100" t="s">
        <v>2751</v>
      </c>
      <c r="K148" s="44"/>
      <c r="L148" s="44" t="s">
        <v>625</v>
      </c>
    </row>
    <row r="149" spans="1:246" s="88" customFormat="1" ht="50.1" customHeight="1">
      <c r="A149" s="38">
        <v>24</v>
      </c>
      <c r="B149" s="100" t="s">
        <v>3209</v>
      </c>
      <c r="C149" s="160"/>
      <c r="D149" s="194">
        <v>14</v>
      </c>
      <c r="E149" s="100" t="s">
        <v>272</v>
      </c>
      <c r="F149" s="100" t="s">
        <v>3207</v>
      </c>
      <c r="G149" s="160">
        <v>42913</v>
      </c>
      <c r="H149" s="195" t="s">
        <v>716</v>
      </c>
      <c r="I149" s="100"/>
      <c r="J149" s="100" t="s">
        <v>2751</v>
      </c>
      <c r="K149" s="44"/>
      <c r="L149" s="44" t="s">
        <v>638</v>
      </c>
    </row>
    <row r="150" spans="1:246" s="88" customFormat="1" ht="50.1" customHeight="1">
      <c r="A150" s="38">
        <v>25</v>
      </c>
      <c r="B150" s="100" t="s">
        <v>3242</v>
      </c>
      <c r="C150" s="160"/>
      <c r="D150" s="194">
        <v>5</v>
      </c>
      <c r="E150" s="100" t="s">
        <v>272</v>
      </c>
      <c r="F150" s="100" t="s">
        <v>3243</v>
      </c>
      <c r="G150" s="160">
        <v>42916</v>
      </c>
      <c r="H150" s="195" t="s">
        <v>84</v>
      </c>
      <c r="I150" s="100"/>
      <c r="J150" s="100" t="s">
        <v>2751</v>
      </c>
      <c r="K150" s="44"/>
      <c r="L150" s="44" t="s">
        <v>638</v>
      </c>
    </row>
    <row r="151" spans="1:246" s="88" customFormat="1" ht="50.1" customHeight="1">
      <c r="A151" s="38">
        <v>26</v>
      </c>
      <c r="B151" s="100" t="s">
        <v>3244</v>
      </c>
      <c r="C151" s="160"/>
      <c r="D151" s="194">
        <v>3</v>
      </c>
      <c r="E151" s="100" t="s">
        <v>272</v>
      </c>
      <c r="F151" s="100" t="s">
        <v>3243</v>
      </c>
      <c r="G151" s="160">
        <v>42916</v>
      </c>
      <c r="H151" s="195" t="s">
        <v>84</v>
      </c>
      <c r="I151" s="100"/>
      <c r="J151" s="100" t="s">
        <v>2751</v>
      </c>
      <c r="K151" s="44"/>
      <c r="L151" s="44" t="s">
        <v>638</v>
      </c>
    </row>
    <row r="152" spans="1:246" s="88" customFormat="1" ht="50.1" customHeight="1">
      <c r="A152" s="38">
        <v>27</v>
      </c>
      <c r="B152" s="100" t="s">
        <v>3245</v>
      </c>
      <c r="C152" s="160"/>
      <c r="D152" s="194">
        <v>3</v>
      </c>
      <c r="E152" s="100" t="s">
        <v>272</v>
      </c>
      <c r="F152" s="100" t="s">
        <v>3243</v>
      </c>
      <c r="G152" s="160">
        <v>42916</v>
      </c>
      <c r="H152" s="195" t="s">
        <v>84</v>
      </c>
      <c r="I152" s="100"/>
      <c r="J152" s="100" t="s">
        <v>2751</v>
      </c>
      <c r="K152" s="44"/>
      <c r="L152" s="44" t="s">
        <v>638</v>
      </c>
    </row>
    <row r="153" spans="1:246" s="88" customFormat="1" ht="50.1" customHeight="1">
      <c r="A153" s="38">
        <v>28</v>
      </c>
      <c r="B153" s="100" t="s">
        <v>3246</v>
      </c>
      <c r="C153" s="160">
        <v>37543</v>
      </c>
      <c r="D153" s="194">
        <v>14</v>
      </c>
      <c r="E153" s="100" t="s">
        <v>272</v>
      </c>
      <c r="F153" s="100" t="s">
        <v>3247</v>
      </c>
      <c r="G153" s="160">
        <v>42916</v>
      </c>
      <c r="H153" s="195" t="s">
        <v>716</v>
      </c>
      <c r="I153" s="100" t="s">
        <v>3248</v>
      </c>
      <c r="J153" s="100" t="s">
        <v>2751</v>
      </c>
      <c r="K153" s="44"/>
      <c r="L153" s="44" t="s">
        <v>625</v>
      </c>
    </row>
    <row r="154" spans="1:246" s="45" customFormat="1" ht="50.1" customHeight="1">
      <c r="A154" s="38">
        <v>29</v>
      </c>
      <c r="B154" s="164" t="s">
        <v>3131</v>
      </c>
      <c r="C154" s="160">
        <v>42741</v>
      </c>
      <c r="D154" s="226">
        <v>11</v>
      </c>
      <c r="E154" s="165" t="s">
        <v>272</v>
      </c>
      <c r="F154" s="164" t="s">
        <v>3132</v>
      </c>
      <c r="G154" s="190">
        <v>42863</v>
      </c>
      <c r="H154" s="165" t="s">
        <v>457</v>
      </c>
      <c r="I154" s="164" t="s">
        <v>3249</v>
      </c>
      <c r="J154" s="164" t="s">
        <v>2095</v>
      </c>
      <c r="K154" s="79"/>
      <c r="L154" s="79" t="s">
        <v>625</v>
      </c>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44"/>
      <c r="BH154" s="44"/>
      <c r="BI154" s="44"/>
      <c r="BJ154" s="44"/>
      <c r="BK154" s="44"/>
      <c r="BL154" s="44"/>
      <c r="BM154" s="44"/>
      <c r="BN154" s="44"/>
      <c r="BO154" s="44"/>
      <c r="BP154" s="44"/>
      <c r="BQ154" s="44"/>
      <c r="BR154" s="44"/>
      <c r="BS154" s="44"/>
      <c r="BT154" s="44"/>
      <c r="BU154" s="44"/>
      <c r="BV154" s="44"/>
      <c r="BW154" s="44"/>
      <c r="BX154" s="44"/>
      <c r="BY154" s="44"/>
      <c r="BZ154" s="44"/>
      <c r="CA154" s="44"/>
      <c r="CB154" s="44"/>
      <c r="CC154" s="44"/>
      <c r="CD154" s="44"/>
      <c r="CE154" s="44"/>
      <c r="CF154" s="44"/>
      <c r="CG154" s="44"/>
      <c r="CH154" s="44"/>
      <c r="CI154" s="44"/>
      <c r="CJ154" s="44"/>
      <c r="CK154" s="44"/>
      <c r="CL154" s="44"/>
      <c r="CM154" s="44"/>
      <c r="CN154" s="44"/>
      <c r="CO154" s="44"/>
      <c r="CP154" s="44"/>
      <c r="CQ154" s="44"/>
      <c r="CR154" s="44"/>
      <c r="CS154" s="44"/>
      <c r="CT154" s="44"/>
      <c r="CU154" s="44"/>
      <c r="CV154" s="44"/>
      <c r="CW154" s="44"/>
      <c r="CX154" s="44"/>
      <c r="CY154" s="44"/>
      <c r="CZ154" s="44"/>
      <c r="DA154" s="44"/>
      <c r="DB154" s="44"/>
      <c r="DC154" s="44"/>
      <c r="DD154" s="44"/>
      <c r="DE154" s="44"/>
      <c r="DF154" s="44"/>
      <c r="DG154" s="44"/>
      <c r="DH154" s="44"/>
      <c r="DI154" s="44"/>
      <c r="DJ154" s="44"/>
      <c r="DK154" s="44"/>
      <c r="DL154" s="44"/>
      <c r="DM154" s="44"/>
      <c r="DN154" s="44"/>
      <c r="DO154" s="44"/>
      <c r="DP154" s="44"/>
      <c r="DQ154" s="44"/>
      <c r="DR154" s="44"/>
      <c r="DS154" s="44"/>
      <c r="DT154" s="44"/>
      <c r="DU154" s="44"/>
      <c r="DV154" s="44"/>
      <c r="DW154" s="44"/>
      <c r="DX154" s="44"/>
      <c r="DY154" s="44"/>
      <c r="DZ154" s="44"/>
      <c r="EA154" s="44"/>
      <c r="EB154" s="44"/>
      <c r="EC154" s="44"/>
      <c r="ED154" s="44"/>
      <c r="EE154" s="44"/>
      <c r="EF154" s="44"/>
      <c r="EG154" s="44"/>
      <c r="EH154" s="44"/>
      <c r="EI154" s="44"/>
      <c r="EJ154" s="44"/>
      <c r="EK154" s="44"/>
      <c r="EL154" s="44"/>
      <c r="EM154" s="44"/>
      <c r="EN154" s="44"/>
      <c r="EO154" s="44"/>
      <c r="EP154" s="44"/>
      <c r="EQ154" s="44"/>
      <c r="ER154" s="44"/>
      <c r="ES154" s="44"/>
      <c r="ET154" s="44"/>
      <c r="EU154" s="44"/>
      <c r="EV154" s="44"/>
      <c r="EW154" s="44"/>
      <c r="EX154" s="44"/>
      <c r="EY154" s="44"/>
      <c r="EZ154" s="44"/>
      <c r="FA154" s="44"/>
      <c r="FB154" s="44"/>
      <c r="FC154" s="44"/>
      <c r="FD154" s="44"/>
      <c r="FE154" s="44"/>
      <c r="FF154" s="44"/>
      <c r="FG154" s="44"/>
      <c r="FH154" s="44"/>
      <c r="FI154" s="44"/>
      <c r="FJ154" s="44"/>
      <c r="FK154" s="44"/>
      <c r="FL154" s="44"/>
      <c r="FM154" s="44"/>
      <c r="FN154" s="44"/>
      <c r="FO154" s="44"/>
      <c r="FP154" s="44"/>
      <c r="FQ154" s="44"/>
      <c r="FR154" s="44"/>
      <c r="FS154" s="44"/>
      <c r="FT154" s="44"/>
      <c r="FU154" s="44"/>
      <c r="FV154" s="44"/>
      <c r="FW154" s="44"/>
      <c r="FX154" s="44"/>
      <c r="FY154" s="44"/>
      <c r="FZ154" s="44"/>
      <c r="GA154" s="44"/>
      <c r="GB154" s="44"/>
      <c r="GC154" s="44"/>
      <c r="GD154" s="44"/>
      <c r="GE154" s="44"/>
      <c r="GF154" s="44"/>
      <c r="GG154" s="44"/>
      <c r="GH154" s="44"/>
      <c r="GI154" s="44"/>
      <c r="GJ154" s="44"/>
      <c r="GK154" s="44"/>
      <c r="GL154" s="44"/>
      <c r="GM154" s="44"/>
      <c r="GN154" s="44"/>
      <c r="GO154" s="44"/>
      <c r="GP154" s="44"/>
      <c r="GQ154" s="44"/>
      <c r="GR154" s="44"/>
      <c r="GS154" s="44"/>
      <c r="GT154" s="44"/>
      <c r="GU154" s="44"/>
      <c r="GV154" s="44"/>
      <c r="GW154" s="44"/>
      <c r="GX154" s="44"/>
      <c r="GY154" s="44"/>
      <c r="GZ154" s="44"/>
      <c r="HA154" s="44"/>
      <c r="HB154" s="44"/>
      <c r="HC154" s="44"/>
      <c r="HD154" s="44"/>
      <c r="HE154" s="44"/>
      <c r="HF154" s="44"/>
      <c r="HG154" s="44"/>
      <c r="HH154" s="44"/>
      <c r="HI154" s="44"/>
      <c r="HJ154" s="44"/>
      <c r="HK154" s="44"/>
      <c r="HL154" s="44"/>
      <c r="HM154" s="44"/>
      <c r="HN154" s="44"/>
      <c r="HO154" s="44"/>
      <c r="HP154" s="44"/>
      <c r="HQ154" s="44"/>
      <c r="HR154" s="44"/>
      <c r="HS154" s="44"/>
      <c r="HT154" s="44"/>
      <c r="HU154" s="44"/>
      <c r="HV154" s="44"/>
      <c r="HW154" s="44"/>
      <c r="HX154" s="44"/>
      <c r="HY154" s="44"/>
      <c r="HZ154" s="44"/>
      <c r="IA154" s="44"/>
      <c r="IB154" s="44"/>
      <c r="IC154" s="44"/>
      <c r="ID154" s="44"/>
      <c r="IE154" s="44"/>
      <c r="IF154" s="44"/>
      <c r="IG154" s="44"/>
      <c r="IH154" s="44"/>
      <c r="II154" s="44"/>
      <c r="IJ154" s="44"/>
      <c r="IK154" s="44"/>
      <c r="IL154" s="44"/>
    </row>
    <row r="155" spans="1:246" s="88" customFormat="1" ht="50.1" customHeight="1">
      <c r="A155" s="38">
        <v>30</v>
      </c>
      <c r="B155" s="100" t="s">
        <v>3250</v>
      </c>
      <c r="C155" s="160"/>
      <c r="D155" s="194">
        <v>13</v>
      </c>
      <c r="E155" s="100" t="s">
        <v>272</v>
      </c>
      <c r="F155" s="100" t="s">
        <v>3251</v>
      </c>
      <c r="G155" s="160">
        <v>42916</v>
      </c>
      <c r="H155" s="195" t="s">
        <v>84</v>
      </c>
      <c r="I155" s="100"/>
      <c r="J155" s="100" t="s">
        <v>2751</v>
      </c>
      <c r="K155" s="44"/>
      <c r="L155" s="44" t="s">
        <v>638</v>
      </c>
    </row>
    <row r="156" spans="1:246" s="45" customFormat="1" ht="50.1" customHeight="1">
      <c r="A156" s="91"/>
      <c r="B156" s="1510" t="s">
        <v>2689</v>
      </c>
      <c r="C156" s="1510"/>
      <c r="D156" s="1510"/>
      <c r="E156" s="1510"/>
      <c r="F156" s="1510"/>
      <c r="G156" s="1510"/>
      <c r="H156" s="1510"/>
      <c r="I156" s="257"/>
      <c r="J156" s="253"/>
    </row>
    <row r="157" spans="1:246" s="242" customFormat="1" ht="50.1" customHeight="1">
      <c r="A157" s="135"/>
      <c r="B157" s="254" t="s">
        <v>2684</v>
      </c>
      <c r="C157" s="255" t="s">
        <v>2379</v>
      </c>
      <c r="D157" s="254" t="s">
        <v>195</v>
      </c>
      <c r="E157" s="255" t="s">
        <v>2685</v>
      </c>
      <c r="F157" s="255" t="s">
        <v>2750</v>
      </c>
      <c r="G157" s="255" t="s">
        <v>301</v>
      </c>
      <c r="H157" s="255" t="s">
        <v>302</v>
      </c>
      <c r="I157" s="255" t="s">
        <v>2748</v>
      </c>
      <c r="J157" s="255" t="s">
        <v>2366</v>
      </c>
    </row>
    <row r="158" spans="1:246" s="88" customFormat="1" ht="50.1" customHeight="1">
      <c r="A158" s="38">
        <v>1</v>
      </c>
      <c r="B158" s="100" t="s">
        <v>3253</v>
      </c>
      <c r="C158" s="160"/>
      <c r="D158" s="194">
        <v>16</v>
      </c>
      <c r="E158" s="100" t="s">
        <v>272</v>
      </c>
      <c r="F158" s="100" t="s">
        <v>3254</v>
      </c>
      <c r="G158" s="160">
        <v>42920</v>
      </c>
      <c r="H158" s="195" t="s">
        <v>716</v>
      </c>
      <c r="I158" s="100"/>
      <c r="J158" s="100" t="s">
        <v>2751</v>
      </c>
      <c r="K158" s="44" t="s">
        <v>4431</v>
      </c>
      <c r="L158" s="44" t="s">
        <v>625</v>
      </c>
    </row>
    <row r="159" spans="1:246" s="88" customFormat="1" ht="50.1" customHeight="1">
      <c r="A159" s="38">
        <v>2</v>
      </c>
      <c r="B159" s="100" t="s">
        <v>3265</v>
      </c>
      <c r="C159" s="160"/>
      <c r="D159" s="194">
        <v>13</v>
      </c>
      <c r="E159" s="100" t="s">
        <v>272</v>
      </c>
      <c r="F159" s="100" t="s">
        <v>3266</v>
      </c>
      <c r="G159" s="160">
        <v>42922</v>
      </c>
      <c r="H159" s="195" t="s">
        <v>31</v>
      </c>
      <c r="I159" s="100"/>
      <c r="J159" s="100" t="s">
        <v>2751</v>
      </c>
      <c r="K159" s="44" t="s">
        <v>4432</v>
      </c>
      <c r="L159" s="44" t="s">
        <v>625</v>
      </c>
    </row>
    <row r="160" spans="1:246" s="88" customFormat="1" ht="50.1" customHeight="1">
      <c r="A160" s="38">
        <v>3</v>
      </c>
      <c r="B160" s="100" t="s">
        <v>3267</v>
      </c>
      <c r="C160" s="160"/>
      <c r="D160" s="194">
        <v>3</v>
      </c>
      <c r="E160" s="100" t="s">
        <v>272</v>
      </c>
      <c r="F160" s="100" t="s">
        <v>3268</v>
      </c>
      <c r="G160" s="160">
        <v>42923</v>
      </c>
      <c r="H160" s="195" t="s">
        <v>716</v>
      </c>
      <c r="I160" s="100"/>
      <c r="J160" s="100" t="s">
        <v>2751</v>
      </c>
      <c r="K160" s="44"/>
      <c r="L160" s="44" t="s">
        <v>638</v>
      </c>
    </row>
    <row r="161" spans="1:246" s="88" customFormat="1" ht="50.1" customHeight="1">
      <c r="A161" s="38">
        <v>4</v>
      </c>
      <c r="B161" s="100" t="s">
        <v>3271</v>
      </c>
      <c r="C161" s="160"/>
      <c r="D161" s="194">
        <v>17</v>
      </c>
      <c r="E161" s="100" t="s">
        <v>272</v>
      </c>
      <c r="F161" s="100" t="s">
        <v>3272</v>
      </c>
      <c r="G161" s="160">
        <v>42926</v>
      </c>
      <c r="H161" s="195" t="s">
        <v>31</v>
      </c>
      <c r="I161" s="100"/>
      <c r="J161" s="100" t="s">
        <v>2751</v>
      </c>
      <c r="K161" s="44"/>
      <c r="L161" s="44" t="s">
        <v>625</v>
      </c>
    </row>
    <row r="162" spans="1:246" s="45" customFormat="1" ht="50.1" customHeight="1">
      <c r="A162" s="96">
        <v>5</v>
      </c>
      <c r="B162" s="164" t="s">
        <v>3274</v>
      </c>
      <c r="C162" s="160"/>
      <c r="D162" s="226">
        <v>2</v>
      </c>
      <c r="E162" s="165" t="s">
        <v>274</v>
      </c>
      <c r="F162" s="164" t="s">
        <v>3275</v>
      </c>
      <c r="G162" s="190">
        <v>42927</v>
      </c>
      <c r="H162" s="165" t="s">
        <v>716</v>
      </c>
      <c r="I162" s="163" t="s">
        <v>3276</v>
      </c>
      <c r="J162" s="163" t="s">
        <v>3277</v>
      </c>
      <c r="K162" s="79" t="s">
        <v>274</v>
      </c>
      <c r="L162" s="79" t="s">
        <v>638</v>
      </c>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44"/>
      <c r="BH162" s="44"/>
      <c r="BI162" s="44"/>
      <c r="BJ162" s="44"/>
      <c r="BK162" s="44"/>
      <c r="BL162" s="44"/>
      <c r="BM162" s="44"/>
      <c r="BN162" s="44"/>
      <c r="BO162" s="44"/>
      <c r="BP162" s="44"/>
      <c r="BQ162" s="44"/>
      <c r="BR162" s="44"/>
      <c r="BS162" s="44"/>
      <c r="BT162" s="44"/>
      <c r="BU162" s="44"/>
      <c r="BV162" s="44"/>
      <c r="BW162" s="44"/>
      <c r="BX162" s="44"/>
      <c r="BY162" s="44"/>
      <c r="BZ162" s="44"/>
      <c r="CA162" s="44"/>
      <c r="CB162" s="44"/>
      <c r="CC162" s="44"/>
      <c r="CD162" s="44"/>
      <c r="CE162" s="44"/>
      <c r="CF162" s="44"/>
      <c r="CG162" s="44"/>
      <c r="CH162" s="44"/>
      <c r="CI162" s="44"/>
      <c r="CJ162" s="44"/>
      <c r="CK162" s="44"/>
      <c r="CL162" s="44"/>
      <c r="CM162" s="44"/>
      <c r="CN162" s="44"/>
      <c r="CO162" s="44"/>
      <c r="CP162" s="44"/>
      <c r="CQ162" s="44"/>
      <c r="CR162" s="44"/>
      <c r="CS162" s="44"/>
      <c r="CT162" s="44"/>
      <c r="CU162" s="44"/>
      <c r="CV162" s="44"/>
      <c r="CW162" s="44"/>
      <c r="CX162" s="44"/>
      <c r="CY162" s="44"/>
      <c r="CZ162" s="44"/>
      <c r="DA162" s="44"/>
      <c r="DB162" s="44"/>
      <c r="DC162" s="44"/>
      <c r="DD162" s="44"/>
      <c r="DE162" s="44"/>
      <c r="DF162" s="44"/>
      <c r="DG162" s="44"/>
      <c r="DH162" s="44"/>
      <c r="DI162" s="44"/>
      <c r="DJ162" s="44"/>
      <c r="DK162" s="44"/>
      <c r="DL162" s="44"/>
      <c r="DM162" s="44"/>
      <c r="DN162" s="44"/>
      <c r="DO162" s="44"/>
      <c r="DP162" s="44"/>
      <c r="DQ162" s="44"/>
      <c r="DR162" s="44"/>
      <c r="DS162" s="44"/>
      <c r="DT162" s="44"/>
      <c r="DU162" s="44"/>
      <c r="DV162" s="44"/>
      <c r="DW162" s="44"/>
      <c r="DX162" s="44"/>
      <c r="DY162" s="44"/>
      <c r="DZ162" s="44"/>
      <c r="EA162" s="44"/>
      <c r="EB162" s="44"/>
      <c r="EC162" s="44"/>
      <c r="ED162" s="44"/>
      <c r="EE162" s="44"/>
      <c r="EF162" s="44"/>
      <c r="EG162" s="44"/>
      <c r="EH162" s="44"/>
      <c r="EI162" s="44"/>
      <c r="EJ162" s="44"/>
      <c r="EK162" s="44"/>
      <c r="EL162" s="44"/>
      <c r="EM162" s="44"/>
      <c r="EN162" s="44"/>
      <c r="EO162" s="44"/>
      <c r="EP162" s="44"/>
      <c r="EQ162" s="44"/>
      <c r="ER162" s="44"/>
      <c r="ES162" s="44"/>
      <c r="ET162" s="44"/>
      <c r="EU162" s="44"/>
      <c r="EV162" s="44"/>
      <c r="EW162" s="44"/>
      <c r="EX162" s="44"/>
      <c r="EY162" s="44"/>
      <c r="EZ162" s="44"/>
      <c r="FA162" s="44"/>
      <c r="FB162" s="44"/>
      <c r="FC162" s="44"/>
      <c r="FD162" s="44"/>
      <c r="FE162" s="44"/>
      <c r="FF162" s="44"/>
      <c r="FG162" s="44"/>
      <c r="FH162" s="44"/>
      <c r="FI162" s="44"/>
      <c r="FJ162" s="44"/>
      <c r="FK162" s="44"/>
      <c r="FL162" s="44"/>
      <c r="FM162" s="44"/>
      <c r="FN162" s="44"/>
      <c r="FO162" s="44"/>
      <c r="FP162" s="44"/>
      <c r="FQ162" s="44"/>
      <c r="FR162" s="44"/>
      <c r="FS162" s="44"/>
      <c r="FT162" s="44"/>
      <c r="FU162" s="44"/>
      <c r="FV162" s="44"/>
      <c r="FW162" s="44"/>
      <c r="FX162" s="44"/>
      <c r="FY162" s="44"/>
      <c r="FZ162" s="44"/>
      <c r="GA162" s="44"/>
      <c r="GB162" s="44"/>
      <c r="GC162" s="44"/>
      <c r="GD162" s="44"/>
      <c r="GE162" s="44"/>
      <c r="GF162" s="44"/>
      <c r="GG162" s="44"/>
      <c r="GH162" s="44"/>
      <c r="GI162" s="44"/>
      <c r="GJ162" s="44"/>
      <c r="GK162" s="44"/>
      <c r="GL162" s="44"/>
      <c r="GM162" s="44"/>
      <c r="GN162" s="44"/>
      <c r="GO162" s="44"/>
      <c r="GP162" s="44"/>
      <c r="GQ162" s="44"/>
      <c r="GR162" s="44"/>
      <c r="GS162" s="44"/>
      <c r="GT162" s="44"/>
      <c r="GU162" s="44"/>
      <c r="GV162" s="44"/>
      <c r="GW162" s="44"/>
      <c r="GX162" s="44"/>
      <c r="GY162" s="44"/>
      <c r="GZ162" s="44"/>
      <c r="HA162" s="44"/>
      <c r="HB162" s="44"/>
      <c r="HC162" s="44"/>
      <c r="HD162" s="44"/>
      <c r="HE162" s="44"/>
      <c r="HF162" s="44"/>
      <c r="HG162" s="44"/>
      <c r="HH162" s="44"/>
      <c r="HI162" s="44"/>
      <c r="HJ162" s="44"/>
      <c r="HK162" s="44"/>
      <c r="HL162" s="44"/>
      <c r="HM162" s="44"/>
      <c r="HN162" s="44"/>
      <c r="HO162" s="44"/>
      <c r="HP162" s="44"/>
      <c r="HQ162" s="44"/>
      <c r="HR162" s="44"/>
      <c r="HS162" s="44"/>
      <c r="HT162" s="44"/>
      <c r="HU162" s="44"/>
      <c r="HV162" s="44"/>
      <c r="HW162" s="44"/>
      <c r="HX162" s="44"/>
      <c r="HY162" s="44"/>
      <c r="HZ162" s="44"/>
      <c r="IA162" s="44"/>
      <c r="IB162" s="44"/>
      <c r="IC162" s="44"/>
      <c r="ID162" s="44"/>
      <c r="IE162" s="44"/>
      <c r="IF162" s="44"/>
      <c r="IG162" s="44"/>
      <c r="IH162" s="44"/>
      <c r="II162" s="44"/>
      <c r="IJ162" s="44"/>
      <c r="IK162" s="44"/>
      <c r="IL162" s="44"/>
    </row>
    <row r="163" spans="1:246" s="88" customFormat="1" ht="50.1" customHeight="1">
      <c r="A163" s="38">
        <v>6</v>
      </c>
      <c r="B163" s="100" t="s">
        <v>3278</v>
      </c>
      <c r="C163" s="160"/>
      <c r="D163" s="194">
        <v>3</v>
      </c>
      <c r="E163" s="100" t="s">
        <v>272</v>
      </c>
      <c r="F163" s="100" t="s">
        <v>3279</v>
      </c>
      <c r="G163" s="160">
        <v>42927</v>
      </c>
      <c r="H163" s="195" t="s">
        <v>716</v>
      </c>
      <c r="I163" s="100"/>
      <c r="J163" s="100" t="s">
        <v>2751</v>
      </c>
      <c r="K163" s="44" t="s">
        <v>4433</v>
      </c>
      <c r="L163" s="44" t="s">
        <v>638</v>
      </c>
    </row>
    <row r="164" spans="1:246" s="88" customFormat="1" ht="50.1" customHeight="1">
      <c r="A164" s="38">
        <v>7</v>
      </c>
      <c r="B164" s="100" t="s">
        <v>3280</v>
      </c>
      <c r="C164" s="160"/>
      <c r="D164" s="194">
        <v>8</v>
      </c>
      <c r="E164" s="100" t="s">
        <v>272</v>
      </c>
      <c r="F164" s="100" t="s">
        <v>3279</v>
      </c>
      <c r="G164" s="160">
        <v>42927</v>
      </c>
      <c r="H164" s="195" t="s">
        <v>716</v>
      </c>
      <c r="I164" s="100"/>
      <c r="J164" s="100" t="s">
        <v>2751</v>
      </c>
      <c r="K164" s="44" t="s">
        <v>4433</v>
      </c>
      <c r="L164" s="44" t="s">
        <v>625</v>
      </c>
    </row>
    <row r="165" spans="1:246" s="5" customFormat="1" ht="50.1" customHeight="1">
      <c r="A165" s="38">
        <v>8</v>
      </c>
      <c r="B165" s="100" t="s">
        <v>3287</v>
      </c>
      <c r="C165" s="160"/>
      <c r="D165" s="194">
        <v>16</v>
      </c>
      <c r="E165" s="100" t="s">
        <v>272</v>
      </c>
      <c r="F165" s="100" t="s">
        <v>3290</v>
      </c>
      <c r="G165" s="160">
        <v>42930</v>
      </c>
      <c r="H165" s="195" t="s">
        <v>3288</v>
      </c>
      <c r="I165" s="177" t="s">
        <v>3289</v>
      </c>
      <c r="J165" s="169" t="s">
        <v>2106</v>
      </c>
      <c r="K165" s="189"/>
      <c r="L165" s="44" t="s">
        <v>625</v>
      </c>
    </row>
    <row r="166" spans="1:246" s="88" customFormat="1" ht="50.1" customHeight="1">
      <c r="A166" s="38">
        <v>9</v>
      </c>
      <c r="B166" s="100" t="s">
        <v>3292</v>
      </c>
      <c r="C166" s="160">
        <v>40697</v>
      </c>
      <c r="D166" s="194">
        <v>2</v>
      </c>
      <c r="E166" s="100" t="s">
        <v>272</v>
      </c>
      <c r="F166" s="100" t="s">
        <v>3293</v>
      </c>
      <c r="G166" s="160">
        <v>41837</v>
      </c>
      <c r="H166" s="195" t="s">
        <v>3296</v>
      </c>
      <c r="I166" s="100" t="s">
        <v>3297</v>
      </c>
      <c r="J166" s="504" t="s">
        <v>2751</v>
      </c>
      <c r="K166" s="44" t="s">
        <v>4434</v>
      </c>
      <c r="L166" s="88" t="s">
        <v>625</v>
      </c>
    </row>
    <row r="167" spans="1:246" s="88" customFormat="1" ht="50.1" customHeight="1">
      <c r="A167" s="38">
        <v>10</v>
      </c>
      <c r="B167" s="100" t="s">
        <v>3294</v>
      </c>
      <c r="C167" s="160">
        <v>40323</v>
      </c>
      <c r="D167" s="194">
        <v>4</v>
      </c>
      <c r="E167" s="100" t="s">
        <v>272</v>
      </c>
      <c r="F167" s="100" t="s">
        <v>3293</v>
      </c>
      <c r="G167" s="160">
        <v>41837</v>
      </c>
      <c r="H167" s="195" t="s">
        <v>3296</v>
      </c>
      <c r="I167" s="100" t="s">
        <v>3297</v>
      </c>
      <c r="J167" s="504" t="s">
        <v>2751</v>
      </c>
      <c r="K167" s="44" t="s">
        <v>4434</v>
      </c>
      <c r="L167" s="88" t="s">
        <v>638</v>
      </c>
    </row>
    <row r="168" spans="1:246" s="88" customFormat="1" ht="50.1" customHeight="1">
      <c r="A168" s="38">
        <v>11</v>
      </c>
      <c r="B168" s="100" t="s">
        <v>3295</v>
      </c>
      <c r="C168" s="160">
        <v>39002</v>
      </c>
      <c r="D168" s="194">
        <v>8</v>
      </c>
      <c r="E168" s="100" t="s">
        <v>272</v>
      </c>
      <c r="F168" s="100" t="s">
        <v>3293</v>
      </c>
      <c r="G168" s="160">
        <v>41837</v>
      </c>
      <c r="H168" s="195" t="s">
        <v>3296</v>
      </c>
      <c r="I168" s="100" t="s">
        <v>3297</v>
      </c>
      <c r="J168" s="504" t="s">
        <v>2751</v>
      </c>
      <c r="K168" s="44" t="s">
        <v>4434</v>
      </c>
      <c r="L168" s="88" t="s">
        <v>625</v>
      </c>
    </row>
    <row r="169" spans="1:246" s="79" customFormat="1" ht="50.1" customHeight="1">
      <c r="A169" s="38">
        <v>12</v>
      </c>
      <c r="B169" s="100" t="s">
        <v>3299</v>
      </c>
      <c r="C169" s="160"/>
      <c r="D169" s="194">
        <v>5</v>
      </c>
      <c r="E169" s="100" t="s">
        <v>272</v>
      </c>
      <c r="F169" s="100" t="s">
        <v>3300</v>
      </c>
      <c r="G169" s="160">
        <v>42930</v>
      </c>
      <c r="H169" s="195" t="s">
        <v>1836</v>
      </c>
      <c r="I169" s="100"/>
      <c r="J169" s="100" t="s">
        <v>2751</v>
      </c>
      <c r="K169" s="79" t="s">
        <v>270</v>
      </c>
      <c r="L169" s="79" t="s">
        <v>625</v>
      </c>
    </row>
    <row r="170" spans="1:246" s="103" customFormat="1" ht="50.1" customHeight="1">
      <c r="A170" s="38">
        <v>13</v>
      </c>
      <c r="B170" s="100" t="s">
        <v>3301</v>
      </c>
      <c r="C170" s="160"/>
      <c r="D170" s="194">
        <v>16</v>
      </c>
      <c r="E170" s="100" t="s">
        <v>272</v>
      </c>
      <c r="F170" s="100" t="s">
        <v>3302</v>
      </c>
      <c r="G170" s="160">
        <v>42933</v>
      </c>
      <c r="H170" s="195" t="s">
        <v>716</v>
      </c>
      <c r="I170" s="177"/>
      <c r="J170" s="100" t="s">
        <v>2751</v>
      </c>
      <c r="K170" s="44" t="s">
        <v>4435</v>
      </c>
      <c r="L170" s="75" t="s">
        <v>625</v>
      </c>
      <c r="M170" s="44"/>
      <c r="N170" s="44"/>
      <c r="O170" s="44"/>
      <c r="P170" s="44"/>
    </row>
    <row r="171" spans="1:246" s="103" customFormat="1" ht="50.1" customHeight="1">
      <c r="A171" s="38">
        <v>14</v>
      </c>
      <c r="B171" s="100" t="s">
        <v>3303</v>
      </c>
      <c r="C171" s="160"/>
      <c r="D171" s="194">
        <v>14</v>
      </c>
      <c r="E171" s="100" t="s">
        <v>275</v>
      </c>
      <c r="F171" s="100" t="s">
        <v>3304</v>
      </c>
      <c r="G171" s="160">
        <v>42936</v>
      </c>
      <c r="H171" s="195" t="s">
        <v>1836</v>
      </c>
      <c r="I171" s="177"/>
      <c r="J171" s="100" t="s">
        <v>2751</v>
      </c>
      <c r="K171" s="44" t="s">
        <v>4436</v>
      </c>
      <c r="L171" s="75" t="s">
        <v>638</v>
      </c>
      <c r="M171" s="44"/>
      <c r="N171" s="44"/>
      <c r="O171" s="44"/>
      <c r="P171" s="44"/>
    </row>
    <row r="172" spans="1:246" s="103" customFormat="1" ht="50.1" customHeight="1">
      <c r="A172" s="38">
        <v>15</v>
      </c>
      <c r="B172" s="100" t="s">
        <v>3305</v>
      </c>
      <c r="C172" s="160"/>
      <c r="D172" s="194">
        <v>8</v>
      </c>
      <c r="E172" s="100" t="s">
        <v>272</v>
      </c>
      <c r="F172" s="100" t="s">
        <v>3306</v>
      </c>
      <c r="G172" s="160">
        <v>42935</v>
      </c>
      <c r="H172" s="195" t="s">
        <v>58</v>
      </c>
      <c r="I172" s="177"/>
      <c r="J172" s="100" t="s">
        <v>2751</v>
      </c>
      <c r="K172" s="44"/>
      <c r="L172" s="75" t="s">
        <v>638</v>
      </c>
      <c r="M172" s="44"/>
      <c r="N172" s="44"/>
      <c r="O172" s="44"/>
      <c r="P172" s="44"/>
    </row>
    <row r="173" spans="1:246" s="103" customFormat="1" ht="50.1" customHeight="1">
      <c r="A173" s="38">
        <v>16</v>
      </c>
      <c r="B173" s="100" t="s">
        <v>3307</v>
      </c>
      <c r="C173" s="160"/>
      <c r="D173" s="194">
        <v>7</v>
      </c>
      <c r="E173" s="100" t="s">
        <v>272</v>
      </c>
      <c r="F173" s="100" t="s">
        <v>3308</v>
      </c>
      <c r="G173" s="160">
        <v>42935</v>
      </c>
      <c r="H173" s="195" t="s">
        <v>3309</v>
      </c>
      <c r="I173" s="177"/>
      <c r="J173" s="100" t="s">
        <v>2751</v>
      </c>
      <c r="K173" s="44" t="s">
        <v>4437</v>
      </c>
      <c r="L173" s="75" t="s">
        <v>625</v>
      </c>
      <c r="M173" s="44"/>
      <c r="N173" s="44"/>
      <c r="O173" s="44"/>
      <c r="P173" s="44"/>
    </row>
    <row r="174" spans="1:246" s="103" customFormat="1" ht="50.1" customHeight="1">
      <c r="A174" s="38">
        <v>17</v>
      </c>
      <c r="B174" s="100" t="s">
        <v>3314</v>
      </c>
      <c r="C174" s="160"/>
      <c r="D174" s="194">
        <v>6</v>
      </c>
      <c r="E174" s="99" t="s">
        <v>272</v>
      </c>
      <c r="F174" s="100" t="s">
        <v>3315</v>
      </c>
      <c r="G174" s="160">
        <v>42938</v>
      </c>
      <c r="H174" s="195" t="s">
        <v>716</v>
      </c>
      <c r="I174" s="177"/>
      <c r="J174" s="100" t="s">
        <v>2751</v>
      </c>
      <c r="K174" s="44"/>
      <c r="L174" s="75" t="s">
        <v>625</v>
      </c>
      <c r="M174" s="44"/>
      <c r="N174" s="44"/>
      <c r="O174" s="44"/>
      <c r="P174" s="44"/>
    </row>
    <row r="175" spans="1:246" s="103" customFormat="1" ht="50.1" customHeight="1">
      <c r="A175" s="38">
        <v>18</v>
      </c>
      <c r="B175" s="100" t="s">
        <v>3316</v>
      </c>
      <c r="C175" s="160"/>
      <c r="D175" s="194">
        <v>16</v>
      </c>
      <c r="E175" s="100" t="s">
        <v>3317</v>
      </c>
      <c r="F175" s="100" t="s">
        <v>3318</v>
      </c>
      <c r="G175" s="160">
        <v>42943</v>
      </c>
      <c r="H175" s="195" t="s">
        <v>716</v>
      </c>
      <c r="I175" s="177" t="s">
        <v>3319</v>
      </c>
      <c r="J175" s="100" t="s">
        <v>2751</v>
      </c>
      <c r="K175" s="44"/>
      <c r="L175" s="75" t="s">
        <v>625</v>
      </c>
      <c r="M175" s="44"/>
      <c r="N175" s="44"/>
      <c r="O175" s="44"/>
      <c r="P175" s="44"/>
    </row>
    <row r="176" spans="1:246" s="103" customFormat="1" ht="50.1" customHeight="1">
      <c r="A176" s="38">
        <v>19</v>
      </c>
      <c r="B176" s="100" t="s">
        <v>3320</v>
      </c>
      <c r="C176" s="160"/>
      <c r="D176" s="194">
        <v>14</v>
      </c>
      <c r="E176" s="100" t="s">
        <v>166</v>
      </c>
      <c r="F176" s="100" t="s">
        <v>3321</v>
      </c>
      <c r="G176" s="160">
        <v>42944</v>
      </c>
      <c r="H176" s="195" t="s">
        <v>330</v>
      </c>
      <c r="I176" s="177" t="s">
        <v>3322</v>
      </c>
      <c r="J176" s="169"/>
      <c r="K176" s="44" t="s">
        <v>166</v>
      </c>
      <c r="L176" s="75" t="s">
        <v>625</v>
      </c>
      <c r="M176" s="44"/>
      <c r="N176" s="44"/>
      <c r="O176" s="44"/>
      <c r="P176" s="44"/>
    </row>
    <row r="177" spans="1:247" s="103" customFormat="1" ht="50.1" customHeight="1">
      <c r="A177" s="38">
        <v>20</v>
      </c>
      <c r="B177" s="100" t="s">
        <v>3334</v>
      </c>
      <c r="C177" s="160"/>
      <c r="D177" s="194">
        <v>7</v>
      </c>
      <c r="E177" s="100" t="s">
        <v>272</v>
      </c>
      <c r="F177" s="100" t="s">
        <v>3335</v>
      </c>
      <c r="G177" s="160">
        <v>42944</v>
      </c>
      <c r="H177" s="195" t="s">
        <v>716</v>
      </c>
      <c r="I177" s="177"/>
      <c r="J177" s="169"/>
      <c r="K177" s="44"/>
      <c r="L177" s="75" t="s">
        <v>638</v>
      </c>
      <c r="M177" s="44"/>
      <c r="N177" s="44"/>
      <c r="O177" s="44"/>
      <c r="P177" s="44"/>
    </row>
    <row r="178" spans="1:247" s="45" customFormat="1" ht="50.1" customHeight="1">
      <c r="A178" s="370"/>
      <c r="B178" s="1510" t="s">
        <v>2690</v>
      </c>
      <c r="C178" s="1510"/>
      <c r="D178" s="1510"/>
      <c r="E178" s="1510"/>
      <c r="F178" s="1510"/>
      <c r="G178" s="1510"/>
      <c r="H178" s="1510"/>
      <c r="I178" s="257"/>
      <c r="J178" s="253"/>
    </row>
    <row r="179" spans="1:247" s="242" customFormat="1" ht="50.1" customHeight="1">
      <c r="A179" s="375"/>
      <c r="B179" s="254" t="s">
        <v>2684</v>
      </c>
      <c r="C179" s="255" t="s">
        <v>2379</v>
      </c>
      <c r="D179" s="254" t="s">
        <v>195</v>
      </c>
      <c r="E179" s="255" t="s">
        <v>2685</v>
      </c>
      <c r="F179" s="255" t="s">
        <v>2750</v>
      </c>
      <c r="G179" s="255" t="s">
        <v>301</v>
      </c>
      <c r="H179" s="255" t="s">
        <v>302</v>
      </c>
      <c r="I179" s="255" t="s">
        <v>2748</v>
      </c>
      <c r="J179" s="255" t="s">
        <v>2366</v>
      </c>
    </row>
    <row r="180" spans="1:247" s="103" customFormat="1" ht="50.1" customHeight="1">
      <c r="A180" s="38">
        <v>1</v>
      </c>
      <c r="B180" s="100" t="s">
        <v>3323</v>
      </c>
      <c r="C180" s="160"/>
      <c r="D180" s="194">
        <v>10</v>
      </c>
      <c r="E180" s="100" t="s">
        <v>275</v>
      </c>
      <c r="F180" s="100" t="s">
        <v>3324</v>
      </c>
      <c r="G180" s="160">
        <v>42950</v>
      </c>
      <c r="H180" s="195" t="s">
        <v>1836</v>
      </c>
      <c r="I180" s="177"/>
      <c r="J180" s="100" t="s">
        <v>2751</v>
      </c>
      <c r="K180" s="44"/>
      <c r="L180" s="75" t="s">
        <v>625</v>
      </c>
      <c r="M180" s="44"/>
      <c r="N180" s="44"/>
      <c r="O180" s="44"/>
      <c r="P180" s="44"/>
    </row>
    <row r="181" spans="1:247" s="103" customFormat="1" ht="50.1" customHeight="1">
      <c r="A181" s="38">
        <v>2</v>
      </c>
      <c r="B181" s="100" t="s">
        <v>3325</v>
      </c>
      <c r="C181" s="160"/>
      <c r="D181" s="194">
        <v>14</v>
      </c>
      <c r="E181" s="100" t="s">
        <v>272</v>
      </c>
      <c r="F181" s="100" t="s">
        <v>3326</v>
      </c>
      <c r="G181" s="160">
        <v>42951</v>
      </c>
      <c r="H181" s="195" t="s">
        <v>716</v>
      </c>
      <c r="I181" s="177" t="s">
        <v>3327</v>
      </c>
      <c r="J181" s="100" t="s">
        <v>2751</v>
      </c>
      <c r="K181" s="44" t="s">
        <v>321</v>
      </c>
      <c r="L181" s="75" t="s">
        <v>625</v>
      </c>
      <c r="M181" s="44"/>
      <c r="N181" s="44"/>
      <c r="O181" s="44"/>
      <c r="P181" s="44"/>
    </row>
    <row r="182" spans="1:247" s="103" customFormat="1" ht="50.1" customHeight="1">
      <c r="A182" s="38">
        <v>3</v>
      </c>
      <c r="B182" s="100" t="s">
        <v>3328</v>
      </c>
      <c r="C182" s="160"/>
      <c r="D182" s="194">
        <v>16</v>
      </c>
      <c r="E182" s="100" t="s">
        <v>272</v>
      </c>
      <c r="F182" s="100" t="s">
        <v>3329</v>
      </c>
      <c r="G182" s="160">
        <v>42954</v>
      </c>
      <c r="H182" s="195" t="s">
        <v>58</v>
      </c>
      <c r="I182" s="177" t="s">
        <v>3330</v>
      </c>
      <c r="J182" s="100" t="s">
        <v>2751</v>
      </c>
      <c r="K182" s="44" t="s">
        <v>4438</v>
      </c>
      <c r="L182" s="75" t="s">
        <v>625</v>
      </c>
      <c r="M182" s="44"/>
      <c r="N182" s="44"/>
      <c r="O182" s="44"/>
      <c r="P182" s="44"/>
    </row>
    <row r="183" spans="1:247" s="103" customFormat="1" ht="50.1" customHeight="1">
      <c r="A183" s="38">
        <v>4</v>
      </c>
      <c r="B183" s="100" t="s">
        <v>3331</v>
      </c>
      <c r="C183" s="160"/>
      <c r="D183" s="194">
        <v>17</v>
      </c>
      <c r="E183" s="100" t="s">
        <v>272</v>
      </c>
      <c r="F183" s="100" t="s">
        <v>3332</v>
      </c>
      <c r="G183" s="160">
        <v>42955</v>
      </c>
      <c r="H183" s="195" t="s">
        <v>716</v>
      </c>
      <c r="I183" s="177"/>
      <c r="J183" s="100" t="s">
        <v>2751</v>
      </c>
      <c r="K183" s="44"/>
      <c r="L183" s="75" t="s">
        <v>625</v>
      </c>
      <c r="M183" s="44"/>
      <c r="N183" s="44"/>
      <c r="O183" s="44"/>
      <c r="P183" s="44"/>
    </row>
    <row r="184" spans="1:247" s="48" customFormat="1" ht="50.1" customHeight="1">
      <c r="A184" s="96">
        <v>5</v>
      </c>
      <c r="B184" s="164" t="s">
        <v>3343</v>
      </c>
      <c r="C184" s="160"/>
      <c r="D184" s="226">
        <v>5</v>
      </c>
      <c r="E184" s="165" t="s">
        <v>272</v>
      </c>
      <c r="F184" s="164" t="s">
        <v>3344</v>
      </c>
      <c r="G184" s="190">
        <v>42960</v>
      </c>
      <c r="H184" s="165" t="s">
        <v>58</v>
      </c>
      <c r="I184" s="163" t="s">
        <v>3345</v>
      </c>
      <c r="J184" s="163" t="s">
        <v>2516</v>
      </c>
      <c r="K184" s="79"/>
      <c r="L184" s="44" t="s">
        <v>638</v>
      </c>
      <c r="M184" s="44"/>
      <c r="N184" s="44"/>
      <c r="O184" s="44"/>
      <c r="P184" s="44"/>
      <c r="Q184" s="45"/>
      <c r="R184" s="45"/>
      <c r="S184" s="45"/>
      <c r="T184" s="45"/>
      <c r="U184" s="45"/>
      <c r="V184" s="45"/>
      <c r="W184" s="45"/>
      <c r="X184" s="45"/>
      <c r="Y184" s="45"/>
      <c r="Z184" s="45"/>
      <c r="AA184" s="45"/>
      <c r="AB184" s="45"/>
      <c r="AC184" s="45"/>
      <c r="AD184" s="45"/>
      <c r="AE184" s="45"/>
      <c r="AF184" s="45"/>
      <c r="AG184" s="45"/>
      <c r="AH184" s="45"/>
      <c r="AI184" s="45"/>
      <c r="AJ184" s="45"/>
      <c r="AK184" s="45"/>
      <c r="AL184" s="45"/>
      <c r="AM184" s="45"/>
      <c r="AN184" s="45"/>
      <c r="AO184" s="45"/>
      <c r="AP184" s="45"/>
      <c r="AQ184" s="45"/>
      <c r="AR184" s="45"/>
      <c r="AS184" s="45"/>
      <c r="AT184" s="45"/>
      <c r="AU184" s="45"/>
      <c r="AV184" s="45"/>
      <c r="AW184" s="45"/>
      <c r="AX184" s="45"/>
      <c r="AY184" s="45"/>
      <c r="AZ184" s="45"/>
      <c r="BA184" s="45"/>
      <c r="BB184" s="45"/>
      <c r="BC184" s="45"/>
      <c r="BD184" s="45"/>
      <c r="BE184" s="45"/>
      <c r="BF184" s="45"/>
      <c r="BG184" s="45"/>
      <c r="BH184" s="45"/>
      <c r="BI184" s="45"/>
      <c r="BJ184" s="45"/>
      <c r="BK184" s="45"/>
      <c r="BL184" s="45"/>
      <c r="BM184" s="45"/>
      <c r="BN184" s="45"/>
      <c r="BO184" s="45"/>
      <c r="BP184" s="45"/>
      <c r="BQ184" s="45"/>
      <c r="BR184" s="45"/>
      <c r="BS184" s="45"/>
      <c r="BT184" s="45"/>
      <c r="BU184" s="45"/>
      <c r="BV184" s="45"/>
      <c r="BW184" s="45"/>
      <c r="BX184" s="45"/>
      <c r="BY184" s="45"/>
      <c r="BZ184" s="45"/>
      <c r="CA184" s="45"/>
      <c r="CB184" s="45"/>
      <c r="CC184" s="45"/>
      <c r="CD184" s="45"/>
      <c r="CE184" s="45"/>
      <c r="CF184" s="45"/>
      <c r="CG184" s="45"/>
      <c r="CH184" s="45"/>
      <c r="CI184" s="45"/>
      <c r="CJ184" s="45"/>
      <c r="CK184" s="45"/>
      <c r="CL184" s="45"/>
      <c r="CM184" s="45"/>
      <c r="CN184" s="45"/>
      <c r="CO184" s="45"/>
      <c r="CP184" s="45"/>
      <c r="CQ184" s="45"/>
      <c r="CR184" s="45"/>
      <c r="CS184" s="45"/>
      <c r="CT184" s="45"/>
      <c r="CU184" s="45"/>
      <c r="CV184" s="45"/>
      <c r="CW184" s="45"/>
      <c r="CX184" s="45"/>
      <c r="CY184" s="45"/>
      <c r="CZ184" s="45"/>
      <c r="DA184" s="45"/>
      <c r="DB184" s="45"/>
      <c r="DC184" s="45"/>
      <c r="DD184" s="45"/>
      <c r="DE184" s="45"/>
      <c r="DF184" s="45"/>
      <c r="DG184" s="45"/>
      <c r="DH184" s="45"/>
      <c r="DI184" s="45"/>
      <c r="DJ184" s="45"/>
      <c r="DK184" s="45"/>
      <c r="DL184" s="45"/>
      <c r="DM184" s="45"/>
      <c r="DN184" s="45"/>
      <c r="DO184" s="45"/>
      <c r="DP184" s="45"/>
      <c r="DQ184" s="45"/>
      <c r="DR184" s="45"/>
      <c r="DS184" s="45"/>
      <c r="DT184" s="45"/>
      <c r="DU184" s="45"/>
      <c r="DV184" s="45"/>
      <c r="DW184" s="45"/>
      <c r="DX184" s="45"/>
      <c r="DY184" s="45"/>
      <c r="DZ184" s="45"/>
      <c r="EA184" s="45"/>
      <c r="EB184" s="45"/>
      <c r="EC184" s="45"/>
      <c r="ED184" s="45"/>
      <c r="EE184" s="45"/>
      <c r="EF184" s="45"/>
      <c r="EG184" s="45"/>
      <c r="EH184" s="45"/>
      <c r="EI184" s="45"/>
      <c r="EJ184" s="45"/>
      <c r="EK184" s="45"/>
      <c r="EL184" s="45"/>
      <c r="EM184" s="45"/>
      <c r="EN184" s="45"/>
      <c r="EO184" s="45"/>
      <c r="EP184" s="45"/>
      <c r="EQ184" s="45"/>
      <c r="ER184" s="45"/>
      <c r="ES184" s="45"/>
      <c r="ET184" s="45"/>
      <c r="EU184" s="45"/>
      <c r="EV184" s="45"/>
      <c r="EW184" s="45"/>
      <c r="EX184" s="45"/>
      <c r="EY184" s="45"/>
      <c r="EZ184" s="45"/>
      <c r="FA184" s="45"/>
      <c r="FB184" s="45"/>
      <c r="FC184" s="45"/>
      <c r="FD184" s="45"/>
      <c r="FE184" s="45"/>
      <c r="FF184" s="45"/>
      <c r="FG184" s="45"/>
      <c r="FH184" s="45"/>
      <c r="FI184" s="45"/>
      <c r="FJ184" s="45"/>
      <c r="FK184" s="45"/>
      <c r="FL184" s="45"/>
      <c r="FM184" s="45"/>
      <c r="FN184" s="45"/>
      <c r="FO184" s="45"/>
      <c r="FP184" s="45"/>
      <c r="FQ184" s="45"/>
      <c r="FR184" s="45"/>
      <c r="FS184" s="45"/>
      <c r="FT184" s="45"/>
      <c r="FU184" s="45"/>
      <c r="FV184" s="45"/>
      <c r="FW184" s="45"/>
      <c r="FX184" s="45"/>
      <c r="FY184" s="45"/>
      <c r="FZ184" s="45"/>
      <c r="GA184" s="45"/>
      <c r="GB184" s="45"/>
      <c r="GC184" s="45"/>
      <c r="GD184" s="45"/>
      <c r="GE184" s="45"/>
      <c r="GF184" s="45"/>
      <c r="GG184" s="45"/>
      <c r="GH184" s="45"/>
      <c r="GI184" s="45"/>
      <c r="GJ184" s="45"/>
      <c r="GK184" s="45"/>
      <c r="GL184" s="45"/>
      <c r="GM184" s="45"/>
      <c r="GN184" s="45"/>
      <c r="GO184" s="45"/>
      <c r="GP184" s="45"/>
      <c r="GQ184" s="45"/>
      <c r="GR184" s="45"/>
      <c r="GS184" s="45"/>
      <c r="GT184" s="45"/>
      <c r="GU184" s="45"/>
      <c r="GV184" s="45"/>
      <c r="GW184" s="45"/>
      <c r="GX184" s="45"/>
      <c r="GY184" s="45"/>
      <c r="GZ184" s="45"/>
      <c r="HA184" s="45"/>
      <c r="HB184" s="45"/>
      <c r="HC184" s="45"/>
      <c r="HD184" s="45"/>
      <c r="HE184" s="45"/>
      <c r="HF184" s="45"/>
      <c r="HG184" s="45"/>
      <c r="HH184" s="45"/>
      <c r="HI184" s="45"/>
      <c r="HJ184" s="45"/>
      <c r="HK184" s="45"/>
      <c r="HL184" s="45"/>
      <c r="HM184" s="45"/>
      <c r="HN184" s="45"/>
      <c r="HO184" s="45"/>
      <c r="HP184" s="45"/>
      <c r="HQ184" s="45"/>
      <c r="HR184" s="45"/>
      <c r="HS184" s="45"/>
      <c r="HT184" s="45"/>
      <c r="HU184" s="45"/>
      <c r="HV184" s="45"/>
      <c r="HW184" s="45"/>
      <c r="HX184" s="45"/>
      <c r="HY184" s="45"/>
      <c r="HZ184" s="45"/>
      <c r="IA184" s="45"/>
      <c r="IB184" s="45"/>
      <c r="IC184" s="45"/>
      <c r="ID184" s="45"/>
      <c r="IE184" s="45"/>
      <c r="IF184" s="45"/>
      <c r="IG184" s="45"/>
      <c r="IH184" s="45"/>
      <c r="II184" s="44"/>
      <c r="IJ184" s="44"/>
      <c r="IK184" s="44"/>
      <c r="IL184" s="44"/>
    </row>
    <row r="185" spans="1:247" s="48" customFormat="1" ht="50.1" customHeight="1">
      <c r="A185" s="96">
        <v>6</v>
      </c>
      <c r="B185" s="164" t="s">
        <v>2973</v>
      </c>
      <c r="C185" s="160"/>
      <c r="D185" s="226">
        <v>5</v>
      </c>
      <c r="E185" s="165" t="s">
        <v>272</v>
      </c>
      <c r="F185" s="164" t="s">
        <v>3346</v>
      </c>
      <c r="G185" s="190">
        <v>42962</v>
      </c>
      <c r="H185" s="165" t="s">
        <v>716</v>
      </c>
      <c r="I185" s="163" t="s">
        <v>3347</v>
      </c>
      <c r="J185" s="163" t="s">
        <v>2516</v>
      </c>
      <c r="K185" s="79"/>
      <c r="L185" s="44" t="s">
        <v>625</v>
      </c>
      <c r="M185" s="44"/>
      <c r="N185" s="44"/>
      <c r="O185" s="44"/>
      <c r="P185" s="44"/>
      <c r="Q185" s="45"/>
      <c r="R185" s="45"/>
      <c r="S185" s="45"/>
      <c r="T185" s="45"/>
      <c r="U185" s="45"/>
      <c r="V185" s="45"/>
      <c r="W185" s="45"/>
      <c r="X185" s="45"/>
      <c r="Y185" s="45"/>
      <c r="Z185" s="45"/>
      <c r="AA185" s="45"/>
      <c r="AB185" s="45"/>
      <c r="AC185" s="45"/>
      <c r="AD185" s="45"/>
      <c r="AE185" s="45"/>
      <c r="AF185" s="45"/>
      <c r="AG185" s="45"/>
      <c r="AH185" s="45"/>
      <c r="AI185" s="45"/>
      <c r="AJ185" s="45"/>
      <c r="AK185" s="45"/>
      <c r="AL185" s="45"/>
      <c r="AM185" s="45"/>
      <c r="AN185" s="45"/>
      <c r="AO185" s="45"/>
      <c r="AP185" s="45"/>
      <c r="AQ185" s="45"/>
      <c r="AR185" s="45"/>
      <c r="AS185" s="45"/>
      <c r="AT185" s="45"/>
      <c r="AU185" s="45"/>
      <c r="AV185" s="45"/>
      <c r="AW185" s="45"/>
      <c r="AX185" s="45"/>
      <c r="AY185" s="45"/>
      <c r="AZ185" s="45"/>
      <c r="BA185" s="45"/>
      <c r="BB185" s="45"/>
      <c r="BC185" s="45"/>
      <c r="BD185" s="45"/>
      <c r="BE185" s="45"/>
      <c r="BF185" s="45"/>
      <c r="BG185" s="45"/>
      <c r="BH185" s="45"/>
      <c r="BI185" s="45"/>
      <c r="BJ185" s="45"/>
      <c r="BK185" s="45"/>
      <c r="BL185" s="45"/>
      <c r="BM185" s="45"/>
      <c r="BN185" s="45"/>
      <c r="BO185" s="45"/>
      <c r="BP185" s="45"/>
      <c r="BQ185" s="45"/>
      <c r="BR185" s="45"/>
      <c r="BS185" s="45"/>
      <c r="BT185" s="45"/>
      <c r="BU185" s="45"/>
      <c r="BV185" s="45"/>
      <c r="BW185" s="45"/>
      <c r="BX185" s="45"/>
      <c r="BY185" s="45"/>
      <c r="BZ185" s="45"/>
      <c r="CA185" s="45"/>
      <c r="CB185" s="45"/>
      <c r="CC185" s="45"/>
      <c r="CD185" s="45"/>
      <c r="CE185" s="45"/>
      <c r="CF185" s="45"/>
      <c r="CG185" s="45"/>
      <c r="CH185" s="45"/>
      <c r="CI185" s="45"/>
      <c r="CJ185" s="45"/>
      <c r="CK185" s="45"/>
      <c r="CL185" s="45"/>
      <c r="CM185" s="45"/>
      <c r="CN185" s="45"/>
      <c r="CO185" s="45"/>
      <c r="CP185" s="45"/>
      <c r="CQ185" s="45"/>
      <c r="CR185" s="45"/>
      <c r="CS185" s="45"/>
      <c r="CT185" s="45"/>
      <c r="CU185" s="45"/>
      <c r="CV185" s="45"/>
      <c r="CW185" s="45"/>
      <c r="CX185" s="45"/>
      <c r="CY185" s="45"/>
      <c r="CZ185" s="45"/>
      <c r="DA185" s="45"/>
      <c r="DB185" s="45"/>
      <c r="DC185" s="45"/>
      <c r="DD185" s="45"/>
      <c r="DE185" s="45"/>
      <c r="DF185" s="45"/>
      <c r="DG185" s="45"/>
      <c r="DH185" s="45"/>
      <c r="DI185" s="45"/>
      <c r="DJ185" s="45"/>
      <c r="DK185" s="45"/>
      <c r="DL185" s="45"/>
      <c r="DM185" s="45"/>
      <c r="DN185" s="45"/>
      <c r="DO185" s="45"/>
      <c r="DP185" s="45"/>
      <c r="DQ185" s="45"/>
      <c r="DR185" s="45"/>
      <c r="DS185" s="45"/>
      <c r="DT185" s="45"/>
      <c r="DU185" s="45"/>
      <c r="DV185" s="45"/>
      <c r="DW185" s="45"/>
      <c r="DX185" s="45"/>
      <c r="DY185" s="45"/>
      <c r="DZ185" s="45"/>
      <c r="EA185" s="45"/>
      <c r="EB185" s="45"/>
      <c r="EC185" s="45"/>
      <c r="ED185" s="45"/>
      <c r="EE185" s="45"/>
      <c r="EF185" s="45"/>
      <c r="EG185" s="45"/>
      <c r="EH185" s="45"/>
      <c r="EI185" s="45"/>
      <c r="EJ185" s="45"/>
      <c r="EK185" s="45"/>
      <c r="EL185" s="45"/>
      <c r="EM185" s="45"/>
      <c r="EN185" s="45"/>
      <c r="EO185" s="45"/>
      <c r="EP185" s="45"/>
      <c r="EQ185" s="45"/>
      <c r="ER185" s="45"/>
      <c r="ES185" s="45"/>
      <c r="ET185" s="45"/>
      <c r="EU185" s="45"/>
      <c r="EV185" s="45"/>
      <c r="EW185" s="45"/>
      <c r="EX185" s="45"/>
      <c r="EY185" s="45"/>
      <c r="EZ185" s="45"/>
      <c r="FA185" s="45"/>
      <c r="FB185" s="45"/>
      <c r="FC185" s="45"/>
      <c r="FD185" s="45"/>
      <c r="FE185" s="45"/>
      <c r="FF185" s="45"/>
      <c r="FG185" s="45"/>
      <c r="FH185" s="45"/>
      <c r="FI185" s="45"/>
      <c r="FJ185" s="45"/>
      <c r="FK185" s="45"/>
      <c r="FL185" s="45"/>
      <c r="FM185" s="45"/>
      <c r="FN185" s="45"/>
      <c r="FO185" s="45"/>
      <c r="FP185" s="45"/>
      <c r="FQ185" s="45"/>
      <c r="FR185" s="45"/>
      <c r="FS185" s="45"/>
      <c r="FT185" s="45"/>
      <c r="FU185" s="45"/>
      <c r="FV185" s="45"/>
      <c r="FW185" s="45"/>
      <c r="FX185" s="45"/>
      <c r="FY185" s="45"/>
      <c r="FZ185" s="45"/>
      <c r="GA185" s="45"/>
      <c r="GB185" s="45"/>
      <c r="GC185" s="45"/>
      <c r="GD185" s="45"/>
      <c r="GE185" s="45"/>
      <c r="GF185" s="45"/>
      <c r="GG185" s="45"/>
      <c r="GH185" s="45"/>
      <c r="GI185" s="45"/>
      <c r="GJ185" s="45"/>
      <c r="GK185" s="45"/>
      <c r="GL185" s="45"/>
      <c r="GM185" s="45"/>
      <c r="GN185" s="45"/>
      <c r="GO185" s="45"/>
      <c r="GP185" s="45"/>
      <c r="GQ185" s="45"/>
      <c r="GR185" s="45"/>
      <c r="GS185" s="45"/>
      <c r="GT185" s="45"/>
      <c r="GU185" s="45"/>
      <c r="GV185" s="45"/>
      <c r="GW185" s="45"/>
      <c r="GX185" s="45"/>
      <c r="GY185" s="45"/>
      <c r="GZ185" s="45"/>
      <c r="HA185" s="45"/>
      <c r="HB185" s="45"/>
      <c r="HC185" s="45"/>
      <c r="HD185" s="45"/>
      <c r="HE185" s="45"/>
      <c r="HF185" s="45"/>
      <c r="HG185" s="45"/>
      <c r="HH185" s="45"/>
      <c r="HI185" s="45"/>
      <c r="HJ185" s="45"/>
      <c r="HK185" s="45"/>
      <c r="HL185" s="45"/>
      <c r="HM185" s="45"/>
      <c r="HN185" s="45"/>
      <c r="HO185" s="45"/>
      <c r="HP185" s="45"/>
      <c r="HQ185" s="45"/>
      <c r="HR185" s="45"/>
      <c r="HS185" s="45"/>
      <c r="HT185" s="45"/>
      <c r="HU185" s="45"/>
      <c r="HV185" s="45"/>
      <c r="HW185" s="45"/>
      <c r="HX185" s="45"/>
      <c r="HY185" s="45"/>
      <c r="HZ185" s="45"/>
      <c r="IA185" s="45"/>
      <c r="IB185" s="45"/>
      <c r="IC185" s="45"/>
      <c r="ID185" s="45"/>
      <c r="IE185" s="45"/>
      <c r="IF185" s="45"/>
      <c r="IG185" s="45"/>
      <c r="IH185" s="45"/>
      <c r="II185" s="44"/>
      <c r="IJ185" s="44"/>
      <c r="IK185" s="44"/>
      <c r="IL185" s="44"/>
    </row>
    <row r="186" spans="1:247" s="48" customFormat="1" ht="50.1" customHeight="1">
      <c r="A186" s="96">
        <v>7</v>
      </c>
      <c r="B186" s="164" t="s">
        <v>3348</v>
      </c>
      <c r="C186" s="160"/>
      <c r="D186" s="226">
        <v>15</v>
      </c>
      <c r="E186" s="165" t="s">
        <v>274</v>
      </c>
      <c r="F186" s="164" t="s">
        <v>3349</v>
      </c>
      <c r="G186" s="190">
        <v>42963</v>
      </c>
      <c r="H186" s="165" t="s">
        <v>3350</v>
      </c>
      <c r="I186" s="163" t="s">
        <v>3351</v>
      </c>
      <c r="J186" s="163" t="s">
        <v>2373</v>
      </c>
      <c r="K186" s="79"/>
      <c r="L186" s="44" t="s">
        <v>625</v>
      </c>
      <c r="M186" s="44"/>
      <c r="N186" s="44"/>
      <c r="O186" s="44"/>
      <c r="P186" s="44"/>
      <c r="Q186" s="45"/>
      <c r="R186" s="45"/>
      <c r="S186" s="45"/>
      <c r="T186" s="45"/>
      <c r="U186" s="45"/>
      <c r="V186" s="45"/>
      <c r="W186" s="45"/>
      <c r="X186" s="45"/>
      <c r="Y186" s="45"/>
      <c r="Z186" s="45"/>
      <c r="AA186" s="45"/>
      <c r="AB186" s="45"/>
      <c r="AC186" s="45"/>
      <c r="AD186" s="45"/>
      <c r="AE186" s="45"/>
      <c r="AF186" s="45"/>
      <c r="AG186" s="45"/>
      <c r="AH186" s="45"/>
      <c r="AI186" s="45"/>
      <c r="AJ186" s="45"/>
      <c r="AK186" s="45"/>
      <c r="AL186" s="45"/>
      <c r="AM186" s="45"/>
      <c r="AN186" s="45"/>
      <c r="AO186" s="45"/>
      <c r="AP186" s="45"/>
      <c r="AQ186" s="45"/>
      <c r="AR186" s="45"/>
      <c r="AS186" s="45"/>
      <c r="AT186" s="45"/>
      <c r="AU186" s="45"/>
      <c r="AV186" s="45"/>
      <c r="AW186" s="45"/>
      <c r="AX186" s="45"/>
      <c r="AY186" s="45"/>
      <c r="AZ186" s="45"/>
      <c r="BA186" s="45"/>
      <c r="BB186" s="45"/>
      <c r="BC186" s="45"/>
      <c r="BD186" s="45"/>
      <c r="BE186" s="45"/>
      <c r="BF186" s="45"/>
      <c r="BG186" s="45"/>
      <c r="BH186" s="45"/>
      <c r="BI186" s="45"/>
      <c r="BJ186" s="45"/>
      <c r="BK186" s="45"/>
      <c r="BL186" s="45"/>
      <c r="BM186" s="45"/>
      <c r="BN186" s="45"/>
      <c r="BO186" s="45"/>
      <c r="BP186" s="45"/>
      <c r="BQ186" s="45"/>
      <c r="BR186" s="45"/>
      <c r="BS186" s="45"/>
      <c r="BT186" s="45"/>
      <c r="BU186" s="45"/>
      <c r="BV186" s="45"/>
      <c r="BW186" s="45"/>
      <c r="BX186" s="45"/>
      <c r="BY186" s="45"/>
      <c r="BZ186" s="45"/>
      <c r="CA186" s="45"/>
      <c r="CB186" s="45"/>
      <c r="CC186" s="45"/>
      <c r="CD186" s="45"/>
      <c r="CE186" s="45"/>
      <c r="CF186" s="45"/>
      <c r="CG186" s="45"/>
      <c r="CH186" s="45"/>
      <c r="CI186" s="45"/>
      <c r="CJ186" s="45"/>
      <c r="CK186" s="45"/>
      <c r="CL186" s="45"/>
      <c r="CM186" s="45"/>
      <c r="CN186" s="45"/>
      <c r="CO186" s="45"/>
      <c r="CP186" s="45"/>
      <c r="CQ186" s="45"/>
      <c r="CR186" s="45"/>
      <c r="CS186" s="45"/>
      <c r="CT186" s="45"/>
      <c r="CU186" s="45"/>
      <c r="CV186" s="45"/>
      <c r="CW186" s="45"/>
      <c r="CX186" s="45"/>
      <c r="CY186" s="45"/>
      <c r="CZ186" s="45"/>
      <c r="DA186" s="45"/>
      <c r="DB186" s="45"/>
      <c r="DC186" s="45"/>
      <c r="DD186" s="45"/>
      <c r="DE186" s="45"/>
      <c r="DF186" s="45"/>
      <c r="DG186" s="45"/>
      <c r="DH186" s="45"/>
      <c r="DI186" s="45"/>
      <c r="DJ186" s="45"/>
      <c r="DK186" s="45"/>
      <c r="DL186" s="45"/>
      <c r="DM186" s="45"/>
      <c r="DN186" s="45"/>
      <c r="DO186" s="45"/>
      <c r="DP186" s="45"/>
      <c r="DQ186" s="45"/>
      <c r="DR186" s="45"/>
      <c r="DS186" s="45"/>
      <c r="DT186" s="45"/>
      <c r="DU186" s="45"/>
      <c r="DV186" s="45"/>
      <c r="DW186" s="45"/>
      <c r="DX186" s="45"/>
      <c r="DY186" s="45"/>
      <c r="DZ186" s="45"/>
      <c r="EA186" s="45"/>
      <c r="EB186" s="45"/>
      <c r="EC186" s="45"/>
      <c r="ED186" s="45"/>
      <c r="EE186" s="45"/>
      <c r="EF186" s="45"/>
      <c r="EG186" s="45"/>
      <c r="EH186" s="45"/>
      <c r="EI186" s="45"/>
      <c r="EJ186" s="45"/>
      <c r="EK186" s="45"/>
      <c r="EL186" s="45"/>
      <c r="EM186" s="45"/>
      <c r="EN186" s="45"/>
      <c r="EO186" s="45"/>
      <c r="EP186" s="45"/>
      <c r="EQ186" s="45"/>
      <c r="ER186" s="45"/>
      <c r="ES186" s="45"/>
      <c r="ET186" s="45"/>
      <c r="EU186" s="45"/>
      <c r="EV186" s="45"/>
      <c r="EW186" s="45"/>
      <c r="EX186" s="45"/>
      <c r="EY186" s="45"/>
      <c r="EZ186" s="45"/>
      <c r="FA186" s="45"/>
      <c r="FB186" s="45"/>
      <c r="FC186" s="45"/>
      <c r="FD186" s="45"/>
      <c r="FE186" s="45"/>
      <c r="FF186" s="45"/>
      <c r="FG186" s="45"/>
      <c r="FH186" s="45"/>
      <c r="FI186" s="45"/>
      <c r="FJ186" s="45"/>
      <c r="FK186" s="45"/>
      <c r="FL186" s="45"/>
      <c r="FM186" s="45"/>
      <c r="FN186" s="45"/>
      <c r="FO186" s="45"/>
      <c r="FP186" s="45"/>
      <c r="FQ186" s="45"/>
      <c r="FR186" s="45"/>
      <c r="FS186" s="45"/>
      <c r="FT186" s="45"/>
      <c r="FU186" s="45"/>
      <c r="FV186" s="45"/>
      <c r="FW186" s="45"/>
      <c r="FX186" s="45"/>
      <c r="FY186" s="45"/>
      <c r="FZ186" s="45"/>
      <c r="GA186" s="45"/>
      <c r="GB186" s="45"/>
      <c r="GC186" s="45"/>
      <c r="GD186" s="45"/>
      <c r="GE186" s="45"/>
      <c r="GF186" s="45"/>
      <c r="GG186" s="45"/>
      <c r="GH186" s="45"/>
      <c r="GI186" s="45"/>
      <c r="GJ186" s="45"/>
      <c r="GK186" s="45"/>
      <c r="GL186" s="45"/>
      <c r="GM186" s="45"/>
      <c r="GN186" s="45"/>
      <c r="GO186" s="45"/>
      <c r="GP186" s="45"/>
      <c r="GQ186" s="45"/>
      <c r="GR186" s="45"/>
      <c r="GS186" s="45"/>
      <c r="GT186" s="45"/>
      <c r="GU186" s="45"/>
      <c r="GV186" s="45"/>
      <c r="GW186" s="45"/>
      <c r="GX186" s="45"/>
      <c r="GY186" s="45"/>
      <c r="GZ186" s="45"/>
      <c r="HA186" s="45"/>
      <c r="HB186" s="45"/>
      <c r="HC186" s="45"/>
      <c r="HD186" s="45"/>
      <c r="HE186" s="45"/>
      <c r="HF186" s="45"/>
      <c r="HG186" s="45"/>
      <c r="HH186" s="45"/>
      <c r="HI186" s="45"/>
      <c r="HJ186" s="45"/>
      <c r="HK186" s="45"/>
      <c r="HL186" s="45"/>
      <c r="HM186" s="45"/>
      <c r="HN186" s="45"/>
      <c r="HO186" s="45"/>
      <c r="HP186" s="45"/>
      <c r="HQ186" s="45"/>
      <c r="HR186" s="45"/>
      <c r="HS186" s="45"/>
      <c r="HT186" s="45"/>
      <c r="HU186" s="45"/>
      <c r="HV186" s="45"/>
      <c r="HW186" s="45"/>
      <c r="HX186" s="45"/>
      <c r="HY186" s="45"/>
      <c r="HZ186" s="45"/>
      <c r="IA186" s="45"/>
      <c r="IB186" s="45"/>
      <c r="IC186" s="45"/>
      <c r="ID186" s="45"/>
      <c r="IE186" s="45"/>
      <c r="IF186" s="45"/>
      <c r="IG186" s="45"/>
      <c r="IH186" s="45"/>
      <c r="II186" s="44"/>
      <c r="IJ186" s="44"/>
      <c r="IK186" s="44"/>
      <c r="IL186" s="44"/>
    </row>
    <row r="187" spans="1:247" s="366" customFormat="1" ht="75" customHeight="1">
      <c r="A187" s="39">
        <v>8</v>
      </c>
      <c r="B187" s="66" t="s">
        <v>1993</v>
      </c>
      <c r="C187" s="69">
        <v>41623</v>
      </c>
      <c r="D187" s="107">
        <v>3</v>
      </c>
      <c r="E187" s="66" t="s">
        <v>272</v>
      </c>
      <c r="F187" s="66" t="s">
        <v>1117</v>
      </c>
      <c r="G187" s="69">
        <v>41844</v>
      </c>
      <c r="H187" s="137" t="s">
        <v>84</v>
      </c>
      <c r="I187" s="66" t="s">
        <v>1121</v>
      </c>
      <c r="J187" s="206" t="s">
        <v>2211</v>
      </c>
      <c r="L187" s="366" t="s">
        <v>625</v>
      </c>
    </row>
    <row r="188" spans="1:247" s="79" customFormat="1" ht="50.1" customHeight="1">
      <c r="A188" s="96">
        <v>9</v>
      </c>
      <c r="B188" s="164" t="s">
        <v>3356</v>
      </c>
      <c r="C188" s="160">
        <v>37070</v>
      </c>
      <c r="D188" s="226">
        <v>16</v>
      </c>
      <c r="E188" s="165" t="s">
        <v>272</v>
      </c>
      <c r="F188" s="164" t="s">
        <v>3357</v>
      </c>
      <c r="G188" s="190">
        <v>42965</v>
      </c>
      <c r="H188" s="165" t="s">
        <v>1836</v>
      </c>
      <c r="I188" s="164"/>
      <c r="J188" s="164" t="s">
        <v>2516</v>
      </c>
      <c r="L188" s="44" t="s">
        <v>625</v>
      </c>
      <c r="M188" s="44"/>
      <c r="N188" s="44"/>
      <c r="O188" s="44"/>
      <c r="P188" s="44"/>
      <c r="Q188" s="45"/>
      <c r="R188" s="45"/>
      <c r="S188" s="45"/>
      <c r="T188" s="45"/>
      <c r="U188" s="45"/>
      <c r="V188" s="45"/>
      <c r="W188" s="45"/>
      <c r="X188" s="45"/>
      <c r="Y188" s="45"/>
      <c r="Z188" s="45"/>
      <c r="AA188" s="45"/>
      <c r="AB188" s="45"/>
      <c r="AC188" s="45"/>
      <c r="AD188" s="45"/>
      <c r="AE188" s="45"/>
      <c r="AF188" s="45"/>
      <c r="AG188" s="45"/>
      <c r="AH188" s="45"/>
      <c r="AI188" s="45"/>
      <c r="AJ188" s="45"/>
      <c r="AK188" s="45"/>
      <c r="AL188" s="45"/>
      <c r="AM188" s="45"/>
      <c r="AN188" s="45"/>
      <c r="AO188" s="45"/>
      <c r="AP188" s="45"/>
      <c r="AQ188" s="45"/>
      <c r="AR188" s="45"/>
      <c r="AS188" s="45"/>
      <c r="AT188" s="45"/>
      <c r="AU188" s="45"/>
      <c r="AV188" s="45"/>
      <c r="AW188" s="45"/>
      <c r="AX188" s="45"/>
      <c r="AY188" s="45"/>
      <c r="AZ188" s="45"/>
      <c r="BA188" s="45"/>
      <c r="BB188" s="45"/>
      <c r="BC188" s="45"/>
      <c r="BD188" s="45"/>
      <c r="BE188" s="45"/>
      <c r="BF188" s="45"/>
      <c r="BG188" s="45"/>
      <c r="BH188" s="45"/>
      <c r="BI188" s="45"/>
      <c r="BJ188" s="45"/>
      <c r="BK188" s="45"/>
      <c r="BL188" s="45"/>
      <c r="BM188" s="45"/>
      <c r="BN188" s="45"/>
      <c r="BO188" s="45"/>
      <c r="BP188" s="45"/>
      <c r="BQ188" s="45"/>
      <c r="BR188" s="45"/>
      <c r="BS188" s="45"/>
      <c r="BT188" s="45"/>
      <c r="BU188" s="45"/>
      <c r="BV188" s="45"/>
      <c r="BW188" s="45"/>
      <c r="BX188" s="45"/>
      <c r="BY188" s="45"/>
      <c r="BZ188" s="45"/>
      <c r="CA188" s="45"/>
      <c r="CB188" s="45"/>
      <c r="CC188" s="45"/>
      <c r="CD188" s="45"/>
      <c r="CE188" s="45"/>
      <c r="CF188" s="45"/>
      <c r="CG188" s="45"/>
      <c r="CH188" s="45"/>
      <c r="CI188" s="45"/>
      <c r="CJ188" s="45"/>
      <c r="CK188" s="45"/>
      <c r="CL188" s="45"/>
      <c r="CM188" s="45"/>
      <c r="CN188" s="45"/>
      <c r="CO188" s="45"/>
      <c r="CP188" s="45"/>
      <c r="CQ188" s="45"/>
      <c r="CR188" s="45"/>
      <c r="CS188" s="45"/>
      <c r="CT188" s="45"/>
      <c r="CU188" s="45"/>
      <c r="CV188" s="45"/>
      <c r="CW188" s="45"/>
      <c r="CX188" s="45"/>
      <c r="CY188" s="45"/>
      <c r="CZ188" s="45"/>
      <c r="DA188" s="45"/>
      <c r="DB188" s="45"/>
      <c r="DC188" s="45"/>
      <c r="DD188" s="45"/>
      <c r="DE188" s="45"/>
      <c r="DF188" s="45"/>
      <c r="DG188" s="45"/>
      <c r="DH188" s="45"/>
      <c r="DI188" s="45"/>
      <c r="DJ188" s="45"/>
      <c r="DK188" s="45"/>
      <c r="DL188" s="45"/>
      <c r="DM188" s="45"/>
      <c r="DN188" s="45"/>
      <c r="DO188" s="45"/>
      <c r="DP188" s="45"/>
      <c r="DQ188" s="45"/>
      <c r="DR188" s="45"/>
      <c r="DS188" s="45"/>
      <c r="DT188" s="45"/>
      <c r="DU188" s="45"/>
      <c r="DV188" s="45"/>
      <c r="DW188" s="45"/>
      <c r="DX188" s="45"/>
      <c r="DY188" s="45"/>
      <c r="DZ188" s="45"/>
      <c r="EA188" s="45"/>
      <c r="EB188" s="45"/>
      <c r="EC188" s="45"/>
      <c r="ED188" s="45"/>
      <c r="EE188" s="45"/>
      <c r="EF188" s="45"/>
      <c r="EG188" s="45"/>
      <c r="EH188" s="45"/>
      <c r="EI188" s="45"/>
      <c r="EJ188" s="45"/>
      <c r="EK188" s="45"/>
      <c r="EL188" s="45"/>
      <c r="EM188" s="45"/>
      <c r="EN188" s="45"/>
      <c r="EO188" s="45"/>
      <c r="EP188" s="45"/>
      <c r="EQ188" s="45"/>
      <c r="ER188" s="45"/>
      <c r="ES188" s="45"/>
      <c r="ET188" s="45"/>
      <c r="EU188" s="45"/>
      <c r="EV188" s="45"/>
      <c r="EW188" s="45"/>
      <c r="EX188" s="45"/>
      <c r="EY188" s="45"/>
      <c r="EZ188" s="45"/>
      <c r="FA188" s="45"/>
      <c r="FB188" s="45"/>
      <c r="FC188" s="45"/>
      <c r="FD188" s="45"/>
      <c r="FE188" s="45"/>
      <c r="FF188" s="45"/>
      <c r="FG188" s="45"/>
      <c r="FH188" s="45"/>
      <c r="FI188" s="45"/>
      <c r="FJ188" s="45"/>
      <c r="FK188" s="45"/>
      <c r="FL188" s="45"/>
      <c r="FM188" s="45"/>
      <c r="FN188" s="45"/>
      <c r="FO188" s="45"/>
      <c r="FP188" s="45"/>
      <c r="FQ188" s="45"/>
      <c r="FR188" s="45"/>
      <c r="FS188" s="45"/>
      <c r="FT188" s="45"/>
      <c r="FU188" s="45"/>
      <c r="FV188" s="45"/>
      <c r="FW188" s="45"/>
      <c r="FX188" s="45"/>
      <c r="FY188" s="45"/>
      <c r="FZ188" s="45"/>
      <c r="GA188" s="45"/>
      <c r="GB188" s="45"/>
      <c r="GC188" s="45"/>
      <c r="GD188" s="45"/>
      <c r="GE188" s="45"/>
      <c r="GF188" s="45"/>
      <c r="GG188" s="45"/>
      <c r="GH188" s="45"/>
      <c r="GI188" s="45"/>
      <c r="GJ188" s="45"/>
      <c r="GK188" s="45"/>
      <c r="GL188" s="45"/>
      <c r="GM188" s="45"/>
      <c r="GN188" s="45"/>
      <c r="GO188" s="45"/>
      <c r="GP188" s="45"/>
      <c r="GQ188" s="45"/>
      <c r="GR188" s="45"/>
      <c r="GS188" s="45"/>
      <c r="GT188" s="45"/>
      <c r="GU188" s="45"/>
      <c r="GV188" s="45"/>
      <c r="GW188" s="45"/>
      <c r="GX188" s="45"/>
      <c r="GY188" s="45"/>
      <c r="GZ188" s="45"/>
      <c r="HA188" s="45"/>
      <c r="HB188" s="45"/>
      <c r="HC188" s="45"/>
      <c r="HD188" s="45"/>
      <c r="HE188" s="45"/>
      <c r="HF188" s="45"/>
      <c r="HG188" s="45"/>
      <c r="HH188" s="45"/>
      <c r="HI188" s="45"/>
      <c r="HJ188" s="45"/>
      <c r="HK188" s="45"/>
      <c r="HL188" s="45"/>
      <c r="HM188" s="45"/>
      <c r="HN188" s="45"/>
      <c r="HO188" s="45"/>
      <c r="HP188" s="45"/>
      <c r="HQ188" s="45"/>
      <c r="HR188" s="45"/>
      <c r="HS188" s="45"/>
      <c r="HT188" s="45"/>
      <c r="HU188" s="45"/>
      <c r="HV188" s="45"/>
      <c r="HW188" s="45"/>
      <c r="HX188" s="45"/>
      <c r="HY188" s="45"/>
      <c r="HZ188" s="45"/>
      <c r="IA188" s="45"/>
      <c r="IB188" s="45"/>
      <c r="IC188" s="45"/>
      <c r="ID188" s="45"/>
      <c r="IE188" s="45"/>
      <c r="IF188" s="45"/>
      <c r="IG188" s="45"/>
      <c r="IH188" s="45"/>
      <c r="II188" s="44"/>
      <c r="IJ188" s="44"/>
    </row>
    <row r="189" spans="1:247" s="76" customFormat="1" ht="50.1" customHeight="1">
      <c r="A189" s="91">
        <v>10</v>
      </c>
      <c r="B189" s="199" t="s">
        <v>3373</v>
      </c>
      <c r="C189" s="202"/>
      <c r="D189" s="218">
        <v>8</v>
      </c>
      <c r="E189" s="199" t="s">
        <v>272</v>
      </c>
      <c r="F189" s="199" t="s">
        <v>1721</v>
      </c>
      <c r="G189" s="202">
        <v>42336</v>
      </c>
      <c r="H189" s="219" t="s">
        <v>253</v>
      </c>
      <c r="I189" s="236" t="s">
        <v>3374</v>
      </c>
      <c r="J189" s="201" t="s">
        <v>2370</v>
      </c>
      <c r="K189" s="75" t="s">
        <v>275</v>
      </c>
      <c r="L189" s="44" t="s">
        <v>638</v>
      </c>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44"/>
      <c r="BH189" s="44"/>
      <c r="BI189" s="44"/>
      <c r="BJ189" s="44"/>
      <c r="BK189" s="44"/>
      <c r="BL189" s="44"/>
      <c r="BM189" s="44"/>
      <c r="BN189" s="44"/>
      <c r="BO189" s="44"/>
      <c r="BP189" s="44"/>
      <c r="BQ189" s="44"/>
      <c r="BR189" s="44"/>
      <c r="BS189" s="44"/>
      <c r="BT189" s="44"/>
      <c r="BU189" s="44"/>
      <c r="BV189" s="44"/>
      <c r="BW189" s="44"/>
      <c r="BX189" s="44"/>
      <c r="BY189" s="44"/>
      <c r="BZ189" s="44"/>
      <c r="CA189" s="44"/>
      <c r="CB189" s="44"/>
      <c r="CC189" s="44"/>
      <c r="CD189" s="44"/>
      <c r="CE189" s="44"/>
      <c r="CF189" s="44"/>
      <c r="CG189" s="44"/>
      <c r="CH189" s="44"/>
      <c r="CI189" s="44"/>
      <c r="CJ189" s="44"/>
      <c r="CK189" s="44"/>
      <c r="CL189" s="44"/>
      <c r="CM189" s="44"/>
      <c r="CN189" s="44"/>
      <c r="CO189" s="44"/>
      <c r="CP189" s="44"/>
      <c r="CQ189" s="44"/>
      <c r="CR189" s="44"/>
      <c r="CS189" s="44"/>
      <c r="CT189" s="44"/>
      <c r="CU189" s="44"/>
      <c r="CV189" s="44"/>
      <c r="CW189" s="44"/>
      <c r="CX189" s="44"/>
      <c r="CY189" s="44"/>
      <c r="CZ189" s="44"/>
      <c r="DA189" s="44"/>
      <c r="DB189" s="44"/>
      <c r="DC189" s="44"/>
      <c r="DD189" s="44"/>
      <c r="DE189" s="44"/>
      <c r="DF189" s="44"/>
      <c r="DG189" s="44"/>
      <c r="DH189" s="44"/>
      <c r="DI189" s="44"/>
      <c r="DJ189" s="44"/>
      <c r="DK189" s="44"/>
      <c r="DL189" s="44"/>
      <c r="DM189" s="44"/>
      <c r="DN189" s="44"/>
      <c r="DO189" s="44"/>
      <c r="DP189" s="44"/>
      <c r="DQ189" s="44"/>
      <c r="DR189" s="44"/>
      <c r="DS189" s="44"/>
      <c r="DT189" s="44"/>
      <c r="DU189" s="44"/>
      <c r="DV189" s="44"/>
      <c r="DW189" s="44"/>
      <c r="DX189" s="44"/>
      <c r="DY189" s="44"/>
      <c r="DZ189" s="44"/>
      <c r="EA189" s="44"/>
      <c r="EB189" s="44"/>
      <c r="EC189" s="44"/>
      <c r="ED189" s="44"/>
      <c r="EE189" s="44"/>
      <c r="EF189" s="44"/>
      <c r="EG189" s="44"/>
      <c r="EH189" s="44"/>
      <c r="EI189" s="44"/>
      <c r="EJ189" s="44"/>
      <c r="EK189" s="44"/>
      <c r="EL189" s="44"/>
      <c r="EM189" s="44"/>
      <c r="EN189" s="44"/>
      <c r="EO189" s="44"/>
      <c r="EP189" s="44"/>
      <c r="EQ189" s="44"/>
      <c r="ER189" s="44"/>
      <c r="ES189" s="44"/>
      <c r="ET189" s="44"/>
      <c r="EU189" s="44"/>
      <c r="EV189" s="44"/>
      <c r="EW189" s="44"/>
      <c r="EX189" s="44"/>
      <c r="EY189" s="44"/>
      <c r="EZ189" s="44"/>
      <c r="FA189" s="44"/>
      <c r="FB189" s="44"/>
      <c r="FC189" s="44"/>
      <c r="FD189" s="44"/>
      <c r="FE189" s="44"/>
      <c r="FF189" s="44"/>
      <c r="FG189" s="44"/>
      <c r="FH189" s="44"/>
      <c r="FI189" s="44"/>
      <c r="FJ189" s="44"/>
      <c r="FK189" s="44"/>
      <c r="FL189" s="44"/>
      <c r="FM189" s="44"/>
      <c r="FN189" s="44"/>
      <c r="FO189" s="44"/>
      <c r="FP189" s="44"/>
      <c r="FQ189" s="44"/>
      <c r="FR189" s="44"/>
      <c r="FS189" s="44"/>
      <c r="FT189" s="44"/>
      <c r="FU189" s="44"/>
      <c r="FV189" s="44"/>
      <c r="FW189" s="44"/>
      <c r="FX189" s="44"/>
      <c r="FY189" s="44"/>
      <c r="FZ189" s="44"/>
      <c r="GA189" s="44"/>
      <c r="GB189" s="44"/>
      <c r="GC189" s="44"/>
      <c r="GD189" s="44"/>
      <c r="GE189" s="44"/>
      <c r="GF189" s="44"/>
      <c r="GG189" s="44"/>
      <c r="GH189" s="44"/>
      <c r="GI189" s="44"/>
      <c r="GJ189" s="44"/>
      <c r="GK189" s="44"/>
      <c r="GL189" s="44"/>
      <c r="GM189" s="44"/>
      <c r="GN189" s="44"/>
      <c r="GO189" s="44"/>
      <c r="GP189" s="44"/>
      <c r="GQ189" s="44"/>
      <c r="GR189" s="44"/>
      <c r="GS189" s="44"/>
      <c r="GT189" s="44"/>
      <c r="GU189" s="44"/>
      <c r="GV189" s="44"/>
      <c r="GW189" s="44"/>
      <c r="GX189" s="44"/>
      <c r="GY189" s="44"/>
      <c r="GZ189" s="44"/>
      <c r="HA189" s="44"/>
      <c r="HB189" s="44"/>
      <c r="HC189" s="44"/>
      <c r="HD189" s="44"/>
      <c r="HE189" s="44"/>
      <c r="HF189" s="44"/>
      <c r="HG189" s="44"/>
      <c r="HH189" s="44"/>
      <c r="HI189" s="44"/>
      <c r="HJ189" s="44"/>
      <c r="HK189" s="44"/>
      <c r="HL189" s="44"/>
      <c r="HM189" s="44"/>
      <c r="HN189" s="44"/>
      <c r="HO189" s="44"/>
      <c r="HP189" s="44"/>
      <c r="HQ189" s="44"/>
      <c r="HR189" s="44"/>
      <c r="HS189" s="44"/>
      <c r="HT189" s="44"/>
      <c r="HU189" s="44"/>
      <c r="HV189" s="44"/>
      <c r="HW189" s="44"/>
      <c r="HX189" s="44"/>
      <c r="HY189" s="44"/>
      <c r="HZ189" s="44"/>
      <c r="IA189" s="44"/>
      <c r="IB189" s="44"/>
      <c r="IC189" s="44"/>
      <c r="ID189" s="44"/>
      <c r="IE189" s="44"/>
      <c r="IF189" s="44"/>
      <c r="IG189" s="44"/>
      <c r="IH189" s="44"/>
      <c r="II189" s="91"/>
      <c r="IJ189" s="91"/>
    </row>
    <row r="190" spans="1:247" s="44" customFormat="1" ht="50.1" customHeight="1">
      <c r="A190" s="76">
        <v>11</v>
      </c>
      <c r="B190" s="66" t="s">
        <v>121</v>
      </c>
      <c r="C190" s="72">
        <v>37847</v>
      </c>
      <c r="D190" s="108">
        <v>14</v>
      </c>
      <c r="E190" s="66" t="s">
        <v>275</v>
      </c>
      <c r="F190" s="71" t="s">
        <v>289</v>
      </c>
      <c r="G190" s="69">
        <v>39157</v>
      </c>
      <c r="H190" s="71" t="s">
        <v>303</v>
      </c>
      <c r="I190" s="71" t="s">
        <v>872</v>
      </c>
      <c r="J190" s="66" t="s">
        <v>2516</v>
      </c>
      <c r="K190" s="44" t="s">
        <v>275</v>
      </c>
      <c r="L190" s="189" t="s">
        <v>625</v>
      </c>
      <c r="N190" s="43"/>
      <c r="O190" s="43"/>
      <c r="P190" s="43"/>
      <c r="Q190" s="43"/>
      <c r="IJ190" s="78"/>
      <c r="IK190" s="78"/>
    </row>
    <row r="191" spans="1:247" s="78" customFormat="1" ht="50.1" customHeight="1">
      <c r="A191" s="74">
        <v>12</v>
      </c>
      <c r="B191" s="109" t="s">
        <v>340</v>
      </c>
      <c r="C191" s="72">
        <v>36732</v>
      </c>
      <c r="D191" s="122">
        <v>17</v>
      </c>
      <c r="E191" s="109" t="s">
        <v>268</v>
      </c>
      <c r="F191" s="72" t="s">
        <v>341</v>
      </c>
      <c r="G191" s="72">
        <v>40191</v>
      </c>
      <c r="H191" s="138" t="s">
        <v>84</v>
      </c>
      <c r="I191" s="70" t="s">
        <v>869</v>
      </c>
      <c r="J191" s="109" t="s">
        <v>2516</v>
      </c>
      <c r="K191" s="44" t="s">
        <v>4439</v>
      </c>
      <c r="L191" s="59" t="s">
        <v>625</v>
      </c>
      <c r="M191" s="43"/>
      <c r="N191" s="43"/>
      <c r="O191" s="43"/>
      <c r="P191" s="43"/>
      <c r="Q191" s="43"/>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44"/>
      <c r="BH191" s="44"/>
      <c r="BI191" s="44"/>
      <c r="BJ191" s="44"/>
      <c r="BK191" s="44"/>
      <c r="BL191" s="44"/>
      <c r="BM191" s="44"/>
      <c r="BN191" s="44"/>
      <c r="BO191" s="44"/>
      <c r="BP191" s="44"/>
      <c r="BQ191" s="44"/>
      <c r="BR191" s="44"/>
      <c r="BS191" s="44"/>
      <c r="BT191" s="44"/>
      <c r="BU191" s="44"/>
      <c r="BV191" s="44"/>
      <c r="BW191" s="44"/>
      <c r="BX191" s="44"/>
      <c r="BY191" s="44"/>
      <c r="BZ191" s="44"/>
      <c r="CA191" s="44"/>
      <c r="CB191" s="44"/>
      <c r="CC191" s="44"/>
      <c r="CD191" s="44"/>
      <c r="CE191" s="44"/>
      <c r="CF191" s="44"/>
      <c r="CG191" s="44"/>
      <c r="CH191" s="44"/>
      <c r="CI191" s="44"/>
      <c r="CJ191" s="44"/>
      <c r="CK191" s="44"/>
      <c r="CL191" s="44"/>
      <c r="CM191" s="44"/>
      <c r="CN191" s="44"/>
      <c r="CO191" s="44"/>
      <c r="CP191" s="44"/>
      <c r="CQ191" s="44"/>
      <c r="CR191" s="44"/>
      <c r="CS191" s="44"/>
      <c r="CT191" s="44"/>
      <c r="CU191" s="44"/>
      <c r="CV191" s="44"/>
      <c r="CW191" s="44"/>
      <c r="CX191" s="44"/>
      <c r="CY191" s="44"/>
      <c r="CZ191" s="44"/>
      <c r="DA191" s="44"/>
      <c r="DB191" s="44"/>
      <c r="DC191" s="44"/>
      <c r="DD191" s="44"/>
      <c r="DE191" s="44"/>
      <c r="DF191" s="44"/>
      <c r="DG191" s="44"/>
      <c r="DH191" s="44"/>
      <c r="DI191" s="44"/>
      <c r="DJ191" s="44"/>
      <c r="DK191" s="44"/>
      <c r="DL191" s="44"/>
      <c r="DM191" s="44"/>
      <c r="DN191" s="44"/>
      <c r="DO191" s="44"/>
      <c r="DP191" s="44"/>
      <c r="DQ191" s="44"/>
      <c r="DR191" s="44"/>
      <c r="DS191" s="44"/>
      <c r="DT191" s="44"/>
      <c r="DU191" s="44"/>
      <c r="DV191" s="44"/>
      <c r="DW191" s="44"/>
      <c r="DX191" s="44"/>
      <c r="DY191" s="44"/>
      <c r="DZ191" s="44"/>
      <c r="EA191" s="44"/>
      <c r="EB191" s="44"/>
      <c r="EC191" s="44"/>
      <c r="ED191" s="44"/>
      <c r="EE191" s="44"/>
      <c r="EF191" s="44"/>
      <c r="EG191" s="44"/>
      <c r="EH191" s="44"/>
      <c r="EI191" s="44"/>
      <c r="EJ191" s="44"/>
      <c r="EK191" s="44"/>
      <c r="EL191" s="44"/>
      <c r="EM191" s="44"/>
      <c r="EN191" s="44"/>
      <c r="EO191" s="44"/>
      <c r="EP191" s="44"/>
      <c r="EQ191" s="44"/>
      <c r="ER191" s="44"/>
      <c r="ES191" s="44"/>
      <c r="ET191" s="44"/>
      <c r="EU191" s="44"/>
      <c r="EV191" s="44"/>
      <c r="EW191" s="44"/>
      <c r="EX191" s="44"/>
      <c r="EY191" s="44"/>
      <c r="EZ191" s="44"/>
      <c r="FA191" s="44"/>
      <c r="FB191" s="44"/>
      <c r="FC191" s="44"/>
      <c r="FD191" s="44"/>
      <c r="FE191" s="44"/>
      <c r="FF191" s="44"/>
      <c r="FG191" s="44"/>
      <c r="FH191" s="44"/>
      <c r="FI191" s="44"/>
      <c r="FJ191" s="44"/>
      <c r="FK191" s="44"/>
      <c r="FL191" s="44"/>
      <c r="FM191" s="44"/>
      <c r="FN191" s="44"/>
      <c r="FO191" s="44"/>
      <c r="FP191" s="44"/>
      <c r="FQ191" s="44"/>
      <c r="FR191" s="44"/>
      <c r="FS191" s="44"/>
      <c r="FT191" s="44"/>
      <c r="FU191" s="44"/>
      <c r="FV191" s="44"/>
      <c r="FW191" s="44"/>
      <c r="FX191" s="44"/>
      <c r="FY191" s="44"/>
      <c r="FZ191" s="44"/>
      <c r="GA191" s="44"/>
      <c r="GB191" s="44"/>
      <c r="GC191" s="44"/>
      <c r="GD191" s="44"/>
      <c r="GE191" s="44"/>
      <c r="GF191" s="44"/>
      <c r="GG191" s="44"/>
      <c r="GH191" s="44"/>
      <c r="GI191" s="44"/>
      <c r="GJ191" s="44"/>
      <c r="GK191" s="44"/>
      <c r="GL191" s="44"/>
      <c r="GM191" s="44"/>
      <c r="GN191" s="44"/>
      <c r="GO191" s="44"/>
      <c r="GP191" s="44"/>
      <c r="GQ191" s="44"/>
      <c r="GR191" s="44"/>
      <c r="GS191" s="44"/>
      <c r="GT191" s="44"/>
      <c r="GU191" s="44"/>
      <c r="GV191" s="44"/>
      <c r="GW191" s="44"/>
      <c r="GX191" s="44"/>
      <c r="GY191" s="44"/>
      <c r="GZ191" s="44"/>
      <c r="HA191" s="44"/>
      <c r="HB191" s="44"/>
      <c r="HC191" s="44"/>
      <c r="HD191" s="44"/>
      <c r="HE191" s="44"/>
      <c r="HF191" s="44"/>
      <c r="HG191" s="44"/>
      <c r="HH191" s="44"/>
      <c r="HI191" s="44"/>
      <c r="HJ191" s="44"/>
      <c r="HK191" s="44"/>
      <c r="HL191" s="44"/>
      <c r="HM191" s="44"/>
      <c r="HN191" s="44"/>
      <c r="HO191" s="44"/>
      <c r="HP191" s="44"/>
      <c r="HQ191" s="44"/>
      <c r="HR191" s="44"/>
      <c r="HS191" s="44"/>
      <c r="HT191" s="44"/>
      <c r="HU191" s="44"/>
      <c r="HV191" s="44"/>
      <c r="HW191" s="44"/>
      <c r="HX191" s="44"/>
      <c r="HY191" s="44"/>
      <c r="HZ191" s="44"/>
      <c r="IA191" s="44"/>
      <c r="IB191" s="44"/>
      <c r="IC191" s="44"/>
      <c r="ID191" s="44"/>
      <c r="IE191" s="44"/>
      <c r="IF191" s="44"/>
      <c r="IG191" s="44"/>
      <c r="IH191" s="44"/>
      <c r="II191" s="44"/>
      <c r="IJ191" s="43"/>
      <c r="IK191" s="43"/>
      <c r="IL191" s="44"/>
      <c r="IM191" s="44"/>
    </row>
    <row r="192" spans="1:247" s="79" customFormat="1" ht="50.1" customHeight="1">
      <c r="A192" s="96">
        <v>13</v>
      </c>
      <c r="B192" s="164" t="s">
        <v>3376</v>
      </c>
      <c r="C192" s="160"/>
      <c r="D192" s="226">
        <v>14</v>
      </c>
      <c r="E192" s="165" t="s">
        <v>272</v>
      </c>
      <c r="F192" s="164" t="s">
        <v>3377</v>
      </c>
      <c r="G192" s="190">
        <v>42969</v>
      </c>
      <c r="H192" s="165" t="s">
        <v>457</v>
      </c>
      <c r="I192" s="163"/>
      <c r="J192" s="163" t="s">
        <v>2516</v>
      </c>
      <c r="L192" s="44" t="s">
        <v>625</v>
      </c>
      <c r="M192" s="44"/>
      <c r="N192" s="44"/>
      <c r="O192" s="44"/>
      <c r="P192" s="44"/>
      <c r="Q192" s="45"/>
      <c r="R192" s="45"/>
      <c r="S192" s="45"/>
      <c r="T192" s="45"/>
      <c r="U192" s="45"/>
      <c r="V192" s="45"/>
      <c r="W192" s="45"/>
      <c r="X192" s="45"/>
      <c r="Y192" s="45"/>
      <c r="Z192" s="45"/>
      <c r="AA192" s="45"/>
      <c r="AB192" s="45"/>
      <c r="AC192" s="45"/>
      <c r="AD192" s="45"/>
      <c r="AE192" s="45"/>
      <c r="AF192" s="45"/>
      <c r="AG192" s="45"/>
      <c r="AH192" s="45"/>
      <c r="AI192" s="45"/>
      <c r="AJ192" s="45"/>
      <c r="AK192" s="45"/>
      <c r="AL192" s="45"/>
      <c r="AM192" s="45"/>
      <c r="AN192" s="45"/>
      <c r="AO192" s="45"/>
      <c r="AP192" s="45"/>
      <c r="AQ192" s="45"/>
      <c r="AR192" s="45"/>
      <c r="AS192" s="45"/>
      <c r="AT192" s="45"/>
      <c r="AU192" s="45"/>
      <c r="AV192" s="45"/>
      <c r="AW192" s="45"/>
      <c r="AX192" s="45"/>
      <c r="AY192" s="45"/>
      <c r="AZ192" s="45"/>
      <c r="BA192" s="45"/>
      <c r="BB192" s="45"/>
      <c r="BC192" s="45"/>
      <c r="BD192" s="45"/>
      <c r="BE192" s="45"/>
      <c r="BF192" s="45"/>
      <c r="BG192" s="45"/>
      <c r="BH192" s="45"/>
      <c r="BI192" s="45"/>
      <c r="BJ192" s="45"/>
      <c r="BK192" s="45"/>
      <c r="BL192" s="45"/>
      <c r="BM192" s="45"/>
      <c r="BN192" s="45"/>
      <c r="BO192" s="45"/>
      <c r="BP192" s="45"/>
      <c r="BQ192" s="45"/>
      <c r="BR192" s="45"/>
      <c r="BS192" s="45"/>
      <c r="BT192" s="45"/>
      <c r="BU192" s="45"/>
      <c r="BV192" s="45"/>
      <c r="BW192" s="45"/>
      <c r="BX192" s="45"/>
      <c r="BY192" s="45"/>
      <c r="BZ192" s="45"/>
      <c r="CA192" s="45"/>
      <c r="CB192" s="45"/>
      <c r="CC192" s="45"/>
      <c r="CD192" s="45"/>
      <c r="CE192" s="45"/>
      <c r="CF192" s="45"/>
      <c r="CG192" s="45"/>
      <c r="CH192" s="45"/>
      <c r="CI192" s="45"/>
      <c r="CJ192" s="45"/>
      <c r="CK192" s="45"/>
      <c r="CL192" s="45"/>
      <c r="CM192" s="45"/>
      <c r="CN192" s="45"/>
      <c r="CO192" s="45"/>
      <c r="CP192" s="45"/>
      <c r="CQ192" s="45"/>
      <c r="CR192" s="45"/>
      <c r="CS192" s="45"/>
      <c r="CT192" s="45"/>
      <c r="CU192" s="45"/>
      <c r="CV192" s="45"/>
      <c r="CW192" s="45"/>
      <c r="CX192" s="45"/>
      <c r="CY192" s="45"/>
      <c r="CZ192" s="45"/>
      <c r="DA192" s="45"/>
      <c r="DB192" s="45"/>
      <c r="DC192" s="45"/>
      <c r="DD192" s="45"/>
      <c r="DE192" s="45"/>
      <c r="DF192" s="45"/>
      <c r="DG192" s="45"/>
      <c r="DH192" s="45"/>
      <c r="DI192" s="45"/>
      <c r="DJ192" s="45"/>
      <c r="DK192" s="45"/>
      <c r="DL192" s="45"/>
      <c r="DM192" s="45"/>
      <c r="DN192" s="45"/>
      <c r="DO192" s="45"/>
      <c r="DP192" s="45"/>
      <c r="DQ192" s="45"/>
      <c r="DR192" s="45"/>
      <c r="DS192" s="45"/>
      <c r="DT192" s="45"/>
      <c r="DU192" s="45"/>
      <c r="DV192" s="45"/>
      <c r="DW192" s="45"/>
      <c r="DX192" s="45"/>
      <c r="DY192" s="45"/>
      <c r="DZ192" s="45"/>
      <c r="EA192" s="45"/>
      <c r="EB192" s="45"/>
      <c r="EC192" s="45"/>
      <c r="ED192" s="45"/>
      <c r="EE192" s="45"/>
      <c r="EF192" s="45"/>
      <c r="EG192" s="45"/>
      <c r="EH192" s="45"/>
      <c r="EI192" s="45"/>
      <c r="EJ192" s="45"/>
      <c r="EK192" s="45"/>
      <c r="EL192" s="45"/>
      <c r="EM192" s="45"/>
      <c r="EN192" s="45"/>
      <c r="EO192" s="45"/>
      <c r="EP192" s="45"/>
      <c r="EQ192" s="45"/>
      <c r="ER192" s="45"/>
      <c r="ES192" s="45"/>
      <c r="ET192" s="45"/>
      <c r="EU192" s="45"/>
      <c r="EV192" s="45"/>
      <c r="EW192" s="45"/>
      <c r="EX192" s="45"/>
      <c r="EY192" s="45"/>
      <c r="EZ192" s="45"/>
      <c r="FA192" s="45"/>
      <c r="FB192" s="45"/>
      <c r="FC192" s="45"/>
      <c r="FD192" s="45"/>
      <c r="FE192" s="45"/>
      <c r="FF192" s="45"/>
      <c r="FG192" s="45"/>
      <c r="FH192" s="45"/>
      <c r="FI192" s="45"/>
      <c r="FJ192" s="45"/>
      <c r="FK192" s="45"/>
      <c r="FL192" s="45"/>
      <c r="FM192" s="45"/>
      <c r="FN192" s="45"/>
      <c r="FO192" s="45"/>
      <c r="FP192" s="45"/>
      <c r="FQ192" s="45"/>
      <c r="FR192" s="45"/>
      <c r="FS192" s="45"/>
      <c r="FT192" s="45"/>
      <c r="FU192" s="45"/>
      <c r="FV192" s="45"/>
      <c r="FW192" s="45"/>
      <c r="FX192" s="45"/>
      <c r="FY192" s="45"/>
      <c r="FZ192" s="45"/>
      <c r="GA192" s="45"/>
      <c r="GB192" s="45"/>
      <c r="GC192" s="45"/>
      <c r="GD192" s="45"/>
      <c r="GE192" s="45"/>
      <c r="GF192" s="45"/>
      <c r="GG192" s="45"/>
      <c r="GH192" s="45"/>
      <c r="GI192" s="45"/>
      <c r="GJ192" s="45"/>
      <c r="GK192" s="45"/>
      <c r="GL192" s="45"/>
      <c r="GM192" s="45"/>
      <c r="GN192" s="45"/>
      <c r="GO192" s="45"/>
      <c r="GP192" s="45"/>
      <c r="GQ192" s="45"/>
      <c r="GR192" s="45"/>
      <c r="GS192" s="45"/>
      <c r="GT192" s="45"/>
      <c r="GU192" s="45"/>
      <c r="GV192" s="45"/>
      <c r="GW192" s="45"/>
      <c r="GX192" s="45"/>
      <c r="GY192" s="45"/>
      <c r="GZ192" s="45"/>
      <c r="HA192" s="45"/>
      <c r="HB192" s="45"/>
      <c r="HC192" s="45"/>
      <c r="HD192" s="45"/>
      <c r="HE192" s="45"/>
      <c r="HF192" s="45"/>
      <c r="HG192" s="45"/>
      <c r="HH192" s="45"/>
      <c r="HI192" s="45"/>
      <c r="HJ192" s="45"/>
      <c r="HK192" s="45"/>
      <c r="HL192" s="45"/>
      <c r="HM192" s="45"/>
      <c r="HN192" s="45"/>
      <c r="HO192" s="45"/>
      <c r="HP192" s="45"/>
      <c r="HQ192" s="45"/>
      <c r="HR192" s="45"/>
      <c r="HS192" s="45"/>
      <c r="HT192" s="45"/>
      <c r="HU192" s="45"/>
      <c r="HV192" s="45"/>
      <c r="HW192" s="45"/>
      <c r="HX192" s="45"/>
      <c r="HY192" s="45"/>
      <c r="HZ192" s="45"/>
      <c r="IA192" s="45"/>
      <c r="IB192" s="45"/>
      <c r="IC192" s="45"/>
      <c r="ID192" s="45"/>
      <c r="IE192" s="45"/>
      <c r="IF192" s="45"/>
      <c r="IG192" s="45"/>
      <c r="IH192" s="45"/>
      <c r="II192" s="44"/>
      <c r="IJ192" s="44"/>
    </row>
    <row r="193" spans="1:244" s="79" customFormat="1" ht="50.1" customHeight="1">
      <c r="A193" s="96">
        <v>14</v>
      </c>
      <c r="B193" s="164" t="s">
        <v>3378</v>
      </c>
      <c r="C193" s="160"/>
      <c r="D193" s="226">
        <v>14</v>
      </c>
      <c r="E193" s="165" t="s">
        <v>272</v>
      </c>
      <c r="F193" s="164" t="s">
        <v>3379</v>
      </c>
      <c r="G193" s="190">
        <v>42973</v>
      </c>
      <c r="H193" s="165" t="s">
        <v>716</v>
      </c>
      <c r="I193" s="163"/>
      <c r="J193" s="163" t="s">
        <v>2516</v>
      </c>
      <c r="K193" s="79" t="s">
        <v>3476</v>
      </c>
      <c r="L193" s="44" t="s">
        <v>638</v>
      </c>
      <c r="M193" s="44"/>
      <c r="N193" s="44"/>
      <c r="O193" s="44"/>
      <c r="P193" s="44"/>
      <c r="Q193" s="45"/>
      <c r="R193" s="45"/>
      <c r="S193" s="45"/>
      <c r="T193" s="45"/>
      <c r="U193" s="45"/>
      <c r="V193" s="45"/>
      <c r="W193" s="45"/>
      <c r="X193" s="45"/>
      <c r="Y193" s="45"/>
      <c r="Z193" s="45"/>
      <c r="AA193" s="45"/>
      <c r="AB193" s="45"/>
      <c r="AC193" s="45"/>
      <c r="AD193" s="45"/>
      <c r="AE193" s="45"/>
      <c r="AF193" s="45"/>
      <c r="AG193" s="45"/>
      <c r="AH193" s="45"/>
      <c r="AI193" s="45"/>
      <c r="AJ193" s="45"/>
      <c r="AK193" s="45"/>
      <c r="AL193" s="45"/>
      <c r="AM193" s="45"/>
      <c r="AN193" s="45"/>
      <c r="AO193" s="45"/>
      <c r="AP193" s="45"/>
      <c r="AQ193" s="45"/>
      <c r="AR193" s="45"/>
      <c r="AS193" s="45"/>
      <c r="AT193" s="45"/>
      <c r="AU193" s="45"/>
      <c r="AV193" s="45"/>
      <c r="AW193" s="45"/>
      <c r="AX193" s="45"/>
      <c r="AY193" s="45"/>
      <c r="AZ193" s="45"/>
      <c r="BA193" s="45"/>
      <c r="BB193" s="45"/>
      <c r="BC193" s="45"/>
      <c r="BD193" s="45"/>
      <c r="BE193" s="45"/>
      <c r="BF193" s="45"/>
      <c r="BG193" s="45"/>
      <c r="BH193" s="45"/>
      <c r="BI193" s="45"/>
      <c r="BJ193" s="45"/>
      <c r="BK193" s="45"/>
      <c r="BL193" s="45"/>
      <c r="BM193" s="45"/>
      <c r="BN193" s="45"/>
      <c r="BO193" s="45"/>
      <c r="BP193" s="45"/>
      <c r="BQ193" s="45"/>
      <c r="BR193" s="45"/>
      <c r="BS193" s="45"/>
      <c r="BT193" s="45"/>
      <c r="BU193" s="45"/>
      <c r="BV193" s="45"/>
      <c r="BW193" s="45"/>
      <c r="BX193" s="45"/>
      <c r="BY193" s="45"/>
      <c r="BZ193" s="45"/>
      <c r="CA193" s="45"/>
      <c r="CB193" s="45"/>
      <c r="CC193" s="45"/>
      <c r="CD193" s="45"/>
      <c r="CE193" s="45"/>
      <c r="CF193" s="45"/>
      <c r="CG193" s="45"/>
      <c r="CH193" s="45"/>
      <c r="CI193" s="45"/>
      <c r="CJ193" s="45"/>
      <c r="CK193" s="45"/>
      <c r="CL193" s="45"/>
      <c r="CM193" s="45"/>
      <c r="CN193" s="45"/>
      <c r="CO193" s="45"/>
      <c r="CP193" s="45"/>
      <c r="CQ193" s="45"/>
      <c r="CR193" s="45"/>
      <c r="CS193" s="45"/>
      <c r="CT193" s="45"/>
      <c r="CU193" s="45"/>
      <c r="CV193" s="45"/>
      <c r="CW193" s="45"/>
      <c r="CX193" s="45"/>
      <c r="CY193" s="45"/>
      <c r="CZ193" s="45"/>
      <c r="DA193" s="45"/>
      <c r="DB193" s="45"/>
      <c r="DC193" s="45"/>
      <c r="DD193" s="45"/>
      <c r="DE193" s="45"/>
      <c r="DF193" s="45"/>
      <c r="DG193" s="45"/>
      <c r="DH193" s="45"/>
      <c r="DI193" s="45"/>
      <c r="DJ193" s="45"/>
      <c r="DK193" s="45"/>
      <c r="DL193" s="45"/>
      <c r="DM193" s="45"/>
      <c r="DN193" s="45"/>
      <c r="DO193" s="45"/>
      <c r="DP193" s="45"/>
      <c r="DQ193" s="45"/>
      <c r="DR193" s="45"/>
      <c r="DS193" s="45"/>
      <c r="DT193" s="45"/>
      <c r="DU193" s="45"/>
      <c r="DV193" s="45"/>
      <c r="DW193" s="45"/>
      <c r="DX193" s="45"/>
      <c r="DY193" s="45"/>
      <c r="DZ193" s="45"/>
      <c r="EA193" s="45"/>
      <c r="EB193" s="45"/>
      <c r="EC193" s="45"/>
      <c r="ED193" s="45"/>
      <c r="EE193" s="45"/>
      <c r="EF193" s="45"/>
      <c r="EG193" s="45"/>
      <c r="EH193" s="45"/>
      <c r="EI193" s="45"/>
      <c r="EJ193" s="45"/>
      <c r="EK193" s="45"/>
      <c r="EL193" s="45"/>
      <c r="EM193" s="45"/>
      <c r="EN193" s="45"/>
      <c r="EO193" s="45"/>
      <c r="EP193" s="45"/>
      <c r="EQ193" s="45"/>
      <c r="ER193" s="45"/>
      <c r="ES193" s="45"/>
      <c r="ET193" s="45"/>
      <c r="EU193" s="45"/>
      <c r="EV193" s="45"/>
      <c r="EW193" s="45"/>
      <c r="EX193" s="45"/>
      <c r="EY193" s="45"/>
      <c r="EZ193" s="45"/>
      <c r="FA193" s="45"/>
      <c r="FB193" s="45"/>
      <c r="FC193" s="45"/>
      <c r="FD193" s="45"/>
      <c r="FE193" s="45"/>
      <c r="FF193" s="45"/>
      <c r="FG193" s="45"/>
      <c r="FH193" s="45"/>
      <c r="FI193" s="45"/>
      <c r="FJ193" s="45"/>
      <c r="FK193" s="45"/>
      <c r="FL193" s="45"/>
      <c r="FM193" s="45"/>
      <c r="FN193" s="45"/>
      <c r="FO193" s="45"/>
      <c r="FP193" s="45"/>
      <c r="FQ193" s="45"/>
      <c r="FR193" s="45"/>
      <c r="FS193" s="45"/>
      <c r="FT193" s="45"/>
      <c r="FU193" s="45"/>
      <c r="FV193" s="45"/>
      <c r="FW193" s="45"/>
      <c r="FX193" s="45"/>
      <c r="FY193" s="45"/>
      <c r="FZ193" s="45"/>
      <c r="GA193" s="45"/>
      <c r="GB193" s="45"/>
      <c r="GC193" s="45"/>
      <c r="GD193" s="45"/>
      <c r="GE193" s="45"/>
      <c r="GF193" s="45"/>
      <c r="GG193" s="45"/>
      <c r="GH193" s="45"/>
      <c r="GI193" s="45"/>
      <c r="GJ193" s="45"/>
      <c r="GK193" s="45"/>
      <c r="GL193" s="45"/>
      <c r="GM193" s="45"/>
      <c r="GN193" s="45"/>
      <c r="GO193" s="45"/>
      <c r="GP193" s="45"/>
      <c r="GQ193" s="45"/>
      <c r="GR193" s="45"/>
      <c r="GS193" s="45"/>
      <c r="GT193" s="45"/>
      <c r="GU193" s="45"/>
      <c r="GV193" s="45"/>
      <c r="GW193" s="45"/>
      <c r="GX193" s="45"/>
      <c r="GY193" s="45"/>
      <c r="GZ193" s="45"/>
      <c r="HA193" s="45"/>
      <c r="HB193" s="45"/>
      <c r="HC193" s="45"/>
      <c r="HD193" s="45"/>
      <c r="HE193" s="45"/>
      <c r="HF193" s="45"/>
      <c r="HG193" s="45"/>
      <c r="HH193" s="45"/>
      <c r="HI193" s="45"/>
      <c r="HJ193" s="45"/>
      <c r="HK193" s="45"/>
      <c r="HL193" s="45"/>
      <c r="HM193" s="45"/>
      <c r="HN193" s="45"/>
      <c r="HO193" s="45"/>
      <c r="HP193" s="45"/>
      <c r="HQ193" s="45"/>
      <c r="HR193" s="45"/>
      <c r="HS193" s="45"/>
      <c r="HT193" s="45"/>
      <c r="HU193" s="45"/>
      <c r="HV193" s="45"/>
      <c r="HW193" s="45"/>
      <c r="HX193" s="45"/>
      <c r="HY193" s="45"/>
      <c r="HZ193" s="45"/>
      <c r="IA193" s="45"/>
      <c r="IB193" s="45"/>
      <c r="IC193" s="45"/>
      <c r="ID193" s="45"/>
      <c r="IE193" s="45"/>
      <c r="IF193" s="45"/>
      <c r="IG193" s="45"/>
      <c r="IH193" s="45"/>
      <c r="II193" s="44"/>
      <c r="IJ193" s="44"/>
    </row>
    <row r="194" spans="1:244" s="366" customFormat="1" ht="75" customHeight="1">
      <c r="A194" s="38">
        <v>24</v>
      </c>
      <c r="B194" s="100" t="s">
        <v>2440</v>
      </c>
      <c r="C194" s="160"/>
      <c r="D194" s="194">
        <v>14</v>
      </c>
      <c r="E194" s="100" t="s">
        <v>272</v>
      </c>
      <c r="F194" s="100" t="s">
        <v>2430</v>
      </c>
      <c r="G194" s="160">
        <v>42798</v>
      </c>
      <c r="H194" s="195" t="s">
        <v>716</v>
      </c>
      <c r="I194" s="264" t="s">
        <v>3380</v>
      </c>
      <c r="J194" s="264" t="s">
        <v>2373</v>
      </c>
      <c r="L194" s="366" t="s">
        <v>625</v>
      </c>
    </row>
    <row r="195" spans="1:244" s="39" customFormat="1" ht="50.1" customHeight="1">
      <c r="A195" s="375">
        <v>15</v>
      </c>
      <c r="B195" s="100" t="s">
        <v>3381</v>
      </c>
      <c r="C195" s="258">
        <v>36488</v>
      </c>
      <c r="D195" s="528">
        <v>18</v>
      </c>
      <c r="E195" s="100" t="s">
        <v>3382</v>
      </c>
      <c r="F195" s="101"/>
      <c r="G195" s="160">
        <v>42965</v>
      </c>
      <c r="H195" s="101" t="s">
        <v>3383</v>
      </c>
      <c r="I195" s="101" t="s">
        <v>3384</v>
      </c>
      <c r="J195" s="101" t="s">
        <v>3386</v>
      </c>
      <c r="K195" s="83"/>
      <c r="L195" s="155" t="s">
        <v>625</v>
      </c>
      <c r="M195" s="83"/>
      <c r="N195" s="83"/>
      <c r="O195" s="83"/>
      <c r="P195" s="83"/>
      <c r="Q195" s="83"/>
      <c r="R195" s="83"/>
      <c r="S195" s="83"/>
      <c r="T195" s="83"/>
      <c r="U195" s="83"/>
      <c r="V195" s="83"/>
      <c r="W195" s="83"/>
      <c r="X195" s="83"/>
      <c r="Y195" s="83"/>
      <c r="Z195" s="83"/>
      <c r="AA195" s="83"/>
      <c r="AB195" s="83"/>
      <c r="AC195" s="83"/>
      <c r="AD195" s="83"/>
      <c r="AE195" s="83"/>
      <c r="AF195" s="83"/>
      <c r="AG195" s="83"/>
      <c r="AH195" s="83"/>
      <c r="AI195" s="83"/>
      <c r="AJ195" s="83"/>
      <c r="AK195" s="83"/>
      <c r="AL195" s="83"/>
      <c r="AM195" s="83"/>
      <c r="AN195" s="83"/>
      <c r="AO195" s="83"/>
      <c r="AP195" s="83"/>
      <c r="AQ195" s="83"/>
      <c r="AR195" s="83"/>
      <c r="AS195" s="83"/>
      <c r="AT195" s="83"/>
      <c r="AU195" s="83"/>
      <c r="AV195" s="83"/>
      <c r="AW195" s="83"/>
      <c r="AX195" s="83"/>
      <c r="AY195" s="83"/>
      <c r="AZ195" s="83"/>
      <c r="BA195" s="83"/>
      <c r="BB195" s="83"/>
      <c r="BC195" s="83"/>
      <c r="BD195" s="83"/>
      <c r="BE195" s="83"/>
      <c r="BF195" s="83"/>
      <c r="BG195" s="83"/>
      <c r="BH195" s="83"/>
      <c r="BI195" s="83"/>
      <c r="BJ195" s="83"/>
      <c r="BK195" s="83"/>
      <c r="BL195" s="83"/>
      <c r="BM195" s="83"/>
      <c r="BN195" s="83"/>
      <c r="BO195" s="83"/>
      <c r="BP195" s="83"/>
      <c r="BQ195" s="83"/>
      <c r="BR195" s="83"/>
      <c r="BS195" s="83"/>
      <c r="BT195" s="83"/>
      <c r="BU195" s="83"/>
      <c r="BV195" s="83"/>
      <c r="BW195" s="83"/>
      <c r="BX195" s="83"/>
      <c r="BY195" s="83"/>
      <c r="BZ195" s="83"/>
      <c r="CA195" s="83"/>
      <c r="CB195" s="83"/>
      <c r="CC195" s="83"/>
      <c r="CD195" s="83"/>
      <c r="CE195" s="83"/>
      <c r="CF195" s="83"/>
      <c r="CG195" s="83"/>
      <c r="CH195" s="83"/>
      <c r="CI195" s="83"/>
      <c r="CJ195" s="83"/>
      <c r="CK195" s="83"/>
      <c r="CL195" s="83"/>
      <c r="CM195" s="83"/>
      <c r="CN195" s="83"/>
      <c r="CO195" s="83"/>
      <c r="CP195" s="83"/>
      <c r="CQ195" s="83"/>
      <c r="CR195" s="83"/>
      <c r="CS195" s="83"/>
      <c r="CT195" s="83"/>
      <c r="CU195" s="83"/>
      <c r="CV195" s="83"/>
      <c r="CW195" s="83"/>
      <c r="CX195" s="83"/>
      <c r="CY195" s="83"/>
      <c r="CZ195" s="83"/>
      <c r="DA195" s="83"/>
      <c r="DB195" s="83"/>
      <c r="DC195" s="83"/>
      <c r="DD195" s="83"/>
      <c r="DE195" s="83"/>
      <c r="DF195" s="83"/>
      <c r="DG195" s="83"/>
      <c r="DH195" s="83"/>
      <c r="DI195" s="83"/>
      <c r="DJ195" s="83"/>
      <c r="DK195" s="83"/>
      <c r="DL195" s="83"/>
      <c r="DM195" s="83"/>
      <c r="DN195" s="83"/>
      <c r="DO195" s="83"/>
      <c r="DP195" s="83"/>
      <c r="DQ195" s="83"/>
      <c r="DR195" s="83"/>
      <c r="DS195" s="83"/>
      <c r="DT195" s="83"/>
      <c r="DU195" s="83"/>
      <c r="DV195" s="83"/>
      <c r="DW195" s="83"/>
      <c r="DX195" s="83"/>
      <c r="DY195" s="83"/>
      <c r="DZ195" s="83"/>
      <c r="EA195" s="83"/>
      <c r="EB195" s="83"/>
      <c r="EC195" s="83"/>
      <c r="ED195" s="83"/>
      <c r="EE195" s="83"/>
      <c r="EF195" s="83"/>
      <c r="EG195" s="83"/>
      <c r="EH195" s="83"/>
      <c r="EI195" s="83"/>
      <c r="EJ195" s="83"/>
      <c r="EK195" s="83"/>
      <c r="EL195" s="83"/>
      <c r="EM195" s="83"/>
      <c r="EN195" s="83"/>
      <c r="EO195" s="83"/>
      <c r="EP195" s="83"/>
      <c r="EQ195" s="83"/>
      <c r="ER195" s="83"/>
      <c r="ES195" s="83"/>
      <c r="ET195" s="83"/>
      <c r="EU195" s="83"/>
      <c r="EV195" s="83"/>
      <c r="EW195" s="83"/>
      <c r="EX195" s="83"/>
      <c r="EY195" s="83"/>
      <c r="EZ195" s="83"/>
      <c r="FA195" s="83"/>
      <c r="FB195" s="83"/>
      <c r="FC195" s="83"/>
      <c r="FD195" s="83"/>
      <c r="FE195" s="83"/>
      <c r="FF195" s="83"/>
      <c r="FG195" s="83"/>
      <c r="FH195" s="83"/>
      <c r="FI195" s="83"/>
      <c r="FJ195" s="83"/>
      <c r="FK195" s="83"/>
      <c r="FL195" s="83"/>
      <c r="FM195" s="83"/>
      <c r="FN195" s="83"/>
      <c r="FO195" s="83"/>
      <c r="FP195" s="83"/>
      <c r="FQ195" s="83"/>
      <c r="FR195" s="83"/>
      <c r="FS195" s="83"/>
      <c r="FT195" s="83"/>
      <c r="FU195" s="83"/>
      <c r="FV195" s="83"/>
      <c r="FW195" s="83"/>
      <c r="FX195" s="83"/>
      <c r="FY195" s="83"/>
      <c r="FZ195" s="83"/>
      <c r="GA195" s="83"/>
      <c r="GB195" s="83"/>
      <c r="GC195" s="83"/>
      <c r="GD195" s="83"/>
      <c r="GE195" s="83"/>
      <c r="GF195" s="83"/>
      <c r="GG195" s="83"/>
      <c r="GH195" s="83"/>
      <c r="GI195" s="83"/>
      <c r="GJ195" s="83"/>
      <c r="GK195" s="83"/>
      <c r="GL195" s="83"/>
      <c r="GM195" s="83"/>
      <c r="GN195" s="83"/>
      <c r="GO195" s="83"/>
      <c r="GP195" s="83"/>
      <c r="GQ195" s="83"/>
      <c r="GR195" s="83"/>
      <c r="GS195" s="83"/>
      <c r="GT195" s="83"/>
      <c r="GU195" s="83"/>
      <c r="GV195" s="83"/>
      <c r="GW195" s="83"/>
      <c r="GX195" s="83"/>
      <c r="GY195" s="83"/>
      <c r="GZ195" s="83"/>
      <c r="HA195" s="83"/>
      <c r="HB195" s="83"/>
      <c r="HC195" s="83"/>
      <c r="HD195" s="83"/>
      <c r="HE195" s="83"/>
      <c r="HF195" s="83"/>
      <c r="HG195" s="83"/>
      <c r="HH195" s="83"/>
      <c r="HI195" s="83"/>
      <c r="HJ195" s="83"/>
      <c r="HK195" s="83"/>
      <c r="HL195" s="83"/>
      <c r="HM195" s="83"/>
      <c r="HN195" s="83"/>
      <c r="HO195" s="83"/>
      <c r="HP195" s="83"/>
      <c r="HQ195" s="83"/>
      <c r="HR195" s="83"/>
      <c r="HS195" s="83"/>
      <c r="HT195" s="83"/>
      <c r="HU195" s="83"/>
      <c r="HV195" s="83"/>
      <c r="HW195" s="83"/>
      <c r="HX195" s="83"/>
      <c r="HY195" s="83"/>
      <c r="HZ195" s="83"/>
      <c r="IA195" s="83"/>
      <c r="IB195" s="83"/>
      <c r="IC195" s="83"/>
      <c r="ID195" s="83"/>
      <c r="IE195" s="83"/>
      <c r="IF195" s="83"/>
      <c r="IG195" s="83"/>
      <c r="IH195" s="83"/>
      <c r="II195" s="83"/>
    </row>
    <row r="196" spans="1:244" s="96" customFormat="1" ht="50.1" customHeight="1">
      <c r="A196" s="91">
        <v>16</v>
      </c>
      <c r="B196" s="100" t="s">
        <v>3392</v>
      </c>
      <c r="C196" s="160"/>
      <c r="D196" s="194">
        <v>10</v>
      </c>
      <c r="E196" s="100" t="s">
        <v>3393</v>
      </c>
      <c r="F196" s="100" t="s">
        <v>3394</v>
      </c>
      <c r="G196" s="160">
        <v>42970</v>
      </c>
      <c r="H196" s="195" t="s">
        <v>437</v>
      </c>
      <c r="I196" s="100" t="s">
        <v>3395</v>
      </c>
      <c r="J196" s="100" t="s">
        <v>2516</v>
      </c>
      <c r="K196" s="88" t="s">
        <v>275</v>
      </c>
      <c r="L196" s="44" t="s">
        <v>638</v>
      </c>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44"/>
      <c r="BH196" s="44"/>
      <c r="BI196" s="44"/>
      <c r="BJ196" s="44"/>
      <c r="BK196" s="44"/>
      <c r="BL196" s="44"/>
      <c r="BM196" s="44"/>
      <c r="BN196" s="44"/>
      <c r="BO196" s="44"/>
      <c r="BP196" s="44"/>
      <c r="BQ196" s="44"/>
      <c r="BR196" s="44"/>
      <c r="BS196" s="44"/>
      <c r="BT196" s="44"/>
      <c r="BU196" s="44"/>
      <c r="BV196" s="44"/>
      <c r="BW196" s="44"/>
      <c r="BX196" s="44"/>
      <c r="BY196" s="44"/>
      <c r="BZ196" s="44"/>
      <c r="CA196" s="44"/>
      <c r="CB196" s="44"/>
      <c r="CC196" s="44"/>
      <c r="CD196" s="44"/>
      <c r="CE196" s="44"/>
      <c r="CF196" s="44"/>
      <c r="CG196" s="44"/>
      <c r="CH196" s="44"/>
      <c r="CI196" s="44"/>
      <c r="CJ196" s="44"/>
      <c r="CK196" s="44"/>
      <c r="CL196" s="44"/>
      <c r="CM196" s="44"/>
      <c r="CN196" s="44"/>
      <c r="CO196" s="44"/>
      <c r="CP196" s="44"/>
      <c r="CQ196" s="44"/>
      <c r="CR196" s="44"/>
      <c r="CS196" s="44"/>
      <c r="CT196" s="44"/>
      <c r="CU196" s="44"/>
      <c r="CV196" s="44"/>
      <c r="CW196" s="44"/>
      <c r="CX196" s="44"/>
      <c r="CY196" s="44"/>
      <c r="CZ196" s="44"/>
      <c r="DA196" s="44"/>
      <c r="DB196" s="44"/>
      <c r="DC196" s="44"/>
      <c r="DD196" s="44"/>
      <c r="DE196" s="44"/>
      <c r="DF196" s="44"/>
      <c r="DG196" s="44"/>
      <c r="DH196" s="44"/>
      <c r="DI196" s="44"/>
      <c r="DJ196" s="44"/>
      <c r="DK196" s="44"/>
      <c r="DL196" s="44"/>
      <c r="DM196" s="44"/>
      <c r="DN196" s="44"/>
      <c r="DO196" s="44"/>
      <c r="DP196" s="44"/>
      <c r="DQ196" s="44"/>
      <c r="DR196" s="44"/>
      <c r="DS196" s="44"/>
      <c r="DT196" s="44"/>
      <c r="DU196" s="44"/>
      <c r="DV196" s="44"/>
      <c r="DW196" s="44"/>
      <c r="DX196" s="44"/>
      <c r="DY196" s="44"/>
      <c r="DZ196" s="44"/>
      <c r="EA196" s="44"/>
      <c r="EB196" s="44"/>
      <c r="EC196" s="44"/>
      <c r="ED196" s="44"/>
      <c r="EE196" s="44"/>
      <c r="EF196" s="44"/>
      <c r="EG196" s="44"/>
      <c r="EH196" s="44"/>
      <c r="EI196" s="44"/>
      <c r="EJ196" s="44"/>
      <c r="EK196" s="44"/>
      <c r="EL196" s="44"/>
      <c r="EM196" s="44"/>
      <c r="EN196" s="44"/>
      <c r="EO196" s="44"/>
      <c r="EP196" s="44"/>
      <c r="EQ196" s="44"/>
      <c r="ER196" s="44"/>
      <c r="ES196" s="44"/>
      <c r="ET196" s="44"/>
      <c r="EU196" s="44"/>
      <c r="EV196" s="44"/>
      <c r="EW196" s="44"/>
      <c r="EX196" s="44"/>
      <c r="EY196" s="44"/>
      <c r="EZ196" s="44"/>
      <c r="FA196" s="44"/>
      <c r="FB196" s="44"/>
      <c r="FC196" s="44"/>
      <c r="FD196" s="44"/>
      <c r="FE196" s="44"/>
      <c r="FF196" s="44"/>
      <c r="FG196" s="44"/>
      <c r="FH196" s="44"/>
      <c r="FI196" s="44"/>
      <c r="FJ196" s="44"/>
      <c r="FK196" s="44"/>
      <c r="FL196" s="44"/>
      <c r="FM196" s="44"/>
      <c r="FN196" s="44"/>
      <c r="FO196" s="44"/>
      <c r="FP196" s="44"/>
      <c r="FQ196" s="44"/>
      <c r="FR196" s="44"/>
      <c r="FS196" s="44"/>
      <c r="FT196" s="44"/>
      <c r="FU196" s="44"/>
      <c r="FV196" s="44"/>
      <c r="FW196" s="44"/>
      <c r="FX196" s="44"/>
      <c r="FY196" s="44"/>
      <c r="FZ196" s="44"/>
      <c r="GA196" s="44"/>
      <c r="GB196" s="44"/>
      <c r="GC196" s="44"/>
      <c r="GD196" s="44"/>
      <c r="GE196" s="44"/>
      <c r="GF196" s="44"/>
      <c r="GG196" s="44"/>
      <c r="GH196" s="44"/>
      <c r="GI196" s="44"/>
      <c r="GJ196" s="44"/>
      <c r="GK196" s="44"/>
      <c r="GL196" s="44"/>
      <c r="GM196" s="44"/>
      <c r="GN196" s="44"/>
      <c r="GO196" s="44"/>
      <c r="GP196" s="44"/>
      <c r="GQ196" s="44"/>
      <c r="GR196" s="44"/>
      <c r="GS196" s="44"/>
      <c r="GT196" s="44"/>
      <c r="GU196" s="44"/>
      <c r="GV196" s="44"/>
      <c r="GW196" s="44"/>
      <c r="GX196" s="44"/>
      <c r="GY196" s="44"/>
      <c r="GZ196" s="44"/>
      <c r="HA196" s="44"/>
      <c r="HB196" s="44"/>
      <c r="HC196" s="44"/>
      <c r="HD196" s="44"/>
      <c r="HE196" s="44"/>
      <c r="HF196" s="44"/>
      <c r="HG196" s="44"/>
      <c r="HH196" s="44"/>
      <c r="HI196" s="44"/>
      <c r="HJ196" s="44"/>
      <c r="HK196" s="44"/>
      <c r="HL196" s="44"/>
      <c r="HM196" s="44"/>
      <c r="HN196" s="44"/>
      <c r="HO196" s="44"/>
      <c r="HP196" s="44"/>
      <c r="HQ196" s="44"/>
      <c r="HR196" s="44"/>
      <c r="HS196" s="44"/>
      <c r="HT196" s="44"/>
      <c r="HU196" s="44"/>
      <c r="HV196" s="44"/>
      <c r="HW196" s="44"/>
      <c r="HX196" s="44"/>
      <c r="HY196" s="44"/>
      <c r="HZ196" s="44"/>
      <c r="IA196" s="44"/>
      <c r="IB196" s="44"/>
      <c r="IC196" s="44"/>
      <c r="ID196" s="44"/>
      <c r="IE196" s="44"/>
      <c r="IF196" s="44"/>
      <c r="IG196" s="44"/>
      <c r="IH196" s="44"/>
      <c r="II196" s="44"/>
      <c r="IJ196" s="44"/>
    </row>
    <row r="197" spans="1:244" s="79" customFormat="1" ht="50.1" customHeight="1">
      <c r="A197" s="96">
        <v>17</v>
      </c>
      <c r="B197" s="164" t="s">
        <v>3396</v>
      </c>
      <c r="C197" s="160">
        <v>36840</v>
      </c>
      <c r="D197" s="226">
        <v>16</v>
      </c>
      <c r="E197" s="165" t="s">
        <v>272</v>
      </c>
      <c r="F197" s="164" t="s">
        <v>3397</v>
      </c>
      <c r="G197" s="190">
        <v>42976</v>
      </c>
      <c r="H197" s="165" t="s">
        <v>3398</v>
      </c>
      <c r="I197" s="163"/>
      <c r="J197" s="163" t="s">
        <v>2516</v>
      </c>
      <c r="L197" s="44" t="s">
        <v>625</v>
      </c>
      <c r="M197" s="44"/>
      <c r="N197" s="44"/>
      <c r="O197" s="44"/>
      <c r="P197" s="44"/>
      <c r="Q197" s="45"/>
      <c r="R197" s="45"/>
      <c r="S197" s="45"/>
      <c r="T197" s="45"/>
      <c r="U197" s="45"/>
      <c r="V197" s="45"/>
      <c r="W197" s="45"/>
      <c r="X197" s="45"/>
      <c r="Y197" s="45"/>
      <c r="Z197" s="45"/>
      <c r="AA197" s="45"/>
      <c r="AB197" s="45"/>
      <c r="AC197" s="45"/>
      <c r="AD197" s="45"/>
      <c r="AE197" s="45"/>
      <c r="AF197" s="45"/>
      <c r="AG197" s="45"/>
      <c r="AH197" s="45"/>
      <c r="AI197" s="45"/>
      <c r="AJ197" s="45"/>
      <c r="AK197" s="45"/>
      <c r="AL197" s="45"/>
      <c r="AM197" s="45"/>
      <c r="AN197" s="45"/>
      <c r="AO197" s="45"/>
      <c r="AP197" s="45"/>
      <c r="AQ197" s="45"/>
      <c r="AR197" s="45"/>
      <c r="AS197" s="45"/>
      <c r="AT197" s="45"/>
      <c r="AU197" s="45"/>
      <c r="AV197" s="45"/>
      <c r="AW197" s="45"/>
      <c r="AX197" s="45"/>
      <c r="AY197" s="45"/>
      <c r="AZ197" s="45"/>
      <c r="BA197" s="45"/>
      <c r="BB197" s="45"/>
      <c r="BC197" s="45"/>
      <c r="BD197" s="45"/>
      <c r="BE197" s="45"/>
      <c r="BF197" s="45"/>
      <c r="BG197" s="45"/>
      <c r="BH197" s="45"/>
      <c r="BI197" s="45"/>
      <c r="BJ197" s="45"/>
      <c r="BK197" s="45"/>
      <c r="BL197" s="45"/>
      <c r="BM197" s="45"/>
      <c r="BN197" s="45"/>
      <c r="BO197" s="45"/>
      <c r="BP197" s="45"/>
      <c r="BQ197" s="45"/>
      <c r="BR197" s="45"/>
      <c r="BS197" s="45"/>
      <c r="BT197" s="45"/>
      <c r="BU197" s="45"/>
      <c r="BV197" s="45"/>
      <c r="BW197" s="45"/>
      <c r="BX197" s="45"/>
      <c r="BY197" s="45"/>
      <c r="BZ197" s="45"/>
      <c r="CA197" s="45"/>
      <c r="CB197" s="45"/>
      <c r="CC197" s="45"/>
      <c r="CD197" s="45"/>
      <c r="CE197" s="45"/>
      <c r="CF197" s="45"/>
      <c r="CG197" s="45"/>
      <c r="CH197" s="45"/>
      <c r="CI197" s="45"/>
      <c r="CJ197" s="45"/>
      <c r="CK197" s="45"/>
      <c r="CL197" s="45"/>
      <c r="CM197" s="45"/>
      <c r="CN197" s="45"/>
      <c r="CO197" s="45"/>
      <c r="CP197" s="45"/>
      <c r="CQ197" s="45"/>
      <c r="CR197" s="45"/>
      <c r="CS197" s="45"/>
      <c r="CT197" s="45"/>
      <c r="CU197" s="45"/>
      <c r="CV197" s="45"/>
      <c r="CW197" s="45"/>
      <c r="CX197" s="45"/>
      <c r="CY197" s="45"/>
      <c r="CZ197" s="45"/>
      <c r="DA197" s="45"/>
      <c r="DB197" s="45"/>
      <c r="DC197" s="45"/>
      <c r="DD197" s="45"/>
      <c r="DE197" s="45"/>
      <c r="DF197" s="45"/>
      <c r="DG197" s="45"/>
      <c r="DH197" s="45"/>
      <c r="DI197" s="45"/>
      <c r="DJ197" s="45"/>
      <c r="DK197" s="45"/>
      <c r="DL197" s="45"/>
      <c r="DM197" s="45"/>
      <c r="DN197" s="45"/>
      <c r="DO197" s="45"/>
      <c r="DP197" s="45"/>
      <c r="DQ197" s="45"/>
      <c r="DR197" s="45"/>
      <c r="DS197" s="45"/>
      <c r="DT197" s="45"/>
      <c r="DU197" s="45"/>
      <c r="DV197" s="45"/>
      <c r="DW197" s="45"/>
      <c r="DX197" s="45"/>
      <c r="DY197" s="45"/>
      <c r="DZ197" s="45"/>
      <c r="EA197" s="45"/>
      <c r="EB197" s="45"/>
      <c r="EC197" s="45"/>
      <c r="ED197" s="45"/>
      <c r="EE197" s="45"/>
      <c r="EF197" s="45"/>
      <c r="EG197" s="45"/>
      <c r="EH197" s="45"/>
      <c r="EI197" s="45"/>
      <c r="EJ197" s="45"/>
      <c r="EK197" s="45"/>
      <c r="EL197" s="45"/>
      <c r="EM197" s="45"/>
      <c r="EN197" s="45"/>
      <c r="EO197" s="45"/>
      <c r="EP197" s="45"/>
      <c r="EQ197" s="45"/>
      <c r="ER197" s="45"/>
      <c r="ES197" s="45"/>
      <c r="ET197" s="45"/>
      <c r="EU197" s="45"/>
      <c r="EV197" s="45"/>
      <c r="EW197" s="45"/>
      <c r="EX197" s="45"/>
      <c r="EY197" s="45"/>
      <c r="EZ197" s="45"/>
      <c r="FA197" s="45"/>
      <c r="FB197" s="45"/>
      <c r="FC197" s="45"/>
      <c r="FD197" s="45"/>
      <c r="FE197" s="45"/>
      <c r="FF197" s="45"/>
      <c r="FG197" s="45"/>
      <c r="FH197" s="45"/>
      <c r="FI197" s="45"/>
      <c r="FJ197" s="45"/>
      <c r="FK197" s="45"/>
      <c r="FL197" s="45"/>
      <c r="FM197" s="45"/>
      <c r="FN197" s="45"/>
      <c r="FO197" s="45"/>
      <c r="FP197" s="45"/>
      <c r="FQ197" s="45"/>
      <c r="FR197" s="45"/>
      <c r="FS197" s="45"/>
      <c r="FT197" s="45"/>
      <c r="FU197" s="45"/>
      <c r="FV197" s="45"/>
      <c r="FW197" s="45"/>
      <c r="FX197" s="45"/>
      <c r="FY197" s="45"/>
      <c r="FZ197" s="45"/>
      <c r="GA197" s="45"/>
      <c r="GB197" s="45"/>
      <c r="GC197" s="45"/>
      <c r="GD197" s="45"/>
      <c r="GE197" s="45"/>
      <c r="GF197" s="45"/>
      <c r="GG197" s="45"/>
      <c r="GH197" s="45"/>
      <c r="GI197" s="45"/>
      <c r="GJ197" s="45"/>
      <c r="GK197" s="45"/>
      <c r="GL197" s="45"/>
      <c r="GM197" s="45"/>
      <c r="GN197" s="45"/>
      <c r="GO197" s="45"/>
      <c r="GP197" s="45"/>
      <c r="GQ197" s="45"/>
      <c r="GR197" s="45"/>
      <c r="GS197" s="45"/>
      <c r="GT197" s="45"/>
      <c r="GU197" s="45"/>
      <c r="GV197" s="45"/>
      <c r="GW197" s="45"/>
      <c r="GX197" s="45"/>
      <c r="GY197" s="45"/>
      <c r="GZ197" s="45"/>
      <c r="HA197" s="45"/>
      <c r="HB197" s="45"/>
      <c r="HC197" s="45"/>
      <c r="HD197" s="45"/>
      <c r="HE197" s="45"/>
      <c r="HF197" s="45"/>
      <c r="HG197" s="45"/>
      <c r="HH197" s="45"/>
      <c r="HI197" s="45"/>
      <c r="HJ197" s="45"/>
      <c r="HK197" s="45"/>
      <c r="HL197" s="45"/>
      <c r="HM197" s="45"/>
      <c r="HN197" s="45"/>
      <c r="HO197" s="45"/>
      <c r="HP197" s="45"/>
      <c r="HQ197" s="45"/>
      <c r="HR197" s="45"/>
      <c r="HS197" s="45"/>
      <c r="HT197" s="45"/>
      <c r="HU197" s="45"/>
      <c r="HV197" s="45"/>
      <c r="HW197" s="45"/>
      <c r="HX197" s="45"/>
      <c r="HY197" s="45"/>
      <c r="HZ197" s="45"/>
      <c r="IA197" s="45"/>
      <c r="IB197" s="45"/>
      <c r="IC197" s="45"/>
      <c r="ID197" s="45"/>
      <c r="IE197" s="45"/>
      <c r="IF197" s="45"/>
      <c r="IG197" s="45"/>
      <c r="IH197" s="45"/>
      <c r="II197" s="44"/>
      <c r="IJ197" s="44"/>
    </row>
    <row r="198" spans="1:244" s="79" customFormat="1" ht="50.1" customHeight="1">
      <c r="A198" s="96">
        <v>18</v>
      </c>
      <c r="B198" s="164" t="s">
        <v>3399</v>
      </c>
      <c r="C198" s="160"/>
      <c r="D198" s="226">
        <v>7</v>
      </c>
      <c r="E198" s="165" t="s">
        <v>272</v>
      </c>
      <c r="F198" s="164" t="s">
        <v>3400</v>
      </c>
      <c r="G198" s="190">
        <v>42977</v>
      </c>
      <c r="H198" s="165" t="s">
        <v>1836</v>
      </c>
      <c r="I198" s="163"/>
      <c r="J198" s="163" t="s">
        <v>2516</v>
      </c>
      <c r="K198" s="79" t="s">
        <v>275</v>
      </c>
      <c r="L198" s="44" t="s">
        <v>638</v>
      </c>
      <c r="M198" s="44"/>
      <c r="N198" s="44"/>
      <c r="O198" s="44"/>
      <c r="P198" s="44"/>
      <c r="Q198" s="45"/>
      <c r="R198" s="45"/>
      <c r="S198" s="45"/>
      <c r="T198" s="45"/>
      <c r="U198" s="45"/>
      <c r="V198" s="45"/>
      <c r="W198" s="45"/>
      <c r="X198" s="45"/>
      <c r="Y198" s="45"/>
      <c r="Z198" s="45"/>
      <c r="AA198" s="45"/>
      <c r="AB198" s="45"/>
      <c r="AC198" s="45"/>
      <c r="AD198" s="45"/>
      <c r="AE198" s="45"/>
      <c r="AF198" s="45"/>
      <c r="AG198" s="45"/>
      <c r="AH198" s="45"/>
      <c r="AI198" s="45"/>
      <c r="AJ198" s="45"/>
      <c r="AK198" s="45"/>
      <c r="AL198" s="45"/>
      <c r="AM198" s="45"/>
      <c r="AN198" s="45"/>
      <c r="AO198" s="45"/>
      <c r="AP198" s="45"/>
      <c r="AQ198" s="45"/>
      <c r="AR198" s="45"/>
      <c r="AS198" s="45"/>
      <c r="AT198" s="45"/>
      <c r="AU198" s="45"/>
      <c r="AV198" s="45"/>
      <c r="AW198" s="45"/>
      <c r="AX198" s="45"/>
      <c r="AY198" s="45"/>
      <c r="AZ198" s="45"/>
      <c r="BA198" s="45"/>
      <c r="BB198" s="45"/>
      <c r="BC198" s="45"/>
      <c r="BD198" s="45"/>
      <c r="BE198" s="45"/>
      <c r="BF198" s="45"/>
      <c r="BG198" s="45"/>
      <c r="BH198" s="45"/>
      <c r="BI198" s="45"/>
      <c r="BJ198" s="45"/>
      <c r="BK198" s="45"/>
      <c r="BL198" s="45"/>
      <c r="BM198" s="45"/>
      <c r="BN198" s="45"/>
      <c r="BO198" s="45"/>
      <c r="BP198" s="45"/>
      <c r="BQ198" s="45"/>
      <c r="BR198" s="45"/>
      <c r="BS198" s="45"/>
      <c r="BT198" s="45"/>
      <c r="BU198" s="45"/>
      <c r="BV198" s="45"/>
      <c r="BW198" s="45"/>
      <c r="BX198" s="45"/>
      <c r="BY198" s="45"/>
      <c r="BZ198" s="45"/>
      <c r="CA198" s="45"/>
      <c r="CB198" s="45"/>
      <c r="CC198" s="45"/>
      <c r="CD198" s="45"/>
      <c r="CE198" s="45"/>
      <c r="CF198" s="45"/>
      <c r="CG198" s="45"/>
      <c r="CH198" s="45"/>
      <c r="CI198" s="45"/>
      <c r="CJ198" s="45"/>
      <c r="CK198" s="45"/>
      <c r="CL198" s="45"/>
      <c r="CM198" s="45"/>
      <c r="CN198" s="45"/>
      <c r="CO198" s="45"/>
      <c r="CP198" s="45"/>
      <c r="CQ198" s="45"/>
      <c r="CR198" s="45"/>
      <c r="CS198" s="45"/>
      <c r="CT198" s="45"/>
      <c r="CU198" s="45"/>
      <c r="CV198" s="45"/>
      <c r="CW198" s="45"/>
      <c r="CX198" s="45"/>
      <c r="CY198" s="45"/>
      <c r="CZ198" s="45"/>
      <c r="DA198" s="45"/>
      <c r="DB198" s="45"/>
      <c r="DC198" s="45"/>
      <c r="DD198" s="45"/>
      <c r="DE198" s="45"/>
      <c r="DF198" s="45"/>
      <c r="DG198" s="45"/>
      <c r="DH198" s="45"/>
      <c r="DI198" s="45"/>
      <c r="DJ198" s="45"/>
      <c r="DK198" s="45"/>
      <c r="DL198" s="45"/>
      <c r="DM198" s="45"/>
      <c r="DN198" s="45"/>
      <c r="DO198" s="45"/>
      <c r="DP198" s="45"/>
      <c r="DQ198" s="45"/>
      <c r="DR198" s="45"/>
      <c r="DS198" s="45"/>
      <c r="DT198" s="45"/>
      <c r="DU198" s="45"/>
      <c r="DV198" s="45"/>
      <c r="DW198" s="45"/>
      <c r="DX198" s="45"/>
      <c r="DY198" s="45"/>
      <c r="DZ198" s="45"/>
      <c r="EA198" s="45"/>
      <c r="EB198" s="45"/>
      <c r="EC198" s="45"/>
      <c r="ED198" s="45"/>
      <c r="EE198" s="45"/>
      <c r="EF198" s="45"/>
      <c r="EG198" s="45"/>
      <c r="EH198" s="45"/>
      <c r="EI198" s="45"/>
      <c r="EJ198" s="45"/>
      <c r="EK198" s="45"/>
      <c r="EL198" s="45"/>
      <c r="EM198" s="45"/>
      <c r="EN198" s="45"/>
      <c r="EO198" s="45"/>
      <c r="EP198" s="45"/>
      <c r="EQ198" s="45"/>
      <c r="ER198" s="45"/>
      <c r="ES198" s="45"/>
      <c r="ET198" s="45"/>
      <c r="EU198" s="45"/>
      <c r="EV198" s="45"/>
      <c r="EW198" s="45"/>
      <c r="EX198" s="45"/>
      <c r="EY198" s="45"/>
      <c r="EZ198" s="45"/>
      <c r="FA198" s="45"/>
      <c r="FB198" s="45"/>
      <c r="FC198" s="45"/>
      <c r="FD198" s="45"/>
      <c r="FE198" s="45"/>
      <c r="FF198" s="45"/>
      <c r="FG198" s="45"/>
      <c r="FH198" s="45"/>
      <c r="FI198" s="45"/>
      <c r="FJ198" s="45"/>
      <c r="FK198" s="45"/>
      <c r="FL198" s="45"/>
      <c r="FM198" s="45"/>
      <c r="FN198" s="45"/>
      <c r="FO198" s="45"/>
      <c r="FP198" s="45"/>
      <c r="FQ198" s="45"/>
      <c r="FR198" s="45"/>
      <c r="FS198" s="45"/>
      <c r="FT198" s="45"/>
      <c r="FU198" s="45"/>
      <c r="FV198" s="45"/>
      <c r="FW198" s="45"/>
      <c r="FX198" s="45"/>
      <c r="FY198" s="45"/>
      <c r="FZ198" s="45"/>
      <c r="GA198" s="45"/>
      <c r="GB198" s="45"/>
      <c r="GC198" s="45"/>
      <c r="GD198" s="45"/>
      <c r="GE198" s="45"/>
      <c r="GF198" s="45"/>
      <c r="GG198" s="45"/>
      <c r="GH198" s="45"/>
      <c r="GI198" s="45"/>
      <c r="GJ198" s="45"/>
      <c r="GK198" s="45"/>
      <c r="GL198" s="45"/>
      <c r="GM198" s="45"/>
      <c r="GN198" s="45"/>
      <c r="GO198" s="45"/>
      <c r="GP198" s="45"/>
      <c r="GQ198" s="45"/>
      <c r="GR198" s="45"/>
      <c r="GS198" s="45"/>
      <c r="GT198" s="45"/>
      <c r="GU198" s="45"/>
      <c r="GV198" s="45"/>
      <c r="GW198" s="45"/>
      <c r="GX198" s="45"/>
      <c r="GY198" s="45"/>
      <c r="GZ198" s="45"/>
      <c r="HA198" s="45"/>
      <c r="HB198" s="45"/>
      <c r="HC198" s="45"/>
      <c r="HD198" s="45"/>
      <c r="HE198" s="45"/>
      <c r="HF198" s="45"/>
      <c r="HG198" s="45"/>
      <c r="HH198" s="45"/>
      <c r="HI198" s="45"/>
      <c r="HJ198" s="45"/>
      <c r="HK198" s="45"/>
      <c r="HL198" s="45"/>
      <c r="HM198" s="45"/>
      <c r="HN198" s="45"/>
      <c r="HO198" s="45"/>
      <c r="HP198" s="45"/>
      <c r="HQ198" s="45"/>
      <c r="HR198" s="45"/>
      <c r="HS198" s="45"/>
      <c r="HT198" s="45"/>
      <c r="HU198" s="45"/>
      <c r="HV198" s="45"/>
      <c r="HW198" s="45"/>
      <c r="HX198" s="45"/>
      <c r="HY198" s="45"/>
      <c r="HZ198" s="45"/>
      <c r="IA198" s="45"/>
      <c r="IB198" s="45"/>
      <c r="IC198" s="45"/>
      <c r="ID198" s="45"/>
      <c r="IE198" s="45"/>
      <c r="IF198" s="45"/>
      <c r="IG198" s="45"/>
      <c r="IH198" s="45"/>
      <c r="II198" s="44"/>
      <c r="IJ198" s="44"/>
    </row>
    <row r="199" spans="1:244" s="79" customFormat="1" ht="50.1" customHeight="1">
      <c r="A199" s="96">
        <v>19</v>
      </c>
      <c r="B199" s="164" t="s">
        <v>3401</v>
      </c>
      <c r="C199" s="160">
        <v>39642</v>
      </c>
      <c r="D199" s="226">
        <v>9</v>
      </c>
      <c r="E199" s="165" t="s">
        <v>269</v>
      </c>
      <c r="F199" s="164" t="s">
        <v>3404</v>
      </c>
      <c r="G199" s="190">
        <v>42976</v>
      </c>
      <c r="H199" s="165" t="s">
        <v>1836</v>
      </c>
      <c r="I199" s="163"/>
      <c r="J199" s="163" t="s">
        <v>2516</v>
      </c>
      <c r="K199" s="724" t="s">
        <v>269</v>
      </c>
      <c r="L199" s="44" t="s">
        <v>625</v>
      </c>
      <c r="M199" s="44"/>
      <c r="N199" s="44"/>
      <c r="O199" s="44"/>
      <c r="P199" s="44"/>
      <c r="Q199" s="45"/>
      <c r="R199" s="45"/>
      <c r="S199" s="45"/>
      <c r="T199" s="45"/>
      <c r="U199" s="45"/>
      <c r="V199" s="45"/>
      <c r="W199" s="45"/>
      <c r="X199" s="45"/>
      <c r="Y199" s="45"/>
      <c r="Z199" s="45"/>
      <c r="AA199" s="45"/>
      <c r="AB199" s="45"/>
      <c r="AC199" s="45"/>
      <c r="AD199" s="45"/>
      <c r="AE199" s="45"/>
      <c r="AF199" s="45"/>
      <c r="AG199" s="45"/>
      <c r="AH199" s="45"/>
      <c r="AI199" s="45"/>
      <c r="AJ199" s="45"/>
      <c r="AK199" s="45"/>
      <c r="AL199" s="45"/>
      <c r="AM199" s="45"/>
      <c r="AN199" s="45"/>
      <c r="AO199" s="45"/>
      <c r="AP199" s="45"/>
      <c r="AQ199" s="45"/>
      <c r="AR199" s="45"/>
      <c r="AS199" s="45"/>
      <c r="AT199" s="45"/>
      <c r="AU199" s="45"/>
      <c r="AV199" s="45"/>
      <c r="AW199" s="45"/>
      <c r="AX199" s="45"/>
      <c r="AY199" s="45"/>
      <c r="AZ199" s="45"/>
      <c r="BA199" s="45"/>
      <c r="BB199" s="45"/>
      <c r="BC199" s="45"/>
      <c r="BD199" s="45"/>
      <c r="BE199" s="45"/>
      <c r="BF199" s="45"/>
      <c r="BG199" s="45"/>
      <c r="BH199" s="45"/>
      <c r="BI199" s="45"/>
      <c r="BJ199" s="45"/>
      <c r="BK199" s="45"/>
      <c r="BL199" s="45"/>
      <c r="BM199" s="45"/>
      <c r="BN199" s="45"/>
      <c r="BO199" s="45"/>
      <c r="BP199" s="45"/>
      <c r="BQ199" s="45"/>
      <c r="BR199" s="45"/>
      <c r="BS199" s="45"/>
      <c r="BT199" s="45"/>
      <c r="BU199" s="45"/>
      <c r="BV199" s="45"/>
      <c r="BW199" s="45"/>
      <c r="BX199" s="45"/>
      <c r="BY199" s="45"/>
      <c r="BZ199" s="45"/>
      <c r="CA199" s="45"/>
      <c r="CB199" s="45"/>
      <c r="CC199" s="45"/>
      <c r="CD199" s="45"/>
      <c r="CE199" s="45"/>
      <c r="CF199" s="45"/>
      <c r="CG199" s="45"/>
      <c r="CH199" s="45"/>
      <c r="CI199" s="45"/>
      <c r="CJ199" s="45"/>
      <c r="CK199" s="45"/>
      <c r="CL199" s="45"/>
      <c r="CM199" s="45"/>
      <c r="CN199" s="45"/>
      <c r="CO199" s="45"/>
      <c r="CP199" s="45"/>
      <c r="CQ199" s="45"/>
      <c r="CR199" s="45"/>
      <c r="CS199" s="45"/>
      <c r="CT199" s="45"/>
      <c r="CU199" s="45"/>
      <c r="CV199" s="45"/>
      <c r="CW199" s="45"/>
      <c r="CX199" s="45"/>
      <c r="CY199" s="45"/>
      <c r="CZ199" s="45"/>
      <c r="DA199" s="45"/>
      <c r="DB199" s="45"/>
      <c r="DC199" s="45"/>
      <c r="DD199" s="45"/>
      <c r="DE199" s="45"/>
      <c r="DF199" s="45"/>
      <c r="DG199" s="45"/>
      <c r="DH199" s="45"/>
      <c r="DI199" s="45"/>
      <c r="DJ199" s="45"/>
      <c r="DK199" s="45"/>
      <c r="DL199" s="45"/>
      <c r="DM199" s="45"/>
      <c r="DN199" s="45"/>
      <c r="DO199" s="45"/>
      <c r="DP199" s="45"/>
      <c r="DQ199" s="45"/>
      <c r="DR199" s="45"/>
      <c r="DS199" s="45"/>
      <c r="DT199" s="45"/>
      <c r="DU199" s="45"/>
      <c r="DV199" s="45"/>
      <c r="DW199" s="45"/>
      <c r="DX199" s="45"/>
      <c r="DY199" s="45"/>
      <c r="DZ199" s="45"/>
      <c r="EA199" s="45"/>
      <c r="EB199" s="45"/>
      <c r="EC199" s="45"/>
      <c r="ED199" s="45"/>
      <c r="EE199" s="45"/>
      <c r="EF199" s="45"/>
      <c r="EG199" s="45"/>
      <c r="EH199" s="45"/>
      <c r="EI199" s="45"/>
      <c r="EJ199" s="45"/>
      <c r="EK199" s="45"/>
      <c r="EL199" s="45"/>
      <c r="EM199" s="45"/>
      <c r="EN199" s="45"/>
      <c r="EO199" s="45"/>
      <c r="EP199" s="45"/>
      <c r="EQ199" s="45"/>
      <c r="ER199" s="45"/>
      <c r="ES199" s="45"/>
      <c r="ET199" s="45"/>
      <c r="EU199" s="45"/>
      <c r="EV199" s="45"/>
      <c r="EW199" s="45"/>
      <c r="EX199" s="45"/>
      <c r="EY199" s="45"/>
      <c r="EZ199" s="45"/>
      <c r="FA199" s="45"/>
      <c r="FB199" s="45"/>
      <c r="FC199" s="45"/>
      <c r="FD199" s="45"/>
      <c r="FE199" s="45"/>
      <c r="FF199" s="45"/>
      <c r="FG199" s="45"/>
      <c r="FH199" s="45"/>
      <c r="FI199" s="45"/>
      <c r="FJ199" s="45"/>
      <c r="FK199" s="45"/>
      <c r="FL199" s="45"/>
      <c r="FM199" s="45"/>
      <c r="FN199" s="45"/>
      <c r="FO199" s="45"/>
      <c r="FP199" s="45"/>
      <c r="FQ199" s="45"/>
      <c r="FR199" s="45"/>
      <c r="FS199" s="45"/>
      <c r="FT199" s="45"/>
      <c r="FU199" s="45"/>
      <c r="FV199" s="45"/>
      <c r="FW199" s="45"/>
      <c r="FX199" s="45"/>
      <c r="FY199" s="45"/>
      <c r="FZ199" s="45"/>
      <c r="GA199" s="45"/>
      <c r="GB199" s="45"/>
      <c r="GC199" s="45"/>
      <c r="GD199" s="45"/>
      <c r="GE199" s="45"/>
      <c r="GF199" s="45"/>
      <c r="GG199" s="45"/>
      <c r="GH199" s="45"/>
      <c r="GI199" s="45"/>
      <c r="GJ199" s="45"/>
      <c r="GK199" s="45"/>
      <c r="GL199" s="45"/>
      <c r="GM199" s="45"/>
      <c r="GN199" s="45"/>
      <c r="GO199" s="45"/>
      <c r="GP199" s="45"/>
      <c r="GQ199" s="45"/>
      <c r="GR199" s="45"/>
      <c r="GS199" s="45"/>
      <c r="GT199" s="45"/>
      <c r="GU199" s="45"/>
      <c r="GV199" s="45"/>
      <c r="GW199" s="45"/>
      <c r="GX199" s="45"/>
      <c r="GY199" s="45"/>
      <c r="GZ199" s="45"/>
      <c r="HA199" s="45"/>
      <c r="HB199" s="45"/>
      <c r="HC199" s="45"/>
      <c r="HD199" s="45"/>
      <c r="HE199" s="45"/>
      <c r="HF199" s="45"/>
      <c r="HG199" s="45"/>
      <c r="HH199" s="45"/>
      <c r="HI199" s="45"/>
      <c r="HJ199" s="45"/>
      <c r="HK199" s="45"/>
      <c r="HL199" s="45"/>
      <c r="HM199" s="45"/>
      <c r="HN199" s="45"/>
      <c r="HO199" s="45"/>
      <c r="HP199" s="45"/>
      <c r="HQ199" s="45"/>
      <c r="HR199" s="45"/>
      <c r="HS199" s="45"/>
      <c r="HT199" s="45"/>
      <c r="HU199" s="45"/>
      <c r="HV199" s="45"/>
      <c r="HW199" s="45"/>
      <c r="HX199" s="45"/>
      <c r="HY199" s="45"/>
      <c r="HZ199" s="45"/>
      <c r="IA199" s="45"/>
      <c r="IB199" s="45"/>
      <c r="IC199" s="45"/>
      <c r="ID199" s="45"/>
      <c r="IE199" s="45"/>
      <c r="IF199" s="45"/>
      <c r="IG199" s="45"/>
      <c r="IH199" s="45"/>
      <c r="II199" s="44"/>
      <c r="IJ199" s="44"/>
    </row>
    <row r="200" spans="1:244" s="79" customFormat="1" ht="50.1" customHeight="1">
      <c r="A200" s="96">
        <v>20</v>
      </c>
      <c r="B200" s="164" t="s">
        <v>3402</v>
      </c>
      <c r="C200" s="160">
        <v>39219</v>
      </c>
      <c r="D200" s="226">
        <v>10</v>
      </c>
      <c r="E200" s="165" t="s">
        <v>269</v>
      </c>
      <c r="F200" s="164" t="s">
        <v>3404</v>
      </c>
      <c r="G200" s="190">
        <v>42976</v>
      </c>
      <c r="H200" s="165" t="s">
        <v>1836</v>
      </c>
      <c r="I200" s="163"/>
      <c r="J200" s="163" t="s">
        <v>2516</v>
      </c>
      <c r="K200" s="724" t="s">
        <v>269</v>
      </c>
      <c r="L200" s="44" t="s">
        <v>625</v>
      </c>
      <c r="M200" s="44"/>
      <c r="N200" s="44"/>
      <c r="O200" s="44"/>
      <c r="P200" s="44"/>
      <c r="Q200" s="45"/>
      <c r="R200" s="45"/>
      <c r="S200" s="45"/>
      <c r="T200" s="45"/>
      <c r="U200" s="45"/>
      <c r="V200" s="45"/>
      <c r="W200" s="45"/>
      <c r="X200" s="45"/>
      <c r="Y200" s="45"/>
      <c r="Z200" s="45"/>
      <c r="AA200" s="45"/>
      <c r="AB200" s="45"/>
      <c r="AC200" s="45"/>
      <c r="AD200" s="45"/>
      <c r="AE200" s="45"/>
      <c r="AF200" s="45"/>
      <c r="AG200" s="45"/>
      <c r="AH200" s="45"/>
      <c r="AI200" s="45"/>
      <c r="AJ200" s="45"/>
      <c r="AK200" s="45"/>
      <c r="AL200" s="45"/>
      <c r="AM200" s="45"/>
      <c r="AN200" s="45"/>
      <c r="AO200" s="45"/>
      <c r="AP200" s="45"/>
      <c r="AQ200" s="45"/>
      <c r="AR200" s="45"/>
      <c r="AS200" s="45"/>
      <c r="AT200" s="45"/>
      <c r="AU200" s="45"/>
      <c r="AV200" s="45"/>
      <c r="AW200" s="45"/>
      <c r="AX200" s="45"/>
      <c r="AY200" s="45"/>
      <c r="AZ200" s="45"/>
      <c r="BA200" s="45"/>
      <c r="BB200" s="45"/>
      <c r="BC200" s="45"/>
      <c r="BD200" s="45"/>
      <c r="BE200" s="45"/>
      <c r="BF200" s="45"/>
      <c r="BG200" s="45"/>
      <c r="BH200" s="45"/>
      <c r="BI200" s="45"/>
      <c r="BJ200" s="45"/>
      <c r="BK200" s="45"/>
      <c r="BL200" s="45"/>
      <c r="BM200" s="45"/>
      <c r="BN200" s="45"/>
      <c r="BO200" s="45"/>
      <c r="BP200" s="45"/>
      <c r="BQ200" s="45"/>
      <c r="BR200" s="45"/>
      <c r="BS200" s="45"/>
      <c r="BT200" s="45"/>
      <c r="BU200" s="45"/>
      <c r="BV200" s="45"/>
      <c r="BW200" s="45"/>
      <c r="BX200" s="45"/>
      <c r="BY200" s="45"/>
      <c r="BZ200" s="45"/>
      <c r="CA200" s="45"/>
      <c r="CB200" s="45"/>
      <c r="CC200" s="45"/>
      <c r="CD200" s="45"/>
      <c r="CE200" s="45"/>
      <c r="CF200" s="45"/>
      <c r="CG200" s="45"/>
      <c r="CH200" s="45"/>
      <c r="CI200" s="45"/>
      <c r="CJ200" s="45"/>
      <c r="CK200" s="45"/>
      <c r="CL200" s="45"/>
      <c r="CM200" s="45"/>
      <c r="CN200" s="45"/>
      <c r="CO200" s="45"/>
      <c r="CP200" s="45"/>
      <c r="CQ200" s="45"/>
      <c r="CR200" s="45"/>
      <c r="CS200" s="45"/>
      <c r="CT200" s="45"/>
      <c r="CU200" s="45"/>
      <c r="CV200" s="45"/>
      <c r="CW200" s="45"/>
      <c r="CX200" s="45"/>
      <c r="CY200" s="45"/>
      <c r="CZ200" s="45"/>
      <c r="DA200" s="45"/>
      <c r="DB200" s="45"/>
      <c r="DC200" s="45"/>
      <c r="DD200" s="45"/>
      <c r="DE200" s="45"/>
      <c r="DF200" s="45"/>
      <c r="DG200" s="45"/>
      <c r="DH200" s="45"/>
      <c r="DI200" s="45"/>
      <c r="DJ200" s="45"/>
      <c r="DK200" s="45"/>
      <c r="DL200" s="45"/>
      <c r="DM200" s="45"/>
      <c r="DN200" s="45"/>
      <c r="DO200" s="45"/>
      <c r="DP200" s="45"/>
      <c r="DQ200" s="45"/>
      <c r="DR200" s="45"/>
      <c r="DS200" s="45"/>
      <c r="DT200" s="45"/>
      <c r="DU200" s="45"/>
      <c r="DV200" s="45"/>
      <c r="DW200" s="45"/>
      <c r="DX200" s="45"/>
      <c r="DY200" s="45"/>
      <c r="DZ200" s="45"/>
      <c r="EA200" s="45"/>
      <c r="EB200" s="45"/>
      <c r="EC200" s="45"/>
      <c r="ED200" s="45"/>
      <c r="EE200" s="45"/>
      <c r="EF200" s="45"/>
      <c r="EG200" s="45"/>
      <c r="EH200" s="45"/>
      <c r="EI200" s="45"/>
      <c r="EJ200" s="45"/>
      <c r="EK200" s="45"/>
      <c r="EL200" s="45"/>
      <c r="EM200" s="45"/>
      <c r="EN200" s="45"/>
      <c r="EO200" s="45"/>
      <c r="EP200" s="45"/>
      <c r="EQ200" s="45"/>
      <c r="ER200" s="45"/>
      <c r="ES200" s="45"/>
      <c r="ET200" s="45"/>
      <c r="EU200" s="45"/>
      <c r="EV200" s="45"/>
      <c r="EW200" s="45"/>
      <c r="EX200" s="45"/>
      <c r="EY200" s="45"/>
      <c r="EZ200" s="45"/>
      <c r="FA200" s="45"/>
      <c r="FB200" s="45"/>
      <c r="FC200" s="45"/>
      <c r="FD200" s="45"/>
      <c r="FE200" s="45"/>
      <c r="FF200" s="45"/>
      <c r="FG200" s="45"/>
      <c r="FH200" s="45"/>
      <c r="FI200" s="45"/>
      <c r="FJ200" s="45"/>
      <c r="FK200" s="45"/>
      <c r="FL200" s="45"/>
      <c r="FM200" s="45"/>
      <c r="FN200" s="45"/>
      <c r="FO200" s="45"/>
      <c r="FP200" s="45"/>
      <c r="FQ200" s="45"/>
      <c r="FR200" s="45"/>
      <c r="FS200" s="45"/>
      <c r="FT200" s="45"/>
      <c r="FU200" s="45"/>
      <c r="FV200" s="45"/>
      <c r="FW200" s="45"/>
      <c r="FX200" s="45"/>
      <c r="FY200" s="45"/>
      <c r="FZ200" s="45"/>
      <c r="GA200" s="45"/>
      <c r="GB200" s="45"/>
      <c r="GC200" s="45"/>
      <c r="GD200" s="45"/>
      <c r="GE200" s="45"/>
      <c r="GF200" s="45"/>
      <c r="GG200" s="45"/>
      <c r="GH200" s="45"/>
      <c r="GI200" s="45"/>
      <c r="GJ200" s="45"/>
      <c r="GK200" s="45"/>
      <c r="GL200" s="45"/>
      <c r="GM200" s="45"/>
      <c r="GN200" s="45"/>
      <c r="GO200" s="45"/>
      <c r="GP200" s="45"/>
      <c r="GQ200" s="45"/>
      <c r="GR200" s="45"/>
      <c r="GS200" s="45"/>
      <c r="GT200" s="45"/>
      <c r="GU200" s="45"/>
      <c r="GV200" s="45"/>
      <c r="GW200" s="45"/>
      <c r="GX200" s="45"/>
      <c r="GY200" s="45"/>
      <c r="GZ200" s="45"/>
      <c r="HA200" s="45"/>
      <c r="HB200" s="45"/>
      <c r="HC200" s="45"/>
      <c r="HD200" s="45"/>
      <c r="HE200" s="45"/>
      <c r="HF200" s="45"/>
      <c r="HG200" s="45"/>
      <c r="HH200" s="45"/>
      <c r="HI200" s="45"/>
      <c r="HJ200" s="45"/>
      <c r="HK200" s="45"/>
      <c r="HL200" s="45"/>
      <c r="HM200" s="45"/>
      <c r="HN200" s="45"/>
      <c r="HO200" s="45"/>
      <c r="HP200" s="45"/>
      <c r="HQ200" s="45"/>
      <c r="HR200" s="45"/>
      <c r="HS200" s="45"/>
      <c r="HT200" s="45"/>
      <c r="HU200" s="45"/>
      <c r="HV200" s="45"/>
      <c r="HW200" s="45"/>
      <c r="HX200" s="45"/>
      <c r="HY200" s="45"/>
      <c r="HZ200" s="45"/>
      <c r="IA200" s="45"/>
      <c r="IB200" s="45"/>
      <c r="IC200" s="45"/>
      <c r="ID200" s="45"/>
      <c r="IE200" s="45"/>
      <c r="IF200" s="45"/>
      <c r="IG200" s="45"/>
      <c r="IH200" s="45"/>
      <c r="II200" s="44"/>
      <c r="IJ200" s="44"/>
    </row>
    <row r="201" spans="1:244" s="79" customFormat="1" ht="50.1" customHeight="1">
      <c r="A201" s="96">
        <v>21</v>
      </c>
      <c r="B201" s="164" t="s">
        <v>3403</v>
      </c>
      <c r="C201" s="160">
        <v>38853</v>
      </c>
      <c r="D201" s="226">
        <v>11</v>
      </c>
      <c r="E201" s="165" t="s">
        <v>269</v>
      </c>
      <c r="F201" s="164" t="s">
        <v>3404</v>
      </c>
      <c r="G201" s="190">
        <v>42976</v>
      </c>
      <c r="H201" s="165" t="s">
        <v>1836</v>
      </c>
      <c r="I201" s="163"/>
      <c r="J201" s="163" t="s">
        <v>2516</v>
      </c>
      <c r="K201" s="724" t="s">
        <v>269</v>
      </c>
      <c r="L201" s="44" t="s">
        <v>638</v>
      </c>
      <c r="M201" s="44"/>
      <c r="N201" s="44"/>
      <c r="O201" s="44"/>
      <c r="P201" s="44"/>
      <c r="Q201" s="45"/>
      <c r="R201" s="45"/>
      <c r="S201" s="45"/>
      <c r="T201" s="45"/>
      <c r="U201" s="45"/>
      <c r="V201" s="45"/>
      <c r="W201" s="45"/>
      <c r="X201" s="45"/>
      <c r="Y201" s="45"/>
      <c r="Z201" s="45"/>
      <c r="AA201" s="45"/>
      <c r="AB201" s="45"/>
      <c r="AC201" s="45"/>
      <c r="AD201" s="45"/>
      <c r="AE201" s="45"/>
      <c r="AF201" s="45"/>
      <c r="AG201" s="45"/>
      <c r="AH201" s="45"/>
      <c r="AI201" s="45"/>
      <c r="AJ201" s="45"/>
      <c r="AK201" s="45"/>
      <c r="AL201" s="45"/>
      <c r="AM201" s="45"/>
      <c r="AN201" s="45"/>
      <c r="AO201" s="45"/>
      <c r="AP201" s="45"/>
      <c r="AQ201" s="45"/>
      <c r="AR201" s="45"/>
      <c r="AS201" s="45"/>
      <c r="AT201" s="45"/>
      <c r="AU201" s="45"/>
      <c r="AV201" s="45"/>
      <c r="AW201" s="45"/>
      <c r="AX201" s="45"/>
      <c r="AY201" s="45"/>
      <c r="AZ201" s="45"/>
      <c r="BA201" s="45"/>
      <c r="BB201" s="45"/>
      <c r="BC201" s="45"/>
      <c r="BD201" s="45"/>
      <c r="BE201" s="45"/>
      <c r="BF201" s="45"/>
      <c r="BG201" s="45"/>
      <c r="BH201" s="45"/>
      <c r="BI201" s="45"/>
      <c r="BJ201" s="45"/>
      <c r="BK201" s="45"/>
      <c r="BL201" s="45"/>
      <c r="BM201" s="45"/>
      <c r="BN201" s="45"/>
      <c r="BO201" s="45"/>
      <c r="BP201" s="45"/>
      <c r="BQ201" s="45"/>
      <c r="BR201" s="45"/>
      <c r="BS201" s="45"/>
      <c r="BT201" s="45"/>
      <c r="BU201" s="45"/>
      <c r="BV201" s="45"/>
      <c r="BW201" s="45"/>
      <c r="BX201" s="45"/>
      <c r="BY201" s="45"/>
      <c r="BZ201" s="45"/>
      <c r="CA201" s="45"/>
      <c r="CB201" s="45"/>
      <c r="CC201" s="45"/>
      <c r="CD201" s="45"/>
      <c r="CE201" s="45"/>
      <c r="CF201" s="45"/>
      <c r="CG201" s="45"/>
      <c r="CH201" s="45"/>
      <c r="CI201" s="45"/>
      <c r="CJ201" s="45"/>
      <c r="CK201" s="45"/>
      <c r="CL201" s="45"/>
      <c r="CM201" s="45"/>
      <c r="CN201" s="45"/>
      <c r="CO201" s="45"/>
      <c r="CP201" s="45"/>
      <c r="CQ201" s="45"/>
      <c r="CR201" s="45"/>
      <c r="CS201" s="45"/>
      <c r="CT201" s="45"/>
      <c r="CU201" s="45"/>
      <c r="CV201" s="45"/>
      <c r="CW201" s="45"/>
      <c r="CX201" s="45"/>
      <c r="CY201" s="45"/>
      <c r="CZ201" s="45"/>
      <c r="DA201" s="45"/>
      <c r="DB201" s="45"/>
      <c r="DC201" s="45"/>
      <c r="DD201" s="45"/>
      <c r="DE201" s="45"/>
      <c r="DF201" s="45"/>
      <c r="DG201" s="45"/>
      <c r="DH201" s="45"/>
      <c r="DI201" s="45"/>
      <c r="DJ201" s="45"/>
      <c r="DK201" s="45"/>
      <c r="DL201" s="45"/>
      <c r="DM201" s="45"/>
      <c r="DN201" s="45"/>
      <c r="DO201" s="45"/>
      <c r="DP201" s="45"/>
      <c r="DQ201" s="45"/>
      <c r="DR201" s="45"/>
      <c r="DS201" s="45"/>
      <c r="DT201" s="45"/>
      <c r="DU201" s="45"/>
      <c r="DV201" s="45"/>
      <c r="DW201" s="45"/>
      <c r="DX201" s="45"/>
      <c r="DY201" s="45"/>
      <c r="DZ201" s="45"/>
      <c r="EA201" s="45"/>
      <c r="EB201" s="45"/>
      <c r="EC201" s="45"/>
      <c r="ED201" s="45"/>
      <c r="EE201" s="45"/>
      <c r="EF201" s="45"/>
      <c r="EG201" s="45"/>
      <c r="EH201" s="45"/>
      <c r="EI201" s="45"/>
      <c r="EJ201" s="45"/>
      <c r="EK201" s="45"/>
      <c r="EL201" s="45"/>
      <c r="EM201" s="45"/>
      <c r="EN201" s="45"/>
      <c r="EO201" s="45"/>
      <c r="EP201" s="45"/>
      <c r="EQ201" s="45"/>
      <c r="ER201" s="45"/>
      <c r="ES201" s="45"/>
      <c r="ET201" s="45"/>
      <c r="EU201" s="45"/>
      <c r="EV201" s="45"/>
      <c r="EW201" s="45"/>
      <c r="EX201" s="45"/>
      <c r="EY201" s="45"/>
      <c r="EZ201" s="45"/>
      <c r="FA201" s="45"/>
      <c r="FB201" s="45"/>
      <c r="FC201" s="45"/>
      <c r="FD201" s="45"/>
      <c r="FE201" s="45"/>
      <c r="FF201" s="45"/>
      <c r="FG201" s="45"/>
      <c r="FH201" s="45"/>
      <c r="FI201" s="45"/>
      <c r="FJ201" s="45"/>
      <c r="FK201" s="45"/>
      <c r="FL201" s="45"/>
      <c r="FM201" s="45"/>
      <c r="FN201" s="45"/>
      <c r="FO201" s="45"/>
      <c r="FP201" s="45"/>
      <c r="FQ201" s="45"/>
      <c r="FR201" s="45"/>
      <c r="FS201" s="45"/>
      <c r="FT201" s="45"/>
      <c r="FU201" s="45"/>
      <c r="FV201" s="45"/>
      <c r="FW201" s="45"/>
      <c r="FX201" s="45"/>
      <c r="FY201" s="45"/>
      <c r="FZ201" s="45"/>
      <c r="GA201" s="45"/>
      <c r="GB201" s="45"/>
      <c r="GC201" s="45"/>
      <c r="GD201" s="45"/>
      <c r="GE201" s="45"/>
      <c r="GF201" s="45"/>
      <c r="GG201" s="45"/>
      <c r="GH201" s="45"/>
      <c r="GI201" s="45"/>
      <c r="GJ201" s="45"/>
      <c r="GK201" s="45"/>
      <c r="GL201" s="45"/>
      <c r="GM201" s="45"/>
      <c r="GN201" s="45"/>
      <c r="GO201" s="45"/>
      <c r="GP201" s="45"/>
      <c r="GQ201" s="45"/>
      <c r="GR201" s="45"/>
      <c r="GS201" s="45"/>
      <c r="GT201" s="45"/>
      <c r="GU201" s="45"/>
      <c r="GV201" s="45"/>
      <c r="GW201" s="45"/>
      <c r="GX201" s="45"/>
      <c r="GY201" s="45"/>
      <c r="GZ201" s="45"/>
      <c r="HA201" s="45"/>
      <c r="HB201" s="45"/>
      <c r="HC201" s="45"/>
      <c r="HD201" s="45"/>
      <c r="HE201" s="45"/>
      <c r="HF201" s="45"/>
      <c r="HG201" s="45"/>
      <c r="HH201" s="45"/>
      <c r="HI201" s="45"/>
      <c r="HJ201" s="45"/>
      <c r="HK201" s="45"/>
      <c r="HL201" s="45"/>
      <c r="HM201" s="45"/>
      <c r="HN201" s="45"/>
      <c r="HO201" s="45"/>
      <c r="HP201" s="45"/>
      <c r="HQ201" s="45"/>
      <c r="HR201" s="45"/>
      <c r="HS201" s="45"/>
      <c r="HT201" s="45"/>
      <c r="HU201" s="45"/>
      <c r="HV201" s="45"/>
      <c r="HW201" s="45"/>
      <c r="HX201" s="45"/>
      <c r="HY201" s="45"/>
      <c r="HZ201" s="45"/>
      <c r="IA201" s="45"/>
      <c r="IB201" s="45"/>
      <c r="IC201" s="45"/>
      <c r="ID201" s="45"/>
      <c r="IE201" s="45"/>
      <c r="IF201" s="45"/>
      <c r="IG201" s="45"/>
      <c r="IH201" s="45"/>
      <c r="II201" s="44"/>
      <c r="IJ201" s="44"/>
    </row>
    <row r="202" spans="1:244" s="79" customFormat="1" ht="50.1" customHeight="1">
      <c r="A202" s="96">
        <v>22</v>
      </c>
      <c r="B202" s="164" t="s">
        <v>3406</v>
      </c>
      <c r="C202" s="160"/>
      <c r="D202" s="226">
        <v>5</v>
      </c>
      <c r="E202" s="165" t="s">
        <v>272</v>
      </c>
      <c r="F202" s="164" t="s">
        <v>3407</v>
      </c>
      <c r="G202" s="190">
        <v>42978</v>
      </c>
      <c r="H202" s="165" t="s">
        <v>716</v>
      </c>
      <c r="I202" s="163"/>
      <c r="J202" s="163" t="s">
        <v>2516</v>
      </c>
      <c r="K202" s="724" t="s">
        <v>269</v>
      </c>
      <c r="L202" s="44" t="s">
        <v>625</v>
      </c>
      <c r="M202" s="44"/>
      <c r="N202" s="44"/>
      <c r="O202" s="44"/>
      <c r="P202" s="44"/>
      <c r="Q202" s="45"/>
      <c r="R202" s="45"/>
      <c r="S202" s="45"/>
      <c r="T202" s="45"/>
      <c r="U202" s="45"/>
      <c r="V202" s="45"/>
      <c r="W202" s="45"/>
      <c r="X202" s="45"/>
      <c r="Y202" s="45"/>
      <c r="Z202" s="45"/>
      <c r="AA202" s="45"/>
      <c r="AB202" s="45"/>
      <c r="AC202" s="45"/>
      <c r="AD202" s="45"/>
      <c r="AE202" s="45"/>
      <c r="AF202" s="45"/>
      <c r="AG202" s="45"/>
      <c r="AH202" s="45"/>
      <c r="AI202" s="45"/>
      <c r="AJ202" s="45"/>
      <c r="AK202" s="45"/>
      <c r="AL202" s="45"/>
      <c r="AM202" s="45"/>
      <c r="AN202" s="45"/>
      <c r="AO202" s="45"/>
      <c r="AP202" s="45"/>
      <c r="AQ202" s="45"/>
      <c r="AR202" s="45"/>
      <c r="AS202" s="45"/>
      <c r="AT202" s="45"/>
      <c r="AU202" s="45"/>
      <c r="AV202" s="45"/>
      <c r="AW202" s="45"/>
      <c r="AX202" s="45"/>
      <c r="AY202" s="45"/>
      <c r="AZ202" s="45"/>
      <c r="BA202" s="45"/>
      <c r="BB202" s="45"/>
      <c r="BC202" s="45"/>
      <c r="BD202" s="45"/>
      <c r="BE202" s="45"/>
      <c r="BF202" s="45"/>
      <c r="BG202" s="45"/>
      <c r="BH202" s="45"/>
      <c r="BI202" s="45"/>
      <c r="BJ202" s="45"/>
      <c r="BK202" s="45"/>
      <c r="BL202" s="45"/>
      <c r="BM202" s="45"/>
      <c r="BN202" s="45"/>
      <c r="BO202" s="45"/>
      <c r="BP202" s="45"/>
      <c r="BQ202" s="45"/>
      <c r="BR202" s="45"/>
      <c r="BS202" s="45"/>
      <c r="BT202" s="45"/>
      <c r="BU202" s="45"/>
      <c r="BV202" s="45"/>
      <c r="BW202" s="45"/>
      <c r="BX202" s="45"/>
      <c r="BY202" s="45"/>
      <c r="BZ202" s="45"/>
      <c r="CA202" s="45"/>
      <c r="CB202" s="45"/>
      <c r="CC202" s="45"/>
      <c r="CD202" s="45"/>
      <c r="CE202" s="45"/>
      <c r="CF202" s="45"/>
      <c r="CG202" s="45"/>
      <c r="CH202" s="45"/>
      <c r="CI202" s="45"/>
      <c r="CJ202" s="45"/>
      <c r="CK202" s="45"/>
      <c r="CL202" s="45"/>
      <c r="CM202" s="45"/>
      <c r="CN202" s="45"/>
      <c r="CO202" s="45"/>
      <c r="CP202" s="45"/>
      <c r="CQ202" s="45"/>
      <c r="CR202" s="45"/>
      <c r="CS202" s="45"/>
      <c r="CT202" s="45"/>
      <c r="CU202" s="45"/>
      <c r="CV202" s="45"/>
      <c r="CW202" s="45"/>
      <c r="CX202" s="45"/>
      <c r="CY202" s="45"/>
      <c r="CZ202" s="45"/>
      <c r="DA202" s="45"/>
      <c r="DB202" s="45"/>
      <c r="DC202" s="45"/>
      <c r="DD202" s="45"/>
      <c r="DE202" s="45"/>
      <c r="DF202" s="45"/>
      <c r="DG202" s="45"/>
      <c r="DH202" s="45"/>
      <c r="DI202" s="45"/>
      <c r="DJ202" s="45"/>
      <c r="DK202" s="45"/>
      <c r="DL202" s="45"/>
      <c r="DM202" s="45"/>
      <c r="DN202" s="45"/>
      <c r="DO202" s="45"/>
      <c r="DP202" s="45"/>
      <c r="DQ202" s="45"/>
      <c r="DR202" s="45"/>
      <c r="DS202" s="45"/>
      <c r="DT202" s="45"/>
      <c r="DU202" s="45"/>
      <c r="DV202" s="45"/>
      <c r="DW202" s="45"/>
      <c r="DX202" s="45"/>
      <c r="DY202" s="45"/>
      <c r="DZ202" s="45"/>
      <c r="EA202" s="45"/>
      <c r="EB202" s="45"/>
      <c r="EC202" s="45"/>
      <c r="ED202" s="45"/>
      <c r="EE202" s="45"/>
      <c r="EF202" s="45"/>
      <c r="EG202" s="45"/>
      <c r="EH202" s="45"/>
      <c r="EI202" s="45"/>
      <c r="EJ202" s="45"/>
      <c r="EK202" s="45"/>
      <c r="EL202" s="45"/>
      <c r="EM202" s="45"/>
      <c r="EN202" s="45"/>
      <c r="EO202" s="45"/>
      <c r="EP202" s="45"/>
      <c r="EQ202" s="45"/>
      <c r="ER202" s="45"/>
      <c r="ES202" s="45"/>
      <c r="ET202" s="45"/>
      <c r="EU202" s="45"/>
      <c r="EV202" s="45"/>
      <c r="EW202" s="45"/>
      <c r="EX202" s="45"/>
      <c r="EY202" s="45"/>
      <c r="EZ202" s="45"/>
      <c r="FA202" s="45"/>
      <c r="FB202" s="45"/>
      <c r="FC202" s="45"/>
      <c r="FD202" s="45"/>
      <c r="FE202" s="45"/>
      <c r="FF202" s="45"/>
      <c r="FG202" s="45"/>
      <c r="FH202" s="45"/>
      <c r="FI202" s="45"/>
      <c r="FJ202" s="45"/>
      <c r="FK202" s="45"/>
      <c r="FL202" s="45"/>
      <c r="FM202" s="45"/>
      <c r="FN202" s="45"/>
      <c r="FO202" s="45"/>
      <c r="FP202" s="45"/>
      <c r="FQ202" s="45"/>
      <c r="FR202" s="45"/>
      <c r="FS202" s="45"/>
      <c r="FT202" s="45"/>
      <c r="FU202" s="45"/>
      <c r="FV202" s="45"/>
      <c r="FW202" s="45"/>
      <c r="FX202" s="45"/>
      <c r="FY202" s="45"/>
      <c r="FZ202" s="45"/>
      <c r="GA202" s="45"/>
      <c r="GB202" s="45"/>
      <c r="GC202" s="45"/>
      <c r="GD202" s="45"/>
      <c r="GE202" s="45"/>
      <c r="GF202" s="45"/>
      <c r="GG202" s="45"/>
      <c r="GH202" s="45"/>
      <c r="GI202" s="45"/>
      <c r="GJ202" s="45"/>
      <c r="GK202" s="45"/>
      <c r="GL202" s="45"/>
      <c r="GM202" s="45"/>
      <c r="GN202" s="45"/>
      <c r="GO202" s="45"/>
      <c r="GP202" s="45"/>
      <c r="GQ202" s="45"/>
      <c r="GR202" s="45"/>
      <c r="GS202" s="45"/>
      <c r="GT202" s="45"/>
      <c r="GU202" s="45"/>
      <c r="GV202" s="45"/>
      <c r="GW202" s="45"/>
      <c r="GX202" s="45"/>
      <c r="GY202" s="45"/>
      <c r="GZ202" s="45"/>
      <c r="HA202" s="45"/>
      <c r="HB202" s="45"/>
      <c r="HC202" s="45"/>
      <c r="HD202" s="45"/>
      <c r="HE202" s="45"/>
      <c r="HF202" s="45"/>
      <c r="HG202" s="45"/>
      <c r="HH202" s="45"/>
      <c r="HI202" s="45"/>
      <c r="HJ202" s="45"/>
      <c r="HK202" s="45"/>
      <c r="HL202" s="45"/>
      <c r="HM202" s="45"/>
      <c r="HN202" s="45"/>
      <c r="HO202" s="45"/>
      <c r="HP202" s="45"/>
      <c r="HQ202" s="45"/>
      <c r="HR202" s="45"/>
      <c r="HS202" s="45"/>
      <c r="HT202" s="45"/>
      <c r="HU202" s="45"/>
      <c r="HV202" s="45"/>
      <c r="HW202" s="45"/>
      <c r="HX202" s="45"/>
      <c r="HY202" s="45"/>
      <c r="HZ202" s="45"/>
      <c r="IA202" s="45"/>
      <c r="IB202" s="45"/>
      <c r="IC202" s="45"/>
      <c r="ID202" s="45"/>
      <c r="IE202" s="45"/>
      <c r="IF202" s="45"/>
      <c r="IG202" s="45"/>
      <c r="IH202" s="45"/>
      <c r="II202" s="44"/>
      <c r="IJ202" s="44"/>
    </row>
    <row r="203" spans="1:244" s="45" customFormat="1" ht="50.1" customHeight="1">
      <c r="A203" s="242"/>
      <c r="B203" s="1510" t="s">
        <v>2747</v>
      </c>
      <c r="C203" s="1510"/>
      <c r="D203" s="1510"/>
      <c r="E203" s="1510"/>
      <c r="F203" s="1510"/>
      <c r="G203" s="1510"/>
      <c r="H203" s="1510"/>
      <c r="I203" s="257"/>
      <c r="J203" s="253"/>
    </row>
    <row r="204" spans="1:244" s="242" customFormat="1" ht="50.1" customHeight="1">
      <c r="A204" s="135"/>
      <c r="B204" s="254" t="s">
        <v>2684</v>
      </c>
      <c r="C204" s="255" t="s">
        <v>2379</v>
      </c>
      <c r="D204" s="254" t="s">
        <v>195</v>
      </c>
      <c r="E204" s="255" t="s">
        <v>2685</v>
      </c>
      <c r="F204" s="255" t="s">
        <v>2750</v>
      </c>
      <c r="G204" s="255" t="s">
        <v>301</v>
      </c>
      <c r="H204" s="255" t="s">
        <v>302</v>
      </c>
      <c r="I204" s="255" t="s">
        <v>2748</v>
      </c>
      <c r="J204" s="255" t="s">
        <v>2366</v>
      </c>
    </row>
    <row r="205" spans="1:244" s="459" customFormat="1" ht="49.9" customHeight="1">
      <c r="A205" s="459">
        <v>1</v>
      </c>
      <c r="B205" s="460" t="s">
        <v>3417</v>
      </c>
      <c r="C205" s="463">
        <v>42979</v>
      </c>
      <c r="D205" s="461">
        <v>12</v>
      </c>
      <c r="E205" s="462" t="s">
        <v>269</v>
      </c>
      <c r="F205" s="164" t="s">
        <v>3404</v>
      </c>
      <c r="G205" s="190">
        <v>42976</v>
      </c>
      <c r="H205" s="165" t="s">
        <v>1836</v>
      </c>
      <c r="I205" s="163"/>
      <c r="J205" s="163" t="s">
        <v>2516</v>
      </c>
      <c r="K205" s="459" t="s">
        <v>269</v>
      </c>
      <c r="L205" s="459" t="s">
        <v>625</v>
      </c>
    </row>
    <row r="206" spans="1:244" s="530" customFormat="1" ht="49.9" customHeight="1">
      <c r="A206" s="534">
        <v>2</v>
      </c>
      <c r="B206" s="532" t="s">
        <v>3416</v>
      </c>
      <c r="C206" s="529" t="s">
        <v>3429</v>
      </c>
      <c r="D206" s="531">
        <v>14</v>
      </c>
      <c r="E206" s="533" t="s">
        <v>269</v>
      </c>
      <c r="F206" s="164" t="s">
        <v>3404</v>
      </c>
      <c r="G206" s="190">
        <v>42976</v>
      </c>
      <c r="H206" s="165" t="s">
        <v>1836</v>
      </c>
      <c r="I206" s="163"/>
      <c r="J206" s="163" t="s">
        <v>2516</v>
      </c>
      <c r="K206" s="530" t="s">
        <v>269</v>
      </c>
      <c r="L206" s="530" t="s">
        <v>625</v>
      </c>
    </row>
    <row r="207" spans="1:244" s="366" customFormat="1" ht="49.9" customHeight="1">
      <c r="A207" s="96">
        <v>3</v>
      </c>
      <c r="B207" s="164" t="s">
        <v>3418</v>
      </c>
      <c r="C207" s="160">
        <v>39615</v>
      </c>
      <c r="D207" s="226">
        <v>9</v>
      </c>
      <c r="E207" s="165" t="s">
        <v>272</v>
      </c>
      <c r="F207" s="164" t="s">
        <v>3419</v>
      </c>
      <c r="G207" s="190">
        <v>42982</v>
      </c>
      <c r="H207" s="165" t="s">
        <v>716</v>
      </c>
      <c r="I207" s="163"/>
      <c r="J207" s="163" t="s">
        <v>2516</v>
      </c>
      <c r="L207" s="366" t="s">
        <v>638</v>
      </c>
    </row>
    <row r="208" spans="1:244" s="366" customFormat="1" ht="49.9" customHeight="1">
      <c r="A208" s="96">
        <v>4</v>
      </c>
      <c r="B208" s="164" t="s">
        <v>3420</v>
      </c>
      <c r="C208" s="160"/>
      <c r="D208" s="226">
        <v>17</v>
      </c>
      <c r="E208" s="165" t="s">
        <v>272</v>
      </c>
      <c r="F208" s="164" t="s">
        <v>3423</v>
      </c>
      <c r="G208" s="190">
        <v>42983</v>
      </c>
      <c r="H208" s="165" t="s">
        <v>716</v>
      </c>
      <c r="I208" s="163" t="s">
        <v>3428</v>
      </c>
      <c r="J208" s="163" t="s">
        <v>2516</v>
      </c>
      <c r="L208" s="366" t="s">
        <v>638</v>
      </c>
    </row>
    <row r="209" spans="1:244" s="366" customFormat="1" ht="49.9" customHeight="1">
      <c r="A209" s="96">
        <v>5</v>
      </c>
      <c r="B209" s="164" t="s">
        <v>3421</v>
      </c>
      <c r="C209" s="160">
        <v>36421</v>
      </c>
      <c r="D209" s="226">
        <v>17</v>
      </c>
      <c r="E209" s="165" t="s">
        <v>275</v>
      </c>
      <c r="F209" s="164" t="s">
        <v>3422</v>
      </c>
      <c r="G209" s="190">
        <v>42983</v>
      </c>
      <c r="H209" s="165" t="s">
        <v>716</v>
      </c>
      <c r="I209" s="163" t="s">
        <v>3426</v>
      </c>
      <c r="J209" s="163" t="s">
        <v>2516</v>
      </c>
      <c r="L209" s="366" t="s">
        <v>638</v>
      </c>
    </row>
    <row r="210" spans="1:244" s="366" customFormat="1" ht="49.9" customHeight="1">
      <c r="A210" s="96">
        <v>6</v>
      </c>
      <c r="B210" s="164" t="s">
        <v>3424</v>
      </c>
      <c r="C210" s="160"/>
      <c r="D210" s="226">
        <v>12</v>
      </c>
      <c r="E210" s="165" t="s">
        <v>275</v>
      </c>
      <c r="F210" s="164" t="s">
        <v>3425</v>
      </c>
      <c r="G210" s="190">
        <v>42985</v>
      </c>
      <c r="H210" s="165" t="s">
        <v>716</v>
      </c>
      <c r="I210" s="163" t="s">
        <v>3427</v>
      </c>
      <c r="J210" s="163" t="s">
        <v>2516</v>
      </c>
      <c r="L210" s="366" t="s">
        <v>638</v>
      </c>
    </row>
    <row r="211" spans="1:244" s="366" customFormat="1" ht="75" customHeight="1">
      <c r="A211" s="96">
        <v>7</v>
      </c>
      <c r="B211" s="164" t="s">
        <v>3436</v>
      </c>
      <c r="C211" s="160"/>
      <c r="D211" s="226">
        <v>0</v>
      </c>
      <c r="E211" s="165" t="s">
        <v>272</v>
      </c>
      <c r="F211" s="164" t="s">
        <v>3437</v>
      </c>
      <c r="G211" s="190">
        <v>42989</v>
      </c>
      <c r="H211" s="165" t="s">
        <v>84</v>
      </c>
      <c r="I211" s="163"/>
      <c r="J211" s="163" t="s">
        <v>2516</v>
      </c>
      <c r="K211" s="484" t="s">
        <v>4440</v>
      </c>
      <c r="L211" s="366" t="s">
        <v>625</v>
      </c>
    </row>
    <row r="212" spans="1:244" s="96" customFormat="1" ht="50.1" customHeight="1">
      <c r="A212" s="91">
        <v>8</v>
      </c>
      <c r="B212" s="100" t="s">
        <v>3438</v>
      </c>
      <c r="C212" s="160"/>
      <c r="D212" s="194">
        <v>11</v>
      </c>
      <c r="E212" s="100" t="s">
        <v>272</v>
      </c>
      <c r="F212" s="100" t="s">
        <v>3439</v>
      </c>
      <c r="G212" s="160">
        <v>42991</v>
      </c>
      <c r="H212" s="195" t="s">
        <v>58</v>
      </c>
      <c r="I212" s="100" t="s">
        <v>3440</v>
      </c>
      <c r="J212" s="169" t="s">
        <v>2516</v>
      </c>
      <c r="K212" s="88"/>
      <c r="L212" s="44" t="s">
        <v>638</v>
      </c>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44"/>
      <c r="BH212" s="44"/>
      <c r="BI212" s="44"/>
      <c r="BJ212" s="44"/>
      <c r="BK212" s="44"/>
      <c r="BL212" s="44"/>
      <c r="BM212" s="44"/>
      <c r="BN212" s="44"/>
      <c r="BO212" s="44"/>
      <c r="BP212" s="44"/>
      <c r="BQ212" s="44"/>
      <c r="BR212" s="44"/>
      <c r="BS212" s="44"/>
      <c r="BT212" s="44"/>
      <c r="BU212" s="44"/>
      <c r="BV212" s="44"/>
      <c r="BW212" s="44"/>
      <c r="BX212" s="44"/>
      <c r="BY212" s="44"/>
      <c r="BZ212" s="44"/>
      <c r="CA212" s="44"/>
      <c r="CB212" s="44"/>
      <c r="CC212" s="44"/>
      <c r="CD212" s="44"/>
      <c r="CE212" s="44"/>
      <c r="CF212" s="44"/>
      <c r="CG212" s="44"/>
      <c r="CH212" s="44"/>
      <c r="CI212" s="44"/>
      <c r="CJ212" s="44"/>
      <c r="CK212" s="44"/>
      <c r="CL212" s="44"/>
      <c r="CM212" s="44"/>
      <c r="CN212" s="44"/>
      <c r="CO212" s="44"/>
      <c r="CP212" s="44"/>
      <c r="CQ212" s="44"/>
      <c r="CR212" s="44"/>
      <c r="CS212" s="44"/>
      <c r="CT212" s="44"/>
      <c r="CU212" s="44"/>
      <c r="CV212" s="44"/>
      <c r="CW212" s="44"/>
      <c r="CX212" s="44"/>
      <c r="CY212" s="44"/>
      <c r="CZ212" s="44"/>
      <c r="DA212" s="44"/>
      <c r="DB212" s="44"/>
      <c r="DC212" s="44"/>
      <c r="DD212" s="44"/>
      <c r="DE212" s="44"/>
      <c r="DF212" s="44"/>
      <c r="DG212" s="44"/>
      <c r="DH212" s="44"/>
      <c r="DI212" s="44"/>
      <c r="DJ212" s="44"/>
      <c r="DK212" s="44"/>
      <c r="DL212" s="44"/>
      <c r="DM212" s="44"/>
      <c r="DN212" s="44"/>
      <c r="DO212" s="44"/>
      <c r="DP212" s="44"/>
      <c r="DQ212" s="44"/>
      <c r="DR212" s="44"/>
      <c r="DS212" s="44"/>
      <c r="DT212" s="44"/>
      <c r="DU212" s="44"/>
      <c r="DV212" s="44"/>
      <c r="DW212" s="44"/>
      <c r="DX212" s="44"/>
      <c r="DY212" s="44"/>
      <c r="DZ212" s="44"/>
      <c r="EA212" s="44"/>
      <c r="EB212" s="44"/>
      <c r="EC212" s="44"/>
      <c r="ED212" s="44"/>
      <c r="EE212" s="44"/>
      <c r="EF212" s="44"/>
      <c r="EG212" s="44"/>
      <c r="EH212" s="44"/>
      <c r="EI212" s="44"/>
      <c r="EJ212" s="44"/>
      <c r="EK212" s="44"/>
      <c r="EL212" s="44"/>
      <c r="EM212" s="44"/>
      <c r="EN212" s="44"/>
      <c r="EO212" s="44"/>
      <c r="EP212" s="44"/>
      <c r="EQ212" s="44"/>
      <c r="ER212" s="44"/>
      <c r="ES212" s="44"/>
      <c r="ET212" s="44"/>
      <c r="EU212" s="44"/>
      <c r="EV212" s="44"/>
      <c r="EW212" s="44"/>
      <c r="EX212" s="44"/>
      <c r="EY212" s="44"/>
      <c r="EZ212" s="44"/>
      <c r="FA212" s="44"/>
      <c r="FB212" s="44"/>
      <c r="FC212" s="44"/>
      <c r="FD212" s="44"/>
      <c r="FE212" s="44"/>
      <c r="FF212" s="44"/>
      <c r="FG212" s="44"/>
      <c r="FH212" s="44"/>
      <c r="FI212" s="44"/>
      <c r="FJ212" s="44"/>
      <c r="FK212" s="44"/>
      <c r="FL212" s="44"/>
      <c r="FM212" s="44"/>
      <c r="FN212" s="44"/>
      <c r="FO212" s="44"/>
      <c r="FP212" s="44"/>
      <c r="FQ212" s="44"/>
      <c r="FR212" s="44"/>
      <c r="FS212" s="44"/>
      <c r="FT212" s="44"/>
      <c r="FU212" s="44"/>
      <c r="FV212" s="44"/>
      <c r="FW212" s="44"/>
      <c r="FX212" s="44"/>
      <c r="FY212" s="44"/>
      <c r="FZ212" s="44"/>
      <c r="GA212" s="44"/>
      <c r="GB212" s="44"/>
      <c r="GC212" s="44"/>
      <c r="GD212" s="44"/>
      <c r="GE212" s="44"/>
      <c r="GF212" s="44"/>
      <c r="GG212" s="44"/>
      <c r="GH212" s="44"/>
      <c r="GI212" s="44"/>
      <c r="GJ212" s="44"/>
      <c r="GK212" s="44"/>
      <c r="GL212" s="44"/>
      <c r="GM212" s="44"/>
      <c r="GN212" s="44"/>
      <c r="GO212" s="44"/>
      <c r="GP212" s="44"/>
      <c r="GQ212" s="44"/>
      <c r="GR212" s="44"/>
      <c r="GS212" s="44"/>
      <c r="GT212" s="44"/>
      <c r="GU212" s="44"/>
      <c r="GV212" s="44"/>
      <c r="GW212" s="44"/>
      <c r="GX212" s="44"/>
      <c r="GY212" s="44"/>
      <c r="GZ212" s="44"/>
      <c r="HA212" s="44"/>
      <c r="HB212" s="44"/>
      <c r="HC212" s="44"/>
      <c r="HD212" s="44"/>
      <c r="HE212" s="44"/>
      <c r="HF212" s="44"/>
      <c r="HG212" s="44"/>
      <c r="HH212" s="44"/>
      <c r="HI212" s="44"/>
      <c r="HJ212" s="44"/>
      <c r="HK212" s="44"/>
      <c r="HL212" s="44"/>
      <c r="HM212" s="44"/>
      <c r="HN212" s="44"/>
      <c r="HO212" s="44"/>
      <c r="HP212" s="44"/>
      <c r="HQ212" s="44"/>
      <c r="HR212" s="44"/>
      <c r="HS212" s="44"/>
      <c r="HT212" s="44"/>
      <c r="HU212" s="44"/>
      <c r="HV212" s="44"/>
      <c r="HW212" s="44"/>
      <c r="HX212" s="44"/>
      <c r="HY212" s="44"/>
      <c r="HZ212" s="44"/>
      <c r="IA212" s="44"/>
      <c r="IB212" s="44"/>
      <c r="IC212" s="44"/>
      <c r="ID212" s="44"/>
      <c r="IE212" s="44"/>
      <c r="IF212" s="44"/>
      <c r="IG212" s="44"/>
      <c r="IH212" s="44"/>
      <c r="II212" s="44"/>
      <c r="IJ212" s="44"/>
    </row>
    <row r="213" spans="1:244" s="96" customFormat="1" ht="50.1" customHeight="1">
      <c r="A213" s="91">
        <v>9</v>
      </c>
      <c r="B213" s="100" t="s">
        <v>3446</v>
      </c>
      <c r="C213" s="160"/>
      <c r="D213" s="194">
        <v>10</v>
      </c>
      <c r="E213" s="100" t="s">
        <v>272</v>
      </c>
      <c r="F213" s="100" t="s">
        <v>3447</v>
      </c>
      <c r="G213" s="160">
        <v>42993</v>
      </c>
      <c r="H213" s="195" t="s">
        <v>58</v>
      </c>
      <c r="I213" s="100" t="s">
        <v>3448</v>
      </c>
      <c r="J213" s="169" t="s">
        <v>2516</v>
      </c>
      <c r="K213" s="88"/>
      <c r="L213" s="44" t="s">
        <v>638</v>
      </c>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44"/>
      <c r="BH213" s="44"/>
      <c r="BI213" s="44"/>
      <c r="BJ213" s="44"/>
      <c r="BK213" s="44"/>
      <c r="BL213" s="44"/>
      <c r="BM213" s="44"/>
      <c r="BN213" s="44"/>
      <c r="BO213" s="44"/>
      <c r="BP213" s="44"/>
      <c r="BQ213" s="44"/>
      <c r="BR213" s="44"/>
      <c r="BS213" s="44"/>
      <c r="BT213" s="44"/>
      <c r="BU213" s="44"/>
      <c r="BV213" s="44"/>
      <c r="BW213" s="44"/>
      <c r="BX213" s="44"/>
      <c r="BY213" s="44"/>
      <c r="BZ213" s="44"/>
      <c r="CA213" s="44"/>
      <c r="CB213" s="44"/>
      <c r="CC213" s="44"/>
      <c r="CD213" s="44"/>
      <c r="CE213" s="44"/>
      <c r="CF213" s="44"/>
      <c r="CG213" s="44"/>
      <c r="CH213" s="44"/>
      <c r="CI213" s="44"/>
      <c r="CJ213" s="44"/>
      <c r="CK213" s="44"/>
      <c r="CL213" s="44"/>
      <c r="CM213" s="44"/>
      <c r="CN213" s="44"/>
      <c r="CO213" s="44"/>
      <c r="CP213" s="44"/>
      <c r="CQ213" s="44"/>
      <c r="CR213" s="44"/>
      <c r="CS213" s="44"/>
      <c r="CT213" s="44"/>
      <c r="CU213" s="44"/>
      <c r="CV213" s="44"/>
      <c r="CW213" s="44"/>
      <c r="CX213" s="44"/>
      <c r="CY213" s="44"/>
      <c r="CZ213" s="44"/>
      <c r="DA213" s="44"/>
      <c r="DB213" s="44"/>
      <c r="DC213" s="44"/>
      <c r="DD213" s="44"/>
      <c r="DE213" s="44"/>
      <c r="DF213" s="44"/>
      <c r="DG213" s="44"/>
      <c r="DH213" s="44"/>
      <c r="DI213" s="44"/>
      <c r="DJ213" s="44"/>
      <c r="DK213" s="44"/>
      <c r="DL213" s="44"/>
      <c r="DM213" s="44"/>
      <c r="DN213" s="44"/>
      <c r="DO213" s="44"/>
      <c r="DP213" s="44"/>
      <c r="DQ213" s="44"/>
      <c r="DR213" s="44"/>
      <c r="DS213" s="44"/>
      <c r="DT213" s="44"/>
      <c r="DU213" s="44"/>
      <c r="DV213" s="44"/>
      <c r="DW213" s="44"/>
      <c r="DX213" s="44"/>
      <c r="DY213" s="44"/>
      <c r="DZ213" s="44"/>
      <c r="EA213" s="44"/>
      <c r="EB213" s="44"/>
      <c r="EC213" s="44"/>
      <c r="ED213" s="44"/>
      <c r="EE213" s="44"/>
      <c r="EF213" s="44"/>
      <c r="EG213" s="44"/>
      <c r="EH213" s="44"/>
      <c r="EI213" s="44"/>
      <c r="EJ213" s="44"/>
      <c r="EK213" s="44"/>
      <c r="EL213" s="44"/>
      <c r="EM213" s="44"/>
      <c r="EN213" s="44"/>
      <c r="EO213" s="44"/>
      <c r="EP213" s="44"/>
      <c r="EQ213" s="44"/>
      <c r="ER213" s="44"/>
      <c r="ES213" s="44"/>
      <c r="ET213" s="44"/>
      <c r="EU213" s="44"/>
      <c r="EV213" s="44"/>
      <c r="EW213" s="44"/>
      <c r="EX213" s="44"/>
      <c r="EY213" s="44"/>
      <c r="EZ213" s="44"/>
      <c r="FA213" s="44"/>
      <c r="FB213" s="44"/>
      <c r="FC213" s="44"/>
      <c r="FD213" s="44"/>
      <c r="FE213" s="44"/>
      <c r="FF213" s="44"/>
      <c r="FG213" s="44"/>
      <c r="FH213" s="44"/>
      <c r="FI213" s="44"/>
      <c r="FJ213" s="44"/>
      <c r="FK213" s="44"/>
      <c r="FL213" s="44"/>
      <c r="FM213" s="44"/>
      <c r="FN213" s="44"/>
      <c r="FO213" s="44"/>
      <c r="FP213" s="44"/>
      <c r="FQ213" s="44"/>
      <c r="FR213" s="44"/>
      <c r="FS213" s="44"/>
      <c r="FT213" s="44"/>
      <c r="FU213" s="44"/>
      <c r="FV213" s="44"/>
      <c r="FW213" s="44"/>
      <c r="FX213" s="44"/>
      <c r="FY213" s="44"/>
      <c r="FZ213" s="44"/>
      <c r="GA213" s="44"/>
      <c r="GB213" s="44"/>
      <c r="GC213" s="44"/>
      <c r="GD213" s="44"/>
      <c r="GE213" s="44"/>
      <c r="GF213" s="44"/>
      <c r="GG213" s="44"/>
      <c r="GH213" s="44"/>
      <c r="GI213" s="44"/>
      <c r="GJ213" s="44"/>
      <c r="GK213" s="44"/>
      <c r="GL213" s="44"/>
      <c r="GM213" s="44"/>
      <c r="GN213" s="44"/>
      <c r="GO213" s="44"/>
      <c r="GP213" s="44"/>
      <c r="GQ213" s="44"/>
      <c r="GR213" s="44"/>
      <c r="GS213" s="44"/>
      <c r="GT213" s="44"/>
      <c r="GU213" s="44"/>
      <c r="GV213" s="44"/>
      <c r="GW213" s="44"/>
      <c r="GX213" s="44"/>
      <c r="GY213" s="44"/>
      <c r="GZ213" s="44"/>
      <c r="HA213" s="44"/>
      <c r="HB213" s="44"/>
      <c r="HC213" s="44"/>
      <c r="HD213" s="44"/>
      <c r="HE213" s="44"/>
      <c r="HF213" s="44"/>
      <c r="HG213" s="44"/>
      <c r="HH213" s="44"/>
      <c r="HI213" s="44"/>
      <c r="HJ213" s="44"/>
      <c r="HK213" s="44"/>
      <c r="HL213" s="44"/>
      <c r="HM213" s="44"/>
      <c r="HN213" s="44"/>
      <c r="HO213" s="44"/>
      <c r="HP213" s="44"/>
      <c r="HQ213" s="44"/>
      <c r="HR213" s="44"/>
      <c r="HS213" s="44"/>
      <c r="HT213" s="44"/>
      <c r="HU213" s="44"/>
      <c r="HV213" s="44"/>
      <c r="HW213" s="44"/>
      <c r="HX213" s="44"/>
      <c r="HY213" s="44"/>
      <c r="HZ213" s="44"/>
      <c r="IA213" s="44"/>
      <c r="IB213" s="44"/>
      <c r="IC213" s="44"/>
      <c r="ID213" s="44"/>
      <c r="IE213" s="44"/>
      <c r="IF213" s="44"/>
      <c r="IG213" s="44"/>
      <c r="IH213" s="44"/>
      <c r="II213" s="44"/>
      <c r="IJ213" s="44"/>
    </row>
    <row r="214" spans="1:244" s="96" customFormat="1" ht="50.1" customHeight="1">
      <c r="A214" s="91">
        <v>10</v>
      </c>
      <c r="B214" s="100" t="s">
        <v>3450</v>
      </c>
      <c r="C214" s="160">
        <v>37892</v>
      </c>
      <c r="D214" s="194">
        <v>14</v>
      </c>
      <c r="E214" s="100" t="s">
        <v>3393</v>
      </c>
      <c r="F214" s="100" t="s">
        <v>3451</v>
      </c>
      <c r="G214" s="160">
        <v>42992</v>
      </c>
      <c r="H214" s="195" t="s">
        <v>716</v>
      </c>
      <c r="I214" s="100" t="s">
        <v>3452</v>
      </c>
      <c r="J214" s="169" t="s">
        <v>2516</v>
      </c>
      <c r="K214" s="44" t="s">
        <v>275</v>
      </c>
      <c r="L214" s="44" t="s">
        <v>625</v>
      </c>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44"/>
      <c r="BH214" s="44"/>
      <c r="BI214" s="44"/>
      <c r="BJ214" s="44"/>
      <c r="BK214" s="44"/>
      <c r="BL214" s="44"/>
      <c r="BM214" s="44"/>
      <c r="BN214" s="44"/>
      <c r="BO214" s="44"/>
      <c r="BP214" s="44"/>
      <c r="BQ214" s="44"/>
      <c r="BR214" s="44"/>
      <c r="BS214" s="44"/>
      <c r="BT214" s="44"/>
      <c r="BU214" s="44"/>
      <c r="BV214" s="44"/>
      <c r="BW214" s="44"/>
      <c r="BX214" s="44"/>
      <c r="BY214" s="44"/>
      <c r="BZ214" s="44"/>
      <c r="CA214" s="44"/>
      <c r="CB214" s="44"/>
      <c r="CC214" s="44"/>
      <c r="CD214" s="44"/>
      <c r="CE214" s="44"/>
      <c r="CF214" s="44"/>
      <c r="CG214" s="44"/>
      <c r="CH214" s="44"/>
      <c r="CI214" s="44"/>
      <c r="CJ214" s="44"/>
      <c r="CK214" s="44"/>
      <c r="CL214" s="44"/>
      <c r="CM214" s="44"/>
      <c r="CN214" s="44"/>
      <c r="CO214" s="44"/>
      <c r="CP214" s="44"/>
      <c r="CQ214" s="44"/>
      <c r="CR214" s="44"/>
      <c r="CS214" s="44"/>
      <c r="CT214" s="44"/>
      <c r="CU214" s="44"/>
      <c r="CV214" s="44"/>
      <c r="CW214" s="44"/>
      <c r="CX214" s="44"/>
      <c r="CY214" s="44"/>
      <c r="CZ214" s="44"/>
      <c r="DA214" s="44"/>
      <c r="DB214" s="44"/>
      <c r="DC214" s="44"/>
      <c r="DD214" s="44"/>
      <c r="DE214" s="44"/>
      <c r="DF214" s="44"/>
      <c r="DG214" s="44"/>
      <c r="DH214" s="44"/>
      <c r="DI214" s="44"/>
      <c r="DJ214" s="44"/>
      <c r="DK214" s="44"/>
      <c r="DL214" s="44"/>
      <c r="DM214" s="44"/>
      <c r="DN214" s="44"/>
      <c r="DO214" s="44"/>
      <c r="DP214" s="44"/>
      <c r="DQ214" s="44"/>
      <c r="DR214" s="44"/>
      <c r="DS214" s="44"/>
      <c r="DT214" s="44"/>
      <c r="DU214" s="44"/>
      <c r="DV214" s="44"/>
      <c r="DW214" s="44"/>
      <c r="DX214" s="44"/>
      <c r="DY214" s="44"/>
      <c r="DZ214" s="44"/>
      <c r="EA214" s="44"/>
      <c r="EB214" s="44"/>
      <c r="EC214" s="44"/>
      <c r="ED214" s="44"/>
      <c r="EE214" s="44"/>
      <c r="EF214" s="44"/>
      <c r="EG214" s="44"/>
      <c r="EH214" s="44"/>
      <c r="EI214" s="44"/>
      <c r="EJ214" s="44"/>
      <c r="EK214" s="44"/>
      <c r="EL214" s="44"/>
      <c r="EM214" s="44"/>
      <c r="EN214" s="44"/>
      <c r="EO214" s="44"/>
      <c r="EP214" s="44"/>
      <c r="EQ214" s="44"/>
      <c r="ER214" s="44"/>
      <c r="ES214" s="44"/>
      <c r="ET214" s="44"/>
      <c r="EU214" s="44"/>
      <c r="EV214" s="44"/>
      <c r="EW214" s="44"/>
      <c r="EX214" s="44"/>
      <c r="EY214" s="44"/>
      <c r="EZ214" s="44"/>
      <c r="FA214" s="44"/>
      <c r="FB214" s="44"/>
      <c r="FC214" s="44"/>
      <c r="FD214" s="44"/>
      <c r="FE214" s="44"/>
      <c r="FF214" s="44"/>
      <c r="FG214" s="44"/>
      <c r="FH214" s="44"/>
      <c r="FI214" s="44"/>
      <c r="FJ214" s="44"/>
      <c r="FK214" s="44"/>
      <c r="FL214" s="44"/>
      <c r="FM214" s="44"/>
      <c r="FN214" s="44"/>
      <c r="FO214" s="44"/>
      <c r="FP214" s="44"/>
      <c r="FQ214" s="44"/>
      <c r="FR214" s="44"/>
      <c r="FS214" s="44"/>
      <c r="FT214" s="44"/>
      <c r="FU214" s="44"/>
      <c r="FV214" s="44"/>
      <c r="FW214" s="44"/>
      <c r="FX214" s="44"/>
      <c r="FY214" s="44"/>
      <c r="FZ214" s="44"/>
      <c r="GA214" s="44"/>
      <c r="GB214" s="44"/>
      <c r="GC214" s="44"/>
      <c r="GD214" s="44"/>
      <c r="GE214" s="44"/>
      <c r="GF214" s="44"/>
      <c r="GG214" s="44"/>
      <c r="GH214" s="44"/>
      <c r="GI214" s="44"/>
      <c r="GJ214" s="44"/>
      <c r="GK214" s="44"/>
      <c r="GL214" s="44"/>
      <c r="GM214" s="44"/>
      <c r="GN214" s="44"/>
      <c r="GO214" s="44"/>
      <c r="GP214" s="44"/>
      <c r="GQ214" s="44"/>
      <c r="GR214" s="44"/>
      <c r="GS214" s="44"/>
      <c r="GT214" s="44"/>
      <c r="GU214" s="44"/>
      <c r="GV214" s="44"/>
      <c r="GW214" s="44"/>
      <c r="GX214" s="44"/>
      <c r="GY214" s="44"/>
      <c r="GZ214" s="44"/>
      <c r="HA214" s="44"/>
      <c r="HB214" s="44"/>
      <c r="HC214" s="44"/>
      <c r="HD214" s="44"/>
      <c r="HE214" s="44"/>
      <c r="HF214" s="44"/>
      <c r="HG214" s="44"/>
      <c r="HH214" s="44"/>
      <c r="HI214" s="44"/>
      <c r="HJ214" s="44"/>
      <c r="HK214" s="44"/>
      <c r="HL214" s="44"/>
      <c r="HM214" s="44"/>
      <c r="HN214" s="44"/>
      <c r="HO214" s="44"/>
      <c r="HP214" s="44"/>
      <c r="HQ214" s="44"/>
      <c r="HR214" s="44"/>
      <c r="HS214" s="44"/>
      <c r="HT214" s="44"/>
      <c r="HU214" s="44"/>
      <c r="HV214" s="44"/>
      <c r="HW214" s="44"/>
      <c r="HX214" s="44"/>
      <c r="HY214" s="44"/>
      <c r="HZ214" s="44"/>
      <c r="IA214" s="44"/>
      <c r="IB214" s="44"/>
      <c r="IC214" s="44"/>
      <c r="ID214" s="44"/>
      <c r="IE214" s="44"/>
      <c r="IF214" s="44"/>
      <c r="IG214" s="44"/>
      <c r="IH214" s="44"/>
      <c r="II214" s="44"/>
    </row>
    <row r="215" spans="1:244" s="96" customFormat="1" ht="50.1" customHeight="1">
      <c r="A215" s="91">
        <v>11</v>
      </c>
      <c r="B215" s="100" t="s">
        <v>3454</v>
      </c>
      <c r="C215" s="160">
        <v>36531</v>
      </c>
      <c r="D215" s="194">
        <v>14</v>
      </c>
      <c r="E215" s="100" t="s">
        <v>272</v>
      </c>
      <c r="F215" s="100" t="s">
        <v>3455</v>
      </c>
      <c r="G215" s="160">
        <v>42996</v>
      </c>
      <c r="H215" s="195" t="s">
        <v>716</v>
      </c>
      <c r="I215" s="100"/>
      <c r="J215" s="169" t="s">
        <v>2516</v>
      </c>
      <c r="K215" s="88"/>
      <c r="L215" s="44" t="s">
        <v>638</v>
      </c>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44"/>
      <c r="BH215" s="44"/>
      <c r="BI215" s="44"/>
      <c r="BJ215" s="44"/>
      <c r="BK215" s="44"/>
      <c r="BL215" s="44"/>
      <c r="BM215" s="44"/>
      <c r="BN215" s="44"/>
      <c r="BO215" s="44"/>
      <c r="BP215" s="44"/>
      <c r="BQ215" s="44"/>
      <c r="BR215" s="44"/>
      <c r="BS215" s="44"/>
      <c r="BT215" s="44"/>
      <c r="BU215" s="44"/>
      <c r="BV215" s="44"/>
      <c r="BW215" s="44"/>
      <c r="BX215" s="44"/>
      <c r="BY215" s="44"/>
      <c r="BZ215" s="44"/>
      <c r="CA215" s="44"/>
      <c r="CB215" s="44"/>
      <c r="CC215" s="44"/>
      <c r="CD215" s="44"/>
      <c r="CE215" s="44"/>
      <c r="CF215" s="44"/>
      <c r="CG215" s="44"/>
      <c r="CH215" s="44"/>
      <c r="CI215" s="44"/>
      <c r="CJ215" s="44"/>
      <c r="CK215" s="44"/>
      <c r="CL215" s="44"/>
      <c r="CM215" s="44"/>
      <c r="CN215" s="44"/>
      <c r="CO215" s="44"/>
      <c r="CP215" s="44"/>
      <c r="CQ215" s="44"/>
      <c r="CR215" s="44"/>
      <c r="CS215" s="44"/>
      <c r="CT215" s="44"/>
      <c r="CU215" s="44"/>
      <c r="CV215" s="44"/>
      <c r="CW215" s="44"/>
      <c r="CX215" s="44"/>
      <c r="CY215" s="44"/>
      <c r="CZ215" s="44"/>
      <c r="DA215" s="44"/>
      <c r="DB215" s="44"/>
      <c r="DC215" s="44"/>
      <c r="DD215" s="44"/>
      <c r="DE215" s="44"/>
      <c r="DF215" s="44"/>
      <c r="DG215" s="44"/>
      <c r="DH215" s="44"/>
      <c r="DI215" s="44"/>
      <c r="DJ215" s="44"/>
      <c r="DK215" s="44"/>
      <c r="DL215" s="44"/>
      <c r="DM215" s="44"/>
      <c r="DN215" s="44"/>
      <c r="DO215" s="44"/>
      <c r="DP215" s="44"/>
      <c r="DQ215" s="44"/>
      <c r="DR215" s="44"/>
      <c r="DS215" s="44"/>
      <c r="DT215" s="44"/>
      <c r="DU215" s="44"/>
      <c r="DV215" s="44"/>
      <c r="DW215" s="44"/>
      <c r="DX215" s="44"/>
      <c r="DY215" s="44"/>
      <c r="DZ215" s="44"/>
      <c r="EA215" s="44"/>
      <c r="EB215" s="44"/>
      <c r="EC215" s="44"/>
      <c r="ED215" s="44"/>
      <c r="EE215" s="44"/>
      <c r="EF215" s="44"/>
      <c r="EG215" s="44"/>
      <c r="EH215" s="44"/>
      <c r="EI215" s="44"/>
      <c r="EJ215" s="44"/>
      <c r="EK215" s="44"/>
      <c r="EL215" s="44"/>
      <c r="EM215" s="44"/>
      <c r="EN215" s="44"/>
      <c r="EO215" s="44"/>
      <c r="EP215" s="44"/>
      <c r="EQ215" s="44"/>
      <c r="ER215" s="44"/>
      <c r="ES215" s="44"/>
      <c r="ET215" s="44"/>
      <c r="EU215" s="44"/>
      <c r="EV215" s="44"/>
      <c r="EW215" s="44"/>
      <c r="EX215" s="44"/>
      <c r="EY215" s="44"/>
      <c r="EZ215" s="44"/>
      <c r="FA215" s="44"/>
      <c r="FB215" s="44"/>
      <c r="FC215" s="44"/>
      <c r="FD215" s="44"/>
      <c r="FE215" s="44"/>
      <c r="FF215" s="44"/>
      <c r="FG215" s="44"/>
      <c r="FH215" s="44"/>
      <c r="FI215" s="44"/>
      <c r="FJ215" s="44"/>
      <c r="FK215" s="44"/>
      <c r="FL215" s="44"/>
      <c r="FM215" s="44"/>
      <c r="FN215" s="44"/>
      <c r="FO215" s="44"/>
      <c r="FP215" s="44"/>
      <c r="FQ215" s="44"/>
      <c r="FR215" s="44"/>
      <c r="FS215" s="44"/>
      <c r="FT215" s="44"/>
      <c r="FU215" s="44"/>
      <c r="FV215" s="44"/>
      <c r="FW215" s="44"/>
      <c r="FX215" s="44"/>
      <c r="FY215" s="44"/>
      <c r="FZ215" s="44"/>
      <c r="GA215" s="44"/>
      <c r="GB215" s="44"/>
      <c r="GC215" s="44"/>
      <c r="GD215" s="44"/>
      <c r="GE215" s="44"/>
      <c r="GF215" s="44"/>
      <c r="GG215" s="44"/>
      <c r="GH215" s="44"/>
      <c r="GI215" s="44"/>
      <c r="GJ215" s="44"/>
      <c r="GK215" s="44"/>
      <c r="GL215" s="44"/>
      <c r="GM215" s="44"/>
      <c r="GN215" s="44"/>
      <c r="GO215" s="44"/>
      <c r="GP215" s="44"/>
      <c r="GQ215" s="44"/>
      <c r="GR215" s="44"/>
      <c r="GS215" s="44"/>
      <c r="GT215" s="44"/>
      <c r="GU215" s="44"/>
      <c r="GV215" s="44"/>
      <c r="GW215" s="44"/>
      <c r="GX215" s="44"/>
      <c r="GY215" s="44"/>
      <c r="GZ215" s="44"/>
      <c r="HA215" s="44"/>
      <c r="HB215" s="44"/>
      <c r="HC215" s="44"/>
      <c r="HD215" s="44"/>
      <c r="HE215" s="44"/>
      <c r="HF215" s="44"/>
      <c r="HG215" s="44"/>
      <c r="HH215" s="44"/>
      <c r="HI215" s="44"/>
      <c r="HJ215" s="44"/>
      <c r="HK215" s="44"/>
      <c r="HL215" s="44"/>
      <c r="HM215" s="44"/>
      <c r="HN215" s="44"/>
      <c r="HO215" s="44"/>
      <c r="HP215" s="44"/>
      <c r="HQ215" s="44"/>
      <c r="HR215" s="44"/>
      <c r="HS215" s="44"/>
      <c r="HT215" s="44"/>
      <c r="HU215" s="44"/>
      <c r="HV215" s="44"/>
      <c r="HW215" s="44"/>
      <c r="HX215" s="44"/>
      <c r="HY215" s="44"/>
      <c r="HZ215" s="44"/>
      <c r="IA215" s="44"/>
      <c r="IB215" s="44"/>
      <c r="IC215" s="44"/>
      <c r="ID215" s="44"/>
      <c r="IE215" s="44"/>
      <c r="IF215" s="44"/>
      <c r="IG215" s="44"/>
      <c r="IH215" s="44"/>
      <c r="II215" s="44"/>
      <c r="IJ215" s="44"/>
    </row>
    <row r="216" spans="1:244" s="96" customFormat="1" ht="50.1" customHeight="1">
      <c r="A216" s="91">
        <v>12</v>
      </c>
      <c r="B216" s="100" t="s">
        <v>3459</v>
      </c>
      <c r="C216" s="160">
        <v>38690</v>
      </c>
      <c r="D216" s="194">
        <v>11</v>
      </c>
      <c r="E216" s="100" t="s">
        <v>272</v>
      </c>
      <c r="F216" s="100" t="s">
        <v>3460</v>
      </c>
      <c r="G216" s="160">
        <v>42997</v>
      </c>
      <c r="H216" s="195" t="s">
        <v>716</v>
      </c>
      <c r="I216" s="100" t="s">
        <v>3461</v>
      </c>
      <c r="J216" s="169" t="s">
        <v>2516</v>
      </c>
      <c r="K216" s="88" t="s">
        <v>4441</v>
      </c>
      <c r="L216" s="44" t="s">
        <v>638</v>
      </c>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44"/>
      <c r="BH216" s="44"/>
      <c r="BI216" s="44"/>
      <c r="BJ216" s="44"/>
      <c r="BK216" s="44"/>
      <c r="BL216" s="44"/>
      <c r="BM216" s="44"/>
      <c r="BN216" s="44"/>
      <c r="BO216" s="44"/>
      <c r="BP216" s="44"/>
      <c r="BQ216" s="44"/>
      <c r="BR216" s="44"/>
      <c r="BS216" s="44"/>
      <c r="BT216" s="44"/>
      <c r="BU216" s="44"/>
      <c r="BV216" s="44"/>
      <c r="BW216" s="44"/>
      <c r="BX216" s="44"/>
      <c r="BY216" s="44"/>
      <c r="BZ216" s="44"/>
      <c r="CA216" s="44"/>
      <c r="CB216" s="44"/>
      <c r="CC216" s="44"/>
      <c r="CD216" s="44"/>
      <c r="CE216" s="44"/>
      <c r="CF216" s="44"/>
      <c r="CG216" s="44"/>
      <c r="CH216" s="44"/>
      <c r="CI216" s="44"/>
      <c r="CJ216" s="44"/>
      <c r="CK216" s="44"/>
      <c r="CL216" s="44"/>
      <c r="CM216" s="44"/>
      <c r="CN216" s="44"/>
      <c r="CO216" s="44"/>
      <c r="CP216" s="44"/>
      <c r="CQ216" s="44"/>
      <c r="CR216" s="44"/>
      <c r="CS216" s="44"/>
      <c r="CT216" s="44"/>
      <c r="CU216" s="44"/>
      <c r="CV216" s="44"/>
      <c r="CW216" s="44"/>
      <c r="CX216" s="44"/>
      <c r="CY216" s="44"/>
      <c r="CZ216" s="44"/>
      <c r="DA216" s="44"/>
      <c r="DB216" s="44"/>
      <c r="DC216" s="44"/>
      <c r="DD216" s="44"/>
      <c r="DE216" s="44"/>
      <c r="DF216" s="44"/>
      <c r="DG216" s="44"/>
      <c r="DH216" s="44"/>
      <c r="DI216" s="44"/>
      <c r="DJ216" s="44"/>
      <c r="DK216" s="44"/>
      <c r="DL216" s="44"/>
      <c r="DM216" s="44"/>
      <c r="DN216" s="44"/>
      <c r="DO216" s="44"/>
      <c r="DP216" s="44"/>
      <c r="DQ216" s="44"/>
      <c r="DR216" s="44"/>
      <c r="DS216" s="44"/>
      <c r="DT216" s="44"/>
      <c r="DU216" s="44"/>
      <c r="DV216" s="44"/>
      <c r="DW216" s="44"/>
      <c r="DX216" s="44"/>
      <c r="DY216" s="44"/>
      <c r="DZ216" s="44"/>
      <c r="EA216" s="44"/>
      <c r="EB216" s="44"/>
      <c r="EC216" s="44"/>
      <c r="ED216" s="44"/>
      <c r="EE216" s="44"/>
      <c r="EF216" s="44"/>
      <c r="EG216" s="44"/>
      <c r="EH216" s="44"/>
      <c r="EI216" s="44"/>
      <c r="EJ216" s="44"/>
      <c r="EK216" s="44"/>
      <c r="EL216" s="44"/>
      <c r="EM216" s="44"/>
      <c r="EN216" s="44"/>
      <c r="EO216" s="44"/>
      <c r="EP216" s="44"/>
      <c r="EQ216" s="44"/>
      <c r="ER216" s="44"/>
      <c r="ES216" s="44"/>
      <c r="ET216" s="44"/>
      <c r="EU216" s="44"/>
      <c r="EV216" s="44"/>
      <c r="EW216" s="44"/>
      <c r="EX216" s="44"/>
      <c r="EY216" s="44"/>
      <c r="EZ216" s="44"/>
      <c r="FA216" s="44"/>
      <c r="FB216" s="44"/>
      <c r="FC216" s="44"/>
      <c r="FD216" s="44"/>
      <c r="FE216" s="44"/>
      <c r="FF216" s="44"/>
      <c r="FG216" s="44"/>
      <c r="FH216" s="44"/>
      <c r="FI216" s="44"/>
      <c r="FJ216" s="44"/>
      <c r="FK216" s="44"/>
      <c r="FL216" s="44"/>
      <c r="FM216" s="44"/>
      <c r="FN216" s="44"/>
      <c r="FO216" s="44"/>
      <c r="FP216" s="44"/>
      <c r="FQ216" s="44"/>
      <c r="FR216" s="44"/>
      <c r="FS216" s="44"/>
      <c r="FT216" s="44"/>
      <c r="FU216" s="44"/>
      <c r="FV216" s="44"/>
      <c r="FW216" s="44"/>
      <c r="FX216" s="44"/>
      <c r="FY216" s="44"/>
      <c r="FZ216" s="44"/>
      <c r="GA216" s="44"/>
      <c r="GB216" s="44"/>
      <c r="GC216" s="44"/>
      <c r="GD216" s="44"/>
      <c r="GE216" s="44"/>
      <c r="GF216" s="44"/>
      <c r="GG216" s="44"/>
      <c r="GH216" s="44"/>
      <c r="GI216" s="44"/>
      <c r="GJ216" s="44"/>
      <c r="GK216" s="44"/>
      <c r="GL216" s="44"/>
      <c r="GM216" s="44"/>
      <c r="GN216" s="44"/>
      <c r="GO216" s="44"/>
      <c r="GP216" s="44"/>
      <c r="GQ216" s="44"/>
      <c r="GR216" s="44"/>
      <c r="GS216" s="44"/>
      <c r="GT216" s="44"/>
      <c r="GU216" s="44"/>
      <c r="GV216" s="44"/>
      <c r="GW216" s="44"/>
      <c r="GX216" s="44"/>
      <c r="GY216" s="44"/>
      <c r="GZ216" s="44"/>
      <c r="HA216" s="44"/>
      <c r="HB216" s="44"/>
      <c r="HC216" s="44"/>
      <c r="HD216" s="44"/>
      <c r="HE216" s="44"/>
      <c r="HF216" s="44"/>
      <c r="HG216" s="44"/>
      <c r="HH216" s="44"/>
      <c r="HI216" s="44"/>
      <c r="HJ216" s="44"/>
      <c r="HK216" s="44"/>
      <c r="HL216" s="44"/>
      <c r="HM216" s="44"/>
      <c r="HN216" s="44"/>
      <c r="HO216" s="44"/>
      <c r="HP216" s="44"/>
      <c r="HQ216" s="44"/>
      <c r="HR216" s="44"/>
      <c r="HS216" s="44"/>
      <c r="HT216" s="44"/>
      <c r="HU216" s="44"/>
      <c r="HV216" s="44"/>
      <c r="HW216" s="44"/>
      <c r="HX216" s="44"/>
      <c r="HY216" s="44"/>
      <c r="HZ216" s="44"/>
      <c r="IA216" s="44"/>
      <c r="IB216" s="44"/>
      <c r="IC216" s="44"/>
      <c r="ID216" s="44"/>
      <c r="IE216" s="44"/>
      <c r="IF216" s="44"/>
      <c r="IG216" s="44"/>
      <c r="IH216" s="44"/>
      <c r="II216" s="44"/>
      <c r="IJ216" s="44"/>
    </row>
    <row r="217" spans="1:244" s="96" customFormat="1" ht="50.1" customHeight="1">
      <c r="A217" s="91">
        <v>13</v>
      </c>
      <c r="B217" s="100" t="s">
        <v>3462</v>
      </c>
      <c r="C217" s="160"/>
      <c r="D217" s="194">
        <v>12</v>
      </c>
      <c r="E217" s="100" t="s">
        <v>272</v>
      </c>
      <c r="F217" s="100" t="s">
        <v>3463</v>
      </c>
      <c r="G217" s="160">
        <v>42998</v>
      </c>
      <c r="H217" s="195" t="s">
        <v>31</v>
      </c>
      <c r="I217" s="100"/>
      <c r="J217" s="169" t="s">
        <v>2516</v>
      </c>
      <c r="K217" s="88" t="s">
        <v>2005</v>
      </c>
      <c r="L217" s="44" t="s">
        <v>625</v>
      </c>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44"/>
      <c r="BH217" s="44"/>
      <c r="BI217" s="44"/>
      <c r="BJ217" s="44"/>
      <c r="BK217" s="44"/>
      <c r="BL217" s="44"/>
      <c r="BM217" s="44"/>
      <c r="BN217" s="44"/>
      <c r="BO217" s="44"/>
      <c r="BP217" s="44"/>
      <c r="BQ217" s="44"/>
      <c r="BR217" s="44"/>
      <c r="BS217" s="44"/>
      <c r="BT217" s="44"/>
      <c r="BU217" s="44"/>
      <c r="BV217" s="44"/>
      <c r="BW217" s="44"/>
      <c r="BX217" s="44"/>
      <c r="BY217" s="44"/>
      <c r="BZ217" s="44"/>
      <c r="CA217" s="44"/>
      <c r="CB217" s="44"/>
      <c r="CC217" s="44"/>
      <c r="CD217" s="44"/>
      <c r="CE217" s="44"/>
      <c r="CF217" s="44"/>
      <c r="CG217" s="44"/>
      <c r="CH217" s="44"/>
      <c r="CI217" s="44"/>
      <c r="CJ217" s="44"/>
      <c r="CK217" s="44"/>
      <c r="CL217" s="44"/>
      <c r="CM217" s="44"/>
      <c r="CN217" s="44"/>
      <c r="CO217" s="44"/>
      <c r="CP217" s="44"/>
      <c r="CQ217" s="44"/>
      <c r="CR217" s="44"/>
      <c r="CS217" s="44"/>
      <c r="CT217" s="44"/>
      <c r="CU217" s="44"/>
      <c r="CV217" s="44"/>
      <c r="CW217" s="44"/>
      <c r="CX217" s="44"/>
      <c r="CY217" s="44"/>
      <c r="CZ217" s="44"/>
      <c r="DA217" s="44"/>
      <c r="DB217" s="44"/>
      <c r="DC217" s="44"/>
      <c r="DD217" s="44"/>
      <c r="DE217" s="44"/>
      <c r="DF217" s="44"/>
      <c r="DG217" s="44"/>
      <c r="DH217" s="44"/>
      <c r="DI217" s="44"/>
      <c r="DJ217" s="44"/>
      <c r="DK217" s="44"/>
      <c r="DL217" s="44"/>
      <c r="DM217" s="44"/>
      <c r="DN217" s="44"/>
      <c r="DO217" s="44"/>
      <c r="DP217" s="44"/>
      <c r="DQ217" s="44"/>
      <c r="DR217" s="44"/>
      <c r="DS217" s="44"/>
      <c r="DT217" s="44"/>
      <c r="DU217" s="44"/>
      <c r="DV217" s="44"/>
      <c r="DW217" s="44"/>
      <c r="DX217" s="44"/>
      <c r="DY217" s="44"/>
      <c r="DZ217" s="44"/>
      <c r="EA217" s="44"/>
      <c r="EB217" s="44"/>
      <c r="EC217" s="44"/>
      <c r="ED217" s="44"/>
      <c r="EE217" s="44"/>
      <c r="EF217" s="44"/>
      <c r="EG217" s="44"/>
      <c r="EH217" s="44"/>
      <c r="EI217" s="44"/>
      <c r="EJ217" s="44"/>
      <c r="EK217" s="44"/>
      <c r="EL217" s="44"/>
      <c r="EM217" s="44"/>
      <c r="EN217" s="44"/>
      <c r="EO217" s="44"/>
      <c r="EP217" s="44"/>
      <c r="EQ217" s="44"/>
      <c r="ER217" s="44"/>
      <c r="ES217" s="44"/>
      <c r="ET217" s="44"/>
      <c r="EU217" s="44"/>
      <c r="EV217" s="44"/>
      <c r="EW217" s="44"/>
      <c r="EX217" s="44"/>
      <c r="EY217" s="44"/>
      <c r="EZ217" s="44"/>
      <c r="FA217" s="44"/>
      <c r="FB217" s="44"/>
      <c r="FC217" s="44"/>
      <c r="FD217" s="44"/>
      <c r="FE217" s="44"/>
      <c r="FF217" s="44"/>
      <c r="FG217" s="44"/>
      <c r="FH217" s="44"/>
      <c r="FI217" s="44"/>
      <c r="FJ217" s="44"/>
      <c r="FK217" s="44"/>
      <c r="FL217" s="44"/>
      <c r="FM217" s="44"/>
      <c r="FN217" s="44"/>
      <c r="FO217" s="44"/>
      <c r="FP217" s="44"/>
      <c r="FQ217" s="44"/>
      <c r="FR217" s="44"/>
      <c r="FS217" s="44"/>
      <c r="FT217" s="44"/>
      <c r="FU217" s="44"/>
      <c r="FV217" s="44"/>
      <c r="FW217" s="44"/>
      <c r="FX217" s="44"/>
      <c r="FY217" s="44"/>
      <c r="FZ217" s="44"/>
      <c r="GA217" s="44"/>
      <c r="GB217" s="44"/>
      <c r="GC217" s="44"/>
      <c r="GD217" s="44"/>
      <c r="GE217" s="44"/>
      <c r="GF217" s="44"/>
      <c r="GG217" s="44"/>
      <c r="GH217" s="44"/>
      <c r="GI217" s="44"/>
      <c r="GJ217" s="44"/>
      <c r="GK217" s="44"/>
      <c r="GL217" s="44"/>
      <c r="GM217" s="44"/>
      <c r="GN217" s="44"/>
      <c r="GO217" s="44"/>
      <c r="GP217" s="44"/>
      <c r="GQ217" s="44"/>
      <c r="GR217" s="44"/>
      <c r="GS217" s="44"/>
      <c r="GT217" s="44"/>
      <c r="GU217" s="44"/>
      <c r="GV217" s="44"/>
      <c r="GW217" s="44"/>
      <c r="GX217" s="44"/>
      <c r="GY217" s="44"/>
      <c r="GZ217" s="44"/>
      <c r="HA217" s="44"/>
      <c r="HB217" s="44"/>
      <c r="HC217" s="44"/>
      <c r="HD217" s="44"/>
      <c r="HE217" s="44"/>
      <c r="HF217" s="44"/>
      <c r="HG217" s="44"/>
      <c r="HH217" s="44"/>
      <c r="HI217" s="44"/>
      <c r="HJ217" s="44"/>
      <c r="HK217" s="44"/>
      <c r="HL217" s="44"/>
      <c r="HM217" s="44"/>
      <c r="HN217" s="44"/>
      <c r="HO217" s="44"/>
      <c r="HP217" s="44"/>
      <c r="HQ217" s="44"/>
      <c r="HR217" s="44"/>
      <c r="HS217" s="44"/>
      <c r="HT217" s="44"/>
      <c r="HU217" s="44"/>
      <c r="HV217" s="44"/>
      <c r="HW217" s="44"/>
      <c r="HX217" s="44"/>
      <c r="HY217" s="44"/>
      <c r="HZ217" s="44"/>
      <c r="IA217" s="44"/>
      <c r="IB217" s="44"/>
      <c r="IC217" s="44"/>
      <c r="ID217" s="44"/>
      <c r="IE217" s="44"/>
      <c r="IF217" s="44"/>
      <c r="IG217" s="44"/>
      <c r="IH217" s="44"/>
      <c r="II217" s="44"/>
      <c r="IJ217" s="44"/>
    </row>
    <row r="218" spans="1:244" s="96" customFormat="1" ht="50.1" customHeight="1">
      <c r="A218" s="91">
        <v>14</v>
      </c>
      <c r="B218" s="100" t="s">
        <v>3464</v>
      </c>
      <c r="C218" s="160"/>
      <c r="D218" s="194">
        <v>12</v>
      </c>
      <c r="E218" s="100" t="s">
        <v>275</v>
      </c>
      <c r="F218" s="100" t="s">
        <v>3465</v>
      </c>
      <c r="G218" s="160">
        <v>42999</v>
      </c>
      <c r="H218" s="195" t="s">
        <v>84</v>
      </c>
      <c r="I218" s="100" t="s">
        <v>3466</v>
      </c>
      <c r="J218" s="169" t="s">
        <v>2516</v>
      </c>
      <c r="K218" s="88" t="s">
        <v>2005</v>
      </c>
      <c r="L218" s="44" t="s">
        <v>638</v>
      </c>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44"/>
      <c r="BH218" s="44"/>
      <c r="BI218" s="44"/>
      <c r="BJ218" s="44"/>
      <c r="BK218" s="44"/>
      <c r="BL218" s="44"/>
      <c r="BM218" s="44"/>
      <c r="BN218" s="44"/>
      <c r="BO218" s="44"/>
      <c r="BP218" s="44"/>
      <c r="BQ218" s="44"/>
      <c r="BR218" s="44"/>
      <c r="BS218" s="44"/>
      <c r="BT218" s="44"/>
      <c r="BU218" s="44"/>
      <c r="BV218" s="44"/>
      <c r="BW218" s="44"/>
      <c r="BX218" s="44"/>
      <c r="BY218" s="44"/>
      <c r="BZ218" s="44"/>
      <c r="CA218" s="44"/>
      <c r="CB218" s="44"/>
      <c r="CC218" s="44"/>
      <c r="CD218" s="44"/>
      <c r="CE218" s="44"/>
      <c r="CF218" s="44"/>
      <c r="CG218" s="44"/>
      <c r="CH218" s="44"/>
      <c r="CI218" s="44"/>
      <c r="CJ218" s="44"/>
      <c r="CK218" s="44"/>
      <c r="CL218" s="44"/>
      <c r="CM218" s="44"/>
      <c r="CN218" s="44"/>
      <c r="CO218" s="44"/>
      <c r="CP218" s="44"/>
      <c r="CQ218" s="44"/>
      <c r="CR218" s="44"/>
      <c r="CS218" s="44"/>
      <c r="CT218" s="44"/>
      <c r="CU218" s="44"/>
      <c r="CV218" s="44"/>
      <c r="CW218" s="44"/>
      <c r="CX218" s="44"/>
      <c r="CY218" s="44"/>
      <c r="CZ218" s="44"/>
      <c r="DA218" s="44"/>
      <c r="DB218" s="44"/>
      <c r="DC218" s="44"/>
      <c r="DD218" s="44"/>
      <c r="DE218" s="44"/>
      <c r="DF218" s="44"/>
      <c r="DG218" s="44"/>
      <c r="DH218" s="44"/>
      <c r="DI218" s="44"/>
      <c r="DJ218" s="44"/>
      <c r="DK218" s="44"/>
      <c r="DL218" s="44"/>
      <c r="DM218" s="44"/>
      <c r="DN218" s="44"/>
      <c r="DO218" s="44"/>
      <c r="DP218" s="44"/>
      <c r="DQ218" s="44"/>
      <c r="DR218" s="44"/>
      <c r="DS218" s="44"/>
      <c r="DT218" s="44"/>
      <c r="DU218" s="44"/>
      <c r="DV218" s="44"/>
      <c r="DW218" s="44"/>
      <c r="DX218" s="44"/>
      <c r="DY218" s="44"/>
      <c r="DZ218" s="44"/>
      <c r="EA218" s="44"/>
      <c r="EB218" s="44"/>
      <c r="EC218" s="44"/>
      <c r="ED218" s="44"/>
      <c r="EE218" s="44"/>
      <c r="EF218" s="44"/>
      <c r="EG218" s="44"/>
      <c r="EH218" s="44"/>
      <c r="EI218" s="44"/>
      <c r="EJ218" s="44"/>
      <c r="EK218" s="44"/>
      <c r="EL218" s="44"/>
      <c r="EM218" s="44"/>
      <c r="EN218" s="44"/>
      <c r="EO218" s="44"/>
      <c r="EP218" s="44"/>
      <c r="EQ218" s="44"/>
      <c r="ER218" s="44"/>
      <c r="ES218" s="44"/>
      <c r="ET218" s="44"/>
      <c r="EU218" s="44"/>
      <c r="EV218" s="44"/>
      <c r="EW218" s="44"/>
      <c r="EX218" s="44"/>
      <c r="EY218" s="44"/>
      <c r="EZ218" s="44"/>
      <c r="FA218" s="44"/>
      <c r="FB218" s="44"/>
      <c r="FC218" s="44"/>
      <c r="FD218" s="44"/>
      <c r="FE218" s="44"/>
      <c r="FF218" s="44"/>
      <c r="FG218" s="44"/>
      <c r="FH218" s="44"/>
      <c r="FI218" s="44"/>
      <c r="FJ218" s="44"/>
      <c r="FK218" s="44"/>
      <c r="FL218" s="44"/>
      <c r="FM218" s="44"/>
      <c r="FN218" s="44"/>
      <c r="FO218" s="44"/>
      <c r="FP218" s="44"/>
      <c r="FQ218" s="44"/>
      <c r="FR218" s="44"/>
      <c r="FS218" s="44"/>
      <c r="FT218" s="44"/>
      <c r="FU218" s="44"/>
      <c r="FV218" s="44"/>
      <c r="FW218" s="44"/>
      <c r="FX218" s="44"/>
      <c r="FY218" s="44"/>
      <c r="FZ218" s="44"/>
      <c r="GA218" s="44"/>
      <c r="GB218" s="44"/>
      <c r="GC218" s="44"/>
      <c r="GD218" s="44"/>
      <c r="GE218" s="44"/>
      <c r="GF218" s="44"/>
      <c r="GG218" s="44"/>
      <c r="GH218" s="44"/>
      <c r="GI218" s="44"/>
      <c r="GJ218" s="44"/>
      <c r="GK218" s="44"/>
      <c r="GL218" s="44"/>
      <c r="GM218" s="44"/>
      <c r="GN218" s="44"/>
      <c r="GO218" s="44"/>
      <c r="GP218" s="44"/>
      <c r="GQ218" s="44"/>
      <c r="GR218" s="44"/>
      <c r="GS218" s="44"/>
      <c r="GT218" s="44"/>
      <c r="GU218" s="44"/>
      <c r="GV218" s="44"/>
      <c r="GW218" s="44"/>
      <c r="GX218" s="44"/>
      <c r="GY218" s="44"/>
      <c r="GZ218" s="44"/>
      <c r="HA218" s="44"/>
      <c r="HB218" s="44"/>
      <c r="HC218" s="44"/>
      <c r="HD218" s="44"/>
      <c r="HE218" s="44"/>
      <c r="HF218" s="44"/>
      <c r="HG218" s="44"/>
      <c r="HH218" s="44"/>
      <c r="HI218" s="44"/>
      <c r="HJ218" s="44"/>
      <c r="HK218" s="44"/>
      <c r="HL218" s="44"/>
      <c r="HM218" s="44"/>
      <c r="HN218" s="44"/>
      <c r="HO218" s="44"/>
      <c r="HP218" s="44"/>
      <c r="HQ218" s="44"/>
      <c r="HR218" s="44"/>
      <c r="HS218" s="44"/>
      <c r="HT218" s="44"/>
      <c r="HU218" s="44"/>
      <c r="HV218" s="44"/>
      <c r="HW218" s="44"/>
      <c r="HX218" s="44"/>
      <c r="HY218" s="44"/>
      <c r="HZ218" s="44"/>
      <c r="IA218" s="44"/>
      <c r="IB218" s="44"/>
      <c r="IC218" s="44"/>
      <c r="ID218" s="44"/>
      <c r="IE218" s="44"/>
      <c r="IF218" s="44"/>
      <c r="IG218" s="44"/>
      <c r="IH218" s="44"/>
      <c r="II218" s="44"/>
      <c r="IJ218" s="44"/>
    </row>
    <row r="219" spans="1:244" s="96" customFormat="1" ht="50.1" customHeight="1">
      <c r="A219" s="91">
        <v>15</v>
      </c>
      <c r="B219" s="100" t="s">
        <v>3468</v>
      </c>
      <c r="C219" s="160"/>
      <c r="D219" s="194">
        <v>11</v>
      </c>
      <c r="E219" s="100" t="s">
        <v>275</v>
      </c>
      <c r="F219" s="100" t="s">
        <v>3465</v>
      </c>
      <c r="G219" s="160">
        <v>42999</v>
      </c>
      <c r="H219" s="195" t="s">
        <v>84</v>
      </c>
      <c r="I219" s="100" t="s">
        <v>3466</v>
      </c>
      <c r="J219" s="169" t="s">
        <v>2516</v>
      </c>
      <c r="K219" s="88" t="s">
        <v>2005</v>
      </c>
      <c r="L219" s="44" t="s">
        <v>638</v>
      </c>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44"/>
      <c r="BH219" s="44"/>
      <c r="BI219" s="44"/>
      <c r="BJ219" s="44"/>
      <c r="BK219" s="44"/>
      <c r="BL219" s="44"/>
      <c r="BM219" s="44"/>
      <c r="BN219" s="44"/>
      <c r="BO219" s="44"/>
      <c r="BP219" s="44"/>
      <c r="BQ219" s="44"/>
      <c r="BR219" s="44"/>
      <c r="BS219" s="44"/>
      <c r="BT219" s="44"/>
      <c r="BU219" s="44"/>
      <c r="BV219" s="44"/>
      <c r="BW219" s="44"/>
      <c r="BX219" s="44"/>
      <c r="BY219" s="44"/>
      <c r="BZ219" s="44"/>
      <c r="CA219" s="44"/>
      <c r="CB219" s="44"/>
      <c r="CC219" s="44"/>
      <c r="CD219" s="44"/>
      <c r="CE219" s="44"/>
      <c r="CF219" s="44"/>
      <c r="CG219" s="44"/>
      <c r="CH219" s="44"/>
      <c r="CI219" s="44"/>
      <c r="CJ219" s="44"/>
      <c r="CK219" s="44"/>
      <c r="CL219" s="44"/>
      <c r="CM219" s="44"/>
      <c r="CN219" s="44"/>
      <c r="CO219" s="44"/>
      <c r="CP219" s="44"/>
      <c r="CQ219" s="44"/>
      <c r="CR219" s="44"/>
      <c r="CS219" s="44"/>
      <c r="CT219" s="44"/>
      <c r="CU219" s="44"/>
      <c r="CV219" s="44"/>
      <c r="CW219" s="44"/>
      <c r="CX219" s="44"/>
      <c r="CY219" s="44"/>
      <c r="CZ219" s="44"/>
      <c r="DA219" s="44"/>
      <c r="DB219" s="44"/>
      <c r="DC219" s="44"/>
      <c r="DD219" s="44"/>
      <c r="DE219" s="44"/>
      <c r="DF219" s="44"/>
      <c r="DG219" s="44"/>
      <c r="DH219" s="44"/>
      <c r="DI219" s="44"/>
      <c r="DJ219" s="44"/>
      <c r="DK219" s="44"/>
      <c r="DL219" s="44"/>
      <c r="DM219" s="44"/>
      <c r="DN219" s="44"/>
      <c r="DO219" s="44"/>
      <c r="DP219" s="44"/>
      <c r="DQ219" s="44"/>
      <c r="DR219" s="44"/>
      <c r="DS219" s="44"/>
      <c r="DT219" s="44"/>
      <c r="DU219" s="44"/>
      <c r="DV219" s="44"/>
      <c r="DW219" s="44"/>
      <c r="DX219" s="44"/>
      <c r="DY219" s="44"/>
      <c r="DZ219" s="44"/>
      <c r="EA219" s="44"/>
      <c r="EB219" s="44"/>
      <c r="EC219" s="44"/>
      <c r="ED219" s="44"/>
      <c r="EE219" s="44"/>
      <c r="EF219" s="44"/>
      <c r="EG219" s="44"/>
      <c r="EH219" s="44"/>
      <c r="EI219" s="44"/>
      <c r="EJ219" s="44"/>
      <c r="EK219" s="44"/>
      <c r="EL219" s="44"/>
      <c r="EM219" s="44"/>
      <c r="EN219" s="44"/>
      <c r="EO219" s="44"/>
      <c r="EP219" s="44"/>
      <c r="EQ219" s="44"/>
      <c r="ER219" s="44"/>
      <c r="ES219" s="44"/>
      <c r="ET219" s="44"/>
      <c r="EU219" s="44"/>
      <c r="EV219" s="44"/>
      <c r="EW219" s="44"/>
      <c r="EX219" s="44"/>
      <c r="EY219" s="44"/>
      <c r="EZ219" s="44"/>
      <c r="FA219" s="44"/>
      <c r="FB219" s="44"/>
      <c r="FC219" s="44"/>
      <c r="FD219" s="44"/>
      <c r="FE219" s="44"/>
      <c r="FF219" s="44"/>
      <c r="FG219" s="44"/>
      <c r="FH219" s="44"/>
      <c r="FI219" s="44"/>
      <c r="FJ219" s="44"/>
      <c r="FK219" s="44"/>
      <c r="FL219" s="44"/>
      <c r="FM219" s="44"/>
      <c r="FN219" s="44"/>
      <c r="FO219" s="44"/>
      <c r="FP219" s="44"/>
      <c r="FQ219" s="44"/>
      <c r="FR219" s="44"/>
      <c r="FS219" s="44"/>
      <c r="FT219" s="44"/>
      <c r="FU219" s="44"/>
      <c r="FV219" s="44"/>
      <c r="FW219" s="44"/>
      <c r="FX219" s="44"/>
      <c r="FY219" s="44"/>
      <c r="FZ219" s="44"/>
      <c r="GA219" s="44"/>
      <c r="GB219" s="44"/>
      <c r="GC219" s="44"/>
      <c r="GD219" s="44"/>
      <c r="GE219" s="44"/>
      <c r="GF219" s="44"/>
      <c r="GG219" s="44"/>
      <c r="GH219" s="44"/>
      <c r="GI219" s="44"/>
      <c r="GJ219" s="44"/>
      <c r="GK219" s="44"/>
      <c r="GL219" s="44"/>
      <c r="GM219" s="44"/>
      <c r="GN219" s="44"/>
      <c r="GO219" s="44"/>
      <c r="GP219" s="44"/>
      <c r="GQ219" s="44"/>
      <c r="GR219" s="44"/>
      <c r="GS219" s="44"/>
      <c r="GT219" s="44"/>
      <c r="GU219" s="44"/>
      <c r="GV219" s="44"/>
      <c r="GW219" s="44"/>
      <c r="GX219" s="44"/>
      <c r="GY219" s="44"/>
      <c r="GZ219" s="44"/>
      <c r="HA219" s="44"/>
      <c r="HB219" s="44"/>
      <c r="HC219" s="44"/>
      <c r="HD219" s="44"/>
      <c r="HE219" s="44"/>
      <c r="HF219" s="44"/>
      <c r="HG219" s="44"/>
      <c r="HH219" s="44"/>
      <c r="HI219" s="44"/>
      <c r="HJ219" s="44"/>
      <c r="HK219" s="44"/>
      <c r="HL219" s="44"/>
      <c r="HM219" s="44"/>
      <c r="HN219" s="44"/>
      <c r="HO219" s="44"/>
      <c r="HP219" s="44"/>
      <c r="HQ219" s="44"/>
      <c r="HR219" s="44"/>
      <c r="HS219" s="44"/>
      <c r="HT219" s="44"/>
      <c r="HU219" s="44"/>
      <c r="HV219" s="44"/>
      <c r="HW219" s="44"/>
      <c r="HX219" s="44"/>
      <c r="HY219" s="44"/>
      <c r="HZ219" s="44"/>
      <c r="IA219" s="44"/>
      <c r="IB219" s="44"/>
      <c r="IC219" s="44"/>
      <c r="ID219" s="44"/>
      <c r="IE219" s="44"/>
      <c r="IF219" s="44"/>
      <c r="IG219" s="44"/>
      <c r="IH219" s="44"/>
      <c r="II219" s="44"/>
      <c r="IJ219" s="44"/>
    </row>
    <row r="220" spans="1:244" s="96" customFormat="1" ht="50.1" customHeight="1">
      <c r="A220" s="91">
        <v>16</v>
      </c>
      <c r="B220" s="100" t="s">
        <v>3467</v>
      </c>
      <c r="C220" s="160"/>
      <c r="D220" s="194">
        <v>12</v>
      </c>
      <c r="E220" s="100" t="s">
        <v>275</v>
      </c>
      <c r="F220" s="100" t="s">
        <v>3465</v>
      </c>
      <c r="G220" s="160">
        <v>42999</v>
      </c>
      <c r="H220" s="195" t="s">
        <v>84</v>
      </c>
      <c r="I220" s="100" t="s">
        <v>3466</v>
      </c>
      <c r="J220" s="169" t="s">
        <v>2516</v>
      </c>
      <c r="K220" s="88" t="s">
        <v>2005</v>
      </c>
      <c r="L220" s="44" t="s">
        <v>638</v>
      </c>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44"/>
      <c r="BH220" s="44"/>
      <c r="BI220" s="44"/>
      <c r="BJ220" s="44"/>
      <c r="BK220" s="44"/>
      <c r="BL220" s="44"/>
      <c r="BM220" s="44"/>
      <c r="BN220" s="44"/>
      <c r="BO220" s="44"/>
      <c r="BP220" s="44"/>
      <c r="BQ220" s="44"/>
      <c r="BR220" s="44"/>
      <c r="BS220" s="44"/>
      <c r="BT220" s="44"/>
      <c r="BU220" s="44"/>
      <c r="BV220" s="44"/>
      <c r="BW220" s="44"/>
      <c r="BX220" s="44"/>
      <c r="BY220" s="44"/>
      <c r="BZ220" s="44"/>
      <c r="CA220" s="44"/>
      <c r="CB220" s="44"/>
      <c r="CC220" s="44"/>
      <c r="CD220" s="44"/>
      <c r="CE220" s="44"/>
      <c r="CF220" s="44"/>
      <c r="CG220" s="44"/>
      <c r="CH220" s="44"/>
      <c r="CI220" s="44"/>
      <c r="CJ220" s="44"/>
      <c r="CK220" s="44"/>
      <c r="CL220" s="44"/>
      <c r="CM220" s="44"/>
      <c r="CN220" s="44"/>
      <c r="CO220" s="44"/>
      <c r="CP220" s="44"/>
      <c r="CQ220" s="44"/>
      <c r="CR220" s="44"/>
      <c r="CS220" s="44"/>
      <c r="CT220" s="44"/>
      <c r="CU220" s="44"/>
      <c r="CV220" s="44"/>
      <c r="CW220" s="44"/>
      <c r="CX220" s="44"/>
      <c r="CY220" s="44"/>
      <c r="CZ220" s="44"/>
      <c r="DA220" s="44"/>
      <c r="DB220" s="44"/>
      <c r="DC220" s="44"/>
      <c r="DD220" s="44"/>
      <c r="DE220" s="44"/>
      <c r="DF220" s="44"/>
      <c r="DG220" s="44"/>
      <c r="DH220" s="44"/>
      <c r="DI220" s="44"/>
      <c r="DJ220" s="44"/>
      <c r="DK220" s="44"/>
      <c r="DL220" s="44"/>
      <c r="DM220" s="44"/>
      <c r="DN220" s="44"/>
      <c r="DO220" s="44"/>
      <c r="DP220" s="44"/>
      <c r="DQ220" s="44"/>
      <c r="DR220" s="44"/>
      <c r="DS220" s="44"/>
      <c r="DT220" s="44"/>
      <c r="DU220" s="44"/>
      <c r="DV220" s="44"/>
      <c r="DW220" s="44"/>
      <c r="DX220" s="44"/>
      <c r="DY220" s="44"/>
      <c r="DZ220" s="44"/>
      <c r="EA220" s="44"/>
      <c r="EB220" s="44"/>
      <c r="EC220" s="44"/>
      <c r="ED220" s="44"/>
      <c r="EE220" s="44"/>
      <c r="EF220" s="44"/>
      <c r="EG220" s="44"/>
      <c r="EH220" s="44"/>
      <c r="EI220" s="44"/>
      <c r="EJ220" s="44"/>
      <c r="EK220" s="44"/>
      <c r="EL220" s="44"/>
      <c r="EM220" s="44"/>
      <c r="EN220" s="44"/>
      <c r="EO220" s="44"/>
      <c r="EP220" s="44"/>
      <c r="EQ220" s="44"/>
      <c r="ER220" s="44"/>
      <c r="ES220" s="44"/>
      <c r="ET220" s="44"/>
      <c r="EU220" s="44"/>
      <c r="EV220" s="44"/>
      <c r="EW220" s="44"/>
      <c r="EX220" s="44"/>
      <c r="EY220" s="44"/>
      <c r="EZ220" s="44"/>
      <c r="FA220" s="44"/>
      <c r="FB220" s="44"/>
      <c r="FC220" s="44"/>
      <c r="FD220" s="44"/>
      <c r="FE220" s="44"/>
      <c r="FF220" s="44"/>
      <c r="FG220" s="44"/>
      <c r="FH220" s="44"/>
      <c r="FI220" s="44"/>
      <c r="FJ220" s="44"/>
      <c r="FK220" s="44"/>
      <c r="FL220" s="44"/>
      <c r="FM220" s="44"/>
      <c r="FN220" s="44"/>
      <c r="FO220" s="44"/>
      <c r="FP220" s="44"/>
      <c r="FQ220" s="44"/>
      <c r="FR220" s="44"/>
      <c r="FS220" s="44"/>
      <c r="FT220" s="44"/>
      <c r="FU220" s="44"/>
      <c r="FV220" s="44"/>
      <c r="FW220" s="44"/>
      <c r="FX220" s="44"/>
      <c r="FY220" s="44"/>
      <c r="FZ220" s="44"/>
      <c r="GA220" s="44"/>
      <c r="GB220" s="44"/>
      <c r="GC220" s="44"/>
      <c r="GD220" s="44"/>
      <c r="GE220" s="44"/>
      <c r="GF220" s="44"/>
      <c r="GG220" s="44"/>
      <c r="GH220" s="44"/>
      <c r="GI220" s="44"/>
      <c r="GJ220" s="44"/>
      <c r="GK220" s="44"/>
      <c r="GL220" s="44"/>
      <c r="GM220" s="44"/>
      <c r="GN220" s="44"/>
      <c r="GO220" s="44"/>
      <c r="GP220" s="44"/>
      <c r="GQ220" s="44"/>
      <c r="GR220" s="44"/>
      <c r="GS220" s="44"/>
      <c r="GT220" s="44"/>
      <c r="GU220" s="44"/>
      <c r="GV220" s="44"/>
      <c r="GW220" s="44"/>
      <c r="GX220" s="44"/>
      <c r="GY220" s="44"/>
      <c r="GZ220" s="44"/>
      <c r="HA220" s="44"/>
      <c r="HB220" s="44"/>
      <c r="HC220" s="44"/>
      <c r="HD220" s="44"/>
      <c r="HE220" s="44"/>
      <c r="HF220" s="44"/>
      <c r="HG220" s="44"/>
      <c r="HH220" s="44"/>
      <c r="HI220" s="44"/>
      <c r="HJ220" s="44"/>
      <c r="HK220" s="44"/>
      <c r="HL220" s="44"/>
      <c r="HM220" s="44"/>
      <c r="HN220" s="44"/>
      <c r="HO220" s="44"/>
      <c r="HP220" s="44"/>
      <c r="HQ220" s="44"/>
      <c r="HR220" s="44"/>
      <c r="HS220" s="44"/>
      <c r="HT220" s="44"/>
      <c r="HU220" s="44"/>
      <c r="HV220" s="44"/>
      <c r="HW220" s="44"/>
      <c r="HX220" s="44"/>
      <c r="HY220" s="44"/>
      <c r="HZ220" s="44"/>
      <c r="IA220" s="44"/>
      <c r="IB220" s="44"/>
      <c r="IC220" s="44"/>
      <c r="ID220" s="44"/>
      <c r="IE220" s="44"/>
      <c r="IF220" s="44"/>
      <c r="IG220" s="44"/>
      <c r="IH220" s="44"/>
      <c r="II220" s="44"/>
      <c r="IJ220" s="44"/>
    </row>
    <row r="221" spans="1:244" s="96" customFormat="1" ht="50.1" customHeight="1">
      <c r="A221" s="91">
        <v>17</v>
      </c>
      <c r="B221" s="100" t="s">
        <v>3473</v>
      </c>
      <c r="C221" s="160"/>
      <c r="D221" s="194">
        <v>7</v>
      </c>
      <c r="E221" s="100" t="s">
        <v>272</v>
      </c>
      <c r="F221" s="100" t="s">
        <v>3474</v>
      </c>
      <c r="G221" s="160">
        <v>43006</v>
      </c>
      <c r="H221" s="195" t="s">
        <v>330</v>
      </c>
      <c r="I221" s="100"/>
      <c r="J221" s="169" t="s">
        <v>2516</v>
      </c>
      <c r="K221" s="88"/>
      <c r="L221" s="44" t="s">
        <v>625</v>
      </c>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44"/>
      <c r="BH221" s="44"/>
      <c r="BI221" s="44"/>
      <c r="BJ221" s="44"/>
      <c r="BK221" s="44"/>
      <c r="BL221" s="44"/>
      <c r="BM221" s="44"/>
      <c r="BN221" s="44"/>
      <c r="BO221" s="44"/>
      <c r="BP221" s="44"/>
      <c r="BQ221" s="44"/>
      <c r="BR221" s="44"/>
      <c r="BS221" s="44"/>
      <c r="BT221" s="44"/>
      <c r="BU221" s="44"/>
      <c r="BV221" s="44"/>
      <c r="BW221" s="44"/>
      <c r="BX221" s="44"/>
      <c r="BY221" s="44"/>
      <c r="BZ221" s="44"/>
      <c r="CA221" s="44"/>
      <c r="CB221" s="44"/>
      <c r="CC221" s="44"/>
      <c r="CD221" s="44"/>
      <c r="CE221" s="44"/>
      <c r="CF221" s="44"/>
      <c r="CG221" s="44"/>
      <c r="CH221" s="44"/>
      <c r="CI221" s="44"/>
      <c r="CJ221" s="44"/>
      <c r="CK221" s="44"/>
      <c r="CL221" s="44"/>
      <c r="CM221" s="44"/>
      <c r="CN221" s="44"/>
      <c r="CO221" s="44"/>
      <c r="CP221" s="44"/>
      <c r="CQ221" s="44"/>
      <c r="CR221" s="44"/>
      <c r="CS221" s="44"/>
      <c r="CT221" s="44"/>
      <c r="CU221" s="44"/>
      <c r="CV221" s="44"/>
      <c r="CW221" s="44"/>
      <c r="CX221" s="44"/>
      <c r="CY221" s="44"/>
      <c r="CZ221" s="44"/>
      <c r="DA221" s="44"/>
      <c r="DB221" s="44"/>
      <c r="DC221" s="44"/>
      <c r="DD221" s="44"/>
      <c r="DE221" s="44"/>
      <c r="DF221" s="44"/>
      <c r="DG221" s="44"/>
      <c r="DH221" s="44"/>
      <c r="DI221" s="44"/>
      <c r="DJ221" s="44"/>
      <c r="DK221" s="44"/>
      <c r="DL221" s="44"/>
      <c r="DM221" s="44"/>
      <c r="DN221" s="44"/>
      <c r="DO221" s="44"/>
      <c r="DP221" s="44"/>
      <c r="DQ221" s="44"/>
      <c r="DR221" s="44"/>
      <c r="DS221" s="44"/>
      <c r="DT221" s="44"/>
      <c r="DU221" s="44"/>
      <c r="DV221" s="44"/>
      <c r="DW221" s="44"/>
      <c r="DX221" s="44"/>
      <c r="DY221" s="44"/>
      <c r="DZ221" s="44"/>
      <c r="EA221" s="44"/>
      <c r="EB221" s="44"/>
      <c r="EC221" s="44"/>
      <c r="ED221" s="44"/>
      <c r="EE221" s="44"/>
      <c r="EF221" s="44"/>
      <c r="EG221" s="44"/>
      <c r="EH221" s="44"/>
      <c r="EI221" s="44"/>
      <c r="EJ221" s="44"/>
      <c r="EK221" s="44"/>
      <c r="EL221" s="44"/>
      <c r="EM221" s="44"/>
      <c r="EN221" s="44"/>
      <c r="EO221" s="44"/>
      <c r="EP221" s="44"/>
      <c r="EQ221" s="44"/>
      <c r="ER221" s="44"/>
      <c r="ES221" s="44"/>
      <c r="ET221" s="44"/>
      <c r="EU221" s="44"/>
      <c r="EV221" s="44"/>
      <c r="EW221" s="44"/>
      <c r="EX221" s="44"/>
      <c r="EY221" s="44"/>
      <c r="EZ221" s="44"/>
      <c r="FA221" s="44"/>
      <c r="FB221" s="44"/>
      <c r="FC221" s="44"/>
      <c r="FD221" s="44"/>
      <c r="FE221" s="44"/>
      <c r="FF221" s="44"/>
      <c r="FG221" s="44"/>
      <c r="FH221" s="44"/>
      <c r="FI221" s="44"/>
      <c r="FJ221" s="44"/>
      <c r="FK221" s="44"/>
      <c r="FL221" s="44"/>
      <c r="FM221" s="44"/>
      <c r="FN221" s="44"/>
      <c r="FO221" s="44"/>
      <c r="FP221" s="44"/>
      <c r="FQ221" s="44"/>
      <c r="FR221" s="44"/>
      <c r="FS221" s="44"/>
      <c r="FT221" s="44"/>
      <c r="FU221" s="44"/>
      <c r="FV221" s="44"/>
      <c r="FW221" s="44"/>
      <c r="FX221" s="44"/>
      <c r="FY221" s="44"/>
      <c r="FZ221" s="44"/>
      <c r="GA221" s="44"/>
      <c r="GB221" s="44"/>
      <c r="GC221" s="44"/>
      <c r="GD221" s="44"/>
      <c r="GE221" s="44"/>
      <c r="GF221" s="44"/>
      <c r="GG221" s="44"/>
      <c r="GH221" s="44"/>
      <c r="GI221" s="44"/>
      <c r="GJ221" s="44"/>
      <c r="GK221" s="44"/>
      <c r="GL221" s="44"/>
      <c r="GM221" s="44"/>
      <c r="GN221" s="44"/>
      <c r="GO221" s="44"/>
      <c r="GP221" s="44"/>
      <c r="GQ221" s="44"/>
      <c r="GR221" s="44"/>
      <c r="GS221" s="44"/>
      <c r="GT221" s="44"/>
      <c r="GU221" s="44"/>
      <c r="GV221" s="44"/>
      <c r="GW221" s="44"/>
      <c r="GX221" s="44"/>
      <c r="GY221" s="44"/>
      <c r="GZ221" s="44"/>
      <c r="HA221" s="44"/>
      <c r="HB221" s="44"/>
      <c r="HC221" s="44"/>
      <c r="HD221" s="44"/>
      <c r="HE221" s="44"/>
      <c r="HF221" s="44"/>
      <c r="HG221" s="44"/>
      <c r="HH221" s="44"/>
      <c r="HI221" s="44"/>
      <c r="HJ221" s="44"/>
      <c r="HK221" s="44"/>
      <c r="HL221" s="44"/>
      <c r="HM221" s="44"/>
      <c r="HN221" s="44"/>
      <c r="HO221" s="44"/>
      <c r="HP221" s="44"/>
      <c r="HQ221" s="44"/>
      <c r="HR221" s="44"/>
      <c r="HS221" s="44"/>
      <c r="HT221" s="44"/>
      <c r="HU221" s="44"/>
      <c r="HV221" s="44"/>
      <c r="HW221" s="44"/>
      <c r="HX221" s="44"/>
      <c r="HY221" s="44"/>
      <c r="HZ221" s="44"/>
      <c r="IA221" s="44"/>
      <c r="IB221" s="44"/>
      <c r="IC221" s="44"/>
      <c r="ID221" s="44"/>
      <c r="IE221" s="44"/>
      <c r="IF221" s="44"/>
      <c r="IG221" s="44"/>
      <c r="IH221" s="44"/>
      <c r="II221" s="44"/>
      <c r="IJ221" s="44"/>
    </row>
    <row r="222" spans="1:244" s="96" customFormat="1" ht="50.1" customHeight="1">
      <c r="A222" s="91">
        <v>18</v>
      </c>
      <c r="B222" s="100" t="s">
        <v>3475</v>
      </c>
      <c r="C222" s="160"/>
      <c r="D222" s="194">
        <v>7</v>
      </c>
      <c r="E222" s="100" t="s">
        <v>3476</v>
      </c>
      <c r="F222" s="100" t="s">
        <v>3477</v>
      </c>
      <c r="G222" s="160">
        <v>43005</v>
      </c>
      <c r="H222" s="195" t="s">
        <v>227</v>
      </c>
      <c r="I222" s="100" t="s">
        <v>3484</v>
      </c>
      <c r="J222" s="169" t="s">
        <v>2516</v>
      </c>
      <c r="K222" s="88"/>
      <c r="L222" s="44" t="s">
        <v>638</v>
      </c>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44"/>
      <c r="BH222" s="44"/>
      <c r="BI222" s="44"/>
      <c r="BJ222" s="44"/>
      <c r="BK222" s="44"/>
      <c r="BL222" s="44"/>
      <c r="BM222" s="44"/>
      <c r="BN222" s="44"/>
      <c r="BO222" s="44"/>
      <c r="BP222" s="44"/>
      <c r="BQ222" s="44"/>
      <c r="BR222" s="44"/>
      <c r="BS222" s="44"/>
      <c r="BT222" s="44"/>
      <c r="BU222" s="44"/>
      <c r="BV222" s="44"/>
      <c r="BW222" s="44"/>
      <c r="BX222" s="44"/>
      <c r="BY222" s="44"/>
      <c r="BZ222" s="44"/>
      <c r="CA222" s="44"/>
      <c r="CB222" s="44"/>
      <c r="CC222" s="44"/>
      <c r="CD222" s="44"/>
      <c r="CE222" s="44"/>
      <c r="CF222" s="44"/>
      <c r="CG222" s="44"/>
      <c r="CH222" s="44"/>
      <c r="CI222" s="44"/>
      <c r="CJ222" s="44"/>
      <c r="CK222" s="44"/>
      <c r="CL222" s="44"/>
      <c r="CM222" s="44"/>
      <c r="CN222" s="44"/>
      <c r="CO222" s="44"/>
      <c r="CP222" s="44"/>
      <c r="CQ222" s="44"/>
      <c r="CR222" s="44"/>
      <c r="CS222" s="44"/>
      <c r="CT222" s="44"/>
      <c r="CU222" s="44"/>
      <c r="CV222" s="44"/>
      <c r="CW222" s="44"/>
      <c r="CX222" s="44"/>
      <c r="CY222" s="44"/>
      <c r="CZ222" s="44"/>
      <c r="DA222" s="44"/>
      <c r="DB222" s="44"/>
      <c r="DC222" s="44"/>
      <c r="DD222" s="44"/>
      <c r="DE222" s="44"/>
      <c r="DF222" s="44"/>
      <c r="DG222" s="44"/>
      <c r="DH222" s="44"/>
      <c r="DI222" s="44"/>
      <c r="DJ222" s="44"/>
      <c r="DK222" s="44"/>
      <c r="DL222" s="44"/>
      <c r="DM222" s="44"/>
      <c r="DN222" s="44"/>
      <c r="DO222" s="44"/>
      <c r="DP222" s="44"/>
      <c r="DQ222" s="44"/>
      <c r="DR222" s="44"/>
      <c r="DS222" s="44"/>
      <c r="DT222" s="44"/>
      <c r="DU222" s="44"/>
      <c r="DV222" s="44"/>
      <c r="DW222" s="44"/>
      <c r="DX222" s="44"/>
      <c r="DY222" s="44"/>
      <c r="DZ222" s="44"/>
      <c r="EA222" s="44"/>
      <c r="EB222" s="44"/>
      <c r="EC222" s="44"/>
      <c r="ED222" s="44"/>
      <c r="EE222" s="44"/>
      <c r="EF222" s="44"/>
      <c r="EG222" s="44"/>
      <c r="EH222" s="44"/>
      <c r="EI222" s="44"/>
      <c r="EJ222" s="44"/>
      <c r="EK222" s="44"/>
      <c r="EL222" s="44"/>
      <c r="EM222" s="44"/>
      <c r="EN222" s="44"/>
      <c r="EO222" s="44"/>
      <c r="EP222" s="44"/>
      <c r="EQ222" s="44"/>
      <c r="ER222" s="44"/>
      <c r="ES222" s="44"/>
      <c r="ET222" s="44"/>
      <c r="EU222" s="44"/>
      <c r="EV222" s="44"/>
      <c r="EW222" s="44"/>
      <c r="EX222" s="44"/>
      <c r="EY222" s="44"/>
      <c r="EZ222" s="44"/>
      <c r="FA222" s="44"/>
      <c r="FB222" s="44"/>
      <c r="FC222" s="44"/>
      <c r="FD222" s="44"/>
      <c r="FE222" s="44"/>
      <c r="FF222" s="44"/>
      <c r="FG222" s="44"/>
      <c r="FH222" s="44"/>
      <c r="FI222" s="44"/>
      <c r="FJ222" s="44"/>
      <c r="FK222" s="44"/>
      <c r="FL222" s="44"/>
      <c r="FM222" s="44"/>
      <c r="FN222" s="44"/>
      <c r="FO222" s="44"/>
      <c r="FP222" s="44"/>
      <c r="FQ222" s="44"/>
      <c r="FR222" s="44"/>
      <c r="FS222" s="44"/>
      <c r="FT222" s="44"/>
      <c r="FU222" s="44"/>
      <c r="FV222" s="44"/>
      <c r="FW222" s="44"/>
      <c r="FX222" s="44"/>
      <c r="FY222" s="44"/>
      <c r="FZ222" s="44"/>
      <c r="GA222" s="44"/>
      <c r="GB222" s="44"/>
      <c r="GC222" s="44"/>
      <c r="GD222" s="44"/>
      <c r="GE222" s="44"/>
      <c r="GF222" s="44"/>
      <c r="GG222" s="44"/>
      <c r="GH222" s="44"/>
      <c r="GI222" s="44"/>
      <c r="GJ222" s="44"/>
      <c r="GK222" s="44"/>
      <c r="GL222" s="44"/>
      <c r="GM222" s="44"/>
      <c r="GN222" s="44"/>
      <c r="GO222" s="44"/>
      <c r="GP222" s="44"/>
      <c r="GQ222" s="44"/>
      <c r="GR222" s="44"/>
      <c r="GS222" s="44"/>
      <c r="GT222" s="44"/>
      <c r="GU222" s="44"/>
      <c r="GV222" s="44"/>
      <c r="GW222" s="44"/>
      <c r="GX222" s="44"/>
      <c r="GY222" s="44"/>
      <c r="GZ222" s="44"/>
      <c r="HA222" s="44"/>
      <c r="HB222" s="44"/>
      <c r="HC222" s="44"/>
      <c r="HD222" s="44"/>
      <c r="HE222" s="44"/>
      <c r="HF222" s="44"/>
      <c r="HG222" s="44"/>
      <c r="HH222" s="44"/>
      <c r="HI222" s="44"/>
      <c r="HJ222" s="44"/>
      <c r="HK222" s="44"/>
      <c r="HL222" s="44"/>
      <c r="HM222" s="44"/>
      <c r="HN222" s="44"/>
      <c r="HO222" s="44"/>
      <c r="HP222" s="44"/>
      <c r="HQ222" s="44"/>
      <c r="HR222" s="44"/>
      <c r="HS222" s="44"/>
      <c r="HT222" s="44"/>
      <c r="HU222" s="44"/>
      <c r="HV222" s="44"/>
      <c r="HW222" s="44"/>
      <c r="HX222" s="44"/>
      <c r="HY222" s="44"/>
      <c r="HZ222" s="44"/>
      <c r="IA222" s="44"/>
      <c r="IB222" s="44"/>
      <c r="IC222" s="44"/>
      <c r="ID222" s="44"/>
      <c r="IE222" s="44"/>
      <c r="IF222" s="44"/>
      <c r="IG222" s="44"/>
      <c r="IH222" s="44"/>
      <c r="II222" s="44"/>
      <c r="IJ222" s="44"/>
    </row>
    <row r="223" spans="1:244" s="96" customFormat="1" ht="50.1" customHeight="1">
      <c r="A223" s="91">
        <v>21</v>
      </c>
      <c r="B223" s="100" t="s">
        <v>3485</v>
      </c>
      <c r="C223" s="160"/>
      <c r="D223" s="194">
        <v>7</v>
      </c>
      <c r="E223" s="100" t="s">
        <v>272</v>
      </c>
      <c r="F223" s="100" t="s">
        <v>3486</v>
      </c>
      <c r="G223" s="160">
        <v>43005</v>
      </c>
      <c r="H223" s="195" t="s">
        <v>716</v>
      </c>
      <c r="I223" s="100" t="s">
        <v>3487</v>
      </c>
      <c r="J223" s="169" t="s">
        <v>2516</v>
      </c>
      <c r="K223" s="44"/>
      <c r="L223" s="44" t="s">
        <v>625</v>
      </c>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44"/>
      <c r="BH223" s="44"/>
      <c r="BI223" s="44"/>
      <c r="BJ223" s="44"/>
      <c r="BK223" s="44"/>
      <c r="BL223" s="44"/>
      <c r="BM223" s="44"/>
      <c r="BN223" s="44"/>
      <c r="BO223" s="44"/>
      <c r="BP223" s="44"/>
      <c r="BQ223" s="44"/>
      <c r="BR223" s="44"/>
      <c r="BS223" s="44"/>
      <c r="BT223" s="44"/>
      <c r="BU223" s="44"/>
      <c r="BV223" s="44"/>
      <c r="BW223" s="44"/>
      <c r="BX223" s="44"/>
      <c r="BY223" s="44"/>
      <c r="BZ223" s="44"/>
      <c r="CA223" s="44"/>
      <c r="CB223" s="44"/>
      <c r="CC223" s="44"/>
      <c r="CD223" s="44"/>
      <c r="CE223" s="44"/>
      <c r="CF223" s="44"/>
      <c r="CG223" s="44"/>
      <c r="CH223" s="44"/>
      <c r="CI223" s="44"/>
      <c r="CJ223" s="44"/>
      <c r="CK223" s="44"/>
      <c r="CL223" s="44"/>
      <c r="CM223" s="44"/>
      <c r="CN223" s="44"/>
      <c r="CO223" s="44"/>
      <c r="CP223" s="44"/>
      <c r="CQ223" s="44"/>
      <c r="CR223" s="44"/>
      <c r="CS223" s="44"/>
      <c r="CT223" s="44"/>
      <c r="CU223" s="44"/>
      <c r="CV223" s="44"/>
      <c r="CW223" s="44"/>
      <c r="CX223" s="44"/>
      <c r="CY223" s="44"/>
      <c r="CZ223" s="44"/>
      <c r="DA223" s="44"/>
      <c r="DB223" s="44"/>
      <c r="DC223" s="44"/>
      <c r="DD223" s="44"/>
      <c r="DE223" s="44"/>
      <c r="DF223" s="44"/>
      <c r="DG223" s="44"/>
      <c r="DH223" s="44"/>
      <c r="DI223" s="44"/>
      <c r="DJ223" s="44"/>
      <c r="DK223" s="44"/>
      <c r="DL223" s="44"/>
      <c r="DM223" s="44"/>
      <c r="DN223" s="44"/>
      <c r="DO223" s="44"/>
      <c r="DP223" s="44"/>
      <c r="DQ223" s="44"/>
      <c r="DR223" s="44"/>
      <c r="DS223" s="44"/>
      <c r="DT223" s="44"/>
      <c r="DU223" s="44"/>
      <c r="DV223" s="44"/>
      <c r="DW223" s="44"/>
      <c r="DX223" s="44"/>
      <c r="DY223" s="44"/>
      <c r="DZ223" s="44"/>
      <c r="EA223" s="44"/>
      <c r="EB223" s="44"/>
      <c r="EC223" s="44"/>
      <c r="ED223" s="44"/>
      <c r="EE223" s="44"/>
      <c r="EF223" s="44"/>
      <c r="EG223" s="44"/>
      <c r="EH223" s="44"/>
      <c r="EI223" s="44"/>
      <c r="EJ223" s="44"/>
      <c r="EK223" s="44"/>
      <c r="EL223" s="44"/>
      <c r="EM223" s="44"/>
      <c r="EN223" s="44"/>
      <c r="EO223" s="44"/>
      <c r="EP223" s="44"/>
      <c r="EQ223" s="44"/>
      <c r="ER223" s="44"/>
      <c r="ES223" s="44"/>
      <c r="ET223" s="44"/>
      <c r="EU223" s="44"/>
      <c r="EV223" s="44"/>
      <c r="EW223" s="44"/>
      <c r="EX223" s="44"/>
      <c r="EY223" s="44"/>
      <c r="EZ223" s="44"/>
      <c r="FA223" s="44"/>
      <c r="FB223" s="44"/>
      <c r="FC223" s="44"/>
      <c r="FD223" s="44"/>
      <c r="FE223" s="44"/>
      <c r="FF223" s="44"/>
      <c r="FG223" s="44"/>
      <c r="FH223" s="44"/>
      <c r="FI223" s="44"/>
      <c r="FJ223" s="44"/>
      <c r="FK223" s="44"/>
      <c r="FL223" s="44"/>
      <c r="FM223" s="44"/>
      <c r="FN223" s="44"/>
      <c r="FO223" s="44"/>
      <c r="FP223" s="44"/>
      <c r="FQ223" s="44"/>
      <c r="FR223" s="44"/>
      <c r="FS223" s="44"/>
      <c r="FT223" s="44"/>
      <c r="FU223" s="44"/>
      <c r="FV223" s="44"/>
      <c r="FW223" s="44"/>
      <c r="FX223" s="44"/>
      <c r="FY223" s="44"/>
      <c r="FZ223" s="44"/>
      <c r="GA223" s="44"/>
      <c r="GB223" s="44"/>
      <c r="GC223" s="44"/>
      <c r="GD223" s="44"/>
      <c r="GE223" s="44"/>
      <c r="GF223" s="44"/>
      <c r="GG223" s="44"/>
      <c r="GH223" s="44"/>
      <c r="GI223" s="44"/>
      <c r="GJ223" s="44"/>
      <c r="GK223" s="44"/>
      <c r="GL223" s="44"/>
      <c r="GM223" s="44"/>
      <c r="GN223" s="44"/>
      <c r="GO223" s="44"/>
      <c r="GP223" s="44"/>
      <c r="GQ223" s="44"/>
      <c r="GR223" s="44"/>
      <c r="GS223" s="44"/>
      <c r="GT223" s="44"/>
      <c r="GU223" s="44"/>
      <c r="GV223" s="44"/>
      <c r="GW223" s="44"/>
      <c r="GX223" s="44"/>
      <c r="GY223" s="44"/>
      <c r="GZ223" s="44"/>
      <c r="HA223" s="44"/>
      <c r="HB223" s="44"/>
      <c r="HC223" s="44"/>
      <c r="HD223" s="44"/>
      <c r="HE223" s="44"/>
      <c r="HF223" s="44"/>
      <c r="HG223" s="44"/>
      <c r="HH223" s="44"/>
      <c r="HI223" s="44"/>
      <c r="HJ223" s="44"/>
      <c r="HK223" s="44"/>
      <c r="HL223" s="44"/>
      <c r="HM223" s="44"/>
      <c r="HN223" s="44"/>
      <c r="HO223" s="44"/>
      <c r="HP223" s="44"/>
      <c r="HQ223" s="44"/>
      <c r="HR223" s="44"/>
      <c r="HS223" s="44"/>
      <c r="HT223" s="44"/>
      <c r="HU223" s="44"/>
      <c r="HV223" s="44"/>
      <c r="HW223" s="44"/>
      <c r="HX223" s="44"/>
      <c r="HY223" s="44"/>
      <c r="HZ223" s="44"/>
      <c r="IA223" s="44"/>
      <c r="IB223" s="44"/>
      <c r="IC223" s="44"/>
      <c r="ID223" s="44"/>
      <c r="IE223" s="44"/>
      <c r="IF223" s="44"/>
      <c r="IG223" s="44"/>
      <c r="IH223" s="44"/>
      <c r="II223" s="44"/>
    </row>
    <row r="224" spans="1:244" s="96" customFormat="1" ht="50.1" customHeight="1">
      <c r="A224" s="91">
        <v>22</v>
      </c>
      <c r="B224" s="100" t="s">
        <v>3489</v>
      </c>
      <c r="C224" s="160"/>
      <c r="D224" s="194">
        <v>17</v>
      </c>
      <c r="E224" s="100" t="s">
        <v>275</v>
      </c>
      <c r="F224" s="100" t="s">
        <v>3490</v>
      </c>
      <c r="G224" s="160">
        <v>43006</v>
      </c>
      <c r="H224" s="195" t="s">
        <v>1836</v>
      </c>
      <c r="I224" s="100"/>
      <c r="J224" s="169" t="s">
        <v>2516</v>
      </c>
      <c r="K224" s="88"/>
      <c r="L224" s="44" t="s">
        <v>625</v>
      </c>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44"/>
      <c r="BH224" s="44"/>
      <c r="BI224" s="44"/>
      <c r="BJ224" s="44"/>
      <c r="BK224" s="44"/>
      <c r="BL224" s="44"/>
      <c r="BM224" s="44"/>
      <c r="BN224" s="44"/>
      <c r="BO224" s="44"/>
      <c r="BP224" s="44"/>
      <c r="BQ224" s="44"/>
      <c r="BR224" s="44"/>
      <c r="BS224" s="44"/>
      <c r="BT224" s="44"/>
      <c r="BU224" s="44"/>
      <c r="BV224" s="44"/>
      <c r="BW224" s="44"/>
      <c r="BX224" s="44"/>
      <c r="BY224" s="44"/>
      <c r="BZ224" s="44"/>
      <c r="CA224" s="44"/>
      <c r="CB224" s="44"/>
      <c r="CC224" s="44"/>
      <c r="CD224" s="44"/>
      <c r="CE224" s="44"/>
      <c r="CF224" s="44"/>
      <c r="CG224" s="44"/>
      <c r="CH224" s="44"/>
      <c r="CI224" s="44"/>
      <c r="CJ224" s="44"/>
      <c r="CK224" s="44"/>
      <c r="CL224" s="44"/>
      <c r="CM224" s="44"/>
      <c r="CN224" s="44"/>
      <c r="CO224" s="44"/>
      <c r="CP224" s="44"/>
      <c r="CQ224" s="44"/>
      <c r="CR224" s="44"/>
      <c r="CS224" s="44"/>
      <c r="CT224" s="44"/>
      <c r="CU224" s="44"/>
      <c r="CV224" s="44"/>
      <c r="CW224" s="44"/>
      <c r="CX224" s="44"/>
      <c r="CY224" s="44"/>
      <c r="CZ224" s="44"/>
      <c r="DA224" s="44"/>
      <c r="DB224" s="44"/>
      <c r="DC224" s="44"/>
      <c r="DD224" s="44"/>
      <c r="DE224" s="44"/>
      <c r="DF224" s="44"/>
      <c r="DG224" s="44"/>
      <c r="DH224" s="44"/>
      <c r="DI224" s="44"/>
      <c r="DJ224" s="44"/>
      <c r="DK224" s="44"/>
      <c r="DL224" s="44"/>
      <c r="DM224" s="44"/>
      <c r="DN224" s="44"/>
      <c r="DO224" s="44"/>
      <c r="DP224" s="44"/>
      <c r="DQ224" s="44"/>
      <c r="DR224" s="44"/>
      <c r="DS224" s="44"/>
      <c r="DT224" s="44"/>
      <c r="DU224" s="44"/>
      <c r="DV224" s="44"/>
      <c r="DW224" s="44"/>
      <c r="DX224" s="44"/>
      <c r="DY224" s="44"/>
      <c r="DZ224" s="44"/>
      <c r="EA224" s="44"/>
      <c r="EB224" s="44"/>
      <c r="EC224" s="44"/>
      <c r="ED224" s="44"/>
      <c r="EE224" s="44"/>
      <c r="EF224" s="44"/>
      <c r="EG224" s="44"/>
      <c r="EH224" s="44"/>
      <c r="EI224" s="44"/>
      <c r="EJ224" s="44"/>
      <c r="EK224" s="44"/>
      <c r="EL224" s="44"/>
      <c r="EM224" s="44"/>
      <c r="EN224" s="44"/>
      <c r="EO224" s="44"/>
      <c r="EP224" s="44"/>
      <c r="EQ224" s="44"/>
      <c r="ER224" s="44"/>
      <c r="ES224" s="44"/>
      <c r="ET224" s="44"/>
      <c r="EU224" s="44"/>
      <c r="EV224" s="44"/>
      <c r="EW224" s="44"/>
      <c r="EX224" s="44"/>
      <c r="EY224" s="44"/>
      <c r="EZ224" s="44"/>
      <c r="FA224" s="44"/>
      <c r="FB224" s="44"/>
      <c r="FC224" s="44"/>
      <c r="FD224" s="44"/>
      <c r="FE224" s="44"/>
      <c r="FF224" s="44"/>
      <c r="FG224" s="44"/>
      <c r="FH224" s="44"/>
      <c r="FI224" s="44"/>
      <c r="FJ224" s="44"/>
      <c r="FK224" s="44"/>
      <c r="FL224" s="44"/>
      <c r="FM224" s="44"/>
      <c r="FN224" s="44"/>
      <c r="FO224" s="44"/>
      <c r="FP224" s="44"/>
      <c r="FQ224" s="44"/>
      <c r="FR224" s="44"/>
      <c r="FS224" s="44"/>
      <c r="FT224" s="44"/>
      <c r="FU224" s="44"/>
      <c r="FV224" s="44"/>
      <c r="FW224" s="44"/>
      <c r="FX224" s="44"/>
      <c r="FY224" s="44"/>
      <c r="FZ224" s="44"/>
      <c r="GA224" s="44"/>
      <c r="GB224" s="44"/>
      <c r="GC224" s="44"/>
      <c r="GD224" s="44"/>
      <c r="GE224" s="44"/>
      <c r="GF224" s="44"/>
      <c r="GG224" s="44"/>
      <c r="GH224" s="44"/>
      <c r="GI224" s="44"/>
      <c r="GJ224" s="44"/>
      <c r="GK224" s="44"/>
      <c r="GL224" s="44"/>
      <c r="GM224" s="44"/>
      <c r="GN224" s="44"/>
      <c r="GO224" s="44"/>
      <c r="GP224" s="44"/>
      <c r="GQ224" s="44"/>
      <c r="GR224" s="44"/>
      <c r="GS224" s="44"/>
      <c r="GT224" s="44"/>
      <c r="GU224" s="44"/>
      <c r="GV224" s="44"/>
      <c r="GW224" s="44"/>
      <c r="GX224" s="44"/>
      <c r="GY224" s="44"/>
      <c r="GZ224" s="44"/>
      <c r="HA224" s="44"/>
      <c r="HB224" s="44"/>
      <c r="HC224" s="44"/>
      <c r="HD224" s="44"/>
      <c r="HE224" s="44"/>
      <c r="HF224" s="44"/>
      <c r="HG224" s="44"/>
      <c r="HH224" s="44"/>
      <c r="HI224" s="44"/>
      <c r="HJ224" s="44"/>
      <c r="HK224" s="44"/>
      <c r="HL224" s="44"/>
      <c r="HM224" s="44"/>
      <c r="HN224" s="44"/>
      <c r="HO224" s="44"/>
      <c r="HP224" s="44"/>
      <c r="HQ224" s="44"/>
      <c r="HR224" s="44"/>
      <c r="HS224" s="44"/>
      <c r="HT224" s="44"/>
      <c r="HU224" s="44"/>
      <c r="HV224" s="44"/>
      <c r="HW224" s="44"/>
      <c r="HX224" s="44"/>
      <c r="HY224" s="44"/>
      <c r="HZ224" s="44"/>
      <c r="IA224" s="44"/>
      <c r="IB224" s="44"/>
      <c r="IC224" s="44"/>
      <c r="ID224" s="44"/>
      <c r="IE224" s="44"/>
      <c r="IF224" s="44"/>
      <c r="IG224" s="44"/>
      <c r="IH224" s="44"/>
      <c r="II224" s="44"/>
      <c r="IJ224" s="44"/>
    </row>
    <row r="225" spans="1:244" s="96" customFormat="1" ht="50.1" customHeight="1">
      <c r="A225" s="91">
        <v>23</v>
      </c>
      <c r="B225" s="100" t="s">
        <v>3493</v>
      </c>
      <c r="C225" s="160"/>
      <c r="D225" s="194">
        <v>13</v>
      </c>
      <c r="E225" s="100" t="s">
        <v>272</v>
      </c>
      <c r="F225" s="100" t="s">
        <v>3494</v>
      </c>
      <c r="G225" s="160">
        <v>42999</v>
      </c>
      <c r="H225" s="195" t="s">
        <v>716</v>
      </c>
      <c r="I225" s="100" t="s">
        <v>3495</v>
      </c>
      <c r="J225" s="169" t="s">
        <v>2516</v>
      </c>
      <c r="K225" s="88"/>
      <c r="L225" s="44" t="s">
        <v>638</v>
      </c>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44"/>
      <c r="BH225" s="44"/>
      <c r="BI225" s="44"/>
      <c r="BJ225" s="44"/>
      <c r="BK225" s="44"/>
      <c r="BL225" s="44"/>
      <c r="BM225" s="44"/>
      <c r="BN225" s="44"/>
      <c r="BO225" s="44"/>
      <c r="BP225" s="44"/>
      <c r="BQ225" s="44"/>
      <c r="BR225" s="44"/>
      <c r="BS225" s="44"/>
      <c r="BT225" s="44"/>
      <c r="BU225" s="44"/>
      <c r="BV225" s="44"/>
      <c r="BW225" s="44"/>
      <c r="BX225" s="44"/>
      <c r="BY225" s="44"/>
      <c r="BZ225" s="44"/>
      <c r="CA225" s="44"/>
      <c r="CB225" s="44"/>
      <c r="CC225" s="44"/>
      <c r="CD225" s="44"/>
      <c r="CE225" s="44"/>
      <c r="CF225" s="44"/>
      <c r="CG225" s="44"/>
      <c r="CH225" s="44"/>
      <c r="CI225" s="44"/>
      <c r="CJ225" s="44"/>
      <c r="CK225" s="44"/>
      <c r="CL225" s="44"/>
      <c r="CM225" s="44"/>
      <c r="CN225" s="44"/>
      <c r="CO225" s="44"/>
      <c r="CP225" s="44"/>
      <c r="CQ225" s="44"/>
      <c r="CR225" s="44"/>
      <c r="CS225" s="44"/>
      <c r="CT225" s="44"/>
      <c r="CU225" s="44"/>
      <c r="CV225" s="44"/>
      <c r="CW225" s="44"/>
      <c r="CX225" s="44"/>
      <c r="CY225" s="44"/>
      <c r="CZ225" s="44"/>
      <c r="DA225" s="44"/>
      <c r="DB225" s="44"/>
      <c r="DC225" s="44"/>
      <c r="DD225" s="44"/>
      <c r="DE225" s="44"/>
      <c r="DF225" s="44"/>
      <c r="DG225" s="44"/>
      <c r="DH225" s="44"/>
      <c r="DI225" s="44"/>
      <c r="DJ225" s="44"/>
      <c r="DK225" s="44"/>
      <c r="DL225" s="44"/>
      <c r="DM225" s="44"/>
      <c r="DN225" s="44"/>
      <c r="DO225" s="44"/>
      <c r="DP225" s="44"/>
      <c r="DQ225" s="44"/>
      <c r="DR225" s="44"/>
      <c r="DS225" s="44"/>
      <c r="DT225" s="44"/>
      <c r="DU225" s="44"/>
      <c r="DV225" s="44"/>
      <c r="DW225" s="44"/>
      <c r="DX225" s="44"/>
      <c r="DY225" s="44"/>
      <c r="DZ225" s="44"/>
      <c r="EA225" s="44"/>
      <c r="EB225" s="44"/>
      <c r="EC225" s="44"/>
      <c r="ED225" s="44"/>
      <c r="EE225" s="44"/>
      <c r="EF225" s="44"/>
      <c r="EG225" s="44"/>
      <c r="EH225" s="44"/>
      <c r="EI225" s="44"/>
      <c r="EJ225" s="44"/>
      <c r="EK225" s="44"/>
      <c r="EL225" s="44"/>
      <c r="EM225" s="44"/>
      <c r="EN225" s="44"/>
      <c r="EO225" s="44"/>
      <c r="EP225" s="44"/>
      <c r="EQ225" s="44"/>
      <c r="ER225" s="44"/>
      <c r="ES225" s="44"/>
      <c r="ET225" s="44"/>
      <c r="EU225" s="44"/>
      <c r="EV225" s="44"/>
      <c r="EW225" s="44"/>
      <c r="EX225" s="44"/>
      <c r="EY225" s="44"/>
      <c r="EZ225" s="44"/>
      <c r="FA225" s="44"/>
      <c r="FB225" s="44"/>
      <c r="FC225" s="44"/>
      <c r="FD225" s="44"/>
      <c r="FE225" s="44"/>
      <c r="FF225" s="44"/>
      <c r="FG225" s="44"/>
      <c r="FH225" s="44"/>
      <c r="FI225" s="44"/>
      <c r="FJ225" s="44"/>
      <c r="FK225" s="44"/>
      <c r="FL225" s="44"/>
      <c r="FM225" s="44"/>
      <c r="FN225" s="44"/>
      <c r="FO225" s="44"/>
      <c r="FP225" s="44"/>
      <c r="FQ225" s="44"/>
      <c r="FR225" s="44"/>
      <c r="FS225" s="44"/>
      <c r="FT225" s="44"/>
      <c r="FU225" s="44"/>
      <c r="FV225" s="44"/>
      <c r="FW225" s="44"/>
      <c r="FX225" s="44"/>
      <c r="FY225" s="44"/>
      <c r="FZ225" s="44"/>
      <c r="GA225" s="44"/>
      <c r="GB225" s="44"/>
      <c r="GC225" s="44"/>
      <c r="GD225" s="44"/>
      <c r="GE225" s="44"/>
      <c r="GF225" s="44"/>
      <c r="GG225" s="44"/>
      <c r="GH225" s="44"/>
      <c r="GI225" s="44"/>
      <c r="GJ225" s="44"/>
      <c r="GK225" s="44"/>
      <c r="GL225" s="44"/>
      <c r="GM225" s="44"/>
      <c r="GN225" s="44"/>
      <c r="GO225" s="44"/>
      <c r="GP225" s="44"/>
      <c r="GQ225" s="44"/>
      <c r="GR225" s="44"/>
      <c r="GS225" s="44"/>
      <c r="GT225" s="44"/>
      <c r="GU225" s="44"/>
      <c r="GV225" s="44"/>
      <c r="GW225" s="44"/>
      <c r="GX225" s="44"/>
      <c r="GY225" s="44"/>
      <c r="GZ225" s="44"/>
      <c r="HA225" s="44"/>
      <c r="HB225" s="44"/>
      <c r="HC225" s="44"/>
      <c r="HD225" s="44"/>
      <c r="HE225" s="44"/>
      <c r="HF225" s="44"/>
      <c r="HG225" s="44"/>
      <c r="HH225" s="44"/>
      <c r="HI225" s="44"/>
      <c r="HJ225" s="44"/>
      <c r="HK225" s="44"/>
      <c r="HL225" s="44"/>
      <c r="HM225" s="44"/>
      <c r="HN225" s="44"/>
      <c r="HO225" s="44"/>
      <c r="HP225" s="44"/>
      <c r="HQ225" s="44"/>
      <c r="HR225" s="44"/>
      <c r="HS225" s="44"/>
      <c r="HT225" s="44"/>
      <c r="HU225" s="44"/>
      <c r="HV225" s="44"/>
      <c r="HW225" s="44"/>
      <c r="HX225" s="44"/>
      <c r="HY225" s="44"/>
      <c r="HZ225" s="44"/>
      <c r="IA225" s="44"/>
      <c r="IB225" s="44"/>
      <c r="IC225" s="44"/>
      <c r="ID225" s="44"/>
      <c r="IE225" s="44"/>
      <c r="IF225" s="44"/>
      <c r="IG225" s="44"/>
      <c r="IH225" s="44"/>
      <c r="II225" s="44"/>
      <c r="IJ225" s="44"/>
    </row>
    <row r="226" spans="1:244" s="45" customFormat="1" ht="50.1" customHeight="1">
      <c r="A226" s="91"/>
      <c r="B226" s="1513" t="s">
        <v>2691</v>
      </c>
      <c r="C226" s="1513"/>
      <c r="D226" s="1513"/>
      <c r="E226" s="1513"/>
      <c r="F226" s="1513"/>
      <c r="G226" s="1513"/>
      <c r="H226" s="1513"/>
      <c r="I226" s="257"/>
      <c r="J226" s="253"/>
    </row>
    <row r="227" spans="1:244" s="242" customFormat="1" ht="50.1" customHeight="1">
      <c r="B227" s="254" t="s">
        <v>2684</v>
      </c>
      <c r="C227" s="255" t="s">
        <v>2379</v>
      </c>
      <c r="D227" s="254" t="s">
        <v>195</v>
      </c>
      <c r="E227" s="255" t="s">
        <v>2685</v>
      </c>
      <c r="F227" s="255" t="s">
        <v>2750</v>
      </c>
      <c r="G227" s="255" t="s">
        <v>301</v>
      </c>
      <c r="H227" s="255" t="s">
        <v>302</v>
      </c>
      <c r="I227" s="255" t="s">
        <v>2748</v>
      </c>
      <c r="J227" s="255" t="s">
        <v>2366</v>
      </c>
    </row>
    <row r="228" spans="1:244" s="96" customFormat="1" ht="50.1" customHeight="1">
      <c r="A228" s="38">
        <v>1</v>
      </c>
      <c r="B228" s="100" t="s">
        <v>3480</v>
      </c>
      <c r="C228" s="160"/>
      <c r="D228" s="194">
        <v>15</v>
      </c>
      <c r="E228" s="100" t="s">
        <v>272</v>
      </c>
      <c r="F228" s="100" t="s">
        <v>3481</v>
      </c>
      <c r="G228" s="160">
        <v>43010</v>
      </c>
      <c r="H228" s="195" t="s">
        <v>58</v>
      </c>
      <c r="I228" s="100"/>
      <c r="J228" s="169" t="s">
        <v>2516</v>
      </c>
      <c r="K228" s="88" t="s">
        <v>4442</v>
      </c>
      <c r="L228" s="44" t="s">
        <v>625</v>
      </c>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44"/>
      <c r="BH228" s="44"/>
      <c r="BI228" s="44"/>
      <c r="BJ228" s="44"/>
      <c r="BK228" s="44"/>
      <c r="BL228" s="44"/>
      <c r="BM228" s="44"/>
      <c r="BN228" s="44"/>
      <c r="BO228" s="44"/>
      <c r="BP228" s="44"/>
      <c r="BQ228" s="44"/>
      <c r="BR228" s="44"/>
      <c r="BS228" s="44"/>
      <c r="BT228" s="44"/>
      <c r="BU228" s="44"/>
      <c r="BV228" s="44"/>
      <c r="BW228" s="44"/>
      <c r="BX228" s="44"/>
      <c r="BY228" s="44"/>
      <c r="BZ228" s="44"/>
      <c r="CA228" s="44"/>
      <c r="CB228" s="44"/>
      <c r="CC228" s="44"/>
      <c r="CD228" s="44"/>
      <c r="CE228" s="44"/>
      <c r="CF228" s="44"/>
      <c r="CG228" s="44"/>
      <c r="CH228" s="44"/>
      <c r="CI228" s="44"/>
      <c r="CJ228" s="44"/>
      <c r="CK228" s="44"/>
      <c r="CL228" s="44"/>
      <c r="CM228" s="44"/>
      <c r="CN228" s="44"/>
      <c r="CO228" s="44"/>
      <c r="CP228" s="44"/>
      <c r="CQ228" s="44"/>
      <c r="CR228" s="44"/>
      <c r="CS228" s="44"/>
      <c r="CT228" s="44"/>
      <c r="CU228" s="44"/>
      <c r="CV228" s="44"/>
      <c r="CW228" s="44"/>
      <c r="CX228" s="44"/>
      <c r="CY228" s="44"/>
      <c r="CZ228" s="44"/>
      <c r="DA228" s="44"/>
      <c r="DB228" s="44"/>
      <c r="DC228" s="44"/>
      <c r="DD228" s="44"/>
      <c r="DE228" s="44"/>
      <c r="DF228" s="44"/>
      <c r="DG228" s="44"/>
      <c r="DH228" s="44"/>
      <c r="DI228" s="44"/>
      <c r="DJ228" s="44"/>
      <c r="DK228" s="44"/>
      <c r="DL228" s="44"/>
      <c r="DM228" s="44"/>
      <c r="DN228" s="44"/>
      <c r="DO228" s="44"/>
      <c r="DP228" s="44"/>
      <c r="DQ228" s="44"/>
      <c r="DR228" s="44"/>
      <c r="DS228" s="44"/>
      <c r="DT228" s="44"/>
      <c r="DU228" s="44"/>
      <c r="DV228" s="44"/>
      <c r="DW228" s="44"/>
      <c r="DX228" s="44"/>
      <c r="DY228" s="44"/>
      <c r="DZ228" s="44"/>
      <c r="EA228" s="44"/>
      <c r="EB228" s="44"/>
      <c r="EC228" s="44"/>
      <c r="ED228" s="44"/>
      <c r="EE228" s="44"/>
      <c r="EF228" s="44"/>
      <c r="EG228" s="44"/>
      <c r="EH228" s="44"/>
      <c r="EI228" s="44"/>
      <c r="EJ228" s="44"/>
      <c r="EK228" s="44"/>
      <c r="EL228" s="44"/>
      <c r="EM228" s="44"/>
      <c r="EN228" s="44"/>
      <c r="EO228" s="44"/>
      <c r="EP228" s="44"/>
      <c r="EQ228" s="44"/>
      <c r="ER228" s="44"/>
      <c r="ES228" s="44"/>
      <c r="ET228" s="44"/>
      <c r="EU228" s="44"/>
      <c r="EV228" s="44"/>
      <c r="EW228" s="44"/>
      <c r="EX228" s="44"/>
      <c r="EY228" s="44"/>
      <c r="EZ228" s="44"/>
      <c r="FA228" s="44"/>
      <c r="FB228" s="44"/>
      <c r="FC228" s="44"/>
      <c r="FD228" s="44"/>
      <c r="FE228" s="44"/>
      <c r="FF228" s="44"/>
      <c r="FG228" s="44"/>
      <c r="FH228" s="44"/>
      <c r="FI228" s="44"/>
      <c r="FJ228" s="44"/>
      <c r="FK228" s="44"/>
      <c r="FL228" s="44"/>
      <c r="FM228" s="44"/>
      <c r="FN228" s="44"/>
      <c r="FO228" s="44"/>
      <c r="FP228" s="44"/>
      <c r="FQ228" s="44"/>
      <c r="FR228" s="44"/>
      <c r="FS228" s="44"/>
      <c r="FT228" s="44"/>
      <c r="FU228" s="44"/>
      <c r="FV228" s="44"/>
      <c r="FW228" s="44"/>
      <c r="FX228" s="44"/>
      <c r="FY228" s="44"/>
      <c r="FZ228" s="44"/>
      <c r="GA228" s="44"/>
      <c r="GB228" s="44"/>
      <c r="GC228" s="44"/>
      <c r="GD228" s="44"/>
      <c r="GE228" s="44"/>
      <c r="GF228" s="44"/>
      <c r="GG228" s="44"/>
      <c r="GH228" s="44"/>
      <c r="GI228" s="44"/>
      <c r="GJ228" s="44"/>
      <c r="GK228" s="44"/>
      <c r="GL228" s="44"/>
      <c r="GM228" s="44"/>
      <c r="GN228" s="44"/>
      <c r="GO228" s="44"/>
      <c r="GP228" s="44"/>
      <c r="GQ228" s="44"/>
      <c r="GR228" s="44"/>
      <c r="GS228" s="44"/>
      <c r="GT228" s="44"/>
      <c r="GU228" s="44"/>
      <c r="GV228" s="44"/>
      <c r="GW228" s="44"/>
      <c r="GX228" s="44"/>
      <c r="GY228" s="44"/>
      <c r="GZ228" s="44"/>
      <c r="HA228" s="44"/>
      <c r="HB228" s="44"/>
      <c r="HC228" s="44"/>
      <c r="HD228" s="44"/>
      <c r="HE228" s="44"/>
      <c r="HF228" s="44"/>
      <c r="HG228" s="44"/>
      <c r="HH228" s="44"/>
      <c r="HI228" s="44"/>
      <c r="HJ228" s="44"/>
      <c r="HK228" s="44"/>
      <c r="HL228" s="44"/>
      <c r="HM228" s="44"/>
      <c r="HN228" s="44"/>
      <c r="HO228" s="44"/>
      <c r="HP228" s="44"/>
      <c r="HQ228" s="44"/>
      <c r="HR228" s="44"/>
      <c r="HS228" s="44"/>
      <c r="HT228" s="44"/>
      <c r="HU228" s="44"/>
      <c r="HV228" s="44"/>
      <c r="HW228" s="44"/>
      <c r="HX228" s="44"/>
      <c r="HY228" s="44"/>
      <c r="HZ228" s="44"/>
      <c r="IA228" s="44"/>
      <c r="IB228" s="44"/>
      <c r="IC228" s="44"/>
      <c r="ID228" s="44"/>
      <c r="IE228" s="44"/>
      <c r="IF228" s="44"/>
      <c r="IG228" s="44"/>
      <c r="IH228" s="44"/>
      <c r="II228" s="44"/>
      <c r="IJ228" s="44"/>
    </row>
    <row r="229" spans="1:244" s="96" customFormat="1" ht="50.1" customHeight="1">
      <c r="A229" s="38">
        <v>2</v>
      </c>
      <c r="B229" s="100" t="s">
        <v>3482</v>
      </c>
      <c r="C229" s="160"/>
      <c r="D229" s="194">
        <v>10</v>
      </c>
      <c r="E229" s="100" t="s">
        <v>272</v>
      </c>
      <c r="F229" s="100" t="s">
        <v>3483</v>
      </c>
      <c r="G229" s="160">
        <v>43011</v>
      </c>
      <c r="H229" s="195" t="s">
        <v>58</v>
      </c>
      <c r="I229" s="100"/>
      <c r="J229" s="169" t="s">
        <v>2516</v>
      </c>
      <c r="K229" s="88"/>
      <c r="L229" s="44" t="s">
        <v>638</v>
      </c>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44"/>
      <c r="BH229" s="44"/>
      <c r="BI229" s="44"/>
      <c r="BJ229" s="44"/>
      <c r="BK229" s="44"/>
      <c r="BL229" s="44"/>
      <c r="BM229" s="44"/>
      <c r="BN229" s="44"/>
      <c r="BO229" s="44"/>
      <c r="BP229" s="44"/>
      <c r="BQ229" s="44"/>
      <c r="BR229" s="44"/>
      <c r="BS229" s="44"/>
      <c r="BT229" s="44"/>
      <c r="BU229" s="44"/>
      <c r="BV229" s="44"/>
      <c r="BW229" s="44"/>
      <c r="BX229" s="44"/>
      <c r="BY229" s="44"/>
      <c r="BZ229" s="44"/>
      <c r="CA229" s="44"/>
      <c r="CB229" s="44"/>
      <c r="CC229" s="44"/>
      <c r="CD229" s="44"/>
      <c r="CE229" s="44"/>
      <c r="CF229" s="44"/>
      <c r="CG229" s="44"/>
      <c r="CH229" s="44"/>
      <c r="CI229" s="44"/>
      <c r="CJ229" s="44"/>
      <c r="CK229" s="44"/>
      <c r="CL229" s="44"/>
      <c r="CM229" s="44"/>
      <c r="CN229" s="44"/>
      <c r="CO229" s="44"/>
      <c r="CP229" s="44"/>
      <c r="CQ229" s="44"/>
      <c r="CR229" s="44"/>
      <c r="CS229" s="44"/>
      <c r="CT229" s="44"/>
      <c r="CU229" s="44"/>
      <c r="CV229" s="44"/>
      <c r="CW229" s="44"/>
      <c r="CX229" s="44"/>
      <c r="CY229" s="44"/>
      <c r="CZ229" s="44"/>
      <c r="DA229" s="44"/>
      <c r="DB229" s="44"/>
      <c r="DC229" s="44"/>
      <c r="DD229" s="44"/>
      <c r="DE229" s="44"/>
      <c r="DF229" s="44"/>
      <c r="DG229" s="44"/>
      <c r="DH229" s="44"/>
      <c r="DI229" s="44"/>
      <c r="DJ229" s="44"/>
      <c r="DK229" s="44"/>
      <c r="DL229" s="44"/>
      <c r="DM229" s="44"/>
      <c r="DN229" s="44"/>
      <c r="DO229" s="44"/>
      <c r="DP229" s="44"/>
      <c r="DQ229" s="44"/>
      <c r="DR229" s="44"/>
      <c r="DS229" s="44"/>
      <c r="DT229" s="44"/>
      <c r="DU229" s="44"/>
      <c r="DV229" s="44"/>
      <c r="DW229" s="44"/>
      <c r="DX229" s="44"/>
      <c r="DY229" s="44"/>
      <c r="DZ229" s="44"/>
      <c r="EA229" s="44"/>
      <c r="EB229" s="44"/>
      <c r="EC229" s="44"/>
      <c r="ED229" s="44"/>
      <c r="EE229" s="44"/>
      <c r="EF229" s="44"/>
      <c r="EG229" s="44"/>
      <c r="EH229" s="44"/>
      <c r="EI229" s="44"/>
      <c r="EJ229" s="44"/>
      <c r="EK229" s="44"/>
      <c r="EL229" s="44"/>
      <c r="EM229" s="44"/>
      <c r="EN229" s="44"/>
      <c r="EO229" s="44"/>
      <c r="EP229" s="44"/>
      <c r="EQ229" s="44"/>
      <c r="ER229" s="44"/>
      <c r="ES229" s="44"/>
      <c r="ET229" s="44"/>
      <c r="EU229" s="44"/>
      <c r="EV229" s="44"/>
      <c r="EW229" s="44"/>
      <c r="EX229" s="44"/>
      <c r="EY229" s="44"/>
      <c r="EZ229" s="44"/>
      <c r="FA229" s="44"/>
      <c r="FB229" s="44"/>
      <c r="FC229" s="44"/>
      <c r="FD229" s="44"/>
      <c r="FE229" s="44"/>
      <c r="FF229" s="44"/>
      <c r="FG229" s="44"/>
      <c r="FH229" s="44"/>
      <c r="FI229" s="44"/>
      <c r="FJ229" s="44"/>
      <c r="FK229" s="44"/>
      <c r="FL229" s="44"/>
      <c r="FM229" s="44"/>
      <c r="FN229" s="44"/>
      <c r="FO229" s="44"/>
      <c r="FP229" s="44"/>
      <c r="FQ229" s="44"/>
      <c r="FR229" s="44"/>
      <c r="FS229" s="44"/>
      <c r="FT229" s="44"/>
      <c r="FU229" s="44"/>
      <c r="FV229" s="44"/>
      <c r="FW229" s="44"/>
      <c r="FX229" s="44"/>
      <c r="FY229" s="44"/>
      <c r="FZ229" s="44"/>
      <c r="GA229" s="44"/>
      <c r="GB229" s="44"/>
      <c r="GC229" s="44"/>
      <c r="GD229" s="44"/>
      <c r="GE229" s="44"/>
      <c r="GF229" s="44"/>
      <c r="GG229" s="44"/>
      <c r="GH229" s="44"/>
      <c r="GI229" s="44"/>
      <c r="GJ229" s="44"/>
      <c r="GK229" s="44"/>
      <c r="GL229" s="44"/>
      <c r="GM229" s="44"/>
      <c r="GN229" s="44"/>
      <c r="GO229" s="44"/>
      <c r="GP229" s="44"/>
      <c r="GQ229" s="44"/>
      <c r="GR229" s="44"/>
      <c r="GS229" s="44"/>
      <c r="GT229" s="44"/>
      <c r="GU229" s="44"/>
      <c r="GV229" s="44"/>
      <c r="GW229" s="44"/>
      <c r="GX229" s="44"/>
      <c r="GY229" s="44"/>
      <c r="GZ229" s="44"/>
      <c r="HA229" s="44"/>
      <c r="HB229" s="44"/>
      <c r="HC229" s="44"/>
      <c r="HD229" s="44"/>
      <c r="HE229" s="44"/>
      <c r="HF229" s="44"/>
      <c r="HG229" s="44"/>
      <c r="HH229" s="44"/>
      <c r="HI229" s="44"/>
      <c r="HJ229" s="44"/>
      <c r="HK229" s="44"/>
      <c r="HL229" s="44"/>
      <c r="HM229" s="44"/>
      <c r="HN229" s="44"/>
      <c r="HO229" s="44"/>
      <c r="HP229" s="44"/>
      <c r="HQ229" s="44"/>
      <c r="HR229" s="44"/>
      <c r="HS229" s="44"/>
      <c r="HT229" s="44"/>
      <c r="HU229" s="44"/>
      <c r="HV229" s="44"/>
      <c r="HW229" s="44"/>
      <c r="HX229" s="44"/>
      <c r="HY229" s="44"/>
      <c r="HZ229" s="44"/>
      <c r="IA229" s="44"/>
      <c r="IB229" s="44"/>
      <c r="IC229" s="44"/>
      <c r="ID229" s="44"/>
      <c r="IE229" s="44"/>
      <c r="IF229" s="44"/>
      <c r="IG229" s="44"/>
      <c r="IH229" s="44"/>
      <c r="II229" s="44"/>
      <c r="IJ229" s="44"/>
    </row>
    <row r="230" spans="1:244" s="96" customFormat="1" ht="50.1" customHeight="1">
      <c r="A230" s="38">
        <v>3</v>
      </c>
      <c r="B230" s="100" t="s">
        <v>3497</v>
      </c>
      <c r="C230" s="160"/>
      <c r="D230" s="194">
        <v>6</v>
      </c>
      <c r="E230" s="100" t="s">
        <v>272</v>
      </c>
      <c r="F230" s="100" t="s">
        <v>3498</v>
      </c>
      <c r="G230" s="160">
        <v>43012</v>
      </c>
      <c r="H230" s="195" t="s">
        <v>84</v>
      </c>
      <c r="I230" s="100"/>
      <c r="J230" s="169" t="s">
        <v>2516</v>
      </c>
      <c r="K230" s="88"/>
      <c r="L230" s="44" t="s">
        <v>625</v>
      </c>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44"/>
      <c r="BH230" s="44"/>
      <c r="BI230" s="44"/>
      <c r="BJ230" s="44"/>
      <c r="BK230" s="44"/>
      <c r="BL230" s="44"/>
      <c r="BM230" s="44"/>
      <c r="BN230" s="44"/>
      <c r="BO230" s="44"/>
      <c r="BP230" s="44"/>
      <c r="BQ230" s="44"/>
      <c r="BR230" s="44"/>
      <c r="BS230" s="44"/>
      <c r="BT230" s="44"/>
      <c r="BU230" s="44"/>
      <c r="BV230" s="44"/>
      <c r="BW230" s="44"/>
      <c r="BX230" s="44"/>
      <c r="BY230" s="44"/>
      <c r="BZ230" s="44"/>
      <c r="CA230" s="44"/>
      <c r="CB230" s="44"/>
      <c r="CC230" s="44"/>
      <c r="CD230" s="44"/>
      <c r="CE230" s="44"/>
      <c r="CF230" s="44"/>
      <c r="CG230" s="44"/>
      <c r="CH230" s="44"/>
      <c r="CI230" s="44"/>
      <c r="CJ230" s="44"/>
      <c r="CK230" s="44"/>
      <c r="CL230" s="44"/>
      <c r="CM230" s="44"/>
      <c r="CN230" s="44"/>
      <c r="CO230" s="44"/>
      <c r="CP230" s="44"/>
      <c r="CQ230" s="44"/>
      <c r="CR230" s="44"/>
      <c r="CS230" s="44"/>
      <c r="CT230" s="44"/>
      <c r="CU230" s="44"/>
      <c r="CV230" s="44"/>
      <c r="CW230" s="44"/>
      <c r="CX230" s="44"/>
      <c r="CY230" s="44"/>
      <c r="CZ230" s="44"/>
      <c r="DA230" s="44"/>
      <c r="DB230" s="44"/>
      <c r="DC230" s="44"/>
      <c r="DD230" s="44"/>
      <c r="DE230" s="44"/>
      <c r="DF230" s="44"/>
      <c r="DG230" s="44"/>
      <c r="DH230" s="44"/>
      <c r="DI230" s="44"/>
      <c r="DJ230" s="44"/>
      <c r="DK230" s="44"/>
      <c r="DL230" s="44"/>
      <c r="DM230" s="44"/>
      <c r="DN230" s="44"/>
      <c r="DO230" s="44"/>
      <c r="DP230" s="44"/>
      <c r="DQ230" s="44"/>
      <c r="DR230" s="44"/>
      <c r="DS230" s="44"/>
      <c r="DT230" s="44"/>
      <c r="DU230" s="44"/>
      <c r="DV230" s="44"/>
      <c r="DW230" s="44"/>
      <c r="DX230" s="44"/>
      <c r="DY230" s="44"/>
      <c r="DZ230" s="44"/>
      <c r="EA230" s="44"/>
      <c r="EB230" s="44"/>
      <c r="EC230" s="44"/>
      <c r="ED230" s="44"/>
      <c r="EE230" s="44"/>
      <c r="EF230" s="44"/>
      <c r="EG230" s="44"/>
      <c r="EH230" s="44"/>
      <c r="EI230" s="44"/>
      <c r="EJ230" s="44"/>
      <c r="EK230" s="44"/>
      <c r="EL230" s="44"/>
      <c r="EM230" s="44"/>
      <c r="EN230" s="44"/>
      <c r="EO230" s="44"/>
      <c r="EP230" s="44"/>
      <c r="EQ230" s="44"/>
      <c r="ER230" s="44"/>
      <c r="ES230" s="44"/>
      <c r="ET230" s="44"/>
      <c r="EU230" s="44"/>
      <c r="EV230" s="44"/>
      <c r="EW230" s="44"/>
      <c r="EX230" s="44"/>
      <c r="EY230" s="44"/>
      <c r="EZ230" s="44"/>
      <c r="FA230" s="44"/>
      <c r="FB230" s="44"/>
      <c r="FC230" s="44"/>
      <c r="FD230" s="44"/>
      <c r="FE230" s="44"/>
      <c r="FF230" s="44"/>
      <c r="FG230" s="44"/>
      <c r="FH230" s="44"/>
      <c r="FI230" s="44"/>
      <c r="FJ230" s="44"/>
      <c r="FK230" s="44"/>
      <c r="FL230" s="44"/>
      <c r="FM230" s="44"/>
      <c r="FN230" s="44"/>
      <c r="FO230" s="44"/>
      <c r="FP230" s="44"/>
      <c r="FQ230" s="44"/>
      <c r="FR230" s="44"/>
      <c r="FS230" s="44"/>
      <c r="FT230" s="44"/>
      <c r="FU230" s="44"/>
      <c r="FV230" s="44"/>
      <c r="FW230" s="44"/>
      <c r="FX230" s="44"/>
      <c r="FY230" s="44"/>
      <c r="FZ230" s="44"/>
      <c r="GA230" s="44"/>
      <c r="GB230" s="44"/>
      <c r="GC230" s="44"/>
      <c r="GD230" s="44"/>
      <c r="GE230" s="44"/>
      <c r="GF230" s="44"/>
      <c r="GG230" s="44"/>
      <c r="GH230" s="44"/>
      <c r="GI230" s="44"/>
      <c r="GJ230" s="44"/>
      <c r="GK230" s="44"/>
      <c r="GL230" s="44"/>
      <c r="GM230" s="44"/>
      <c r="GN230" s="44"/>
      <c r="GO230" s="44"/>
      <c r="GP230" s="44"/>
      <c r="GQ230" s="44"/>
      <c r="GR230" s="44"/>
      <c r="GS230" s="44"/>
      <c r="GT230" s="44"/>
      <c r="GU230" s="44"/>
      <c r="GV230" s="44"/>
      <c r="GW230" s="44"/>
      <c r="GX230" s="44"/>
      <c r="GY230" s="44"/>
      <c r="GZ230" s="44"/>
      <c r="HA230" s="44"/>
      <c r="HB230" s="44"/>
      <c r="HC230" s="44"/>
      <c r="HD230" s="44"/>
      <c r="HE230" s="44"/>
      <c r="HF230" s="44"/>
      <c r="HG230" s="44"/>
      <c r="HH230" s="44"/>
      <c r="HI230" s="44"/>
      <c r="HJ230" s="44"/>
      <c r="HK230" s="44"/>
      <c r="HL230" s="44"/>
      <c r="HM230" s="44"/>
      <c r="HN230" s="44"/>
      <c r="HO230" s="44"/>
      <c r="HP230" s="44"/>
      <c r="HQ230" s="44"/>
      <c r="HR230" s="44"/>
      <c r="HS230" s="44"/>
      <c r="HT230" s="44"/>
      <c r="HU230" s="44"/>
      <c r="HV230" s="44"/>
      <c r="HW230" s="44"/>
      <c r="HX230" s="44"/>
      <c r="HY230" s="44"/>
      <c r="HZ230" s="44"/>
      <c r="IA230" s="44"/>
      <c r="IB230" s="44"/>
      <c r="IC230" s="44"/>
      <c r="ID230" s="44"/>
      <c r="IE230" s="44"/>
      <c r="IF230" s="44"/>
      <c r="IG230" s="44"/>
      <c r="IH230" s="44"/>
      <c r="II230" s="44"/>
      <c r="IJ230" s="44"/>
    </row>
    <row r="231" spans="1:244" s="96" customFormat="1" ht="50.1" customHeight="1">
      <c r="A231" s="38">
        <v>4</v>
      </c>
      <c r="B231" s="100" t="s">
        <v>3499</v>
      </c>
      <c r="C231" s="160"/>
      <c r="D231" s="194">
        <v>9</v>
      </c>
      <c r="E231" s="100" t="s">
        <v>272</v>
      </c>
      <c r="F231" s="100" t="s">
        <v>3498</v>
      </c>
      <c r="G231" s="160">
        <v>43012</v>
      </c>
      <c r="H231" s="195" t="s">
        <v>84</v>
      </c>
      <c r="I231" s="100"/>
      <c r="J231" s="169" t="s">
        <v>2516</v>
      </c>
      <c r="K231" s="88"/>
      <c r="L231" s="44" t="s">
        <v>638</v>
      </c>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44"/>
      <c r="BH231" s="44"/>
      <c r="BI231" s="44"/>
      <c r="BJ231" s="44"/>
      <c r="BK231" s="44"/>
      <c r="BL231" s="44"/>
      <c r="BM231" s="44"/>
      <c r="BN231" s="44"/>
      <c r="BO231" s="44"/>
      <c r="BP231" s="44"/>
      <c r="BQ231" s="44"/>
      <c r="BR231" s="44"/>
      <c r="BS231" s="44"/>
      <c r="BT231" s="44"/>
      <c r="BU231" s="44"/>
      <c r="BV231" s="44"/>
      <c r="BW231" s="44"/>
      <c r="BX231" s="44"/>
      <c r="BY231" s="44"/>
      <c r="BZ231" s="44"/>
      <c r="CA231" s="44"/>
      <c r="CB231" s="44"/>
      <c r="CC231" s="44"/>
      <c r="CD231" s="44"/>
      <c r="CE231" s="44"/>
      <c r="CF231" s="44"/>
      <c r="CG231" s="44"/>
      <c r="CH231" s="44"/>
      <c r="CI231" s="44"/>
      <c r="CJ231" s="44"/>
      <c r="CK231" s="44"/>
      <c r="CL231" s="44"/>
      <c r="CM231" s="44"/>
      <c r="CN231" s="44"/>
      <c r="CO231" s="44"/>
      <c r="CP231" s="44"/>
      <c r="CQ231" s="44"/>
      <c r="CR231" s="44"/>
      <c r="CS231" s="44"/>
      <c r="CT231" s="44"/>
      <c r="CU231" s="44"/>
      <c r="CV231" s="44"/>
      <c r="CW231" s="44"/>
      <c r="CX231" s="44"/>
      <c r="CY231" s="44"/>
      <c r="CZ231" s="44"/>
      <c r="DA231" s="44"/>
      <c r="DB231" s="44"/>
      <c r="DC231" s="44"/>
      <c r="DD231" s="44"/>
      <c r="DE231" s="44"/>
      <c r="DF231" s="44"/>
      <c r="DG231" s="44"/>
      <c r="DH231" s="44"/>
      <c r="DI231" s="44"/>
      <c r="DJ231" s="44"/>
      <c r="DK231" s="44"/>
      <c r="DL231" s="44"/>
      <c r="DM231" s="44"/>
      <c r="DN231" s="44"/>
      <c r="DO231" s="44"/>
      <c r="DP231" s="44"/>
      <c r="DQ231" s="44"/>
      <c r="DR231" s="44"/>
      <c r="DS231" s="44"/>
      <c r="DT231" s="44"/>
      <c r="DU231" s="44"/>
      <c r="DV231" s="44"/>
      <c r="DW231" s="44"/>
      <c r="DX231" s="44"/>
      <c r="DY231" s="44"/>
      <c r="DZ231" s="44"/>
      <c r="EA231" s="44"/>
      <c r="EB231" s="44"/>
      <c r="EC231" s="44"/>
      <c r="ED231" s="44"/>
      <c r="EE231" s="44"/>
      <c r="EF231" s="44"/>
      <c r="EG231" s="44"/>
      <c r="EH231" s="44"/>
      <c r="EI231" s="44"/>
      <c r="EJ231" s="44"/>
      <c r="EK231" s="44"/>
      <c r="EL231" s="44"/>
      <c r="EM231" s="44"/>
      <c r="EN231" s="44"/>
      <c r="EO231" s="44"/>
      <c r="EP231" s="44"/>
      <c r="EQ231" s="44"/>
      <c r="ER231" s="44"/>
      <c r="ES231" s="44"/>
      <c r="ET231" s="44"/>
      <c r="EU231" s="44"/>
      <c r="EV231" s="44"/>
      <c r="EW231" s="44"/>
      <c r="EX231" s="44"/>
      <c r="EY231" s="44"/>
      <c r="EZ231" s="44"/>
      <c r="FA231" s="44"/>
      <c r="FB231" s="44"/>
      <c r="FC231" s="44"/>
      <c r="FD231" s="44"/>
      <c r="FE231" s="44"/>
      <c r="FF231" s="44"/>
      <c r="FG231" s="44"/>
      <c r="FH231" s="44"/>
      <c r="FI231" s="44"/>
      <c r="FJ231" s="44"/>
      <c r="FK231" s="44"/>
      <c r="FL231" s="44"/>
      <c r="FM231" s="44"/>
      <c r="FN231" s="44"/>
      <c r="FO231" s="44"/>
      <c r="FP231" s="44"/>
      <c r="FQ231" s="44"/>
      <c r="FR231" s="44"/>
      <c r="FS231" s="44"/>
      <c r="FT231" s="44"/>
      <c r="FU231" s="44"/>
      <c r="FV231" s="44"/>
      <c r="FW231" s="44"/>
      <c r="FX231" s="44"/>
      <c r="FY231" s="44"/>
      <c r="FZ231" s="44"/>
      <c r="GA231" s="44"/>
      <c r="GB231" s="44"/>
      <c r="GC231" s="44"/>
      <c r="GD231" s="44"/>
      <c r="GE231" s="44"/>
      <c r="GF231" s="44"/>
      <c r="GG231" s="44"/>
      <c r="GH231" s="44"/>
      <c r="GI231" s="44"/>
      <c r="GJ231" s="44"/>
      <c r="GK231" s="44"/>
      <c r="GL231" s="44"/>
      <c r="GM231" s="44"/>
      <c r="GN231" s="44"/>
      <c r="GO231" s="44"/>
      <c r="GP231" s="44"/>
      <c r="GQ231" s="44"/>
      <c r="GR231" s="44"/>
      <c r="GS231" s="44"/>
      <c r="GT231" s="44"/>
      <c r="GU231" s="44"/>
      <c r="GV231" s="44"/>
      <c r="GW231" s="44"/>
      <c r="GX231" s="44"/>
      <c r="GY231" s="44"/>
      <c r="GZ231" s="44"/>
      <c r="HA231" s="44"/>
      <c r="HB231" s="44"/>
      <c r="HC231" s="44"/>
      <c r="HD231" s="44"/>
      <c r="HE231" s="44"/>
      <c r="HF231" s="44"/>
      <c r="HG231" s="44"/>
      <c r="HH231" s="44"/>
      <c r="HI231" s="44"/>
      <c r="HJ231" s="44"/>
      <c r="HK231" s="44"/>
      <c r="HL231" s="44"/>
      <c r="HM231" s="44"/>
      <c r="HN231" s="44"/>
      <c r="HO231" s="44"/>
      <c r="HP231" s="44"/>
      <c r="HQ231" s="44"/>
      <c r="HR231" s="44"/>
      <c r="HS231" s="44"/>
      <c r="HT231" s="44"/>
      <c r="HU231" s="44"/>
      <c r="HV231" s="44"/>
      <c r="HW231" s="44"/>
      <c r="HX231" s="44"/>
      <c r="HY231" s="44"/>
      <c r="HZ231" s="44"/>
      <c r="IA231" s="44"/>
      <c r="IB231" s="44"/>
      <c r="IC231" s="44"/>
      <c r="ID231" s="44"/>
      <c r="IE231" s="44"/>
      <c r="IF231" s="44"/>
      <c r="IG231" s="44"/>
      <c r="IH231" s="44"/>
      <c r="II231" s="44"/>
      <c r="IJ231" s="44"/>
    </row>
    <row r="232" spans="1:244" s="96" customFormat="1" ht="50.1" customHeight="1">
      <c r="A232" s="38">
        <v>5</v>
      </c>
      <c r="B232" s="100" t="s">
        <v>3500</v>
      </c>
      <c r="C232" s="160"/>
      <c r="D232" s="194">
        <v>9</v>
      </c>
      <c r="E232" s="100" t="s">
        <v>272</v>
      </c>
      <c r="F232" s="100" t="s">
        <v>3498</v>
      </c>
      <c r="G232" s="160">
        <v>43012</v>
      </c>
      <c r="H232" s="195" t="s">
        <v>84</v>
      </c>
      <c r="I232" s="100"/>
      <c r="J232" s="169" t="s">
        <v>2516</v>
      </c>
      <c r="K232" s="88"/>
      <c r="L232" s="44" t="s">
        <v>638</v>
      </c>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44"/>
      <c r="BH232" s="44"/>
      <c r="BI232" s="44"/>
      <c r="BJ232" s="44"/>
      <c r="BK232" s="44"/>
      <c r="BL232" s="44"/>
      <c r="BM232" s="44"/>
      <c r="BN232" s="44"/>
      <c r="BO232" s="44"/>
      <c r="BP232" s="44"/>
      <c r="BQ232" s="44"/>
      <c r="BR232" s="44"/>
      <c r="BS232" s="44"/>
      <c r="BT232" s="44"/>
      <c r="BU232" s="44"/>
      <c r="BV232" s="44"/>
      <c r="BW232" s="44"/>
      <c r="BX232" s="44"/>
      <c r="BY232" s="44"/>
      <c r="BZ232" s="44"/>
      <c r="CA232" s="44"/>
      <c r="CB232" s="44"/>
      <c r="CC232" s="44"/>
      <c r="CD232" s="44"/>
      <c r="CE232" s="44"/>
      <c r="CF232" s="44"/>
      <c r="CG232" s="44"/>
      <c r="CH232" s="44"/>
      <c r="CI232" s="44"/>
      <c r="CJ232" s="44"/>
      <c r="CK232" s="44"/>
      <c r="CL232" s="44"/>
      <c r="CM232" s="44"/>
      <c r="CN232" s="44"/>
      <c r="CO232" s="44"/>
      <c r="CP232" s="44"/>
      <c r="CQ232" s="44"/>
      <c r="CR232" s="44"/>
      <c r="CS232" s="44"/>
      <c r="CT232" s="44"/>
      <c r="CU232" s="44"/>
      <c r="CV232" s="44"/>
      <c r="CW232" s="44"/>
      <c r="CX232" s="44"/>
      <c r="CY232" s="44"/>
      <c r="CZ232" s="44"/>
      <c r="DA232" s="44"/>
      <c r="DB232" s="44"/>
      <c r="DC232" s="44"/>
      <c r="DD232" s="44"/>
      <c r="DE232" s="44"/>
      <c r="DF232" s="44"/>
      <c r="DG232" s="44"/>
      <c r="DH232" s="44"/>
      <c r="DI232" s="44"/>
      <c r="DJ232" s="44"/>
      <c r="DK232" s="44"/>
      <c r="DL232" s="44"/>
      <c r="DM232" s="44"/>
      <c r="DN232" s="44"/>
      <c r="DO232" s="44"/>
      <c r="DP232" s="44"/>
      <c r="DQ232" s="44"/>
      <c r="DR232" s="44"/>
      <c r="DS232" s="44"/>
      <c r="DT232" s="44"/>
      <c r="DU232" s="44"/>
      <c r="DV232" s="44"/>
      <c r="DW232" s="44"/>
      <c r="DX232" s="44"/>
      <c r="DY232" s="44"/>
      <c r="DZ232" s="44"/>
      <c r="EA232" s="44"/>
      <c r="EB232" s="44"/>
      <c r="EC232" s="44"/>
      <c r="ED232" s="44"/>
      <c r="EE232" s="44"/>
      <c r="EF232" s="44"/>
      <c r="EG232" s="44"/>
      <c r="EH232" s="44"/>
      <c r="EI232" s="44"/>
      <c r="EJ232" s="44"/>
      <c r="EK232" s="44"/>
      <c r="EL232" s="44"/>
      <c r="EM232" s="44"/>
      <c r="EN232" s="44"/>
      <c r="EO232" s="44"/>
      <c r="EP232" s="44"/>
      <c r="EQ232" s="44"/>
      <c r="ER232" s="44"/>
      <c r="ES232" s="44"/>
      <c r="ET232" s="44"/>
      <c r="EU232" s="44"/>
      <c r="EV232" s="44"/>
      <c r="EW232" s="44"/>
      <c r="EX232" s="44"/>
      <c r="EY232" s="44"/>
      <c r="EZ232" s="44"/>
      <c r="FA232" s="44"/>
      <c r="FB232" s="44"/>
      <c r="FC232" s="44"/>
      <c r="FD232" s="44"/>
      <c r="FE232" s="44"/>
      <c r="FF232" s="44"/>
      <c r="FG232" s="44"/>
      <c r="FH232" s="44"/>
      <c r="FI232" s="44"/>
      <c r="FJ232" s="44"/>
      <c r="FK232" s="44"/>
      <c r="FL232" s="44"/>
      <c r="FM232" s="44"/>
      <c r="FN232" s="44"/>
      <c r="FO232" s="44"/>
      <c r="FP232" s="44"/>
      <c r="FQ232" s="44"/>
      <c r="FR232" s="44"/>
      <c r="FS232" s="44"/>
      <c r="FT232" s="44"/>
      <c r="FU232" s="44"/>
      <c r="FV232" s="44"/>
      <c r="FW232" s="44"/>
      <c r="FX232" s="44"/>
      <c r="FY232" s="44"/>
      <c r="FZ232" s="44"/>
      <c r="GA232" s="44"/>
      <c r="GB232" s="44"/>
      <c r="GC232" s="44"/>
      <c r="GD232" s="44"/>
      <c r="GE232" s="44"/>
      <c r="GF232" s="44"/>
      <c r="GG232" s="44"/>
      <c r="GH232" s="44"/>
      <c r="GI232" s="44"/>
      <c r="GJ232" s="44"/>
      <c r="GK232" s="44"/>
      <c r="GL232" s="44"/>
      <c r="GM232" s="44"/>
      <c r="GN232" s="44"/>
      <c r="GO232" s="44"/>
      <c r="GP232" s="44"/>
      <c r="GQ232" s="44"/>
      <c r="GR232" s="44"/>
      <c r="GS232" s="44"/>
      <c r="GT232" s="44"/>
      <c r="GU232" s="44"/>
      <c r="GV232" s="44"/>
      <c r="GW232" s="44"/>
      <c r="GX232" s="44"/>
      <c r="GY232" s="44"/>
      <c r="GZ232" s="44"/>
      <c r="HA232" s="44"/>
      <c r="HB232" s="44"/>
      <c r="HC232" s="44"/>
      <c r="HD232" s="44"/>
      <c r="HE232" s="44"/>
      <c r="HF232" s="44"/>
      <c r="HG232" s="44"/>
      <c r="HH232" s="44"/>
      <c r="HI232" s="44"/>
      <c r="HJ232" s="44"/>
      <c r="HK232" s="44"/>
      <c r="HL232" s="44"/>
      <c r="HM232" s="44"/>
      <c r="HN232" s="44"/>
      <c r="HO232" s="44"/>
      <c r="HP232" s="44"/>
      <c r="HQ232" s="44"/>
      <c r="HR232" s="44"/>
      <c r="HS232" s="44"/>
      <c r="HT232" s="44"/>
      <c r="HU232" s="44"/>
      <c r="HV232" s="44"/>
      <c r="HW232" s="44"/>
      <c r="HX232" s="44"/>
      <c r="HY232" s="44"/>
      <c r="HZ232" s="44"/>
      <c r="IA232" s="44"/>
      <c r="IB232" s="44"/>
      <c r="IC232" s="44"/>
      <c r="ID232" s="44"/>
      <c r="IE232" s="44"/>
      <c r="IF232" s="44"/>
      <c r="IG232" s="44"/>
      <c r="IH232" s="44"/>
      <c r="II232" s="44"/>
      <c r="IJ232" s="44"/>
    </row>
    <row r="233" spans="1:244" s="96" customFormat="1" ht="50.1" customHeight="1">
      <c r="A233" s="38">
        <v>6</v>
      </c>
      <c r="B233" s="100" t="s">
        <v>3501</v>
      </c>
      <c r="C233" s="160"/>
      <c r="D233" s="194">
        <v>13</v>
      </c>
      <c r="E233" s="100" t="s">
        <v>272</v>
      </c>
      <c r="F233" s="100" t="s">
        <v>3502</v>
      </c>
      <c r="G233" s="160">
        <v>43016</v>
      </c>
      <c r="H233" s="195" t="s">
        <v>716</v>
      </c>
      <c r="I233" s="100"/>
      <c r="J233" s="169" t="s">
        <v>2516</v>
      </c>
      <c r="K233" s="88" t="s">
        <v>4434</v>
      </c>
      <c r="L233" s="44" t="s">
        <v>625</v>
      </c>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44"/>
      <c r="BH233" s="44"/>
      <c r="BI233" s="44"/>
      <c r="BJ233" s="44"/>
      <c r="BK233" s="44"/>
      <c r="BL233" s="44"/>
      <c r="BM233" s="44"/>
      <c r="BN233" s="44"/>
      <c r="BO233" s="44"/>
      <c r="BP233" s="44"/>
      <c r="BQ233" s="44"/>
      <c r="BR233" s="44"/>
      <c r="BS233" s="44"/>
      <c r="BT233" s="44"/>
      <c r="BU233" s="44"/>
      <c r="BV233" s="44"/>
      <c r="BW233" s="44"/>
      <c r="BX233" s="44"/>
      <c r="BY233" s="44"/>
      <c r="BZ233" s="44"/>
      <c r="CA233" s="44"/>
      <c r="CB233" s="44"/>
      <c r="CC233" s="44"/>
      <c r="CD233" s="44"/>
      <c r="CE233" s="44"/>
      <c r="CF233" s="44"/>
      <c r="CG233" s="44"/>
      <c r="CH233" s="44"/>
      <c r="CI233" s="44"/>
      <c r="CJ233" s="44"/>
      <c r="CK233" s="44"/>
      <c r="CL233" s="44"/>
      <c r="CM233" s="44"/>
      <c r="CN233" s="44"/>
      <c r="CO233" s="44"/>
      <c r="CP233" s="44"/>
      <c r="CQ233" s="44"/>
      <c r="CR233" s="44"/>
      <c r="CS233" s="44"/>
      <c r="CT233" s="44"/>
      <c r="CU233" s="44"/>
      <c r="CV233" s="44"/>
      <c r="CW233" s="44"/>
      <c r="CX233" s="44"/>
      <c r="CY233" s="44"/>
      <c r="CZ233" s="44"/>
      <c r="DA233" s="44"/>
      <c r="DB233" s="44"/>
      <c r="DC233" s="44"/>
      <c r="DD233" s="44"/>
      <c r="DE233" s="44"/>
      <c r="DF233" s="44"/>
      <c r="DG233" s="44"/>
      <c r="DH233" s="44"/>
      <c r="DI233" s="44"/>
      <c r="DJ233" s="44"/>
      <c r="DK233" s="44"/>
      <c r="DL233" s="44"/>
      <c r="DM233" s="44"/>
      <c r="DN233" s="44"/>
      <c r="DO233" s="44"/>
      <c r="DP233" s="44"/>
      <c r="DQ233" s="44"/>
      <c r="DR233" s="44"/>
      <c r="DS233" s="44"/>
      <c r="DT233" s="44"/>
      <c r="DU233" s="44"/>
      <c r="DV233" s="44"/>
      <c r="DW233" s="44"/>
      <c r="DX233" s="44"/>
      <c r="DY233" s="44"/>
      <c r="DZ233" s="44"/>
      <c r="EA233" s="44"/>
      <c r="EB233" s="44"/>
      <c r="EC233" s="44"/>
      <c r="ED233" s="44"/>
      <c r="EE233" s="44"/>
      <c r="EF233" s="44"/>
      <c r="EG233" s="44"/>
      <c r="EH233" s="44"/>
      <c r="EI233" s="44"/>
      <c r="EJ233" s="44"/>
      <c r="EK233" s="44"/>
      <c r="EL233" s="44"/>
      <c r="EM233" s="44"/>
      <c r="EN233" s="44"/>
      <c r="EO233" s="44"/>
      <c r="EP233" s="44"/>
      <c r="EQ233" s="44"/>
      <c r="ER233" s="44"/>
      <c r="ES233" s="44"/>
      <c r="ET233" s="44"/>
      <c r="EU233" s="44"/>
      <c r="EV233" s="44"/>
      <c r="EW233" s="44"/>
      <c r="EX233" s="44"/>
      <c r="EY233" s="44"/>
      <c r="EZ233" s="44"/>
      <c r="FA233" s="44"/>
      <c r="FB233" s="44"/>
      <c r="FC233" s="44"/>
      <c r="FD233" s="44"/>
      <c r="FE233" s="44"/>
      <c r="FF233" s="44"/>
      <c r="FG233" s="44"/>
      <c r="FH233" s="44"/>
      <c r="FI233" s="44"/>
      <c r="FJ233" s="44"/>
      <c r="FK233" s="44"/>
      <c r="FL233" s="44"/>
      <c r="FM233" s="44"/>
      <c r="FN233" s="44"/>
      <c r="FO233" s="44"/>
      <c r="FP233" s="44"/>
      <c r="FQ233" s="44"/>
      <c r="FR233" s="44"/>
      <c r="FS233" s="44"/>
      <c r="FT233" s="44"/>
      <c r="FU233" s="44"/>
      <c r="FV233" s="44"/>
      <c r="FW233" s="44"/>
      <c r="FX233" s="44"/>
      <c r="FY233" s="44"/>
      <c r="FZ233" s="44"/>
      <c r="GA233" s="44"/>
      <c r="GB233" s="44"/>
      <c r="GC233" s="44"/>
      <c r="GD233" s="44"/>
      <c r="GE233" s="44"/>
      <c r="GF233" s="44"/>
      <c r="GG233" s="44"/>
      <c r="GH233" s="44"/>
      <c r="GI233" s="44"/>
      <c r="GJ233" s="44"/>
      <c r="GK233" s="44"/>
      <c r="GL233" s="44"/>
      <c r="GM233" s="44"/>
      <c r="GN233" s="44"/>
      <c r="GO233" s="44"/>
      <c r="GP233" s="44"/>
      <c r="GQ233" s="44"/>
      <c r="GR233" s="44"/>
      <c r="GS233" s="44"/>
      <c r="GT233" s="44"/>
      <c r="GU233" s="44"/>
      <c r="GV233" s="44"/>
      <c r="GW233" s="44"/>
      <c r="GX233" s="44"/>
      <c r="GY233" s="44"/>
      <c r="GZ233" s="44"/>
      <c r="HA233" s="44"/>
      <c r="HB233" s="44"/>
      <c r="HC233" s="44"/>
      <c r="HD233" s="44"/>
      <c r="HE233" s="44"/>
      <c r="HF233" s="44"/>
      <c r="HG233" s="44"/>
      <c r="HH233" s="44"/>
      <c r="HI233" s="44"/>
      <c r="HJ233" s="44"/>
      <c r="HK233" s="44"/>
      <c r="HL233" s="44"/>
      <c r="HM233" s="44"/>
      <c r="HN233" s="44"/>
      <c r="HO233" s="44"/>
      <c r="HP233" s="44"/>
      <c r="HQ233" s="44"/>
      <c r="HR233" s="44"/>
      <c r="HS233" s="44"/>
      <c r="HT233" s="44"/>
      <c r="HU233" s="44"/>
      <c r="HV233" s="44"/>
      <c r="HW233" s="44"/>
      <c r="HX233" s="44"/>
      <c r="HY233" s="44"/>
      <c r="HZ233" s="44"/>
      <c r="IA233" s="44"/>
      <c r="IB233" s="44"/>
      <c r="IC233" s="44"/>
      <c r="ID233" s="44"/>
      <c r="IE233" s="44"/>
      <c r="IF233" s="44"/>
      <c r="IG233" s="44"/>
      <c r="IH233" s="44"/>
      <c r="II233" s="44"/>
      <c r="IJ233" s="44"/>
    </row>
    <row r="234" spans="1:244" s="96" customFormat="1" ht="50.1" customHeight="1">
      <c r="A234" s="38">
        <v>7</v>
      </c>
      <c r="B234" s="100" t="s">
        <v>3503</v>
      </c>
      <c r="C234" s="160"/>
      <c r="D234" s="194">
        <v>2</v>
      </c>
      <c r="E234" s="100" t="s">
        <v>321</v>
      </c>
      <c r="F234" s="100" t="s">
        <v>3504</v>
      </c>
      <c r="G234" s="160">
        <v>43014</v>
      </c>
      <c r="H234" s="195" t="s">
        <v>84</v>
      </c>
      <c r="I234" s="100"/>
      <c r="J234" s="169" t="s">
        <v>2516</v>
      </c>
      <c r="K234" s="88" t="s">
        <v>321</v>
      </c>
      <c r="L234" s="44" t="s">
        <v>638</v>
      </c>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44"/>
      <c r="BH234" s="44"/>
      <c r="BI234" s="44"/>
      <c r="BJ234" s="44"/>
      <c r="BK234" s="44"/>
      <c r="BL234" s="44"/>
      <c r="BM234" s="44"/>
      <c r="BN234" s="44"/>
      <c r="BO234" s="44"/>
      <c r="BP234" s="44"/>
      <c r="BQ234" s="44"/>
      <c r="BR234" s="44"/>
      <c r="BS234" s="44"/>
      <c r="BT234" s="44"/>
      <c r="BU234" s="44"/>
      <c r="BV234" s="44"/>
      <c r="BW234" s="44"/>
      <c r="BX234" s="44"/>
      <c r="BY234" s="44"/>
      <c r="BZ234" s="44"/>
      <c r="CA234" s="44"/>
      <c r="CB234" s="44"/>
      <c r="CC234" s="44"/>
      <c r="CD234" s="44"/>
      <c r="CE234" s="44"/>
      <c r="CF234" s="44"/>
      <c r="CG234" s="44"/>
      <c r="CH234" s="44"/>
      <c r="CI234" s="44"/>
      <c r="CJ234" s="44"/>
      <c r="CK234" s="44"/>
      <c r="CL234" s="44"/>
      <c r="CM234" s="44"/>
      <c r="CN234" s="44"/>
      <c r="CO234" s="44"/>
      <c r="CP234" s="44"/>
      <c r="CQ234" s="44"/>
      <c r="CR234" s="44"/>
      <c r="CS234" s="44"/>
      <c r="CT234" s="44"/>
      <c r="CU234" s="44"/>
      <c r="CV234" s="44"/>
      <c r="CW234" s="44"/>
      <c r="CX234" s="44"/>
      <c r="CY234" s="44"/>
      <c r="CZ234" s="44"/>
      <c r="DA234" s="44"/>
      <c r="DB234" s="44"/>
      <c r="DC234" s="44"/>
      <c r="DD234" s="44"/>
      <c r="DE234" s="44"/>
      <c r="DF234" s="44"/>
      <c r="DG234" s="44"/>
      <c r="DH234" s="44"/>
      <c r="DI234" s="44"/>
      <c r="DJ234" s="44"/>
      <c r="DK234" s="44"/>
      <c r="DL234" s="44"/>
      <c r="DM234" s="44"/>
      <c r="DN234" s="44"/>
      <c r="DO234" s="44"/>
      <c r="DP234" s="44"/>
      <c r="DQ234" s="44"/>
      <c r="DR234" s="44"/>
      <c r="DS234" s="44"/>
      <c r="DT234" s="44"/>
      <c r="DU234" s="44"/>
      <c r="DV234" s="44"/>
      <c r="DW234" s="44"/>
      <c r="DX234" s="44"/>
      <c r="DY234" s="44"/>
      <c r="DZ234" s="44"/>
      <c r="EA234" s="44"/>
      <c r="EB234" s="44"/>
      <c r="EC234" s="44"/>
      <c r="ED234" s="44"/>
      <c r="EE234" s="44"/>
      <c r="EF234" s="44"/>
      <c r="EG234" s="44"/>
      <c r="EH234" s="44"/>
      <c r="EI234" s="44"/>
      <c r="EJ234" s="44"/>
      <c r="EK234" s="44"/>
      <c r="EL234" s="44"/>
      <c r="EM234" s="44"/>
      <c r="EN234" s="44"/>
      <c r="EO234" s="44"/>
      <c r="EP234" s="44"/>
      <c r="EQ234" s="44"/>
      <c r="ER234" s="44"/>
      <c r="ES234" s="44"/>
      <c r="ET234" s="44"/>
      <c r="EU234" s="44"/>
      <c r="EV234" s="44"/>
      <c r="EW234" s="44"/>
      <c r="EX234" s="44"/>
      <c r="EY234" s="44"/>
      <c r="EZ234" s="44"/>
      <c r="FA234" s="44"/>
      <c r="FB234" s="44"/>
      <c r="FC234" s="44"/>
      <c r="FD234" s="44"/>
      <c r="FE234" s="44"/>
      <c r="FF234" s="44"/>
      <c r="FG234" s="44"/>
      <c r="FH234" s="44"/>
      <c r="FI234" s="44"/>
      <c r="FJ234" s="44"/>
      <c r="FK234" s="44"/>
      <c r="FL234" s="44"/>
      <c r="FM234" s="44"/>
      <c r="FN234" s="44"/>
      <c r="FO234" s="44"/>
      <c r="FP234" s="44"/>
      <c r="FQ234" s="44"/>
      <c r="FR234" s="44"/>
      <c r="FS234" s="44"/>
      <c r="FT234" s="44"/>
      <c r="FU234" s="44"/>
      <c r="FV234" s="44"/>
      <c r="FW234" s="44"/>
      <c r="FX234" s="44"/>
      <c r="FY234" s="44"/>
      <c r="FZ234" s="44"/>
      <c r="GA234" s="44"/>
      <c r="GB234" s="44"/>
      <c r="GC234" s="44"/>
      <c r="GD234" s="44"/>
      <c r="GE234" s="44"/>
      <c r="GF234" s="44"/>
      <c r="GG234" s="44"/>
      <c r="GH234" s="44"/>
      <c r="GI234" s="44"/>
      <c r="GJ234" s="44"/>
      <c r="GK234" s="44"/>
      <c r="GL234" s="44"/>
      <c r="GM234" s="44"/>
      <c r="GN234" s="44"/>
      <c r="GO234" s="44"/>
      <c r="GP234" s="44"/>
      <c r="GQ234" s="44"/>
      <c r="GR234" s="44"/>
      <c r="GS234" s="44"/>
      <c r="GT234" s="44"/>
      <c r="GU234" s="44"/>
      <c r="GV234" s="44"/>
      <c r="GW234" s="44"/>
      <c r="GX234" s="44"/>
      <c r="GY234" s="44"/>
      <c r="GZ234" s="44"/>
      <c r="HA234" s="44"/>
      <c r="HB234" s="44"/>
      <c r="HC234" s="44"/>
      <c r="HD234" s="44"/>
      <c r="HE234" s="44"/>
      <c r="HF234" s="44"/>
      <c r="HG234" s="44"/>
      <c r="HH234" s="44"/>
      <c r="HI234" s="44"/>
      <c r="HJ234" s="44"/>
      <c r="HK234" s="44"/>
      <c r="HL234" s="44"/>
      <c r="HM234" s="44"/>
      <c r="HN234" s="44"/>
      <c r="HO234" s="44"/>
      <c r="HP234" s="44"/>
      <c r="HQ234" s="44"/>
      <c r="HR234" s="44"/>
      <c r="HS234" s="44"/>
      <c r="HT234" s="44"/>
      <c r="HU234" s="44"/>
      <c r="HV234" s="44"/>
      <c r="HW234" s="44"/>
      <c r="HX234" s="44"/>
      <c r="HY234" s="44"/>
      <c r="HZ234" s="44"/>
      <c r="IA234" s="44"/>
      <c r="IB234" s="44"/>
      <c r="IC234" s="44"/>
      <c r="ID234" s="44"/>
      <c r="IE234" s="44"/>
      <c r="IF234" s="44"/>
      <c r="IG234" s="44"/>
      <c r="IH234" s="44"/>
      <c r="II234" s="44"/>
      <c r="IJ234" s="44"/>
    </row>
    <row r="235" spans="1:244" s="96" customFormat="1" ht="50.1" customHeight="1">
      <c r="A235" s="38">
        <v>8</v>
      </c>
      <c r="B235" s="100" t="s">
        <v>3505</v>
      </c>
      <c r="C235" s="160"/>
      <c r="D235" s="194">
        <v>3</v>
      </c>
      <c r="E235" s="100" t="s">
        <v>321</v>
      </c>
      <c r="F235" s="100" t="s">
        <v>3504</v>
      </c>
      <c r="G235" s="160">
        <v>43014</v>
      </c>
      <c r="H235" s="195" t="s">
        <v>84</v>
      </c>
      <c r="I235" s="100"/>
      <c r="J235" s="169" t="s">
        <v>2516</v>
      </c>
      <c r="K235" s="88" t="s">
        <v>321</v>
      </c>
      <c r="L235" s="44" t="s">
        <v>638</v>
      </c>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44"/>
      <c r="BH235" s="44"/>
      <c r="BI235" s="44"/>
      <c r="BJ235" s="44"/>
      <c r="BK235" s="44"/>
      <c r="BL235" s="44"/>
      <c r="BM235" s="44"/>
      <c r="BN235" s="44"/>
      <c r="BO235" s="44"/>
      <c r="BP235" s="44"/>
      <c r="BQ235" s="44"/>
      <c r="BR235" s="44"/>
      <c r="BS235" s="44"/>
      <c r="BT235" s="44"/>
      <c r="BU235" s="44"/>
      <c r="BV235" s="44"/>
      <c r="BW235" s="44"/>
      <c r="BX235" s="44"/>
      <c r="BY235" s="44"/>
      <c r="BZ235" s="44"/>
      <c r="CA235" s="44"/>
      <c r="CB235" s="44"/>
      <c r="CC235" s="44"/>
      <c r="CD235" s="44"/>
      <c r="CE235" s="44"/>
      <c r="CF235" s="44"/>
      <c r="CG235" s="44"/>
      <c r="CH235" s="44"/>
      <c r="CI235" s="44"/>
      <c r="CJ235" s="44"/>
      <c r="CK235" s="44"/>
      <c r="CL235" s="44"/>
      <c r="CM235" s="44"/>
      <c r="CN235" s="44"/>
      <c r="CO235" s="44"/>
      <c r="CP235" s="44"/>
      <c r="CQ235" s="44"/>
      <c r="CR235" s="44"/>
      <c r="CS235" s="44"/>
      <c r="CT235" s="44"/>
      <c r="CU235" s="44"/>
      <c r="CV235" s="44"/>
      <c r="CW235" s="44"/>
      <c r="CX235" s="44"/>
      <c r="CY235" s="44"/>
      <c r="CZ235" s="44"/>
      <c r="DA235" s="44"/>
      <c r="DB235" s="44"/>
      <c r="DC235" s="44"/>
      <c r="DD235" s="44"/>
      <c r="DE235" s="44"/>
      <c r="DF235" s="44"/>
      <c r="DG235" s="44"/>
      <c r="DH235" s="44"/>
      <c r="DI235" s="44"/>
      <c r="DJ235" s="44"/>
      <c r="DK235" s="44"/>
      <c r="DL235" s="44"/>
      <c r="DM235" s="44"/>
      <c r="DN235" s="44"/>
      <c r="DO235" s="44"/>
      <c r="DP235" s="44"/>
      <c r="DQ235" s="44"/>
      <c r="DR235" s="44"/>
      <c r="DS235" s="44"/>
      <c r="DT235" s="44"/>
      <c r="DU235" s="44"/>
      <c r="DV235" s="44"/>
      <c r="DW235" s="44"/>
      <c r="DX235" s="44"/>
      <c r="DY235" s="44"/>
      <c r="DZ235" s="44"/>
      <c r="EA235" s="44"/>
      <c r="EB235" s="44"/>
      <c r="EC235" s="44"/>
      <c r="ED235" s="44"/>
      <c r="EE235" s="44"/>
      <c r="EF235" s="44"/>
      <c r="EG235" s="44"/>
      <c r="EH235" s="44"/>
      <c r="EI235" s="44"/>
      <c r="EJ235" s="44"/>
      <c r="EK235" s="44"/>
      <c r="EL235" s="44"/>
      <c r="EM235" s="44"/>
      <c r="EN235" s="44"/>
      <c r="EO235" s="44"/>
      <c r="EP235" s="44"/>
      <c r="EQ235" s="44"/>
      <c r="ER235" s="44"/>
      <c r="ES235" s="44"/>
      <c r="ET235" s="44"/>
      <c r="EU235" s="44"/>
      <c r="EV235" s="44"/>
      <c r="EW235" s="44"/>
      <c r="EX235" s="44"/>
      <c r="EY235" s="44"/>
      <c r="EZ235" s="44"/>
      <c r="FA235" s="44"/>
      <c r="FB235" s="44"/>
      <c r="FC235" s="44"/>
      <c r="FD235" s="44"/>
      <c r="FE235" s="44"/>
      <c r="FF235" s="44"/>
      <c r="FG235" s="44"/>
      <c r="FH235" s="44"/>
      <c r="FI235" s="44"/>
      <c r="FJ235" s="44"/>
      <c r="FK235" s="44"/>
      <c r="FL235" s="44"/>
      <c r="FM235" s="44"/>
      <c r="FN235" s="44"/>
      <c r="FO235" s="44"/>
      <c r="FP235" s="44"/>
      <c r="FQ235" s="44"/>
      <c r="FR235" s="44"/>
      <c r="FS235" s="44"/>
      <c r="FT235" s="44"/>
      <c r="FU235" s="44"/>
      <c r="FV235" s="44"/>
      <c r="FW235" s="44"/>
      <c r="FX235" s="44"/>
      <c r="FY235" s="44"/>
      <c r="FZ235" s="44"/>
      <c r="GA235" s="44"/>
      <c r="GB235" s="44"/>
      <c r="GC235" s="44"/>
      <c r="GD235" s="44"/>
      <c r="GE235" s="44"/>
      <c r="GF235" s="44"/>
      <c r="GG235" s="44"/>
      <c r="GH235" s="44"/>
      <c r="GI235" s="44"/>
      <c r="GJ235" s="44"/>
      <c r="GK235" s="44"/>
      <c r="GL235" s="44"/>
      <c r="GM235" s="44"/>
      <c r="GN235" s="44"/>
      <c r="GO235" s="44"/>
      <c r="GP235" s="44"/>
      <c r="GQ235" s="44"/>
      <c r="GR235" s="44"/>
      <c r="GS235" s="44"/>
      <c r="GT235" s="44"/>
      <c r="GU235" s="44"/>
      <c r="GV235" s="44"/>
      <c r="GW235" s="44"/>
      <c r="GX235" s="44"/>
      <c r="GY235" s="44"/>
      <c r="GZ235" s="44"/>
      <c r="HA235" s="44"/>
      <c r="HB235" s="44"/>
      <c r="HC235" s="44"/>
      <c r="HD235" s="44"/>
      <c r="HE235" s="44"/>
      <c r="HF235" s="44"/>
      <c r="HG235" s="44"/>
      <c r="HH235" s="44"/>
      <c r="HI235" s="44"/>
      <c r="HJ235" s="44"/>
      <c r="HK235" s="44"/>
      <c r="HL235" s="44"/>
      <c r="HM235" s="44"/>
      <c r="HN235" s="44"/>
      <c r="HO235" s="44"/>
      <c r="HP235" s="44"/>
      <c r="HQ235" s="44"/>
      <c r="HR235" s="44"/>
      <c r="HS235" s="44"/>
      <c r="HT235" s="44"/>
      <c r="HU235" s="44"/>
      <c r="HV235" s="44"/>
      <c r="HW235" s="44"/>
      <c r="HX235" s="44"/>
      <c r="HY235" s="44"/>
      <c r="HZ235" s="44"/>
      <c r="IA235" s="44"/>
      <c r="IB235" s="44"/>
      <c r="IC235" s="44"/>
      <c r="ID235" s="44"/>
      <c r="IE235" s="44"/>
      <c r="IF235" s="44"/>
      <c r="IG235" s="44"/>
      <c r="IH235" s="44"/>
      <c r="II235" s="44"/>
      <c r="IJ235" s="44"/>
    </row>
    <row r="236" spans="1:244" s="96" customFormat="1" ht="50.1" customHeight="1">
      <c r="A236" s="38">
        <v>9</v>
      </c>
      <c r="B236" s="100" t="s">
        <v>3506</v>
      </c>
      <c r="C236" s="160"/>
      <c r="D236" s="194">
        <v>5</v>
      </c>
      <c r="E236" s="100" t="s">
        <v>321</v>
      </c>
      <c r="F236" s="100" t="s">
        <v>3504</v>
      </c>
      <c r="G236" s="160">
        <v>43014</v>
      </c>
      <c r="H236" s="195" t="s">
        <v>84</v>
      </c>
      <c r="I236" s="100"/>
      <c r="J236" s="169" t="s">
        <v>2516</v>
      </c>
      <c r="K236" s="88" t="s">
        <v>321</v>
      </c>
      <c r="L236" s="44" t="s">
        <v>638</v>
      </c>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44"/>
      <c r="BH236" s="44"/>
      <c r="BI236" s="44"/>
      <c r="BJ236" s="44"/>
      <c r="BK236" s="44"/>
      <c r="BL236" s="44"/>
      <c r="BM236" s="44"/>
      <c r="BN236" s="44"/>
      <c r="BO236" s="44"/>
      <c r="BP236" s="44"/>
      <c r="BQ236" s="44"/>
      <c r="BR236" s="44"/>
      <c r="BS236" s="44"/>
      <c r="BT236" s="44"/>
      <c r="BU236" s="44"/>
      <c r="BV236" s="44"/>
      <c r="BW236" s="44"/>
      <c r="BX236" s="44"/>
      <c r="BY236" s="44"/>
      <c r="BZ236" s="44"/>
      <c r="CA236" s="44"/>
      <c r="CB236" s="44"/>
      <c r="CC236" s="44"/>
      <c r="CD236" s="44"/>
      <c r="CE236" s="44"/>
      <c r="CF236" s="44"/>
      <c r="CG236" s="44"/>
      <c r="CH236" s="44"/>
      <c r="CI236" s="44"/>
      <c r="CJ236" s="44"/>
      <c r="CK236" s="44"/>
      <c r="CL236" s="44"/>
      <c r="CM236" s="44"/>
      <c r="CN236" s="44"/>
      <c r="CO236" s="44"/>
      <c r="CP236" s="44"/>
      <c r="CQ236" s="44"/>
      <c r="CR236" s="44"/>
      <c r="CS236" s="44"/>
      <c r="CT236" s="44"/>
      <c r="CU236" s="44"/>
      <c r="CV236" s="44"/>
      <c r="CW236" s="44"/>
      <c r="CX236" s="44"/>
      <c r="CY236" s="44"/>
      <c r="CZ236" s="44"/>
      <c r="DA236" s="44"/>
      <c r="DB236" s="44"/>
      <c r="DC236" s="44"/>
      <c r="DD236" s="44"/>
      <c r="DE236" s="44"/>
      <c r="DF236" s="44"/>
      <c r="DG236" s="44"/>
      <c r="DH236" s="44"/>
      <c r="DI236" s="44"/>
      <c r="DJ236" s="44"/>
      <c r="DK236" s="44"/>
      <c r="DL236" s="44"/>
      <c r="DM236" s="44"/>
      <c r="DN236" s="44"/>
      <c r="DO236" s="44"/>
      <c r="DP236" s="44"/>
      <c r="DQ236" s="44"/>
      <c r="DR236" s="44"/>
      <c r="DS236" s="44"/>
      <c r="DT236" s="44"/>
      <c r="DU236" s="44"/>
      <c r="DV236" s="44"/>
      <c r="DW236" s="44"/>
      <c r="DX236" s="44"/>
      <c r="DY236" s="44"/>
      <c r="DZ236" s="44"/>
      <c r="EA236" s="44"/>
      <c r="EB236" s="44"/>
      <c r="EC236" s="44"/>
      <c r="ED236" s="44"/>
      <c r="EE236" s="44"/>
      <c r="EF236" s="44"/>
      <c r="EG236" s="44"/>
      <c r="EH236" s="44"/>
      <c r="EI236" s="44"/>
      <c r="EJ236" s="44"/>
      <c r="EK236" s="44"/>
      <c r="EL236" s="44"/>
      <c r="EM236" s="44"/>
      <c r="EN236" s="44"/>
      <c r="EO236" s="44"/>
      <c r="EP236" s="44"/>
      <c r="EQ236" s="44"/>
      <c r="ER236" s="44"/>
      <c r="ES236" s="44"/>
      <c r="ET236" s="44"/>
      <c r="EU236" s="44"/>
      <c r="EV236" s="44"/>
      <c r="EW236" s="44"/>
      <c r="EX236" s="44"/>
      <c r="EY236" s="44"/>
      <c r="EZ236" s="44"/>
      <c r="FA236" s="44"/>
      <c r="FB236" s="44"/>
      <c r="FC236" s="44"/>
      <c r="FD236" s="44"/>
      <c r="FE236" s="44"/>
      <c r="FF236" s="44"/>
      <c r="FG236" s="44"/>
      <c r="FH236" s="44"/>
      <c r="FI236" s="44"/>
      <c r="FJ236" s="44"/>
      <c r="FK236" s="44"/>
      <c r="FL236" s="44"/>
      <c r="FM236" s="44"/>
      <c r="FN236" s="44"/>
      <c r="FO236" s="44"/>
      <c r="FP236" s="44"/>
      <c r="FQ236" s="44"/>
      <c r="FR236" s="44"/>
      <c r="FS236" s="44"/>
      <c r="FT236" s="44"/>
      <c r="FU236" s="44"/>
      <c r="FV236" s="44"/>
      <c r="FW236" s="44"/>
      <c r="FX236" s="44"/>
      <c r="FY236" s="44"/>
      <c r="FZ236" s="44"/>
      <c r="GA236" s="44"/>
      <c r="GB236" s="44"/>
      <c r="GC236" s="44"/>
      <c r="GD236" s="44"/>
      <c r="GE236" s="44"/>
      <c r="GF236" s="44"/>
      <c r="GG236" s="44"/>
      <c r="GH236" s="44"/>
      <c r="GI236" s="44"/>
      <c r="GJ236" s="44"/>
      <c r="GK236" s="44"/>
      <c r="GL236" s="44"/>
      <c r="GM236" s="44"/>
      <c r="GN236" s="44"/>
      <c r="GO236" s="44"/>
      <c r="GP236" s="44"/>
      <c r="GQ236" s="44"/>
      <c r="GR236" s="44"/>
      <c r="GS236" s="44"/>
      <c r="GT236" s="44"/>
      <c r="GU236" s="44"/>
      <c r="GV236" s="44"/>
      <c r="GW236" s="44"/>
      <c r="GX236" s="44"/>
      <c r="GY236" s="44"/>
      <c r="GZ236" s="44"/>
      <c r="HA236" s="44"/>
      <c r="HB236" s="44"/>
      <c r="HC236" s="44"/>
      <c r="HD236" s="44"/>
      <c r="HE236" s="44"/>
      <c r="HF236" s="44"/>
      <c r="HG236" s="44"/>
      <c r="HH236" s="44"/>
      <c r="HI236" s="44"/>
      <c r="HJ236" s="44"/>
      <c r="HK236" s="44"/>
      <c r="HL236" s="44"/>
      <c r="HM236" s="44"/>
      <c r="HN236" s="44"/>
      <c r="HO236" s="44"/>
      <c r="HP236" s="44"/>
      <c r="HQ236" s="44"/>
      <c r="HR236" s="44"/>
      <c r="HS236" s="44"/>
      <c r="HT236" s="44"/>
      <c r="HU236" s="44"/>
      <c r="HV236" s="44"/>
      <c r="HW236" s="44"/>
      <c r="HX236" s="44"/>
      <c r="HY236" s="44"/>
      <c r="HZ236" s="44"/>
      <c r="IA236" s="44"/>
      <c r="IB236" s="44"/>
      <c r="IC236" s="44"/>
      <c r="ID236" s="44"/>
      <c r="IE236" s="44"/>
      <c r="IF236" s="44"/>
      <c r="IG236" s="44"/>
      <c r="IH236" s="44"/>
      <c r="II236" s="44"/>
      <c r="IJ236" s="44"/>
    </row>
    <row r="237" spans="1:244" s="96" customFormat="1" ht="50.1" customHeight="1">
      <c r="A237" s="38">
        <v>10</v>
      </c>
      <c r="B237" s="100" t="s">
        <v>3507</v>
      </c>
      <c r="C237" s="160"/>
      <c r="D237" s="194">
        <v>7</v>
      </c>
      <c r="E237" s="100" t="s">
        <v>321</v>
      </c>
      <c r="F237" s="100" t="s">
        <v>3504</v>
      </c>
      <c r="G237" s="160">
        <v>43014</v>
      </c>
      <c r="H237" s="195" t="s">
        <v>84</v>
      </c>
      <c r="I237" s="100"/>
      <c r="J237" s="169" t="s">
        <v>2516</v>
      </c>
      <c r="K237" s="88" t="s">
        <v>321</v>
      </c>
      <c r="L237" s="44" t="s">
        <v>638</v>
      </c>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44"/>
      <c r="BH237" s="44"/>
      <c r="BI237" s="44"/>
      <c r="BJ237" s="44"/>
      <c r="BK237" s="44"/>
      <c r="BL237" s="44"/>
      <c r="BM237" s="44"/>
      <c r="BN237" s="44"/>
      <c r="BO237" s="44"/>
      <c r="BP237" s="44"/>
      <c r="BQ237" s="44"/>
      <c r="BR237" s="44"/>
      <c r="BS237" s="44"/>
      <c r="BT237" s="44"/>
      <c r="BU237" s="44"/>
      <c r="BV237" s="44"/>
      <c r="BW237" s="44"/>
      <c r="BX237" s="44"/>
      <c r="BY237" s="44"/>
      <c r="BZ237" s="44"/>
      <c r="CA237" s="44"/>
      <c r="CB237" s="44"/>
      <c r="CC237" s="44"/>
      <c r="CD237" s="44"/>
      <c r="CE237" s="44"/>
      <c r="CF237" s="44"/>
      <c r="CG237" s="44"/>
      <c r="CH237" s="44"/>
      <c r="CI237" s="44"/>
      <c r="CJ237" s="44"/>
      <c r="CK237" s="44"/>
      <c r="CL237" s="44"/>
      <c r="CM237" s="44"/>
      <c r="CN237" s="44"/>
      <c r="CO237" s="44"/>
      <c r="CP237" s="44"/>
      <c r="CQ237" s="44"/>
      <c r="CR237" s="44"/>
      <c r="CS237" s="44"/>
      <c r="CT237" s="44"/>
      <c r="CU237" s="44"/>
      <c r="CV237" s="44"/>
      <c r="CW237" s="44"/>
      <c r="CX237" s="44"/>
      <c r="CY237" s="44"/>
      <c r="CZ237" s="44"/>
      <c r="DA237" s="44"/>
      <c r="DB237" s="44"/>
      <c r="DC237" s="44"/>
      <c r="DD237" s="44"/>
      <c r="DE237" s="44"/>
      <c r="DF237" s="44"/>
      <c r="DG237" s="44"/>
      <c r="DH237" s="44"/>
      <c r="DI237" s="44"/>
      <c r="DJ237" s="44"/>
      <c r="DK237" s="44"/>
      <c r="DL237" s="44"/>
      <c r="DM237" s="44"/>
      <c r="DN237" s="44"/>
      <c r="DO237" s="44"/>
      <c r="DP237" s="44"/>
      <c r="DQ237" s="44"/>
      <c r="DR237" s="44"/>
      <c r="DS237" s="44"/>
      <c r="DT237" s="44"/>
      <c r="DU237" s="44"/>
      <c r="DV237" s="44"/>
      <c r="DW237" s="44"/>
      <c r="DX237" s="44"/>
      <c r="DY237" s="44"/>
      <c r="DZ237" s="44"/>
      <c r="EA237" s="44"/>
      <c r="EB237" s="44"/>
      <c r="EC237" s="44"/>
      <c r="ED237" s="44"/>
      <c r="EE237" s="44"/>
      <c r="EF237" s="44"/>
      <c r="EG237" s="44"/>
      <c r="EH237" s="44"/>
      <c r="EI237" s="44"/>
      <c r="EJ237" s="44"/>
      <c r="EK237" s="44"/>
      <c r="EL237" s="44"/>
      <c r="EM237" s="44"/>
      <c r="EN237" s="44"/>
      <c r="EO237" s="44"/>
      <c r="EP237" s="44"/>
      <c r="EQ237" s="44"/>
      <c r="ER237" s="44"/>
      <c r="ES237" s="44"/>
      <c r="ET237" s="44"/>
      <c r="EU237" s="44"/>
      <c r="EV237" s="44"/>
      <c r="EW237" s="44"/>
      <c r="EX237" s="44"/>
      <c r="EY237" s="44"/>
      <c r="EZ237" s="44"/>
      <c r="FA237" s="44"/>
      <c r="FB237" s="44"/>
      <c r="FC237" s="44"/>
      <c r="FD237" s="44"/>
      <c r="FE237" s="44"/>
      <c r="FF237" s="44"/>
      <c r="FG237" s="44"/>
      <c r="FH237" s="44"/>
      <c r="FI237" s="44"/>
      <c r="FJ237" s="44"/>
      <c r="FK237" s="44"/>
      <c r="FL237" s="44"/>
      <c r="FM237" s="44"/>
      <c r="FN237" s="44"/>
      <c r="FO237" s="44"/>
      <c r="FP237" s="44"/>
      <c r="FQ237" s="44"/>
      <c r="FR237" s="44"/>
      <c r="FS237" s="44"/>
      <c r="FT237" s="44"/>
      <c r="FU237" s="44"/>
      <c r="FV237" s="44"/>
      <c r="FW237" s="44"/>
      <c r="FX237" s="44"/>
      <c r="FY237" s="44"/>
      <c r="FZ237" s="44"/>
      <c r="GA237" s="44"/>
      <c r="GB237" s="44"/>
      <c r="GC237" s="44"/>
      <c r="GD237" s="44"/>
      <c r="GE237" s="44"/>
      <c r="GF237" s="44"/>
      <c r="GG237" s="44"/>
      <c r="GH237" s="44"/>
      <c r="GI237" s="44"/>
      <c r="GJ237" s="44"/>
      <c r="GK237" s="44"/>
      <c r="GL237" s="44"/>
      <c r="GM237" s="44"/>
      <c r="GN237" s="44"/>
      <c r="GO237" s="44"/>
      <c r="GP237" s="44"/>
      <c r="GQ237" s="44"/>
      <c r="GR237" s="44"/>
      <c r="GS237" s="44"/>
      <c r="GT237" s="44"/>
      <c r="GU237" s="44"/>
      <c r="GV237" s="44"/>
      <c r="GW237" s="44"/>
      <c r="GX237" s="44"/>
      <c r="GY237" s="44"/>
      <c r="GZ237" s="44"/>
      <c r="HA237" s="44"/>
      <c r="HB237" s="44"/>
      <c r="HC237" s="44"/>
      <c r="HD237" s="44"/>
      <c r="HE237" s="44"/>
      <c r="HF237" s="44"/>
      <c r="HG237" s="44"/>
      <c r="HH237" s="44"/>
      <c r="HI237" s="44"/>
      <c r="HJ237" s="44"/>
      <c r="HK237" s="44"/>
      <c r="HL237" s="44"/>
      <c r="HM237" s="44"/>
      <c r="HN237" s="44"/>
      <c r="HO237" s="44"/>
      <c r="HP237" s="44"/>
      <c r="HQ237" s="44"/>
      <c r="HR237" s="44"/>
      <c r="HS237" s="44"/>
      <c r="HT237" s="44"/>
      <c r="HU237" s="44"/>
      <c r="HV237" s="44"/>
      <c r="HW237" s="44"/>
      <c r="HX237" s="44"/>
      <c r="HY237" s="44"/>
      <c r="HZ237" s="44"/>
      <c r="IA237" s="44"/>
      <c r="IB237" s="44"/>
      <c r="IC237" s="44"/>
      <c r="ID237" s="44"/>
      <c r="IE237" s="44"/>
      <c r="IF237" s="44"/>
      <c r="IG237" s="44"/>
      <c r="IH237" s="44"/>
      <c r="II237" s="44"/>
      <c r="IJ237" s="44"/>
    </row>
    <row r="238" spans="1:244" s="96" customFormat="1" ht="50.1" customHeight="1">
      <c r="A238" s="38">
        <v>11</v>
      </c>
      <c r="B238" s="100" t="s">
        <v>3508</v>
      </c>
      <c r="C238" s="160"/>
      <c r="D238" s="194">
        <v>11</v>
      </c>
      <c r="E238" s="100" t="s">
        <v>321</v>
      </c>
      <c r="F238" s="100" t="s">
        <v>3504</v>
      </c>
      <c r="G238" s="160">
        <v>43014</v>
      </c>
      <c r="H238" s="195" t="s">
        <v>84</v>
      </c>
      <c r="I238" s="100"/>
      <c r="J238" s="169" t="s">
        <v>2516</v>
      </c>
      <c r="K238" s="88" t="s">
        <v>321</v>
      </c>
      <c r="L238" s="44" t="s">
        <v>638</v>
      </c>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44"/>
      <c r="BH238" s="44"/>
      <c r="BI238" s="44"/>
      <c r="BJ238" s="44"/>
      <c r="BK238" s="44"/>
      <c r="BL238" s="44"/>
      <c r="BM238" s="44"/>
      <c r="BN238" s="44"/>
      <c r="BO238" s="44"/>
      <c r="BP238" s="44"/>
      <c r="BQ238" s="44"/>
      <c r="BR238" s="44"/>
      <c r="BS238" s="44"/>
      <c r="BT238" s="44"/>
      <c r="BU238" s="44"/>
      <c r="BV238" s="44"/>
      <c r="BW238" s="44"/>
      <c r="BX238" s="44"/>
      <c r="BY238" s="44"/>
      <c r="BZ238" s="44"/>
      <c r="CA238" s="44"/>
      <c r="CB238" s="44"/>
      <c r="CC238" s="44"/>
      <c r="CD238" s="44"/>
      <c r="CE238" s="44"/>
      <c r="CF238" s="44"/>
      <c r="CG238" s="44"/>
      <c r="CH238" s="44"/>
      <c r="CI238" s="44"/>
      <c r="CJ238" s="44"/>
      <c r="CK238" s="44"/>
      <c r="CL238" s="44"/>
      <c r="CM238" s="44"/>
      <c r="CN238" s="44"/>
      <c r="CO238" s="44"/>
      <c r="CP238" s="44"/>
      <c r="CQ238" s="44"/>
      <c r="CR238" s="44"/>
      <c r="CS238" s="44"/>
      <c r="CT238" s="44"/>
      <c r="CU238" s="44"/>
      <c r="CV238" s="44"/>
      <c r="CW238" s="44"/>
      <c r="CX238" s="44"/>
      <c r="CY238" s="44"/>
      <c r="CZ238" s="44"/>
      <c r="DA238" s="44"/>
      <c r="DB238" s="44"/>
      <c r="DC238" s="44"/>
      <c r="DD238" s="44"/>
      <c r="DE238" s="44"/>
      <c r="DF238" s="44"/>
      <c r="DG238" s="44"/>
      <c r="DH238" s="44"/>
      <c r="DI238" s="44"/>
      <c r="DJ238" s="44"/>
      <c r="DK238" s="44"/>
      <c r="DL238" s="44"/>
      <c r="DM238" s="44"/>
      <c r="DN238" s="44"/>
      <c r="DO238" s="44"/>
      <c r="DP238" s="44"/>
      <c r="DQ238" s="44"/>
      <c r="DR238" s="44"/>
      <c r="DS238" s="44"/>
      <c r="DT238" s="44"/>
      <c r="DU238" s="44"/>
      <c r="DV238" s="44"/>
      <c r="DW238" s="44"/>
      <c r="DX238" s="44"/>
      <c r="DY238" s="44"/>
      <c r="DZ238" s="44"/>
      <c r="EA238" s="44"/>
      <c r="EB238" s="44"/>
      <c r="EC238" s="44"/>
      <c r="ED238" s="44"/>
      <c r="EE238" s="44"/>
      <c r="EF238" s="44"/>
      <c r="EG238" s="44"/>
      <c r="EH238" s="44"/>
      <c r="EI238" s="44"/>
      <c r="EJ238" s="44"/>
      <c r="EK238" s="44"/>
      <c r="EL238" s="44"/>
      <c r="EM238" s="44"/>
      <c r="EN238" s="44"/>
      <c r="EO238" s="44"/>
      <c r="EP238" s="44"/>
      <c r="EQ238" s="44"/>
      <c r="ER238" s="44"/>
      <c r="ES238" s="44"/>
      <c r="ET238" s="44"/>
      <c r="EU238" s="44"/>
      <c r="EV238" s="44"/>
      <c r="EW238" s="44"/>
      <c r="EX238" s="44"/>
      <c r="EY238" s="44"/>
      <c r="EZ238" s="44"/>
      <c r="FA238" s="44"/>
      <c r="FB238" s="44"/>
      <c r="FC238" s="44"/>
      <c r="FD238" s="44"/>
      <c r="FE238" s="44"/>
      <c r="FF238" s="44"/>
      <c r="FG238" s="44"/>
      <c r="FH238" s="44"/>
      <c r="FI238" s="44"/>
      <c r="FJ238" s="44"/>
      <c r="FK238" s="44"/>
      <c r="FL238" s="44"/>
      <c r="FM238" s="44"/>
      <c r="FN238" s="44"/>
      <c r="FO238" s="44"/>
      <c r="FP238" s="44"/>
      <c r="FQ238" s="44"/>
      <c r="FR238" s="44"/>
      <c r="FS238" s="44"/>
      <c r="FT238" s="44"/>
      <c r="FU238" s="44"/>
      <c r="FV238" s="44"/>
      <c r="FW238" s="44"/>
      <c r="FX238" s="44"/>
      <c r="FY238" s="44"/>
      <c r="FZ238" s="44"/>
      <c r="GA238" s="44"/>
      <c r="GB238" s="44"/>
      <c r="GC238" s="44"/>
      <c r="GD238" s="44"/>
      <c r="GE238" s="44"/>
      <c r="GF238" s="44"/>
      <c r="GG238" s="44"/>
      <c r="GH238" s="44"/>
      <c r="GI238" s="44"/>
      <c r="GJ238" s="44"/>
      <c r="GK238" s="44"/>
      <c r="GL238" s="44"/>
      <c r="GM238" s="44"/>
      <c r="GN238" s="44"/>
      <c r="GO238" s="44"/>
      <c r="GP238" s="44"/>
      <c r="GQ238" s="44"/>
      <c r="GR238" s="44"/>
      <c r="GS238" s="44"/>
      <c r="GT238" s="44"/>
      <c r="GU238" s="44"/>
      <c r="GV238" s="44"/>
      <c r="GW238" s="44"/>
      <c r="GX238" s="44"/>
      <c r="GY238" s="44"/>
      <c r="GZ238" s="44"/>
      <c r="HA238" s="44"/>
      <c r="HB238" s="44"/>
      <c r="HC238" s="44"/>
      <c r="HD238" s="44"/>
      <c r="HE238" s="44"/>
      <c r="HF238" s="44"/>
      <c r="HG238" s="44"/>
      <c r="HH238" s="44"/>
      <c r="HI238" s="44"/>
      <c r="HJ238" s="44"/>
      <c r="HK238" s="44"/>
      <c r="HL238" s="44"/>
      <c r="HM238" s="44"/>
      <c r="HN238" s="44"/>
      <c r="HO238" s="44"/>
      <c r="HP238" s="44"/>
      <c r="HQ238" s="44"/>
      <c r="HR238" s="44"/>
      <c r="HS238" s="44"/>
      <c r="HT238" s="44"/>
      <c r="HU238" s="44"/>
      <c r="HV238" s="44"/>
      <c r="HW238" s="44"/>
      <c r="HX238" s="44"/>
      <c r="HY238" s="44"/>
      <c r="HZ238" s="44"/>
      <c r="IA238" s="44"/>
      <c r="IB238" s="44"/>
      <c r="IC238" s="44"/>
      <c r="ID238" s="44"/>
      <c r="IE238" s="44"/>
      <c r="IF238" s="44"/>
      <c r="IG238" s="44"/>
      <c r="IH238" s="44"/>
      <c r="II238" s="44"/>
      <c r="IJ238" s="44"/>
    </row>
    <row r="239" spans="1:244" s="96" customFormat="1" ht="50.1" customHeight="1">
      <c r="A239" s="38">
        <v>12</v>
      </c>
      <c r="B239" s="100" t="s">
        <v>3503</v>
      </c>
      <c r="C239" s="160"/>
      <c r="D239" s="194">
        <v>14</v>
      </c>
      <c r="E239" s="100" t="s">
        <v>321</v>
      </c>
      <c r="F239" s="100" t="s">
        <v>3504</v>
      </c>
      <c r="G239" s="160">
        <v>43014</v>
      </c>
      <c r="H239" s="195" t="s">
        <v>84</v>
      </c>
      <c r="I239" s="100"/>
      <c r="J239" s="169" t="s">
        <v>2516</v>
      </c>
      <c r="K239" s="88" t="s">
        <v>321</v>
      </c>
      <c r="L239" s="44" t="s">
        <v>638</v>
      </c>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44"/>
      <c r="BH239" s="44"/>
      <c r="BI239" s="44"/>
      <c r="BJ239" s="44"/>
      <c r="BK239" s="44"/>
      <c r="BL239" s="44"/>
      <c r="BM239" s="44"/>
      <c r="BN239" s="44"/>
      <c r="BO239" s="44"/>
      <c r="BP239" s="44"/>
      <c r="BQ239" s="44"/>
      <c r="BR239" s="44"/>
      <c r="BS239" s="44"/>
      <c r="BT239" s="44"/>
      <c r="BU239" s="44"/>
      <c r="BV239" s="44"/>
      <c r="BW239" s="44"/>
      <c r="BX239" s="44"/>
      <c r="BY239" s="44"/>
      <c r="BZ239" s="44"/>
      <c r="CA239" s="44"/>
      <c r="CB239" s="44"/>
      <c r="CC239" s="44"/>
      <c r="CD239" s="44"/>
      <c r="CE239" s="44"/>
      <c r="CF239" s="44"/>
      <c r="CG239" s="44"/>
      <c r="CH239" s="44"/>
      <c r="CI239" s="44"/>
      <c r="CJ239" s="44"/>
      <c r="CK239" s="44"/>
      <c r="CL239" s="44"/>
      <c r="CM239" s="44"/>
      <c r="CN239" s="44"/>
      <c r="CO239" s="44"/>
      <c r="CP239" s="44"/>
      <c r="CQ239" s="44"/>
      <c r="CR239" s="44"/>
      <c r="CS239" s="44"/>
      <c r="CT239" s="44"/>
      <c r="CU239" s="44"/>
      <c r="CV239" s="44"/>
      <c r="CW239" s="44"/>
      <c r="CX239" s="44"/>
      <c r="CY239" s="44"/>
      <c r="CZ239" s="44"/>
      <c r="DA239" s="44"/>
      <c r="DB239" s="44"/>
      <c r="DC239" s="44"/>
      <c r="DD239" s="44"/>
      <c r="DE239" s="44"/>
      <c r="DF239" s="44"/>
      <c r="DG239" s="44"/>
      <c r="DH239" s="44"/>
      <c r="DI239" s="44"/>
      <c r="DJ239" s="44"/>
      <c r="DK239" s="44"/>
      <c r="DL239" s="44"/>
      <c r="DM239" s="44"/>
      <c r="DN239" s="44"/>
      <c r="DO239" s="44"/>
      <c r="DP239" s="44"/>
      <c r="DQ239" s="44"/>
      <c r="DR239" s="44"/>
      <c r="DS239" s="44"/>
      <c r="DT239" s="44"/>
      <c r="DU239" s="44"/>
      <c r="DV239" s="44"/>
      <c r="DW239" s="44"/>
      <c r="DX239" s="44"/>
      <c r="DY239" s="44"/>
      <c r="DZ239" s="44"/>
      <c r="EA239" s="44"/>
      <c r="EB239" s="44"/>
      <c r="EC239" s="44"/>
      <c r="ED239" s="44"/>
      <c r="EE239" s="44"/>
      <c r="EF239" s="44"/>
      <c r="EG239" s="44"/>
      <c r="EH239" s="44"/>
      <c r="EI239" s="44"/>
      <c r="EJ239" s="44"/>
      <c r="EK239" s="44"/>
      <c r="EL239" s="44"/>
      <c r="EM239" s="44"/>
      <c r="EN239" s="44"/>
      <c r="EO239" s="44"/>
      <c r="EP239" s="44"/>
      <c r="EQ239" s="44"/>
      <c r="ER239" s="44"/>
      <c r="ES239" s="44"/>
      <c r="ET239" s="44"/>
      <c r="EU239" s="44"/>
      <c r="EV239" s="44"/>
      <c r="EW239" s="44"/>
      <c r="EX239" s="44"/>
      <c r="EY239" s="44"/>
      <c r="EZ239" s="44"/>
      <c r="FA239" s="44"/>
      <c r="FB239" s="44"/>
      <c r="FC239" s="44"/>
      <c r="FD239" s="44"/>
      <c r="FE239" s="44"/>
      <c r="FF239" s="44"/>
      <c r="FG239" s="44"/>
      <c r="FH239" s="44"/>
      <c r="FI239" s="44"/>
      <c r="FJ239" s="44"/>
      <c r="FK239" s="44"/>
      <c r="FL239" s="44"/>
      <c r="FM239" s="44"/>
      <c r="FN239" s="44"/>
      <c r="FO239" s="44"/>
      <c r="FP239" s="44"/>
      <c r="FQ239" s="44"/>
      <c r="FR239" s="44"/>
      <c r="FS239" s="44"/>
      <c r="FT239" s="44"/>
      <c r="FU239" s="44"/>
      <c r="FV239" s="44"/>
      <c r="FW239" s="44"/>
      <c r="FX239" s="44"/>
      <c r="FY239" s="44"/>
      <c r="FZ239" s="44"/>
      <c r="GA239" s="44"/>
      <c r="GB239" s="44"/>
      <c r="GC239" s="44"/>
      <c r="GD239" s="44"/>
      <c r="GE239" s="44"/>
      <c r="GF239" s="44"/>
      <c r="GG239" s="44"/>
      <c r="GH239" s="44"/>
      <c r="GI239" s="44"/>
      <c r="GJ239" s="44"/>
      <c r="GK239" s="44"/>
      <c r="GL239" s="44"/>
      <c r="GM239" s="44"/>
      <c r="GN239" s="44"/>
      <c r="GO239" s="44"/>
      <c r="GP239" s="44"/>
      <c r="GQ239" s="44"/>
      <c r="GR239" s="44"/>
      <c r="GS239" s="44"/>
      <c r="GT239" s="44"/>
      <c r="GU239" s="44"/>
      <c r="GV239" s="44"/>
      <c r="GW239" s="44"/>
      <c r="GX239" s="44"/>
      <c r="GY239" s="44"/>
      <c r="GZ239" s="44"/>
      <c r="HA239" s="44"/>
      <c r="HB239" s="44"/>
      <c r="HC239" s="44"/>
      <c r="HD239" s="44"/>
      <c r="HE239" s="44"/>
      <c r="HF239" s="44"/>
      <c r="HG239" s="44"/>
      <c r="HH239" s="44"/>
      <c r="HI239" s="44"/>
      <c r="HJ239" s="44"/>
      <c r="HK239" s="44"/>
      <c r="HL239" s="44"/>
      <c r="HM239" s="44"/>
      <c r="HN239" s="44"/>
      <c r="HO239" s="44"/>
      <c r="HP239" s="44"/>
      <c r="HQ239" s="44"/>
      <c r="HR239" s="44"/>
      <c r="HS239" s="44"/>
      <c r="HT239" s="44"/>
      <c r="HU239" s="44"/>
      <c r="HV239" s="44"/>
      <c r="HW239" s="44"/>
      <c r="HX239" s="44"/>
      <c r="HY239" s="44"/>
      <c r="HZ239" s="44"/>
      <c r="IA239" s="44"/>
      <c r="IB239" s="44"/>
      <c r="IC239" s="44"/>
      <c r="ID239" s="44"/>
      <c r="IE239" s="44"/>
      <c r="IF239" s="44"/>
      <c r="IG239" s="44"/>
      <c r="IH239" s="44"/>
      <c r="II239" s="44"/>
      <c r="IJ239" s="44"/>
    </row>
    <row r="240" spans="1:244" s="96" customFormat="1" ht="50.1" customHeight="1">
      <c r="A240" s="38">
        <v>13</v>
      </c>
      <c r="B240" s="100" t="s">
        <v>3509</v>
      </c>
      <c r="C240" s="160"/>
      <c r="D240" s="194">
        <v>0</v>
      </c>
      <c r="E240" s="100" t="s">
        <v>268</v>
      </c>
      <c r="F240" s="100" t="s">
        <v>3510</v>
      </c>
      <c r="G240" s="160">
        <v>43017</v>
      </c>
      <c r="H240" s="195" t="s">
        <v>716</v>
      </c>
      <c r="I240" s="100"/>
      <c r="J240" s="169" t="s">
        <v>2516</v>
      </c>
      <c r="K240" s="88" t="s">
        <v>268</v>
      </c>
      <c r="L240" s="44" t="s">
        <v>638</v>
      </c>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44"/>
      <c r="BH240" s="44"/>
      <c r="BI240" s="44"/>
      <c r="BJ240" s="44"/>
      <c r="BK240" s="44"/>
      <c r="BL240" s="44"/>
      <c r="BM240" s="44"/>
      <c r="BN240" s="44"/>
      <c r="BO240" s="44"/>
      <c r="BP240" s="44"/>
      <c r="BQ240" s="44"/>
      <c r="BR240" s="44"/>
      <c r="BS240" s="44"/>
      <c r="BT240" s="44"/>
      <c r="BU240" s="44"/>
      <c r="BV240" s="44"/>
      <c r="BW240" s="44"/>
      <c r="BX240" s="44"/>
      <c r="BY240" s="44"/>
      <c r="BZ240" s="44"/>
      <c r="CA240" s="44"/>
      <c r="CB240" s="44"/>
      <c r="CC240" s="44"/>
      <c r="CD240" s="44"/>
      <c r="CE240" s="44"/>
      <c r="CF240" s="44"/>
      <c r="CG240" s="44"/>
      <c r="CH240" s="44"/>
      <c r="CI240" s="44"/>
      <c r="CJ240" s="44"/>
      <c r="CK240" s="44"/>
      <c r="CL240" s="44"/>
      <c r="CM240" s="44"/>
      <c r="CN240" s="44"/>
      <c r="CO240" s="44"/>
      <c r="CP240" s="44"/>
      <c r="CQ240" s="44"/>
      <c r="CR240" s="44"/>
      <c r="CS240" s="44"/>
      <c r="CT240" s="44"/>
      <c r="CU240" s="44"/>
      <c r="CV240" s="44"/>
      <c r="CW240" s="44"/>
      <c r="CX240" s="44"/>
      <c r="CY240" s="44"/>
      <c r="CZ240" s="44"/>
      <c r="DA240" s="44"/>
      <c r="DB240" s="44"/>
      <c r="DC240" s="44"/>
      <c r="DD240" s="44"/>
      <c r="DE240" s="44"/>
      <c r="DF240" s="44"/>
      <c r="DG240" s="44"/>
      <c r="DH240" s="44"/>
      <c r="DI240" s="44"/>
      <c r="DJ240" s="44"/>
      <c r="DK240" s="44"/>
      <c r="DL240" s="44"/>
      <c r="DM240" s="44"/>
      <c r="DN240" s="44"/>
      <c r="DO240" s="44"/>
      <c r="DP240" s="44"/>
      <c r="DQ240" s="44"/>
      <c r="DR240" s="44"/>
      <c r="DS240" s="44"/>
      <c r="DT240" s="44"/>
      <c r="DU240" s="44"/>
      <c r="DV240" s="44"/>
      <c r="DW240" s="44"/>
      <c r="DX240" s="44"/>
      <c r="DY240" s="44"/>
      <c r="DZ240" s="44"/>
      <c r="EA240" s="44"/>
      <c r="EB240" s="44"/>
      <c r="EC240" s="44"/>
      <c r="ED240" s="44"/>
      <c r="EE240" s="44"/>
      <c r="EF240" s="44"/>
      <c r="EG240" s="44"/>
      <c r="EH240" s="44"/>
      <c r="EI240" s="44"/>
      <c r="EJ240" s="44"/>
      <c r="EK240" s="44"/>
      <c r="EL240" s="44"/>
      <c r="EM240" s="44"/>
      <c r="EN240" s="44"/>
      <c r="EO240" s="44"/>
      <c r="EP240" s="44"/>
      <c r="EQ240" s="44"/>
      <c r="ER240" s="44"/>
      <c r="ES240" s="44"/>
      <c r="ET240" s="44"/>
      <c r="EU240" s="44"/>
      <c r="EV240" s="44"/>
      <c r="EW240" s="44"/>
      <c r="EX240" s="44"/>
      <c r="EY240" s="44"/>
      <c r="EZ240" s="44"/>
      <c r="FA240" s="44"/>
      <c r="FB240" s="44"/>
      <c r="FC240" s="44"/>
      <c r="FD240" s="44"/>
      <c r="FE240" s="44"/>
      <c r="FF240" s="44"/>
      <c r="FG240" s="44"/>
      <c r="FH240" s="44"/>
      <c r="FI240" s="44"/>
      <c r="FJ240" s="44"/>
      <c r="FK240" s="44"/>
      <c r="FL240" s="44"/>
      <c r="FM240" s="44"/>
      <c r="FN240" s="44"/>
      <c r="FO240" s="44"/>
      <c r="FP240" s="44"/>
      <c r="FQ240" s="44"/>
      <c r="FR240" s="44"/>
      <c r="FS240" s="44"/>
      <c r="FT240" s="44"/>
      <c r="FU240" s="44"/>
      <c r="FV240" s="44"/>
      <c r="FW240" s="44"/>
      <c r="FX240" s="44"/>
      <c r="FY240" s="44"/>
      <c r="FZ240" s="44"/>
      <c r="GA240" s="44"/>
      <c r="GB240" s="44"/>
      <c r="GC240" s="44"/>
      <c r="GD240" s="44"/>
      <c r="GE240" s="44"/>
      <c r="GF240" s="44"/>
      <c r="GG240" s="44"/>
      <c r="GH240" s="44"/>
      <c r="GI240" s="44"/>
      <c r="GJ240" s="44"/>
      <c r="GK240" s="44"/>
      <c r="GL240" s="44"/>
      <c r="GM240" s="44"/>
      <c r="GN240" s="44"/>
      <c r="GO240" s="44"/>
      <c r="GP240" s="44"/>
      <c r="GQ240" s="44"/>
      <c r="GR240" s="44"/>
      <c r="GS240" s="44"/>
      <c r="GT240" s="44"/>
      <c r="GU240" s="44"/>
      <c r="GV240" s="44"/>
      <c r="GW240" s="44"/>
      <c r="GX240" s="44"/>
      <c r="GY240" s="44"/>
      <c r="GZ240" s="44"/>
      <c r="HA240" s="44"/>
      <c r="HB240" s="44"/>
      <c r="HC240" s="44"/>
      <c r="HD240" s="44"/>
      <c r="HE240" s="44"/>
      <c r="HF240" s="44"/>
      <c r="HG240" s="44"/>
      <c r="HH240" s="44"/>
      <c r="HI240" s="44"/>
      <c r="HJ240" s="44"/>
      <c r="HK240" s="44"/>
      <c r="HL240" s="44"/>
      <c r="HM240" s="44"/>
      <c r="HN240" s="44"/>
      <c r="HO240" s="44"/>
      <c r="HP240" s="44"/>
      <c r="HQ240" s="44"/>
      <c r="HR240" s="44"/>
      <c r="HS240" s="44"/>
      <c r="HT240" s="44"/>
      <c r="HU240" s="44"/>
      <c r="HV240" s="44"/>
      <c r="HW240" s="44"/>
      <c r="HX240" s="44"/>
      <c r="HY240" s="44"/>
      <c r="HZ240" s="44"/>
      <c r="IA240" s="44"/>
      <c r="IB240" s="44"/>
      <c r="IC240" s="44"/>
      <c r="ID240" s="44"/>
      <c r="IE240" s="44"/>
      <c r="IF240" s="44"/>
      <c r="IG240" s="44"/>
      <c r="IH240" s="44"/>
      <c r="II240" s="44"/>
      <c r="IJ240" s="44"/>
    </row>
    <row r="241" spans="1:244" s="44" customFormat="1" ht="50.1" customHeight="1">
      <c r="A241" s="38">
        <v>14</v>
      </c>
      <c r="B241" s="100" t="s">
        <v>3519</v>
      </c>
      <c r="C241" s="160"/>
      <c r="D241" s="194">
        <v>17</v>
      </c>
      <c r="E241" s="100" t="s">
        <v>3520</v>
      </c>
      <c r="F241" s="100" t="s">
        <v>3521</v>
      </c>
      <c r="G241" s="160">
        <v>42943</v>
      </c>
      <c r="H241" s="195" t="s">
        <v>3522</v>
      </c>
      <c r="I241" s="177" t="s">
        <v>3523</v>
      </c>
      <c r="J241" s="169" t="s">
        <v>2106</v>
      </c>
      <c r="K241" s="189" t="s">
        <v>3520</v>
      </c>
      <c r="L241" s="44" t="s">
        <v>638</v>
      </c>
      <c r="M241" s="77"/>
      <c r="N241" s="77"/>
      <c r="O241" s="77"/>
      <c r="P241" s="77"/>
      <c r="II241" s="59"/>
      <c r="IJ241" s="59"/>
    </row>
    <row r="242" spans="1:244" s="5" customFormat="1" ht="50.1" customHeight="1">
      <c r="A242" s="38">
        <v>15</v>
      </c>
      <c r="B242" s="100" t="s">
        <v>3529</v>
      </c>
      <c r="C242" s="160"/>
      <c r="D242" s="194">
        <v>13</v>
      </c>
      <c r="E242" s="100" t="s">
        <v>1735</v>
      </c>
      <c r="F242" s="177" t="s">
        <v>3530</v>
      </c>
      <c r="G242" s="160">
        <v>43025</v>
      </c>
      <c r="H242" s="195" t="s">
        <v>716</v>
      </c>
      <c r="I242" s="100" t="s">
        <v>3531</v>
      </c>
      <c r="J242" s="100" t="s">
        <v>2516</v>
      </c>
      <c r="K242" s="44" t="s">
        <v>4443</v>
      </c>
      <c r="L242" s="44" t="s">
        <v>638</v>
      </c>
      <c r="M242" s="48"/>
      <c r="N242" s="48"/>
      <c r="O242" s="48"/>
      <c r="P242" s="48"/>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44"/>
      <c r="BH242" s="44"/>
      <c r="BI242" s="44"/>
      <c r="BJ242" s="44"/>
      <c r="BK242" s="44"/>
      <c r="BL242" s="44"/>
      <c r="BM242" s="44"/>
      <c r="BN242" s="44"/>
      <c r="BO242" s="44"/>
      <c r="BP242" s="44"/>
      <c r="BQ242" s="44"/>
      <c r="BR242" s="44"/>
      <c r="BS242" s="44"/>
      <c r="BT242" s="44"/>
      <c r="BU242" s="44"/>
      <c r="BV242" s="44"/>
      <c r="BW242" s="44"/>
      <c r="BX242" s="44"/>
      <c r="BY242" s="44"/>
      <c r="BZ242" s="44"/>
      <c r="CA242" s="44"/>
      <c r="CB242" s="44"/>
      <c r="CC242" s="44"/>
      <c r="CD242" s="44"/>
      <c r="CE242" s="44"/>
      <c r="CF242" s="44"/>
      <c r="CG242" s="44"/>
      <c r="CH242" s="44"/>
      <c r="CI242" s="44"/>
      <c r="CJ242" s="44"/>
      <c r="CK242" s="44"/>
      <c r="CL242" s="44"/>
      <c r="CM242" s="44"/>
      <c r="CN242" s="44"/>
      <c r="CO242" s="44"/>
      <c r="CP242" s="44"/>
      <c r="CQ242" s="44"/>
      <c r="CR242" s="44"/>
      <c r="CS242" s="44"/>
      <c r="CT242" s="44"/>
      <c r="CU242" s="44"/>
      <c r="CV242" s="44"/>
      <c r="CW242" s="44"/>
      <c r="CX242" s="44"/>
      <c r="CY242" s="44"/>
      <c r="CZ242" s="44"/>
      <c r="DA242" s="44"/>
      <c r="DB242" s="44"/>
      <c r="DC242" s="44"/>
      <c r="DD242" s="44"/>
      <c r="DE242" s="44"/>
      <c r="DF242" s="44"/>
      <c r="DG242" s="44"/>
      <c r="DH242" s="44"/>
      <c r="DI242" s="44"/>
      <c r="DJ242" s="44"/>
      <c r="DK242" s="44"/>
      <c r="DL242" s="44"/>
      <c r="DM242" s="44"/>
      <c r="DN242" s="44"/>
      <c r="DO242" s="44"/>
      <c r="DP242" s="44"/>
      <c r="DQ242" s="44"/>
      <c r="DR242" s="44"/>
      <c r="DS242" s="44"/>
      <c r="DT242" s="44"/>
      <c r="DU242" s="44"/>
      <c r="DV242" s="44"/>
      <c r="DW242" s="44"/>
      <c r="DX242" s="44"/>
      <c r="DY242" s="44"/>
      <c r="DZ242" s="44"/>
      <c r="EA242" s="44"/>
      <c r="EB242" s="44"/>
      <c r="EC242" s="44"/>
      <c r="ED242" s="44"/>
      <c r="EE242" s="44"/>
      <c r="EF242" s="44"/>
      <c r="EG242" s="44"/>
      <c r="EH242" s="44"/>
      <c r="EI242" s="44"/>
      <c r="EJ242" s="44"/>
      <c r="EK242" s="44"/>
      <c r="EL242" s="44"/>
      <c r="EM242" s="44"/>
      <c r="EN242" s="44"/>
      <c r="EO242" s="44"/>
      <c r="EP242" s="44"/>
      <c r="EQ242" s="44"/>
      <c r="ER242" s="44"/>
      <c r="ES242" s="44"/>
      <c r="ET242" s="44"/>
      <c r="EU242" s="44"/>
      <c r="EV242" s="44"/>
      <c r="EW242" s="44"/>
      <c r="EX242" s="44"/>
      <c r="EY242" s="44"/>
      <c r="EZ242" s="44"/>
      <c r="FA242" s="44"/>
      <c r="FB242" s="44"/>
      <c r="FC242" s="44"/>
      <c r="FD242" s="44"/>
      <c r="FE242" s="44"/>
      <c r="FF242" s="44"/>
      <c r="FG242" s="44"/>
      <c r="FH242" s="44"/>
      <c r="FI242" s="44"/>
      <c r="FJ242" s="44"/>
      <c r="FK242" s="44"/>
      <c r="FL242" s="44"/>
      <c r="FM242" s="44"/>
      <c r="FN242" s="44"/>
      <c r="FO242" s="44"/>
      <c r="FP242" s="44"/>
      <c r="FQ242" s="44"/>
      <c r="FR242" s="44"/>
      <c r="FS242" s="44"/>
      <c r="FT242" s="44"/>
      <c r="FU242" s="44"/>
      <c r="FV242" s="44"/>
      <c r="FW242" s="44"/>
      <c r="FX242" s="44"/>
      <c r="FY242" s="44"/>
      <c r="FZ242" s="44"/>
      <c r="GA242" s="44"/>
      <c r="GB242" s="44"/>
      <c r="GC242" s="44"/>
      <c r="GD242" s="44"/>
      <c r="GE242" s="44"/>
      <c r="GF242" s="44"/>
      <c r="GG242" s="44"/>
      <c r="GH242" s="44"/>
      <c r="GI242" s="44"/>
      <c r="GJ242" s="44"/>
      <c r="GK242" s="44"/>
      <c r="GL242" s="44"/>
      <c r="GM242" s="44"/>
      <c r="GN242" s="44"/>
      <c r="GO242" s="44"/>
      <c r="GP242" s="44"/>
      <c r="GQ242" s="44"/>
      <c r="GR242" s="44"/>
      <c r="GS242" s="44"/>
      <c r="GT242" s="44"/>
      <c r="GU242" s="44"/>
      <c r="GV242" s="44"/>
      <c r="GW242" s="44"/>
      <c r="GX242" s="44"/>
      <c r="GY242" s="44"/>
      <c r="GZ242" s="44"/>
      <c r="HA242" s="44"/>
      <c r="HB242" s="44"/>
      <c r="HC242" s="44"/>
      <c r="HD242" s="44"/>
      <c r="HE242" s="44"/>
      <c r="HF242" s="44"/>
      <c r="HG242" s="44"/>
      <c r="HH242" s="44"/>
      <c r="HI242" s="44"/>
      <c r="HJ242" s="44"/>
      <c r="HK242" s="44"/>
      <c r="HL242" s="44"/>
      <c r="HM242" s="44"/>
      <c r="HN242" s="44"/>
      <c r="HO242" s="44"/>
      <c r="HP242" s="44"/>
      <c r="HQ242" s="44"/>
      <c r="HR242" s="44"/>
      <c r="HS242" s="44"/>
      <c r="HT242" s="44"/>
      <c r="HU242" s="44"/>
      <c r="HV242" s="44"/>
      <c r="HW242" s="44"/>
      <c r="HX242" s="44"/>
      <c r="HY242" s="44"/>
      <c r="HZ242" s="44"/>
      <c r="IA242" s="44"/>
      <c r="IB242" s="44"/>
      <c r="IC242" s="44"/>
      <c r="ID242" s="44"/>
      <c r="IE242" s="44"/>
      <c r="IF242" s="44"/>
      <c r="IG242" s="44"/>
      <c r="IH242" s="44"/>
      <c r="II242" s="44"/>
      <c r="IJ242" s="44"/>
    </row>
    <row r="243" spans="1:244" s="5" customFormat="1" ht="50.1" customHeight="1">
      <c r="A243" s="38">
        <v>16</v>
      </c>
      <c r="B243" s="100" t="s">
        <v>3532</v>
      </c>
      <c r="C243" s="160"/>
      <c r="D243" s="194">
        <v>13</v>
      </c>
      <c r="E243" s="100" t="s">
        <v>1735</v>
      </c>
      <c r="F243" s="177" t="s">
        <v>3530</v>
      </c>
      <c r="G243" s="160">
        <v>43025</v>
      </c>
      <c r="H243" s="195" t="s">
        <v>716</v>
      </c>
      <c r="I243" s="100" t="s">
        <v>3533</v>
      </c>
      <c r="J243" s="100" t="s">
        <v>2516</v>
      </c>
      <c r="K243" s="44" t="s">
        <v>1735</v>
      </c>
      <c r="L243" s="44" t="s">
        <v>625</v>
      </c>
      <c r="M243" s="48"/>
      <c r="N243" s="48"/>
      <c r="O243" s="48"/>
      <c r="P243" s="48"/>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44"/>
      <c r="BH243" s="44"/>
      <c r="BI243" s="44"/>
      <c r="BJ243" s="44"/>
      <c r="BK243" s="44"/>
      <c r="BL243" s="44"/>
      <c r="BM243" s="44"/>
      <c r="BN243" s="44"/>
      <c r="BO243" s="44"/>
      <c r="BP243" s="44"/>
      <c r="BQ243" s="44"/>
      <c r="BR243" s="44"/>
      <c r="BS243" s="44"/>
      <c r="BT243" s="44"/>
      <c r="BU243" s="44"/>
      <c r="BV243" s="44"/>
      <c r="BW243" s="44"/>
      <c r="BX243" s="44"/>
      <c r="BY243" s="44"/>
      <c r="BZ243" s="44"/>
      <c r="CA243" s="44"/>
      <c r="CB243" s="44"/>
      <c r="CC243" s="44"/>
      <c r="CD243" s="44"/>
      <c r="CE243" s="44"/>
      <c r="CF243" s="44"/>
      <c r="CG243" s="44"/>
      <c r="CH243" s="44"/>
      <c r="CI243" s="44"/>
      <c r="CJ243" s="44"/>
      <c r="CK243" s="44"/>
      <c r="CL243" s="44"/>
      <c r="CM243" s="44"/>
      <c r="CN243" s="44"/>
      <c r="CO243" s="44"/>
      <c r="CP243" s="44"/>
      <c r="CQ243" s="44"/>
      <c r="CR243" s="44"/>
      <c r="CS243" s="44"/>
      <c r="CT243" s="44"/>
      <c r="CU243" s="44"/>
      <c r="CV243" s="44"/>
      <c r="CW243" s="44"/>
      <c r="CX243" s="44"/>
      <c r="CY243" s="44"/>
      <c r="CZ243" s="44"/>
      <c r="DA243" s="44"/>
      <c r="DB243" s="44"/>
      <c r="DC243" s="44"/>
      <c r="DD243" s="44"/>
      <c r="DE243" s="44"/>
      <c r="DF243" s="44"/>
      <c r="DG243" s="44"/>
      <c r="DH243" s="44"/>
      <c r="DI243" s="44"/>
      <c r="DJ243" s="44"/>
      <c r="DK243" s="44"/>
      <c r="DL243" s="44"/>
      <c r="DM243" s="44"/>
      <c r="DN243" s="44"/>
      <c r="DO243" s="44"/>
      <c r="DP243" s="44"/>
      <c r="DQ243" s="44"/>
      <c r="DR243" s="44"/>
      <c r="DS243" s="44"/>
      <c r="DT243" s="44"/>
      <c r="DU243" s="44"/>
      <c r="DV243" s="44"/>
      <c r="DW243" s="44"/>
      <c r="DX243" s="44"/>
      <c r="DY243" s="44"/>
      <c r="DZ243" s="44"/>
      <c r="EA243" s="44"/>
      <c r="EB243" s="44"/>
      <c r="EC243" s="44"/>
      <c r="ED243" s="44"/>
      <c r="EE243" s="44"/>
      <c r="EF243" s="44"/>
      <c r="EG243" s="44"/>
      <c r="EH243" s="44"/>
      <c r="EI243" s="44"/>
      <c r="EJ243" s="44"/>
      <c r="EK243" s="44"/>
      <c r="EL243" s="44"/>
      <c r="EM243" s="44"/>
      <c r="EN243" s="44"/>
      <c r="EO243" s="44"/>
      <c r="EP243" s="44"/>
      <c r="EQ243" s="44"/>
      <c r="ER243" s="44"/>
      <c r="ES243" s="44"/>
      <c r="ET243" s="44"/>
      <c r="EU243" s="44"/>
      <c r="EV243" s="44"/>
      <c r="EW243" s="44"/>
      <c r="EX243" s="44"/>
      <c r="EY243" s="44"/>
      <c r="EZ243" s="44"/>
      <c r="FA243" s="44"/>
      <c r="FB243" s="44"/>
      <c r="FC243" s="44"/>
      <c r="FD243" s="44"/>
      <c r="FE243" s="44"/>
      <c r="FF243" s="44"/>
      <c r="FG243" s="44"/>
      <c r="FH243" s="44"/>
      <c r="FI243" s="44"/>
      <c r="FJ243" s="44"/>
      <c r="FK243" s="44"/>
      <c r="FL243" s="44"/>
      <c r="FM243" s="44"/>
      <c r="FN243" s="44"/>
      <c r="FO243" s="44"/>
      <c r="FP243" s="44"/>
      <c r="FQ243" s="44"/>
      <c r="FR243" s="44"/>
      <c r="FS243" s="44"/>
      <c r="FT243" s="44"/>
      <c r="FU243" s="44"/>
      <c r="FV243" s="44"/>
      <c r="FW243" s="44"/>
      <c r="FX243" s="44"/>
      <c r="FY243" s="44"/>
      <c r="FZ243" s="44"/>
      <c r="GA243" s="44"/>
      <c r="GB243" s="44"/>
      <c r="GC243" s="44"/>
      <c r="GD243" s="44"/>
      <c r="GE243" s="44"/>
      <c r="GF243" s="44"/>
      <c r="GG243" s="44"/>
      <c r="GH243" s="44"/>
      <c r="GI243" s="44"/>
      <c r="GJ243" s="44"/>
      <c r="GK243" s="44"/>
      <c r="GL243" s="44"/>
      <c r="GM243" s="44"/>
      <c r="GN243" s="44"/>
      <c r="GO243" s="44"/>
      <c r="GP243" s="44"/>
      <c r="GQ243" s="44"/>
      <c r="GR243" s="44"/>
      <c r="GS243" s="44"/>
      <c r="GT243" s="44"/>
      <c r="GU243" s="44"/>
      <c r="GV243" s="44"/>
      <c r="GW243" s="44"/>
      <c r="GX243" s="44"/>
      <c r="GY243" s="44"/>
      <c r="GZ243" s="44"/>
      <c r="HA243" s="44"/>
      <c r="HB243" s="44"/>
      <c r="HC243" s="44"/>
      <c r="HD243" s="44"/>
      <c r="HE243" s="44"/>
      <c r="HF243" s="44"/>
      <c r="HG243" s="44"/>
      <c r="HH243" s="44"/>
      <c r="HI243" s="44"/>
      <c r="HJ243" s="44"/>
      <c r="HK243" s="44"/>
      <c r="HL243" s="44"/>
      <c r="HM243" s="44"/>
      <c r="HN243" s="44"/>
      <c r="HO243" s="44"/>
      <c r="HP243" s="44"/>
      <c r="HQ243" s="44"/>
      <c r="HR243" s="44"/>
      <c r="HS243" s="44"/>
      <c r="HT243" s="44"/>
      <c r="HU243" s="44"/>
      <c r="HV243" s="44"/>
      <c r="HW243" s="44"/>
      <c r="HX243" s="44"/>
      <c r="HY243" s="44"/>
      <c r="HZ243" s="44"/>
      <c r="IA243" s="44"/>
      <c r="IB243" s="44"/>
      <c r="IC243" s="44"/>
      <c r="ID243" s="44"/>
      <c r="IE243" s="44"/>
      <c r="IF243" s="44"/>
      <c r="IG243" s="44"/>
      <c r="IH243" s="44"/>
      <c r="II243" s="44"/>
      <c r="IJ243" s="44"/>
    </row>
    <row r="244" spans="1:244" s="5" customFormat="1" ht="50.1" customHeight="1">
      <c r="A244" s="38">
        <v>17</v>
      </c>
      <c r="B244" s="100" t="s">
        <v>3535</v>
      </c>
      <c r="C244" s="160"/>
      <c r="D244" s="194">
        <v>12</v>
      </c>
      <c r="E244" s="100" t="s">
        <v>272</v>
      </c>
      <c r="F244" s="100" t="s">
        <v>3536</v>
      </c>
      <c r="G244" s="160">
        <v>43026</v>
      </c>
      <c r="H244" s="195" t="s">
        <v>716</v>
      </c>
      <c r="I244" s="100"/>
      <c r="J244" s="169" t="s">
        <v>2516</v>
      </c>
      <c r="K244" s="44" t="s">
        <v>4432</v>
      </c>
      <c r="L244" s="44" t="s">
        <v>638</v>
      </c>
      <c r="M244" s="48"/>
      <c r="N244" s="48"/>
      <c r="O244" s="48"/>
      <c r="P244" s="48"/>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44"/>
      <c r="BH244" s="44"/>
      <c r="BI244" s="44"/>
      <c r="BJ244" s="44"/>
      <c r="BK244" s="44"/>
      <c r="BL244" s="44"/>
      <c r="BM244" s="44"/>
      <c r="BN244" s="44"/>
      <c r="BO244" s="44"/>
      <c r="BP244" s="44"/>
      <c r="BQ244" s="44"/>
      <c r="BR244" s="44"/>
      <c r="BS244" s="44"/>
      <c r="BT244" s="44"/>
      <c r="BU244" s="44"/>
      <c r="BV244" s="44"/>
      <c r="BW244" s="44"/>
      <c r="BX244" s="44"/>
      <c r="BY244" s="44"/>
      <c r="BZ244" s="44"/>
      <c r="CA244" s="44"/>
      <c r="CB244" s="44"/>
      <c r="CC244" s="44"/>
      <c r="CD244" s="44"/>
      <c r="CE244" s="44"/>
      <c r="CF244" s="44"/>
      <c r="CG244" s="44"/>
      <c r="CH244" s="44"/>
      <c r="CI244" s="44"/>
      <c r="CJ244" s="44"/>
      <c r="CK244" s="44"/>
      <c r="CL244" s="44"/>
      <c r="CM244" s="44"/>
      <c r="CN244" s="44"/>
      <c r="CO244" s="44"/>
      <c r="CP244" s="44"/>
      <c r="CQ244" s="44"/>
      <c r="CR244" s="44"/>
      <c r="CS244" s="44"/>
      <c r="CT244" s="44"/>
      <c r="CU244" s="44"/>
      <c r="CV244" s="44"/>
      <c r="CW244" s="44"/>
      <c r="CX244" s="44"/>
      <c r="CY244" s="44"/>
      <c r="CZ244" s="44"/>
      <c r="DA244" s="44"/>
      <c r="DB244" s="44"/>
      <c r="DC244" s="44"/>
      <c r="DD244" s="44"/>
      <c r="DE244" s="44"/>
      <c r="DF244" s="44"/>
      <c r="DG244" s="44"/>
      <c r="DH244" s="44"/>
      <c r="DI244" s="44"/>
      <c r="DJ244" s="44"/>
      <c r="DK244" s="44"/>
      <c r="DL244" s="44"/>
      <c r="DM244" s="44"/>
      <c r="DN244" s="44"/>
      <c r="DO244" s="44"/>
      <c r="DP244" s="44"/>
      <c r="DQ244" s="44"/>
      <c r="DR244" s="44"/>
      <c r="DS244" s="44"/>
      <c r="DT244" s="44"/>
      <c r="DU244" s="44"/>
      <c r="DV244" s="44"/>
      <c r="DW244" s="44"/>
      <c r="DX244" s="44"/>
      <c r="DY244" s="44"/>
      <c r="DZ244" s="44"/>
      <c r="EA244" s="44"/>
      <c r="EB244" s="44"/>
      <c r="EC244" s="44"/>
      <c r="ED244" s="44"/>
      <c r="EE244" s="44"/>
      <c r="EF244" s="44"/>
      <c r="EG244" s="44"/>
      <c r="EH244" s="44"/>
      <c r="EI244" s="44"/>
      <c r="EJ244" s="44"/>
      <c r="EK244" s="44"/>
      <c r="EL244" s="44"/>
      <c r="EM244" s="44"/>
      <c r="EN244" s="44"/>
      <c r="EO244" s="44"/>
      <c r="EP244" s="44"/>
      <c r="EQ244" s="44"/>
      <c r="ER244" s="44"/>
      <c r="ES244" s="44"/>
      <c r="ET244" s="44"/>
      <c r="EU244" s="44"/>
      <c r="EV244" s="44"/>
      <c r="EW244" s="44"/>
      <c r="EX244" s="44"/>
      <c r="EY244" s="44"/>
      <c r="EZ244" s="44"/>
      <c r="FA244" s="44"/>
      <c r="FB244" s="44"/>
      <c r="FC244" s="44"/>
      <c r="FD244" s="44"/>
      <c r="FE244" s="44"/>
      <c r="FF244" s="44"/>
      <c r="FG244" s="44"/>
      <c r="FH244" s="44"/>
      <c r="FI244" s="44"/>
      <c r="FJ244" s="44"/>
      <c r="FK244" s="44"/>
      <c r="FL244" s="44"/>
      <c r="FM244" s="44"/>
      <c r="FN244" s="44"/>
      <c r="FO244" s="44"/>
      <c r="FP244" s="44"/>
      <c r="FQ244" s="44"/>
      <c r="FR244" s="44"/>
      <c r="FS244" s="44"/>
      <c r="FT244" s="44"/>
      <c r="FU244" s="44"/>
      <c r="FV244" s="44"/>
      <c r="FW244" s="44"/>
      <c r="FX244" s="44"/>
      <c r="FY244" s="44"/>
      <c r="FZ244" s="44"/>
      <c r="GA244" s="44"/>
      <c r="GB244" s="44"/>
      <c r="GC244" s="44"/>
      <c r="GD244" s="44"/>
      <c r="GE244" s="44"/>
      <c r="GF244" s="44"/>
      <c r="GG244" s="44"/>
      <c r="GH244" s="44"/>
      <c r="GI244" s="44"/>
      <c r="GJ244" s="44"/>
      <c r="GK244" s="44"/>
      <c r="GL244" s="44"/>
      <c r="GM244" s="44"/>
      <c r="GN244" s="44"/>
      <c r="GO244" s="44"/>
      <c r="GP244" s="44"/>
      <c r="GQ244" s="44"/>
      <c r="GR244" s="44"/>
      <c r="GS244" s="44"/>
      <c r="GT244" s="44"/>
      <c r="GU244" s="44"/>
      <c r="GV244" s="44"/>
      <c r="GW244" s="44"/>
      <c r="GX244" s="44"/>
      <c r="GY244" s="44"/>
      <c r="GZ244" s="44"/>
      <c r="HA244" s="44"/>
      <c r="HB244" s="44"/>
      <c r="HC244" s="44"/>
      <c r="HD244" s="44"/>
      <c r="HE244" s="44"/>
      <c r="HF244" s="44"/>
      <c r="HG244" s="44"/>
      <c r="HH244" s="44"/>
      <c r="HI244" s="44"/>
      <c r="HJ244" s="44"/>
      <c r="HK244" s="44"/>
      <c r="HL244" s="44"/>
      <c r="HM244" s="44"/>
      <c r="HN244" s="44"/>
      <c r="HO244" s="44"/>
      <c r="HP244" s="44"/>
      <c r="HQ244" s="44"/>
      <c r="HR244" s="44"/>
      <c r="HS244" s="44"/>
      <c r="HT244" s="44"/>
      <c r="HU244" s="44"/>
      <c r="HV244" s="44"/>
      <c r="HW244" s="44"/>
      <c r="HX244" s="44"/>
      <c r="HY244" s="44"/>
      <c r="HZ244" s="44"/>
      <c r="IA244" s="44"/>
      <c r="IB244" s="44"/>
      <c r="IC244" s="44"/>
      <c r="ID244" s="44"/>
      <c r="IE244" s="44"/>
      <c r="IF244" s="44"/>
      <c r="IG244" s="44"/>
      <c r="IH244" s="44"/>
      <c r="II244" s="44"/>
      <c r="IJ244" s="44"/>
    </row>
    <row r="245" spans="1:244" s="96" customFormat="1" ht="50.1" customHeight="1">
      <c r="A245" s="38">
        <v>18</v>
      </c>
      <c r="B245" s="100" t="s">
        <v>3537</v>
      </c>
      <c r="C245" s="160"/>
      <c r="D245" s="194">
        <v>1</v>
      </c>
      <c r="E245" s="100" t="s">
        <v>272</v>
      </c>
      <c r="F245" s="100" t="s">
        <v>3538</v>
      </c>
      <c r="G245" s="160">
        <v>43025</v>
      </c>
      <c r="H245" s="195" t="s">
        <v>3541</v>
      </c>
      <c r="I245" s="100" t="s">
        <v>3540</v>
      </c>
      <c r="J245" s="169" t="s">
        <v>2516</v>
      </c>
      <c r="K245" s="88" t="s">
        <v>57</v>
      </c>
      <c r="L245" s="44" t="s">
        <v>638</v>
      </c>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44"/>
      <c r="BH245" s="44"/>
      <c r="BI245" s="44"/>
      <c r="BJ245" s="44"/>
      <c r="BK245" s="44"/>
      <c r="BL245" s="44"/>
      <c r="BM245" s="44"/>
      <c r="BN245" s="44"/>
      <c r="BO245" s="44"/>
      <c r="BP245" s="44"/>
      <c r="BQ245" s="44"/>
      <c r="BR245" s="44"/>
      <c r="BS245" s="44"/>
      <c r="BT245" s="44"/>
      <c r="BU245" s="44"/>
      <c r="BV245" s="44"/>
      <c r="BW245" s="44"/>
      <c r="BX245" s="44"/>
      <c r="BY245" s="44"/>
      <c r="BZ245" s="44"/>
      <c r="CA245" s="44"/>
      <c r="CB245" s="44"/>
      <c r="CC245" s="44"/>
      <c r="CD245" s="44"/>
      <c r="CE245" s="44"/>
      <c r="CF245" s="44"/>
      <c r="CG245" s="44"/>
      <c r="CH245" s="44"/>
      <c r="CI245" s="44"/>
      <c r="CJ245" s="44"/>
      <c r="CK245" s="44"/>
      <c r="CL245" s="44"/>
      <c r="CM245" s="44"/>
      <c r="CN245" s="44"/>
      <c r="CO245" s="44"/>
      <c r="CP245" s="44"/>
      <c r="CQ245" s="44"/>
      <c r="CR245" s="44"/>
      <c r="CS245" s="44"/>
      <c r="CT245" s="44"/>
      <c r="CU245" s="44"/>
      <c r="CV245" s="44"/>
      <c r="CW245" s="44"/>
      <c r="CX245" s="44"/>
      <c r="CY245" s="44"/>
      <c r="CZ245" s="44"/>
      <c r="DA245" s="44"/>
      <c r="DB245" s="44"/>
      <c r="DC245" s="44"/>
      <c r="DD245" s="44"/>
      <c r="DE245" s="44"/>
      <c r="DF245" s="44"/>
      <c r="DG245" s="44"/>
      <c r="DH245" s="44"/>
      <c r="DI245" s="44"/>
      <c r="DJ245" s="44"/>
      <c r="DK245" s="44"/>
      <c r="DL245" s="44"/>
      <c r="DM245" s="44"/>
      <c r="DN245" s="44"/>
      <c r="DO245" s="44"/>
      <c r="DP245" s="44"/>
      <c r="DQ245" s="44"/>
      <c r="DR245" s="44"/>
      <c r="DS245" s="44"/>
      <c r="DT245" s="44"/>
      <c r="DU245" s="44"/>
      <c r="DV245" s="44"/>
      <c r="DW245" s="44"/>
      <c r="DX245" s="44"/>
      <c r="DY245" s="44"/>
      <c r="DZ245" s="44"/>
      <c r="EA245" s="44"/>
      <c r="EB245" s="44"/>
      <c r="EC245" s="44"/>
      <c r="ED245" s="44"/>
      <c r="EE245" s="44"/>
      <c r="EF245" s="44"/>
      <c r="EG245" s="44"/>
      <c r="EH245" s="44"/>
      <c r="EI245" s="44"/>
      <c r="EJ245" s="44"/>
      <c r="EK245" s="44"/>
      <c r="EL245" s="44"/>
      <c r="EM245" s="44"/>
      <c r="EN245" s="44"/>
      <c r="EO245" s="44"/>
      <c r="EP245" s="44"/>
      <c r="EQ245" s="44"/>
      <c r="ER245" s="44"/>
      <c r="ES245" s="44"/>
      <c r="ET245" s="44"/>
      <c r="EU245" s="44"/>
      <c r="EV245" s="44"/>
      <c r="EW245" s="44"/>
      <c r="EX245" s="44"/>
      <c r="EY245" s="44"/>
      <c r="EZ245" s="44"/>
      <c r="FA245" s="44"/>
      <c r="FB245" s="44"/>
      <c r="FC245" s="44"/>
      <c r="FD245" s="44"/>
      <c r="FE245" s="44"/>
      <c r="FF245" s="44"/>
      <c r="FG245" s="44"/>
      <c r="FH245" s="44"/>
      <c r="FI245" s="44"/>
      <c r="FJ245" s="44"/>
      <c r="FK245" s="44"/>
      <c r="FL245" s="44"/>
      <c r="FM245" s="44"/>
      <c r="FN245" s="44"/>
      <c r="FO245" s="44"/>
      <c r="FP245" s="44"/>
      <c r="FQ245" s="44"/>
      <c r="FR245" s="44"/>
      <c r="FS245" s="44"/>
      <c r="FT245" s="44"/>
      <c r="FU245" s="44"/>
      <c r="FV245" s="44"/>
      <c r="FW245" s="44"/>
      <c r="FX245" s="44"/>
      <c r="FY245" s="44"/>
      <c r="FZ245" s="44"/>
      <c r="GA245" s="44"/>
      <c r="GB245" s="44"/>
      <c r="GC245" s="44"/>
      <c r="GD245" s="44"/>
      <c r="GE245" s="44"/>
      <c r="GF245" s="44"/>
      <c r="GG245" s="44"/>
      <c r="GH245" s="44"/>
      <c r="GI245" s="44"/>
      <c r="GJ245" s="44"/>
      <c r="GK245" s="44"/>
      <c r="GL245" s="44"/>
      <c r="GM245" s="44"/>
      <c r="GN245" s="44"/>
      <c r="GO245" s="44"/>
      <c r="GP245" s="44"/>
      <c r="GQ245" s="44"/>
      <c r="GR245" s="44"/>
      <c r="GS245" s="44"/>
      <c r="GT245" s="44"/>
      <c r="GU245" s="44"/>
      <c r="GV245" s="44"/>
      <c r="GW245" s="44"/>
      <c r="GX245" s="44"/>
      <c r="GY245" s="44"/>
      <c r="GZ245" s="44"/>
      <c r="HA245" s="44"/>
      <c r="HB245" s="44"/>
      <c r="HC245" s="44"/>
      <c r="HD245" s="44"/>
      <c r="HE245" s="44"/>
      <c r="HF245" s="44"/>
      <c r="HG245" s="44"/>
      <c r="HH245" s="44"/>
      <c r="HI245" s="44"/>
      <c r="HJ245" s="44"/>
      <c r="HK245" s="44"/>
      <c r="HL245" s="44"/>
      <c r="HM245" s="44"/>
      <c r="HN245" s="44"/>
      <c r="HO245" s="44"/>
      <c r="HP245" s="44"/>
      <c r="HQ245" s="44"/>
      <c r="HR245" s="44"/>
      <c r="HS245" s="44"/>
      <c r="HT245" s="44"/>
      <c r="HU245" s="44"/>
      <c r="HV245" s="44"/>
      <c r="HW245" s="44"/>
      <c r="HX245" s="44"/>
      <c r="HY245" s="44"/>
      <c r="HZ245" s="44"/>
      <c r="IA245" s="44"/>
      <c r="IB245" s="44"/>
      <c r="IC245" s="44"/>
      <c r="ID245" s="44"/>
      <c r="IE245" s="44"/>
      <c r="IF245" s="44"/>
      <c r="IG245" s="44"/>
      <c r="IH245" s="44"/>
      <c r="II245" s="44"/>
      <c r="IJ245" s="44"/>
    </row>
    <row r="246" spans="1:244" s="5" customFormat="1" ht="50.1" customHeight="1">
      <c r="A246" s="38">
        <v>19</v>
      </c>
      <c r="B246" s="100" t="s">
        <v>3544</v>
      </c>
      <c r="C246" s="160"/>
      <c r="D246" s="194">
        <v>12</v>
      </c>
      <c r="E246" s="100" t="s">
        <v>272</v>
      </c>
      <c r="F246" s="100"/>
      <c r="G246" s="160">
        <v>43019</v>
      </c>
      <c r="H246" s="195" t="s">
        <v>304</v>
      </c>
      <c r="I246" s="100"/>
      <c r="J246" s="169" t="s">
        <v>2516</v>
      </c>
      <c r="K246" s="44"/>
      <c r="L246" s="44" t="s">
        <v>638</v>
      </c>
      <c r="M246" s="48"/>
      <c r="N246" s="48"/>
      <c r="O246" s="48"/>
      <c r="P246" s="48"/>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44"/>
      <c r="BH246" s="44"/>
      <c r="BI246" s="44"/>
      <c r="BJ246" s="44"/>
      <c r="BK246" s="44"/>
      <c r="BL246" s="44"/>
      <c r="BM246" s="44"/>
      <c r="BN246" s="44"/>
      <c r="BO246" s="44"/>
      <c r="BP246" s="44"/>
      <c r="BQ246" s="44"/>
      <c r="BR246" s="44"/>
      <c r="BS246" s="44"/>
      <c r="BT246" s="44"/>
      <c r="BU246" s="44"/>
      <c r="BV246" s="44"/>
      <c r="BW246" s="44"/>
      <c r="BX246" s="44"/>
      <c r="BY246" s="44"/>
      <c r="BZ246" s="44"/>
      <c r="CA246" s="44"/>
      <c r="CB246" s="44"/>
      <c r="CC246" s="44"/>
      <c r="CD246" s="44"/>
      <c r="CE246" s="44"/>
      <c r="CF246" s="44"/>
      <c r="CG246" s="44"/>
      <c r="CH246" s="44"/>
      <c r="CI246" s="44"/>
      <c r="CJ246" s="44"/>
      <c r="CK246" s="44"/>
      <c r="CL246" s="44"/>
      <c r="CM246" s="44"/>
      <c r="CN246" s="44"/>
      <c r="CO246" s="44"/>
      <c r="CP246" s="44"/>
      <c r="CQ246" s="44"/>
      <c r="CR246" s="44"/>
      <c r="CS246" s="44"/>
      <c r="CT246" s="44"/>
      <c r="CU246" s="44"/>
      <c r="CV246" s="44"/>
      <c r="CW246" s="44"/>
      <c r="CX246" s="44"/>
      <c r="CY246" s="44"/>
      <c r="CZ246" s="44"/>
      <c r="DA246" s="44"/>
      <c r="DB246" s="44"/>
      <c r="DC246" s="44"/>
      <c r="DD246" s="44"/>
      <c r="DE246" s="44"/>
      <c r="DF246" s="44"/>
      <c r="DG246" s="44"/>
      <c r="DH246" s="44"/>
      <c r="DI246" s="44"/>
      <c r="DJ246" s="44"/>
      <c r="DK246" s="44"/>
      <c r="DL246" s="44"/>
      <c r="DM246" s="44"/>
      <c r="DN246" s="44"/>
      <c r="DO246" s="44"/>
      <c r="DP246" s="44"/>
      <c r="DQ246" s="44"/>
      <c r="DR246" s="44"/>
      <c r="DS246" s="44"/>
      <c r="DT246" s="44"/>
      <c r="DU246" s="44"/>
      <c r="DV246" s="44"/>
      <c r="DW246" s="44"/>
      <c r="DX246" s="44"/>
      <c r="DY246" s="44"/>
      <c r="DZ246" s="44"/>
      <c r="EA246" s="44"/>
      <c r="EB246" s="44"/>
      <c r="EC246" s="44"/>
      <c r="ED246" s="44"/>
      <c r="EE246" s="44"/>
      <c r="EF246" s="44"/>
      <c r="EG246" s="44"/>
      <c r="EH246" s="44"/>
      <c r="EI246" s="44"/>
      <c r="EJ246" s="44"/>
      <c r="EK246" s="44"/>
      <c r="EL246" s="44"/>
      <c r="EM246" s="44"/>
      <c r="EN246" s="44"/>
      <c r="EO246" s="44"/>
      <c r="EP246" s="44"/>
      <c r="EQ246" s="44"/>
      <c r="ER246" s="44"/>
      <c r="ES246" s="44"/>
      <c r="ET246" s="44"/>
      <c r="EU246" s="44"/>
      <c r="EV246" s="44"/>
      <c r="EW246" s="44"/>
      <c r="EX246" s="44"/>
      <c r="EY246" s="44"/>
      <c r="EZ246" s="44"/>
      <c r="FA246" s="44"/>
      <c r="FB246" s="44"/>
      <c r="FC246" s="44"/>
      <c r="FD246" s="44"/>
      <c r="FE246" s="44"/>
      <c r="FF246" s="44"/>
      <c r="FG246" s="44"/>
      <c r="FH246" s="44"/>
      <c r="FI246" s="44"/>
      <c r="FJ246" s="44"/>
      <c r="FK246" s="44"/>
      <c r="FL246" s="44"/>
      <c r="FM246" s="44"/>
      <c r="FN246" s="44"/>
      <c r="FO246" s="44"/>
      <c r="FP246" s="44"/>
      <c r="FQ246" s="44"/>
      <c r="FR246" s="44"/>
      <c r="FS246" s="44"/>
      <c r="FT246" s="44"/>
      <c r="FU246" s="44"/>
      <c r="FV246" s="44"/>
      <c r="FW246" s="44"/>
      <c r="FX246" s="44"/>
      <c r="FY246" s="44"/>
      <c r="FZ246" s="44"/>
      <c r="GA246" s="44"/>
      <c r="GB246" s="44"/>
      <c r="GC246" s="44"/>
      <c r="GD246" s="44"/>
      <c r="GE246" s="44"/>
      <c r="GF246" s="44"/>
      <c r="GG246" s="44"/>
      <c r="GH246" s="44"/>
      <c r="GI246" s="44"/>
      <c r="GJ246" s="44"/>
      <c r="GK246" s="44"/>
      <c r="GL246" s="44"/>
      <c r="GM246" s="44"/>
      <c r="GN246" s="44"/>
      <c r="GO246" s="44"/>
      <c r="GP246" s="44"/>
      <c r="GQ246" s="44"/>
      <c r="GR246" s="44"/>
      <c r="GS246" s="44"/>
      <c r="GT246" s="44"/>
      <c r="GU246" s="44"/>
      <c r="GV246" s="44"/>
      <c r="GW246" s="44"/>
      <c r="GX246" s="44"/>
      <c r="GY246" s="44"/>
      <c r="GZ246" s="44"/>
      <c r="HA246" s="44"/>
      <c r="HB246" s="44"/>
      <c r="HC246" s="44"/>
      <c r="HD246" s="44"/>
      <c r="HE246" s="44"/>
      <c r="HF246" s="44"/>
      <c r="HG246" s="44"/>
      <c r="HH246" s="44"/>
      <c r="HI246" s="44"/>
      <c r="HJ246" s="44"/>
      <c r="HK246" s="44"/>
      <c r="HL246" s="44"/>
      <c r="HM246" s="44"/>
      <c r="HN246" s="44"/>
      <c r="HO246" s="44"/>
      <c r="HP246" s="44"/>
      <c r="HQ246" s="44"/>
      <c r="HR246" s="44"/>
      <c r="HS246" s="44"/>
      <c r="HT246" s="44"/>
      <c r="HU246" s="44"/>
      <c r="HV246" s="44"/>
      <c r="HW246" s="44"/>
      <c r="HX246" s="44"/>
      <c r="HY246" s="44"/>
      <c r="HZ246" s="44"/>
      <c r="IA246" s="44"/>
      <c r="IB246" s="44"/>
      <c r="IC246" s="44"/>
      <c r="ID246" s="44"/>
      <c r="IE246" s="44"/>
      <c r="IF246" s="44"/>
      <c r="IG246" s="44"/>
      <c r="IH246" s="44"/>
      <c r="II246" s="44"/>
      <c r="IJ246" s="44"/>
    </row>
    <row r="247" spans="1:244" s="44" customFormat="1" ht="50.1" customHeight="1">
      <c r="A247" s="38">
        <v>20</v>
      </c>
      <c r="B247" s="100" t="s">
        <v>3545</v>
      </c>
      <c r="C247" s="160"/>
      <c r="D247" s="194">
        <v>16</v>
      </c>
      <c r="E247" s="100" t="s">
        <v>3099</v>
      </c>
      <c r="F247" s="100" t="s">
        <v>3546</v>
      </c>
      <c r="G247" s="160">
        <v>43024</v>
      </c>
      <c r="H247" s="195" t="s">
        <v>3547</v>
      </c>
      <c r="I247" s="177" t="s">
        <v>3548</v>
      </c>
      <c r="J247" s="169" t="s">
        <v>2106</v>
      </c>
      <c r="K247" s="189" t="s">
        <v>433</v>
      </c>
      <c r="L247" s="44" t="s">
        <v>638</v>
      </c>
      <c r="M247" s="77"/>
      <c r="N247" s="77"/>
      <c r="O247" s="77"/>
      <c r="P247" s="77"/>
      <c r="II247" s="59"/>
      <c r="IJ247" s="59"/>
    </row>
    <row r="248" spans="1:244" s="5" customFormat="1" ht="50.1" customHeight="1">
      <c r="A248" s="38">
        <v>21</v>
      </c>
      <c r="B248" s="100" t="s">
        <v>3551</v>
      </c>
      <c r="C248" s="160"/>
      <c r="D248" s="194">
        <v>12</v>
      </c>
      <c r="E248" s="100" t="s">
        <v>272</v>
      </c>
      <c r="F248" s="100" t="s">
        <v>3552</v>
      </c>
      <c r="G248" s="160">
        <v>43031</v>
      </c>
      <c r="H248" s="195" t="s">
        <v>84</v>
      </c>
      <c r="I248" s="100" t="s">
        <v>3556</v>
      </c>
      <c r="J248" s="169" t="s">
        <v>2516</v>
      </c>
      <c r="K248" s="44" t="s">
        <v>4444</v>
      </c>
      <c r="L248" s="44" t="s">
        <v>638</v>
      </c>
      <c r="M248" s="48"/>
      <c r="N248" s="48"/>
      <c r="O248" s="48"/>
      <c r="P248" s="48"/>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44"/>
      <c r="BH248" s="44"/>
      <c r="BI248" s="44"/>
      <c r="BJ248" s="44"/>
      <c r="BK248" s="44"/>
      <c r="BL248" s="44"/>
      <c r="BM248" s="44"/>
      <c r="BN248" s="44"/>
      <c r="BO248" s="44"/>
      <c r="BP248" s="44"/>
      <c r="BQ248" s="44"/>
      <c r="BR248" s="44"/>
      <c r="BS248" s="44"/>
      <c r="BT248" s="44"/>
      <c r="BU248" s="44"/>
      <c r="BV248" s="44"/>
      <c r="BW248" s="44"/>
      <c r="BX248" s="44"/>
      <c r="BY248" s="44"/>
      <c r="BZ248" s="44"/>
      <c r="CA248" s="44"/>
      <c r="CB248" s="44"/>
      <c r="CC248" s="44"/>
      <c r="CD248" s="44"/>
      <c r="CE248" s="44"/>
      <c r="CF248" s="44"/>
      <c r="CG248" s="44"/>
      <c r="CH248" s="44"/>
      <c r="CI248" s="44"/>
      <c r="CJ248" s="44"/>
      <c r="CK248" s="44"/>
      <c r="CL248" s="44"/>
      <c r="CM248" s="44"/>
      <c r="CN248" s="44"/>
      <c r="CO248" s="44"/>
      <c r="CP248" s="44"/>
      <c r="CQ248" s="44"/>
      <c r="CR248" s="44"/>
      <c r="CS248" s="44"/>
      <c r="CT248" s="44"/>
      <c r="CU248" s="44"/>
      <c r="CV248" s="44"/>
      <c r="CW248" s="44"/>
      <c r="CX248" s="44"/>
      <c r="CY248" s="44"/>
      <c r="CZ248" s="44"/>
      <c r="DA248" s="44"/>
      <c r="DB248" s="44"/>
      <c r="DC248" s="44"/>
      <c r="DD248" s="44"/>
      <c r="DE248" s="44"/>
      <c r="DF248" s="44"/>
      <c r="DG248" s="44"/>
      <c r="DH248" s="44"/>
      <c r="DI248" s="44"/>
      <c r="DJ248" s="44"/>
      <c r="DK248" s="44"/>
      <c r="DL248" s="44"/>
      <c r="DM248" s="44"/>
      <c r="DN248" s="44"/>
      <c r="DO248" s="44"/>
      <c r="DP248" s="44"/>
      <c r="DQ248" s="44"/>
      <c r="DR248" s="44"/>
      <c r="DS248" s="44"/>
      <c r="DT248" s="44"/>
      <c r="DU248" s="44"/>
      <c r="DV248" s="44"/>
      <c r="DW248" s="44"/>
      <c r="DX248" s="44"/>
      <c r="DY248" s="44"/>
      <c r="DZ248" s="44"/>
      <c r="EA248" s="44"/>
      <c r="EB248" s="44"/>
      <c r="EC248" s="44"/>
      <c r="ED248" s="44"/>
      <c r="EE248" s="44"/>
      <c r="EF248" s="44"/>
      <c r="EG248" s="44"/>
      <c r="EH248" s="44"/>
      <c r="EI248" s="44"/>
      <c r="EJ248" s="44"/>
      <c r="EK248" s="44"/>
      <c r="EL248" s="44"/>
      <c r="EM248" s="44"/>
      <c r="EN248" s="44"/>
      <c r="EO248" s="44"/>
      <c r="EP248" s="44"/>
      <c r="EQ248" s="44"/>
      <c r="ER248" s="44"/>
      <c r="ES248" s="44"/>
      <c r="ET248" s="44"/>
      <c r="EU248" s="44"/>
      <c r="EV248" s="44"/>
      <c r="EW248" s="44"/>
      <c r="EX248" s="44"/>
      <c r="EY248" s="44"/>
      <c r="EZ248" s="44"/>
      <c r="FA248" s="44"/>
      <c r="FB248" s="44"/>
      <c r="FC248" s="44"/>
      <c r="FD248" s="44"/>
      <c r="FE248" s="44"/>
      <c r="FF248" s="44"/>
      <c r="FG248" s="44"/>
      <c r="FH248" s="44"/>
      <c r="FI248" s="44"/>
      <c r="FJ248" s="44"/>
      <c r="FK248" s="44"/>
      <c r="FL248" s="44"/>
      <c r="FM248" s="44"/>
      <c r="FN248" s="44"/>
      <c r="FO248" s="44"/>
      <c r="FP248" s="44"/>
      <c r="FQ248" s="44"/>
      <c r="FR248" s="44"/>
      <c r="FS248" s="44"/>
      <c r="FT248" s="44"/>
      <c r="FU248" s="44"/>
      <c r="FV248" s="44"/>
      <c r="FW248" s="44"/>
      <c r="FX248" s="44"/>
      <c r="FY248" s="44"/>
      <c r="FZ248" s="44"/>
      <c r="GA248" s="44"/>
      <c r="GB248" s="44"/>
      <c r="GC248" s="44"/>
      <c r="GD248" s="44"/>
      <c r="GE248" s="44"/>
      <c r="GF248" s="44"/>
      <c r="GG248" s="44"/>
      <c r="GH248" s="44"/>
      <c r="GI248" s="44"/>
      <c r="GJ248" s="44"/>
      <c r="GK248" s="44"/>
      <c r="GL248" s="44"/>
      <c r="GM248" s="44"/>
      <c r="GN248" s="44"/>
      <c r="GO248" s="44"/>
      <c r="GP248" s="44"/>
      <c r="GQ248" s="44"/>
      <c r="GR248" s="44"/>
      <c r="GS248" s="44"/>
      <c r="GT248" s="44"/>
      <c r="GU248" s="44"/>
      <c r="GV248" s="44"/>
      <c r="GW248" s="44"/>
      <c r="GX248" s="44"/>
      <c r="GY248" s="44"/>
      <c r="GZ248" s="44"/>
      <c r="HA248" s="44"/>
      <c r="HB248" s="44"/>
      <c r="HC248" s="44"/>
      <c r="HD248" s="44"/>
      <c r="HE248" s="44"/>
      <c r="HF248" s="44"/>
      <c r="HG248" s="44"/>
      <c r="HH248" s="44"/>
      <c r="HI248" s="44"/>
      <c r="HJ248" s="44"/>
      <c r="HK248" s="44"/>
      <c r="HL248" s="44"/>
      <c r="HM248" s="44"/>
      <c r="HN248" s="44"/>
      <c r="HO248" s="44"/>
      <c r="HP248" s="44"/>
      <c r="HQ248" s="44"/>
      <c r="HR248" s="44"/>
      <c r="HS248" s="44"/>
      <c r="HT248" s="44"/>
      <c r="HU248" s="44"/>
      <c r="HV248" s="44"/>
      <c r="HW248" s="44"/>
      <c r="HX248" s="44"/>
      <c r="HY248" s="44"/>
      <c r="HZ248" s="44"/>
      <c r="IA248" s="44"/>
      <c r="IB248" s="44"/>
      <c r="IC248" s="44"/>
      <c r="ID248" s="44"/>
      <c r="IE248" s="44"/>
      <c r="IF248" s="44"/>
      <c r="IG248" s="44"/>
      <c r="IH248" s="44"/>
      <c r="II248" s="44"/>
      <c r="IJ248" s="44"/>
    </row>
    <row r="249" spans="1:244" s="5" customFormat="1" ht="50.1" customHeight="1">
      <c r="A249" s="38">
        <v>22</v>
      </c>
      <c r="B249" s="100" t="s">
        <v>3553</v>
      </c>
      <c r="C249" s="160"/>
      <c r="D249" s="194">
        <v>10</v>
      </c>
      <c r="E249" s="100" t="s">
        <v>272</v>
      </c>
      <c r="F249" s="100" t="s">
        <v>3552</v>
      </c>
      <c r="G249" s="160">
        <v>43031</v>
      </c>
      <c r="H249" s="195" t="s">
        <v>84</v>
      </c>
      <c r="I249" s="100" t="s">
        <v>3556</v>
      </c>
      <c r="J249" s="169" t="s">
        <v>2516</v>
      </c>
      <c r="K249" s="44" t="s">
        <v>4444</v>
      </c>
      <c r="L249" s="44" t="s">
        <v>625</v>
      </c>
      <c r="M249" s="48"/>
      <c r="N249" s="48"/>
      <c r="O249" s="48"/>
      <c r="P249" s="48"/>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44"/>
      <c r="BH249" s="44"/>
      <c r="BI249" s="44"/>
      <c r="BJ249" s="44"/>
      <c r="BK249" s="44"/>
      <c r="BL249" s="44"/>
      <c r="BM249" s="44"/>
      <c r="BN249" s="44"/>
      <c r="BO249" s="44"/>
      <c r="BP249" s="44"/>
      <c r="BQ249" s="44"/>
      <c r="BR249" s="44"/>
      <c r="BS249" s="44"/>
      <c r="BT249" s="44"/>
      <c r="BU249" s="44"/>
      <c r="BV249" s="44"/>
      <c r="BW249" s="44"/>
      <c r="BX249" s="44"/>
      <c r="BY249" s="44"/>
      <c r="BZ249" s="44"/>
      <c r="CA249" s="44"/>
      <c r="CB249" s="44"/>
      <c r="CC249" s="44"/>
      <c r="CD249" s="44"/>
      <c r="CE249" s="44"/>
      <c r="CF249" s="44"/>
      <c r="CG249" s="44"/>
      <c r="CH249" s="44"/>
      <c r="CI249" s="44"/>
      <c r="CJ249" s="44"/>
      <c r="CK249" s="44"/>
      <c r="CL249" s="44"/>
      <c r="CM249" s="44"/>
      <c r="CN249" s="44"/>
      <c r="CO249" s="44"/>
      <c r="CP249" s="44"/>
      <c r="CQ249" s="44"/>
      <c r="CR249" s="44"/>
      <c r="CS249" s="44"/>
      <c r="CT249" s="44"/>
      <c r="CU249" s="44"/>
      <c r="CV249" s="44"/>
      <c r="CW249" s="44"/>
      <c r="CX249" s="44"/>
      <c r="CY249" s="44"/>
      <c r="CZ249" s="44"/>
      <c r="DA249" s="44"/>
      <c r="DB249" s="44"/>
      <c r="DC249" s="44"/>
      <c r="DD249" s="44"/>
      <c r="DE249" s="44"/>
      <c r="DF249" s="44"/>
      <c r="DG249" s="44"/>
      <c r="DH249" s="44"/>
      <c r="DI249" s="44"/>
      <c r="DJ249" s="44"/>
      <c r="DK249" s="44"/>
      <c r="DL249" s="44"/>
      <c r="DM249" s="44"/>
      <c r="DN249" s="44"/>
      <c r="DO249" s="44"/>
      <c r="DP249" s="44"/>
      <c r="DQ249" s="44"/>
      <c r="DR249" s="44"/>
      <c r="DS249" s="44"/>
      <c r="DT249" s="44"/>
      <c r="DU249" s="44"/>
      <c r="DV249" s="44"/>
      <c r="DW249" s="44"/>
      <c r="DX249" s="44"/>
      <c r="DY249" s="44"/>
      <c r="DZ249" s="44"/>
      <c r="EA249" s="44"/>
      <c r="EB249" s="44"/>
      <c r="EC249" s="44"/>
      <c r="ED249" s="44"/>
      <c r="EE249" s="44"/>
      <c r="EF249" s="44"/>
      <c r="EG249" s="44"/>
      <c r="EH249" s="44"/>
      <c r="EI249" s="44"/>
      <c r="EJ249" s="44"/>
      <c r="EK249" s="44"/>
      <c r="EL249" s="44"/>
      <c r="EM249" s="44"/>
      <c r="EN249" s="44"/>
      <c r="EO249" s="44"/>
      <c r="EP249" s="44"/>
      <c r="EQ249" s="44"/>
      <c r="ER249" s="44"/>
      <c r="ES249" s="44"/>
      <c r="ET249" s="44"/>
      <c r="EU249" s="44"/>
      <c r="EV249" s="44"/>
      <c r="EW249" s="44"/>
      <c r="EX249" s="44"/>
      <c r="EY249" s="44"/>
      <c r="EZ249" s="44"/>
      <c r="FA249" s="44"/>
      <c r="FB249" s="44"/>
      <c r="FC249" s="44"/>
      <c r="FD249" s="44"/>
      <c r="FE249" s="44"/>
      <c r="FF249" s="44"/>
      <c r="FG249" s="44"/>
      <c r="FH249" s="44"/>
      <c r="FI249" s="44"/>
      <c r="FJ249" s="44"/>
      <c r="FK249" s="44"/>
      <c r="FL249" s="44"/>
      <c r="FM249" s="44"/>
      <c r="FN249" s="44"/>
      <c r="FO249" s="44"/>
      <c r="FP249" s="44"/>
      <c r="FQ249" s="44"/>
      <c r="FR249" s="44"/>
      <c r="FS249" s="44"/>
      <c r="FT249" s="44"/>
      <c r="FU249" s="44"/>
      <c r="FV249" s="44"/>
      <c r="FW249" s="44"/>
      <c r="FX249" s="44"/>
      <c r="FY249" s="44"/>
      <c r="FZ249" s="44"/>
      <c r="GA249" s="44"/>
      <c r="GB249" s="44"/>
      <c r="GC249" s="44"/>
      <c r="GD249" s="44"/>
      <c r="GE249" s="44"/>
      <c r="GF249" s="44"/>
      <c r="GG249" s="44"/>
      <c r="GH249" s="44"/>
      <c r="GI249" s="44"/>
      <c r="GJ249" s="44"/>
      <c r="GK249" s="44"/>
      <c r="GL249" s="44"/>
      <c r="GM249" s="44"/>
      <c r="GN249" s="44"/>
      <c r="GO249" s="44"/>
      <c r="GP249" s="44"/>
      <c r="GQ249" s="44"/>
      <c r="GR249" s="44"/>
      <c r="GS249" s="44"/>
      <c r="GT249" s="44"/>
      <c r="GU249" s="44"/>
      <c r="GV249" s="44"/>
      <c r="GW249" s="44"/>
      <c r="GX249" s="44"/>
      <c r="GY249" s="44"/>
      <c r="GZ249" s="44"/>
      <c r="HA249" s="44"/>
      <c r="HB249" s="44"/>
      <c r="HC249" s="44"/>
      <c r="HD249" s="44"/>
      <c r="HE249" s="44"/>
      <c r="HF249" s="44"/>
      <c r="HG249" s="44"/>
      <c r="HH249" s="44"/>
      <c r="HI249" s="44"/>
      <c r="HJ249" s="44"/>
      <c r="HK249" s="44"/>
      <c r="HL249" s="44"/>
      <c r="HM249" s="44"/>
      <c r="HN249" s="44"/>
      <c r="HO249" s="44"/>
      <c r="HP249" s="44"/>
      <c r="HQ249" s="44"/>
      <c r="HR249" s="44"/>
      <c r="HS249" s="44"/>
      <c r="HT249" s="44"/>
      <c r="HU249" s="44"/>
      <c r="HV249" s="44"/>
      <c r="HW249" s="44"/>
      <c r="HX249" s="44"/>
      <c r="HY249" s="44"/>
      <c r="HZ249" s="44"/>
      <c r="IA249" s="44"/>
      <c r="IB249" s="44"/>
      <c r="IC249" s="44"/>
      <c r="ID249" s="44"/>
      <c r="IE249" s="44"/>
      <c r="IF249" s="44"/>
      <c r="IG249" s="44"/>
      <c r="IH249" s="44"/>
      <c r="II249" s="44"/>
      <c r="IJ249" s="44"/>
    </row>
    <row r="250" spans="1:244" s="5" customFormat="1" ht="50.1" customHeight="1">
      <c r="A250" s="38">
        <v>23</v>
      </c>
      <c r="B250" s="100" t="s">
        <v>3554</v>
      </c>
      <c r="C250" s="160"/>
      <c r="D250" s="194">
        <v>7</v>
      </c>
      <c r="E250" s="100" t="s">
        <v>272</v>
      </c>
      <c r="F250" s="100" t="s">
        <v>3552</v>
      </c>
      <c r="G250" s="160">
        <v>43031</v>
      </c>
      <c r="H250" s="195" t="s">
        <v>84</v>
      </c>
      <c r="I250" s="100" t="s">
        <v>3556</v>
      </c>
      <c r="J250" s="169" t="s">
        <v>2516</v>
      </c>
      <c r="K250" s="44" t="s">
        <v>4444</v>
      </c>
      <c r="L250" s="44" t="s">
        <v>638</v>
      </c>
      <c r="M250" s="48"/>
      <c r="N250" s="48"/>
      <c r="O250" s="48"/>
      <c r="P250" s="48"/>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44"/>
      <c r="BH250" s="44"/>
      <c r="BI250" s="44"/>
      <c r="BJ250" s="44"/>
      <c r="BK250" s="44"/>
      <c r="BL250" s="44"/>
      <c r="BM250" s="44"/>
      <c r="BN250" s="44"/>
      <c r="BO250" s="44"/>
      <c r="BP250" s="44"/>
      <c r="BQ250" s="44"/>
      <c r="BR250" s="44"/>
      <c r="BS250" s="44"/>
      <c r="BT250" s="44"/>
      <c r="BU250" s="44"/>
      <c r="BV250" s="44"/>
      <c r="BW250" s="44"/>
      <c r="BX250" s="44"/>
      <c r="BY250" s="44"/>
      <c r="BZ250" s="44"/>
      <c r="CA250" s="44"/>
      <c r="CB250" s="44"/>
      <c r="CC250" s="44"/>
      <c r="CD250" s="44"/>
      <c r="CE250" s="44"/>
      <c r="CF250" s="44"/>
      <c r="CG250" s="44"/>
      <c r="CH250" s="44"/>
      <c r="CI250" s="44"/>
      <c r="CJ250" s="44"/>
      <c r="CK250" s="44"/>
      <c r="CL250" s="44"/>
      <c r="CM250" s="44"/>
      <c r="CN250" s="44"/>
      <c r="CO250" s="44"/>
      <c r="CP250" s="44"/>
      <c r="CQ250" s="44"/>
      <c r="CR250" s="44"/>
      <c r="CS250" s="44"/>
      <c r="CT250" s="44"/>
      <c r="CU250" s="44"/>
      <c r="CV250" s="44"/>
      <c r="CW250" s="44"/>
      <c r="CX250" s="44"/>
      <c r="CY250" s="44"/>
      <c r="CZ250" s="44"/>
      <c r="DA250" s="44"/>
      <c r="DB250" s="44"/>
      <c r="DC250" s="44"/>
      <c r="DD250" s="44"/>
      <c r="DE250" s="44"/>
      <c r="DF250" s="44"/>
      <c r="DG250" s="44"/>
      <c r="DH250" s="44"/>
      <c r="DI250" s="44"/>
      <c r="DJ250" s="44"/>
      <c r="DK250" s="44"/>
      <c r="DL250" s="44"/>
      <c r="DM250" s="44"/>
      <c r="DN250" s="44"/>
      <c r="DO250" s="44"/>
      <c r="DP250" s="44"/>
      <c r="DQ250" s="44"/>
      <c r="DR250" s="44"/>
      <c r="DS250" s="44"/>
      <c r="DT250" s="44"/>
      <c r="DU250" s="44"/>
      <c r="DV250" s="44"/>
      <c r="DW250" s="44"/>
      <c r="DX250" s="44"/>
      <c r="DY250" s="44"/>
      <c r="DZ250" s="44"/>
      <c r="EA250" s="44"/>
      <c r="EB250" s="44"/>
      <c r="EC250" s="44"/>
      <c r="ED250" s="44"/>
      <c r="EE250" s="44"/>
      <c r="EF250" s="44"/>
      <c r="EG250" s="44"/>
      <c r="EH250" s="44"/>
      <c r="EI250" s="44"/>
      <c r="EJ250" s="44"/>
      <c r="EK250" s="44"/>
      <c r="EL250" s="44"/>
      <c r="EM250" s="44"/>
      <c r="EN250" s="44"/>
      <c r="EO250" s="44"/>
      <c r="EP250" s="44"/>
      <c r="EQ250" s="44"/>
      <c r="ER250" s="44"/>
      <c r="ES250" s="44"/>
      <c r="ET250" s="44"/>
      <c r="EU250" s="44"/>
      <c r="EV250" s="44"/>
      <c r="EW250" s="44"/>
      <c r="EX250" s="44"/>
      <c r="EY250" s="44"/>
      <c r="EZ250" s="44"/>
      <c r="FA250" s="44"/>
      <c r="FB250" s="44"/>
      <c r="FC250" s="44"/>
      <c r="FD250" s="44"/>
      <c r="FE250" s="44"/>
      <c r="FF250" s="44"/>
      <c r="FG250" s="44"/>
      <c r="FH250" s="44"/>
      <c r="FI250" s="44"/>
      <c r="FJ250" s="44"/>
      <c r="FK250" s="44"/>
      <c r="FL250" s="44"/>
      <c r="FM250" s="44"/>
      <c r="FN250" s="44"/>
      <c r="FO250" s="44"/>
      <c r="FP250" s="44"/>
      <c r="FQ250" s="44"/>
      <c r="FR250" s="44"/>
      <c r="FS250" s="44"/>
      <c r="FT250" s="44"/>
      <c r="FU250" s="44"/>
      <c r="FV250" s="44"/>
      <c r="FW250" s="44"/>
      <c r="FX250" s="44"/>
      <c r="FY250" s="44"/>
      <c r="FZ250" s="44"/>
      <c r="GA250" s="44"/>
      <c r="GB250" s="44"/>
      <c r="GC250" s="44"/>
      <c r="GD250" s="44"/>
      <c r="GE250" s="44"/>
      <c r="GF250" s="44"/>
      <c r="GG250" s="44"/>
      <c r="GH250" s="44"/>
      <c r="GI250" s="44"/>
      <c r="GJ250" s="44"/>
      <c r="GK250" s="44"/>
      <c r="GL250" s="44"/>
      <c r="GM250" s="44"/>
      <c r="GN250" s="44"/>
      <c r="GO250" s="44"/>
      <c r="GP250" s="44"/>
      <c r="GQ250" s="44"/>
      <c r="GR250" s="44"/>
      <c r="GS250" s="44"/>
      <c r="GT250" s="44"/>
      <c r="GU250" s="44"/>
      <c r="GV250" s="44"/>
      <c r="GW250" s="44"/>
      <c r="GX250" s="44"/>
      <c r="GY250" s="44"/>
      <c r="GZ250" s="44"/>
      <c r="HA250" s="44"/>
      <c r="HB250" s="44"/>
      <c r="HC250" s="44"/>
      <c r="HD250" s="44"/>
      <c r="HE250" s="44"/>
      <c r="HF250" s="44"/>
      <c r="HG250" s="44"/>
      <c r="HH250" s="44"/>
      <c r="HI250" s="44"/>
      <c r="HJ250" s="44"/>
      <c r="HK250" s="44"/>
      <c r="HL250" s="44"/>
      <c r="HM250" s="44"/>
      <c r="HN250" s="44"/>
      <c r="HO250" s="44"/>
      <c r="HP250" s="44"/>
      <c r="HQ250" s="44"/>
      <c r="HR250" s="44"/>
      <c r="HS250" s="44"/>
      <c r="HT250" s="44"/>
      <c r="HU250" s="44"/>
      <c r="HV250" s="44"/>
      <c r="HW250" s="44"/>
      <c r="HX250" s="44"/>
      <c r="HY250" s="44"/>
      <c r="HZ250" s="44"/>
      <c r="IA250" s="44"/>
      <c r="IB250" s="44"/>
      <c r="IC250" s="44"/>
      <c r="ID250" s="44"/>
      <c r="IE250" s="44"/>
      <c r="IF250" s="44"/>
      <c r="IG250" s="44"/>
      <c r="IH250" s="44"/>
      <c r="II250" s="44"/>
      <c r="IJ250" s="44"/>
    </row>
    <row r="251" spans="1:244" s="5" customFormat="1" ht="50.1" customHeight="1">
      <c r="A251" s="38">
        <v>24</v>
      </c>
      <c r="B251" s="100" t="s">
        <v>3555</v>
      </c>
      <c r="C251" s="160"/>
      <c r="D251" s="194">
        <v>6</v>
      </c>
      <c r="E251" s="100" t="s">
        <v>272</v>
      </c>
      <c r="F251" s="100" t="s">
        <v>3552</v>
      </c>
      <c r="G251" s="160">
        <v>43031</v>
      </c>
      <c r="H251" s="195" t="s">
        <v>84</v>
      </c>
      <c r="I251" s="100" t="s">
        <v>3556</v>
      </c>
      <c r="J251" s="169" t="s">
        <v>2516</v>
      </c>
      <c r="K251" s="44" t="s">
        <v>4444</v>
      </c>
      <c r="L251" s="44" t="s">
        <v>625</v>
      </c>
      <c r="M251" s="48"/>
      <c r="N251" s="48"/>
      <c r="O251" s="48"/>
      <c r="P251" s="48"/>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44"/>
      <c r="BH251" s="44"/>
      <c r="BI251" s="44"/>
      <c r="BJ251" s="44"/>
      <c r="BK251" s="44"/>
      <c r="BL251" s="44"/>
      <c r="BM251" s="44"/>
      <c r="BN251" s="44"/>
      <c r="BO251" s="44"/>
      <c r="BP251" s="44"/>
      <c r="BQ251" s="44"/>
      <c r="BR251" s="44"/>
      <c r="BS251" s="44"/>
      <c r="BT251" s="44"/>
      <c r="BU251" s="44"/>
      <c r="BV251" s="44"/>
      <c r="BW251" s="44"/>
      <c r="BX251" s="44"/>
      <c r="BY251" s="44"/>
      <c r="BZ251" s="44"/>
      <c r="CA251" s="44"/>
      <c r="CB251" s="44"/>
      <c r="CC251" s="44"/>
      <c r="CD251" s="44"/>
      <c r="CE251" s="44"/>
      <c r="CF251" s="44"/>
      <c r="CG251" s="44"/>
      <c r="CH251" s="44"/>
      <c r="CI251" s="44"/>
      <c r="CJ251" s="44"/>
      <c r="CK251" s="44"/>
      <c r="CL251" s="44"/>
      <c r="CM251" s="44"/>
      <c r="CN251" s="44"/>
      <c r="CO251" s="44"/>
      <c r="CP251" s="44"/>
      <c r="CQ251" s="44"/>
      <c r="CR251" s="44"/>
      <c r="CS251" s="44"/>
      <c r="CT251" s="44"/>
      <c r="CU251" s="44"/>
      <c r="CV251" s="44"/>
      <c r="CW251" s="44"/>
      <c r="CX251" s="44"/>
      <c r="CY251" s="44"/>
      <c r="CZ251" s="44"/>
      <c r="DA251" s="44"/>
      <c r="DB251" s="44"/>
      <c r="DC251" s="44"/>
      <c r="DD251" s="44"/>
      <c r="DE251" s="44"/>
      <c r="DF251" s="44"/>
      <c r="DG251" s="44"/>
      <c r="DH251" s="44"/>
      <c r="DI251" s="44"/>
      <c r="DJ251" s="44"/>
      <c r="DK251" s="44"/>
      <c r="DL251" s="44"/>
      <c r="DM251" s="44"/>
      <c r="DN251" s="44"/>
      <c r="DO251" s="44"/>
      <c r="DP251" s="44"/>
      <c r="DQ251" s="44"/>
      <c r="DR251" s="44"/>
      <c r="DS251" s="44"/>
      <c r="DT251" s="44"/>
      <c r="DU251" s="44"/>
      <c r="DV251" s="44"/>
      <c r="DW251" s="44"/>
      <c r="DX251" s="44"/>
      <c r="DY251" s="44"/>
      <c r="DZ251" s="44"/>
      <c r="EA251" s="44"/>
      <c r="EB251" s="44"/>
      <c r="EC251" s="44"/>
      <c r="ED251" s="44"/>
      <c r="EE251" s="44"/>
      <c r="EF251" s="44"/>
      <c r="EG251" s="44"/>
      <c r="EH251" s="44"/>
      <c r="EI251" s="44"/>
      <c r="EJ251" s="44"/>
      <c r="EK251" s="44"/>
      <c r="EL251" s="44"/>
      <c r="EM251" s="44"/>
      <c r="EN251" s="44"/>
      <c r="EO251" s="44"/>
      <c r="EP251" s="44"/>
      <c r="EQ251" s="44"/>
      <c r="ER251" s="44"/>
      <c r="ES251" s="44"/>
      <c r="ET251" s="44"/>
      <c r="EU251" s="44"/>
      <c r="EV251" s="44"/>
      <c r="EW251" s="44"/>
      <c r="EX251" s="44"/>
      <c r="EY251" s="44"/>
      <c r="EZ251" s="44"/>
      <c r="FA251" s="44"/>
      <c r="FB251" s="44"/>
      <c r="FC251" s="44"/>
      <c r="FD251" s="44"/>
      <c r="FE251" s="44"/>
      <c r="FF251" s="44"/>
      <c r="FG251" s="44"/>
      <c r="FH251" s="44"/>
      <c r="FI251" s="44"/>
      <c r="FJ251" s="44"/>
      <c r="FK251" s="44"/>
      <c r="FL251" s="44"/>
      <c r="FM251" s="44"/>
      <c r="FN251" s="44"/>
      <c r="FO251" s="44"/>
      <c r="FP251" s="44"/>
      <c r="FQ251" s="44"/>
      <c r="FR251" s="44"/>
      <c r="FS251" s="44"/>
      <c r="FT251" s="44"/>
      <c r="FU251" s="44"/>
      <c r="FV251" s="44"/>
      <c r="FW251" s="44"/>
      <c r="FX251" s="44"/>
      <c r="FY251" s="44"/>
      <c r="FZ251" s="44"/>
      <c r="GA251" s="44"/>
      <c r="GB251" s="44"/>
      <c r="GC251" s="44"/>
      <c r="GD251" s="44"/>
      <c r="GE251" s="44"/>
      <c r="GF251" s="44"/>
      <c r="GG251" s="44"/>
      <c r="GH251" s="44"/>
      <c r="GI251" s="44"/>
      <c r="GJ251" s="44"/>
      <c r="GK251" s="44"/>
      <c r="GL251" s="44"/>
      <c r="GM251" s="44"/>
      <c r="GN251" s="44"/>
      <c r="GO251" s="44"/>
      <c r="GP251" s="44"/>
      <c r="GQ251" s="44"/>
      <c r="GR251" s="44"/>
      <c r="GS251" s="44"/>
      <c r="GT251" s="44"/>
      <c r="GU251" s="44"/>
      <c r="GV251" s="44"/>
      <c r="GW251" s="44"/>
      <c r="GX251" s="44"/>
      <c r="GY251" s="44"/>
      <c r="GZ251" s="44"/>
      <c r="HA251" s="44"/>
      <c r="HB251" s="44"/>
      <c r="HC251" s="44"/>
      <c r="HD251" s="44"/>
      <c r="HE251" s="44"/>
      <c r="HF251" s="44"/>
      <c r="HG251" s="44"/>
      <c r="HH251" s="44"/>
      <c r="HI251" s="44"/>
      <c r="HJ251" s="44"/>
      <c r="HK251" s="44"/>
      <c r="HL251" s="44"/>
      <c r="HM251" s="44"/>
      <c r="HN251" s="44"/>
      <c r="HO251" s="44"/>
      <c r="HP251" s="44"/>
      <c r="HQ251" s="44"/>
      <c r="HR251" s="44"/>
      <c r="HS251" s="44"/>
      <c r="HT251" s="44"/>
      <c r="HU251" s="44"/>
      <c r="HV251" s="44"/>
      <c r="HW251" s="44"/>
      <c r="HX251" s="44"/>
      <c r="HY251" s="44"/>
      <c r="HZ251" s="44"/>
      <c r="IA251" s="44"/>
      <c r="IB251" s="44"/>
      <c r="IC251" s="44"/>
      <c r="ID251" s="44"/>
      <c r="IE251" s="44"/>
      <c r="IF251" s="44"/>
      <c r="IG251" s="44"/>
      <c r="IH251" s="44"/>
      <c r="II251" s="44"/>
      <c r="IJ251" s="44"/>
    </row>
    <row r="252" spans="1:244" s="5" customFormat="1" ht="50.1" customHeight="1">
      <c r="A252" s="38">
        <v>25</v>
      </c>
      <c r="B252" s="100" t="s">
        <v>3561</v>
      </c>
      <c r="C252" s="160"/>
      <c r="D252" s="194">
        <v>14</v>
      </c>
      <c r="E252" s="100" t="s">
        <v>272</v>
      </c>
      <c r="F252" s="100" t="s">
        <v>3562</v>
      </c>
      <c r="G252" s="160">
        <v>43032</v>
      </c>
      <c r="H252" s="195" t="s">
        <v>58</v>
      </c>
      <c r="I252" s="100" t="s">
        <v>3563</v>
      </c>
      <c r="J252" s="169" t="s">
        <v>2516</v>
      </c>
      <c r="K252" s="44"/>
      <c r="L252" s="44" t="s">
        <v>625</v>
      </c>
      <c r="M252" s="48"/>
      <c r="N252" s="48"/>
      <c r="O252" s="48"/>
      <c r="P252" s="48"/>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44"/>
      <c r="BH252" s="44"/>
      <c r="BI252" s="44"/>
      <c r="BJ252" s="44"/>
      <c r="BK252" s="44"/>
      <c r="BL252" s="44"/>
      <c r="BM252" s="44"/>
      <c r="BN252" s="44"/>
      <c r="BO252" s="44"/>
      <c r="BP252" s="44"/>
      <c r="BQ252" s="44"/>
      <c r="BR252" s="44"/>
      <c r="BS252" s="44"/>
      <c r="BT252" s="44"/>
      <c r="BU252" s="44"/>
      <c r="BV252" s="44"/>
      <c r="BW252" s="44"/>
      <c r="BX252" s="44"/>
      <c r="BY252" s="44"/>
      <c r="BZ252" s="44"/>
      <c r="CA252" s="44"/>
      <c r="CB252" s="44"/>
      <c r="CC252" s="44"/>
      <c r="CD252" s="44"/>
      <c r="CE252" s="44"/>
      <c r="CF252" s="44"/>
      <c r="CG252" s="44"/>
      <c r="CH252" s="44"/>
      <c r="CI252" s="44"/>
      <c r="CJ252" s="44"/>
      <c r="CK252" s="44"/>
      <c r="CL252" s="44"/>
      <c r="CM252" s="44"/>
      <c r="CN252" s="44"/>
      <c r="CO252" s="44"/>
      <c r="CP252" s="44"/>
      <c r="CQ252" s="44"/>
      <c r="CR252" s="44"/>
      <c r="CS252" s="44"/>
      <c r="CT252" s="44"/>
      <c r="CU252" s="44"/>
      <c r="CV252" s="44"/>
      <c r="CW252" s="44"/>
      <c r="CX252" s="44"/>
      <c r="CY252" s="44"/>
      <c r="CZ252" s="44"/>
      <c r="DA252" s="44"/>
      <c r="DB252" s="44"/>
      <c r="DC252" s="44"/>
      <c r="DD252" s="44"/>
      <c r="DE252" s="44"/>
      <c r="DF252" s="44"/>
      <c r="DG252" s="44"/>
      <c r="DH252" s="44"/>
      <c r="DI252" s="44"/>
      <c r="DJ252" s="44"/>
      <c r="DK252" s="44"/>
      <c r="DL252" s="44"/>
      <c r="DM252" s="44"/>
      <c r="DN252" s="44"/>
      <c r="DO252" s="44"/>
      <c r="DP252" s="44"/>
      <c r="DQ252" s="44"/>
      <c r="DR252" s="44"/>
      <c r="DS252" s="44"/>
      <c r="DT252" s="44"/>
      <c r="DU252" s="44"/>
      <c r="DV252" s="44"/>
      <c r="DW252" s="44"/>
      <c r="DX252" s="44"/>
      <c r="DY252" s="44"/>
      <c r="DZ252" s="44"/>
      <c r="EA252" s="44"/>
      <c r="EB252" s="44"/>
      <c r="EC252" s="44"/>
      <c r="ED252" s="44"/>
      <c r="EE252" s="44"/>
      <c r="EF252" s="44"/>
      <c r="EG252" s="44"/>
      <c r="EH252" s="44"/>
      <c r="EI252" s="44"/>
      <c r="EJ252" s="44"/>
      <c r="EK252" s="44"/>
      <c r="EL252" s="44"/>
      <c r="EM252" s="44"/>
      <c r="EN252" s="44"/>
      <c r="EO252" s="44"/>
      <c r="EP252" s="44"/>
      <c r="EQ252" s="44"/>
      <c r="ER252" s="44"/>
      <c r="ES252" s="44"/>
      <c r="ET252" s="44"/>
      <c r="EU252" s="44"/>
      <c r="EV252" s="44"/>
      <c r="EW252" s="44"/>
      <c r="EX252" s="44"/>
      <c r="EY252" s="44"/>
      <c r="EZ252" s="44"/>
      <c r="FA252" s="44"/>
      <c r="FB252" s="44"/>
      <c r="FC252" s="44"/>
      <c r="FD252" s="44"/>
      <c r="FE252" s="44"/>
      <c r="FF252" s="44"/>
      <c r="FG252" s="44"/>
      <c r="FH252" s="44"/>
      <c r="FI252" s="44"/>
      <c r="FJ252" s="44"/>
      <c r="FK252" s="44"/>
      <c r="FL252" s="44"/>
      <c r="FM252" s="44"/>
      <c r="FN252" s="44"/>
      <c r="FO252" s="44"/>
      <c r="FP252" s="44"/>
      <c r="FQ252" s="44"/>
      <c r="FR252" s="44"/>
      <c r="FS252" s="44"/>
      <c r="FT252" s="44"/>
      <c r="FU252" s="44"/>
      <c r="FV252" s="44"/>
      <c r="FW252" s="44"/>
      <c r="FX252" s="44"/>
      <c r="FY252" s="44"/>
      <c r="FZ252" s="44"/>
      <c r="GA252" s="44"/>
      <c r="GB252" s="44"/>
      <c r="GC252" s="44"/>
      <c r="GD252" s="44"/>
      <c r="GE252" s="44"/>
      <c r="GF252" s="44"/>
      <c r="GG252" s="44"/>
      <c r="GH252" s="44"/>
      <c r="GI252" s="44"/>
      <c r="GJ252" s="44"/>
      <c r="GK252" s="44"/>
      <c r="GL252" s="44"/>
      <c r="GM252" s="44"/>
      <c r="GN252" s="44"/>
      <c r="GO252" s="44"/>
      <c r="GP252" s="44"/>
      <c r="GQ252" s="44"/>
      <c r="GR252" s="44"/>
      <c r="GS252" s="44"/>
      <c r="GT252" s="44"/>
      <c r="GU252" s="44"/>
      <c r="GV252" s="44"/>
      <c r="GW252" s="44"/>
      <c r="GX252" s="44"/>
      <c r="GY252" s="44"/>
      <c r="GZ252" s="44"/>
      <c r="HA252" s="44"/>
      <c r="HB252" s="44"/>
      <c r="HC252" s="44"/>
      <c r="HD252" s="44"/>
      <c r="HE252" s="44"/>
      <c r="HF252" s="44"/>
      <c r="HG252" s="44"/>
      <c r="HH252" s="44"/>
      <c r="HI252" s="44"/>
      <c r="HJ252" s="44"/>
      <c r="HK252" s="44"/>
      <c r="HL252" s="44"/>
      <c r="HM252" s="44"/>
      <c r="HN252" s="44"/>
      <c r="HO252" s="44"/>
      <c r="HP252" s="44"/>
      <c r="HQ252" s="44"/>
      <c r="HR252" s="44"/>
      <c r="HS252" s="44"/>
      <c r="HT252" s="44"/>
      <c r="HU252" s="44"/>
      <c r="HV252" s="44"/>
      <c r="HW252" s="44"/>
      <c r="HX252" s="44"/>
      <c r="HY252" s="44"/>
      <c r="HZ252" s="44"/>
      <c r="IA252" s="44"/>
      <c r="IB252" s="44"/>
      <c r="IC252" s="44"/>
      <c r="ID252" s="44"/>
      <c r="IE252" s="44"/>
      <c r="IF252" s="44"/>
      <c r="IG252" s="44"/>
      <c r="IH252" s="44"/>
      <c r="II252" s="44"/>
      <c r="IJ252" s="44"/>
    </row>
    <row r="253" spans="1:244" s="5" customFormat="1" ht="50.1" customHeight="1">
      <c r="A253" s="38">
        <v>26</v>
      </c>
      <c r="B253" s="100" t="s">
        <v>3564</v>
      </c>
      <c r="C253" s="160">
        <v>36807</v>
      </c>
      <c r="D253" s="194">
        <v>17</v>
      </c>
      <c r="E253" s="100" t="s">
        <v>272</v>
      </c>
      <c r="F253" s="100" t="s">
        <v>3565</v>
      </c>
      <c r="G253" s="160">
        <v>43033</v>
      </c>
      <c r="H253" s="195" t="s">
        <v>716</v>
      </c>
      <c r="I253" s="100"/>
      <c r="J253" s="169" t="s">
        <v>2516</v>
      </c>
      <c r="K253" s="44" t="s">
        <v>4445</v>
      </c>
      <c r="L253" s="44" t="s">
        <v>638</v>
      </c>
      <c r="M253" s="48"/>
      <c r="N253" s="48"/>
      <c r="O253" s="48"/>
      <c r="P253" s="48"/>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44"/>
      <c r="BH253" s="44"/>
      <c r="BI253" s="44"/>
      <c r="BJ253" s="44"/>
      <c r="BK253" s="44"/>
      <c r="BL253" s="44"/>
      <c r="BM253" s="44"/>
      <c r="BN253" s="44"/>
      <c r="BO253" s="44"/>
      <c r="BP253" s="44"/>
      <c r="BQ253" s="44"/>
      <c r="BR253" s="44"/>
      <c r="BS253" s="44"/>
      <c r="BT253" s="44"/>
      <c r="BU253" s="44"/>
      <c r="BV253" s="44"/>
      <c r="BW253" s="44"/>
      <c r="BX253" s="44"/>
      <c r="BY253" s="44"/>
      <c r="BZ253" s="44"/>
      <c r="CA253" s="44"/>
      <c r="CB253" s="44"/>
      <c r="CC253" s="44"/>
      <c r="CD253" s="44"/>
      <c r="CE253" s="44"/>
      <c r="CF253" s="44"/>
      <c r="CG253" s="44"/>
      <c r="CH253" s="44"/>
      <c r="CI253" s="44"/>
      <c r="CJ253" s="44"/>
      <c r="CK253" s="44"/>
      <c r="CL253" s="44"/>
      <c r="CM253" s="44"/>
      <c r="CN253" s="44"/>
      <c r="CO253" s="44"/>
      <c r="CP253" s="44"/>
      <c r="CQ253" s="44"/>
      <c r="CR253" s="44"/>
      <c r="CS253" s="44"/>
      <c r="CT253" s="44"/>
      <c r="CU253" s="44"/>
      <c r="CV253" s="44"/>
      <c r="CW253" s="44"/>
      <c r="CX253" s="44"/>
      <c r="CY253" s="44"/>
      <c r="CZ253" s="44"/>
      <c r="DA253" s="44"/>
      <c r="DB253" s="44"/>
      <c r="DC253" s="44"/>
      <c r="DD253" s="44"/>
      <c r="DE253" s="44"/>
      <c r="DF253" s="44"/>
      <c r="DG253" s="44"/>
      <c r="DH253" s="44"/>
      <c r="DI253" s="44"/>
      <c r="DJ253" s="44"/>
      <c r="DK253" s="44"/>
      <c r="DL253" s="44"/>
      <c r="DM253" s="44"/>
      <c r="DN253" s="44"/>
      <c r="DO253" s="44"/>
      <c r="DP253" s="44"/>
      <c r="DQ253" s="44"/>
      <c r="DR253" s="44"/>
      <c r="DS253" s="44"/>
      <c r="DT253" s="44"/>
      <c r="DU253" s="44"/>
      <c r="DV253" s="44"/>
      <c r="DW253" s="44"/>
      <c r="DX253" s="44"/>
      <c r="DY253" s="44"/>
      <c r="DZ253" s="44"/>
      <c r="EA253" s="44"/>
      <c r="EB253" s="44"/>
      <c r="EC253" s="44"/>
      <c r="ED253" s="44"/>
      <c r="EE253" s="44"/>
      <c r="EF253" s="44"/>
      <c r="EG253" s="44"/>
      <c r="EH253" s="44"/>
      <c r="EI253" s="44"/>
      <c r="EJ253" s="44"/>
      <c r="EK253" s="44"/>
      <c r="EL253" s="44"/>
      <c r="EM253" s="44"/>
      <c r="EN253" s="44"/>
      <c r="EO253" s="44"/>
      <c r="EP253" s="44"/>
      <c r="EQ253" s="44"/>
      <c r="ER253" s="44"/>
      <c r="ES253" s="44"/>
      <c r="ET253" s="44"/>
      <c r="EU253" s="44"/>
      <c r="EV253" s="44"/>
      <c r="EW253" s="44"/>
      <c r="EX253" s="44"/>
      <c r="EY253" s="44"/>
      <c r="EZ253" s="44"/>
      <c r="FA253" s="44"/>
      <c r="FB253" s="44"/>
      <c r="FC253" s="44"/>
      <c r="FD253" s="44"/>
      <c r="FE253" s="44"/>
      <c r="FF253" s="44"/>
      <c r="FG253" s="44"/>
      <c r="FH253" s="44"/>
      <c r="FI253" s="44"/>
      <c r="FJ253" s="44"/>
      <c r="FK253" s="44"/>
      <c r="FL253" s="44"/>
      <c r="FM253" s="44"/>
      <c r="FN253" s="44"/>
      <c r="FO253" s="44"/>
      <c r="FP253" s="44"/>
      <c r="FQ253" s="44"/>
      <c r="FR253" s="44"/>
      <c r="FS253" s="44"/>
      <c r="FT253" s="44"/>
      <c r="FU253" s="44"/>
      <c r="FV253" s="44"/>
      <c r="FW253" s="44"/>
      <c r="FX253" s="44"/>
      <c r="FY253" s="44"/>
      <c r="FZ253" s="44"/>
      <c r="GA253" s="44"/>
      <c r="GB253" s="44"/>
      <c r="GC253" s="44"/>
      <c r="GD253" s="44"/>
      <c r="GE253" s="44"/>
      <c r="GF253" s="44"/>
      <c r="GG253" s="44"/>
      <c r="GH253" s="44"/>
      <c r="GI253" s="44"/>
      <c r="GJ253" s="44"/>
      <c r="GK253" s="44"/>
      <c r="GL253" s="44"/>
      <c r="GM253" s="44"/>
      <c r="GN253" s="44"/>
      <c r="GO253" s="44"/>
      <c r="GP253" s="44"/>
      <c r="GQ253" s="44"/>
      <c r="GR253" s="44"/>
      <c r="GS253" s="44"/>
      <c r="GT253" s="44"/>
      <c r="GU253" s="44"/>
      <c r="GV253" s="44"/>
      <c r="GW253" s="44"/>
      <c r="GX253" s="44"/>
      <c r="GY253" s="44"/>
      <c r="GZ253" s="44"/>
      <c r="HA253" s="44"/>
      <c r="HB253" s="44"/>
      <c r="HC253" s="44"/>
      <c r="HD253" s="44"/>
      <c r="HE253" s="44"/>
      <c r="HF253" s="44"/>
      <c r="HG253" s="44"/>
      <c r="HH253" s="44"/>
      <c r="HI253" s="44"/>
      <c r="HJ253" s="44"/>
      <c r="HK253" s="44"/>
      <c r="HL253" s="44"/>
      <c r="HM253" s="44"/>
      <c r="HN253" s="44"/>
      <c r="HO253" s="44"/>
      <c r="HP253" s="44"/>
      <c r="HQ253" s="44"/>
      <c r="HR253" s="44"/>
      <c r="HS253" s="44"/>
      <c r="HT253" s="44"/>
      <c r="HU253" s="44"/>
      <c r="HV253" s="44"/>
      <c r="HW253" s="44"/>
      <c r="HX253" s="44"/>
      <c r="HY253" s="44"/>
      <c r="HZ253" s="44"/>
      <c r="IA253" s="44"/>
      <c r="IB253" s="44"/>
      <c r="IC253" s="44"/>
      <c r="ID253" s="44"/>
      <c r="IE253" s="44"/>
      <c r="IF253" s="44"/>
      <c r="IG253" s="44"/>
      <c r="IH253" s="44"/>
      <c r="II253" s="44"/>
      <c r="IJ253" s="44"/>
    </row>
    <row r="254" spans="1:244" s="5" customFormat="1" ht="50.1" customHeight="1">
      <c r="A254" s="38">
        <v>27</v>
      </c>
      <c r="B254" s="100" t="s">
        <v>3566</v>
      </c>
      <c r="C254" s="160"/>
      <c r="D254" s="194">
        <v>5</v>
      </c>
      <c r="E254" s="100" t="s">
        <v>272</v>
      </c>
      <c r="F254" s="100" t="s">
        <v>3567</v>
      </c>
      <c r="G254" s="160">
        <v>43034</v>
      </c>
      <c r="H254" s="195" t="s">
        <v>58</v>
      </c>
      <c r="I254" s="100"/>
      <c r="J254" s="169" t="s">
        <v>2516</v>
      </c>
      <c r="K254" s="44"/>
      <c r="L254" s="44" t="s">
        <v>625</v>
      </c>
      <c r="M254" s="48"/>
      <c r="N254" s="48"/>
      <c r="O254" s="48"/>
      <c r="P254" s="48"/>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44"/>
      <c r="BH254" s="44"/>
      <c r="BI254" s="44"/>
      <c r="BJ254" s="44"/>
      <c r="BK254" s="44"/>
      <c r="BL254" s="44"/>
      <c r="BM254" s="44"/>
      <c r="BN254" s="44"/>
      <c r="BO254" s="44"/>
      <c r="BP254" s="44"/>
      <c r="BQ254" s="44"/>
      <c r="BR254" s="44"/>
      <c r="BS254" s="44"/>
      <c r="BT254" s="44"/>
      <c r="BU254" s="44"/>
      <c r="BV254" s="44"/>
      <c r="BW254" s="44"/>
      <c r="BX254" s="44"/>
      <c r="BY254" s="44"/>
      <c r="BZ254" s="44"/>
      <c r="CA254" s="44"/>
      <c r="CB254" s="44"/>
      <c r="CC254" s="44"/>
      <c r="CD254" s="44"/>
      <c r="CE254" s="44"/>
      <c r="CF254" s="44"/>
      <c r="CG254" s="44"/>
      <c r="CH254" s="44"/>
      <c r="CI254" s="44"/>
      <c r="CJ254" s="44"/>
      <c r="CK254" s="44"/>
      <c r="CL254" s="44"/>
      <c r="CM254" s="44"/>
      <c r="CN254" s="44"/>
      <c r="CO254" s="44"/>
      <c r="CP254" s="44"/>
      <c r="CQ254" s="44"/>
      <c r="CR254" s="44"/>
      <c r="CS254" s="44"/>
      <c r="CT254" s="44"/>
      <c r="CU254" s="44"/>
      <c r="CV254" s="44"/>
      <c r="CW254" s="44"/>
      <c r="CX254" s="44"/>
      <c r="CY254" s="44"/>
      <c r="CZ254" s="44"/>
      <c r="DA254" s="44"/>
      <c r="DB254" s="44"/>
      <c r="DC254" s="44"/>
      <c r="DD254" s="44"/>
      <c r="DE254" s="44"/>
      <c r="DF254" s="44"/>
      <c r="DG254" s="44"/>
      <c r="DH254" s="44"/>
      <c r="DI254" s="44"/>
      <c r="DJ254" s="44"/>
      <c r="DK254" s="44"/>
      <c r="DL254" s="44"/>
      <c r="DM254" s="44"/>
      <c r="DN254" s="44"/>
      <c r="DO254" s="44"/>
      <c r="DP254" s="44"/>
      <c r="DQ254" s="44"/>
      <c r="DR254" s="44"/>
      <c r="DS254" s="44"/>
      <c r="DT254" s="44"/>
      <c r="DU254" s="44"/>
      <c r="DV254" s="44"/>
      <c r="DW254" s="44"/>
      <c r="DX254" s="44"/>
      <c r="DY254" s="44"/>
      <c r="DZ254" s="44"/>
      <c r="EA254" s="44"/>
      <c r="EB254" s="44"/>
      <c r="EC254" s="44"/>
      <c r="ED254" s="44"/>
      <c r="EE254" s="44"/>
      <c r="EF254" s="44"/>
      <c r="EG254" s="44"/>
      <c r="EH254" s="44"/>
      <c r="EI254" s="44"/>
      <c r="EJ254" s="44"/>
      <c r="EK254" s="44"/>
      <c r="EL254" s="44"/>
      <c r="EM254" s="44"/>
      <c r="EN254" s="44"/>
      <c r="EO254" s="44"/>
      <c r="EP254" s="44"/>
      <c r="EQ254" s="44"/>
      <c r="ER254" s="44"/>
      <c r="ES254" s="44"/>
      <c r="ET254" s="44"/>
      <c r="EU254" s="44"/>
      <c r="EV254" s="44"/>
      <c r="EW254" s="44"/>
      <c r="EX254" s="44"/>
      <c r="EY254" s="44"/>
      <c r="EZ254" s="44"/>
      <c r="FA254" s="44"/>
      <c r="FB254" s="44"/>
      <c r="FC254" s="44"/>
      <c r="FD254" s="44"/>
      <c r="FE254" s="44"/>
      <c r="FF254" s="44"/>
      <c r="FG254" s="44"/>
      <c r="FH254" s="44"/>
      <c r="FI254" s="44"/>
      <c r="FJ254" s="44"/>
      <c r="FK254" s="44"/>
      <c r="FL254" s="44"/>
      <c r="FM254" s="44"/>
      <c r="FN254" s="44"/>
      <c r="FO254" s="44"/>
      <c r="FP254" s="44"/>
      <c r="FQ254" s="44"/>
      <c r="FR254" s="44"/>
      <c r="FS254" s="44"/>
      <c r="FT254" s="44"/>
      <c r="FU254" s="44"/>
      <c r="FV254" s="44"/>
      <c r="FW254" s="44"/>
      <c r="FX254" s="44"/>
      <c r="FY254" s="44"/>
      <c r="FZ254" s="44"/>
      <c r="GA254" s="44"/>
      <c r="GB254" s="44"/>
      <c r="GC254" s="44"/>
      <c r="GD254" s="44"/>
      <c r="GE254" s="44"/>
      <c r="GF254" s="44"/>
      <c r="GG254" s="44"/>
      <c r="GH254" s="44"/>
      <c r="GI254" s="44"/>
      <c r="GJ254" s="44"/>
      <c r="GK254" s="44"/>
      <c r="GL254" s="44"/>
      <c r="GM254" s="44"/>
      <c r="GN254" s="44"/>
      <c r="GO254" s="44"/>
      <c r="GP254" s="44"/>
      <c r="GQ254" s="44"/>
      <c r="GR254" s="44"/>
      <c r="GS254" s="44"/>
      <c r="GT254" s="44"/>
      <c r="GU254" s="44"/>
      <c r="GV254" s="44"/>
      <c r="GW254" s="44"/>
      <c r="GX254" s="44"/>
      <c r="GY254" s="44"/>
      <c r="GZ254" s="44"/>
      <c r="HA254" s="44"/>
      <c r="HB254" s="44"/>
      <c r="HC254" s="44"/>
      <c r="HD254" s="44"/>
      <c r="HE254" s="44"/>
      <c r="HF254" s="44"/>
      <c r="HG254" s="44"/>
      <c r="HH254" s="44"/>
      <c r="HI254" s="44"/>
      <c r="HJ254" s="44"/>
      <c r="HK254" s="44"/>
      <c r="HL254" s="44"/>
      <c r="HM254" s="44"/>
      <c r="HN254" s="44"/>
      <c r="HO254" s="44"/>
      <c r="HP254" s="44"/>
      <c r="HQ254" s="44"/>
      <c r="HR254" s="44"/>
      <c r="HS254" s="44"/>
      <c r="HT254" s="44"/>
      <c r="HU254" s="44"/>
      <c r="HV254" s="44"/>
      <c r="HW254" s="44"/>
      <c r="HX254" s="44"/>
      <c r="HY254" s="44"/>
      <c r="HZ254" s="44"/>
      <c r="IA254" s="44"/>
      <c r="IB254" s="44"/>
      <c r="IC254" s="44"/>
      <c r="ID254" s="44"/>
      <c r="IE254" s="44"/>
      <c r="IF254" s="44"/>
      <c r="IG254" s="44"/>
      <c r="IH254" s="44"/>
      <c r="II254" s="44"/>
      <c r="IJ254" s="44"/>
    </row>
    <row r="255" spans="1:244" s="5" customFormat="1" ht="50.1" customHeight="1">
      <c r="A255" s="38">
        <v>28</v>
      </c>
      <c r="B255" s="100" t="s">
        <v>3568</v>
      </c>
      <c r="C255" s="160"/>
      <c r="D255" s="194">
        <v>7</v>
      </c>
      <c r="E255" s="100" t="s">
        <v>272</v>
      </c>
      <c r="F255" s="100" t="s">
        <v>3569</v>
      </c>
      <c r="G255" s="160">
        <v>43035</v>
      </c>
      <c r="H255" s="195" t="s">
        <v>84</v>
      </c>
      <c r="I255" s="100"/>
      <c r="J255" s="169" t="s">
        <v>2516</v>
      </c>
      <c r="K255" s="44" t="s">
        <v>4441</v>
      </c>
      <c r="L255" s="44" t="s">
        <v>638</v>
      </c>
      <c r="M255" s="48"/>
      <c r="N255" s="48"/>
      <c r="O255" s="48"/>
      <c r="P255" s="48"/>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44"/>
      <c r="BH255" s="44"/>
      <c r="BI255" s="44"/>
      <c r="BJ255" s="44"/>
      <c r="BK255" s="44"/>
      <c r="BL255" s="44"/>
      <c r="BM255" s="44"/>
      <c r="BN255" s="44"/>
      <c r="BO255" s="44"/>
      <c r="BP255" s="44"/>
      <c r="BQ255" s="44"/>
      <c r="BR255" s="44"/>
      <c r="BS255" s="44"/>
      <c r="BT255" s="44"/>
      <c r="BU255" s="44"/>
      <c r="BV255" s="44"/>
      <c r="BW255" s="44"/>
      <c r="BX255" s="44"/>
      <c r="BY255" s="44"/>
      <c r="BZ255" s="44"/>
      <c r="CA255" s="44"/>
      <c r="CB255" s="44"/>
      <c r="CC255" s="44"/>
      <c r="CD255" s="44"/>
      <c r="CE255" s="44"/>
      <c r="CF255" s="44"/>
      <c r="CG255" s="44"/>
      <c r="CH255" s="44"/>
      <c r="CI255" s="44"/>
      <c r="CJ255" s="44"/>
      <c r="CK255" s="44"/>
      <c r="CL255" s="44"/>
      <c r="CM255" s="44"/>
      <c r="CN255" s="44"/>
      <c r="CO255" s="44"/>
      <c r="CP255" s="44"/>
      <c r="CQ255" s="44"/>
      <c r="CR255" s="44"/>
      <c r="CS255" s="44"/>
      <c r="CT255" s="44"/>
      <c r="CU255" s="44"/>
      <c r="CV255" s="44"/>
      <c r="CW255" s="44"/>
      <c r="CX255" s="44"/>
      <c r="CY255" s="44"/>
      <c r="CZ255" s="44"/>
      <c r="DA255" s="44"/>
      <c r="DB255" s="44"/>
      <c r="DC255" s="44"/>
      <c r="DD255" s="44"/>
      <c r="DE255" s="44"/>
      <c r="DF255" s="44"/>
      <c r="DG255" s="44"/>
      <c r="DH255" s="44"/>
      <c r="DI255" s="44"/>
      <c r="DJ255" s="44"/>
      <c r="DK255" s="44"/>
      <c r="DL255" s="44"/>
      <c r="DM255" s="44"/>
      <c r="DN255" s="44"/>
      <c r="DO255" s="44"/>
      <c r="DP255" s="44"/>
      <c r="DQ255" s="44"/>
      <c r="DR255" s="44"/>
      <c r="DS255" s="44"/>
      <c r="DT255" s="44"/>
      <c r="DU255" s="44"/>
      <c r="DV255" s="44"/>
      <c r="DW255" s="44"/>
      <c r="DX255" s="44"/>
      <c r="DY255" s="44"/>
      <c r="DZ255" s="44"/>
      <c r="EA255" s="44"/>
      <c r="EB255" s="44"/>
      <c r="EC255" s="44"/>
      <c r="ED255" s="44"/>
      <c r="EE255" s="44"/>
      <c r="EF255" s="44"/>
      <c r="EG255" s="44"/>
      <c r="EH255" s="44"/>
      <c r="EI255" s="44"/>
      <c r="EJ255" s="44"/>
      <c r="EK255" s="44"/>
      <c r="EL255" s="44"/>
      <c r="EM255" s="44"/>
      <c r="EN255" s="44"/>
      <c r="EO255" s="44"/>
      <c r="EP255" s="44"/>
      <c r="EQ255" s="44"/>
      <c r="ER255" s="44"/>
      <c r="ES255" s="44"/>
      <c r="ET255" s="44"/>
      <c r="EU255" s="44"/>
      <c r="EV255" s="44"/>
      <c r="EW255" s="44"/>
      <c r="EX255" s="44"/>
      <c r="EY255" s="44"/>
      <c r="EZ255" s="44"/>
      <c r="FA255" s="44"/>
      <c r="FB255" s="44"/>
      <c r="FC255" s="44"/>
      <c r="FD255" s="44"/>
      <c r="FE255" s="44"/>
      <c r="FF255" s="44"/>
      <c r="FG255" s="44"/>
      <c r="FH255" s="44"/>
      <c r="FI255" s="44"/>
      <c r="FJ255" s="44"/>
      <c r="FK255" s="44"/>
      <c r="FL255" s="44"/>
      <c r="FM255" s="44"/>
      <c r="FN255" s="44"/>
      <c r="FO255" s="44"/>
      <c r="FP255" s="44"/>
      <c r="FQ255" s="44"/>
      <c r="FR255" s="44"/>
      <c r="FS255" s="44"/>
      <c r="FT255" s="44"/>
      <c r="FU255" s="44"/>
      <c r="FV255" s="44"/>
      <c r="FW255" s="44"/>
      <c r="FX255" s="44"/>
      <c r="FY255" s="44"/>
      <c r="FZ255" s="44"/>
      <c r="GA255" s="44"/>
      <c r="GB255" s="44"/>
      <c r="GC255" s="44"/>
      <c r="GD255" s="44"/>
      <c r="GE255" s="44"/>
      <c r="GF255" s="44"/>
      <c r="GG255" s="44"/>
      <c r="GH255" s="44"/>
      <c r="GI255" s="44"/>
      <c r="GJ255" s="44"/>
      <c r="GK255" s="44"/>
      <c r="GL255" s="44"/>
      <c r="GM255" s="44"/>
      <c r="GN255" s="44"/>
      <c r="GO255" s="44"/>
      <c r="GP255" s="44"/>
      <c r="GQ255" s="44"/>
      <c r="GR255" s="44"/>
      <c r="GS255" s="44"/>
      <c r="GT255" s="44"/>
      <c r="GU255" s="44"/>
      <c r="GV255" s="44"/>
      <c r="GW255" s="44"/>
      <c r="GX255" s="44"/>
      <c r="GY255" s="44"/>
      <c r="GZ255" s="44"/>
      <c r="HA255" s="44"/>
      <c r="HB255" s="44"/>
      <c r="HC255" s="44"/>
      <c r="HD255" s="44"/>
      <c r="HE255" s="44"/>
      <c r="HF255" s="44"/>
      <c r="HG255" s="44"/>
      <c r="HH255" s="44"/>
      <c r="HI255" s="44"/>
      <c r="HJ255" s="44"/>
      <c r="HK255" s="44"/>
      <c r="HL255" s="44"/>
      <c r="HM255" s="44"/>
      <c r="HN255" s="44"/>
      <c r="HO255" s="44"/>
      <c r="HP255" s="44"/>
      <c r="HQ255" s="44"/>
      <c r="HR255" s="44"/>
      <c r="HS255" s="44"/>
      <c r="HT255" s="44"/>
      <c r="HU255" s="44"/>
      <c r="HV255" s="44"/>
      <c r="HW255" s="44"/>
      <c r="HX255" s="44"/>
      <c r="HY255" s="44"/>
      <c r="HZ255" s="44"/>
      <c r="IA255" s="44"/>
      <c r="IB255" s="44"/>
      <c r="IC255" s="44"/>
      <c r="ID255" s="44"/>
      <c r="IE255" s="44"/>
      <c r="IF255" s="44"/>
      <c r="IG255" s="44"/>
      <c r="IH255" s="44"/>
      <c r="II255" s="44"/>
      <c r="IJ255" s="44"/>
    </row>
    <row r="256" spans="1:244" s="5" customFormat="1" ht="50.1" customHeight="1">
      <c r="A256" s="38">
        <v>29</v>
      </c>
      <c r="B256" s="100" t="s">
        <v>3570</v>
      </c>
      <c r="C256" s="160"/>
      <c r="D256" s="194">
        <v>7</v>
      </c>
      <c r="E256" s="100" t="s">
        <v>272</v>
      </c>
      <c r="F256" s="100" t="s">
        <v>3571</v>
      </c>
      <c r="G256" s="160">
        <v>43035</v>
      </c>
      <c r="H256" s="195" t="s">
        <v>84</v>
      </c>
      <c r="I256" s="100"/>
      <c r="J256" s="169" t="s">
        <v>2516</v>
      </c>
      <c r="K256" s="232" t="s">
        <v>4441</v>
      </c>
      <c r="L256" s="44" t="s">
        <v>638</v>
      </c>
      <c r="M256" s="48"/>
      <c r="N256" s="48"/>
      <c r="O256" s="48"/>
      <c r="P256" s="48"/>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44"/>
      <c r="BH256" s="44"/>
      <c r="BI256" s="44"/>
      <c r="BJ256" s="44"/>
      <c r="BK256" s="44"/>
      <c r="BL256" s="44"/>
      <c r="BM256" s="44"/>
      <c r="BN256" s="44"/>
      <c r="BO256" s="44"/>
      <c r="BP256" s="44"/>
      <c r="BQ256" s="44"/>
      <c r="BR256" s="44"/>
      <c r="BS256" s="44"/>
      <c r="BT256" s="44"/>
      <c r="BU256" s="44"/>
      <c r="BV256" s="44"/>
      <c r="BW256" s="44"/>
      <c r="BX256" s="44"/>
      <c r="BY256" s="44"/>
      <c r="BZ256" s="44"/>
      <c r="CA256" s="44"/>
      <c r="CB256" s="44"/>
      <c r="CC256" s="44"/>
      <c r="CD256" s="44"/>
      <c r="CE256" s="44"/>
      <c r="CF256" s="44"/>
      <c r="CG256" s="44"/>
      <c r="CH256" s="44"/>
      <c r="CI256" s="44"/>
      <c r="CJ256" s="44"/>
      <c r="CK256" s="44"/>
      <c r="CL256" s="44"/>
      <c r="CM256" s="44"/>
      <c r="CN256" s="44"/>
      <c r="CO256" s="44"/>
      <c r="CP256" s="44"/>
      <c r="CQ256" s="44"/>
      <c r="CR256" s="44"/>
      <c r="CS256" s="44"/>
      <c r="CT256" s="44"/>
      <c r="CU256" s="44"/>
      <c r="CV256" s="44"/>
      <c r="CW256" s="44"/>
      <c r="CX256" s="44"/>
      <c r="CY256" s="44"/>
      <c r="CZ256" s="44"/>
      <c r="DA256" s="44"/>
      <c r="DB256" s="44"/>
      <c r="DC256" s="44"/>
      <c r="DD256" s="44"/>
      <c r="DE256" s="44"/>
      <c r="DF256" s="44"/>
      <c r="DG256" s="44"/>
      <c r="DH256" s="44"/>
      <c r="DI256" s="44"/>
      <c r="DJ256" s="44"/>
      <c r="DK256" s="44"/>
      <c r="DL256" s="44"/>
      <c r="DM256" s="44"/>
      <c r="DN256" s="44"/>
      <c r="DO256" s="44"/>
      <c r="DP256" s="44"/>
      <c r="DQ256" s="44"/>
      <c r="DR256" s="44"/>
      <c r="DS256" s="44"/>
      <c r="DT256" s="44"/>
      <c r="DU256" s="44"/>
      <c r="DV256" s="44"/>
      <c r="DW256" s="44"/>
      <c r="DX256" s="44"/>
      <c r="DY256" s="44"/>
      <c r="DZ256" s="44"/>
      <c r="EA256" s="44"/>
      <c r="EB256" s="44"/>
      <c r="EC256" s="44"/>
      <c r="ED256" s="44"/>
      <c r="EE256" s="44"/>
      <c r="EF256" s="44"/>
      <c r="EG256" s="44"/>
      <c r="EH256" s="44"/>
      <c r="EI256" s="44"/>
      <c r="EJ256" s="44"/>
      <c r="EK256" s="44"/>
      <c r="EL256" s="44"/>
      <c r="EM256" s="44"/>
      <c r="EN256" s="44"/>
      <c r="EO256" s="44"/>
      <c r="EP256" s="44"/>
      <c r="EQ256" s="44"/>
      <c r="ER256" s="44"/>
      <c r="ES256" s="44"/>
      <c r="ET256" s="44"/>
      <c r="EU256" s="44"/>
      <c r="EV256" s="44"/>
      <c r="EW256" s="44"/>
      <c r="EX256" s="44"/>
      <c r="EY256" s="44"/>
      <c r="EZ256" s="44"/>
      <c r="FA256" s="44"/>
      <c r="FB256" s="44"/>
      <c r="FC256" s="44"/>
      <c r="FD256" s="44"/>
      <c r="FE256" s="44"/>
      <c r="FF256" s="44"/>
      <c r="FG256" s="44"/>
      <c r="FH256" s="44"/>
      <c r="FI256" s="44"/>
      <c r="FJ256" s="44"/>
      <c r="FK256" s="44"/>
      <c r="FL256" s="44"/>
      <c r="FM256" s="44"/>
      <c r="FN256" s="44"/>
      <c r="FO256" s="44"/>
      <c r="FP256" s="44"/>
      <c r="FQ256" s="44"/>
      <c r="FR256" s="44"/>
      <c r="FS256" s="44"/>
      <c r="FT256" s="44"/>
      <c r="FU256" s="44"/>
      <c r="FV256" s="44"/>
      <c r="FW256" s="44"/>
      <c r="FX256" s="44"/>
      <c r="FY256" s="44"/>
      <c r="FZ256" s="44"/>
      <c r="GA256" s="44"/>
      <c r="GB256" s="44"/>
      <c r="GC256" s="44"/>
      <c r="GD256" s="44"/>
      <c r="GE256" s="44"/>
      <c r="GF256" s="44"/>
      <c r="GG256" s="44"/>
      <c r="GH256" s="44"/>
      <c r="GI256" s="44"/>
      <c r="GJ256" s="44"/>
      <c r="GK256" s="44"/>
      <c r="GL256" s="44"/>
      <c r="GM256" s="44"/>
      <c r="GN256" s="44"/>
      <c r="GO256" s="44"/>
      <c r="GP256" s="44"/>
      <c r="GQ256" s="44"/>
      <c r="GR256" s="44"/>
      <c r="GS256" s="44"/>
      <c r="GT256" s="44"/>
      <c r="GU256" s="44"/>
      <c r="GV256" s="44"/>
      <c r="GW256" s="44"/>
      <c r="GX256" s="44"/>
      <c r="GY256" s="44"/>
      <c r="GZ256" s="44"/>
      <c r="HA256" s="44"/>
      <c r="HB256" s="44"/>
      <c r="HC256" s="44"/>
      <c r="HD256" s="44"/>
      <c r="HE256" s="44"/>
      <c r="HF256" s="44"/>
      <c r="HG256" s="44"/>
      <c r="HH256" s="44"/>
      <c r="HI256" s="44"/>
      <c r="HJ256" s="44"/>
      <c r="HK256" s="44"/>
      <c r="HL256" s="44"/>
      <c r="HM256" s="44"/>
      <c r="HN256" s="44"/>
      <c r="HO256" s="44"/>
      <c r="HP256" s="44"/>
      <c r="HQ256" s="44"/>
      <c r="HR256" s="44"/>
      <c r="HS256" s="44"/>
      <c r="HT256" s="44"/>
      <c r="HU256" s="44"/>
      <c r="HV256" s="44"/>
      <c r="HW256" s="44"/>
      <c r="HX256" s="44"/>
      <c r="HY256" s="44"/>
      <c r="HZ256" s="44"/>
      <c r="IA256" s="44"/>
      <c r="IB256" s="44"/>
      <c r="IC256" s="44"/>
      <c r="ID256" s="44"/>
      <c r="IE256" s="44"/>
      <c r="IF256" s="44"/>
      <c r="IG256" s="44"/>
      <c r="IH256" s="44"/>
      <c r="II256" s="44"/>
      <c r="IJ256" s="44"/>
    </row>
    <row r="257" spans="1:256" s="5" customFormat="1" ht="50.1" customHeight="1">
      <c r="A257" s="38">
        <v>30</v>
      </c>
      <c r="B257" s="100" t="s">
        <v>3572</v>
      </c>
      <c r="C257" s="160"/>
      <c r="D257" s="194">
        <v>6</v>
      </c>
      <c r="E257" s="100" t="s">
        <v>272</v>
      </c>
      <c r="F257" s="100" t="s">
        <v>3571</v>
      </c>
      <c r="G257" s="160">
        <v>43035</v>
      </c>
      <c r="H257" s="195" t="s">
        <v>84</v>
      </c>
      <c r="I257" s="100"/>
      <c r="J257" s="169" t="s">
        <v>2516</v>
      </c>
      <c r="K257" s="232" t="s">
        <v>4441</v>
      </c>
      <c r="L257" s="44" t="s">
        <v>638</v>
      </c>
      <c r="M257" s="48"/>
      <c r="N257" s="48"/>
      <c r="O257" s="48"/>
      <c r="P257" s="48"/>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44"/>
      <c r="BH257" s="44"/>
      <c r="BI257" s="44"/>
      <c r="BJ257" s="44"/>
      <c r="BK257" s="44"/>
      <c r="BL257" s="44"/>
      <c r="BM257" s="44"/>
      <c r="BN257" s="44"/>
      <c r="BO257" s="44"/>
      <c r="BP257" s="44"/>
      <c r="BQ257" s="44"/>
      <c r="BR257" s="44"/>
      <c r="BS257" s="44"/>
      <c r="BT257" s="44"/>
      <c r="BU257" s="44"/>
      <c r="BV257" s="44"/>
      <c r="BW257" s="44"/>
      <c r="BX257" s="44"/>
      <c r="BY257" s="44"/>
      <c r="BZ257" s="44"/>
      <c r="CA257" s="44"/>
      <c r="CB257" s="44"/>
      <c r="CC257" s="44"/>
      <c r="CD257" s="44"/>
      <c r="CE257" s="44"/>
      <c r="CF257" s="44"/>
      <c r="CG257" s="44"/>
      <c r="CH257" s="44"/>
      <c r="CI257" s="44"/>
      <c r="CJ257" s="44"/>
      <c r="CK257" s="44"/>
      <c r="CL257" s="44"/>
      <c r="CM257" s="44"/>
      <c r="CN257" s="44"/>
      <c r="CO257" s="44"/>
      <c r="CP257" s="44"/>
      <c r="CQ257" s="44"/>
      <c r="CR257" s="44"/>
      <c r="CS257" s="44"/>
      <c r="CT257" s="44"/>
      <c r="CU257" s="44"/>
      <c r="CV257" s="44"/>
      <c r="CW257" s="44"/>
      <c r="CX257" s="44"/>
      <c r="CY257" s="44"/>
      <c r="CZ257" s="44"/>
      <c r="DA257" s="44"/>
      <c r="DB257" s="44"/>
      <c r="DC257" s="44"/>
      <c r="DD257" s="44"/>
      <c r="DE257" s="44"/>
      <c r="DF257" s="44"/>
      <c r="DG257" s="44"/>
      <c r="DH257" s="44"/>
      <c r="DI257" s="44"/>
      <c r="DJ257" s="44"/>
      <c r="DK257" s="44"/>
      <c r="DL257" s="44"/>
      <c r="DM257" s="44"/>
      <c r="DN257" s="44"/>
      <c r="DO257" s="44"/>
      <c r="DP257" s="44"/>
      <c r="DQ257" s="44"/>
      <c r="DR257" s="44"/>
      <c r="DS257" s="44"/>
      <c r="DT257" s="44"/>
      <c r="DU257" s="44"/>
      <c r="DV257" s="44"/>
      <c r="DW257" s="44"/>
      <c r="DX257" s="44"/>
      <c r="DY257" s="44"/>
      <c r="DZ257" s="44"/>
      <c r="EA257" s="44"/>
      <c r="EB257" s="44"/>
      <c r="EC257" s="44"/>
      <c r="ED257" s="44"/>
      <c r="EE257" s="44"/>
      <c r="EF257" s="44"/>
      <c r="EG257" s="44"/>
      <c r="EH257" s="44"/>
      <c r="EI257" s="44"/>
      <c r="EJ257" s="44"/>
      <c r="EK257" s="44"/>
      <c r="EL257" s="44"/>
      <c r="EM257" s="44"/>
      <c r="EN257" s="44"/>
      <c r="EO257" s="44"/>
      <c r="EP257" s="44"/>
      <c r="EQ257" s="44"/>
      <c r="ER257" s="44"/>
      <c r="ES257" s="44"/>
      <c r="ET257" s="44"/>
      <c r="EU257" s="44"/>
      <c r="EV257" s="44"/>
      <c r="EW257" s="44"/>
      <c r="EX257" s="44"/>
      <c r="EY257" s="44"/>
      <c r="EZ257" s="44"/>
      <c r="FA257" s="44"/>
      <c r="FB257" s="44"/>
      <c r="FC257" s="44"/>
      <c r="FD257" s="44"/>
      <c r="FE257" s="44"/>
      <c r="FF257" s="44"/>
      <c r="FG257" s="44"/>
      <c r="FH257" s="44"/>
      <c r="FI257" s="44"/>
      <c r="FJ257" s="44"/>
      <c r="FK257" s="44"/>
      <c r="FL257" s="44"/>
      <c r="FM257" s="44"/>
      <c r="FN257" s="44"/>
      <c r="FO257" s="44"/>
      <c r="FP257" s="44"/>
      <c r="FQ257" s="44"/>
      <c r="FR257" s="44"/>
      <c r="FS257" s="44"/>
      <c r="FT257" s="44"/>
      <c r="FU257" s="44"/>
      <c r="FV257" s="44"/>
      <c r="FW257" s="44"/>
      <c r="FX257" s="44"/>
      <c r="FY257" s="44"/>
      <c r="FZ257" s="44"/>
      <c r="GA257" s="44"/>
      <c r="GB257" s="44"/>
      <c r="GC257" s="44"/>
      <c r="GD257" s="44"/>
      <c r="GE257" s="44"/>
      <c r="GF257" s="44"/>
      <c r="GG257" s="44"/>
      <c r="GH257" s="44"/>
      <c r="GI257" s="44"/>
      <c r="GJ257" s="44"/>
      <c r="GK257" s="44"/>
      <c r="GL257" s="44"/>
      <c r="GM257" s="44"/>
      <c r="GN257" s="44"/>
      <c r="GO257" s="44"/>
      <c r="GP257" s="44"/>
      <c r="GQ257" s="44"/>
      <c r="GR257" s="44"/>
      <c r="GS257" s="44"/>
      <c r="GT257" s="44"/>
      <c r="GU257" s="44"/>
      <c r="GV257" s="44"/>
      <c r="GW257" s="44"/>
      <c r="GX257" s="44"/>
      <c r="GY257" s="44"/>
      <c r="GZ257" s="44"/>
      <c r="HA257" s="44"/>
      <c r="HB257" s="44"/>
      <c r="HC257" s="44"/>
      <c r="HD257" s="44"/>
      <c r="HE257" s="44"/>
      <c r="HF257" s="44"/>
      <c r="HG257" s="44"/>
      <c r="HH257" s="44"/>
      <c r="HI257" s="44"/>
      <c r="HJ257" s="44"/>
      <c r="HK257" s="44"/>
      <c r="HL257" s="44"/>
      <c r="HM257" s="44"/>
      <c r="HN257" s="44"/>
      <c r="HO257" s="44"/>
      <c r="HP257" s="44"/>
      <c r="HQ257" s="44"/>
      <c r="HR257" s="44"/>
      <c r="HS257" s="44"/>
      <c r="HT257" s="44"/>
      <c r="HU257" s="44"/>
      <c r="HV257" s="44"/>
      <c r="HW257" s="44"/>
      <c r="HX257" s="44"/>
      <c r="HY257" s="44"/>
      <c r="HZ257" s="44"/>
      <c r="IA257" s="44"/>
      <c r="IB257" s="44"/>
      <c r="IC257" s="44"/>
      <c r="ID257" s="44"/>
      <c r="IE257" s="44"/>
      <c r="IF257" s="44"/>
      <c r="IG257" s="44"/>
      <c r="IH257" s="44"/>
      <c r="II257" s="44"/>
      <c r="IJ257" s="44"/>
    </row>
    <row r="258" spans="1:256" s="5" customFormat="1" ht="50.1" customHeight="1">
      <c r="A258" s="38">
        <v>31</v>
      </c>
      <c r="B258" s="100" t="s">
        <v>3576</v>
      </c>
      <c r="C258" s="160"/>
      <c r="D258" s="194">
        <v>9</v>
      </c>
      <c r="E258" s="100" t="s">
        <v>274</v>
      </c>
      <c r="F258" s="100" t="s">
        <v>3574</v>
      </c>
      <c r="G258" s="160">
        <v>43035</v>
      </c>
      <c r="H258" s="195" t="s">
        <v>3575</v>
      </c>
      <c r="I258" s="100"/>
      <c r="J258" s="169" t="s">
        <v>2516</v>
      </c>
      <c r="K258" s="232" t="s">
        <v>4446</v>
      </c>
      <c r="L258" s="44" t="s">
        <v>638</v>
      </c>
      <c r="M258" s="48"/>
      <c r="N258" s="48"/>
      <c r="O258" s="48"/>
      <c r="P258" s="48"/>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44"/>
      <c r="BH258" s="44"/>
      <c r="BI258" s="44"/>
      <c r="BJ258" s="44"/>
      <c r="BK258" s="44"/>
      <c r="BL258" s="44"/>
      <c r="BM258" s="44"/>
      <c r="BN258" s="44"/>
      <c r="BO258" s="44"/>
      <c r="BP258" s="44"/>
      <c r="BQ258" s="44"/>
      <c r="BR258" s="44"/>
      <c r="BS258" s="44"/>
      <c r="BT258" s="44"/>
      <c r="BU258" s="44"/>
      <c r="BV258" s="44"/>
      <c r="BW258" s="44"/>
      <c r="BX258" s="44"/>
      <c r="BY258" s="44"/>
      <c r="BZ258" s="44"/>
      <c r="CA258" s="44"/>
      <c r="CB258" s="44"/>
      <c r="CC258" s="44"/>
      <c r="CD258" s="44"/>
      <c r="CE258" s="44"/>
      <c r="CF258" s="44"/>
      <c r="CG258" s="44"/>
      <c r="CH258" s="44"/>
      <c r="CI258" s="44"/>
      <c r="CJ258" s="44"/>
      <c r="CK258" s="44"/>
      <c r="CL258" s="44"/>
      <c r="CM258" s="44"/>
      <c r="CN258" s="44"/>
      <c r="CO258" s="44"/>
      <c r="CP258" s="44"/>
      <c r="CQ258" s="44"/>
      <c r="CR258" s="44"/>
      <c r="CS258" s="44"/>
      <c r="CT258" s="44"/>
      <c r="CU258" s="44"/>
      <c r="CV258" s="44"/>
      <c r="CW258" s="44"/>
      <c r="CX258" s="44"/>
      <c r="CY258" s="44"/>
      <c r="CZ258" s="44"/>
      <c r="DA258" s="44"/>
      <c r="DB258" s="44"/>
      <c r="DC258" s="44"/>
      <c r="DD258" s="44"/>
      <c r="DE258" s="44"/>
      <c r="DF258" s="44"/>
      <c r="DG258" s="44"/>
      <c r="DH258" s="44"/>
      <c r="DI258" s="44"/>
      <c r="DJ258" s="44"/>
      <c r="DK258" s="44"/>
      <c r="DL258" s="44"/>
      <c r="DM258" s="44"/>
      <c r="DN258" s="44"/>
      <c r="DO258" s="44"/>
      <c r="DP258" s="44"/>
      <c r="DQ258" s="44"/>
      <c r="DR258" s="44"/>
      <c r="DS258" s="44"/>
      <c r="DT258" s="44"/>
      <c r="DU258" s="44"/>
      <c r="DV258" s="44"/>
      <c r="DW258" s="44"/>
      <c r="DX258" s="44"/>
      <c r="DY258" s="44"/>
      <c r="DZ258" s="44"/>
      <c r="EA258" s="44"/>
      <c r="EB258" s="44"/>
      <c r="EC258" s="44"/>
      <c r="ED258" s="44"/>
      <c r="EE258" s="44"/>
      <c r="EF258" s="44"/>
      <c r="EG258" s="44"/>
      <c r="EH258" s="44"/>
      <c r="EI258" s="44"/>
      <c r="EJ258" s="44"/>
      <c r="EK258" s="44"/>
      <c r="EL258" s="44"/>
      <c r="EM258" s="44"/>
      <c r="EN258" s="44"/>
      <c r="EO258" s="44"/>
      <c r="EP258" s="44"/>
      <c r="EQ258" s="44"/>
      <c r="ER258" s="44"/>
      <c r="ES258" s="44"/>
      <c r="ET258" s="44"/>
      <c r="EU258" s="44"/>
      <c r="EV258" s="44"/>
      <c r="EW258" s="44"/>
      <c r="EX258" s="44"/>
      <c r="EY258" s="44"/>
      <c r="EZ258" s="44"/>
      <c r="FA258" s="44"/>
      <c r="FB258" s="44"/>
      <c r="FC258" s="44"/>
      <c r="FD258" s="44"/>
      <c r="FE258" s="44"/>
      <c r="FF258" s="44"/>
      <c r="FG258" s="44"/>
      <c r="FH258" s="44"/>
      <c r="FI258" s="44"/>
      <c r="FJ258" s="44"/>
      <c r="FK258" s="44"/>
      <c r="FL258" s="44"/>
      <c r="FM258" s="44"/>
      <c r="FN258" s="44"/>
      <c r="FO258" s="44"/>
      <c r="FP258" s="44"/>
      <c r="FQ258" s="44"/>
      <c r="FR258" s="44"/>
      <c r="FS258" s="44"/>
      <c r="FT258" s="44"/>
      <c r="FU258" s="44"/>
      <c r="FV258" s="44"/>
      <c r="FW258" s="44"/>
      <c r="FX258" s="44"/>
      <c r="FY258" s="44"/>
      <c r="FZ258" s="44"/>
      <c r="GA258" s="44"/>
      <c r="GB258" s="44"/>
      <c r="GC258" s="44"/>
      <c r="GD258" s="44"/>
      <c r="GE258" s="44"/>
      <c r="GF258" s="44"/>
      <c r="GG258" s="44"/>
      <c r="GH258" s="44"/>
      <c r="GI258" s="44"/>
      <c r="GJ258" s="44"/>
      <c r="GK258" s="44"/>
      <c r="GL258" s="44"/>
      <c r="GM258" s="44"/>
      <c r="GN258" s="44"/>
      <c r="GO258" s="44"/>
      <c r="GP258" s="44"/>
      <c r="GQ258" s="44"/>
      <c r="GR258" s="44"/>
      <c r="GS258" s="44"/>
      <c r="GT258" s="44"/>
      <c r="GU258" s="44"/>
      <c r="GV258" s="44"/>
      <c r="GW258" s="44"/>
      <c r="GX258" s="44"/>
      <c r="GY258" s="44"/>
      <c r="GZ258" s="44"/>
      <c r="HA258" s="44"/>
      <c r="HB258" s="44"/>
      <c r="HC258" s="44"/>
      <c r="HD258" s="44"/>
      <c r="HE258" s="44"/>
      <c r="HF258" s="44"/>
      <c r="HG258" s="44"/>
      <c r="HH258" s="44"/>
      <c r="HI258" s="44"/>
      <c r="HJ258" s="44"/>
      <c r="HK258" s="44"/>
      <c r="HL258" s="44"/>
      <c r="HM258" s="44"/>
      <c r="HN258" s="44"/>
      <c r="HO258" s="44"/>
      <c r="HP258" s="44"/>
      <c r="HQ258" s="44"/>
      <c r="HR258" s="44"/>
      <c r="HS258" s="44"/>
      <c r="HT258" s="44"/>
      <c r="HU258" s="44"/>
      <c r="HV258" s="44"/>
      <c r="HW258" s="44"/>
      <c r="HX258" s="44"/>
      <c r="HY258" s="44"/>
      <c r="HZ258" s="44"/>
      <c r="IA258" s="44"/>
      <c r="IB258" s="44"/>
      <c r="IC258" s="44"/>
      <c r="ID258" s="44"/>
      <c r="IE258" s="44"/>
      <c r="IF258" s="44"/>
      <c r="IG258" s="44"/>
      <c r="IH258" s="44"/>
      <c r="II258" s="44"/>
      <c r="IJ258" s="44"/>
    </row>
    <row r="259" spans="1:256" s="5" customFormat="1" ht="50.1" customHeight="1">
      <c r="A259" s="38">
        <v>32</v>
      </c>
      <c r="B259" s="100" t="s">
        <v>3097</v>
      </c>
      <c r="C259" s="160"/>
      <c r="D259" s="194">
        <v>14</v>
      </c>
      <c r="E259" s="100" t="s">
        <v>272</v>
      </c>
      <c r="F259" s="100" t="s">
        <v>3578</v>
      </c>
      <c r="G259" s="160">
        <v>43038</v>
      </c>
      <c r="H259" s="195" t="s">
        <v>716</v>
      </c>
      <c r="I259" s="100"/>
      <c r="J259" s="169" t="s">
        <v>2516</v>
      </c>
      <c r="K259" s="44" t="s">
        <v>2005</v>
      </c>
      <c r="L259" s="44" t="s">
        <v>638</v>
      </c>
      <c r="M259" s="48"/>
      <c r="N259" s="48"/>
      <c r="O259" s="48"/>
      <c r="P259" s="48"/>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44"/>
      <c r="BH259" s="44"/>
      <c r="BI259" s="44"/>
      <c r="BJ259" s="44"/>
      <c r="BK259" s="44"/>
      <c r="BL259" s="44"/>
      <c r="BM259" s="44"/>
      <c r="BN259" s="44"/>
      <c r="BO259" s="44"/>
      <c r="BP259" s="44"/>
      <c r="BQ259" s="44"/>
      <c r="BR259" s="44"/>
      <c r="BS259" s="44"/>
      <c r="BT259" s="44"/>
      <c r="BU259" s="44"/>
      <c r="BV259" s="44"/>
      <c r="BW259" s="44"/>
      <c r="BX259" s="44"/>
      <c r="BY259" s="44"/>
      <c r="BZ259" s="44"/>
      <c r="CA259" s="44"/>
      <c r="CB259" s="44"/>
      <c r="CC259" s="44"/>
      <c r="CD259" s="44"/>
      <c r="CE259" s="44"/>
      <c r="CF259" s="44"/>
      <c r="CG259" s="44"/>
      <c r="CH259" s="44"/>
      <c r="CI259" s="44"/>
      <c r="CJ259" s="44"/>
      <c r="CK259" s="44"/>
      <c r="CL259" s="44"/>
      <c r="CM259" s="44"/>
      <c r="CN259" s="44"/>
      <c r="CO259" s="44"/>
      <c r="CP259" s="44"/>
      <c r="CQ259" s="44"/>
      <c r="CR259" s="44"/>
      <c r="CS259" s="44"/>
      <c r="CT259" s="44"/>
      <c r="CU259" s="44"/>
      <c r="CV259" s="44"/>
      <c r="CW259" s="44"/>
      <c r="CX259" s="44"/>
      <c r="CY259" s="44"/>
      <c r="CZ259" s="44"/>
      <c r="DA259" s="44"/>
      <c r="DB259" s="44"/>
      <c r="DC259" s="44"/>
      <c r="DD259" s="44"/>
      <c r="DE259" s="44"/>
      <c r="DF259" s="44"/>
      <c r="DG259" s="44"/>
      <c r="DH259" s="44"/>
      <c r="DI259" s="44"/>
      <c r="DJ259" s="44"/>
      <c r="DK259" s="44"/>
      <c r="DL259" s="44"/>
      <c r="DM259" s="44"/>
      <c r="DN259" s="44"/>
      <c r="DO259" s="44"/>
      <c r="DP259" s="44"/>
      <c r="DQ259" s="44"/>
      <c r="DR259" s="44"/>
      <c r="DS259" s="44"/>
      <c r="DT259" s="44"/>
      <c r="DU259" s="44"/>
      <c r="DV259" s="44"/>
      <c r="DW259" s="44"/>
      <c r="DX259" s="44"/>
      <c r="DY259" s="44"/>
      <c r="DZ259" s="44"/>
      <c r="EA259" s="44"/>
      <c r="EB259" s="44"/>
      <c r="EC259" s="44"/>
      <c r="ED259" s="44"/>
      <c r="EE259" s="44"/>
      <c r="EF259" s="44"/>
      <c r="EG259" s="44"/>
      <c r="EH259" s="44"/>
      <c r="EI259" s="44"/>
      <c r="EJ259" s="44"/>
      <c r="EK259" s="44"/>
      <c r="EL259" s="44"/>
      <c r="EM259" s="44"/>
      <c r="EN259" s="44"/>
      <c r="EO259" s="44"/>
      <c r="EP259" s="44"/>
      <c r="EQ259" s="44"/>
      <c r="ER259" s="44"/>
      <c r="ES259" s="44"/>
      <c r="ET259" s="44"/>
      <c r="EU259" s="44"/>
      <c r="EV259" s="44"/>
      <c r="EW259" s="44"/>
      <c r="EX259" s="44"/>
      <c r="EY259" s="44"/>
      <c r="EZ259" s="44"/>
      <c r="FA259" s="44"/>
      <c r="FB259" s="44"/>
      <c r="FC259" s="44"/>
      <c r="FD259" s="44"/>
      <c r="FE259" s="44"/>
      <c r="FF259" s="44"/>
      <c r="FG259" s="44"/>
      <c r="FH259" s="44"/>
      <c r="FI259" s="44"/>
      <c r="FJ259" s="44"/>
      <c r="FK259" s="44"/>
      <c r="FL259" s="44"/>
      <c r="FM259" s="44"/>
      <c r="FN259" s="44"/>
      <c r="FO259" s="44"/>
      <c r="FP259" s="44"/>
      <c r="FQ259" s="44"/>
      <c r="FR259" s="44"/>
      <c r="FS259" s="44"/>
      <c r="FT259" s="44"/>
      <c r="FU259" s="44"/>
      <c r="FV259" s="44"/>
      <c r="FW259" s="44"/>
      <c r="FX259" s="44"/>
      <c r="FY259" s="44"/>
      <c r="FZ259" s="44"/>
      <c r="GA259" s="44"/>
      <c r="GB259" s="44"/>
      <c r="GC259" s="44"/>
      <c r="GD259" s="44"/>
      <c r="GE259" s="44"/>
      <c r="GF259" s="44"/>
      <c r="GG259" s="44"/>
      <c r="GH259" s="44"/>
      <c r="GI259" s="44"/>
      <c r="GJ259" s="44"/>
      <c r="GK259" s="44"/>
      <c r="GL259" s="44"/>
      <c r="GM259" s="44"/>
      <c r="GN259" s="44"/>
      <c r="GO259" s="44"/>
      <c r="GP259" s="44"/>
      <c r="GQ259" s="44"/>
      <c r="GR259" s="44"/>
      <c r="GS259" s="44"/>
      <c r="GT259" s="44"/>
      <c r="GU259" s="44"/>
      <c r="GV259" s="44"/>
      <c r="GW259" s="44"/>
      <c r="GX259" s="44"/>
      <c r="GY259" s="44"/>
      <c r="GZ259" s="44"/>
      <c r="HA259" s="44"/>
      <c r="HB259" s="44"/>
      <c r="HC259" s="44"/>
      <c r="HD259" s="44"/>
      <c r="HE259" s="44"/>
      <c r="HF259" s="44"/>
      <c r="HG259" s="44"/>
      <c r="HH259" s="44"/>
      <c r="HI259" s="44"/>
      <c r="HJ259" s="44"/>
      <c r="HK259" s="44"/>
      <c r="HL259" s="44"/>
      <c r="HM259" s="44"/>
      <c r="HN259" s="44"/>
      <c r="HO259" s="44"/>
      <c r="HP259" s="44"/>
      <c r="HQ259" s="44"/>
      <c r="HR259" s="44"/>
      <c r="HS259" s="44"/>
      <c r="HT259" s="44"/>
      <c r="HU259" s="44"/>
      <c r="HV259" s="44"/>
      <c r="HW259" s="44"/>
      <c r="HX259" s="44"/>
      <c r="HY259" s="44"/>
      <c r="HZ259" s="44"/>
      <c r="IA259" s="44"/>
      <c r="IB259" s="44"/>
      <c r="IC259" s="44"/>
      <c r="ID259" s="44"/>
      <c r="IE259" s="44"/>
      <c r="IF259" s="44"/>
      <c r="IG259" s="44"/>
      <c r="IH259" s="44"/>
      <c r="II259" s="44"/>
      <c r="IJ259" s="44"/>
    </row>
    <row r="260" spans="1:256" s="366" customFormat="1" ht="75" customHeight="1">
      <c r="A260" s="96">
        <v>33</v>
      </c>
      <c r="B260" s="164" t="s">
        <v>3378</v>
      </c>
      <c r="C260" s="160"/>
      <c r="D260" s="226">
        <v>14</v>
      </c>
      <c r="E260" s="165" t="s">
        <v>272</v>
      </c>
      <c r="F260" s="164" t="s">
        <v>3379</v>
      </c>
      <c r="G260" s="190">
        <v>43034</v>
      </c>
      <c r="H260" s="165" t="s">
        <v>716</v>
      </c>
      <c r="I260" s="163" t="s">
        <v>3388</v>
      </c>
      <c r="J260" s="264" t="s">
        <v>2516</v>
      </c>
      <c r="K260" s="484" t="s">
        <v>3476</v>
      </c>
      <c r="L260" s="366" t="s">
        <v>638</v>
      </c>
    </row>
    <row r="261" spans="1:256" s="242" customFormat="1" ht="50.1" customHeight="1">
      <c r="A261" s="135"/>
      <c r="B261" s="1510" t="s">
        <v>2692</v>
      </c>
      <c r="C261" s="1510"/>
      <c r="D261" s="1510"/>
      <c r="E261" s="1510"/>
      <c r="F261" s="1510"/>
      <c r="G261" s="1510"/>
      <c r="H261" s="1510"/>
      <c r="I261" s="257"/>
      <c r="J261" s="253"/>
      <c r="K261" s="45"/>
      <c r="L261" s="45"/>
      <c r="M261" s="45"/>
      <c r="N261" s="45"/>
      <c r="O261" s="45"/>
      <c r="P261" s="45"/>
      <c r="Q261" s="45"/>
      <c r="R261" s="45"/>
      <c r="S261" s="45"/>
      <c r="T261" s="45"/>
      <c r="U261" s="45"/>
      <c r="V261" s="45"/>
      <c r="W261" s="45"/>
      <c r="X261" s="45"/>
      <c r="Y261" s="45"/>
      <c r="Z261" s="45"/>
      <c r="AA261" s="45"/>
      <c r="AB261" s="45"/>
      <c r="AC261" s="45"/>
      <c r="AD261" s="45"/>
      <c r="AE261" s="45"/>
      <c r="AF261" s="45"/>
      <c r="AG261" s="45"/>
      <c r="AH261" s="45"/>
      <c r="AI261" s="45"/>
      <c r="AJ261" s="45"/>
      <c r="AK261" s="45"/>
      <c r="AL261" s="45"/>
      <c r="AM261" s="45"/>
      <c r="AN261" s="45"/>
      <c r="AO261" s="45"/>
      <c r="AP261" s="45"/>
      <c r="AQ261" s="45"/>
      <c r="AR261" s="45"/>
      <c r="AS261" s="45"/>
      <c r="AT261" s="45"/>
      <c r="AU261" s="45"/>
      <c r="AV261" s="45"/>
      <c r="AW261" s="45"/>
      <c r="AX261" s="45"/>
      <c r="AY261" s="45"/>
      <c r="AZ261" s="45"/>
      <c r="BA261" s="45"/>
      <c r="BB261" s="45"/>
      <c r="BC261" s="45"/>
      <c r="BD261" s="45"/>
      <c r="BE261" s="45"/>
      <c r="BF261" s="45"/>
      <c r="BG261" s="45"/>
      <c r="BH261" s="45"/>
      <c r="BI261" s="45"/>
      <c r="BJ261" s="45"/>
      <c r="BK261" s="45"/>
      <c r="BL261" s="45"/>
      <c r="BM261" s="45"/>
      <c r="BN261" s="45"/>
      <c r="BO261" s="45"/>
      <c r="BP261" s="45"/>
      <c r="BQ261" s="45"/>
      <c r="BR261" s="45"/>
      <c r="BS261" s="45"/>
      <c r="BT261" s="45"/>
      <c r="BU261" s="45"/>
      <c r="BV261" s="45"/>
      <c r="BW261" s="45"/>
      <c r="BX261" s="45"/>
      <c r="BY261" s="45"/>
      <c r="BZ261" s="45"/>
      <c r="CA261" s="45"/>
      <c r="CB261" s="45"/>
      <c r="CC261" s="45"/>
      <c r="CD261" s="45"/>
      <c r="CE261" s="45"/>
      <c r="CF261" s="45"/>
      <c r="CG261" s="45"/>
      <c r="CH261" s="45"/>
      <c r="CI261" s="45"/>
      <c r="CJ261" s="45"/>
      <c r="CK261" s="45"/>
      <c r="CL261" s="45"/>
      <c r="CM261" s="45"/>
      <c r="CN261" s="45"/>
      <c r="CO261" s="45"/>
      <c r="CP261" s="45"/>
      <c r="CQ261" s="45"/>
      <c r="CR261" s="45"/>
      <c r="CS261" s="45"/>
      <c r="CT261" s="45"/>
      <c r="CU261" s="45"/>
      <c r="CV261" s="45"/>
      <c r="CW261" s="45"/>
      <c r="CX261" s="45"/>
      <c r="CY261" s="45"/>
      <c r="CZ261" s="45"/>
      <c r="DA261" s="45"/>
      <c r="DB261" s="45"/>
      <c r="DC261" s="45"/>
      <c r="DD261" s="45"/>
      <c r="DE261" s="45"/>
      <c r="DF261" s="45"/>
      <c r="DG261" s="45"/>
      <c r="DH261" s="45"/>
      <c r="DI261" s="45"/>
      <c r="DJ261" s="45"/>
      <c r="DK261" s="45"/>
      <c r="DL261" s="45"/>
      <c r="DM261" s="45"/>
      <c r="DN261" s="45"/>
      <c r="DO261" s="45"/>
      <c r="DP261" s="45"/>
      <c r="DQ261" s="45"/>
      <c r="DR261" s="45"/>
      <c r="DS261" s="45"/>
      <c r="DT261" s="45"/>
      <c r="DU261" s="45"/>
      <c r="DV261" s="45"/>
      <c r="DW261" s="45"/>
      <c r="DX261" s="45"/>
      <c r="DY261" s="45"/>
      <c r="DZ261" s="45"/>
      <c r="EA261" s="45"/>
      <c r="EB261" s="45"/>
      <c r="EC261" s="45"/>
      <c r="ED261" s="45"/>
      <c r="EE261" s="45"/>
      <c r="EF261" s="45"/>
      <c r="EG261" s="45"/>
      <c r="EH261" s="45"/>
      <c r="EI261" s="45"/>
      <c r="EJ261" s="45"/>
      <c r="EK261" s="45"/>
      <c r="EL261" s="45"/>
      <c r="EM261" s="45"/>
      <c r="EN261" s="45"/>
      <c r="EO261" s="45"/>
      <c r="EP261" s="45"/>
      <c r="EQ261" s="45"/>
      <c r="ER261" s="45"/>
      <c r="ES261" s="45"/>
      <c r="ET261" s="45"/>
      <c r="EU261" s="45"/>
      <c r="EV261" s="45"/>
      <c r="EW261" s="45"/>
      <c r="EX261" s="45"/>
      <c r="EY261" s="45"/>
      <c r="EZ261" s="45"/>
      <c r="FA261" s="45"/>
      <c r="FB261" s="45"/>
      <c r="FC261" s="45"/>
      <c r="FD261" s="45"/>
      <c r="FE261" s="45"/>
      <c r="FF261" s="45"/>
      <c r="FG261" s="45"/>
      <c r="FH261" s="45"/>
      <c r="FI261" s="45"/>
      <c r="FJ261" s="45"/>
      <c r="FK261" s="45"/>
      <c r="FL261" s="45"/>
      <c r="FM261" s="45"/>
      <c r="FN261" s="45"/>
      <c r="FO261" s="45"/>
      <c r="FP261" s="45"/>
      <c r="FQ261" s="45"/>
      <c r="FR261" s="45"/>
      <c r="FS261" s="45"/>
      <c r="FT261" s="45"/>
      <c r="FU261" s="45"/>
      <c r="FV261" s="45"/>
      <c r="FW261" s="45"/>
      <c r="FX261" s="45"/>
      <c r="FY261" s="45"/>
      <c r="FZ261" s="45"/>
      <c r="GA261" s="45"/>
      <c r="GB261" s="45"/>
      <c r="GC261" s="45"/>
      <c r="GD261" s="45"/>
      <c r="GE261" s="45"/>
      <c r="GF261" s="45"/>
      <c r="GG261" s="45"/>
      <c r="GH261" s="45"/>
      <c r="GI261" s="45"/>
      <c r="GJ261" s="45"/>
      <c r="GK261" s="45"/>
      <c r="GL261" s="45"/>
      <c r="GM261" s="45"/>
      <c r="GN261" s="45"/>
      <c r="GO261" s="45"/>
      <c r="GP261" s="45"/>
      <c r="GQ261" s="45"/>
      <c r="GR261" s="45"/>
      <c r="GS261" s="45"/>
      <c r="GT261" s="45"/>
      <c r="GU261" s="45"/>
      <c r="GV261" s="45"/>
      <c r="GW261" s="45"/>
      <c r="GX261" s="45"/>
      <c r="GY261" s="45"/>
      <c r="GZ261" s="45"/>
      <c r="HA261" s="45"/>
      <c r="HB261" s="45"/>
      <c r="HC261" s="45"/>
      <c r="HD261" s="45"/>
      <c r="HE261" s="45"/>
      <c r="HF261" s="45"/>
      <c r="HG261" s="45"/>
      <c r="HH261" s="45"/>
      <c r="HI261" s="45"/>
      <c r="HJ261" s="45"/>
      <c r="HK261" s="45"/>
      <c r="HL261" s="45"/>
      <c r="HM261" s="45"/>
      <c r="HN261" s="45"/>
      <c r="HO261" s="45"/>
      <c r="HP261" s="45"/>
      <c r="HQ261" s="45"/>
      <c r="HR261" s="45"/>
      <c r="HS261" s="45"/>
      <c r="HT261" s="45"/>
      <c r="HU261" s="45"/>
      <c r="HV261" s="45"/>
      <c r="HW261" s="45"/>
      <c r="HX261" s="45"/>
      <c r="HY261" s="45"/>
      <c r="HZ261" s="45"/>
      <c r="IA261" s="45"/>
      <c r="IB261" s="45"/>
      <c r="IC261" s="45"/>
      <c r="ID261" s="45"/>
      <c r="IE261" s="45"/>
      <c r="IF261" s="45"/>
      <c r="IG261" s="45"/>
      <c r="IH261" s="45"/>
      <c r="II261" s="45"/>
      <c r="IJ261" s="45"/>
      <c r="IK261" s="45"/>
      <c r="IL261" s="45"/>
      <c r="IM261" s="45"/>
      <c r="IN261" s="45"/>
      <c r="IO261" s="45"/>
      <c r="IP261" s="45"/>
      <c r="IQ261" s="45"/>
      <c r="IR261" s="45"/>
      <c r="IS261" s="45"/>
      <c r="IT261" s="45"/>
      <c r="IU261" s="45"/>
      <c r="IV261" s="45"/>
    </row>
    <row r="262" spans="1:256" s="45" customFormat="1" ht="50.1" customHeight="1">
      <c r="A262" s="242"/>
      <c r="B262" s="254" t="s">
        <v>2684</v>
      </c>
      <c r="C262" s="255" t="s">
        <v>2379</v>
      </c>
      <c r="D262" s="254" t="s">
        <v>195</v>
      </c>
      <c r="E262" s="255" t="s">
        <v>2685</v>
      </c>
      <c r="F262" s="255" t="s">
        <v>2750</v>
      </c>
      <c r="G262" s="255" t="s">
        <v>301</v>
      </c>
      <c r="H262" s="255" t="s">
        <v>302</v>
      </c>
      <c r="I262" s="255" t="s">
        <v>2748</v>
      </c>
      <c r="J262" s="255" t="s">
        <v>2366</v>
      </c>
      <c r="K262" s="242"/>
      <c r="L262" s="242"/>
      <c r="M262" s="242"/>
      <c r="N262" s="242"/>
      <c r="O262" s="242"/>
      <c r="P262" s="242"/>
      <c r="Q262" s="242"/>
      <c r="R262" s="242"/>
      <c r="S262" s="242"/>
      <c r="T262" s="242"/>
      <c r="U262" s="242"/>
      <c r="V262" s="242"/>
      <c r="W262" s="242"/>
      <c r="X262" s="242"/>
      <c r="Y262" s="242"/>
      <c r="Z262" s="242"/>
      <c r="AA262" s="242"/>
      <c r="AB262" s="242"/>
      <c r="AC262" s="242"/>
      <c r="AD262" s="242"/>
      <c r="AE262" s="242"/>
      <c r="AF262" s="242"/>
      <c r="AG262" s="242"/>
      <c r="AH262" s="242"/>
      <c r="AI262" s="242"/>
      <c r="AJ262" s="242"/>
      <c r="AK262" s="242"/>
      <c r="AL262" s="242"/>
      <c r="AM262" s="242"/>
      <c r="AN262" s="242"/>
      <c r="AO262" s="242"/>
      <c r="AP262" s="242"/>
      <c r="AQ262" s="242"/>
      <c r="AR262" s="242"/>
      <c r="AS262" s="242"/>
      <c r="AT262" s="242"/>
      <c r="AU262" s="242"/>
      <c r="AV262" s="242"/>
      <c r="AW262" s="242"/>
      <c r="AX262" s="242"/>
      <c r="AY262" s="242"/>
      <c r="AZ262" s="242"/>
      <c r="BA262" s="242"/>
      <c r="BB262" s="242"/>
      <c r="BC262" s="242"/>
      <c r="BD262" s="242"/>
      <c r="BE262" s="242"/>
      <c r="BF262" s="242"/>
      <c r="BG262" s="242"/>
      <c r="BH262" s="242"/>
      <c r="BI262" s="242"/>
      <c r="BJ262" s="242"/>
      <c r="BK262" s="242"/>
      <c r="BL262" s="242"/>
      <c r="BM262" s="242"/>
      <c r="BN262" s="242"/>
      <c r="BO262" s="242"/>
      <c r="BP262" s="242"/>
      <c r="BQ262" s="242"/>
      <c r="BR262" s="242"/>
      <c r="BS262" s="242"/>
      <c r="BT262" s="242"/>
      <c r="BU262" s="242"/>
      <c r="BV262" s="242"/>
      <c r="BW262" s="242"/>
      <c r="BX262" s="242"/>
      <c r="BY262" s="242"/>
      <c r="BZ262" s="242"/>
      <c r="CA262" s="242"/>
      <c r="CB262" s="242"/>
      <c r="CC262" s="242"/>
      <c r="CD262" s="242"/>
      <c r="CE262" s="242"/>
      <c r="CF262" s="242"/>
      <c r="CG262" s="242"/>
      <c r="CH262" s="242"/>
      <c r="CI262" s="242"/>
      <c r="CJ262" s="242"/>
      <c r="CK262" s="242"/>
      <c r="CL262" s="242"/>
      <c r="CM262" s="242"/>
      <c r="CN262" s="242"/>
      <c r="CO262" s="242"/>
      <c r="CP262" s="242"/>
      <c r="CQ262" s="242"/>
      <c r="CR262" s="242"/>
      <c r="CS262" s="242"/>
      <c r="CT262" s="242"/>
      <c r="CU262" s="242"/>
      <c r="CV262" s="242"/>
      <c r="CW262" s="242"/>
      <c r="CX262" s="242"/>
      <c r="CY262" s="242"/>
      <c r="CZ262" s="242"/>
      <c r="DA262" s="242"/>
      <c r="DB262" s="242"/>
      <c r="DC262" s="242"/>
      <c r="DD262" s="242"/>
      <c r="DE262" s="242"/>
      <c r="DF262" s="242"/>
      <c r="DG262" s="242"/>
      <c r="DH262" s="242"/>
      <c r="DI262" s="242"/>
      <c r="DJ262" s="242"/>
      <c r="DK262" s="242"/>
      <c r="DL262" s="242"/>
      <c r="DM262" s="242"/>
      <c r="DN262" s="242"/>
      <c r="DO262" s="242"/>
      <c r="DP262" s="242"/>
      <c r="DQ262" s="242"/>
      <c r="DR262" s="242"/>
      <c r="DS262" s="242"/>
      <c r="DT262" s="242"/>
      <c r="DU262" s="242"/>
      <c r="DV262" s="242"/>
      <c r="DW262" s="242"/>
      <c r="DX262" s="242"/>
      <c r="DY262" s="242"/>
      <c r="DZ262" s="242"/>
      <c r="EA262" s="242"/>
      <c r="EB262" s="242"/>
      <c r="EC262" s="242"/>
      <c r="ED262" s="242"/>
      <c r="EE262" s="242"/>
      <c r="EF262" s="242"/>
      <c r="EG262" s="242"/>
      <c r="EH262" s="242"/>
      <c r="EI262" s="242"/>
      <c r="EJ262" s="242"/>
      <c r="EK262" s="242"/>
      <c r="EL262" s="242"/>
      <c r="EM262" s="242"/>
      <c r="EN262" s="242"/>
      <c r="EO262" s="242"/>
      <c r="EP262" s="242"/>
      <c r="EQ262" s="242"/>
      <c r="ER262" s="242"/>
      <c r="ES262" s="242"/>
      <c r="ET262" s="242"/>
      <c r="EU262" s="242"/>
      <c r="EV262" s="242"/>
      <c r="EW262" s="242"/>
      <c r="EX262" s="242"/>
      <c r="EY262" s="242"/>
      <c r="EZ262" s="242"/>
      <c r="FA262" s="242"/>
      <c r="FB262" s="242"/>
      <c r="FC262" s="242"/>
      <c r="FD262" s="242"/>
      <c r="FE262" s="242"/>
      <c r="FF262" s="242"/>
      <c r="FG262" s="242"/>
      <c r="FH262" s="242"/>
      <c r="FI262" s="242"/>
      <c r="FJ262" s="242"/>
      <c r="FK262" s="242"/>
      <c r="FL262" s="242"/>
      <c r="FM262" s="242"/>
      <c r="FN262" s="242"/>
      <c r="FO262" s="242"/>
      <c r="FP262" s="242"/>
      <c r="FQ262" s="242"/>
      <c r="FR262" s="242"/>
      <c r="FS262" s="242"/>
      <c r="FT262" s="242"/>
      <c r="FU262" s="242"/>
      <c r="FV262" s="242"/>
      <c r="FW262" s="242"/>
      <c r="FX262" s="242"/>
      <c r="FY262" s="242"/>
      <c r="FZ262" s="242"/>
      <c r="GA262" s="242"/>
      <c r="GB262" s="242"/>
      <c r="GC262" s="242"/>
      <c r="GD262" s="242"/>
      <c r="GE262" s="242"/>
      <c r="GF262" s="242"/>
      <c r="GG262" s="242"/>
      <c r="GH262" s="242"/>
      <c r="GI262" s="242"/>
      <c r="GJ262" s="242"/>
      <c r="GK262" s="242"/>
      <c r="GL262" s="242"/>
      <c r="GM262" s="242"/>
      <c r="GN262" s="242"/>
      <c r="GO262" s="242"/>
      <c r="GP262" s="242"/>
      <c r="GQ262" s="242"/>
      <c r="GR262" s="242"/>
      <c r="GS262" s="242"/>
      <c r="GT262" s="242"/>
      <c r="GU262" s="242"/>
      <c r="GV262" s="242"/>
      <c r="GW262" s="242"/>
      <c r="GX262" s="242"/>
      <c r="GY262" s="242"/>
      <c r="GZ262" s="242"/>
      <c r="HA262" s="242"/>
      <c r="HB262" s="242"/>
      <c r="HC262" s="242"/>
      <c r="HD262" s="242"/>
      <c r="HE262" s="242"/>
      <c r="HF262" s="242"/>
      <c r="HG262" s="242"/>
      <c r="HH262" s="242"/>
      <c r="HI262" s="242"/>
      <c r="HJ262" s="242"/>
      <c r="HK262" s="242"/>
      <c r="HL262" s="242"/>
      <c r="HM262" s="242"/>
      <c r="HN262" s="242"/>
      <c r="HO262" s="242"/>
      <c r="HP262" s="242"/>
      <c r="HQ262" s="242"/>
      <c r="HR262" s="242"/>
      <c r="HS262" s="242"/>
      <c r="HT262" s="242"/>
      <c r="HU262" s="242"/>
      <c r="HV262" s="242"/>
      <c r="HW262" s="242"/>
      <c r="HX262" s="242"/>
      <c r="HY262" s="242"/>
      <c r="HZ262" s="242"/>
      <c r="IA262" s="242"/>
      <c r="IB262" s="242"/>
      <c r="IC262" s="242"/>
      <c r="ID262" s="242"/>
      <c r="IE262" s="242"/>
      <c r="IF262" s="242"/>
      <c r="IG262" s="242"/>
      <c r="IH262" s="242"/>
      <c r="II262" s="242"/>
      <c r="IJ262" s="242"/>
      <c r="IK262" s="242"/>
      <c r="IL262" s="242"/>
      <c r="IM262" s="242"/>
      <c r="IN262" s="242"/>
      <c r="IO262" s="242"/>
      <c r="IP262" s="242"/>
      <c r="IQ262" s="242"/>
      <c r="IR262" s="242"/>
      <c r="IS262" s="242"/>
      <c r="IT262" s="242"/>
      <c r="IU262" s="242"/>
      <c r="IV262" s="242"/>
    </row>
    <row r="263" spans="1:256" s="5" customFormat="1" ht="50.1" customHeight="1">
      <c r="A263" s="38">
        <v>1</v>
      </c>
      <c r="B263" s="100" t="s">
        <v>3580</v>
      </c>
      <c r="C263" s="160"/>
      <c r="D263" s="194">
        <v>14</v>
      </c>
      <c r="E263" s="100" t="s">
        <v>3581</v>
      </c>
      <c r="F263" s="100" t="s">
        <v>3582</v>
      </c>
      <c r="G263" s="160">
        <v>43042</v>
      </c>
      <c r="H263" s="195" t="s">
        <v>397</v>
      </c>
      <c r="I263" s="100"/>
      <c r="J263" s="169" t="s">
        <v>2516</v>
      </c>
      <c r="K263" s="44" t="s">
        <v>1735</v>
      </c>
      <c r="L263" s="44" t="s">
        <v>625</v>
      </c>
      <c r="M263" s="48"/>
      <c r="N263" s="48"/>
      <c r="O263" s="48"/>
      <c r="P263" s="48"/>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44"/>
      <c r="BH263" s="44"/>
      <c r="BI263" s="44"/>
      <c r="BJ263" s="44"/>
      <c r="BK263" s="44"/>
      <c r="BL263" s="44"/>
      <c r="BM263" s="44"/>
      <c r="BN263" s="44"/>
      <c r="BO263" s="44"/>
      <c r="BP263" s="44"/>
      <c r="BQ263" s="44"/>
      <c r="BR263" s="44"/>
      <c r="BS263" s="44"/>
      <c r="BT263" s="44"/>
      <c r="BU263" s="44"/>
      <c r="BV263" s="44"/>
      <c r="BW263" s="44"/>
      <c r="BX263" s="44"/>
      <c r="BY263" s="44"/>
      <c r="BZ263" s="44"/>
      <c r="CA263" s="44"/>
      <c r="CB263" s="44"/>
      <c r="CC263" s="44"/>
      <c r="CD263" s="44"/>
      <c r="CE263" s="44"/>
      <c r="CF263" s="44"/>
      <c r="CG263" s="44"/>
      <c r="CH263" s="44"/>
      <c r="CI263" s="44"/>
      <c r="CJ263" s="44"/>
      <c r="CK263" s="44"/>
      <c r="CL263" s="44"/>
      <c r="CM263" s="44"/>
      <c r="CN263" s="44"/>
      <c r="CO263" s="44"/>
      <c r="CP263" s="44"/>
      <c r="CQ263" s="44"/>
      <c r="CR263" s="44"/>
      <c r="CS263" s="44"/>
      <c r="CT263" s="44"/>
      <c r="CU263" s="44"/>
      <c r="CV263" s="44"/>
      <c r="CW263" s="44"/>
      <c r="CX263" s="44"/>
      <c r="CY263" s="44"/>
      <c r="CZ263" s="44"/>
      <c r="DA263" s="44"/>
      <c r="DB263" s="44"/>
      <c r="DC263" s="44"/>
      <c r="DD263" s="44"/>
      <c r="DE263" s="44"/>
      <c r="DF263" s="44"/>
      <c r="DG263" s="44"/>
      <c r="DH263" s="44"/>
      <c r="DI263" s="44"/>
      <c r="DJ263" s="44"/>
      <c r="DK263" s="44"/>
      <c r="DL263" s="44"/>
      <c r="DM263" s="44"/>
      <c r="DN263" s="44"/>
      <c r="DO263" s="44"/>
      <c r="DP263" s="44"/>
      <c r="DQ263" s="44"/>
      <c r="DR263" s="44"/>
      <c r="DS263" s="44"/>
      <c r="DT263" s="44"/>
      <c r="DU263" s="44"/>
      <c r="DV263" s="44"/>
      <c r="DW263" s="44"/>
      <c r="DX263" s="44"/>
      <c r="DY263" s="44"/>
      <c r="DZ263" s="44"/>
      <c r="EA263" s="44"/>
      <c r="EB263" s="44"/>
      <c r="EC263" s="44"/>
      <c r="ED263" s="44"/>
      <c r="EE263" s="44"/>
      <c r="EF263" s="44"/>
      <c r="EG263" s="44"/>
      <c r="EH263" s="44"/>
      <c r="EI263" s="44"/>
      <c r="EJ263" s="44"/>
      <c r="EK263" s="44"/>
      <c r="EL263" s="44"/>
      <c r="EM263" s="44"/>
      <c r="EN263" s="44"/>
      <c r="EO263" s="44"/>
      <c r="EP263" s="44"/>
      <c r="EQ263" s="44"/>
      <c r="ER263" s="44"/>
      <c r="ES263" s="44"/>
      <c r="ET263" s="44"/>
      <c r="EU263" s="44"/>
      <c r="EV263" s="44"/>
      <c r="EW263" s="44"/>
      <c r="EX263" s="44"/>
      <c r="EY263" s="44"/>
      <c r="EZ263" s="44"/>
      <c r="FA263" s="44"/>
      <c r="FB263" s="44"/>
      <c r="FC263" s="44"/>
      <c r="FD263" s="44"/>
      <c r="FE263" s="44"/>
      <c r="FF263" s="44"/>
      <c r="FG263" s="44"/>
      <c r="FH263" s="44"/>
      <c r="FI263" s="44"/>
      <c r="FJ263" s="44"/>
      <c r="FK263" s="44"/>
      <c r="FL263" s="44"/>
      <c r="FM263" s="44"/>
      <c r="FN263" s="44"/>
      <c r="FO263" s="44"/>
      <c r="FP263" s="44"/>
      <c r="FQ263" s="44"/>
      <c r="FR263" s="44"/>
      <c r="FS263" s="44"/>
      <c r="FT263" s="44"/>
      <c r="FU263" s="44"/>
      <c r="FV263" s="44"/>
      <c r="FW263" s="44"/>
      <c r="FX263" s="44"/>
      <c r="FY263" s="44"/>
      <c r="FZ263" s="44"/>
      <c r="GA263" s="44"/>
      <c r="GB263" s="44"/>
      <c r="GC263" s="44"/>
      <c r="GD263" s="44"/>
      <c r="GE263" s="44"/>
      <c r="GF263" s="44"/>
      <c r="GG263" s="44"/>
      <c r="GH263" s="44"/>
      <c r="GI263" s="44"/>
      <c r="GJ263" s="44"/>
      <c r="GK263" s="44"/>
      <c r="GL263" s="44"/>
      <c r="GM263" s="44"/>
      <c r="GN263" s="44"/>
      <c r="GO263" s="44"/>
      <c r="GP263" s="44"/>
      <c r="GQ263" s="44"/>
      <c r="GR263" s="44"/>
      <c r="GS263" s="44"/>
      <c r="GT263" s="44"/>
      <c r="GU263" s="44"/>
      <c r="GV263" s="44"/>
      <c r="GW263" s="44"/>
      <c r="GX263" s="44"/>
      <c r="GY263" s="44"/>
      <c r="GZ263" s="44"/>
      <c r="HA263" s="44"/>
      <c r="HB263" s="44"/>
      <c r="HC263" s="44"/>
      <c r="HD263" s="44"/>
      <c r="HE263" s="44"/>
      <c r="HF263" s="44"/>
      <c r="HG263" s="44"/>
      <c r="HH263" s="44"/>
      <c r="HI263" s="44"/>
      <c r="HJ263" s="44"/>
      <c r="HK263" s="44"/>
      <c r="HL263" s="44"/>
      <c r="HM263" s="44"/>
      <c r="HN263" s="44"/>
      <c r="HO263" s="44"/>
      <c r="HP263" s="44"/>
      <c r="HQ263" s="44"/>
      <c r="HR263" s="44"/>
      <c r="HS263" s="44"/>
      <c r="HT263" s="44"/>
      <c r="HU263" s="44"/>
      <c r="HV263" s="44"/>
      <c r="HW263" s="44"/>
      <c r="HX263" s="44"/>
      <c r="HY263" s="44"/>
      <c r="HZ263" s="44"/>
      <c r="IA263" s="44"/>
      <c r="IB263" s="44"/>
      <c r="IC263" s="44"/>
      <c r="ID263" s="44"/>
      <c r="IE263" s="44"/>
      <c r="IF263" s="44"/>
      <c r="IG263" s="44"/>
      <c r="IH263" s="44"/>
      <c r="II263" s="44"/>
      <c r="IJ263" s="44"/>
    </row>
    <row r="264" spans="1:256" s="96" customFormat="1" ht="50.1" customHeight="1">
      <c r="A264" s="38">
        <v>2</v>
      </c>
      <c r="B264" s="100" t="s">
        <v>3583</v>
      </c>
      <c r="C264" s="160"/>
      <c r="D264" s="194">
        <v>0</v>
      </c>
      <c r="E264" s="100" t="s">
        <v>275</v>
      </c>
      <c r="F264" s="100" t="s">
        <v>3584</v>
      </c>
      <c r="G264" s="160">
        <v>43044</v>
      </c>
      <c r="H264" s="195" t="s">
        <v>716</v>
      </c>
      <c r="I264" s="195" t="s">
        <v>3586</v>
      </c>
      <c r="J264" s="169" t="s">
        <v>2211</v>
      </c>
      <c r="K264" s="88" t="s">
        <v>275</v>
      </c>
      <c r="L264" s="44" t="s">
        <v>638</v>
      </c>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44"/>
      <c r="BH264" s="44"/>
      <c r="BI264" s="44"/>
      <c r="BJ264" s="44"/>
      <c r="BK264" s="44"/>
      <c r="BL264" s="44"/>
      <c r="BM264" s="44"/>
      <c r="BN264" s="44"/>
      <c r="BO264" s="44"/>
      <c r="BP264" s="44"/>
      <c r="BQ264" s="44"/>
      <c r="BR264" s="44"/>
      <c r="BS264" s="44"/>
      <c r="BT264" s="44"/>
      <c r="BU264" s="44"/>
      <c r="BV264" s="44"/>
      <c r="BW264" s="44"/>
      <c r="BX264" s="44"/>
      <c r="BY264" s="44"/>
      <c r="BZ264" s="44"/>
      <c r="CA264" s="44"/>
      <c r="CB264" s="44"/>
      <c r="CC264" s="44"/>
      <c r="CD264" s="44"/>
      <c r="CE264" s="44"/>
      <c r="CF264" s="44"/>
      <c r="CG264" s="44"/>
      <c r="CH264" s="44"/>
      <c r="CI264" s="44"/>
      <c r="CJ264" s="44"/>
      <c r="CK264" s="44"/>
      <c r="CL264" s="44"/>
      <c r="CM264" s="44"/>
      <c r="CN264" s="44"/>
      <c r="CO264" s="44"/>
      <c r="CP264" s="44"/>
      <c r="CQ264" s="44"/>
      <c r="CR264" s="44"/>
      <c r="CS264" s="44"/>
      <c r="CT264" s="44"/>
      <c r="CU264" s="44"/>
      <c r="CV264" s="44"/>
      <c r="CW264" s="44"/>
      <c r="CX264" s="44"/>
      <c r="CY264" s="44"/>
      <c r="CZ264" s="44"/>
      <c r="DA264" s="44"/>
      <c r="DB264" s="44"/>
      <c r="DC264" s="44"/>
      <c r="DD264" s="44"/>
      <c r="DE264" s="44"/>
      <c r="DF264" s="44"/>
      <c r="DG264" s="44"/>
      <c r="DH264" s="44"/>
      <c r="DI264" s="44"/>
      <c r="DJ264" s="44"/>
      <c r="DK264" s="44"/>
      <c r="DL264" s="44"/>
      <c r="DM264" s="44"/>
      <c r="DN264" s="44"/>
      <c r="DO264" s="44"/>
      <c r="DP264" s="44"/>
      <c r="DQ264" s="44"/>
      <c r="DR264" s="44"/>
      <c r="DS264" s="44"/>
      <c r="DT264" s="44"/>
      <c r="DU264" s="44"/>
      <c r="DV264" s="44"/>
      <c r="DW264" s="44"/>
      <c r="DX264" s="44"/>
      <c r="DY264" s="44"/>
      <c r="DZ264" s="44"/>
      <c r="EA264" s="44"/>
      <c r="EB264" s="44"/>
      <c r="EC264" s="44"/>
      <c r="ED264" s="44"/>
      <c r="EE264" s="44"/>
      <c r="EF264" s="44"/>
      <c r="EG264" s="44"/>
      <c r="EH264" s="44"/>
      <c r="EI264" s="44"/>
      <c r="EJ264" s="44"/>
      <c r="EK264" s="44"/>
      <c r="EL264" s="44"/>
      <c r="EM264" s="44"/>
      <c r="EN264" s="44"/>
      <c r="EO264" s="44"/>
      <c r="EP264" s="44"/>
      <c r="EQ264" s="44"/>
      <c r="ER264" s="44"/>
      <c r="ES264" s="44"/>
      <c r="ET264" s="44"/>
      <c r="EU264" s="44"/>
      <c r="EV264" s="44"/>
      <c r="EW264" s="44"/>
      <c r="EX264" s="44"/>
      <c r="EY264" s="44"/>
      <c r="EZ264" s="44"/>
      <c r="FA264" s="44"/>
      <c r="FB264" s="44"/>
      <c r="FC264" s="44"/>
      <c r="FD264" s="44"/>
      <c r="FE264" s="44"/>
      <c r="FF264" s="44"/>
      <c r="FG264" s="44"/>
      <c r="FH264" s="44"/>
      <c r="FI264" s="44"/>
      <c r="FJ264" s="44"/>
      <c r="FK264" s="44"/>
      <c r="FL264" s="44"/>
      <c r="FM264" s="44"/>
      <c r="FN264" s="44"/>
      <c r="FO264" s="44"/>
      <c r="FP264" s="44"/>
      <c r="FQ264" s="44"/>
      <c r="FR264" s="44"/>
      <c r="FS264" s="44"/>
      <c r="FT264" s="44"/>
      <c r="FU264" s="44"/>
      <c r="FV264" s="44"/>
      <c r="FW264" s="44"/>
      <c r="FX264" s="44"/>
      <c r="FY264" s="44"/>
      <c r="FZ264" s="44"/>
      <c r="GA264" s="44"/>
      <c r="GB264" s="44"/>
      <c r="GC264" s="44"/>
      <c r="GD264" s="44"/>
      <c r="GE264" s="44"/>
      <c r="GF264" s="44"/>
      <c r="GG264" s="44"/>
      <c r="GH264" s="44"/>
      <c r="GI264" s="44"/>
      <c r="GJ264" s="44"/>
      <c r="GK264" s="44"/>
      <c r="GL264" s="44"/>
      <c r="GM264" s="44"/>
      <c r="GN264" s="44"/>
      <c r="GO264" s="44"/>
      <c r="GP264" s="44"/>
      <c r="GQ264" s="44"/>
      <c r="GR264" s="44"/>
      <c r="GS264" s="44"/>
      <c r="GT264" s="44"/>
      <c r="GU264" s="44"/>
      <c r="GV264" s="44"/>
      <c r="GW264" s="44"/>
      <c r="GX264" s="44"/>
      <c r="GY264" s="44"/>
      <c r="GZ264" s="44"/>
      <c r="HA264" s="44"/>
      <c r="HB264" s="44"/>
      <c r="HC264" s="44"/>
      <c r="HD264" s="44"/>
      <c r="HE264" s="44"/>
      <c r="HF264" s="44"/>
      <c r="HG264" s="44"/>
      <c r="HH264" s="44"/>
      <c r="HI264" s="44"/>
      <c r="HJ264" s="44"/>
      <c r="HK264" s="44"/>
      <c r="HL264" s="44"/>
      <c r="HM264" s="44"/>
      <c r="HN264" s="44"/>
      <c r="HO264" s="44"/>
      <c r="HP264" s="44"/>
      <c r="HQ264" s="44"/>
      <c r="HR264" s="44"/>
      <c r="HS264" s="44"/>
      <c r="HT264" s="44"/>
      <c r="HU264" s="44"/>
      <c r="HV264" s="44"/>
      <c r="HW264" s="44"/>
      <c r="HX264" s="44"/>
      <c r="HY264" s="44"/>
      <c r="HZ264" s="44"/>
      <c r="IA264" s="44"/>
      <c r="IB264" s="44"/>
      <c r="IC264" s="44"/>
      <c r="ID264" s="44"/>
      <c r="IE264" s="44"/>
      <c r="IF264" s="44"/>
      <c r="IG264" s="44"/>
      <c r="IH264" s="44"/>
      <c r="II264" s="44"/>
      <c r="IJ264" s="44"/>
    </row>
    <row r="265" spans="1:256" s="96" customFormat="1" ht="50.1" customHeight="1">
      <c r="A265" s="38">
        <v>3</v>
      </c>
      <c r="B265" s="100" t="s">
        <v>3587</v>
      </c>
      <c r="C265" s="160"/>
      <c r="D265" s="194">
        <v>4</v>
      </c>
      <c r="E265" s="100" t="s">
        <v>272</v>
      </c>
      <c r="F265" s="100"/>
      <c r="G265" s="160">
        <v>43043</v>
      </c>
      <c r="H265" s="195" t="s">
        <v>77</v>
      </c>
      <c r="I265" s="195" t="s">
        <v>3588</v>
      </c>
      <c r="J265" s="169" t="s">
        <v>2211</v>
      </c>
      <c r="K265" s="88" t="s">
        <v>275</v>
      </c>
      <c r="L265" s="44" t="s">
        <v>638</v>
      </c>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44"/>
      <c r="BH265" s="44"/>
      <c r="BI265" s="44"/>
      <c r="BJ265" s="44"/>
      <c r="BK265" s="44"/>
      <c r="BL265" s="44"/>
      <c r="BM265" s="44"/>
      <c r="BN265" s="44"/>
      <c r="BO265" s="44"/>
      <c r="BP265" s="44"/>
      <c r="BQ265" s="44"/>
      <c r="BR265" s="44"/>
      <c r="BS265" s="44"/>
      <c r="BT265" s="44"/>
      <c r="BU265" s="44"/>
      <c r="BV265" s="44"/>
      <c r="BW265" s="44"/>
      <c r="BX265" s="44"/>
      <c r="BY265" s="44"/>
      <c r="BZ265" s="44"/>
      <c r="CA265" s="44"/>
      <c r="CB265" s="44"/>
      <c r="CC265" s="44"/>
      <c r="CD265" s="44"/>
      <c r="CE265" s="44"/>
      <c r="CF265" s="44"/>
      <c r="CG265" s="44"/>
      <c r="CH265" s="44"/>
      <c r="CI265" s="44"/>
      <c r="CJ265" s="44"/>
      <c r="CK265" s="44"/>
      <c r="CL265" s="44"/>
      <c r="CM265" s="44"/>
      <c r="CN265" s="44"/>
      <c r="CO265" s="44"/>
      <c r="CP265" s="44"/>
      <c r="CQ265" s="44"/>
      <c r="CR265" s="44"/>
      <c r="CS265" s="44"/>
      <c r="CT265" s="44"/>
      <c r="CU265" s="44"/>
      <c r="CV265" s="44"/>
      <c r="CW265" s="44"/>
      <c r="CX265" s="44"/>
      <c r="CY265" s="44"/>
      <c r="CZ265" s="44"/>
      <c r="DA265" s="44"/>
      <c r="DB265" s="44"/>
      <c r="DC265" s="44"/>
      <c r="DD265" s="44"/>
      <c r="DE265" s="44"/>
      <c r="DF265" s="44"/>
      <c r="DG265" s="44"/>
      <c r="DH265" s="44"/>
      <c r="DI265" s="44"/>
      <c r="DJ265" s="44"/>
      <c r="DK265" s="44"/>
      <c r="DL265" s="44"/>
      <c r="DM265" s="44"/>
      <c r="DN265" s="44"/>
      <c r="DO265" s="44"/>
      <c r="DP265" s="44"/>
      <c r="DQ265" s="44"/>
      <c r="DR265" s="44"/>
      <c r="DS265" s="44"/>
      <c r="DT265" s="44"/>
      <c r="DU265" s="44"/>
      <c r="DV265" s="44"/>
      <c r="DW265" s="44"/>
      <c r="DX265" s="44"/>
      <c r="DY265" s="44"/>
      <c r="DZ265" s="44"/>
      <c r="EA265" s="44"/>
      <c r="EB265" s="44"/>
      <c r="EC265" s="44"/>
      <c r="ED265" s="44"/>
      <c r="EE265" s="44"/>
      <c r="EF265" s="44"/>
      <c r="EG265" s="44"/>
      <c r="EH265" s="44"/>
      <c r="EI265" s="44"/>
      <c r="EJ265" s="44"/>
      <c r="EK265" s="44"/>
      <c r="EL265" s="44"/>
      <c r="EM265" s="44"/>
      <c r="EN265" s="44"/>
      <c r="EO265" s="44"/>
      <c r="EP265" s="44"/>
      <c r="EQ265" s="44"/>
      <c r="ER265" s="44"/>
      <c r="ES265" s="44"/>
      <c r="ET265" s="44"/>
      <c r="EU265" s="44"/>
      <c r="EV265" s="44"/>
      <c r="EW265" s="44"/>
      <c r="EX265" s="44"/>
      <c r="EY265" s="44"/>
      <c r="EZ265" s="44"/>
      <c r="FA265" s="44"/>
      <c r="FB265" s="44"/>
      <c r="FC265" s="44"/>
      <c r="FD265" s="44"/>
      <c r="FE265" s="44"/>
      <c r="FF265" s="44"/>
      <c r="FG265" s="44"/>
      <c r="FH265" s="44"/>
      <c r="FI265" s="44"/>
      <c r="FJ265" s="44"/>
      <c r="FK265" s="44"/>
      <c r="FL265" s="44"/>
      <c r="FM265" s="44"/>
      <c r="FN265" s="44"/>
      <c r="FO265" s="44"/>
      <c r="FP265" s="44"/>
      <c r="FQ265" s="44"/>
      <c r="FR265" s="44"/>
      <c r="FS265" s="44"/>
      <c r="FT265" s="44"/>
      <c r="FU265" s="44"/>
      <c r="FV265" s="44"/>
      <c r="FW265" s="44"/>
      <c r="FX265" s="44"/>
      <c r="FY265" s="44"/>
      <c r="FZ265" s="44"/>
      <c r="GA265" s="44"/>
      <c r="GB265" s="44"/>
      <c r="GC265" s="44"/>
      <c r="GD265" s="44"/>
      <c r="GE265" s="44"/>
      <c r="GF265" s="44"/>
      <c r="GG265" s="44"/>
      <c r="GH265" s="44"/>
      <c r="GI265" s="44"/>
      <c r="GJ265" s="44"/>
      <c r="GK265" s="44"/>
      <c r="GL265" s="44"/>
      <c r="GM265" s="44"/>
      <c r="GN265" s="44"/>
      <c r="GO265" s="44"/>
      <c r="GP265" s="44"/>
      <c r="GQ265" s="44"/>
      <c r="GR265" s="44"/>
      <c r="GS265" s="44"/>
      <c r="GT265" s="44"/>
      <c r="GU265" s="44"/>
      <c r="GV265" s="44"/>
      <c r="GW265" s="44"/>
      <c r="GX265" s="44"/>
      <c r="GY265" s="44"/>
      <c r="GZ265" s="44"/>
      <c r="HA265" s="44"/>
      <c r="HB265" s="44"/>
      <c r="HC265" s="44"/>
      <c r="HD265" s="44"/>
      <c r="HE265" s="44"/>
      <c r="HF265" s="44"/>
      <c r="HG265" s="44"/>
      <c r="HH265" s="44"/>
      <c r="HI265" s="44"/>
      <c r="HJ265" s="44"/>
      <c r="HK265" s="44"/>
      <c r="HL265" s="44"/>
      <c r="HM265" s="44"/>
      <c r="HN265" s="44"/>
      <c r="HO265" s="44"/>
      <c r="HP265" s="44"/>
      <c r="HQ265" s="44"/>
      <c r="HR265" s="44"/>
      <c r="HS265" s="44"/>
      <c r="HT265" s="44"/>
      <c r="HU265" s="44"/>
      <c r="HV265" s="44"/>
      <c r="HW265" s="44"/>
      <c r="HX265" s="44"/>
      <c r="HY265" s="44"/>
      <c r="HZ265" s="44"/>
      <c r="IA265" s="44"/>
      <c r="IB265" s="44"/>
      <c r="IC265" s="44"/>
      <c r="ID265" s="44"/>
      <c r="IE265" s="44"/>
      <c r="IF265" s="44"/>
      <c r="IG265" s="44"/>
      <c r="IH265" s="44"/>
      <c r="II265" s="44"/>
      <c r="IJ265" s="44"/>
    </row>
    <row r="266" spans="1:256" s="5" customFormat="1" ht="50.1" customHeight="1">
      <c r="A266" s="38">
        <v>4</v>
      </c>
      <c r="B266" s="100" t="s">
        <v>3590</v>
      </c>
      <c r="C266" s="160"/>
      <c r="D266" s="194">
        <v>12</v>
      </c>
      <c r="E266" s="100" t="s">
        <v>275</v>
      </c>
      <c r="F266" s="100" t="s">
        <v>3591</v>
      </c>
      <c r="G266" s="160">
        <v>43040</v>
      </c>
      <c r="H266" s="195" t="s">
        <v>58</v>
      </c>
      <c r="I266" s="100" t="s">
        <v>3592</v>
      </c>
      <c r="J266" s="169" t="s">
        <v>2516</v>
      </c>
      <c r="K266" s="44" t="s">
        <v>4447</v>
      </c>
      <c r="L266" s="48" t="s">
        <v>625</v>
      </c>
      <c r="M266" s="48"/>
      <c r="N266" s="48"/>
      <c r="O266" s="48"/>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44"/>
      <c r="BH266" s="44"/>
      <c r="BI266" s="44"/>
      <c r="BJ266" s="44"/>
      <c r="BK266" s="44"/>
      <c r="BL266" s="44"/>
      <c r="BM266" s="44"/>
      <c r="BN266" s="44"/>
      <c r="BO266" s="44"/>
      <c r="BP266" s="44"/>
      <c r="BQ266" s="44"/>
      <c r="BR266" s="44"/>
      <c r="BS266" s="44"/>
      <c r="BT266" s="44"/>
      <c r="BU266" s="44"/>
      <c r="BV266" s="44"/>
      <c r="BW266" s="44"/>
      <c r="BX266" s="44"/>
      <c r="BY266" s="44"/>
      <c r="BZ266" s="44"/>
      <c r="CA266" s="44"/>
      <c r="CB266" s="44"/>
      <c r="CC266" s="44"/>
      <c r="CD266" s="44"/>
      <c r="CE266" s="44"/>
      <c r="CF266" s="44"/>
      <c r="CG266" s="44"/>
      <c r="CH266" s="44"/>
      <c r="CI266" s="44"/>
      <c r="CJ266" s="44"/>
      <c r="CK266" s="44"/>
      <c r="CL266" s="44"/>
      <c r="CM266" s="44"/>
      <c r="CN266" s="44"/>
      <c r="CO266" s="44"/>
      <c r="CP266" s="44"/>
      <c r="CQ266" s="44"/>
      <c r="CR266" s="44"/>
      <c r="CS266" s="44"/>
      <c r="CT266" s="44"/>
      <c r="CU266" s="44"/>
      <c r="CV266" s="44"/>
      <c r="CW266" s="44"/>
      <c r="CX266" s="44"/>
      <c r="CY266" s="44"/>
      <c r="CZ266" s="44"/>
      <c r="DA266" s="44"/>
      <c r="DB266" s="44"/>
      <c r="DC266" s="44"/>
      <c r="DD266" s="44"/>
      <c r="DE266" s="44"/>
      <c r="DF266" s="44"/>
      <c r="DG266" s="44"/>
      <c r="DH266" s="44"/>
      <c r="DI266" s="44"/>
      <c r="DJ266" s="44"/>
      <c r="DK266" s="44"/>
      <c r="DL266" s="44"/>
      <c r="DM266" s="44"/>
      <c r="DN266" s="44"/>
      <c r="DO266" s="44"/>
      <c r="DP266" s="44"/>
      <c r="DQ266" s="44"/>
      <c r="DR266" s="44"/>
      <c r="DS266" s="44"/>
      <c r="DT266" s="44"/>
      <c r="DU266" s="44"/>
      <c r="DV266" s="44"/>
      <c r="DW266" s="44"/>
      <c r="DX266" s="44"/>
      <c r="DY266" s="44"/>
      <c r="DZ266" s="44"/>
      <c r="EA266" s="44"/>
      <c r="EB266" s="44"/>
      <c r="EC266" s="44"/>
      <c r="ED266" s="44"/>
      <c r="EE266" s="44"/>
      <c r="EF266" s="44"/>
      <c r="EG266" s="44"/>
      <c r="EH266" s="44"/>
      <c r="EI266" s="44"/>
      <c r="EJ266" s="44"/>
      <c r="EK266" s="44"/>
      <c r="EL266" s="44"/>
      <c r="EM266" s="44"/>
      <c r="EN266" s="44"/>
      <c r="EO266" s="44"/>
      <c r="EP266" s="44"/>
      <c r="EQ266" s="44"/>
      <c r="ER266" s="44"/>
      <c r="ES266" s="44"/>
      <c r="ET266" s="44"/>
      <c r="EU266" s="44"/>
      <c r="EV266" s="44"/>
      <c r="EW266" s="44"/>
      <c r="EX266" s="44"/>
      <c r="EY266" s="44"/>
      <c r="EZ266" s="44"/>
      <c r="FA266" s="44"/>
      <c r="FB266" s="44"/>
      <c r="FC266" s="44"/>
      <c r="FD266" s="44"/>
      <c r="FE266" s="44"/>
      <c r="FF266" s="44"/>
      <c r="FG266" s="44"/>
      <c r="FH266" s="44"/>
      <c r="FI266" s="44"/>
      <c r="FJ266" s="44"/>
      <c r="FK266" s="44"/>
      <c r="FL266" s="44"/>
      <c r="FM266" s="44"/>
      <c r="FN266" s="44"/>
      <c r="FO266" s="44"/>
      <c r="FP266" s="44"/>
      <c r="FQ266" s="44"/>
      <c r="FR266" s="44"/>
      <c r="FS266" s="44"/>
      <c r="FT266" s="44"/>
      <c r="FU266" s="44"/>
      <c r="FV266" s="44"/>
      <c r="FW266" s="44"/>
      <c r="FX266" s="44"/>
      <c r="FY266" s="44"/>
      <c r="FZ266" s="44"/>
      <c r="GA266" s="44"/>
      <c r="GB266" s="44"/>
      <c r="GC266" s="44"/>
      <c r="GD266" s="44"/>
      <c r="GE266" s="44"/>
      <c r="GF266" s="44"/>
      <c r="GG266" s="44"/>
      <c r="GH266" s="44"/>
      <c r="GI266" s="44"/>
      <c r="GJ266" s="44"/>
      <c r="GK266" s="44"/>
      <c r="GL266" s="44"/>
      <c r="GM266" s="44"/>
      <c r="GN266" s="44"/>
      <c r="GO266" s="44"/>
      <c r="GP266" s="44"/>
      <c r="GQ266" s="44"/>
      <c r="GR266" s="44"/>
      <c r="GS266" s="44"/>
      <c r="GT266" s="44"/>
      <c r="GU266" s="44"/>
      <c r="GV266" s="44"/>
      <c r="GW266" s="44"/>
      <c r="GX266" s="44"/>
      <c r="GY266" s="44"/>
      <c r="GZ266" s="44"/>
      <c r="HA266" s="44"/>
      <c r="HB266" s="44"/>
      <c r="HC266" s="44"/>
      <c r="HD266" s="44"/>
      <c r="HE266" s="44"/>
      <c r="HF266" s="44"/>
      <c r="HG266" s="44"/>
      <c r="HH266" s="44"/>
      <c r="HI266" s="44"/>
      <c r="HJ266" s="44"/>
      <c r="HK266" s="44"/>
      <c r="HL266" s="44"/>
      <c r="HM266" s="44"/>
      <c r="HN266" s="44"/>
      <c r="HO266" s="44"/>
      <c r="HP266" s="44"/>
      <c r="HQ266" s="44"/>
      <c r="HR266" s="44"/>
      <c r="HS266" s="44"/>
      <c r="HT266" s="44"/>
      <c r="HU266" s="44"/>
      <c r="HV266" s="44"/>
      <c r="HW266" s="44"/>
      <c r="HX266" s="44"/>
      <c r="HY266" s="44"/>
      <c r="HZ266" s="44"/>
      <c r="IA266" s="44"/>
      <c r="IB266" s="44"/>
      <c r="IC266" s="44"/>
      <c r="ID266" s="44"/>
      <c r="IE266" s="44"/>
      <c r="IF266" s="44"/>
      <c r="IG266" s="44"/>
      <c r="IH266" s="44"/>
      <c r="II266" s="44"/>
    </row>
    <row r="267" spans="1:256" s="5" customFormat="1" ht="50.1" customHeight="1">
      <c r="A267" s="38">
        <v>5</v>
      </c>
      <c r="B267" s="100" t="s">
        <v>3599</v>
      </c>
      <c r="C267" s="160"/>
      <c r="D267" s="194">
        <v>12</v>
      </c>
      <c r="E267" s="100" t="s">
        <v>272</v>
      </c>
      <c r="F267" s="100" t="s">
        <v>3600</v>
      </c>
      <c r="G267" s="160">
        <v>43049</v>
      </c>
      <c r="H267" s="195" t="s">
        <v>716</v>
      </c>
      <c r="I267" s="100"/>
      <c r="J267" s="169" t="s">
        <v>2516</v>
      </c>
      <c r="K267" s="44"/>
      <c r="L267" s="44" t="s">
        <v>638</v>
      </c>
      <c r="M267" s="48"/>
      <c r="N267" s="48"/>
      <c r="O267" s="48"/>
      <c r="P267" s="48"/>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44"/>
      <c r="BH267" s="44"/>
      <c r="BI267" s="44"/>
      <c r="BJ267" s="44"/>
      <c r="BK267" s="44"/>
      <c r="BL267" s="44"/>
      <c r="BM267" s="44"/>
      <c r="BN267" s="44"/>
      <c r="BO267" s="44"/>
      <c r="BP267" s="44"/>
      <c r="BQ267" s="44"/>
      <c r="BR267" s="44"/>
      <c r="BS267" s="44"/>
      <c r="BT267" s="44"/>
      <c r="BU267" s="44"/>
      <c r="BV267" s="44"/>
      <c r="BW267" s="44"/>
      <c r="BX267" s="44"/>
      <c r="BY267" s="44"/>
      <c r="BZ267" s="44"/>
      <c r="CA267" s="44"/>
      <c r="CB267" s="44"/>
      <c r="CC267" s="44"/>
      <c r="CD267" s="44"/>
      <c r="CE267" s="44"/>
      <c r="CF267" s="44"/>
      <c r="CG267" s="44"/>
      <c r="CH267" s="44"/>
      <c r="CI267" s="44"/>
      <c r="CJ267" s="44"/>
      <c r="CK267" s="44"/>
      <c r="CL267" s="44"/>
      <c r="CM267" s="44"/>
      <c r="CN267" s="44"/>
      <c r="CO267" s="44"/>
      <c r="CP267" s="44"/>
      <c r="CQ267" s="44"/>
      <c r="CR267" s="44"/>
      <c r="CS267" s="44"/>
      <c r="CT267" s="44"/>
      <c r="CU267" s="44"/>
      <c r="CV267" s="44"/>
      <c r="CW267" s="44"/>
      <c r="CX267" s="44"/>
      <c r="CY267" s="44"/>
      <c r="CZ267" s="44"/>
      <c r="DA267" s="44"/>
      <c r="DB267" s="44"/>
      <c r="DC267" s="44"/>
      <c r="DD267" s="44"/>
      <c r="DE267" s="44"/>
      <c r="DF267" s="44"/>
      <c r="DG267" s="44"/>
      <c r="DH267" s="44"/>
      <c r="DI267" s="44"/>
      <c r="DJ267" s="44"/>
      <c r="DK267" s="44"/>
      <c r="DL267" s="44"/>
      <c r="DM267" s="44"/>
      <c r="DN267" s="44"/>
      <c r="DO267" s="44"/>
      <c r="DP267" s="44"/>
      <c r="DQ267" s="44"/>
      <c r="DR267" s="44"/>
      <c r="DS267" s="44"/>
      <c r="DT267" s="44"/>
      <c r="DU267" s="44"/>
      <c r="DV267" s="44"/>
      <c r="DW267" s="44"/>
      <c r="DX267" s="44"/>
      <c r="DY267" s="44"/>
      <c r="DZ267" s="44"/>
      <c r="EA267" s="44"/>
      <c r="EB267" s="44"/>
      <c r="EC267" s="44"/>
      <c r="ED267" s="44"/>
      <c r="EE267" s="44"/>
      <c r="EF267" s="44"/>
      <c r="EG267" s="44"/>
      <c r="EH267" s="44"/>
      <c r="EI267" s="44"/>
      <c r="EJ267" s="44"/>
      <c r="EK267" s="44"/>
      <c r="EL267" s="44"/>
      <c r="EM267" s="44"/>
      <c r="EN267" s="44"/>
      <c r="EO267" s="44"/>
      <c r="EP267" s="44"/>
      <c r="EQ267" s="44"/>
      <c r="ER267" s="44"/>
      <c r="ES267" s="44"/>
      <c r="ET267" s="44"/>
      <c r="EU267" s="44"/>
      <c r="EV267" s="44"/>
      <c r="EW267" s="44"/>
      <c r="EX267" s="44"/>
      <c r="EY267" s="44"/>
      <c r="EZ267" s="44"/>
      <c r="FA267" s="44"/>
      <c r="FB267" s="44"/>
      <c r="FC267" s="44"/>
      <c r="FD267" s="44"/>
      <c r="FE267" s="44"/>
      <c r="FF267" s="44"/>
      <c r="FG267" s="44"/>
      <c r="FH267" s="44"/>
      <c r="FI267" s="44"/>
      <c r="FJ267" s="44"/>
      <c r="FK267" s="44"/>
      <c r="FL267" s="44"/>
      <c r="FM267" s="44"/>
      <c r="FN267" s="44"/>
      <c r="FO267" s="44"/>
      <c r="FP267" s="44"/>
      <c r="FQ267" s="44"/>
      <c r="FR267" s="44"/>
      <c r="FS267" s="44"/>
      <c r="FT267" s="44"/>
      <c r="FU267" s="44"/>
      <c r="FV267" s="44"/>
      <c r="FW267" s="44"/>
      <c r="FX267" s="44"/>
      <c r="FY267" s="44"/>
      <c r="FZ267" s="44"/>
      <c r="GA267" s="44"/>
      <c r="GB267" s="44"/>
      <c r="GC267" s="44"/>
      <c r="GD267" s="44"/>
      <c r="GE267" s="44"/>
      <c r="GF267" s="44"/>
      <c r="GG267" s="44"/>
      <c r="GH267" s="44"/>
      <c r="GI267" s="44"/>
      <c r="GJ267" s="44"/>
      <c r="GK267" s="44"/>
      <c r="GL267" s="44"/>
      <c r="GM267" s="44"/>
      <c r="GN267" s="44"/>
      <c r="GO267" s="44"/>
      <c r="GP267" s="44"/>
      <c r="GQ267" s="44"/>
      <c r="GR267" s="44"/>
      <c r="GS267" s="44"/>
      <c r="GT267" s="44"/>
      <c r="GU267" s="44"/>
      <c r="GV267" s="44"/>
      <c r="GW267" s="44"/>
      <c r="GX267" s="44"/>
      <c r="GY267" s="44"/>
      <c r="GZ267" s="44"/>
      <c r="HA267" s="44"/>
      <c r="HB267" s="44"/>
      <c r="HC267" s="44"/>
      <c r="HD267" s="44"/>
      <c r="HE267" s="44"/>
      <c r="HF267" s="44"/>
      <c r="HG267" s="44"/>
      <c r="HH267" s="44"/>
      <c r="HI267" s="44"/>
      <c r="HJ267" s="44"/>
      <c r="HK267" s="44"/>
      <c r="HL267" s="44"/>
      <c r="HM267" s="44"/>
      <c r="HN267" s="44"/>
      <c r="HO267" s="44"/>
      <c r="HP267" s="44"/>
      <c r="HQ267" s="44"/>
      <c r="HR267" s="44"/>
      <c r="HS267" s="44"/>
      <c r="HT267" s="44"/>
      <c r="HU267" s="44"/>
      <c r="HV267" s="44"/>
      <c r="HW267" s="44"/>
      <c r="HX267" s="44"/>
      <c r="HY267" s="44"/>
      <c r="HZ267" s="44"/>
      <c r="IA267" s="44"/>
      <c r="IB267" s="44"/>
      <c r="IC267" s="44"/>
      <c r="ID267" s="44"/>
      <c r="IE267" s="44"/>
      <c r="IF267" s="44"/>
      <c r="IG267" s="44"/>
      <c r="IH267" s="44"/>
      <c r="II267" s="44"/>
      <c r="IJ267" s="44"/>
    </row>
    <row r="268" spans="1:256" s="5" customFormat="1" ht="50.1" customHeight="1">
      <c r="A268" s="38">
        <v>6</v>
      </c>
      <c r="B268" s="100" t="s">
        <v>3601</v>
      </c>
      <c r="C268" s="160"/>
      <c r="D268" s="194">
        <v>15</v>
      </c>
      <c r="E268" s="100" t="s">
        <v>272</v>
      </c>
      <c r="F268" s="100" t="s">
        <v>3602</v>
      </c>
      <c r="G268" s="160">
        <v>43049</v>
      </c>
      <c r="H268" s="195" t="s">
        <v>58</v>
      </c>
      <c r="I268" s="100"/>
      <c r="J268" s="169" t="s">
        <v>2516</v>
      </c>
      <c r="K268" s="44"/>
      <c r="L268" s="44" t="s">
        <v>638</v>
      </c>
      <c r="M268" s="48"/>
      <c r="N268" s="48"/>
      <c r="O268" s="48"/>
      <c r="P268" s="48"/>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44"/>
      <c r="BQ268" s="44"/>
      <c r="BR268" s="44"/>
      <c r="BS268" s="44"/>
      <c r="BT268" s="44"/>
      <c r="BU268" s="44"/>
      <c r="BV268" s="44"/>
      <c r="BW268" s="44"/>
      <c r="BX268" s="44"/>
      <c r="BY268" s="44"/>
      <c r="BZ268" s="44"/>
      <c r="CA268" s="44"/>
      <c r="CB268" s="44"/>
      <c r="CC268" s="44"/>
      <c r="CD268" s="44"/>
      <c r="CE268" s="44"/>
      <c r="CF268" s="44"/>
      <c r="CG268" s="44"/>
      <c r="CH268" s="44"/>
      <c r="CI268" s="44"/>
      <c r="CJ268" s="44"/>
      <c r="CK268" s="44"/>
      <c r="CL268" s="44"/>
      <c r="CM268" s="44"/>
      <c r="CN268" s="44"/>
      <c r="CO268" s="44"/>
      <c r="CP268" s="44"/>
      <c r="CQ268" s="44"/>
      <c r="CR268" s="44"/>
      <c r="CS268" s="44"/>
      <c r="CT268" s="44"/>
      <c r="CU268" s="44"/>
      <c r="CV268" s="44"/>
      <c r="CW268" s="44"/>
      <c r="CX268" s="44"/>
      <c r="CY268" s="44"/>
      <c r="CZ268" s="44"/>
      <c r="DA268" s="44"/>
      <c r="DB268" s="44"/>
      <c r="DC268" s="44"/>
      <c r="DD268" s="44"/>
      <c r="DE268" s="44"/>
      <c r="DF268" s="44"/>
      <c r="DG268" s="44"/>
      <c r="DH268" s="44"/>
      <c r="DI268" s="44"/>
      <c r="DJ268" s="44"/>
      <c r="DK268" s="44"/>
      <c r="DL268" s="44"/>
      <c r="DM268" s="44"/>
      <c r="DN268" s="44"/>
      <c r="DO268" s="44"/>
      <c r="DP268" s="44"/>
      <c r="DQ268" s="44"/>
      <c r="DR268" s="44"/>
      <c r="DS268" s="44"/>
      <c r="DT268" s="44"/>
      <c r="DU268" s="44"/>
      <c r="DV268" s="44"/>
      <c r="DW268" s="44"/>
      <c r="DX268" s="44"/>
      <c r="DY268" s="44"/>
      <c r="DZ268" s="44"/>
      <c r="EA268" s="44"/>
      <c r="EB268" s="44"/>
      <c r="EC268" s="44"/>
      <c r="ED268" s="44"/>
      <c r="EE268" s="44"/>
      <c r="EF268" s="44"/>
      <c r="EG268" s="44"/>
      <c r="EH268" s="44"/>
      <c r="EI268" s="44"/>
      <c r="EJ268" s="44"/>
      <c r="EK268" s="44"/>
      <c r="EL268" s="44"/>
      <c r="EM268" s="44"/>
      <c r="EN268" s="44"/>
      <c r="EO268" s="44"/>
      <c r="EP268" s="44"/>
      <c r="EQ268" s="44"/>
      <c r="ER268" s="44"/>
      <c r="ES268" s="44"/>
      <c r="ET268" s="44"/>
      <c r="EU268" s="44"/>
      <c r="EV268" s="44"/>
      <c r="EW268" s="44"/>
      <c r="EX268" s="44"/>
      <c r="EY268" s="44"/>
      <c r="EZ268" s="44"/>
      <c r="FA268" s="44"/>
      <c r="FB268" s="44"/>
      <c r="FC268" s="44"/>
      <c r="FD268" s="44"/>
      <c r="FE268" s="44"/>
      <c r="FF268" s="44"/>
      <c r="FG268" s="44"/>
      <c r="FH268" s="44"/>
      <c r="FI268" s="44"/>
      <c r="FJ268" s="44"/>
      <c r="FK268" s="44"/>
      <c r="FL268" s="44"/>
      <c r="FM268" s="44"/>
      <c r="FN268" s="44"/>
      <c r="FO268" s="44"/>
      <c r="FP268" s="44"/>
      <c r="FQ268" s="44"/>
      <c r="FR268" s="44"/>
      <c r="FS268" s="44"/>
      <c r="FT268" s="44"/>
      <c r="FU268" s="44"/>
      <c r="FV268" s="44"/>
      <c r="FW268" s="44"/>
      <c r="FX268" s="44"/>
      <c r="FY268" s="44"/>
      <c r="FZ268" s="44"/>
      <c r="GA268" s="44"/>
      <c r="GB268" s="44"/>
      <c r="GC268" s="44"/>
      <c r="GD268" s="44"/>
      <c r="GE268" s="44"/>
      <c r="GF268" s="44"/>
      <c r="GG268" s="44"/>
      <c r="GH268" s="44"/>
      <c r="GI268" s="44"/>
      <c r="GJ268" s="44"/>
      <c r="GK268" s="44"/>
      <c r="GL268" s="44"/>
      <c r="GM268" s="44"/>
      <c r="GN268" s="44"/>
      <c r="GO268" s="44"/>
      <c r="GP268" s="44"/>
      <c r="GQ268" s="44"/>
      <c r="GR268" s="44"/>
      <c r="GS268" s="44"/>
      <c r="GT268" s="44"/>
      <c r="GU268" s="44"/>
      <c r="GV268" s="44"/>
      <c r="GW268" s="44"/>
      <c r="GX268" s="44"/>
      <c r="GY268" s="44"/>
      <c r="GZ268" s="44"/>
      <c r="HA268" s="44"/>
      <c r="HB268" s="44"/>
      <c r="HC268" s="44"/>
      <c r="HD268" s="44"/>
      <c r="HE268" s="44"/>
      <c r="HF268" s="44"/>
      <c r="HG268" s="44"/>
      <c r="HH268" s="44"/>
      <c r="HI268" s="44"/>
      <c r="HJ268" s="44"/>
      <c r="HK268" s="44"/>
      <c r="HL268" s="44"/>
      <c r="HM268" s="44"/>
      <c r="HN268" s="44"/>
      <c r="HO268" s="44"/>
      <c r="HP268" s="44"/>
      <c r="HQ268" s="44"/>
      <c r="HR268" s="44"/>
      <c r="HS268" s="44"/>
      <c r="HT268" s="44"/>
      <c r="HU268" s="44"/>
      <c r="HV268" s="44"/>
      <c r="HW268" s="44"/>
      <c r="HX268" s="44"/>
      <c r="HY268" s="44"/>
      <c r="HZ268" s="44"/>
      <c r="IA268" s="44"/>
      <c r="IB268" s="44"/>
      <c r="IC268" s="44"/>
      <c r="ID268" s="44"/>
      <c r="IE268" s="44"/>
      <c r="IF268" s="44"/>
      <c r="IG268" s="44"/>
      <c r="IH268" s="44"/>
      <c r="II268" s="44"/>
      <c r="IJ268" s="44"/>
    </row>
    <row r="269" spans="1:256" s="5" customFormat="1" ht="50.1" customHeight="1">
      <c r="A269" s="38">
        <v>7</v>
      </c>
      <c r="B269" s="100" t="s">
        <v>3603</v>
      </c>
      <c r="C269" s="160"/>
      <c r="D269" s="194">
        <v>14</v>
      </c>
      <c r="E269" s="100" t="s">
        <v>272</v>
      </c>
      <c r="F269" s="100" t="s">
        <v>3604</v>
      </c>
      <c r="G269" s="160">
        <v>43050</v>
      </c>
      <c r="H269" s="195" t="s">
        <v>716</v>
      </c>
      <c r="I269" s="100"/>
      <c r="J269" s="169" t="s">
        <v>2516</v>
      </c>
      <c r="K269" s="44"/>
      <c r="L269" s="44" t="s">
        <v>638</v>
      </c>
      <c r="M269" s="48"/>
      <c r="N269" s="48"/>
      <c r="O269" s="48"/>
      <c r="P269" s="48"/>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44"/>
      <c r="BH269" s="44"/>
      <c r="BI269" s="44"/>
      <c r="BJ269" s="44"/>
      <c r="BK269" s="44"/>
      <c r="BL269" s="44"/>
      <c r="BM269" s="44"/>
      <c r="BN269" s="44"/>
      <c r="BO269" s="44"/>
      <c r="BP269" s="44"/>
      <c r="BQ269" s="44"/>
      <c r="BR269" s="44"/>
      <c r="BS269" s="44"/>
      <c r="BT269" s="44"/>
      <c r="BU269" s="44"/>
      <c r="BV269" s="44"/>
      <c r="BW269" s="44"/>
      <c r="BX269" s="44"/>
      <c r="BY269" s="44"/>
      <c r="BZ269" s="44"/>
      <c r="CA269" s="44"/>
      <c r="CB269" s="44"/>
      <c r="CC269" s="44"/>
      <c r="CD269" s="44"/>
      <c r="CE269" s="44"/>
      <c r="CF269" s="44"/>
      <c r="CG269" s="44"/>
      <c r="CH269" s="44"/>
      <c r="CI269" s="44"/>
      <c r="CJ269" s="44"/>
      <c r="CK269" s="44"/>
      <c r="CL269" s="44"/>
      <c r="CM269" s="44"/>
      <c r="CN269" s="44"/>
      <c r="CO269" s="44"/>
      <c r="CP269" s="44"/>
      <c r="CQ269" s="44"/>
      <c r="CR269" s="44"/>
      <c r="CS269" s="44"/>
      <c r="CT269" s="44"/>
      <c r="CU269" s="44"/>
      <c r="CV269" s="44"/>
      <c r="CW269" s="44"/>
      <c r="CX269" s="44"/>
      <c r="CY269" s="44"/>
      <c r="CZ269" s="44"/>
      <c r="DA269" s="44"/>
      <c r="DB269" s="44"/>
      <c r="DC269" s="44"/>
      <c r="DD269" s="44"/>
      <c r="DE269" s="44"/>
      <c r="DF269" s="44"/>
      <c r="DG269" s="44"/>
      <c r="DH269" s="44"/>
      <c r="DI269" s="44"/>
      <c r="DJ269" s="44"/>
      <c r="DK269" s="44"/>
      <c r="DL269" s="44"/>
      <c r="DM269" s="44"/>
      <c r="DN269" s="44"/>
      <c r="DO269" s="44"/>
      <c r="DP269" s="44"/>
      <c r="DQ269" s="44"/>
      <c r="DR269" s="44"/>
      <c r="DS269" s="44"/>
      <c r="DT269" s="44"/>
      <c r="DU269" s="44"/>
      <c r="DV269" s="44"/>
      <c r="DW269" s="44"/>
      <c r="DX269" s="44"/>
      <c r="DY269" s="44"/>
      <c r="DZ269" s="44"/>
      <c r="EA269" s="44"/>
      <c r="EB269" s="44"/>
      <c r="EC269" s="44"/>
      <c r="ED269" s="44"/>
      <c r="EE269" s="44"/>
      <c r="EF269" s="44"/>
      <c r="EG269" s="44"/>
      <c r="EH269" s="44"/>
      <c r="EI269" s="44"/>
      <c r="EJ269" s="44"/>
      <c r="EK269" s="44"/>
      <c r="EL269" s="44"/>
      <c r="EM269" s="44"/>
      <c r="EN269" s="44"/>
      <c r="EO269" s="44"/>
      <c r="EP269" s="44"/>
      <c r="EQ269" s="44"/>
      <c r="ER269" s="44"/>
      <c r="ES269" s="44"/>
      <c r="ET269" s="44"/>
      <c r="EU269" s="44"/>
      <c r="EV269" s="44"/>
      <c r="EW269" s="44"/>
      <c r="EX269" s="44"/>
      <c r="EY269" s="44"/>
      <c r="EZ269" s="44"/>
      <c r="FA269" s="44"/>
      <c r="FB269" s="44"/>
      <c r="FC269" s="44"/>
      <c r="FD269" s="44"/>
      <c r="FE269" s="44"/>
      <c r="FF269" s="44"/>
      <c r="FG269" s="44"/>
      <c r="FH269" s="44"/>
      <c r="FI269" s="44"/>
      <c r="FJ269" s="44"/>
      <c r="FK269" s="44"/>
      <c r="FL269" s="44"/>
      <c r="FM269" s="44"/>
      <c r="FN269" s="44"/>
      <c r="FO269" s="44"/>
      <c r="FP269" s="44"/>
      <c r="FQ269" s="44"/>
      <c r="FR269" s="44"/>
      <c r="FS269" s="44"/>
      <c r="FT269" s="44"/>
      <c r="FU269" s="44"/>
      <c r="FV269" s="44"/>
      <c r="FW269" s="44"/>
      <c r="FX269" s="44"/>
      <c r="FY269" s="44"/>
      <c r="FZ269" s="44"/>
      <c r="GA269" s="44"/>
      <c r="GB269" s="44"/>
      <c r="GC269" s="44"/>
      <c r="GD269" s="44"/>
      <c r="GE269" s="44"/>
      <c r="GF269" s="44"/>
      <c r="GG269" s="44"/>
      <c r="GH269" s="44"/>
      <c r="GI269" s="44"/>
      <c r="GJ269" s="44"/>
      <c r="GK269" s="44"/>
      <c r="GL269" s="44"/>
      <c r="GM269" s="44"/>
      <c r="GN269" s="44"/>
      <c r="GO269" s="44"/>
      <c r="GP269" s="44"/>
      <c r="GQ269" s="44"/>
      <c r="GR269" s="44"/>
      <c r="GS269" s="44"/>
      <c r="GT269" s="44"/>
      <c r="GU269" s="44"/>
      <c r="GV269" s="44"/>
      <c r="GW269" s="44"/>
      <c r="GX269" s="44"/>
      <c r="GY269" s="44"/>
      <c r="GZ269" s="44"/>
      <c r="HA269" s="44"/>
      <c r="HB269" s="44"/>
      <c r="HC269" s="44"/>
      <c r="HD269" s="44"/>
      <c r="HE269" s="44"/>
      <c r="HF269" s="44"/>
      <c r="HG269" s="44"/>
      <c r="HH269" s="44"/>
      <c r="HI269" s="44"/>
      <c r="HJ269" s="44"/>
      <c r="HK269" s="44"/>
      <c r="HL269" s="44"/>
      <c r="HM269" s="44"/>
      <c r="HN269" s="44"/>
      <c r="HO269" s="44"/>
      <c r="HP269" s="44"/>
      <c r="HQ269" s="44"/>
      <c r="HR269" s="44"/>
      <c r="HS269" s="44"/>
      <c r="HT269" s="44"/>
      <c r="HU269" s="44"/>
      <c r="HV269" s="44"/>
      <c r="HW269" s="44"/>
      <c r="HX269" s="44"/>
      <c r="HY269" s="44"/>
      <c r="HZ269" s="44"/>
      <c r="IA269" s="44"/>
      <c r="IB269" s="44"/>
      <c r="IC269" s="44"/>
      <c r="ID269" s="44"/>
      <c r="IE269" s="44"/>
      <c r="IF269" s="44"/>
      <c r="IG269" s="44"/>
      <c r="IH269" s="44"/>
      <c r="II269" s="44"/>
      <c r="IJ269" s="44"/>
    </row>
    <row r="270" spans="1:256" s="5" customFormat="1" ht="50.1" customHeight="1">
      <c r="A270" s="38">
        <v>8</v>
      </c>
      <c r="B270" s="100" t="s">
        <v>3614</v>
      </c>
      <c r="C270" s="160"/>
      <c r="D270" s="194">
        <v>13</v>
      </c>
      <c r="E270" s="100" t="s">
        <v>272</v>
      </c>
      <c r="F270" s="100" t="s">
        <v>3615</v>
      </c>
      <c r="G270" s="160">
        <v>43054</v>
      </c>
      <c r="H270" s="195" t="s">
        <v>84</v>
      </c>
      <c r="I270" s="100"/>
      <c r="J270" s="169" t="s">
        <v>2516</v>
      </c>
      <c r="K270" s="44"/>
      <c r="L270" s="48" t="s">
        <v>625</v>
      </c>
      <c r="M270" s="48"/>
      <c r="N270" s="48"/>
      <c r="O270" s="48"/>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44"/>
      <c r="BH270" s="44"/>
      <c r="BI270" s="44"/>
      <c r="BJ270" s="44"/>
      <c r="BK270" s="44"/>
      <c r="BL270" s="44"/>
      <c r="BM270" s="44"/>
      <c r="BN270" s="44"/>
      <c r="BO270" s="44"/>
      <c r="BP270" s="44"/>
      <c r="BQ270" s="44"/>
      <c r="BR270" s="44"/>
      <c r="BS270" s="44"/>
      <c r="BT270" s="44"/>
      <c r="BU270" s="44"/>
      <c r="BV270" s="44"/>
      <c r="BW270" s="44"/>
      <c r="BX270" s="44"/>
      <c r="BY270" s="44"/>
      <c r="BZ270" s="44"/>
      <c r="CA270" s="44"/>
      <c r="CB270" s="44"/>
      <c r="CC270" s="44"/>
      <c r="CD270" s="44"/>
      <c r="CE270" s="44"/>
      <c r="CF270" s="44"/>
      <c r="CG270" s="44"/>
      <c r="CH270" s="44"/>
      <c r="CI270" s="44"/>
      <c r="CJ270" s="44"/>
      <c r="CK270" s="44"/>
      <c r="CL270" s="44"/>
      <c r="CM270" s="44"/>
      <c r="CN270" s="44"/>
      <c r="CO270" s="44"/>
      <c r="CP270" s="44"/>
      <c r="CQ270" s="44"/>
      <c r="CR270" s="44"/>
      <c r="CS270" s="44"/>
      <c r="CT270" s="44"/>
      <c r="CU270" s="44"/>
      <c r="CV270" s="44"/>
      <c r="CW270" s="44"/>
      <c r="CX270" s="44"/>
      <c r="CY270" s="44"/>
      <c r="CZ270" s="44"/>
      <c r="DA270" s="44"/>
      <c r="DB270" s="44"/>
      <c r="DC270" s="44"/>
      <c r="DD270" s="44"/>
      <c r="DE270" s="44"/>
      <c r="DF270" s="44"/>
      <c r="DG270" s="44"/>
      <c r="DH270" s="44"/>
      <c r="DI270" s="44"/>
      <c r="DJ270" s="44"/>
      <c r="DK270" s="44"/>
      <c r="DL270" s="44"/>
      <c r="DM270" s="44"/>
      <c r="DN270" s="44"/>
      <c r="DO270" s="44"/>
      <c r="DP270" s="44"/>
      <c r="DQ270" s="44"/>
      <c r="DR270" s="44"/>
      <c r="DS270" s="44"/>
      <c r="DT270" s="44"/>
      <c r="DU270" s="44"/>
      <c r="DV270" s="44"/>
      <c r="DW270" s="44"/>
      <c r="DX270" s="44"/>
      <c r="DY270" s="44"/>
      <c r="DZ270" s="44"/>
      <c r="EA270" s="44"/>
      <c r="EB270" s="44"/>
      <c r="EC270" s="44"/>
      <c r="ED270" s="44"/>
      <c r="EE270" s="44"/>
      <c r="EF270" s="44"/>
      <c r="EG270" s="44"/>
      <c r="EH270" s="44"/>
      <c r="EI270" s="44"/>
      <c r="EJ270" s="44"/>
      <c r="EK270" s="44"/>
      <c r="EL270" s="44"/>
      <c r="EM270" s="44"/>
      <c r="EN270" s="44"/>
      <c r="EO270" s="44"/>
      <c r="EP270" s="44"/>
      <c r="EQ270" s="44"/>
      <c r="ER270" s="44"/>
      <c r="ES270" s="44"/>
      <c r="ET270" s="44"/>
      <c r="EU270" s="44"/>
      <c r="EV270" s="44"/>
      <c r="EW270" s="44"/>
      <c r="EX270" s="44"/>
      <c r="EY270" s="44"/>
      <c r="EZ270" s="44"/>
      <c r="FA270" s="44"/>
      <c r="FB270" s="44"/>
      <c r="FC270" s="44"/>
      <c r="FD270" s="44"/>
      <c r="FE270" s="44"/>
      <c r="FF270" s="44"/>
      <c r="FG270" s="44"/>
      <c r="FH270" s="44"/>
      <c r="FI270" s="44"/>
      <c r="FJ270" s="44"/>
      <c r="FK270" s="44"/>
      <c r="FL270" s="44"/>
      <c r="FM270" s="44"/>
      <c r="FN270" s="44"/>
      <c r="FO270" s="44"/>
      <c r="FP270" s="44"/>
      <c r="FQ270" s="44"/>
      <c r="FR270" s="44"/>
      <c r="FS270" s="44"/>
      <c r="FT270" s="44"/>
      <c r="FU270" s="44"/>
      <c r="FV270" s="44"/>
      <c r="FW270" s="44"/>
      <c r="FX270" s="44"/>
      <c r="FY270" s="44"/>
      <c r="FZ270" s="44"/>
      <c r="GA270" s="44"/>
      <c r="GB270" s="44"/>
      <c r="GC270" s="44"/>
      <c r="GD270" s="44"/>
      <c r="GE270" s="44"/>
      <c r="GF270" s="44"/>
      <c r="GG270" s="44"/>
      <c r="GH270" s="44"/>
      <c r="GI270" s="44"/>
      <c r="GJ270" s="44"/>
      <c r="GK270" s="44"/>
      <c r="GL270" s="44"/>
      <c r="GM270" s="44"/>
      <c r="GN270" s="44"/>
      <c r="GO270" s="44"/>
      <c r="GP270" s="44"/>
      <c r="GQ270" s="44"/>
      <c r="GR270" s="44"/>
      <c r="GS270" s="44"/>
      <c r="GT270" s="44"/>
      <c r="GU270" s="44"/>
      <c r="GV270" s="44"/>
      <c r="GW270" s="44"/>
      <c r="GX270" s="44"/>
      <c r="GY270" s="44"/>
      <c r="GZ270" s="44"/>
      <c r="HA270" s="44"/>
      <c r="HB270" s="44"/>
      <c r="HC270" s="44"/>
      <c r="HD270" s="44"/>
      <c r="HE270" s="44"/>
      <c r="HF270" s="44"/>
      <c r="HG270" s="44"/>
      <c r="HH270" s="44"/>
      <c r="HI270" s="44"/>
      <c r="HJ270" s="44"/>
      <c r="HK270" s="44"/>
      <c r="HL270" s="44"/>
      <c r="HM270" s="44"/>
      <c r="HN270" s="44"/>
      <c r="HO270" s="44"/>
      <c r="HP270" s="44"/>
      <c r="HQ270" s="44"/>
      <c r="HR270" s="44"/>
      <c r="HS270" s="44"/>
      <c r="HT270" s="44"/>
      <c r="HU270" s="44"/>
      <c r="HV270" s="44"/>
      <c r="HW270" s="44"/>
      <c r="HX270" s="44"/>
      <c r="HY270" s="44"/>
      <c r="HZ270" s="44"/>
      <c r="IA270" s="44"/>
      <c r="IB270" s="44"/>
      <c r="IC270" s="44"/>
      <c r="ID270" s="44"/>
      <c r="IE270" s="44"/>
      <c r="IF270" s="44"/>
      <c r="IG270" s="44"/>
      <c r="IH270" s="44"/>
      <c r="II270" s="44"/>
    </row>
    <row r="271" spans="1:256" s="5" customFormat="1" ht="50.1" customHeight="1">
      <c r="A271" s="38">
        <v>9</v>
      </c>
      <c r="B271" s="100" t="s">
        <v>3618</v>
      </c>
      <c r="C271" s="160"/>
      <c r="D271" s="194">
        <v>7</v>
      </c>
      <c r="E271" s="100" t="s">
        <v>272</v>
      </c>
      <c r="F271" s="100" t="s">
        <v>3619</v>
      </c>
      <c r="G271" s="160">
        <v>43054</v>
      </c>
      <c r="H271" s="195" t="s">
        <v>716</v>
      </c>
      <c r="I271" s="100"/>
      <c r="J271" s="169" t="s">
        <v>2516</v>
      </c>
      <c r="K271" s="44" t="s">
        <v>275</v>
      </c>
      <c r="L271" s="44" t="s">
        <v>638</v>
      </c>
      <c r="M271" s="48"/>
      <c r="N271" s="48"/>
      <c r="O271" s="48"/>
      <c r="P271" s="48"/>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44"/>
      <c r="BH271" s="44"/>
      <c r="BI271" s="44"/>
      <c r="BJ271" s="44"/>
      <c r="BK271" s="44"/>
      <c r="BL271" s="44"/>
      <c r="BM271" s="44"/>
      <c r="BN271" s="44"/>
      <c r="BO271" s="44"/>
      <c r="BP271" s="44"/>
      <c r="BQ271" s="44"/>
      <c r="BR271" s="44"/>
      <c r="BS271" s="44"/>
      <c r="BT271" s="44"/>
      <c r="BU271" s="44"/>
      <c r="BV271" s="44"/>
      <c r="BW271" s="44"/>
      <c r="BX271" s="44"/>
      <c r="BY271" s="44"/>
      <c r="BZ271" s="44"/>
      <c r="CA271" s="44"/>
      <c r="CB271" s="44"/>
      <c r="CC271" s="44"/>
      <c r="CD271" s="44"/>
      <c r="CE271" s="44"/>
      <c r="CF271" s="44"/>
      <c r="CG271" s="44"/>
      <c r="CH271" s="44"/>
      <c r="CI271" s="44"/>
      <c r="CJ271" s="44"/>
      <c r="CK271" s="44"/>
      <c r="CL271" s="44"/>
      <c r="CM271" s="44"/>
      <c r="CN271" s="44"/>
      <c r="CO271" s="44"/>
      <c r="CP271" s="44"/>
      <c r="CQ271" s="44"/>
      <c r="CR271" s="44"/>
      <c r="CS271" s="44"/>
      <c r="CT271" s="44"/>
      <c r="CU271" s="44"/>
      <c r="CV271" s="44"/>
      <c r="CW271" s="44"/>
      <c r="CX271" s="44"/>
      <c r="CY271" s="44"/>
      <c r="CZ271" s="44"/>
      <c r="DA271" s="44"/>
      <c r="DB271" s="44"/>
      <c r="DC271" s="44"/>
      <c r="DD271" s="44"/>
      <c r="DE271" s="44"/>
      <c r="DF271" s="44"/>
      <c r="DG271" s="44"/>
      <c r="DH271" s="44"/>
      <c r="DI271" s="44"/>
      <c r="DJ271" s="44"/>
      <c r="DK271" s="44"/>
      <c r="DL271" s="44"/>
      <c r="DM271" s="44"/>
      <c r="DN271" s="44"/>
      <c r="DO271" s="44"/>
      <c r="DP271" s="44"/>
      <c r="DQ271" s="44"/>
      <c r="DR271" s="44"/>
      <c r="DS271" s="44"/>
      <c r="DT271" s="44"/>
      <c r="DU271" s="44"/>
      <c r="DV271" s="44"/>
      <c r="DW271" s="44"/>
      <c r="DX271" s="44"/>
      <c r="DY271" s="44"/>
      <c r="DZ271" s="44"/>
      <c r="EA271" s="44"/>
      <c r="EB271" s="44"/>
      <c r="EC271" s="44"/>
      <c r="ED271" s="44"/>
      <c r="EE271" s="44"/>
      <c r="EF271" s="44"/>
      <c r="EG271" s="44"/>
      <c r="EH271" s="44"/>
      <c r="EI271" s="44"/>
      <c r="EJ271" s="44"/>
      <c r="EK271" s="44"/>
      <c r="EL271" s="44"/>
      <c r="EM271" s="44"/>
      <c r="EN271" s="44"/>
      <c r="EO271" s="44"/>
      <c r="EP271" s="44"/>
      <c r="EQ271" s="44"/>
      <c r="ER271" s="44"/>
      <c r="ES271" s="44"/>
      <c r="ET271" s="44"/>
      <c r="EU271" s="44"/>
      <c r="EV271" s="44"/>
      <c r="EW271" s="44"/>
      <c r="EX271" s="44"/>
      <c r="EY271" s="44"/>
      <c r="EZ271" s="44"/>
      <c r="FA271" s="44"/>
      <c r="FB271" s="44"/>
      <c r="FC271" s="44"/>
      <c r="FD271" s="44"/>
      <c r="FE271" s="44"/>
      <c r="FF271" s="44"/>
      <c r="FG271" s="44"/>
      <c r="FH271" s="44"/>
      <c r="FI271" s="44"/>
      <c r="FJ271" s="44"/>
      <c r="FK271" s="44"/>
      <c r="FL271" s="44"/>
      <c r="FM271" s="44"/>
      <c r="FN271" s="44"/>
      <c r="FO271" s="44"/>
      <c r="FP271" s="44"/>
      <c r="FQ271" s="44"/>
      <c r="FR271" s="44"/>
      <c r="FS271" s="44"/>
      <c r="FT271" s="44"/>
      <c r="FU271" s="44"/>
      <c r="FV271" s="44"/>
      <c r="FW271" s="44"/>
      <c r="FX271" s="44"/>
      <c r="FY271" s="44"/>
      <c r="FZ271" s="44"/>
      <c r="GA271" s="44"/>
      <c r="GB271" s="44"/>
      <c r="GC271" s="44"/>
      <c r="GD271" s="44"/>
      <c r="GE271" s="44"/>
      <c r="GF271" s="44"/>
      <c r="GG271" s="44"/>
      <c r="GH271" s="44"/>
      <c r="GI271" s="44"/>
      <c r="GJ271" s="44"/>
      <c r="GK271" s="44"/>
      <c r="GL271" s="44"/>
      <c r="GM271" s="44"/>
      <c r="GN271" s="44"/>
      <c r="GO271" s="44"/>
      <c r="GP271" s="44"/>
      <c r="GQ271" s="44"/>
      <c r="GR271" s="44"/>
      <c r="GS271" s="44"/>
      <c r="GT271" s="44"/>
      <c r="GU271" s="44"/>
      <c r="GV271" s="44"/>
      <c r="GW271" s="44"/>
      <c r="GX271" s="44"/>
      <c r="GY271" s="44"/>
      <c r="GZ271" s="44"/>
      <c r="HA271" s="44"/>
      <c r="HB271" s="44"/>
      <c r="HC271" s="44"/>
      <c r="HD271" s="44"/>
      <c r="HE271" s="44"/>
      <c r="HF271" s="44"/>
      <c r="HG271" s="44"/>
      <c r="HH271" s="44"/>
      <c r="HI271" s="44"/>
      <c r="HJ271" s="44"/>
      <c r="HK271" s="44"/>
      <c r="HL271" s="44"/>
      <c r="HM271" s="44"/>
      <c r="HN271" s="44"/>
      <c r="HO271" s="44"/>
      <c r="HP271" s="44"/>
      <c r="HQ271" s="44"/>
      <c r="HR271" s="44"/>
      <c r="HS271" s="44"/>
      <c r="HT271" s="44"/>
      <c r="HU271" s="44"/>
      <c r="HV271" s="44"/>
      <c r="HW271" s="44"/>
      <c r="HX271" s="44"/>
      <c r="HY271" s="44"/>
      <c r="HZ271" s="44"/>
      <c r="IA271" s="44"/>
      <c r="IB271" s="44"/>
      <c r="IC271" s="44"/>
      <c r="ID271" s="44"/>
      <c r="IE271" s="44"/>
      <c r="IF271" s="44"/>
      <c r="IG271" s="44"/>
      <c r="IH271" s="44"/>
      <c r="II271" s="44"/>
      <c r="IJ271" s="44"/>
    </row>
    <row r="272" spans="1:256" s="5" customFormat="1" ht="50.1" customHeight="1">
      <c r="A272" s="38">
        <v>10</v>
      </c>
      <c r="B272" s="100" t="s">
        <v>3620</v>
      </c>
      <c r="C272" s="160"/>
      <c r="D272" s="194">
        <v>12</v>
      </c>
      <c r="E272" s="100" t="s">
        <v>272</v>
      </c>
      <c r="F272" s="100" t="s">
        <v>3619</v>
      </c>
      <c r="G272" s="160">
        <v>43054</v>
      </c>
      <c r="H272" s="195" t="s">
        <v>716</v>
      </c>
      <c r="I272" s="100"/>
      <c r="J272" s="169" t="s">
        <v>2516</v>
      </c>
      <c r="K272" s="44" t="s">
        <v>4448</v>
      </c>
      <c r="L272" s="44" t="s">
        <v>625</v>
      </c>
      <c r="M272" s="48"/>
      <c r="N272" s="48"/>
      <c r="O272" s="48"/>
      <c r="P272" s="48"/>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44"/>
      <c r="BH272" s="44"/>
      <c r="BI272" s="44"/>
      <c r="BJ272" s="44"/>
      <c r="BK272" s="44"/>
      <c r="BL272" s="44"/>
      <c r="BM272" s="44"/>
      <c r="BN272" s="44"/>
      <c r="BO272" s="44"/>
      <c r="BP272" s="44"/>
      <c r="BQ272" s="44"/>
      <c r="BR272" s="44"/>
      <c r="BS272" s="44"/>
      <c r="BT272" s="44"/>
      <c r="BU272" s="44"/>
      <c r="BV272" s="44"/>
      <c r="BW272" s="44"/>
      <c r="BX272" s="44"/>
      <c r="BY272" s="44"/>
      <c r="BZ272" s="44"/>
      <c r="CA272" s="44"/>
      <c r="CB272" s="44"/>
      <c r="CC272" s="44"/>
      <c r="CD272" s="44"/>
      <c r="CE272" s="44"/>
      <c r="CF272" s="44"/>
      <c r="CG272" s="44"/>
      <c r="CH272" s="44"/>
      <c r="CI272" s="44"/>
      <c r="CJ272" s="44"/>
      <c r="CK272" s="44"/>
      <c r="CL272" s="44"/>
      <c r="CM272" s="44"/>
      <c r="CN272" s="44"/>
      <c r="CO272" s="44"/>
      <c r="CP272" s="44"/>
      <c r="CQ272" s="44"/>
      <c r="CR272" s="44"/>
      <c r="CS272" s="44"/>
      <c r="CT272" s="44"/>
      <c r="CU272" s="44"/>
      <c r="CV272" s="44"/>
      <c r="CW272" s="44"/>
      <c r="CX272" s="44"/>
      <c r="CY272" s="44"/>
      <c r="CZ272" s="44"/>
      <c r="DA272" s="44"/>
      <c r="DB272" s="44"/>
      <c r="DC272" s="44"/>
      <c r="DD272" s="44"/>
      <c r="DE272" s="44"/>
      <c r="DF272" s="44"/>
      <c r="DG272" s="44"/>
      <c r="DH272" s="44"/>
      <c r="DI272" s="44"/>
      <c r="DJ272" s="44"/>
      <c r="DK272" s="44"/>
      <c r="DL272" s="44"/>
      <c r="DM272" s="44"/>
      <c r="DN272" s="44"/>
      <c r="DO272" s="44"/>
      <c r="DP272" s="44"/>
      <c r="DQ272" s="44"/>
      <c r="DR272" s="44"/>
      <c r="DS272" s="44"/>
      <c r="DT272" s="44"/>
      <c r="DU272" s="44"/>
      <c r="DV272" s="44"/>
      <c r="DW272" s="44"/>
      <c r="DX272" s="44"/>
      <c r="DY272" s="44"/>
      <c r="DZ272" s="44"/>
      <c r="EA272" s="44"/>
      <c r="EB272" s="44"/>
      <c r="EC272" s="44"/>
      <c r="ED272" s="44"/>
      <c r="EE272" s="44"/>
      <c r="EF272" s="44"/>
      <c r="EG272" s="44"/>
      <c r="EH272" s="44"/>
      <c r="EI272" s="44"/>
      <c r="EJ272" s="44"/>
      <c r="EK272" s="44"/>
      <c r="EL272" s="44"/>
      <c r="EM272" s="44"/>
      <c r="EN272" s="44"/>
      <c r="EO272" s="44"/>
      <c r="EP272" s="44"/>
      <c r="EQ272" s="44"/>
      <c r="ER272" s="44"/>
      <c r="ES272" s="44"/>
      <c r="ET272" s="44"/>
      <c r="EU272" s="44"/>
      <c r="EV272" s="44"/>
      <c r="EW272" s="44"/>
      <c r="EX272" s="44"/>
      <c r="EY272" s="44"/>
      <c r="EZ272" s="44"/>
      <c r="FA272" s="44"/>
      <c r="FB272" s="44"/>
      <c r="FC272" s="44"/>
      <c r="FD272" s="44"/>
      <c r="FE272" s="44"/>
      <c r="FF272" s="44"/>
      <c r="FG272" s="44"/>
      <c r="FH272" s="44"/>
      <c r="FI272" s="44"/>
      <c r="FJ272" s="44"/>
      <c r="FK272" s="44"/>
      <c r="FL272" s="44"/>
      <c r="FM272" s="44"/>
      <c r="FN272" s="44"/>
      <c r="FO272" s="44"/>
      <c r="FP272" s="44"/>
      <c r="FQ272" s="44"/>
      <c r="FR272" s="44"/>
      <c r="FS272" s="44"/>
      <c r="FT272" s="44"/>
      <c r="FU272" s="44"/>
      <c r="FV272" s="44"/>
      <c r="FW272" s="44"/>
      <c r="FX272" s="44"/>
      <c r="FY272" s="44"/>
      <c r="FZ272" s="44"/>
      <c r="GA272" s="44"/>
      <c r="GB272" s="44"/>
      <c r="GC272" s="44"/>
      <c r="GD272" s="44"/>
      <c r="GE272" s="44"/>
      <c r="GF272" s="44"/>
      <c r="GG272" s="44"/>
      <c r="GH272" s="44"/>
      <c r="GI272" s="44"/>
      <c r="GJ272" s="44"/>
      <c r="GK272" s="44"/>
      <c r="GL272" s="44"/>
      <c r="GM272" s="44"/>
      <c r="GN272" s="44"/>
      <c r="GO272" s="44"/>
      <c r="GP272" s="44"/>
      <c r="GQ272" s="44"/>
      <c r="GR272" s="44"/>
      <c r="GS272" s="44"/>
      <c r="GT272" s="44"/>
      <c r="GU272" s="44"/>
      <c r="GV272" s="44"/>
      <c r="GW272" s="44"/>
      <c r="GX272" s="44"/>
      <c r="GY272" s="44"/>
      <c r="GZ272" s="44"/>
      <c r="HA272" s="44"/>
      <c r="HB272" s="44"/>
      <c r="HC272" s="44"/>
      <c r="HD272" s="44"/>
      <c r="HE272" s="44"/>
      <c r="HF272" s="44"/>
      <c r="HG272" s="44"/>
      <c r="HH272" s="44"/>
      <c r="HI272" s="44"/>
      <c r="HJ272" s="44"/>
      <c r="HK272" s="44"/>
      <c r="HL272" s="44"/>
      <c r="HM272" s="44"/>
      <c r="HN272" s="44"/>
      <c r="HO272" s="44"/>
      <c r="HP272" s="44"/>
      <c r="HQ272" s="44"/>
      <c r="HR272" s="44"/>
      <c r="HS272" s="44"/>
      <c r="HT272" s="44"/>
      <c r="HU272" s="44"/>
      <c r="HV272" s="44"/>
      <c r="HW272" s="44"/>
      <c r="HX272" s="44"/>
      <c r="HY272" s="44"/>
      <c r="HZ272" s="44"/>
      <c r="IA272" s="44"/>
      <c r="IB272" s="44"/>
      <c r="IC272" s="44"/>
      <c r="ID272" s="44"/>
      <c r="IE272" s="44"/>
      <c r="IF272" s="44"/>
      <c r="IG272" s="44"/>
      <c r="IH272" s="44"/>
      <c r="II272" s="44"/>
      <c r="IJ272" s="44"/>
    </row>
    <row r="273" spans="1:256" s="5" customFormat="1" ht="50.1" customHeight="1">
      <c r="A273" s="38">
        <v>11</v>
      </c>
      <c r="B273" s="100" t="s">
        <v>3621</v>
      </c>
      <c r="C273" s="160"/>
      <c r="D273" s="194">
        <v>5</v>
      </c>
      <c r="E273" s="100" t="s">
        <v>272</v>
      </c>
      <c r="F273" s="100" t="s">
        <v>3619</v>
      </c>
      <c r="G273" s="160">
        <v>43054</v>
      </c>
      <c r="H273" s="195" t="s">
        <v>716</v>
      </c>
      <c r="I273" s="100"/>
      <c r="J273" s="169" t="s">
        <v>2516</v>
      </c>
      <c r="K273" s="44" t="s">
        <v>275</v>
      </c>
      <c r="L273" s="44" t="s">
        <v>638</v>
      </c>
      <c r="M273" s="48"/>
      <c r="N273" s="48"/>
      <c r="O273" s="48"/>
      <c r="P273" s="48"/>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44"/>
      <c r="BH273" s="44"/>
      <c r="BI273" s="44"/>
      <c r="BJ273" s="44"/>
      <c r="BK273" s="44"/>
      <c r="BL273" s="44"/>
      <c r="BM273" s="44"/>
      <c r="BN273" s="44"/>
      <c r="BO273" s="44"/>
      <c r="BP273" s="44"/>
      <c r="BQ273" s="44"/>
      <c r="BR273" s="44"/>
      <c r="BS273" s="44"/>
      <c r="BT273" s="44"/>
      <c r="BU273" s="44"/>
      <c r="BV273" s="44"/>
      <c r="BW273" s="44"/>
      <c r="BX273" s="44"/>
      <c r="BY273" s="44"/>
      <c r="BZ273" s="44"/>
      <c r="CA273" s="44"/>
      <c r="CB273" s="44"/>
      <c r="CC273" s="44"/>
      <c r="CD273" s="44"/>
      <c r="CE273" s="44"/>
      <c r="CF273" s="44"/>
      <c r="CG273" s="44"/>
      <c r="CH273" s="44"/>
      <c r="CI273" s="44"/>
      <c r="CJ273" s="44"/>
      <c r="CK273" s="44"/>
      <c r="CL273" s="44"/>
      <c r="CM273" s="44"/>
      <c r="CN273" s="44"/>
      <c r="CO273" s="44"/>
      <c r="CP273" s="44"/>
      <c r="CQ273" s="44"/>
      <c r="CR273" s="44"/>
      <c r="CS273" s="44"/>
      <c r="CT273" s="44"/>
      <c r="CU273" s="44"/>
      <c r="CV273" s="44"/>
      <c r="CW273" s="44"/>
      <c r="CX273" s="44"/>
      <c r="CY273" s="44"/>
      <c r="CZ273" s="44"/>
      <c r="DA273" s="44"/>
      <c r="DB273" s="44"/>
      <c r="DC273" s="44"/>
      <c r="DD273" s="44"/>
      <c r="DE273" s="44"/>
      <c r="DF273" s="44"/>
      <c r="DG273" s="44"/>
      <c r="DH273" s="44"/>
      <c r="DI273" s="44"/>
      <c r="DJ273" s="44"/>
      <c r="DK273" s="44"/>
      <c r="DL273" s="44"/>
      <c r="DM273" s="44"/>
      <c r="DN273" s="44"/>
      <c r="DO273" s="44"/>
      <c r="DP273" s="44"/>
      <c r="DQ273" s="44"/>
      <c r="DR273" s="44"/>
      <c r="DS273" s="44"/>
      <c r="DT273" s="44"/>
      <c r="DU273" s="44"/>
      <c r="DV273" s="44"/>
      <c r="DW273" s="44"/>
      <c r="DX273" s="44"/>
      <c r="DY273" s="44"/>
      <c r="DZ273" s="44"/>
      <c r="EA273" s="44"/>
      <c r="EB273" s="44"/>
      <c r="EC273" s="44"/>
      <c r="ED273" s="44"/>
      <c r="EE273" s="44"/>
      <c r="EF273" s="44"/>
      <c r="EG273" s="44"/>
      <c r="EH273" s="44"/>
      <c r="EI273" s="44"/>
      <c r="EJ273" s="44"/>
      <c r="EK273" s="44"/>
      <c r="EL273" s="44"/>
      <c r="EM273" s="44"/>
      <c r="EN273" s="44"/>
      <c r="EO273" s="44"/>
      <c r="EP273" s="44"/>
      <c r="EQ273" s="44"/>
      <c r="ER273" s="44"/>
      <c r="ES273" s="44"/>
      <c r="ET273" s="44"/>
      <c r="EU273" s="44"/>
      <c r="EV273" s="44"/>
      <c r="EW273" s="44"/>
      <c r="EX273" s="44"/>
      <c r="EY273" s="44"/>
      <c r="EZ273" s="44"/>
      <c r="FA273" s="44"/>
      <c r="FB273" s="44"/>
      <c r="FC273" s="44"/>
      <c r="FD273" s="44"/>
      <c r="FE273" s="44"/>
      <c r="FF273" s="44"/>
      <c r="FG273" s="44"/>
      <c r="FH273" s="44"/>
      <c r="FI273" s="44"/>
      <c r="FJ273" s="44"/>
      <c r="FK273" s="44"/>
      <c r="FL273" s="44"/>
      <c r="FM273" s="44"/>
      <c r="FN273" s="44"/>
      <c r="FO273" s="44"/>
      <c r="FP273" s="44"/>
      <c r="FQ273" s="44"/>
      <c r="FR273" s="44"/>
      <c r="FS273" s="44"/>
      <c r="FT273" s="44"/>
      <c r="FU273" s="44"/>
      <c r="FV273" s="44"/>
      <c r="FW273" s="44"/>
      <c r="FX273" s="44"/>
      <c r="FY273" s="44"/>
      <c r="FZ273" s="44"/>
      <c r="GA273" s="44"/>
      <c r="GB273" s="44"/>
      <c r="GC273" s="44"/>
      <c r="GD273" s="44"/>
      <c r="GE273" s="44"/>
      <c r="GF273" s="44"/>
      <c r="GG273" s="44"/>
      <c r="GH273" s="44"/>
      <c r="GI273" s="44"/>
      <c r="GJ273" s="44"/>
      <c r="GK273" s="44"/>
      <c r="GL273" s="44"/>
      <c r="GM273" s="44"/>
      <c r="GN273" s="44"/>
      <c r="GO273" s="44"/>
      <c r="GP273" s="44"/>
      <c r="GQ273" s="44"/>
      <c r="GR273" s="44"/>
      <c r="GS273" s="44"/>
      <c r="GT273" s="44"/>
      <c r="GU273" s="44"/>
      <c r="GV273" s="44"/>
      <c r="GW273" s="44"/>
      <c r="GX273" s="44"/>
      <c r="GY273" s="44"/>
      <c r="GZ273" s="44"/>
      <c r="HA273" s="44"/>
      <c r="HB273" s="44"/>
      <c r="HC273" s="44"/>
      <c r="HD273" s="44"/>
      <c r="HE273" s="44"/>
      <c r="HF273" s="44"/>
      <c r="HG273" s="44"/>
      <c r="HH273" s="44"/>
      <c r="HI273" s="44"/>
      <c r="HJ273" s="44"/>
      <c r="HK273" s="44"/>
      <c r="HL273" s="44"/>
      <c r="HM273" s="44"/>
      <c r="HN273" s="44"/>
      <c r="HO273" s="44"/>
      <c r="HP273" s="44"/>
      <c r="HQ273" s="44"/>
      <c r="HR273" s="44"/>
      <c r="HS273" s="44"/>
      <c r="HT273" s="44"/>
      <c r="HU273" s="44"/>
      <c r="HV273" s="44"/>
      <c r="HW273" s="44"/>
      <c r="HX273" s="44"/>
      <c r="HY273" s="44"/>
      <c r="HZ273" s="44"/>
      <c r="IA273" s="44"/>
      <c r="IB273" s="44"/>
      <c r="IC273" s="44"/>
      <c r="ID273" s="44"/>
      <c r="IE273" s="44"/>
      <c r="IF273" s="44"/>
      <c r="IG273" s="44"/>
      <c r="IH273" s="44"/>
      <c r="II273" s="44"/>
      <c r="IJ273" s="44"/>
    </row>
    <row r="274" spans="1:256" s="5" customFormat="1" ht="50.1" customHeight="1">
      <c r="A274" s="38">
        <v>12</v>
      </c>
      <c r="B274" s="100" t="s">
        <v>3622</v>
      </c>
      <c r="C274" s="160"/>
      <c r="D274" s="194">
        <v>15</v>
      </c>
      <c r="E274" s="100" t="s">
        <v>272</v>
      </c>
      <c r="F274" s="100" t="s">
        <v>3623</v>
      </c>
      <c r="G274" s="160">
        <v>43052</v>
      </c>
      <c r="H274" s="195" t="s">
        <v>58</v>
      </c>
      <c r="I274" s="100"/>
      <c r="J274" s="169" t="s">
        <v>2516</v>
      </c>
      <c r="K274" s="44"/>
      <c r="L274" s="48" t="s">
        <v>625</v>
      </c>
      <c r="M274" s="48"/>
      <c r="N274" s="48"/>
      <c r="O274" s="48"/>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44"/>
      <c r="BH274" s="44"/>
      <c r="BI274" s="44"/>
      <c r="BJ274" s="44"/>
      <c r="BK274" s="44"/>
      <c r="BL274" s="44"/>
      <c r="BM274" s="44"/>
      <c r="BN274" s="44"/>
      <c r="BO274" s="44"/>
      <c r="BP274" s="44"/>
      <c r="BQ274" s="44"/>
      <c r="BR274" s="44"/>
      <c r="BS274" s="44"/>
      <c r="BT274" s="44"/>
      <c r="BU274" s="44"/>
      <c r="BV274" s="44"/>
      <c r="BW274" s="44"/>
      <c r="BX274" s="44"/>
      <c r="BY274" s="44"/>
      <c r="BZ274" s="44"/>
      <c r="CA274" s="44"/>
      <c r="CB274" s="44"/>
      <c r="CC274" s="44"/>
      <c r="CD274" s="44"/>
      <c r="CE274" s="44"/>
      <c r="CF274" s="44"/>
      <c r="CG274" s="44"/>
      <c r="CH274" s="44"/>
      <c r="CI274" s="44"/>
      <c r="CJ274" s="44"/>
      <c r="CK274" s="44"/>
      <c r="CL274" s="44"/>
      <c r="CM274" s="44"/>
      <c r="CN274" s="44"/>
      <c r="CO274" s="44"/>
      <c r="CP274" s="44"/>
      <c r="CQ274" s="44"/>
      <c r="CR274" s="44"/>
      <c r="CS274" s="44"/>
      <c r="CT274" s="44"/>
      <c r="CU274" s="44"/>
      <c r="CV274" s="44"/>
      <c r="CW274" s="44"/>
      <c r="CX274" s="44"/>
      <c r="CY274" s="44"/>
      <c r="CZ274" s="44"/>
      <c r="DA274" s="44"/>
      <c r="DB274" s="44"/>
      <c r="DC274" s="44"/>
      <c r="DD274" s="44"/>
      <c r="DE274" s="44"/>
      <c r="DF274" s="44"/>
      <c r="DG274" s="44"/>
      <c r="DH274" s="44"/>
      <c r="DI274" s="44"/>
      <c r="DJ274" s="44"/>
      <c r="DK274" s="44"/>
      <c r="DL274" s="44"/>
      <c r="DM274" s="44"/>
      <c r="DN274" s="44"/>
      <c r="DO274" s="44"/>
      <c r="DP274" s="44"/>
      <c r="DQ274" s="44"/>
      <c r="DR274" s="44"/>
      <c r="DS274" s="44"/>
      <c r="DT274" s="44"/>
      <c r="DU274" s="44"/>
      <c r="DV274" s="44"/>
      <c r="DW274" s="44"/>
      <c r="DX274" s="44"/>
      <c r="DY274" s="44"/>
      <c r="DZ274" s="44"/>
      <c r="EA274" s="44"/>
      <c r="EB274" s="44"/>
      <c r="EC274" s="44"/>
      <c r="ED274" s="44"/>
      <c r="EE274" s="44"/>
      <c r="EF274" s="44"/>
      <c r="EG274" s="44"/>
      <c r="EH274" s="44"/>
      <c r="EI274" s="44"/>
      <c r="EJ274" s="44"/>
      <c r="EK274" s="44"/>
      <c r="EL274" s="44"/>
      <c r="EM274" s="44"/>
      <c r="EN274" s="44"/>
      <c r="EO274" s="44"/>
      <c r="EP274" s="44"/>
      <c r="EQ274" s="44"/>
      <c r="ER274" s="44"/>
      <c r="ES274" s="44"/>
      <c r="ET274" s="44"/>
      <c r="EU274" s="44"/>
      <c r="EV274" s="44"/>
      <c r="EW274" s="44"/>
      <c r="EX274" s="44"/>
      <c r="EY274" s="44"/>
      <c r="EZ274" s="44"/>
      <c r="FA274" s="44"/>
      <c r="FB274" s="44"/>
      <c r="FC274" s="44"/>
      <c r="FD274" s="44"/>
      <c r="FE274" s="44"/>
      <c r="FF274" s="44"/>
      <c r="FG274" s="44"/>
      <c r="FH274" s="44"/>
      <c r="FI274" s="44"/>
      <c r="FJ274" s="44"/>
      <c r="FK274" s="44"/>
      <c r="FL274" s="44"/>
      <c r="FM274" s="44"/>
      <c r="FN274" s="44"/>
      <c r="FO274" s="44"/>
      <c r="FP274" s="44"/>
      <c r="FQ274" s="44"/>
      <c r="FR274" s="44"/>
      <c r="FS274" s="44"/>
      <c r="FT274" s="44"/>
      <c r="FU274" s="44"/>
      <c r="FV274" s="44"/>
      <c r="FW274" s="44"/>
      <c r="FX274" s="44"/>
      <c r="FY274" s="44"/>
      <c r="FZ274" s="44"/>
      <c r="GA274" s="44"/>
      <c r="GB274" s="44"/>
      <c r="GC274" s="44"/>
      <c r="GD274" s="44"/>
      <c r="GE274" s="44"/>
      <c r="GF274" s="44"/>
      <c r="GG274" s="44"/>
      <c r="GH274" s="44"/>
      <c r="GI274" s="44"/>
      <c r="GJ274" s="44"/>
      <c r="GK274" s="44"/>
      <c r="GL274" s="44"/>
      <c r="GM274" s="44"/>
      <c r="GN274" s="44"/>
      <c r="GO274" s="44"/>
      <c r="GP274" s="44"/>
      <c r="GQ274" s="44"/>
      <c r="GR274" s="44"/>
      <c r="GS274" s="44"/>
      <c r="GT274" s="44"/>
      <c r="GU274" s="44"/>
      <c r="GV274" s="44"/>
      <c r="GW274" s="44"/>
      <c r="GX274" s="44"/>
      <c r="GY274" s="44"/>
      <c r="GZ274" s="44"/>
      <c r="HA274" s="44"/>
      <c r="HB274" s="44"/>
      <c r="HC274" s="44"/>
      <c r="HD274" s="44"/>
      <c r="HE274" s="44"/>
      <c r="HF274" s="44"/>
      <c r="HG274" s="44"/>
      <c r="HH274" s="44"/>
      <c r="HI274" s="44"/>
      <c r="HJ274" s="44"/>
      <c r="HK274" s="44"/>
      <c r="HL274" s="44"/>
      <c r="HM274" s="44"/>
      <c r="HN274" s="44"/>
      <c r="HO274" s="44"/>
      <c r="HP274" s="44"/>
      <c r="HQ274" s="44"/>
      <c r="HR274" s="44"/>
      <c r="HS274" s="44"/>
      <c r="HT274" s="44"/>
      <c r="HU274" s="44"/>
      <c r="HV274" s="44"/>
      <c r="HW274" s="44"/>
      <c r="HX274" s="44"/>
      <c r="HY274" s="44"/>
      <c r="HZ274" s="44"/>
      <c r="IA274" s="44"/>
      <c r="IB274" s="44"/>
      <c r="IC274" s="44"/>
      <c r="ID274" s="44"/>
      <c r="IE274" s="44"/>
      <c r="IF274" s="44"/>
      <c r="IG274" s="44"/>
      <c r="IH274" s="44"/>
      <c r="II274" s="44"/>
    </row>
    <row r="275" spans="1:256" s="5" customFormat="1" ht="50.1" customHeight="1">
      <c r="A275" s="38">
        <v>13</v>
      </c>
      <c r="B275" s="100" t="s">
        <v>3629</v>
      </c>
      <c r="C275" s="160">
        <v>36814</v>
      </c>
      <c r="D275" s="194">
        <v>17</v>
      </c>
      <c r="E275" s="100" t="s">
        <v>3393</v>
      </c>
      <c r="F275" s="100" t="s">
        <v>3630</v>
      </c>
      <c r="G275" s="160">
        <v>43067</v>
      </c>
      <c r="H275" s="195" t="s">
        <v>58</v>
      </c>
      <c r="I275" s="100" t="s">
        <v>3631</v>
      </c>
      <c r="J275" s="169" t="s">
        <v>3632</v>
      </c>
      <c r="K275" s="44" t="s">
        <v>275</v>
      </c>
      <c r="L275" s="44" t="s">
        <v>625</v>
      </c>
      <c r="M275" s="48"/>
      <c r="N275" s="48"/>
      <c r="O275" s="48"/>
      <c r="P275" s="48"/>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44"/>
      <c r="BH275" s="44"/>
      <c r="BI275" s="44"/>
      <c r="BJ275" s="44"/>
      <c r="BK275" s="44"/>
      <c r="BL275" s="44"/>
      <c r="BM275" s="44"/>
      <c r="BN275" s="44"/>
      <c r="BO275" s="44"/>
      <c r="BP275" s="44"/>
      <c r="BQ275" s="44"/>
      <c r="BR275" s="44"/>
      <c r="BS275" s="44"/>
      <c r="BT275" s="44"/>
      <c r="BU275" s="44"/>
      <c r="BV275" s="44"/>
      <c r="BW275" s="44"/>
      <c r="BX275" s="44"/>
      <c r="BY275" s="44"/>
      <c r="BZ275" s="44"/>
      <c r="CA275" s="44"/>
      <c r="CB275" s="44"/>
      <c r="CC275" s="44"/>
      <c r="CD275" s="44"/>
      <c r="CE275" s="44"/>
      <c r="CF275" s="44"/>
      <c r="CG275" s="44"/>
      <c r="CH275" s="44"/>
      <c r="CI275" s="44"/>
      <c r="CJ275" s="44"/>
      <c r="CK275" s="44"/>
      <c r="CL275" s="44"/>
      <c r="CM275" s="44"/>
      <c r="CN275" s="44"/>
      <c r="CO275" s="44"/>
      <c r="CP275" s="44"/>
      <c r="CQ275" s="44"/>
      <c r="CR275" s="44"/>
      <c r="CS275" s="44"/>
      <c r="CT275" s="44"/>
      <c r="CU275" s="44"/>
      <c r="CV275" s="44"/>
      <c r="CW275" s="44"/>
      <c r="CX275" s="44"/>
      <c r="CY275" s="44"/>
      <c r="CZ275" s="44"/>
      <c r="DA275" s="44"/>
      <c r="DB275" s="44"/>
      <c r="DC275" s="44"/>
      <c r="DD275" s="44"/>
      <c r="DE275" s="44"/>
      <c r="DF275" s="44"/>
      <c r="DG275" s="44"/>
      <c r="DH275" s="44"/>
      <c r="DI275" s="44"/>
      <c r="DJ275" s="44"/>
      <c r="DK275" s="44"/>
      <c r="DL275" s="44"/>
      <c r="DM275" s="44"/>
      <c r="DN275" s="44"/>
      <c r="DO275" s="44"/>
      <c r="DP275" s="44"/>
      <c r="DQ275" s="44"/>
      <c r="DR275" s="44"/>
      <c r="DS275" s="44"/>
      <c r="DT275" s="44"/>
      <c r="DU275" s="44"/>
      <c r="DV275" s="44"/>
      <c r="DW275" s="44"/>
      <c r="DX275" s="44"/>
      <c r="DY275" s="44"/>
      <c r="DZ275" s="44"/>
      <c r="EA275" s="44"/>
      <c r="EB275" s="44"/>
      <c r="EC275" s="44"/>
      <c r="ED275" s="44"/>
      <c r="EE275" s="44"/>
      <c r="EF275" s="44"/>
      <c r="EG275" s="44"/>
      <c r="EH275" s="44"/>
      <c r="EI275" s="44"/>
      <c r="EJ275" s="44"/>
      <c r="EK275" s="44"/>
      <c r="EL275" s="44"/>
      <c r="EM275" s="44"/>
      <c r="EN275" s="44"/>
      <c r="EO275" s="44"/>
      <c r="EP275" s="44"/>
      <c r="EQ275" s="44"/>
      <c r="ER275" s="44"/>
      <c r="ES275" s="44"/>
      <c r="ET275" s="44"/>
      <c r="EU275" s="44"/>
      <c r="EV275" s="44"/>
      <c r="EW275" s="44"/>
      <c r="EX275" s="44"/>
      <c r="EY275" s="44"/>
      <c r="EZ275" s="44"/>
      <c r="FA275" s="44"/>
      <c r="FB275" s="44"/>
      <c r="FC275" s="44"/>
      <c r="FD275" s="44"/>
      <c r="FE275" s="44"/>
      <c r="FF275" s="44"/>
      <c r="FG275" s="44"/>
      <c r="FH275" s="44"/>
      <c r="FI275" s="44"/>
      <c r="FJ275" s="44"/>
      <c r="FK275" s="44"/>
      <c r="FL275" s="44"/>
      <c r="FM275" s="44"/>
      <c r="FN275" s="44"/>
      <c r="FO275" s="44"/>
      <c r="FP275" s="44"/>
      <c r="FQ275" s="44"/>
      <c r="FR275" s="44"/>
      <c r="FS275" s="44"/>
      <c r="FT275" s="44"/>
      <c r="FU275" s="44"/>
      <c r="FV275" s="44"/>
      <c r="FW275" s="44"/>
      <c r="FX275" s="44"/>
      <c r="FY275" s="44"/>
      <c r="FZ275" s="44"/>
      <c r="GA275" s="44"/>
      <c r="GB275" s="44"/>
      <c r="GC275" s="44"/>
      <c r="GD275" s="44"/>
      <c r="GE275" s="44"/>
      <c r="GF275" s="44"/>
      <c r="GG275" s="44"/>
      <c r="GH275" s="44"/>
      <c r="GI275" s="44"/>
      <c r="GJ275" s="44"/>
      <c r="GK275" s="44"/>
      <c r="GL275" s="44"/>
      <c r="GM275" s="44"/>
      <c r="GN275" s="44"/>
      <c r="GO275" s="44"/>
      <c r="GP275" s="44"/>
      <c r="GQ275" s="44"/>
      <c r="GR275" s="44"/>
      <c r="GS275" s="44"/>
      <c r="GT275" s="44"/>
      <c r="GU275" s="44"/>
      <c r="GV275" s="44"/>
      <c r="GW275" s="44"/>
      <c r="GX275" s="44"/>
      <c r="GY275" s="44"/>
      <c r="GZ275" s="44"/>
      <c r="HA275" s="44"/>
      <c r="HB275" s="44"/>
      <c r="HC275" s="44"/>
      <c r="HD275" s="44"/>
      <c r="HE275" s="44"/>
      <c r="HF275" s="44"/>
      <c r="HG275" s="44"/>
      <c r="HH275" s="44"/>
      <c r="HI275" s="44"/>
      <c r="HJ275" s="44"/>
      <c r="HK275" s="44"/>
      <c r="HL275" s="44"/>
      <c r="HM275" s="44"/>
      <c r="HN275" s="44"/>
      <c r="HO275" s="44"/>
      <c r="HP275" s="44"/>
      <c r="HQ275" s="44"/>
      <c r="HR275" s="44"/>
      <c r="HS275" s="44"/>
      <c r="HT275" s="44"/>
      <c r="HU275" s="44"/>
      <c r="HV275" s="44"/>
      <c r="HW275" s="44"/>
      <c r="HX275" s="44"/>
      <c r="HY275" s="44"/>
      <c r="HZ275" s="44"/>
      <c r="IA275" s="44"/>
      <c r="IB275" s="44"/>
      <c r="IC275" s="44"/>
      <c r="ID275" s="44"/>
      <c r="IE275" s="44"/>
      <c r="IF275" s="44"/>
      <c r="IG275" s="44"/>
      <c r="IH275" s="44"/>
      <c r="II275" s="44"/>
      <c r="IJ275" s="44"/>
    </row>
    <row r="276" spans="1:256" s="5" customFormat="1" ht="50.1" customHeight="1">
      <c r="A276" s="38">
        <v>14</v>
      </c>
      <c r="B276" s="100" t="s">
        <v>3633</v>
      </c>
      <c r="C276" s="160"/>
      <c r="D276" s="194">
        <v>2</v>
      </c>
      <c r="E276" s="100" t="s">
        <v>166</v>
      </c>
      <c r="F276" s="100" t="s">
        <v>3634</v>
      </c>
      <c r="G276" s="160">
        <v>43067</v>
      </c>
      <c r="H276" s="195" t="s">
        <v>84</v>
      </c>
      <c r="I276" s="100" t="s">
        <v>3635</v>
      </c>
      <c r="J276" s="169" t="s">
        <v>3632</v>
      </c>
      <c r="K276" s="44" t="s">
        <v>166</v>
      </c>
      <c r="L276" s="48" t="s">
        <v>638</v>
      </c>
      <c r="M276" s="48"/>
      <c r="N276" s="48"/>
      <c r="O276" s="48"/>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44"/>
      <c r="BH276" s="44"/>
      <c r="BI276" s="44"/>
      <c r="BJ276" s="44"/>
      <c r="BK276" s="44"/>
      <c r="BL276" s="44"/>
      <c r="BM276" s="44"/>
      <c r="BN276" s="44"/>
      <c r="BO276" s="44"/>
      <c r="BP276" s="44"/>
      <c r="BQ276" s="44"/>
      <c r="BR276" s="44"/>
      <c r="BS276" s="44"/>
      <c r="BT276" s="44"/>
      <c r="BU276" s="44"/>
      <c r="BV276" s="44"/>
      <c r="BW276" s="44"/>
      <c r="BX276" s="44"/>
      <c r="BY276" s="44"/>
      <c r="BZ276" s="44"/>
      <c r="CA276" s="44"/>
      <c r="CB276" s="44"/>
      <c r="CC276" s="44"/>
      <c r="CD276" s="44"/>
      <c r="CE276" s="44"/>
      <c r="CF276" s="44"/>
      <c r="CG276" s="44"/>
      <c r="CH276" s="44"/>
      <c r="CI276" s="44"/>
      <c r="CJ276" s="44"/>
      <c r="CK276" s="44"/>
      <c r="CL276" s="44"/>
      <c r="CM276" s="44"/>
      <c r="CN276" s="44"/>
      <c r="CO276" s="44"/>
      <c r="CP276" s="44"/>
      <c r="CQ276" s="44"/>
      <c r="CR276" s="44"/>
      <c r="CS276" s="44"/>
      <c r="CT276" s="44"/>
      <c r="CU276" s="44"/>
      <c r="CV276" s="44"/>
      <c r="CW276" s="44"/>
      <c r="CX276" s="44"/>
      <c r="CY276" s="44"/>
      <c r="CZ276" s="44"/>
      <c r="DA276" s="44"/>
      <c r="DB276" s="44"/>
      <c r="DC276" s="44"/>
      <c r="DD276" s="44"/>
      <c r="DE276" s="44"/>
      <c r="DF276" s="44"/>
      <c r="DG276" s="44"/>
      <c r="DH276" s="44"/>
      <c r="DI276" s="44"/>
      <c r="DJ276" s="44"/>
      <c r="DK276" s="44"/>
      <c r="DL276" s="44"/>
      <c r="DM276" s="44"/>
      <c r="DN276" s="44"/>
      <c r="DO276" s="44"/>
      <c r="DP276" s="44"/>
      <c r="DQ276" s="44"/>
      <c r="DR276" s="44"/>
      <c r="DS276" s="44"/>
      <c r="DT276" s="44"/>
      <c r="DU276" s="44"/>
      <c r="DV276" s="44"/>
      <c r="DW276" s="44"/>
      <c r="DX276" s="44"/>
      <c r="DY276" s="44"/>
      <c r="DZ276" s="44"/>
      <c r="EA276" s="44"/>
      <c r="EB276" s="44"/>
      <c r="EC276" s="44"/>
      <c r="ED276" s="44"/>
      <c r="EE276" s="44"/>
      <c r="EF276" s="44"/>
      <c r="EG276" s="44"/>
      <c r="EH276" s="44"/>
      <c r="EI276" s="44"/>
      <c r="EJ276" s="44"/>
      <c r="EK276" s="44"/>
      <c r="EL276" s="44"/>
      <c r="EM276" s="44"/>
      <c r="EN276" s="44"/>
      <c r="EO276" s="44"/>
      <c r="EP276" s="44"/>
      <c r="EQ276" s="44"/>
      <c r="ER276" s="44"/>
      <c r="ES276" s="44"/>
      <c r="ET276" s="44"/>
      <c r="EU276" s="44"/>
      <c r="EV276" s="44"/>
      <c r="EW276" s="44"/>
      <c r="EX276" s="44"/>
      <c r="EY276" s="44"/>
      <c r="EZ276" s="44"/>
      <c r="FA276" s="44"/>
      <c r="FB276" s="44"/>
      <c r="FC276" s="44"/>
      <c r="FD276" s="44"/>
      <c r="FE276" s="44"/>
      <c r="FF276" s="44"/>
      <c r="FG276" s="44"/>
      <c r="FH276" s="44"/>
      <c r="FI276" s="44"/>
      <c r="FJ276" s="44"/>
      <c r="FK276" s="44"/>
      <c r="FL276" s="44"/>
      <c r="FM276" s="44"/>
      <c r="FN276" s="44"/>
      <c r="FO276" s="44"/>
      <c r="FP276" s="44"/>
      <c r="FQ276" s="44"/>
      <c r="FR276" s="44"/>
      <c r="FS276" s="44"/>
      <c r="FT276" s="44"/>
      <c r="FU276" s="44"/>
      <c r="FV276" s="44"/>
      <c r="FW276" s="44"/>
      <c r="FX276" s="44"/>
      <c r="FY276" s="44"/>
      <c r="FZ276" s="44"/>
      <c r="GA276" s="44"/>
      <c r="GB276" s="44"/>
      <c r="GC276" s="44"/>
      <c r="GD276" s="44"/>
      <c r="GE276" s="44"/>
      <c r="GF276" s="44"/>
      <c r="GG276" s="44"/>
      <c r="GH276" s="44"/>
      <c r="GI276" s="44"/>
      <c r="GJ276" s="44"/>
      <c r="GK276" s="44"/>
      <c r="GL276" s="44"/>
      <c r="GM276" s="44"/>
      <c r="GN276" s="44"/>
      <c r="GO276" s="44"/>
      <c r="GP276" s="44"/>
      <c r="GQ276" s="44"/>
      <c r="GR276" s="44"/>
      <c r="GS276" s="44"/>
      <c r="GT276" s="44"/>
      <c r="GU276" s="44"/>
      <c r="GV276" s="44"/>
      <c r="GW276" s="44"/>
      <c r="GX276" s="44"/>
      <c r="GY276" s="44"/>
      <c r="GZ276" s="44"/>
      <c r="HA276" s="44"/>
      <c r="HB276" s="44"/>
      <c r="HC276" s="44"/>
      <c r="HD276" s="44"/>
      <c r="HE276" s="44"/>
      <c r="HF276" s="44"/>
      <c r="HG276" s="44"/>
      <c r="HH276" s="44"/>
      <c r="HI276" s="44"/>
      <c r="HJ276" s="44"/>
      <c r="HK276" s="44"/>
      <c r="HL276" s="44"/>
      <c r="HM276" s="44"/>
      <c r="HN276" s="44"/>
      <c r="HO276" s="44"/>
      <c r="HP276" s="44"/>
      <c r="HQ276" s="44"/>
      <c r="HR276" s="44"/>
      <c r="HS276" s="44"/>
      <c r="HT276" s="44"/>
      <c r="HU276" s="44"/>
      <c r="HV276" s="44"/>
      <c r="HW276" s="44"/>
      <c r="HX276" s="44"/>
      <c r="HY276" s="44"/>
      <c r="HZ276" s="44"/>
      <c r="IA276" s="44"/>
      <c r="IB276" s="44"/>
      <c r="IC276" s="44"/>
      <c r="ID276" s="44"/>
      <c r="IE276" s="44"/>
      <c r="IF276" s="44"/>
      <c r="IG276" s="44"/>
      <c r="IH276" s="44"/>
      <c r="II276" s="44"/>
    </row>
    <row r="277" spans="1:256" s="5" customFormat="1" ht="50.1" customHeight="1">
      <c r="A277" s="38">
        <v>15</v>
      </c>
      <c r="B277" s="100" t="s">
        <v>3636</v>
      </c>
      <c r="C277" s="160">
        <v>37137</v>
      </c>
      <c r="D277" s="194">
        <v>16</v>
      </c>
      <c r="E277" s="100" t="s">
        <v>3637</v>
      </c>
      <c r="F277" s="100"/>
      <c r="G277" s="160">
        <v>39416</v>
      </c>
      <c r="H277" s="195" t="s">
        <v>253</v>
      </c>
      <c r="I277" s="100" t="s">
        <v>3638</v>
      </c>
      <c r="J277" s="169" t="s">
        <v>3632</v>
      </c>
      <c r="K277" s="232" t="s">
        <v>4449</v>
      </c>
      <c r="L277" s="44" t="s">
        <v>625</v>
      </c>
      <c r="M277" s="48"/>
      <c r="N277" s="48"/>
      <c r="O277" s="48"/>
      <c r="P277" s="48"/>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44"/>
      <c r="BH277" s="44"/>
      <c r="BI277" s="44"/>
      <c r="BJ277" s="44"/>
      <c r="BK277" s="44"/>
      <c r="BL277" s="44"/>
      <c r="BM277" s="44"/>
      <c r="BN277" s="44"/>
      <c r="BO277" s="44"/>
      <c r="BP277" s="44"/>
      <c r="BQ277" s="44"/>
      <c r="BR277" s="44"/>
      <c r="BS277" s="44"/>
      <c r="BT277" s="44"/>
      <c r="BU277" s="44"/>
      <c r="BV277" s="44"/>
      <c r="BW277" s="44"/>
      <c r="BX277" s="44"/>
      <c r="BY277" s="44"/>
      <c r="BZ277" s="44"/>
      <c r="CA277" s="44"/>
      <c r="CB277" s="44"/>
      <c r="CC277" s="44"/>
      <c r="CD277" s="44"/>
      <c r="CE277" s="44"/>
      <c r="CF277" s="44"/>
      <c r="CG277" s="44"/>
      <c r="CH277" s="44"/>
      <c r="CI277" s="44"/>
      <c r="CJ277" s="44"/>
      <c r="CK277" s="44"/>
      <c r="CL277" s="44"/>
      <c r="CM277" s="44"/>
      <c r="CN277" s="44"/>
      <c r="CO277" s="44"/>
      <c r="CP277" s="44"/>
      <c r="CQ277" s="44"/>
      <c r="CR277" s="44"/>
      <c r="CS277" s="44"/>
      <c r="CT277" s="44"/>
      <c r="CU277" s="44"/>
      <c r="CV277" s="44"/>
      <c r="CW277" s="44"/>
      <c r="CX277" s="44"/>
      <c r="CY277" s="44"/>
      <c r="CZ277" s="44"/>
      <c r="DA277" s="44"/>
      <c r="DB277" s="44"/>
      <c r="DC277" s="44"/>
      <c r="DD277" s="44"/>
      <c r="DE277" s="44"/>
      <c r="DF277" s="44"/>
      <c r="DG277" s="44"/>
      <c r="DH277" s="44"/>
      <c r="DI277" s="44"/>
      <c r="DJ277" s="44"/>
      <c r="DK277" s="44"/>
      <c r="DL277" s="44"/>
      <c r="DM277" s="44"/>
      <c r="DN277" s="44"/>
      <c r="DO277" s="44"/>
      <c r="DP277" s="44"/>
      <c r="DQ277" s="44"/>
      <c r="DR277" s="44"/>
      <c r="DS277" s="44"/>
      <c r="DT277" s="44"/>
      <c r="DU277" s="44"/>
      <c r="DV277" s="44"/>
      <c r="DW277" s="44"/>
      <c r="DX277" s="44"/>
      <c r="DY277" s="44"/>
      <c r="DZ277" s="44"/>
      <c r="EA277" s="44"/>
      <c r="EB277" s="44"/>
      <c r="EC277" s="44"/>
      <c r="ED277" s="44"/>
      <c r="EE277" s="44"/>
      <c r="EF277" s="44"/>
      <c r="EG277" s="44"/>
      <c r="EH277" s="44"/>
      <c r="EI277" s="44"/>
      <c r="EJ277" s="44"/>
      <c r="EK277" s="44"/>
      <c r="EL277" s="44"/>
      <c r="EM277" s="44"/>
      <c r="EN277" s="44"/>
      <c r="EO277" s="44"/>
      <c r="EP277" s="44"/>
      <c r="EQ277" s="44"/>
      <c r="ER277" s="44"/>
      <c r="ES277" s="44"/>
      <c r="ET277" s="44"/>
      <c r="EU277" s="44"/>
      <c r="EV277" s="44"/>
      <c r="EW277" s="44"/>
      <c r="EX277" s="44"/>
      <c r="EY277" s="44"/>
      <c r="EZ277" s="44"/>
      <c r="FA277" s="44"/>
      <c r="FB277" s="44"/>
      <c r="FC277" s="44"/>
      <c r="FD277" s="44"/>
      <c r="FE277" s="44"/>
      <c r="FF277" s="44"/>
      <c r="FG277" s="44"/>
      <c r="FH277" s="44"/>
      <c r="FI277" s="44"/>
      <c r="FJ277" s="44"/>
      <c r="FK277" s="44"/>
      <c r="FL277" s="44"/>
      <c r="FM277" s="44"/>
      <c r="FN277" s="44"/>
      <c r="FO277" s="44"/>
      <c r="FP277" s="44"/>
      <c r="FQ277" s="44"/>
      <c r="FR277" s="44"/>
      <c r="FS277" s="44"/>
      <c r="FT277" s="44"/>
      <c r="FU277" s="44"/>
      <c r="FV277" s="44"/>
      <c r="FW277" s="44"/>
      <c r="FX277" s="44"/>
      <c r="FY277" s="44"/>
      <c r="FZ277" s="44"/>
      <c r="GA277" s="44"/>
      <c r="GB277" s="44"/>
      <c r="GC277" s="44"/>
      <c r="GD277" s="44"/>
      <c r="GE277" s="44"/>
      <c r="GF277" s="44"/>
      <c r="GG277" s="44"/>
      <c r="GH277" s="44"/>
      <c r="GI277" s="44"/>
      <c r="GJ277" s="44"/>
      <c r="GK277" s="44"/>
      <c r="GL277" s="44"/>
      <c r="GM277" s="44"/>
      <c r="GN277" s="44"/>
      <c r="GO277" s="44"/>
      <c r="GP277" s="44"/>
      <c r="GQ277" s="44"/>
      <c r="GR277" s="44"/>
      <c r="GS277" s="44"/>
      <c r="GT277" s="44"/>
      <c r="GU277" s="44"/>
      <c r="GV277" s="44"/>
      <c r="GW277" s="44"/>
      <c r="GX277" s="44"/>
      <c r="GY277" s="44"/>
      <c r="GZ277" s="44"/>
      <c r="HA277" s="44"/>
      <c r="HB277" s="44"/>
      <c r="HC277" s="44"/>
      <c r="HD277" s="44"/>
      <c r="HE277" s="44"/>
      <c r="HF277" s="44"/>
      <c r="HG277" s="44"/>
      <c r="HH277" s="44"/>
      <c r="HI277" s="44"/>
      <c r="HJ277" s="44"/>
      <c r="HK277" s="44"/>
      <c r="HL277" s="44"/>
      <c r="HM277" s="44"/>
      <c r="HN277" s="44"/>
      <c r="HO277" s="44"/>
      <c r="HP277" s="44"/>
      <c r="HQ277" s="44"/>
      <c r="HR277" s="44"/>
      <c r="HS277" s="44"/>
      <c r="HT277" s="44"/>
      <c r="HU277" s="44"/>
      <c r="HV277" s="44"/>
      <c r="HW277" s="44"/>
      <c r="HX277" s="44"/>
      <c r="HY277" s="44"/>
      <c r="HZ277" s="44"/>
      <c r="IA277" s="44"/>
      <c r="IB277" s="44"/>
      <c r="IC277" s="44"/>
      <c r="ID277" s="44"/>
      <c r="IE277" s="44"/>
      <c r="IF277" s="44"/>
      <c r="IG277" s="44"/>
      <c r="IH277" s="44"/>
      <c r="II277" s="44"/>
      <c r="IJ277" s="44"/>
    </row>
    <row r="278" spans="1:256" s="5" customFormat="1" ht="50.1" customHeight="1">
      <c r="A278" s="38">
        <v>16</v>
      </c>
      <c r="B278" s="100" t="s">
        <v>3653</v>
      </c>
      <c r="C278" s="160">
        <v>37137</v>
      </c>
      <c r="D278" s="194">
        <v>0</v>
      </c>
      <c r="E278" s="100" t="s">
        <v>3637</v>
      </c>
      <c r="F278" s="100"/>
      <c r="G278" s="160">
        <v>39416</v>
      </c>
      <c r="H278" s="195" t="s">
        <v>253</v>
      </c>
      <c r="I278" s="100" t="s">
        <v>3638</v>
      </c>
      <c r="J278" s="169" t="s">
        <v>3632</v>
      </c>
      <c r="K278" s="232" t="s">
        <v>4450</v>
      </c>
      <c r="L278" s="44" t="s">
        <v>625</v>
      </c>
      <c r="M278" s="48"/>
      <c r="N278" s="48"/>
      <c r="O278" s="48"/>
      <c r="P278" s="48"/>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44"/>
      <c r="BH278" s="44"/>
      <c r="BI278" s="44"/>
      <c r="BJ278" s="44"/>
      <c r="BK278" s="44"/>
      <c r="BL278" s="44"/>
      <c r="BM278" s="44"/>
      <c r="BN278" s="44"/>
      <c r="BO278" s="44"/>
      <c r="BP278" s="44"/>
      <c r="BQ278" s="44"/>
      <c r="BR278" s="44"/>
      <c r="BS278" s="44"/>
      <c r="BT278" s="44"/>
      <c r="BU278" s="44"/>
      <c r="BV278" s="44"/>
      <c r="BW278" s="44"/>
      <c r="BX278" s="44"/>
      <c r="BY278" s="44"/>
      <c r="BZ278" s="44"/>
      <c r="CA278" s="44"/>
      <c r="CB278" s="44"/>
      <c r="CC278" s="44"/>
      <c r="CD278" s="44"/>
      <c r="CE278" s="44"/>
      <c r="CF278" s="44"/>
      <c r="CG278" s="44"/>
      <c r="CH278" s="44"/>
      <c r="CI278" s="44"/>
      <c r="CJ278" s="44"/>
      <c r="CK278" s="44"/>
      <c r="CL278" s="44"/>
      <c r="CM278" s="44"/>
      <c r="CN278" s="44"/>
      <c r="CO278" s="44"/>
      <c r="CP278" s="44"/>
      <c r="CQ278" s="44"/>
      <c r="CR278" s="44"/>
      <c r="CS278" s="44"/>
      <c r="CT278" s="44"/>
      <c r="CU278" s="44"/>
      <c r="CV278" s="44"/>
      <c r="CW278" s="44"/>
      <c r="CX278" s="44"/>
      <c r="CY278" s="44"/>
      <c r="CZ278" s="44"/>
      <c r="DA278" s="44"/>
      <c r="DB278" s="44"/>
      <c r="DC278" s="44"/>
      <c r="DD278" s="44"/>
      <c r="DE278" s="44"/>
      <c r="DF278" s="44"/>
      <c r="DG278" s="44"/>
      <c r="DH278" s="44"/>
      <c r="DI278" s="44"/>
      <c r="DJ278" s="44"/>
      <c r="DK278" s="44"/>
      <c r="DL278" s="44"/>
      <c r="DM278" s="44"/>
      <c r="DN278" s="44"/>
      <c r="DO278" s="44"/>
      <c r="DP278" s="44"/>
      <c r="DQ278" s="44"/>
      <c r="DR278" s="44"/>
      <c r="DS278" s="44"/>
      <c r="DT278" s="44"/>
      <c r="DU278" s="44"/>
      <c r="DV278" s="44"/>
      <c r="DW278" s="44"/>
      <c r="DX278" s="44"/>
      <c r="DY278" s="44"/>
      <c r="DZ278" s="44"/>
      <c r="EA278" s="44"/>
      <c r="EB278" s="44"/>
      <c r="EC278" s="44"/>
      <c r="ED278" s="44"/>
      <c r="EE278" s="44"/>
      <c r="EF278" s="44"/>
      <c r="EG278" s="44"/>
      <c r="EH278" s="44"/>
      <c r="EI278" s="44"/>
      <c r="EJ278" s="44"/>
      <c r="EK278" s="44"/>
      <c r="EL278" s="44"/>
      <c r="EM278" s="44"/>
      <c r="EN278" s="44"/>
      <c r="EO278" s="44"/>
      <c r="EP278" s="44"/>
      <c r="EQ278" s="44"/>
      <c r="ER278" s="44"/>
      <c r="ES278" s="44"/>
      <c r="ET278" s="44"/>
      <c r="EU278" s="44"/>
      <c r="EV278" s="44"/>
      <c r="EW278" s="44"/>
      <c r="EX278" s="44"/>
      <c r="EY278" s="44"/>
      <c r="EZ278" s="44"/>
      <c r="FA278" s="44"/>
      <c r="FB278" s="44"/>
      <c r="FC278" s="44"/>
      <c r="FD278" s="44"/>
      <c r="FE278" s="44"/>
      <c r="FF278" s="44"/>
      <c r="FG278" s="44"/>
      <c r="FH278" s="44"/>
      <c r="FI278" s="44"/>
      <c r="FJ278" s="44"/>
      <c r="FK278" s="44"/>
      <c r="FL278" s="44"/>
      <c r="FM278" s="44"/>
      <c r="FN278" s="44"/>
      <c r="FO278" s="44"/>
      <c r="FP278" s="44"/>
      <c r="FQ278" s="44"/>
      <c r="FR278" s="44"/>
      <c r="FS278" s="44"/>
      <c r="FT278" s="44"/>
      <c r="FU278" s="44"/>
      <c r="FV278" s="44"/>
      <c r="FW278" s="44"/>
      <c r="FX278" s="44"/>
      <c r="FY278" s="44"/>
      <c r="FZ278" s="44"/>
      <c r="GA278" s="44"/>
      <c r="GB278" s="44"/>
      <c r="GC278" s="44"/>
      <c r="GD278" s="44"/>
      <c r="GE278" s="44"/>
      <c r="GF278" s="44"/>
      <c r="GG278" s="44"/>
      <c r="GH278" s="44"/>
      <c r="GI278" s="44"/>
      <c r="GJ278" s="44"/>
      <c r="GK278" s="44"/>
      <c r="GL278" s="44"/>
      <c r="GM278" s="44"/>
      <c r="GN278" s="44"/>
      <c r="GO278" s="44"/>
      <c r="GP278" s="44"/>
      <c r="GQ278" s="44"/>
      <c r="GR278" s="44"/>
      <c r="GS278" s="44"/>
      <c r="GT278" s="44"/>
      <c r="GU278" s="44"/>
      <c r="GV278" s="44"/>
      <c r="GW278" s="44"/>
      <c r="GX278" s="44"/>
      <c r="GY278" s="44"/>
      <c r="GZ278" s="44"/>
      <c r="HA278" s="44"/>
      <c r="HB278" s="44"/>
      <c r="HC278" s="44"/>
      <c r="HD278" s="44"/>
      <c r="HE278" s="44"/>
      <c r="HF278" s="44"/>
      <c r="HG278" s="44"/>
      <c r="HH278" s="44"/>
      <c r="HI278" s="44"/>
      <c r="HJ278" s="44"/>
      <c r="HK278" s="44"/>
      <c r="HL278" s="44"/>
      <c r="HM278" s="44"/>
      <c r="HN278" s="44"/>
      <c r="HO278" s="44"/>
      <c r="HP278" s="44"/>
      <c r="HQ278" s="44"/>
      <c r="HR278" s="44"/>
      <c r="HS278" s="44"/>
      <c r="HT278" s="44"/>
      <c r="HU278" s="44"/>
      <c r="HV278" s="44"/>
      <c r="HW278" s="44"/>
      <c r="HX278" s="44"/>
      <c r="HY278" s="44"/>
      <c r="HZ278" s="44"/>
      <c r="IA278" s="44"/>
      <c r="IB278" s="44"/>
      <c r="IC278" s="44"/>
      <c r="ID278" s="44"/>
      <c r="IE278" s="44"/>
      <c r="IF278" s="44"/>
      <c r="IG278" s="44"/>
      <c r="IH278" s="44"/>
      <c r="II278" s="44"/>
      <c r="IJ278" s="44"/>
    </row>
    <row r="279" spans="1:256" s="242" customFormat="1" ht="50.1" customHeight="1">
      <c r="A279" s="135"/>
      <c r="B279" s="1510" t="s">
        <v>2693</v>
      </c>
      <c r="C279" s="1510"/>
      <c r="D279" s="1510"/>
      <c r="E279" s="1510"/>
      <c r="F279" s="1510"/>
      <c r="G279" s="1510"/>
      <c r="H279" s="1510"/>
      <c r="I279" s="257"/>
      <c r="J279" s="253"/>
      <c r="K279" s="45"/>
      <c r="L279" s="45"/>
      <c r="M279" s="45"/>
      <c r="N279" s="45"/>
      <c r="O279" s="45"/>
      <c r="P279" s="45"/>
      <c r="Q279" s="45"/>
      <c r="R279" s="45"/>
      <c r="S279" s="45"/>
      <c r="T279" s="45"/>
      <c r="U279" s="45"/>
      <c r="V279" s="45"/>
      <c r="W279" s="45"/>
      <c r="X279" s="45"/>
      <c r="Y279" s="45"/>
      <c r="Z279" s="45"/>
      <c r="AA279" s="45"/>
      <c r="AB279" s="45"/>
      <c r="AC279" s="45"/>
      <c r="AD279" s="45"/>
      <c r="AE279" s="45"/>
      <c r="AF279" s="45"/>
      <c r="AG279" s="45"/>
      <c r="AH279" s="45"/>
      <c r="AI279" s="45"/>
      <c r="AJ279" s="45"/>
      <c r="AK279" s="45"/>
      <c r="AL279" s="45"/>
      <c r="AM279" s="45"/>
      <c r="AN279" s="45"/>
      <c r="AO279" s="45"/>
      <c r="AP279" s="45"/>
      <c r="AQ279" s="45"/>
      <c r="AR279" s="45"/>
      <c r="AS279" s="45"/>
      <c r="AT279" s="45"/>
      <c r="AU279" s="45"/>
      <c r="AV279" s="45"/>
      <c r="AW279" s="45"/>
      <c r="AX279" s="45"/>
      <c r="AY279" s="45"/>
      <c r="AZ279" s="45"/>
      <c r="BA279" s="45"/>
      <c r="BB279" s="45"/>
      <c r="BC279" s="45"/>
      <c r="BD279" s="45"/>
      <c r="BE279" s="45"/>
      <c r="BF279" s="45"/>
      <c r="BG279" s="45"/>
      <c r="BH279" s="45"/>
      <c r="BI279" s="45"/>
      <c r="BJ279" s="45"/>
      <c r="BK279" s="45"/>
      <c r="BL279" s="45"/>
      <c r="BM279" s="45"/>
      <c r="BN279" s="45"/>
      <c r="BO279" s="45"/>
      <c r="BP279" s="45"/>
      <c r="BQ279" s="45"/>
      <c r="BR279" s="45"/>
      <c r="BS279" s="45"/>
      <c r="BT279" s="45"/>
      <c r="BU279" s="45"/>
      <c r="BV279" s="45"/>
      <c r="BW279" s="45"/>
      <c r="BX279" s="45"/>
      <c r="BY279" s="45"/>
      <c r="BZ279" s="45"/>
      <c r="CA279" s="45"/>
      <c r="CB279" s="45"/>
      <c r="CC279" s="45"/>
      <c r="CD279" s="45"/>
      <c r="CE279" s="45"/>
      <c r="CF279" s="45"/>
      <c r="CG279" s="45"/>
      <c r="CH279" s="45"/>
      <c r="CI279" s="45"/>
      <c r="CJ279" s="45"/>
      <c r="CK279" s="45"/>
      <c r="CL279" s="45"/>
      <c r="CM279" s="45"/>
      <c r="CN279" s="45"/>
      <c r="CO279" s="45"/>
      <c r="CP279" s="45"/>
      <c r="CQ279" s="45"/>
      <c r="CR279" s="45"/>
      <c r="CS279" s="45"/>
      <c r="CT279" s="45"/>
      <c r="CU279" s="45"/>
      <c r="CV279" s="45"/>
      <c r="CW279" s="45"/>
      <c r="CX279" s="45"/>
      <c r="CY279" s="45"/>
      <c r="CZ279" s="45"/>
      <c r="DA279" s="45"/>
      <c r="DB279" s="45"/>
      <c r="DC279" s="45"/>
      <c r="DD279" s="45"/>
      <c r="DE279" s="45"/>
      <c r="DF279" s="45"/>
      <c r="DG279" s="45"/>
      <c r="DH279" s="45"/>
      <c r="DI279" s="45"/>
      <c r="DJ279" s="45"/>
      <c r="DK279" s="45"/>
      <c r="DL279" s="45"/>
      <c r="DM279" s="45"/>
      <c r="DN279" s="45"/>
      <c r="DO279" s="45"/>
      <c r="DP279" s="45"/>
      <c r="DQ279" s="45"/>
      <c r="DR279" s="45"/>
      <c r="DS279" s="45"/>
      <c r="DT279" s="45"/>
      <c r="DU279" s="45"/>
      <c r="DV279" s="45"/>
      <c r="DW279" s="45"/>
      <c r="DX279" s="45"/>
      <c r="DY279" s="45"/>
      <c r="DZ279" s="45"/>
      <c r="EA279" s="45"/>
      <c r="EB279" s="45"/>
      <c r="EC279" s="45"/>
      <c r="ED279" s="45"/>
      <c r="EE279" s="45"/>
      <c r="EF279" s="45"/>
      <c r="EG279" s="45"/>
      <c r="EH279" s="45"/>
      <c r="EI279" s="45"/>
      <c r="EJ279" s="45"/>
      <c r="EK279" s="45"/>
      <c r="EL279" s="45"/>
      <c r="EM279" s="45"/>
      <c r="EN279" s="45"/>
      <c r="EO279" s="45"/>
      <c r="EP279" s="45"/>
      <c r="EQ279" s="45"/>
      <c r="ER279" s="45"/>
      <c r="ES279" s="45"/>
      <c r="ET279" s="45"/>
      <c r="EU279" s="45"/>
      <c r="EV279" s="45"/>
      <c r="EW279" s="45"/>
      <c r="EX279" s="45"/>
      <c r="EY279" s="45"/>
      <c r="EZ279" s="45"/>
      <c r="FA279" s="45"/>
      <c r="FB279" s="45"/>
      <c r="FC279" s="45"/>
      <c r="FD279" s="45"/>
      <c r="FE279" s="45"/>
      <c r="FF279" s="45"/>
      <c r="FG279" s="45"/>
      <c r="FH279" s="45"/>
      <c r="FI279" s="45"/>
      <c r="FJ279" s="45"/>
      <c r="FK279" s="45"/>
      <c r="FL279" s="45"/>
      <c r="FM279" s="45"/>
      <c r="FN279" s="45"/>
      <c r="FO279" s="45"/>
      <c r="FP279" s="45"/>
      <c r="FQ279" s="45"/>
      <c r="FR279" s="45"/>
      <c r="FS279" s="45"/>
      <c r="FT279" s="45"/>
      <c r="FU279" s="45"/>
      <c r="FV279" s="45"/>
      <c r="FW279" s="45"/>
      <c r="FX279" s="45"/>
      <c r="FY279" s="45"/>
      <c r="FZ279" s="45"/>
      <c r="GA279" s="45"/>
      <c r="GB279" s="45"/>
      <c r="GC279" s="45"/>
      <c r="GD279" s="45"/>
      <c r="GE279" s="45"/>
      <c r="GF279" s="45"/>
      <c r="GG279" s="45"/>
      <c r="GH279" s="45"/>
      <c r="GI279" s="45"/>
      <c r="GJ279" s="45"/>
      <c r="GK279" s="45"/>
      <c r="GL279" s="45"/>
      <c r="GM279" s="45"/>
      <c r="GN279" s="45"/>
      <c r="GO279" s="45"/>
      <c r="GP279" s="45"/>
      <c r="GQ279" s="45"/>
      <c r="GR279" s="45"/>
      <c r="GS279" s="45"/>
      <c r="GT279" s="45"/>
      <c r="GU279" s="45"/>
      <c r="GV279" s="45"/>
      <c r="GW279" s="45"/>
      <c r="GX279" s="45"/>
      <c r="GY279" s="45"/>
      <c r="GZ279" s="45"/>
      <c r="HA279" s="45"/>
      <c r="HB279" s="45"/>
      <c r="HC279" s="45"/>
      <c r="HD279" s="45"/>
      <c r="HE279" s="45"/>
      <c r="HF279" s="45"/>
      <c r="HG279" s="45"/>
      <c r="HH279" s="45"/>
      <c r="HI279" s="45"/>
      <c r="HJ279" s="45"/>
      <c r="HK279" s="45"/>
      <c r="HL279" s="45"/>
      <c r="HM279" s="45"/>
      <c r="HN279" s="45"/>
      <c r="HO279" s="45"/>
      <c r="HP279" s="45"/>
      <c r="HQ279" s="45"/>
      <c r="HR279" s="45"/>
      <c r="HS279" s="45"/>
      <c r="HT279" s="45"/>
      <c r="HU279" s="45"/>
      <c r="HV279" s="45"/>
      <c r="HW279" s="45"/>
      <c r="HX279" s="45"/>
      <c r="HY279" s="45"/>
      <c r="HZ279" s="45"/>
      <c r="IA279" s="45"/>
      <c r="IB279" s="45"/>
      <c r="IC279" s="45"/>
      <c r="ID279" s="45"/>
      <c r="IE279" s="45"/>
      <c r="IF279" s="45"/>
      <c r="IG279" s="45"/>
      <c r="IH279" s="45"/>
      <c r="II279" s="45"/>
      <c r="IJ279" s="45"/>
      <c r="IK279" s="45"/>
      <c r="IL279" s="45"/>
      <c r="IM279" s="45"/>
      <c r="IN279" s="45"/>
      <c r="IO279" s="45"/>
      <c r="IP279" s="45"/>
      <c r="IQ279" s="45"/>
      <c r="IR279" s="45"/>
      <c r="IS279" s="45"/>
      <c r="IT279" s="45"/>
      <c r="IU279" s="45"/>
      <c r="IV279" s="45"/>
    </row>
    <row r="280" spans="1:256" ht="18.75">
      <c r="A280" s="242"/>
      <c r="B280" s="254" t="s">
        <v>2684</v>
      </c>
      <c r="C280" s="255" t="s">
        <v>2379</v>
      </c>
      <c r="D280" s="254" t="s">
        <v>195</v>
      </c>
      <c r="E280" s="255" t="s">
        <v>2685</v>
      </c>
      <c r="F280" s="255" t="s">
        <v>2750</v>
      </c>
      <c r="G280" s="255" t="s">
        <v>301</v>
      </c>
      <c r="H280" s="255" t="s">
        <v>302</v>
      </c>
      <c r="I280" s="255" t="s">
        <v>2748</v>
      </c>
      <c r="J280" s="255" t="s">
        <v>2366</v>
      </c>
      <c r="K280" s="242"/>
      <c r="L280" s="242"/>
      <c r="M280" s="242"/>
      <c r="N280" s="242"/>
      <c r="O280" s="242"/>
      <c r="P280" s="242"/>
      <c r="Q280" s="242"/>
      <c r="R280" s="242"/>
      <c r="S280" s="242"/>
      <c r="T280" s="242"/>
      <c r="U280" s="242"/>
      <c r="V280" s="242"/>
      <c r="W280" s="242"/>
      <c r="X280" s="242"/>
      <c r="Y280" s="242"/>
      <c r="Z280" s="242"/>
      <c r="AA280" s="242"/>
      <c r="AB280" s="242"/>
      <c r="AC280" s="242"/>
      <c r="AD280" s="242"/>
      <c r="AE280" s="242"/>
      <c r="AF280" s="242"/>
      <c r="AG280" s="242"/>
      <c r="AH280" s="242"/>
      <c r="AI280" s="242"/>
      <c r="AJ280" s="242"/>
      <c r="AK280" s="242"/>
      <c r="AL280" s="242"/>
      <c r="AM280" s="242"/>
      <c r="AN280" s="242"/>
      <c r="AO280" s="242"/>
      <c r="AP280" s="242"/>
      <c r="AQ280" s="242"/>
      <c r="AR280" s="242"/>
      <c r="AS280" s="242"/>
      <c r="AT280" s="242"/>
      <c r="AU280" s="242"/>
      <c r="AV280" s="242"/>
      <c r="AW280" s="242"/>
      <c r="AX280" s="242"/>
      <c r="AY280" s="242"/>
      <c r="AZ280" s="242"/>
      <c r="BA280" s="242"/>
      <c r="BB280" s="242"/>
      <c r="BC280" s="242"/>
      <c r="BD280" s="242"/>
      <c r="BE280" s="242"/>
      <c r="BF280" s="242"/>
      <c r="BG280" s="242"/>
      <c r="BH280" s="242"/>
      <c r="BI280" s="242"/>
      <c r="BJ280" s="242"/>
      <c r="BK280" s="242"/>
      <c r="BL280" s="242"/>
      <c r="BM280" s="242"/>
      <c r="BN280" s="242"/>
      <c r="BO280" s="242"/>
      <c r="BP280" s="242"/>
      <c r="BQ280" s="242"/>
      <c r="BR280" s="242"/>
      <c r="BS280" s="242"/>
      <c r="BT280" s="242"/>
      <c r="BU280" s="242"/>
      <c r="BV280" s="242"/>
      <c r="BW280" s="242"/>
      <c r="BX280" s="242"/>
      <c r="BY280" s="242"/>
      <c r="BZ280" s="242"/>
      <c r="CA280" s="242"/>
      <c r="CB280" s="242"/>
      <c r="CC280" s="242"/>
      <c r="CD280" s="242"/>
      <c r="CE280" s="242"/>
      <c r="CF280" s="242"/>
      <c r="CG280" s="242"/>
      <c r="CH280" s="242"/>
      <c r="CI280" s="242"/>
      <c r="CJ280" s="242"/>
      <c r="CK280" s="242"/>
      <c r="CL280" s="242"/>
      <c r="CM280" s="242"/>
      <c r="CN280" s="242"/>
      <c r="CO280" s="242"/>
      <c r="CP280" s="242"/>
      <c r="CQ280" s="242"/>
      <c r="CR280" s="242"/>
      <c r="CS280" s="242"/>
      <c r="CT280" s="242"/>
      <c r="CU280" s="242"/>
      <c r="CV280" s="242"/>
      <c r="CW280" s="242"/>
      <c r="CX280" s="242"/>
      <c r="CY280" s="242"/>
      <c r="CZ280" s="242"/>
      <c r="DA280" s="242"/>
      <c r="DB280" s="242"/>
      <c r="DC280" s="242"/>
      <c r="DD280" s="242"/>
      <c r="DE280" s="242"/>
      <c r="DF280" s="242"/>
      <c r="DG280" s="242"/>
      <c r="DH280" s="242"/>
      <c r="DI280" s="242"/>
      <c r="DJ280" s="242"/>
      <c r="DK280" s="242"/>
      <c r="DL280" s="242"/>
      <c r="DM280" s="242"/>
      <c r="DN280" s="242"/>
      <c r="DO280" s="242"/>
      <c r="DP280" s="242"/>
      <c r="DQ280" s="242"/>
      <c r="DR280" s="242"/>
      <c r="DS280" s="242"/>
      <c r="DT280" s="242"/>
      <c r="DU280" s="242"/>
      <c r="DV280" s="242"/>
      <c r="DW280" s="242"/>
      <c r="DX280" s="242"/>
      <c r="DY280" s="242"/>
      <c r="DZ280" s="242"/>
      <c r="EA280" s="242"/>
      <c r="EB280" s="242"/>
      <c r="EC280" s="242"/>
      <c r="ED280" s="242"/>
      <c r="EE280" s="242"/>
      <c r="EF280" s="242"/>
      <c r="EG280" s="242"/>
      <c r="EH280" s="242"/>
      <c r="EI280" s="242"/>
      <c r="EJ280" s="242"/>
      <c r="EK280" s="242"/>
      <c r="EL280" s="242"/>
      <c r="EM280" s="242"/>
      <c r="EN280" s="242"/>
      <c r="EO280" s="242"/>
      <c r="EP280" s="242"/>
      <c r="EQ280" s="242"/>
      <c r="ER280" s="242"/>
      <c r="ES280" s="242"/>
      <c r="ET280" s="242"/>
      <c r="EU280" s="242"/>
      <c r="EV280" s="242"/>
      <c r="EW280" s="242"/>
      <c r="EX280" s="242"/>
      <c r="EY280" s="242"/>
      <c r="EZ280" s="242"/>
      <c r="FA280" s="242"/>
      <c r="FB280" s="242"/>
      <c r="FC280" s="242"/>
      <c r="FD280" s="242"/>
      <c r="FE280" s="242"/>
      <c r="FF280" s="242"/>
      <c r="FG280" s="242"/>
      <c r="FH280" s="242"/>
      <c r="FI280" s="242"/>
      <c r="FJ280" s="242"/>
      <c r="FK280" s="242"/>
      <c r="FL280" s="242"/>
      <c r="FM280" s="242"/>
      <c r="FN280" s="242"/>
      <c r="FO280" s="242"/>
      <c r="FP280" s="242"/>
      <c r="FQ280" s="242"/>
      <c r="FR280" s="242"/>
      <c r="FS280" s="242"/>
      <c r="FT280" s="242"/>
      <c r="FU280" s="242"/>
      <c r="FV280" s="242"/>
      <c r="FW280" s="242"/>
      <c r="FX280" s="242"/>
      <c r="FY280" s="242"/>
      <c r="FZ280" s="242"/>
      <c r="GA280" s="242"/>
      <c r="GB280" s="242"/>
      <c r="GC280" s="242"/>
      <c r="GD280" s="242"/>
      <c r="GE280" s="242"/>
      <c r="GF280" s="242"/>
      <c r="GG280" s="242"/>
      <c r="GH280" s="242"/>
      <c r="GI280" s="242"/>
      <c r="GJ280" s="242"/>
      <c r="GK280" s="242"/>
      <c r="GL280" s="242"/>
      <c r="GM280" s="242"/>
      <c r="GN280" s="242"/>
      <c r="GO280" s="242"/>
      <c r="GP280" s="242"/>
      <c r="GQ280" s="242"/>
      <c r="GR280" s="242"/>
      <c r="GS280" s="242"/>
      <c r="GT280" s="242"/>
      <c r="GU280" s="242"/>
      <c r="GV280" s="242"/>
      <c r="GW280" s="242"/>
      <c r="GX280" s="242"/>
      <c r="GY280" s="242"/>
      <c r="GZ280" s="242"/>
      <c r="HA280" s="242"/>
      <c r="HB280" s="242"/>
      <c r="HC280" s="242"/>
      <c r="HD280" s="242"/>
      <c r="HE280" s="242"/>
      <c r="HF280" s="242"/>
      <c r="HG280" s="242"/>
      <c r="HH280" s="242"/>
      <c r="HI280" s="242"/>
      <c r="HJ280" s="242"/>
      <c r="HK280" s="242"/>
      <c r="HL280" s="242"/>
      <c r="HM280" s="242"/>
      <c r="HN280" s="242"/>
      <c r="HO280" s="242"/>
      <c r="HP280" s="242"/>
      <c r="HQ280" s="242"/>
      <c r="HR280" s="242"/>
      <c r="HS280" s="242"/>
      <c r="HT280" s="242"/>
      <c r="HU280" s="242"/>
      <c r="HV280" s="242"/>
      <c r="HW280" s="242"/>
      <c r="HX280" s="242"/>
      <c r="HY280" s="242"/>
      <c r="HZ280" s="242"/>
      <c r="IA280" s="242"/>
      <c r="IB280" s="242"/>
      <c r="IC280" s="242"/>
      <c r="ID280" s="242"/>
      <c r="IE280" s="242"/>
      <c r="IF280" s="242"/>
      <c r="IG280" s="242"/>
      <c r="IH280" s="242"/>
      <c r="II280" s="242"/>
      <c r="IJ280" s="242"/>
      <c r="IK280" s="242"/>
      <c r="IL280" s="242"/>
      <c r="IM280" s="242"/>
      <c r="IN280" s="242"/>
      <c r="IO280" s="242"/>
      <c r="IP280" s="242"/>
      <c r="IQ280" s="242"/>
      <c r="IR280" s="242"/>
      <c r="IS280" s="242"/>
      <c r="IT280" s="242"/>
      <c r="IU280" s="242"/>
      <c r="IV280" s="242"/>
    </row>
    <row r="281" spans="1:256" s="5" customFormat="1" ht="50.1" customHeight="1">
      <c r="A281" s="91">
        <v>1</v>
      </c>
      <c r="B281" s="100" t="s">
        <v>3639</v>
      </c>
      <c r="C281" s="160"/>
      <c r="D281" s="194">
        <v>13</v>
      </c>
      <c r="E281" s="100" t="s">
        <v>272</v>
      </c>
      <c r="F281" s="100" t="s">
        <v>3640</v>
      </c>
      <c r="G281" s="160">
        <v>43074</v>
      </c>
      <c r="H281" s="195" t="s">
        <v>58</v>
      </c>
      <c r="I281" s="100"/>
      <c r="J281" s="169" t="s">
        <v>3632</v>
      </c>
      <c r="K281" s="44" t="s">
        <v>4451</v>
      </c>
      <c r="L281" s="44" t="s">
        <v>625</v>
      </c>
      <c r="M281" s="48"/>
      <c r="N281" s="48"/>
      <c r="O281" s="48"/>
      <c r="P281" s="48"/>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44"/>
      <c r="BH281" s="44"/>
      <c r="BI281" s="44"/>
      <c r="BJ281" s="44"/>
      <c r="BK281" s="44"/>
      <c r="BL281" s="44"/>
      <c r="BM281" s="44"/>
      <c r="BN281" s="44"/>
      <c r="BO281" s="44"/>
      <c r="BP281" s="44"/>
      <c r="BQ281" s="44"/>
      <c r="BR281" s="44"/>
      <c r="BS281" s="44"/>
      <c r="BT281" s="44"/>
      <c r="BU281" s="44"/>
      <c r="BV281" s="44"/>
      <c r="BW281" s="44"/>
      <c r="BX281" s="44"/>
      <c r="BY281" s="44"/>
      <c r="BZ281" s="44"/>
      <c r="CA281" s="44"/>
      <c r="CB281" s="44"/>
      <c r="CC281" s="44"/>
      <c r="CD281" s="44"/>
      <c r="CE281" s="44"/>
      <c r="CF281" s="44"/>
      <c r="CG281" s="44"/>
      <c r="CH281" s="44"/>
      <c r="CI281" s="44"/>
      <c r="CJ281" s="44"/>
      <c r="CK281" s="44"/>
      <c r="CL281" s="44"/>
      <c r="CM281" s="44"/>
      <c r="CN281" s="44"/>
      <c r="CO281" s="44"/>
      <c r="CP281" s="44"/>
      <c r="CQ281" s="44"/>
      <c r="CR281" s="44"/>
      <c r="CS281" s="44"/>
      <c r="CT281" s="44"/>
      <c r="CU281" s="44"/>
      <c r="CV281" s="44"/>
      <c r="CW281" s="44"/>
      <c r="CX281" s="44"/>
      <c r="CY281" s="44"/>
      <c r="CZ281" s="44"/>
      <c r="DA281" s="44"/>
      <c r="DB281" s="44"/>
      <c r="DC281" s="44"/>
      <c r="DD281" s="44"/>
      <c r="DE281" s="44"/>
      <c r="DF281" s="44"/>
      <c r="DG281" s="44"/>
      <c r="DH281" s="44"/>
      <c r="DI281" s="44"/>
      <c r="DJ281" s="44"/>
      <c r="DK281" s="44"/>
      <c r="DL281" s="44"/>
      <c r="DM281" s="44"/>
      <c r="DN281" s="44"/>
      <c r="DO281" s="44"/>
      <c r="DP281" s="44"/>
      <c r="DQ281" s="44"/>
      <c r="DR281" s="44"/>
      <c r="DS281" s="44"/>
      <c r="DT281" s="44"/>
      <c r="DU281" s="44"/>
      <c r="DV281" s="44"/>
      <c r="DW281" s="44"/>
      <c r="DX281" s="44"/>
      <c r="DY281" s="44"/>
      <c r="DZ281" s="44"/>
      <c r="EA281" s="44"/>
      <c r="EB281" s="44"/>
      <c r="EC281" s="44"/>
      <c r="ED281" s="44"/>
      <c r="EE281" s="44"/>
      <c r="EF281" s="44"/>
      <c r="EG281" s="44"/>
      <c r="EH281" s="44"/>
      <c r="EI281" s="44"/>
      <c r="EJ281" s="44"/>
      <c r="EK281" s="44"/>
      <c r="EL281" s="44"/>
      <c r="EM281" s="44"/>
      <c r="EN281" s="44"/>
      <c r="EO281" s="44"/>
      <c r="EP281" s="44"/>
      <c r="EQ281" s="44"/>
      <c r="ER281" s="44"/>
      <c r="ES281" s="44"/>
      <c r="ET281" s="44"/>
      <c r="EU281" s="44"/>
      <c r="EV281" s="44"/>
      <c r="EW281" s="44"/>
      <c r="EX281" s="44"/>
      <c r="EY281" s="44"/>
      <c r="EZ281" s="44"/>
      <c r="FA281" s="44"/>
      <c r="FB281" s="44"/>
      <c r="FC281" s="44"/>
      <c r="FD281" s="44"/>
      <c r="FE281" s="44"/>
      <c r="FF281" s="44"/>
      <c r="FG281" s="44"/>
      <c r="FH281" s="44"/>
      <c r="FI281" s="44"/>
      <c r="FJ281" s="44"/>
      <c r="FK281" s="44"/>
      <c r="FL281" s="44"/>
      <c r="FM281" s="44"/>
      <c r="FN281" s="44"/>
      <c r="FO281" s="44"/>
      <c r="FP281" s="44"/>
      <c r="FQ281" s="44"/>
      <c r="FR281" s="44"/>
      <c r="FS281" s="44"/>
      <c r="FT281" s="44"/>
      <c r="FU281" s="44"/>
      <c r="FV281" s="44"/>
      <c r="FW281" s="44"/>
      <c r="FX281" s="44"/>
      <c r="FY281" s="44"/>
      <c r="FZ281" s="44"/>
      <c r="GA281" s="44"/>
      <c r="GB281" s="44"/>
      <c r="GC281" s="44"/>
      <c r="GD281" s="44"/>
      <c r="GE281" s="44"/>
      <c r="GF281" s="44"/>
      <c r="GG281" s="44"/>
      <c r="GH281" s="44"/>
      <c r="GI281" s="44"/>
      <c r="GJ281" s="44"/>
      <c r="GK281" s="44"/>
      <c r="GL281" s="44"/>
      <c r="GM281" s="44"/>
      <c r="GN281" s="44"/>
      <c r="GO281" s="44"/>
      <c r="GP281" s="44"/>
      <c r="GQ281" s="44"/>
      <c r="GR281" s="44"/>
      <c r="GS281" s="44"/>
      <c r="GT281" s="44"/>
      <c r="GU281" s="44"/>
      <c r="GV281" s="44"/>
      <c r="GW281" s="44"/>
      <c r="GX281" s="44"/>
      <c r="GY281" s="44"/>
      <c r="GZ281" s="44"/>
      <c r="HA281" s="44"/>
      <c r="HB281" s="44"/>
      <c r="HC281" s="44"/>
      <c r="HD281" s="44"/>
      <c r="HE281" s="44"/>
      <c r="HF281" s="44"/>
      <c r="HG281" s="44"/>
      <c r="HH281" s="44"/>
      <c r="HI281" s="44"/>
      <c r="HJ281" s="44"/>
      <c r="HK281" s="44"/>
      <c r="HL281" s="44"/>
      <c r="HM281" s="44"/>
      <c r="HN281" s="44"/>
      <c r="HO281" s="44"/>
      <c r="HP281" s="44"/>
      <c r="HQ281" s="44"/>
      <c r="HR281" s="44"/>
      <c r="HS281" s="44"/>
      <c r="HT281" s="44"/>
      <c r="HU281" s="44"/>
      <c r="HV281" s="44"/>
      <c r="HW281" s="44"/>
      <c r="HX281" s="44"/>
      <c r="HY281" s="44"/>
      <c r="HZ281" s="44"/>
      <c r="IA281" s="44"/>
      <c r="IB281" s="44"/>
      <c r="IC281" s="44"/>
      <c r="ID281" s="44"/>
      <c r="IE281" s="44"/>
      <c r="IF281" s="44"/>
      <c r="IG281" s="44"/>
      <c r="IH281" s="44"/>
      <c r="II281" s="44"/>
      <c r="IJ281" s="44"/>
    </row>
    <row r="282" spans="1:256" s="5" customFormat="1" ht="50.1" customHeight="1">
      <c r="A282" s="91">
        <v>2</v>
      </c>
      <c r="B282" s="100" t="s">
        <v>3641</v>
      </c>
      <c r="C282" s="160"/>
      <c r="D282" s="194">
        <v>6</v>
      </c>
      <c r="E282" s="100" t="s">
        <v>272</v>
      </c>
      <c r="F282" s="100" t="s">
        <v>3642</v>
      </c>
      <c r="G282" s="160">
        <v>43075</v>
      </c>
      <c r="H282" s="195" t="s">
        <v>1836</v>
      </c>
      <c r="I282" s="100"/>
      <c r="J282" s="169" t="s">
        <v>3632</v>
      </c>
      <c r="K282" s="44"/>
      <c r="L282" s="44" t="s">
        <v>638</v>
      </c>
      <c r="M282" s="48"/>
      <c r="N282" s="48"/>
      <c r="O282" s="48"/>
      <c r="P282" s="48"/>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44"/>
      <c r="BH282" s="44"/>
      <c r="BI282" s="44"/>
      <c r="BJ282" s="44"/>
      <c r="BK282" s="44"/>
      <c r="BL282" s="44"/>
      <c r="BM282" s="44"/>
      <c r="BN282" s="44"/>
      <c r="BO282" s="44"/>
      <c r="BP282" s="44"/>
      <c r="BQ282" s="44"/>
      <c r="BR282" s="44"/>
      <c r="BS282" s="44"/>
      <c r="BT282" s="44"/>
      <c r="BU282" s="44"/>
      <c r="BV282" s="44"/>
      <c r="BW282" s="44"/>
      <c r="BX282" s="44"/>
      <c r="BY282" s="44"/>
      <c r="BZ282" s="44"/>
      <c r="CA282" s="44"/>
      <c r="CB282" s="44"/>
      <c r="CC282" s="44"/>
      <c r="CD282" s="44"/>
      <c r="CE282" s="44"/>
      <c r="CF282" s="44"/>
      <c r="CG282" s="44"/>
      <c r="CH282" s="44"/>
      <c r="CI282" s="44"/>
      <c r="CJ282" s="44"/>
      <c r="CK282" s="44"/>
      <c r="CL282" s="44"/>
      <c r="CM282" s="44"/>
      <c r="CN282" s="44"/>
      <c r="CO282" s="44"/>
      <c r="CP282" s="44"/>
      <c r="CQ282" s="44"/>
      <c r="CR282" s="44"/>
      <c r="CS282" s="44"/>
      <c r="CT282" s="44"/>
      <c r="CU282" s="44"/>
      <c r="CV282" s="44"/>
      <c r="CW282" s="44"/>
      <c r="CX282" s="44"/>
      <c r="CY282" s="44"/>
      <c r="CZ282" s="44"/>
      <c r="DA282" s="44"/>
      <c r="DB282" s="44"/>
      <c r="DC282" s="44"/>
      <c r="DD282" s="44"/>
      <c r="DE282" s="44"/>
      <c r="DF282" s="44"/>
      <c r="DG282" s="44"/>
      <c r="DH282" s="44"/>
      <c r="DI282" s="44"/>
      <c r="DJ282" s="44"/>
      <c r="DK282" s="44"/>
      <c r="DL282" s="44"/>
      <c r="DM282" s="44"/>
      <c r="DN282" s="44"/>
      <c r="DO282" s="44"/>
      <c r="DP282" s="44"/>
      <c r="DQ282" s="44"/>
      <c r="DR282" s="44"/>
      <c r="DS282" s="44"/>
      <c r="DT282" s="44"/>
      <c r="DU282" s="44"/>
      <c r="DV282" s="44"/>
      <c r="DW282" s="44"/>
      <c r="DX282" s="44"/>
      <c r="DY282" s="44"/>
      <c r="DZ282" s="44"/>
      <c r="EA282" s="44"/>
      <c r="EB282" s="44"/>
      <c r="EC282" s="44"/>
      <c r="ED282" s="44"/>
      <c r="EE282" s="44"/>
      <c r="EF282" s="44"/>
      <c r="EG282" s="44"/>
      <c r="EH282" s="44"/>
      <c r="EI282" s="44"/>
      <c r="EJ282" s="44"/>
      <c r="EK282" s="44"/>
      <c r="EL282" s="44"/>
      <c r="EM282" s="44"/>
      <c r="EN282" s="44"/>
      <c r="EO282" s="44"/>
      <c r="EP282" s="44"/>
      <c r="EQ282" s="44"/>
      <c r="ER282" s="44"/>
      <c r="ES282" s="44"/>
      <c r="ET282" s="44"/>
      <c r="EU282" s="44"/>
      <c r="EV282" s="44"/>
      <c r="EW282" s="44"/>
      <c r="EX282" s="44"/>
      <c r="EY282" s="44"/>
      <c r="EZ282" s="44"/>
      <c r="FA282" s="44"/>
      <c r="FB282" s="44"/>
      <c r="FC282" s="44"/>
      <c r="FD282" s="44"/>
      <c r="FE282" s="44"/>
      <c r="FF282" s="44"/>
      <c r="FG282" s="44"/>
      <c r="FH282" s="44"/>
      <c r="FI282" s="44"/>
      <c r="FJ282" s="44"/>
      <c r="FK282" s="44"/>
      <c r="FL282" s="44"/>
      <c r="FM282" s="44"/>
      <c r="FN282" s="44"/>
      <c r="FO282" s="44"/>
      <c r="FP282" s="44"/>
      <c r="FQ282" s="44"/>
      <c r="FR282" s="44"/>
      <c r="FS282" s="44"/>
      <c r="FT282" s="44"/>
      <c r="FU282" s="44"/>
      <c r="FV282" s="44"/>
      <c r="FW282" s="44"/>
      <c r="FX282" s="44"/>
      <c r="FY282" s="44"/>
      <c r="FZ282" s="44"/>
      <c r="GA282" s="44"/>
      <c r="GB282" s="44"/>
      <c r="GC282" s="44"/>
      <c r="GD282" s="44"/>
      <c r="GE282" s="44"/>
      <c r="GF282" s="44"/>
      <c r="GG282" s="44"/>
      <c r="GH282" s="44"/>
      <c r="GI282" s="44"/>
      <c r="GJ282" s="44"/>
      <c r="GK282" s="44"/>
      <c r="GL282" s="44"/>
      <c r="GM282" s="44"/>
      <c r="GN282" s="44"/>
      <c r="GO282" s="44"/>
      <c r="GP282" s="44"/>
      <c r="GQ282" s="44"/>
      <c r="GR282" s="44"/>
      <c r="GS282" s="44"/>
      <c r="GT282" s="44"/>
      <c r="GU282" s="44"/>
      <c r="GV282" s="44"/>
      <c r="GW282" s="44"/>
      <c r="GX282" s="44"/>
      <c r="GY282" s="44"/>
      <c r="GZ282" s="44"/>
      <c r="HA282" s="44"/>
      <c r="HB282" s="44"/>
      <c r="HC282" s="44"/>
      <c r="HD282" s="44"/>
      <c r="HE282" s="44"/>
      <c r="HF282" s="44"/>
      <c r="HG282" s="44"/>
      <c r="HH282" s="44"/>
      <c r="HI282" s="44"/>
      <c r="HJ282" s="44"/>
      <c r="HK282" s="44"/>
      <c r="HL282" s="44"/>
      <c r="HM282" s="44"/>
      <c r="HN282" s="44"/>
      <c r="HO282" s="44"/>
      <c r="HP282" s="44"/>
      <c r="HQ282" s="44"/>
      <c r="HR282" s="44"/>
      <c r="HS282" s="44"/>
      <c r="HT282" s="44"/>
      <c r="HU282" s="44"/>
      <c r="HV282" s="44"/>
      <c r="HW282" s="44"/>
      <c r="HX282" s="44"/>
      <c r="HY282" s="44"/>
      <c r="HZ282" s="44"/>
      <c r="IA282" s="44"/>
      <c r="IB282" s="44"/>
      <c r="IC282" s="44"/>
      <c r="ID282" s="44"/>
      <c r="IE282" s="44"/>
      <c r="IF282" s="44"/>
      <c r="IG282" s="44"/>
      <c r="IH282" s="44"/>
      <c r="II282" s="44"/>
      <c r="IJ282" s="44"/>
    </row>
    <row r="283" spans="1:256" s="5" customFormat="1" ht="50.1" customHeight="1">
      <c r="A283" s="91">
        <v>3</v>
      </c>
      <c r="B283" s="100" t="s">
        <v>3643</v>
      </c>
      <c r="C283" s="160"/>
      <c r="D283" s="194">
        <v>9</v>
      </c>
      <c r="E283" s="100" t="s">
        <v>272</v>
      </c>
      <c r="F283" s="100" t="s">
        <v>3644</v>
      </c>
      <c r="G283" s="160">
        <v>43079</v>
      </c>
      <c r="H283" s="195" t="s">
        <v>716</v>
      </c>
      <c r="I283" s="100"/>
      <c r="J283" s="169" t="s">
        <v>3632</v>
      </c>
      <c r="K283" s="44" t="s">
        <v>4452</v>
      </c>
      <c r="L283" s="44" t="s">
        <v>638</v>
      </c>
      <c r="M283" s="48"/>
      <c r="N283" s="48"/>
      <c r="O283" s="48"/>
      <c r="P283" s="48"/>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44"/>
      <c r="BH283" s="44"/>
      <c r="BI283" s="44"/>
      <c r="BJ283" s="44"/>
      <c r="BK283" s="44"/>
      <c r="BL283" s="44"/>
      <c r="BM283" s="44"/>
      <c r="BN283" s="44"/>
      <c r="BO283" s="44"/>
      <c r="BP283" s="44"/>
      <c r="BQ283" s="44"/>
      <c r="BR283" s="44"/>
      <c r="BS283" s="44"/>
      <c r="BT283" s="44"/>
      <c r="BU283" s="44"/>
      <c r="BV283" s="44"/>
      <c r="BW283" s="44"/>
      <c r="BX283" s="44"/>
      <c r="BY283" s="44"/>
      <c r="BZ283" s="44"/>
      <c r="CA283" s="44"/>
      <c r="CB283" s="44"/>
      <c r="CC283" s="44"/>
      <c r="CD283" s="44"/>
      <c r="CE283" s="44"/>
      <c r="CF283" s="44"/>
      <c r="CG283" s="44"/>
      <c r="CH283" s="44"/>
      <c r="CI283" s="44"/>
      <c r="CJ283" s="44"/>
      <c r="CK283" s="44"/>
      <c r="CL283" s="44"/>
      <c r="CM283" s="44"/>
      <c r="CN283" s="44"/>
      <c r="CO283" s="44"/>
      <c r="CP283" s="44"/>
      <c r="CQ283" s="44"/>
      <c r="CR283" s="44"/>
      <c r="CS283" s="44"/>
      <c r="CT283" s="44"/>
      <c r="CU283" s="44"/>
      <c r="CV283" s="44"/>
      <c r="CW283" s="44"/>
      <c r="CX283" s="44"/>
      <c r="CY283" s="44"/>
      <c r="CZ283" s="44"/>
      <c r="DA283" s="44"/>
      <c r="DB283" s="44"/>
      <c r="DC283" s="44"/>
      <c r="DD283" s="44"/>
      <c r="DE283" s="44"/>
      <c r="DF283" s="44"/>
      <c r="DG283" s="44"/>
      <c r="DH283" s="44"/>
      <c r="DI283" s="44"/>
      <c r="DJ283" s="44"/>
      <c r="DK283" s="44"/>
      <c r="DL283" s="44"/>
      <c r="DM283" s="44"/>
      <c r="DN283" s="44"/>
      <c r="DO283" s="44"/>
      <c r="DP283" s="44"/>
      <c r="DQ283" s="44"/>
      <c r="DR283" s="44"/>
      <c r="DS283" s="44"/>
      <c r="DT283" s="44"/>
      <c r="DU283" s="44"/>
      <c r="DV283" s="44"/>
      <c r="DW283" s="44"/>
      <c r="DX283" s="44"/>
      <c r="DY283" s="44"/>
      <c r="DZ283" s="44"/>
      <c r="EA283" s="44"/>
      <c r="EB283" s="44"/>
      <c r="EC283" s="44"/>
      <c r="ED283" s="44"/>
      <c r="EE283" s="44"/>
      <c r="EF283" s="44"/>
      <c r="EG283" s="44"/>
      <c r="EH283" s="44"/>
      <c r="EI283" s="44"/>
      <c r="EJ283" s="44"/>
      <c r="EK283" s="44"/>
      <c r="EL283" s="44"/>
      <c r="EM283" s="44"/>
      <c r="EN283" s="44"/>
      <c r="EO283" s="44"/>
      <c r="EP283" s="44"/>
      <c r="EQ283" s="44"/>
      <c r="ER283" s="44"/>
      <c r="ES283" s="44"/>
      <c r="ET283" s="44"/>
      <c r="EU283" s="44"/>
      <c r="EV283" s="44"/>
      <c r="EW283" s="44"/>
      <c r="EX283" s="44"/>
      <c r="EY283" s="44"/>
      <c r="EZ283" s="44"/>
      <c r="FA283" s="44"/>
      <c r="FB283" s="44"/>
      <c r="FC283" s="44"/>
      <c r="FD283" s="44"/>
      <c r="FE283" s="44"/>
      <c r="FF283" s="44"/>
      <c r="FG283" s="44"/>
      <c r="FH283" s="44"/>
      <c r="FI283" s="44"/>
      <c r="FJ283" s="44"/>
      <c r="FK283" s="44"/>
      <c r="FL283" s="44"/>
      <c r="FM283" s="44"/>
      <c r="FN283" s="44"/>
      <c r="FO283" s="44"/>
      <c r="FP283" s="44"/>
      <c r="FQ283" s="44"/>
      <c r="FR283" s="44"/>
      <c r="FS283" s="44"/>
      <c r="FT283" s="44"/>
      <c r="FU283" s="44"/>
      <c r="FV283" s="44"/>
      <c r="FW283" s="44"/>
      <c r="FX283" s="44"/>
      <c r="FY283" s="44"/>
      <c r="FZ283" s="44"/>
      <c r="GA283" s="44"/>
      <c r="GB283" s="44"/>
      <c r="GC283" s="44"/>
      <c r="GD283" s="44"/>
      <c r="GE283" s="44"/>
      <c r="GF283" s="44"/>
      <c r="GG283" s="44"/>
      <c r="GH283" s="44"/>
      <c r="GI283" s="44"/>
      <c r="GJ283" s="44"/>
      <c r="GK283" s="44"/>
      <c r="GL283" s="44"/>
      <c r="GM283" s="44"/>
      <c r="GN283" s="44"/>
      <c r="GO283" s="44"/>
      <c r="GP283" s="44"/>
      <c r="GQ283" s="44"/>
      <c r="GR283" s="44"/>
      <c r="GS283" s="44"/>
      <c r="GT283" s="44"/>
      <c r="GU283" s="44"/>
      <c r="GV283" s="44"/>
      <c r="GW283" s="44"/>
      <c r="GX283" s="44"/>
      <c r="GY283" s="44"/>
      <c r="GZ283" s="44"/>
      <c r="HA283" s="44"/>
      <c r="HB283" s="44"/>
      <c r="HC283" s="44"/>
      <c r="HD283" s="44"/>
      <c r="HE283" s="44"/>
      <c r="HF283" s="44"/>
      <c r="HG283" s="44"/>
      <c r="HH283" s="44"/>
      <c r="HI283" s="44"/>
      <c r="HJ283" s="44"/>
      <c r="HK283" s="44"/>
      <c r="HL283" s="44"/>
      <c r="HM283" s="44"/>
      <c r="HN283" s="44"/>
      <c r="HO283" s="44"/>
      <c r="HP283" s="44"/>
      <c r="HQ283" s="44"/>
      <c r="HR283" s="44"/>
      <c r="HS283" s="44"/>
      <c r="HT283" s="44"/>
      <c r="HU283" s="44"/>
      <c r="HV283" s="44"/>
      <c r="HW283" s="44"/>
      <c r="HX283" s="44"/>
      <c r="HY283" s="44"/>
      <c r="HZ283" s="44"/>
      <c r="IA283" s="44"/>
      <c r="IB283" s="44"/>
      <c r="IC283" s="44"/>
      <c r="ID283" s="44"/>
      <c r="IE283" s="44"/>
      <c r="IF283" s="44"/>
      <c r="IG283" s="44"/>
      <c r="IH283" s="44"/>
      <c r="II283" s="44"/>
      <c r="IJ283" s="44"/>
    </row>
    <row r="284" spans="1:256" s="5" customFormat="1" ht="50.1" customHeight="1">
      <c r="A284" s="91">
        <v>4</v>
      </c>
      <c r="B284" s="100" t="s">
        <v>3646</v>
      </c>
      <c r="C284" s="160"/>
      <c r="D284" s="194">
        <v>16</v>
      </c>
      <c r="E284" s="100" t="s">
        <v>272</v>
      </c>
      <c r="F284" s="100" t="s">
        <v>3645</v>
      </c>
      <c r="G284" s="160">
        <v>43078</v>
      </c>
      <c r="H284" s="195" t="s">
        <v>716</v>
      </c>
      <c r="I284" s="100"/>
      <c r="J284" s="169" t="s">
        <v>3632</v>
      </c>
      <c r="K284" s="44"/>
      <c r="L284" s="44" t="s">
        <v>638</v>
      </c>
      <c r="M284" s="48"/>
      <c r="N284" s="48"/>
      <c r="O284" s="48"/>
      <c r="P284" s="48"/>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44"/>
      <c r="BH284" s="44"/>
      <c r="BI284" s="44"/>
      <c r="BJ284" s="44"/>
      <c r="BK284" s="44"/>
      <c r="BL284" s="44"/>
      <c r="BM284" s="44"/>
      <c r="BN284" s="44"/>
      <c r="BO284" s="44"/>
      <c r="BP284" s="44"/>
      <c r="BQ284" s="44"/>
      <c r="BR284" s="44"/>
      <c r="BS284" s="44"/>
      <c r="BT284" s="44"/>
      <c r="BU284" s="44"/>
      <c r="BV284" s="44"/>
      <c r="BW284" s="44"/>
      <c r="BX284" s="44"/>
      <c r="BY284" s="44"/>
      <c r="BZ284" s="44"/>
      <c r="CA284" s="44"/>
      <c r="CB284" s="44"/>
      <c r="CC284" s="44"/>
      <c r="CD284" s="44"/>
      <c r="CE284" s="44"/>
      <c r="CF284" s="44"/>
      <c r="CG284" s="44"/>
      <c r="CH284" s="44"/>
      <c r="CI284" s="44"/>
      <c r="CJ284" s="44"/>
      <c r="CK284" s="44"/>
      <c r="CL284" s="44"/>
      <c r="CM284" s="44"/>
      <c r="CN284" s="44"/>
      <c r="CO284" s="44"/>
      <c r="CP284" s="44"/>
      <c r="CQ284" s="44"/>
      <c r="CR284" s="44"/>
      <c r="CS284" s="44"/>
      <c r="CT284" s="44"/>
      <c r="CU284" s="44"/>
      <c r="CV284" s="44"/>
      <c r="CW284" s="44"/>
      <c r="CX284" s="44"/>
      <c r="CY284" s="44"/>
      <c r="CZ284" s="44"/>
      <c r="DA284" s="44"/>
      <c r="DB284" s="44"/>
      <c r="DC284" s="44"/>
      <c r="DD284" s="44"/>
      <c r="DE284" s="44"/>
      <c r="DF284" s="44"/>
      <c r="DG284" s="44"/>
      <c r="DH284" s="44"/>
      <c r="DI284" s="44"/>
      <c r="DJ284" s="44"/>
      <c r="DK284" s="44"/>
      <c r="DL284" s="44"/>
      <c r="DM284" s="44"/>
      <c r="DN284" s="44"/>
      <c r="DO284" s="44"/>
      <c r="DP284" s="44"/>
      <c r="DQ284" s="44"/>
      <c r="DR284" s="44"/>
      <c r="DS284" s="44"/>
      <c r="DT284" s="44"/>
      <c r="DU284" s="44"/>
      <c r="DV284" s="44"/>
      <c r="DW284" s="44"/>
      <c r="DX284" s="44"/>
      <c r="DY284" s="44"/>
      <c r="DZ284" s="44"/>
      <c r="EA284" s="44"/>
      <c r="EB284" s="44"/>
      <c r="EC284" s="44"/>
      <c r="ED284" s="44"/>
      <c r="EE284" s="44"/>
      <c r="EF284" s="44"/>
      <c r="EG284" s="44"/>
      <c r="EH284" s="44"/>
      <c r="EI284" s="44"/>
      <c r="EJ284" s="44"/>
      <c r="EK284" s="44"/>
      <c r="EL284" s="44"/>
      <c r="EM284" s="44"/>
      <c r="EN284" s="44"/>
      <c r="EO284" s="44"/>
      <c r="EP284" s="44"/>
      <c r="EQ284" s="44"/>
      <c r="ER284" s="44"/>
      <c r="ES284" s="44"/>
      <c r="ET284" s="44"/>
      <c r="EU284" s="44"/>
      <c r="EV284" s="44"/>
      <c r="EW284" s="44"/>
      <c r="EX284" s="44"/>
      <c r="EY284" s="44"/>
      <c r="EZ284" s="44"/>
      <c r="FA284" s="44"/>
      <c r="FB284" s="44"/>
      <c r="FC284" s="44"/>
      <c r="FD284" s="44"/>
      <c r="FE284" s="44"/>
      <c r="FF284" s="44"/>
      <c r="FG284" s="44"/>
      <c r="FH284" s="44"/>
      <c r="FI284" s="44"/>
      <c r="FJ284" s="44"/>
      <c r="FK284" s="44"/>
      <c r="FL284" s="44"/>
      <c r="FM284" s="44"/>
      <c r="FN284" s="44"/>
      <c r="FO284" s="44"/>
      <c r="FP284" s="44"/>
      <c r="FQ284" s="44"/>
      <c r="FR284" s="44"/>
      <c r="FS284" s="44"/>
      <c r="FT284" s="44"/>
      <c r="FU284" s="44"/>
      <c r="FV284" s="44"/>
      <c r="FW284" s="44"/>
      <c r="FX284" s="44"/>
      <c r="FY284" s="44"/>
      <c r="FZ284" s="44"/>
      <c r="GA284" s="44"/>
      <c r="GB284" s="44"/>
      <c r="GC284" s="44"/>
      <c r="GD284" s="44"/>
      <c r="GE284" s="44"/>
      <c r="GF284" s="44"/>
      <c r="GG284" s="44"/>
      <c r="GH284" s="44"/>
      <c r="GI284" s="44"/>
      <c r="GJ284" s="44"/>
      <c r="GK284" s="44"/>
      <c r="GL284" s="44"/>
      <c r="GM284" s="44"/>
      <c r="GN284" s="44"/>
      <c r="GO284" s="44"/>
      <c r="GP284" s="44"/>
      <c r="GQ284" s="44"/>
      <c r="GR284" s="44"/>
      <c r="GS284" s="44"/>
      <c r="GT284" s="44"/>
      <c r="GU284" s="44"/>
      <c r="GV284" s="44"/>
      <c r="GW284" s="44"/>
      <c r="GX284" s="44"/>
      <c r="GY284" s="44"/>
      <c r="GZ284" s="44"/>
      <c r="HA284" s="44"/>
      <c r="HB284" s="44"/>
      <c r="HC284" s="44"/>
      <c r="HD284" s="44"/>
      <c r="HE284" s="44"/>
      <c r="HF284" s="44"/>
      <c r="HG284" s="44"/>
      <c r="HH284" s="44"/>
      <c r="HI284" s="44"/>
      <c r="HJ284" s="44"/>
      <c r="HK284" s="44"/>
      <c r="HL284" s="44"/>
      <c r="HM284" s="44"/>
      <c r="HN284" s="44"/>
      <c r="HO284" s="44"/>
      <c r="HP284" s="44"/>
      <c r="HQ284" s="44"/>
      <c r="HR284" s="44"/>
      <c r="HS284" s="44"/>
      <c r="HT284" s="44"/>
      <c r="HU284" s="44"/>
      <c r="HV284" s="44"/>
      <c r="HW284" s="44"/>
      <c r="HX284" s="44"/>
      <c r="HY284" s="44"/>
      <c r="HZ284" s="44"/>
      <c r="IA284" s="44"/>
      <c r="IB284" s="44"/>
      <c r="IC284" s="44"/>
      <c r="ID284" s="44"/>
      <c r="IE284" s="44"/>
      <c r="IF284" s="44"/>
      <c r="IG284" s="44"/>
      <c r="IH284" s="44"/>
      <c r="II284" s="44"/>
      <c r="IJ284" s="44"/>
    </row>
    <row r="285" spans="1:256" s="5" customFormat="1" ht="50.1" customHeight="1">
      <c r="A285" s="91">
        <v>5</v>
      </c>
      <c r="B285" s="100" t="s">
        <v>3647</v>
      </c>
      <c r="C285" s="160"/>
      <c r="D285" s="194">
        <v>17</v>
      </c>
      <c r="E285" s="100" t="s">
        <v>275</v>
      </c>
      <c r="F285" s="100" t="s">
        <v>3630</v>
      </c>
      <c r="G285" s="160">
        <v>43076</v>
      </c>
      <c r="H285" s="195" t="s">
        <v>2672</v>
      </c>
      <c r="I285" s="100"/>
      <c r="J285" s="169" t="s">
        <v>3632</v>
      </c>
      <c r="K285" s="44" t="s">
        <v>4453</v>
      </c>
      <c r="L285" s="44" t="s">
        <v>625</v>
      </c>
      <c r="M285" s="48"/>
      <c r="N285" s="48"/>
      <c r="O285" s="48"/>
      <c r="P285" s="48"/>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44"/>
      <c r="BH285" s="44"/>
      <c r="BI285" s="44"/>
      <c r="BJ285" s="44"/>
      <c r="BK285" s="44"/>
      <c r="BL285" s="44"/>
      <c r="BM285" s="44"/>
      <c r="BN285" s="44"/>
      <c r="BO285" s="44"/>
      <c r="BP285" s="44"/>
      <c r="BQ285" s="44"/>
      <c r="BR285" s="44"/>
      <c r="BS285" s="44"/>
      <c r="BT285" s="44"/>
      <c r="BU285" s="44"/>
      <c r="BV285" s="44"/>
      <c r="BW285" s="44"/>
      <c r="BX285" s="44"/>
      <c r="BY285" s="44"/>
      <c r="BZ285" s="44"/>
      <c r="CA285" s="44"/>
      <c r="CB285" s="44"/>
      <c r="CC285" s="44"/>
      <c r="CD285" s="44"/>
      <c r="CE285" s="44"/>
      <c r="CF285" s="44"/>
      <c r="CG285" s="44"/>
      <c r="CH285" s="44"/>
      <c r="CI285" s="44"/>
      <c r="CJ285" s="44"/>
      <c r="CK285" s="44"/>
      <c r="CL285" s="44"/>
      <c r="CM285" s="44"/>
      <c r="CN285" s="44"/>
      <c r="CO285" s="44"/>
      <c r="CP285" s="44"/>
      <c r="CQ285" s="44"/>
      <c r="CR285" s="44"/>
      <c r="CS285" s="44"/>
      <c r="CT285" s="44"/>
      <c r="CU285" s="44"/>
      <c r="CV285" s="44"/>
      <c r="CW285" s="44"/>
      <c r="CX285" s="44"/>
      <c r="CY285" s="44"/>
      <c r="CZ285" s="44"/>
      <c r="DA285" s="44"/>
      <c r="DB285" s="44"/>
      <c r="DC285" s="44"/>
      <c r="DD285" s="44"/>
      <c r="DE285" s="44"/>
      <c r="DF285" s="44"/>
      <c r="DG285" s="44"/>
      <c r="DH285" s="44"/>
      <c r="DI285" s="44"/>
      <c r="DJ285" s="44"/>
      <c r="DK285" s="44"/>
      <c r="DL285" s="44"/>
      <c r="DM285" s="44"/>
      <c r="DN285" s="44"/>
      <c r="DO285" s="44"/>
      <c r="DP285" s="44"/>
      <c r="DQ285" s="44"/>
      <c r="DR285" s="44"/>
      <c r="DS285" s="44"/>
      <c r="DT285" s="44"/>
      <c r="DU285" s="44"/>
      <c r="DV285" s="44"/>
      <c r="DW285" s="44"/>
      <c r="DX285" s="44"/>
      <c r="DY285" s="44"/>
      <c r="DZ285" s="44"/>
      <c r="EA285" s="44"/>
      <c r="EB285" s="44"/>
      <c r="EC285" s="44"/>
      <c r="ED285" s="44"/>
      <c r="EE285" s="44"/>
      <c r="EF285" s="44"/>
      <c r="EG285" s="44"/>
      <c r="EH285" s="44"/>
      <c r="EI285" s="44"/>
      <c r="EJ285" s="44"/>
      <c r="EK285" s="44"/>
      <c r="EL285" s="44"/>
      <c r="EM285" s="44"/>
      <c r="EN285" s="44"/>
      <c r="EO285" s="44"/>
      <c r="EP285" s="44"/>
      <c r="EQ285" s="44"/>
      <c r="ER285" s="44"/>
      <c r="ES285" s="44"/>
      <c r="ET285" s="44"/>
      <c r="EU285" s="44"/>
      <c r="EV285" s="44"/>
      <c r="EW285" s="44"/>
      <c r="EX285" s="44"/>
      <c r="EY285" s="44"/>
      <c r="EZ285" s="44"/>
      <c r="FA285" s="44"/>
      <c r="FB285" s="44"/>
      <c r="FC285" s="44"/>
      <c r="FD285" s="44"/>
      <c r="FE285" s="44"/>
      <c r="FF285" s="44"/>
      <c r="FG285" s="44"/>
      <c r="FH285" s="44"/>
      <c r="FI285" s="44"/>
      <c r="FJ285" s="44"/>
      <c r="FK285" s="44"/>
      <c r="FL285" s="44"/>
      <c r="FM285" s="44"/>
      <c r="FN285" s="44"/>
      <c r="FO285" s="44"/>
      <c r="FP285" s="44"/>
      <c r="FQ285" s="44"/>
      <c r="FR285" s="44"/>
      <c r="FS285" s="44"/>
      <c r="FT285" s="44"/>
      <c r="FU285" s="44"/>
      <c r="FV285" s="44"/>
      <c r="FW285" s="44"/>
      <c r="FX285" s="44"/>
      <c r="FY285" s="44"/>
      <c r="FZ285" s="44"/>
      <c r="GA285" s="44"/>
      <c r="GB285" s="44"/>
      <c r="GC285" s="44"/>
      <c r="GD285" s="44"/>
      <c r="GE285" s="44"/>
      <c r="GF285" s="44"/>
      <c r="GG285" s="44"/>
      <c r="GH285" s="44"/>
      <c r="GI285" s="44"/>
      <c r="GJ285" s="44"/>
      <c r="GK285" s="44"/>
      <c r="GL285" s="44"/>
      <c r="GM285" s="44"/>
      <c r="GN285" s="44"/>
      <c r="GO285" s="44"/>
      <c r="GP285" s="44"/>
      <c r="GQ285" s="44"/>
      <c r="GR285" s="44"/>
      <c r="GS285" s="44"/>
      <c r="GT285" s="44"/>
      <c r="GU285" s="44"/>
      <c r="GV285" s="44"/>
      <c r="GW285" s="44"/>
      <c r="GX285" s="44"/>
      <c r="GY285" s="44"/>
      <c r="GZ285" s="44"/>
      <c r="HA285" s="44"/>
      <c r="HB285" s="44"/>
      <c r="HC285" s="44"/>
      <c r="HD285" s="44"/>
      <c r="HE285" s="44"/>
      <c r="HF285" s="44"/>
      <c r="HG285" s="44"/>
      <c r="HH285" s="44"/>
      <c r="HI285" s="44"/>
      <c r="HJ285" s="44"/>
      <c r="HK285" s="44"/>
      <c r="HL285" s="44"/>
      <c r="HM285" s="44"/>
      <c r="HN285" s="44"/>
      <c r="HO285" s="44"/>
      <c r="HP285" s="44"/>
      <c r="HQ285" s="44"/>
      <c r="HR285" s="44"/>
      <c r="HS285" s="44"/>
      <c r="HT285" s="44"/>
      <c r="HU285" s="44"/>
      <c r="HV285" s="44"/>
      <c r="HW285" s="44"/>
      <c r="HX285" s="44"/>
      <c r="HY285" s="44"/>
      <c r="HZ285" s="44"/>
      <c r="IA285" s="44"/>
      <c r="IB285" s="44"/>
      <c r="IC285" s="44"/>
      <c r="ID285" s="44"/>
      <c r="IE285" s="44"/>
      <c r="IF285" s="44"/>
      <c r="IG285" s="44"/>
      <c r="IH285" s="44"/>
      <c r="II285" s="44"/>
      <c r="IJ285" s="44"/>
    </row>
    <row r="286" spans="1:256" s="5" customFormat="1" ht="50.1" customHeight="1">
      <c r="A286" s="91">
        <v>6</v>
      </c>
      <c r="B286" s="100" t="s">
        <v>3648</v>
      </c>
      <c r="C286" s="160"/>
      <c r="D286" s="194">
        <v>3</v>
      </c>
      <c r="E286" s="100" t="s">
        <v>270</v>
      </c>
      <c r="F286" s="100" t="s">
        <v>3649</v>
      </c>
      <c r="G286" s="160">
        <v>43077</v>
      </c>
      <c r="H286" s="195" t="s">
        <v>227</v>
      </c>
      <c r="I286" s="100"/>
      <c r="J286" s="169" t="s">
        <v>3632</v>
      </c>
      <c r="K286" s="44" t="s">
        <v>2723</v>
      </c>
      <c r="L286" s="44" t="s">
        <v>625</v>
      </c>
      <c r="M286" s="48"/>
      <c r="N286" s="48"/>
      <c r="O286" s="48"/>
      <c r="P286" s="48"/>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44"/>
      <c r="BH286" s="44"/>
      <c r="BI286" s="44"/>
      <c r="BJ286" s="44"/>
      <c r="BK286" s="44"/>
      <c r="BL286" s="44"/>
      <c r="BM286" s="44"/>
      <c r="BN286" s="44"/>
      <c r="BO286" s="44"/>
      <c r="BP286" s="44"/>
      <c r="BQ286" s="44"/>
      <c r="BR286" s="44"/>
      <c r="BS286" s="44"/>
      <c r="BT286" s="44"/>
      <c r="BU286" s="44"/>
      <c r="BV286" s="44"/>
      <c r="BW286" s="44"/>
      <c r="BX286" s="44"/>
      <c r="BY286" s="44"/>
      <c r="BZ286" s="44"/>
      <c r="CA286" s="44"/>
      <c r="CB286" s="44"/>
      <c r="CC286" s="44"/>
      <c r="CD286" s="44"/>
      <c r="CE286" s="44"/>
      <c r="CF286" s="44"/>
      <c r="CG286" s="44"/>
      <c r="CH286" s="44"/>
      <c r="CI286" s="44"/>
      <c r="CJ286" s="44"/>
      <c r="CK286" s="44"/>
      <c r="CL286" s="44"/>
      <c r="CM286" s="44"/>
      <c r="CN286" s="44"/>
      <c r="CO286" s="44"/>
      <c r="CP286" s="44"/>
      <c r="CQ286" s="44"/>
      <c r="CR286" s="44"/>
      <c r="CS286" s="44"/>
      <c r="CT286" s="44"/>
      <c r="CU286" s="44"/>
      <c r="CV286" s="44"/>
      <c r="CW286" s="44"/>
      <c r="CX286" s="44"/>
      <c r="CY286" s="44"/>
      <c r="CZ286" s="44"/>
      <c r="DA286" s="44"/>
      <c r="DB286" s="44"/>
      <c r="DC286" s="44"/>
      <c r="DD286" s="44"/>
      <c r="DE286" s="44"/>
      <c r="DF286" s="44"/>
      <c r="DG286" s="44"/>
      <c r="DH286" s="44"/>
      <c r="DI286" s="44"/>
      <c r="DJ286" s="44"/>
      <c r="DK286" s="44"/>
      <c r="DL286" s="44"/>
      <c r="DM286" s="44"/>
      <c r="DN286" s="44"/>
      <c r="DO286" s="44"/>
      <c r="DP286" s="44"/>
      <c r="DQ286" s="44"/>
      <c r="DR286" s="44"/>
      <c r="DS286" s="44"/>
      <c r="DT286" s="44"/>
      <c r="DU286" s="44"/>
      <c r="DV286" s="44"/>
      <c r="DW286" s="44"/>
      <c r="DX286" s="44"/>
      <c r="DY286" s="44"/>
      <c r="DZ286" s="44"/>
      <c r="EA286" s="44"/>
      <c r="EB286" s="44"/>
      <c r="EC286" s="44"/>
      <c r="ED286" s="44"/>
      <c r="EE286" s="44"/>
      <c r="EF286" s="44"/>
      <c r="EG286" s="44"/>
      <c r="EH286" s="44"/>
      <c r="EI286" s="44"/>
      <c r="EJ286" s="44"/>
      <c r="EK286" s="44"/>
      <c r="EL286" s="44"/>
      <c r="EM286" s="44"/>
      <c r="EN286" s="44"/>
      <c r="EO286" s="44"/>
      <c r="EP286" s="44"/>
      <c r="EQ286" s="44"/>
      <c r="ER286" s="44"/>
      <c r="ES286" s="44"/>
      <c r="ET286" s="44"/>
      <c r="EU286" s="44"/>
      <c r="EV286" s="44"/>
      <c r="EW286" s="44"/>
      <c r="EX286" s="44"/>
      <c r="EY286" s="44"/>
      <c r="EZ286" s="44"/>
      <c r="FA286" s="44"/>
      <c r="FB286" s="44"/>
      <c r="FC286" s="44"/>
      <c r="FD286" s="44"/>
      <c r="FE286" s="44"/>
      <c r="FF286" s="44"/>
      <c r="FG286" s="44"/>
      <c r="FH286" s="44"/>
      <c r="FI286" s="44"/>
      <c r="FJ286" s="44"/>
      <c r="FK286" s="44"/>
      <c r="FL286" s="44"/>
      <c r="FM286" s="44"/>
      <c r="FN286" s="44"/>
      <c r="FO286" s="44"/>
      <c r="FP286" s="44"/>
      <c r="FQ286" s="44"/>
      <c r="FR286" s="44"/>
      <c r="FS286" s="44"/>
      <c r="FT286" s="44"/>
      <c r="FU286" s="44"/>
      <c r="FV286" s="44"/>
      <c r="FW286" s="44"/>
      <c r="FX286" s="44"/>
      <c r="FY286" s="44"/>
      <c r="FZ286" s="44"/>
      <c r="GA286" s="44"/>
      <c r="GB286" s="44"/>
      <c r="GC286" s="44"/>
      <c r="GD286" s="44"/>
      <c r="GE286" s="44"/>
      <c r="GF286" s="44"/>
      <c r="GG286" s="44"/>
      <c r="GH286" s="44"/>
      <c r="GI286" s="44"/>
      <c r="GJ286" s="44"/>
      <c r="GK286" s="44"/>
      <c r="GL286" s="44"/>
      <c r="GM286" s="44"/>
      <c r="GN286" s="44"/>
      <c r="GO286" s="44"/>
      <c r="GP286" s="44"/>
      <c r="GQ286" s="44"/>
      <c r="GR286" s="44"/>
      <c r="GS286" s="44"/>
      <c r="GT286" s="44"/>
      <c r="GU286" s="44"/>
      <c r="GV286" s="44"/>
      <c r="GW286" s="44"/>
      <c r="GX286" s="44"/>
      <c r="GY286" s="44"/>
      <c r="GZ286" s="44"/>
      <c r="HA286" s="44"/>
      <c r="HB286" s="44"/>
      <c r="HC286" s="44"/>
      <c r="HD286" s="44"/>
      <c r="HE286" s="44"/>
      <c r="HF286" s="44"/>
      <c r="HG286" s="44"/>
      <c r="HH286" s="44"/>
      <c r="HI286" s="44"/>
      <c r="HJ286" s="44"/>
      <c r="HK286" s="44"/>
      <c r="HL286" s="44"/>
      <c r="HM286" s="44"/>
      <c r="HN286" s="44"/>
      <c r="HO286" s="44"/>
      <c r="HP286" s="44"/>
      <c r="HQ286" s="44"/>
      <c r="HR286" s="44"/>
      <c r="HS286" s="44"/>
      <c r="HT286" s="44"/>
      <c r="HU286" s="44"/>
      <c r="HV286" s="44"/>
      <c r="HW286" s="44"/>
      <c r="HX286" s="44"/>
      <c r="HY286" s="44"/>
      <c r="HZ286" s="44"/>
      <c r="IA286" s="44"/>
      <c r="IB286" s="44"/>
      <c r="IC286" s="44"/>
      <c r="ID286" s="44"/>
      <c r="IE286" s="44"/>
      <c r="IF286" s="44"/>
      <c r="IG286" s="44"/>
      <c r="IH286" s="44"/>
      <c r="II286" s="44"/>
      <c r="IJ286" s="44"/>
    </row>
    <row r="287" spans="1:256" s="5" customFormat="1" ht="50.1" customHeight="1">
      <c r="A287" s="91">
        <v>7</v>
      </c>
      <c r="B287" s="100" t="s">
        <v>3650</v>
      </c>
      <c r="C287" s="160"/>
      <c r="D287" s="194">
        <v>6</v>
      </c>
      <c r="E287" s="100" t="s">
        <v>270</v>
      </c>
      <c r="F287" s="100" t="s">
        <v>3651</v>
      </c>
      <c r="G287" s="160">
        <v>43078</v>
      </c>
      <c r="H287" s="195" t="s">
        <v>716</v>
      </c>
      <c r="I287" s="100"/>
      <c r="J287" s="169" t="s">
        <v>3632</v>
      </c>
      <c r="K287" s="232" t="s">
        <v>270</v>
      </c>
      <c r="L287" s="44" t="s">
        <v>625</v>
      </c>
      <c r="M287" s="48"/>
      <c r="N287" s="48"/>
      <c r="O287" s="48"/>
      <c r="P287" s="48"/>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44"/>
      <c r="BH287" s="44"/>
      <c r="BI287" s="44"/>
      <c r="BJ287" s="44"/>
      <c r="BK287" s="44"/>
      <c r="BL287" s="44"/>
      <c r="BM287" s="44"/>
      <c r="BN287" s="44"/>
      <c r="BO287" s="44"/>
      <c r="BP287" s="44"/>
      <c r="BQ287" s="44"/>
      <c r="BR287" s="44"/>
      <c r="BS287" s="44"/>
      <c r="BT287" s="44"/>
      <c r="BU287" s="44"/>
      <c r="BV287" s="44"/>
      <c r="BW287" s="44"/>
      <c r="BX287" s="44"/>
      <c r="BY287" s="44"/>
      <c r="BZ287" s="44"/>
      <c r="CA287" s="44"/>
      <c r="CB287" s="44"/>
      <c r="CC287" s="44"/>
      <c r="CD287" s="44"/>
      <c r="CE287" s="44"/>
      <c r="CF287" s="44"/>
      <c r="CG287" s="44"/>
      <c r="CH287" s="44"/>
      <c r="CI287" s="44"/>
      <c r="CJ287" s="44"/>
      <c r="CK287" s="44"/>
      <c r="CL287" s="44"/>
      <c r="CM287" s="44"/>
      <c r="CN287" s="44"/>
      <c r="CO287" s="44"/>
      <c r="CP287" s="44"/>
      <c r="CQ287" s="44"/>
      <c r="CR287" s="44"/>
      <c r="CS287" s="44"/>
      <c r="CT287" s="44"/>
      <c r="CU287" s="44"/>
      <c r="CV287" s="44"/>
      <c r="CW287" s="44"/>
      <c r="CX287" s="44"/>
      <c r="CY287" s="44"/>
      <c r="CZ287" s="44"/>
      <c r="DA287" s="44"/>
      <c r="DB287" s="44"/>
      <c r="DC287" s="44"/>
      <c r="DD287" s="44"/>
      <c r="DE287" s="44"/>
      <c r="DF287" s="44"/>
      <c r="DG287" s="44"/>
      <c r="DH287" s="44"/>
      <c r="DI287" s="44"/>
      <c r="DJ287" s="44"/>
      <c r="DK287" s="44"/>
      <c r="DL287" s="44"/>
      <c r="DM287" s="44"/>
      <c r="DN287" s="44"/>
      <c r="DO287" s="44"/>
      <c r="DP287" s="44"/>
      <c r="DQ287" s="44"/>
      <c r="DR287" s="44"/>
      <c r="DS287" s="44"/>
      <c r="DT287" s="44"/>
      <c r="DU287" s="44"/>
      <c r="DV287" s="44"/>
      <c r="DW287" s="44"/>
      <c r="DX287" s="44"/>
      <c r="DY287" s="44"/>
      <c r="DZ287" s="44"/>
      <c r="EA287" s="44"/>
      <c r="EB287" s="44"/>
      <c r="EC287" s="44"/>
      <c r="ED287" s="44"/>
      <c r="EE287" s="44"/>
      <c r="EF287" s="44"/>
      <c r="EG287" s="44"/>
      <c r="EH287" s="44"/>
      <c r="EI287" s="44"/>
      <c r="EJ287" s="44"/>
      <c r="EK287" s="44"/>
      <c r="EL287" s="44"/>
      <c r="EM287" s="44"/>
      <c r="EN287" s="44"/>
      <c r="EO287" s="44"/>
      <c r="EP287" s="44"/>
      <c r="EQ287" s="44"/>
      <c r="ER287" s="44"/>
      <c r="ES287" s="44"/>
      <c r="ET287" s="44"/>
      <c r="EU287" s="44"/>
      <c r="EV287" s="44"/>
      <c r="EW287" s="44"/>
      <c r="EX287" s="44"/>
      <c r="EY287" s="44"/>
      <c r="EZ287" s="44"/>
      <c r="FA287" s="44"/>
      <c r="FB287" s="44"/>
      <c r="FC287" s="44"/>
      <c r="FD287" s="44"/>
      <c r="FE287" s="44"/>
      <c r="FF287" s="44"/>
      <c r="FG287" s="44"/>
      <c r="FH287" s="44"/>
      <c r="FI287" s="44"/>
      <c r="FJ287" s="44"/>
      <c r="FK287" s="44"/>
      <c r="FL287" s="44"/>
      <c r="FM287" s="44"/>
      <c r="FN287" s="44"/>
      <c r="FO287" s="44"/>
      <c r="FP287" s="44"/>
      <c r="FQ287" s="44"/>
      <c r="FR287" s="44"/>
      <c r="FS287" s="44"/>
      <c r="FT287" s="44"/>
      <c r="FU287" s="44"/>
      <c r="FV287" s="44"/>
      <c r="FW287" s="44"/>
      <c r="FX287" s="44"/>
      <c r="FY287" s="44"/>
      <c r="FZ287" s="44"/>
      <c r="GA287" s="44"/>
      <c r="GB287" s="44"/>
      <c r="GC287" s="44"/>
      <c r="GD287" s="44"/>
      <c r="GE287" s="44"/>
      <c r="GF287" s="44"/>
      <c r="GG287" s="44"/>
      <c r="GH287" s="44"/>
      <c r="GI287" s="44"/>
      <c r="GJ287" s="44"/>
      <c r="GK287" s="44"/>
      <c r="GL287" s="44"/>
      <c r="GM287" s="44"/>
      <c r="GN287" s="44"/>
      <c r="GO287" s="44"/>
      <c r="GP287" s="44"/>
      <c r="GQ287" s="44"/>
      <c r="GR287" s="44"/>
      <c r="GS287" s="44"/>
      <c r="GT287" s="44"/>
      <c r="GU287" s="44"/>
      <c r="GV287" s="44"/>
      <c r="GW287" s="44"/>
      <c r="GX287" s="44"/>
      <c r="GY287" s="44"/>
      <c r="GZ287" s="44"/>
      <c r="HA287" s="44"/>
      <c r="HB287" s="44"/>
      <c r="HC287" s="44"/>
      <c r="HD287" s="44"/>
      <c r="HE287" s="44"/>
      <c r="HF287" s="44"/>
      <c r="HG287" s="44"/>
      <c r="HH287" s="44"/>
      <c r="HI287" s="44"/>
      <c r="HJ287" s="44"/>
      <c r="HK287" s="44"/>
      <c r="HL287" s="44"/>
      <c r="HM287" s="44"/>
      <c r="HN287" s="44"/>
      <c r="HO287" s="44"/>
      <c r="HP287" s="44"/>
      <c r="HQ287" s="44"/>
      <c r="HR287" s="44"/>
      <c r="HS287" s="44"/>
      <c r="HT287" s="44"/>
      <c r="HU287" s="44"/>
      <c r="HV287" s="44"/>
      <c r="HW287" s="44"/>
      <c r="HX287" s="44"/>
      <c r="HY287" s="44"/>
      <c r="HZ287" s="44"/>
      <c r="IA287" s="44"/>
      <c r="IB287" s="44"/>
      <c r="IC287" s="44"/>
      <c r="ID287" s="44"/>
      <c r="IE287" s="44"/>
      <c r="IF287" s="44"/>
      <c r="IG287" s="44"/>
      <c r="IH287" s="44"/>
      <c r="II287" s="44"/>
      <c r="IJ287" s="44"/>
    </row>
    <row r="288" spans="1:256" s="5" customFormat="1" ht="50.1" customHeight="1">
      <c r="A288" s="91">
        <v>8</v>
      </c>
      <c r="B288" s="100" t="s">
        <v>3652</v>
      </c>
      <c r="C288" s="160">
        <v>36814</v>
      </c>
      <c r="D288" s="194">
        <v>2</v>
      </c>
      <c r="E288" s="100" t="s">
        <v>3393</v>
      </c>
      <c r="F288" s="100" t="s">
        <v>3630</v>
      </c>
      <c r="G288" s="160">
        <v>43067</v>
      </c>
      <c r="H288" s="195" t="s">
        <v>58</v>
      </c>
      <c r="I288" s="100" t="s">
        <v>3631</v>
      </c>
      <c r="J288" s="169" t="s">
        <v>3632</v>
      </c>
      <c r="K288" s="44" t="s">
        <v>275</v>
      </c>
      <c r="L288" s="44" t="s">
        <v>638</v>
      </c>
      <c r="M288" s="48"/>
      <c r="N288" s="48"/>
      <c r="O288" s="48"/>
      <c r="P288" s="48"/>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44"/>
      <c r="BH288" s="44"/>
      <c r="BI288" s="44"/>
      <c r="BJ288" s="44"/>
      <c r="BK288" s="44"/>
      <c r="BL288" s="44"/>
      <c r="BM288" s="44"/>
      <c r="BN288" s="44"/>
      <c r="BO288" s="44"/>
      <c r="BP288" s="44"/>
      <c r="BQ288" s="44"/>
      <c r="BR288" s="44"/>
      <c r="BS288" s="44"/>
      <c r="BT288" s="44"/>
      <c r="BU288" s="44"/>
      <c r="BV288" s="44"/>
      <c r="BW288" s="44"/>
      <c r="BX288" s="44"/>
      <c r="BY288" s="44"/>
      <c r="BZ288" s="44"/>
      <c r="CA288" s="44"/>
      <c r="CB288" s="44"/>
      <c r="CC288" s="44"/>
      <c r="CD288" s="44"/>
      <c r="CE288" s="44"/>
      <c r="CF288" s="44"/>
      <c r="CG288" s="44"/>
      <c r="CH288" s="44"/>
      <c r="CI288" s="44"/>
      <c r="CJ288" s="44"/>
      <c r="CK288" s="44"/>
      <c r="CL288" s="44"/>
      <c r="CM288" s="44"/>
      <c r="CN288" s="44"/>
      <c r="CO288" s="44"/>
      <c r="CP288" s="44"/>
      <c r="CQ288" s="44"/>
      <c r="CR288" s="44"/>
      <c r="CS288" s="44"/>
      <c r="CT288" s="44"/>
      <c r="CU288" s="44"/>
      <c r="CV288" s="44"/>
      <c r="CW288" s="44"/>
      <c r="CX288" s="44"/>
      <c r="CY288" s="44"/>
      <c r="CZ288" s="44"/>
      <c r="DA288" s="44"/>
      <c r="DB288" s="44"/>
      <c r="DC288" s="44"/>
      <c r="DD288" s="44"/>
      <c r="DE288" s="44"/>
      <c r="DF288" s="44"/>
      <c r="DG288" s="44"/>
      <c r="DH288" s="44"/>
      <c r="DI288" s="44"/>
      <c r="DJ288" s="44"/>
      <c r="DK288" s="44"/>
      <c r="DL288" s="44"/>
      <c r="DM288" s="44"/>
      <c r="DN288" s="44"/>
      <c r="DO288" s="44"/>
      <c r="DP288" s="44"/>
      <c r="DQ288" s="44"/>
      <c r="DR288" s="44"/>
      <c r="DS288" s="44"/>
      <c r="DT288" s="44"/>
      <c r="DU288" s="44"/>
      <c r="DV288" s="44"/>
      <c r="DW288" s="44"/>
      <c r="DX288" s="44"/>
      <c r="DY288" s="44"/>
      <c r="DZ288" s="44"/>
      <c r="EA288" s="44"/>
      <c r="EB288" s="44"/>
      <c r="EC288" s="44"/>
      <c r="ED288" s="44"/>
      <c r="EE288" s="44"/>
      <c r="EF288" s="44"/>
      <c r="EG288" s="44"/>
      <c r="EH288" s="44"/>
      <c r="EI288" s="44"/>
      <c r="EJ288" s="44"/>
      <c r="EK288" s="44"/>
      <c r="EL288" s="44"/>
      <c r="EM288" s="44"/>
      <c r="EN288" s="44"/>
      <c r="EO288" s="44"/>
      <c r="EP288" s="44"/>
      <c r="EQ288" s="44"/>
      <c r="ER288" s="44"/>
      <c r="ES288" s="44"/>
      <c r="ET288" s="44"/>
      <c r="EU288" s="44"/>
      <c r="EV288" s="44"/>
      <c r="EW288" s="44"/>
      <c r="EX288" s="44"/>
      <c r="EY288" s="44"/>
      <c r="EZ288" s="44"/>
      <c r="FA288" s="44"/>
      <c r="FB288" s="44"/>
      <c r="FC288" s="44"/>
      <c r="FD288" s="44"/>
      <c r="FE288" s="44"/>
      <c r="FF288" s="44"/>
      <c r="FG288" s="44"/>
      <c r="FH288" s="44"/>
      <c r="FI288" s="44"/>
      <c r="FJ288" s="44"/>
      <c r="FK288" s="44"/>
      <c r="FL288" s="44"/>
      <c r="FM288" s="44"/>
      <c r="FN288" s="44"/>
      <c r="FO288" s="44"/>
      <c r="FP288" s="44"/>
      <c r="FQ288" s="44"/>
      <c r="FR288" s="44"/>
      <c r="FS288" s="44"/>
      <c r="FT288" s="44"/>
      <c r="FU288" s="44"/>
      <c r="FV288" s="44"/>
      <c r="FW288" s="44"/>
      <c r="FX288" s="44"/>
      <c r="FY288" s="44"/>
      <c r="FZ288" s="44"/>
      <c r="GA288" s="44"/>
      <c r="GB288" s="44"/>
      <c r="GC288" s="44"/>
      <c r="GD288" s="44"/>
      <c r="GE288" s="44"/>
      <c r="GF288" s="44"/>
      <c r="GG288" s="44"/>
      <c r="GH288" s="44"/>
      <c r="GI288" s="44"/>
      <c r="GJ288" s="44"/>
      <c r="GK288" s="44"/>
      <c r="GL288" s="44"/>
      <c r="GM288" s="44"/>
      <c r="GN288" s="44"/>
      <c r="GO288" s="44"/>
      <c r="GP288" s="44"/>
      <c r="GQ288" s="44"/>
      <c r="GR288" s="44"/>
      <c r="GS288" s="44"/>
      <c r="GT288" s="44"/>
      <c r="GU288" s="44"/>
      <c r="GV288" s="44"/>
      <c r="GW288" s="44"/>
      <c r="GX288" s="44"/>
      <c r="GY288" s="44"/>
      <c r="GZ288" s="44"/>
      <c r="HA288" s="44"/>
      <c r="HB288" s="44"/>
      <c r="HC288" s="44"/>
      <c r="HD288" s="44"/>
      <c r="HE288" s="44"/>
      <c r="HF288" s="44"/>
      <c r="HG288" s="44"/>
      <c r="HH288" s="44"/>
      <c r="HI288" s="44"/>
      <c r="HJ288" s="44"/>
      <c r="HK288" s="44"/>
      <c r="HL288" s="44"/>
      <c r="HM288" s="44"/>
      <c r="HN288" s="44"/>
      <c r="HO288" s="44"/>
      <c r="HP288" s="44"/>
      <c r="HQ288" s="44"/>
      <c r="HR288" s="44"/>
      <c r="HS288" s="44"/>
      <c r="HT288" s="44"/>
      <c r="HU288" s="44"/>
      <c r="HV288" s="44"/>
      <c r="HW288" s="44"/>
      <c r="HX288" s="44"/>
      <c r="HY288" s="44"/>
      <c r="HZ288" s="44"/>
      <c r="IA288" s="44"/>
      <c r="IB288" s="44"/>
      <c r="IC288" s="44"/>
      <c r="ID288" s="44"/>
      <c r="IE288" s="44"/>
      <c r="IF288" s="44"/>
      <c r="IG288" s="44"/>
      <c r="IH288" s="44"/>
      <c r="II288" s="44"/>
      <c r="IJ288" s="44"/>
    </row>
    <row r="289" spans="1:244" s="5" customFormat="1" ht="50.1" customHeight="1">
      <c r="A289" s="91">
        <v>9</v>
      </c>
      <c r="B289" s="100" t="s">
        <v>3657</v>
      </c>
      <c r="C289" s="160"/>
      <c r="D289" s="194">
        <v>14</v>
      </c>
      <c r="E289" s="100" t="s">
        <v>3658</v>
      </c>
      <c r="F289" s="100" t="s">
        <v>3659</v>
      </c>
      <c r="G289" s="160">
        <v>43081</v>
      </c>
      <c r="H289" s="195" t="s">
        <v>3383</v>
      </c>
      <c r="I289" s="100"/>
      <c r="J289" s="169" t="s">
        <v>3632</v>
      </c>
      <c r="K289" s="44" t="s">
        <v>4454</v>
      </c>
      <c r="L289" s="44" t="s">
        <v>625</v>
      </c>
      <c r="M289" s="48"/>
      <c r="N289" s="48"/>
      <c r="O289" s="48"/>
      <c r="P289" s="48"/>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44"/>
      <c r="BH289" s="44"/>
      <c r="BI289" s="44"/>
      <c r="BJ289" s="44"/>
      <c r="BK289" s="44"/>
      <c r="BL289" s="44"/>
      <c r="BM289" s="44"/>
      <c r="BN289" s="44"/>
      <c r="BO289" s="44"/>
      <c r="BP289" s="44"/>
      <c r="BQ289" s="44"/>
      <c r="BR289" s="44"/>
      <c r="BS289" s="44"/>
      <c r="BT289" s="44"/>
      <c r="BU289" s="44"/>
      <c r="BV289" s="44"/>
      <c r="BW289" s="44"/>
      <c r="BX289" s="44"/>
      <c r="BY289" s="44"/>
      <c r="BZ289" s="44"/>
      <c r="CA289" s="44"/>
      <c r="CB289" s="44"/>
      <c r="CC289" s="44"/>
      <c r="CD289" s="44"/>
      <c r="CE289" s="44"/>
      <c r="CF289" s="44"/>
      <c r="CG289" s="44"/>
      <c r="CH289" s="44"/>
      <c r="CI289" s="44"/>
      <c r="CJ289" s="44"/>
      <c r="CK289" s="44"/>
      <c r="CL289" s="44"/>
      <c r="CM289" s="44"/>
      <c r="CN289" s="44"/>
      <c r="CO289" s="44"/>
      <c r="CP289" s="44"/>
      <c r="CQ289" s="44"/>
      <c r="CR289" s="44"/>
      <c r="CS289" s="44"/>
      <c r="CT289" s="44"/>
      <c r="CU289" s="44"/>
      <c r="CV289" s="44"/>
      <c r="CW289" s="44"/>
      <c r="CX289" s="44"/>
      <c r="CY289" s="44"/>
      <c r="CZ289" s="44"/>
      <c r="DA289" s="44"/>
      <c r="DB289" s="44"/>
      <c r="DC289" s="44"/>
      <c r="DD289" s="44"/>
      <c r="DE289" s="44"/>
      <c r="DF289" s="44"/>
      <c r="DG289" s="44"/>
      <c r="DH289" s="44"/>
      <c r="DI289" s="44"/>
      <c r="DJ289" s="44"/>
      <c r="DK289" s="44"/>
      <c r="DL289" s="44"/>
      <c r="DM289" s="44"/>
      <c r="DN289" s="44"/>
      <c r="DO289" s="44"/>
      <c r="DP289" s="44"/>
      <c r="DQ289" s="44"/>
      <c r="DR289" s="44"/>
      <c r="DS289" s="44"/>
      <c r="DT289" s="44"/>
      <c r="DU289" s="44"/>
      <c r="DV289" s="44"/>
      <c r="DW289" s="44"/>
      <c r="DX289" s="44"/>
      <c r="DY289" s="44"/>
      <c r="DZ289" s="44"/>
      <c r="EA289" s="44"/>
      <c r="EB289" s="44"/>
      <c r="EC289" s="44"/>
      <c r="ED289" s="44"/>
      <c r="EE289" s="44"/>
      <c r="EF289" s="44"/>
      <c r="EG289" s="44"/>
      <c r="EH289" s="44"/>
      <c r="EI289" s="44"/>
      <c r="EJ289" s="44"/>
      <c r="EK289" s="44"/>
      <c r="EL289" s="44"/>
      <c r="EM289" s="44"/>
      <c r="EN289" s="44"/>
      <c r="EO289" s="44"/>
      <c r="EP289" s="44"/>
      <c r="EQ289" s="44"/>
      <c r="ER289" s="44"/>
      <c r="ES289" s="44"/>
      <c r="ET289" s="44"/>
      <c r="EU289" s="44"/>
      <c r="EV289" s="44"/>
      <c r="EW289" s="44"/>
      <c r="EX289" s="44"/>
      <c r="EY289" s="44"/>
      <c r="EZ289" s="44"/>
      <c r="FA289" s="44"/>
      <c r="FB289" s="44"/>
      <c r="FC289" s="44"/>
      <c r="FD289" s="44"/>
      <c r="FE289" s="44"/>
      <c r="FF289" s="44"/>
      <c r="FG289" s="44"/>
      <c r="FH289" s="44"/>
      <c r="FI289" s="44"/>
      <c r="FJ289" s="44"/>
      <c r="FK289" s="44"/>
      <c r="FL289" s="44"/>
      <c r="FM289" s="44"/>
      <c r="FN289" s="44"/>
      <c r="FO289" s="44"/>
      <c r="FP289" s="44"/>
      <c r="FQ289" s="44"/>
      <c r="FR289" s="44"/>
      <c r="FS289" s="44"/>
      <c r="FT289" s="44"/>
      <c r="FU289" s="44"/>
      <c r="FV289" s="44"/>
      <c r="FW289" s="44"/>
      <c r="FX289" s="44"/>
      <c r="FY289" s="44"/>
      <c r="FZ289" s="44"/>
      <c r="GA289" s="44"/>
      <c r="GB289" s="44"/>
      <c r="GC289" s="44"/>
      <c r="GD289" s="44"/>
      <c r="GE289" s="44"/>
      <c r="GF289" s="44"/>
      <c r="GG289" s="44"/>
      <c r="GH289" s="44"/>
      <c r="GI289" s="44"/>
      <c r="GJ289" s="44"/>
      <c r="GK289" s="44"/>
      <c r="GL289" s="44"/>
      <c r="GM289" s="44"/>
      <c r="GN289" s="44"/>
      <c r="GO289" s="44"/>
      <c r="GP289" s="44"/>
      <c r="GQ289" s="44"/>
      <c r="GR289" s="44"/>
      <c r="GS289" s="44"/>
      <c r="GT289" s="44"/>
      <c r="GU289" s="44"/>
      <c r="GV289" s="44"/>
      <c r="GW289" s="44"/>
      <c r="GX289" s="44"/>
      <c r="GY289" s="44"/>
      <c r="GZ289" s="44"/>
      <c r="HA289" s="44"/>
      <c r="HB289" s="44"/>
      <c r="HC289" s="44"/>
      <c r="HD289" s="44"/>
      <c r="HE289" s="44"/>
      <c r="HF289" s="44"/>
      <c r="HG289" s="44"/>
      <c r="HH289" s="44"/>
      <c r="HI289" s="44"/>
      <c r="HJ289" s="44"/>
      <c r="HK289" s="44"/>
      <c r="HL289" s="44"/>
      <c r="HM289" s="44"/>
      <c r="HN289" s="44"/>
      <c r="HO289" s="44"/>
      <c r="HP289" s="44"/>
      <c r="HQ289" s="44"/>
      <c r="HR289" s="44"/>
      <c r="HS289" s="44"/>
      <c r="HT289" s="44"/>
      <c r="HU289" s="44"/>
      <c r="HV289" s="44"/>
      <c r="HW289" s="44"/>
      <c r="HX289" s="44"/>
      <c r="HY289" s="44"/>
      <c r="HZ289" s="44"/>
      <c r="IA289" s="44"/>
      <c r="IB289" s="44"/>
      <c r="IC289" s="44"/>
      <c r="ID289" s="44"/>
      <c r="IE289" s="44"/>
      <c r="IF289" s="44"/>
      <c r="IG289" s="44"/>
      <c r="IH289" s="44"/>
      <c r="II289" s="44"/>
      <c r="IJ289" s="44"/>
    </row>
    <row r="290" spans="1:244" s="5" customFormat="1" ht="50.1" customHeight="1">
      <c r="A290" s="91">
        <v>10</v>
      </c>
      <c r="B290" s="100" t="s">
        <v>3670</v>
      </c>
      <c r="C290" s="160"/>
      <c r="D290" s="194">
        <v>14</v>
      </c>
      <c r="E290" s="100" t="s">
        <v>3662</v>
      </c>
      <c r="F290" s="100"/>
      <c r="G290" s="160">
        <v>43083</v>
      </c>
      <c r="H290" s="195" t="s">
        <v>1836</v>
      </c>
      <c r="I290" s="100"/>
      <c r="J290" s="169" t="s">
        <v>3632</v>
      </c>
      <c r="K290" s="44" t="s">
        <v>275</v>
      </c>
      <c r="L290" s="44" t="s">
        <v>638</v>
      </c>
      <c r="M290" s="48"/>
      <c r="N290" s="48"/>
      <c r="O290" s="48"/>
      <c r="P290" s="48"/>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44"/>
      <c r="BH290" s="44"/>
      <c r="BI290" s="44"/>
      <c r="BJ290" s="44"/>
      <c r="BK290" s="44"/>
      <c r="BL290" s="44"/>
      <c r="BM290" s="44"/>
      <c r="BN290" s="44"/>
      <c r="BO290" s="44"/>
      <c r="BP290" s="44"/>
      <c r="BQ290" s="44"/>
      <c r="BR290" s="44"/>
      <c r="BS290" s="44"/>
      <c r="BT290" s="44"/>
      <c r="BU290" s="44"/>
      <c r="BV290" s="44"/>
      <c r="BW290" s="44"/>
      <c r="BX290" s="44"/>
      <c r="BY290" s="44"/>
      <c r="BZ290" s="44"/>
      <c r="CA290" s="44"/>
      <c r="CB290" s="44"/>
      <c r="CC290" s="44"/>
      <c r="CD290" s="44"/>
      <c r="CE290" s="44"/>
      <c r="CF290" s="44"/>
      <c r="CG290" s="44"/>
      <c r="CH290" s="44"/>
      <c r="CI290" s="44"/>
      <c r="CJ290" s="44"/>
      <c r="CK290" s="44"/>
      <c r="CL290" s="44"/>
      <c r="CM290" s="44"/>
      <c r="CN290" s="44"/>
      <c r="CO290" s="44"/>
      <c r="CP290" s="44"/>
      <c r="CQ290" s="44"/>
      <c r="CR290" s="44"/>
      <c r="CS290" s="44"/>
      <c r="CT290" s="44"/>
      <c r="CU290" s="44"/>
      <c r="CV290" s="44"/>
      <c r="CW290" s="44"/>
      <c r="CX290" s="44"/>
      <c r="CY290" s="44"/>
      <c r="CZ290" s="44"/>
      <c r="DA290" s="44"/>
      <c r="DB290" s="44"/>
      <c r="DC290" s="44"/>
      <c r="DD290" s="44"/>
      <c r="DE290" s="44"/>
      <c r="DF290" s="44"/>
      <c r="DG290" s="44"/>
      <c r="DH290" s="44"/>
      <c r="DI290" s="44"/>
      <c r="DJ290" s="44"/>
      <c r="DK290" s="44"/>
      <c r="DL290" s="44"/>
      <c r="DM290" s="44"/>
      <c r="DN290" s="44"/>
      <c r="DO290" s="44"/>
      <c r="DP290" s="44"/>
      <c r="DQ290" s="44"/>
      <c r="DR290" s="44"/>
      <c r="DS290" s="44"/>
      <c r="DT290" s="44"/>
      <c r="DU290" s="44"/>
      <c r="DV290" s="44"/>
      <c r="DW290" s="44"/>
      <c r="DX290" s="44"/>
      <c r="DY290" s="44"/>
      <c r="DZ290" s="44"/>
      <c r="EA290" s="44"/>
      <c r="EB290" s="44"/>
      <c r="EC290" s="44"/>
      <c r="ED290" s="44"/>
      <c r="EE290" s="44"/>
      <c r="EF290" s="44"/>
      <c r="EG290" s="44"/>
      <c r="EH290" s="44"/>
      <c r="EI290" s="44"/>
      <c r="EJ290" s="44"/>
      <c r="EK290" s="44"/>
      <c r="EL290" s="44"/>
      <c r="EM290" s="44"/>
      <c r="EN290" s="44"/>
      <c r="EO290" s="44"/>
      <c r="EP290" s="44"/>
      <c r="EQ290" s="44"/>
      <c r="ER290" s="44"/>
      <c r="ES290" s="44"/>
      <c r="ET290" s="44"/>
      <c r="EU290" s="44"/>
      <c r="EV290" s="44"/>
      <c r="EW290" s="44"/>
      <c r="EX290" s="44"/>
      <c r="EY290" s="44"/>
      <c r="EZ290" s="44"/>
      <c r="FA290" s="44"/>
      <c r="FB290" s="44"/>
      <c r="FC290" s="44"/>
      <c r="FD290" s="44"/>
      <c r="FE290" s="44"/>
      <c r="FF290" s="44"/>
      <c r="FG290" s="44"/>
      <c r="FH290" s="44"/>
      <c r="FI290" s="44"/>
      <c r="FJ290" s="44"/>
      <c r="FK290" s="44"/>
      <c r="FL290" s="44"/>
      <c r="FM290" s="44"/>
      <c r="FN290" s="44"/>
      <c r="FO290" s="44"/>
      <c r="FP290" s="44"/>
      <c r="FQ290" s="44"/>
      <c r="FR290" s="44"/>
      <c r="FS290" s="44"/>
      <c r="FT290" s="44"/>
      <c r="FU290" s="44"/>
      <c r="FV290" s="44"/>
      <c r="FW290" s="44"/>
      <c r="FX290" s="44"/>
      <c r="FY290" s="44"/>
      <c r="FZ290" s="44"/>
      <c r="GA290" s="44"/>
      <c r="GB290" s="44"/>
      <c r="GC290" s="44"/>
      <c r="GD290" s="44"/>
      <c r="GE290" s="44"/>
      <c r="GF290" s="44"/>
      <c r="GG290" s="44"/>
      <c r="GH290" s="44"/>
      <c r="GI290" s="44"/>
      <c r="GJ290" s="44"/>
      <c r="GK290" s="44"/>
      <c r="GL290" s="44"/>
      <c r="GM290" s="44"/>
      <c r="GN290" s="44"/>
      <c r="GO290" s="44"/>
      <c r="GP290" s="44"/>
      <c r="GQ290" s="44"/>
      <c r="GR290" s="44"/>
      <c r="GS290" s="44"/>
      <c r="GT290" s="44"/>
      <c r="GU290" s="44"/>
      <c r="GV290" s="44"/>
      <c r="GW290" s="44"/>
      <c r="GX290" s="44"/>
      <c r="GY290" s="44"/>
      <c r="GZ290" s="44"/>
      <c r="HA290" s="44"/>
      <c r="HB290" s="44"/>
      <c r="HC290" s="44"/>
      <c r="HD290" s="44"/>
      <c r="HE290" s="44"/>
      <c r="HF290" s="44"/>
      <c r="HG290" s="44"/>
      <c r="HH290" s="44"/>
      <c r="HI290" s="44"/>
      <c r="HJ290" s="44"/>
      <c r="HK290" s="44"/>
      <c r="HL290" s="44"/>
      <c r="HM290" s="44"/>
      <c r="HN290" s="44"/>
      <c r="HO290" s="44"/>
      <c r="HP290" s="44"/>
      <c r="HQ290" s="44"/>
      <c r="HR290" s="44"/>
      <c r="HS290" s="44"/>
      <c r="HT290" s="44"/>
      <c r="HU290" s="44"/>
      <c r="HV290" s="44"/>
      <c r="HW290" s="44"/>
      <c r="HX290" s="44"/>
      <c r="HY290" s="44"/>
      <c r="HZ290" s="44"/>
      <c r="IA290" s="44"/>
      <c r="IB290" s="44"/>
      <c r="IC290" s="44"/>
      <c r="ID290" s="44"/>
      <c r="IE290" s="44"/>
      <c r="IF290" s="44"/>
      <c r="IG290" s="44"/>
      <c r="IH290" s="44"/>
      <c r="II290" s="44"/>
      <c r="IJ290" s="44"/>
    </row>
    <row r="291" spans="1:244" s="5" customFormat="1" ht="50.1" customHeight="1">
      <c r="A291" s="91">
        <v>11</v>
      </c>
      <c r="B291" s="100" t="s">
        <v>3663</v>
      </c>
      <c r="C291" s="160"/>
      <c r="D291" s="194">
        <v>7</v>
      </c>
      <c r="E291" s="100" t="s">
        <v>272</v>
      </c>
      <c r="F291" s="100" t="s">
        <v>3664</v>
      </c>
      <c r="G291" s="160">
        <v>43091</v>
      </c>
      <c r="H291" s="195" t="s">
        <v>84</v>
      </c>
      <c r="I291" s="100"/>
      <c r="J291" s="169" t="s">
        <v>3632</v>
      </c>
      <c r="K291" s="44" t="s">
        <v>4455</v>
      </c>
      <c r="L291" s="44" t="s">
        <v>625</v>
      </c>
      <c r="M291" s="48"/>
      <c r="N291" s="48"/>
      <c r="O291" s="48"/>
      <c r="P291" s="48"/>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44"/>
      <c r="BH291" s="44"/>
      <c r="BI291" s="44"/>
      <c r="BJ291" s="44"/>
      <c r="BK291" s="44"/>
      <c r="BL291" s="44"/>
      <c r="BM291" s="44"/>
      <c r="BN291" s="44"/>
      <c r="BO291" s="44"/>
      <c r="BP291" s="44"/>
      <c r="BQ291" s="44"/>
      <c r="BR291" s="44"/>
      <c r="BS291" s="44"/>
      <c r="BT291" s="44"/>
      <c r="BU291" s="44"/>
      <c r="BV291" s="44"/>
      <c r="BW291" s="44"/>
      <c r="BX291" s="44"/>
      <c r="BY291" s="44"/>
      <c r="BZ291" s="44"/>
      <c r="CA291" s="44"/>
      <c r="CB291" s="44"/>
      <c r="CC291" s="44"/>
      <c r="CD291" s="44"/>
      <c r="CE291" s="44"/>
      <c r="CF291" s="44"/>
      <c r="CG291" s="44"/>
      <c r="CH291" s="44"/>
      <c r="CI291" s="44"/>
      <c r="CJ291" s="44"/>
      <c r="CK291" s="44"/>
      <c r="CL291" s="44"/>
      <c r="CM291" s="44"/>
      <c r="CN291" s="44"/>
      <c r="CO291" s="44"/>
      <c r="CP291" s="44"/>
      <c r="CQ291" s="44"/>
      <c r="CR291" s="44"/>
      <c r="CS291" s="44"/>
      <c r="CT291" s="44"/>
      <c r="CU291" s="44"/>
      <c r="CV291" s="44"/>
      <c r="CW291" s="44"/>
      <c r="CX291" s="44"/>
      <c r="CY291" s="44"/>
      <c r="CZ291" s="44"/>
      <c r="DA291" s="44"/>
      <c r="DB291" s="44"/>
      <c r="DC291" s="44"/>
      <c r="DD291" s="44"/>
      <c r="DE291" s="44"/>
      <c r="DF291" s="44"/>
      <c r="DG291" s="44"/>
      <c r="DH291" s="44"/>
      <c r="DI291" s="44"/>
      <c r="DJ291" s="44"/>
      <c r="DK291" s="44"/>
      <c r="DL291" s="44"/>
      <c r="DM291" s="44"/>
      <c r="DN291" s="44"/>
      <c r="DO291" s="44"/>
      <c r="DP291" s="44"/>
      <c r="DQ291" s="44"/>
      <c r="DR291" s="44"/>
      <c r="DS291" s="44"/>
      <c r="DT291" s="44"/>
      <c r="DU291" s="44"/>
      <c r="DV291" s="44"/>
      <c r="DW291" s="44"/>
      <c r="DX291" s="44"/>
      <c r="DY291" s="44"/>
      <c r="DZ291" s="44"/>
      <c r="EA291" s="44"/>
      <c r="EB291" s="44"/>
      <c r="EC291" s="44"/>
      <c r="ED291" s="44"/>
      <c r="EE291" s="44"/>
      <c r="EF291" s="44"/>
      <c r="EG291" s="44"/>
      <c r="EH291" s="44"/>
      <c r="EI291" s="44"/>
      <c r="EJ291" s="44"/>
      <c r="EK291" s="44"/>
      <c r="EL291" s="44"/>
      <c r="EM291" s="44"/>
      <c r="EN291" s="44"/>
      <c r="EO291" s="44"/>
      <c r="EP291" s="44"/>
      <c r="EQ291" s="44"/>
      <c r="ER291" s="44"/>
      <c r="ES291" s="44"/>
      <c r="ET291" s="44"/>
      <c r="EU291" s="44"/>
      <c r="EV291" s="44"/>
      <c r="EW291" s="44"/>
      <c r="EX291" s="44"/>
      <c r="EY291" s="44"/>
      <c r="EZ291" s="44"/>
      <c r="FA291" s="44"/>
      <c r="FB291" s="44"/>
      <c r="FC291" s="44"/>
      <c r="FD291" s="44"/>
      <c r="FE291" s="44"/>
      <c r="FF291" s="44"/>
      <c r="FG291" s="44"/>
      <c r="FH291" s="44"/>
      <c r="FI291" s="44"/>
      <c r="FJ291" s="44"/>
      <c r="FK291" s="44"/>
      <c r="FL291" s="44"/>
      <c r="FM291" s="44"/>
      <c r="FN291" s="44"/>
      <c r="FO291" s="44"/>
      <c r="FP291" s="44"/>
      <c r="FQ291" s="44"/>
      <c r="FR291" s="44"/>
      <c r="FS291" s="44"/>
      <c r="FT291" s="44"/>
      <c r="FU291" s="44"/>
      <c r="FV291" s="44"/>
      <c r="FW291" s="44"/>
      <c r="FX291" s="44"/>
      <c r="FY291" s="44"/>
      <c r="FZ291" s="44"/>
      <c r="GA291" s="44"/>
      <c r="GB291" s="44"/>
      <c r="GC291" s="44"/>
      <c r="GD291" s="44"/>
      <c r="GE291" s="44"/>
      <c r="GF291" s="44"/>
      <c r="GG291" s="44"/>
      <c r="GH291" s="44"/>
      <c r="GI291" s="44"/>
      <c r="GJ291" s="44"/>
      <c r="GK291" s="44"/>
      <c r="GL291" s="44"/>
      <c r="GM291" s="44"/>
      <c r="GN291" s="44"/>
      <c r="GO291" s="44"/>
      <c r="GP291" s="44"/>
      <c r="GQ291" s="44"/>
      <c r="GR291" s="44"/>
      <c r="GS291" s="44"/>
      <c r="GT291" s="44"/>
      <c r="GU291" s="44"/>
      <c r="GV291" s="44"/>
      <c r="GW291" s="44"/>
      <c r="GX291" s="44"/>
      <c r="GY291" s="44"/>
      <c r="GZ291" s="44"/>
      <c r="HA291" s="44"/>
      <c r="HB291" s="44"/>
      <c r="HC291" s="44"/>
      <c r="HD291" s="44"/>
      <c r="HE291" s="44"/>
      <c r="HF291" s="44"/>
      <c r="HG291" s="44"/>
      <c r="HH291" s="44"/>
      <c r="HI291" s="44"/>
      <c r="HJ291" s="44"/>
      <c r="HK291" s="44"/>
      <c r="HL291" s="44"/>
      <c r="HM291" s="44"/>
      <c r="HN291" s="44"/>
      <c r="HO291" s="44"/>
      <c r="HP291" s="44"/>
      <c r="HQ291" s="44"/>
      <c r="HR291" s="44"/>
      <c r="HS291" s="44"/>
      <c r="HT291" s="44"/>
      <c r="HU291" s="44"/>
      <c r="HV291" s="44"/>
      <c r="HW291" s="44"/>
      <c r="HX291" s="44"/>
      <c r="HY291" s="44"/>
      <c r="HZ291" s="44"/>
      <c r="IA291" s="44"/>
      <c r="IB291" s="44"/>
      <c r="IC291" s="44"/>
      <c r="ID291" s="44"/>
      <c r="IE291" s="44"/>
      <c r="IF291" s="44"/>
      <c r="IG291" s="44"/>
      <c r="IH291" s="44"/>
      <c r="II291" s="44"/>
      <c r="IJ291" s="44"/>
    </row>
    <row r="292" spans="1:244" s="5" customFormat="1" ht="50.1" customHeight="1">
      <c r="A292" s="91">
        <v>12</v>
      </c>
      <c r="B292" s="100" t="s">
        <v>3665</v>
      </c>
      <c r="C292" s="160"/>
      <c r="D292" s="194">
        <v>17</v>
      </c>
      <c r="E292" s="100"/>
      <c r="F292" s="100"/>
      <c r="G292" s="160">
        <v>43089</v>
      </c>
      <c r="H292" s="195" t="s">
        <v>1836</v>
      </c>
      <c r="I292" s="100"/>
      <c r="J292" s="169" t="s">
        <v>3632</v>
      </c>
      <c r="K292" s="44"/>
      <c r="L292" s="44" t="s">
        <v>625</v>
      </c>
      <c r="M292" s="48"/>
      <c r="N292" s="48"/>
      <c r="O292" s="48"/>
      <c r="P292" s="48"/>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44"/>
      <c r="BH292" s="44"/>
      <c r="BI292" s="44"/>
      <c r="BJ292" s="44"/>
      <c r="BK292" s="44"/>
      <c r="BL292" s="44"/>
      <c r="BM292" s="44"/>
      <c r="BN292" s="44"/>
      <c r="BO292" s="44"/>
      <c r="BP292" s="44"/>
      <c r="BQ292" s="44"/>
      <c r="BR292" s="44"/>
      <c r="BS292" s="44"/>
      <c r="BT292" s="44"/>
      <c r="BU292" s="44"/>
      <c r="BV292" s="44"/>
      <c r="BW292" s="44"/>
      <c r="BX292" s="44"/>
      <c r="BY292" s="44"/>
      <c r="BZ292" s="44"/>
      <c r="CA292" s="44"/>
      <c r="CB292" s="44"/>
      <c r="CC292" s="44"/>
      <c r="CD292" s="44"/>
      <c r="CE292" s="44"/>
      <c r="CF292" s="44"/>
      <c r="CG292" s="44"/>
      <c r="CH292" s="44"/>
      <c r="CI292" s="44"/>
      <c r="CJ292" s="44"/>
      <c r="CK292" s="44"/>
      <c r="CL292" s="44"/>
      <c r="CM292" s="44"/>
      <c r="CN292" s="44"/>
      <c r="CO292" s="44"/>
      <c r="CP292" s="44"/>
      <c r="CQ292" s="44"/>
      <c r="CR292" s="44"/>
      <c r="CS292" s="44"/>
      <c r="CT292" s="44"/>
      <c r="CU292" s="44"/>
      <c r="CV292" s="44"/>
      <c r="CW292" s="44"/>
      <c r="CX292" s="44"/>
      <c r="CY292" s="44"/>
      <c r="CZ292" s="44"/>
      <c r="DA292" s="44"/>
      <c r="DB292" s="44"/>
      <c r="DC292" s="44"/>
      <c r="DD292" s="44"/>
      <c r="DE292" s="44"/>
      <c r="DF292" s="44"/>
      <c r="DG292" s="44"/>
      <c r="DH292" s="44"/>
      <c r="DI292" s="44"/>
      <c r="DJ292" s="44"/>
      <c r="DK292" s="44"/>
      <c r="DL292" s="44"/>
      <c r="DM292" s="44"/>
      <c r="DN292" s="44"/>
      <c r="DO292" s="44"/>
      <c r="DP292" s="44"/>
      <c r="DQ292" s="44"/>
      <c r="DR292" s="44"/>
      <c r="DS292" s="44"/>
      <c r="DT292" s="44"/>
      <c r="DU292" s="44"/>
      <c r="DV292" s="44"/>
      <c r="DW292" s="44"/>
      <c r="DX292" s="44"/>
      <c r="DY292" s="44"/>
      <c r="DZ292" s="44"/>
      <c r="EA292" s="44"/>
      <c r="EB292" s="44"/>
      <c r="EC292" s="44"/>
      <c r="ED292" s="44"/>
      <c r="EE292" s="44"/>
      <c r="EF292" s="44"/>
      <c r="EG292" s="44"/>
      <c r="EH292" s="44"/>
      <c r="EI292" s="44"/>
      <c r="EJ292" s="44"/>
      <c r="EK292" s="44"/>
      <c r="EL292" s="44"/>
      <c r="EM292" s="44"/>
      <c r="EN292" s="44"/>
      <c r="EO292" s="44"/>
      <c r="EP292" s="44"/>
      <c r="EQ292" s="44"/>
      <c r="ER292" s="44"/>
      <c r="ES292" s="44"/>
      <c r="ET292" s="44"/>
      <c r="EU292" s="44"/>
      <c r="EV292" s="44"/>
      <c r="EW292" s="44"/>
      <c r="EX292" s="44"/>
      <c r="EY292" s="44"/>
      <c r="EZ292" s="44"/>
      <c r="FA292" s="44"/>
      <c r="FB292" s="44"/>
      <c r="FC292" s="44"/>
      <c r="FD292" s="44"/>
      <c r="FE292" s="44"/>
      <c r="FF292" s="44"/>
      <c r="FG292" s="44"/>
      <c r="FH292" s="44"/>
      <c r="FI292" s="44"/>
      <c r="FJ292" s="44"/>
      <c r="FK292" s="44"/>
      <c r="FL292" s="44"/>
      <c r="FM292" s="44"/>
      <c r="FN292" s="44"/>
      <c r="FO292" s="44"/>
      <c r="FP292" s="44"/>
      <c r="FQ292" s="44"/>
      <c r="FR292" s="44"/>
      <c r="FS292" s="44"/>
      <c r="FT292" s="44"/>
      <c r="FU292" s="44"/>
      <c r="FV292" s="44"/>
      <c r="FW292" s="44"/>
      <c r="FX292" s="44"/>
      <c r="FY292" s="44"/>
      <c r="FZ292" s="44"/>
      <c r="GA292" s="44"/>
      <c r="GB292" s="44"/>
      <c r="GC292" s="44"/>
      <c r="GD292" s="44"/>
      <c r="GE292" s="44"/>
      <c r="GF292" s="44"/>
      <c r="GG292" s="44"/>
      <c r="GH292" s="44"/>
      <c r="GI292" s="44"/>
      <c r="GJ292" s="44"/>
      <c r="GK292" s="44"/>
      <c r="GL292" s="44"/>
      <c r="GM292" s="44"/>
      <c r="GN292" s="44"/>
      <c r="GO292" s="44"/>
      <c r="GP292" s="44"/>
      <c r="GQ292" s="44"/>
      <c r="GR292" s="44"/>
      <c r="GS292" s="44"/>
      <c r="GT292" s="44"/>
      <c r="GU292" s="44"/>
      <c r="GV292" s="44"/>
      <c r="GW292" s="44"/>
      <c r="GX292" s="44"/>
      <c r="GY292" s="44"/>
      <c r="GZ292" s="44"/>
      <c r="HA292" s="44"/>
      <c r="HB292" s="44"/>
      <c r="HC292" s="44"/>
      <c r="HD292" s="44"/>
      <c r="HE292" s="44"/>
      <c r="HF292" s="44"/>
      <c r="HG292" s="44"/>
      <c r="HH292" s="44"/>
      <c r="HI292" s="44"/>
      <c r="HJ292" s="44"/>
      <c r="HK292" s="44"/>
      <c r="HL292" s="44"/>
      <c r="HM292" s="44"/>
      <c r="HN292" s="44"/>
      <c r="HO292" s="44"/>
      <c r="HP292" s="44"/>
      <c r="HQ292" s="44"/>
      <c r="HR292" s="44"/>
      <c r="HS292" s="44"/>
      <c r="HT292" s="44"/>
      <c r="HU292" s="44"/>
      <c r="HV292" s="44"/>
      <c r="HW292" s="44"/>
      <c r="HX292" s="44"/>
      <c r="HY292" s="44"/>
      <c r="HZ292" s="44"/>
      <c r="IA292" s="44"/>
      <c r="IB292" s="44"/>
      <c r="IC292" s="44"/>
      <c r="ID292" s="44"/>
      <c r="IE292" s="44"/>
      <c r="IF292" s="44"/>
      <c r="IG292" s="44"/>
      <c r="IH292" s="44"/>
      <c r="II292" s="44"/>
      <c r="IJ292" s="44"/>
    </row>
    <row r="293" spans="1:244" s="5" customFormat="1" ht="50.1" customHeight="1">
      <c r="A293" s="91">
        <v>13</v>
      </c>
      <c r="B293" s="100" t="s">
        <v>3666</v>
      </c>
      <c r="C293" s="160"/>
      <c r="D293" s="194">
        <v>17</v>
      </c>
      <c r="E293" s="100" t="s">
        <v>275</v>
      </c>
      <c r="F293" s="100" t="s">
        <v>3667</v>
      </c>
      <c r="G293" s="160">
        <v>43095</v>
      </c>
      <c r="H293" s="195" t="s">
        <v>1836</v>
      </c>
      <c r="I293" s="100"/>
      <c r="J293" s="169" t="s">
        <v>3632</v>
      </c>
      <c r="K293" s="44" t="s">
        <v>275</v>
      </c>
      <c r="L293" s="44" t="s">
        <v>638</v>
      </c>
      <c r="M293" s="48"/>
      <c r="N293" s="48"/>
      <c r="O293" s="48"/>
      <c r="P293" s="48"/>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44"/>
      <c r="BH293" s="44"/>
      <c r="BI293" s="44"/>
      <c r="BJ293" s="44"/>
      <c r="BK293" s="44"/>
      <c r="BL293" s="44"/>
      <c r="BM293" s="44"/>
      <c r="BN293" s="44"/>
      <c r="BO293" s="44"/>
      <c r="BP293" s="44"/>
      <c r="BQ293" s="44"/>
      <c r="BR293" s="44"/>
      <c r="BS293" s="44"/>
      <c r="BT293" s="44"/>
      <c r="BU293" s="44"/>
      <c r="BV293" s="44"/>
      <c r="BW293" s="44"/>
      <c r="BX293" s="44"/>
      <c r="BY293" s="44"/>
      <c r="BZ293" s="44"/>
      <c r="CA293" s="44"/>
      <c r="CB293" s="44"/>
      <c r="CC293" s="44"/>
      <c r="CD293" s="44"/>
      <c r="CE293" s="44"/>
      <c r="CF293" s="44"/>
      <c r="CG293" s="44"/>
      <c r="CH293" s="44"/>
      <c r="CI293" s="44"/>
      <c r="CJ293" s="44"/>
      <c r="CK293" s="44"/>
      <c r="CL293" s="44"/>
      <c r="CM293" s="44"/>
      <c r="CN293" s="44"/>
      <c r="CO293" s="44"/>
      <c r="CP293" s="44"/>
      <c r="CQ293" s="44"/>
      <c r="CR293" s="44"/>
      <c r="CS293" s="44"/>
      <c r="CT293" s="44"/>
      <c r="CU293" s="44"/>
      <c r="CV293" s="44"/>
      <c r="CW293" s="44"/>
      <c r="CX293" s="44"/>
      <c r="CY293" s="44"/>
      <c r="CZ293" s="44"/>
      <c r="DA293" s="44"/>
      <c r="DB293" s="44"/>
      <c r="DC293" s="44"/>
      <c r="DD293" s="44"/>
      <c r="DE293" s="44"/>
      <c r="DF293" s="44"/>
      <c r="DG293" s="44"/>
      <c r="DH293" s="44"/>
      <c r="DI293" s="44"/>
      <c r="DJ293" s="44"/>
      <c r="DK293" s="44"/>
      <c r="DL293" s="44"/>
      <c r="DM293" s="44"/>
      <c r="DN293" s="44"/>
      <c r="DO293" s="44"/>
      <c r="DP293" s="44"/>
      <c r="DQ293" s="44"/>
      <c r="DR293" s="44"/>
      <c r="DS293" s="44"/>
      <c r="DT293" s="44"/>
      <c r="DU293" s="44"/>
      <c r="DV293" s="44"/>
      <c r="DW293" s="44"/>
      <c r="DX293" s="44"/>
      <c r="DY293" s="44"/>
      <c r="DZ293" s="44"/>
      <c r="EA293" s="44"/>
      <c r="EB293" s="44"/>
      <c r="EC293" s="44"/>
      <c r="ED293" s="44"/>
      <c r="EE293" s="44"/>
      <c r="EF293" s="44"/>
      <c r="EG293" s="44"/>
      <c r="EH293" s="44"/>
      <c r="EI293" s="44"/>
      <c r="EJ293" s="44"/>
      <c r="EK293" s="44"/>
      <c r="EL293" s="44"/>
      <c r="EM293" s="44"/>
      <c r="EN293" s="44"/>
      <c r="EO293" s="44"/>
      <c r="EP293" s="44"/>
      <c r="EQ293" s="44"/>
      <c r="ER293" s="44"/>
      <c r="ES293" s="44"/>
      <c r="ET293" s="44"/>
      <c r="EU293" s="44"/>
      <c r="EV293" s="44"/>
      <c r="EW293" s="44"/>
      <c r="EX293" s="44"/>
      <c r="EY293" s="44"/>
      <c r="EZ293" s="44"/>
      <c r="FA293" s="44"/>
      <c r="FB293" s="44"/>
      <c r="FC293" s="44"/>
      <c r="FD293" s="44"/>
      <c r="FE293" s="44"/>
      <c r="FF293" s="44"/>
      <c r="FG293" s="44"/>
      <c r="FH293" s="44"/>
      <c r="FI293" s="44"/>
      <c r="FJ293" s="44"/>
      <c r="FK293" s="44"/>
      <c r="FL293" s="44"/>
      <c r="FM293" s="44"/>
      <c r="FN293" s="44"/>
      <c r="FO293" s="44"/>
      <c r="FP293" s="44"/>
      <c r="FQ293" s="44"/>
      <c r="FR293" s="44"/>
      <c r="FS293" s="44"/>
      <c r="FT293" s="44"/>
      <c r="FU293" s="44"/>
      <c r="FV293" s="44"/>
      <c r="FW293" s="44"/>
      <c r="FX293" s="44"/>
      <c r="FY293" s="44"/>
      <c r="FZ293" s="44"/>
      <c r="GA293" s="44"/>
      <c r="GB293" s="44"/>
      <c r="GC293" s="44"/>
      <c r="GD293" s="44"/>
      <c r="GE293" s="44"/>
      <c r="GF293" s="44"/>
      <c r="GG293" s="44"/>
      <c r="GH293" s="44"/>
      <c r="GI293" s="44"/>
      <c r="GJ293" s="44"/>
      <c r="GK293" s="44"/>
      <c r="GL293" s="44"/>
      <c r="GM293" s="44"/>
      <c r="GN293" s="44"/>
      <c r="GO293" s="44"/>
      <c r="GP293" s="44"/>
      <c r="GQ293" s="44"/>
      <c r="GR293" s="44"/>
      <c r="GS293" s="44"/>
      <c r="GT293" s="44"/>
      <c r="GU293" s="44"/>
      <c r="GV293" s="44"/>
      <c r="GW293" s="44"/>
      <c r="GX293" s="44"/>
      <c r="GY293" s="44"/>
      <c r="GZ293" s="44"/>
      <c r="HA293" s="44"/>
      <c r="HB293" s="44"/>
      <c r="HC293" s="44"/>
      <c r="HD293" s="44"/>
      <c r="HE293" s="44"/>
      <c r="HF293" s="44"/>
      <c r="HG293" s="44"/>
      <c r="HH293" s="44"/>
      <c r="HI293" s="44"/>
      <c r="HJ293" s="44"/>
      <c r="HK293" s="44"/>
      <c r="HL293" s="44"/>
      <c r="HM293" s="44"/>
      <c r="HN293" s="44"/>
      <c r="HO293" s="44"/>
      <c r="HP293" s="44"/>
      <c r="HQ293" s="44"/>
      <c r="HR293" s="44"/>
      <c r="HS293" s="44"/>
      <c r="HT293" s="44"/>
      <c r="HU293" s="44"/>
      <c r="HV293" s="44"/>
      <c r="HW293" s="44"/>
      <c r="HX293" s="44"/>
      <c r="HY293" s="44"/>
      <c r="HZ293" s="44"/>
      <c r="IA293" s="44"/>
      <c r="IB293" s="44"/>
      <c r="IC293" s="44"/>
      <c r="ID293" s="44"/>
      <c r="IE293" s="44"/>
      <c r="IF293" s="44"/>
      <c r="IG293" s="44"/>
      <c r="IH293" s="44"/>
      <c r="II293" s="44"/>
      <c r="IJ293" s="44"/>
    </row>
    <row r="294" spans="1:244" s="5" customFormat="1" ht="50.1" customHeight="1">
      <c r="A294" s="91">
        <v>14</v>
      </c>
      <c r="B294" s="100" t="s">
        <v>3668</v>
      </c>
      <c r="C294" s="160"/>
      <c r="D294" s="194">
        <v>15</v>
      </c>
      <c r="E294" s="100" t="s">
        <v>272</v>
      </c>
      <c r="F294" s="100" t="s">
        <v>3669</v>
      </c>
      <c r="G294" s="160">
        <v>43098</v>
      </c>
      <c r="H294" s="195" t="s">
        <v>2672</v>
      </c>
      <c r="I294" s="100"/>
      <c r="J294" s="169" t="s">
        <v>3632</v>
      </c>
      <c r="K294" s="44"/>
      <c r="L294" s="44" t="s">
        <v>625</v>
      </c>
      <c r="M294" s="48"/>
      <c r="N294" s="48"/>
      <c r="O294" s="48"/>
      <c r="P294" s="48"/>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44"/>
      <c r="BH294" s="44"/>
      <c r="BI294" s="44"/>
      <c r="BJ294" s="44"/>
      <c r="BK294" s="44"/>
      <c r="BL294" s="44"/>
      <c r="BM294" s="44"/>
      <c r="BN294" s="44"/>
      <c r="BO294" s="44"/>
      <c r="BP294" s="44"/>
      <c r="BQ294" s="44"/>
      <c r="BR294" s="44"/>
      <c r="BS294" s="44"/>
      <c r="BT294" s="44"/>
      <c r="BU294" s="44"/>
      <c r="BV294" s="44"/>
      <c r="BW294" s="44"/>
      <c r="BX294" s="44"/>
      <c r="BY294" s="44"/>
      <c r="BZ294" s="44"/>
      <c r="CA294" s="44"/>
      <c r="CB294" s="44"/>
      <c r="CC294" s="44"/>
      <c r="CD294" s="44"/>
      <c r="CE294" s="44"/>
      <c r="CF294" s="44"/>
      <c r="CG294" s="44"/>
      <c r="CH294" s="44"/>
      <c r="CI294" s="44"/>
      <c r="CJ294" s="44"/>
      <c r="CK294" s="44"/>
      <c r="CL294" s="44"/>
      <c r="CM294" s="44"/>
      <c r="CN294" s="44"/>
      <c r="CO294" s="44"/>
      <c r="CP294" s="44"/>
      <c r="CQ294" s="44"/>
      <c r="CR294" s="44"/>
      <c r="CS294" s="44"/>
      <c r="CT294" s="44"/>
      <c r="CU294" s="44"/>
      <c r="CV294" s="44"/>
      <c r="CW294" s="44"/>
      <c r="CX294" s="44"/>
      <c r="CY294" s="44"/>
      <c r="CZ294" s="44"/>
      <c r="DA294" s="44"/>
      <c r="DB294" s="44"/>
      <c r="DC294" s="44"/>
      <c r="DD294" s="44"/>
      <c r="DE294" s="44"/>
      <c r="DF294" s="44"/>
      <c r="DG294" s="44"/>
      <c r="DH294" s="44"/>
      <c r="DI294" s="44"/>
      <c r="DJ294" s="44"/>
      <c r="DK294" s="44"/>
      <c r="DL294" s="44"/>
      <c r="DM294" s="44"/>
      <c r="DN294" s="44"/>
      <c r="DO294" s="44"/>
      <c r="DP294" s="44"/>
      <c r="DQ294" s="44"/>
      <c r="DR294" s="44"/>
      <c r="DS294" s="44"/>
      <c r="DT294" s="44"/>
      <c r="DU294" s="44"/>
      <c r="DV294" s="44"/>
      <c r="DW294" s="44"/>
      <c r="DX294" s="44"/>
      <c r="DY294" s="44"/>
      <c r="DZ294" s="44"/>
      <c r="EA294" s="44"/>
      <c r="EB294" s="44"/>
      <c r="EC294" s="44"/>
      <c r="ED294" s="44"/>
      <c r="EE294" s="44"/>
      <c r="EF294" s="44"/>
      <c r="EG294" s="44"/>
      <c r="EH294" s="44"/>
      <c r="EI294" s="44"/>
      <c r="EJ294" s="44"/>
      <c r="EK294" s="44"/>
      <c r="EL294" s="44"/>
      <c r="EM294" s="44"/>
      <c r="EN294" s="44"/>
      <c r="EO294" s="44"/>
      <c r="EP294" s="44"/>
      <c r="EQ294" s="44"/>
      <c r="ER294" s="44"/>
      <c r="ES294" s="44"/>
      <c r="ET294" s="44"/>
      <c r="EU294" s="44"/>
      <c r="EV294" s="44"/>
      <c r="EW294" s="44"/>
      <c r="EX294" s="44"/>
      <c r="EY294" s="44"/>
      <c r="EZ294" s="44"/>
      <c r="FA294" s="44"/>
      <c r="FB294" s="44"/>
      <c r="FC294" s="44"/>
      <c r="FD294" s="44"/>
      <c r="FE294" s="44"/>
      <c r="FF294" s="44"/>
      <c r="FG294" s="44"/>
      <c r="FH294" s="44"/>
      <c r="FI294" s="44"/>
      <c r="FJ294" s="44"/>
      <c r="FK294" s="44"/>
      <c r="FL294" s="44"/>
      <c r="FM294" s="44"/>
      <c r="FN294" s="44"/>
      <c r="FO294" s="44"/>
      <c r="FP294" s="44"/>
      <c r="FQ294" s="44"/>
      <c r="FR294" s="44"/>
      <c r="FS294" s="44"/>
      <c r="FT294" s="44"/>
      <c r="FU294" s="44"/>
      <c r="FV294" s="44"/>
      <c r="FW294" s="44"/>
      <c r="FX294" s="44"/>
      <c r="FY294" s="44"/>
      <c r="FZ294" s="44"/>
      <c r="GA294" s="44"/>
      <c r="GB294" s="44"/>
      <c r="GC294" s="44"/>
      <c r="GD294" s="44"/>
      <c r="GE294" s="44"/>
      <c r="GF294" s="44"/>
      <c r="GG294" s="44"/>
      <c r="GH294" s="44"/>
      <c r="GI294" s="44"/>
      <c r="GJ294" s="44"/>
      <c r="GK294" s="44"/>
      <c r="GL294" s="44"/>
      <c r="GM294" s="44"/>
      <c r="GN294" s="44"/>
      <c r="GO294" s="44"/>
      <c r="GP294" s="44"/>
      <c r="GQ294" s="44"/>
      <c r="GR294" s="44"/>
      <c r="GS294" s="44"/>
      <c r="GT294" s="44"/>
      <c r="GU294" s="44"/>
      <c r="GV294" s="44"/>
      <c r="GW294" s="44"/>
      <c r="GX294" s="44"/>
      <c r="GY294" s="44"/>
      <c r="GZ294" s="44"/>
      <c r="HA294" s="44"/>
      <c r="HB294" s="44"/>
      <c r="HC294" s="44"/>
      <c r="HD294" s="44"/>
      <c r="HE294" s="44"/>
      <c r="HF294" s="44"/>
      <c r="HG294" s="44"/>
      <c r="HH294" s="44"/>
      <c r="HI294" s="44"/>
      <c r="HJ294" s="44"/>
      <c r="HK294" s="44"/>
      <c r="HL294" s="44"/>
      <c r="HM294" s="44"/>
      <c r="HN294" s="44"/>
      <c r="HO294" s="44"/>
      <c r="HP294" s="44"/>
      <c r="HQ294" s="44"/>
      <c r="HR294" s="44"/>
      <c r="HS294" s="44"/>
      <c r="HT294" s="44"/>
      <c r="HU294" s="44"/>
      <c r="HV294" s="44"/>
      <c r="HW294" s="44"/>
      <c r="HX294" s="44"/>
      <c r="HY294" s="44"/>
      <c r="HZ294" s="44"/>
      <c r="IA294" s="44"/>
      <c r="IB294" s="44"/>
      <c r="IC294" s="44"/>
      <c r="ID294" s="44"/>
      <c r="IE294" s="44"/>
      <c r="IF294" s="44"/>
      <c r="IG294" s="44"/>
      <c r="IH294" s="44"/>
      <c r="II294" s="44"/>
      <c r="IJ294" s="44"/>
    </row>
    <row r="295" spans="1:244" s="366" customFormat="1" ht="75" customHeight="1">
      <c r="A295" s="91">
        <v>15</v>
      </c>
      <c r="B295" s="100" t="s">
        <v>3675</v>
      </c>
      <c r="C295" s="160"/>
      <c r="D295" s="194">
        <v>14</v>
      </c>
      <c r="E295" s="100" t="s">
        <v>1735</v>
      </c>
      <c r="F295" s="100" t="s">
        <v>3659</v>
      </c>
      <c r="G295" s="160">
        <v>43081</v>
      </c>
      <c r="H295" s="195" t="s">
        <v>3383</v>
      </c>
      <c r="I295" s="100"/>
      <c r="J295" s="169" t="s">
        <v>3632</v>
      </c>
      <c r="K295" s="484" t="s">
        <v>1735</v>
      </c>
      <c r="L295" s="366" t="s">
        <v>625</v>
      </c>
    </row>
    <row r="296" spans="1:244" s="5" customFormat="1" ht="50.1" customHeight="1">
      <c r="A296" s="91">
        <v>16</v>
      </c>
      <c r="B296" s="100" t="s">
        <v>3680</v>
      </c>
      <c r="C296" s="160"/>
      <c r="D296" s="194">
        <v>3</v>
      </c>
      <c r="E296" s="100" t="s">
        <v>272</v>
      </c>
      <c r="F296" s="100" t="s">
        <v>3681</v>
      </c>
      <c r="G296" s="160" t="s">
        <v>3682</v>
      </c>
      <c r="H296" s="195" t="s">
        <v>3683</v>
      </c>
      <c r="I296" s="100" t="s">
        <v>3684</v>
      </c>
      <c r="J296" s="169" t="s">
        <v>2211</v>
      </c>
      <c r="K296" s="44" t="s">
        <v>4456</v>
      </c>
      <c r="L296" s="44" t="s">
        <v>625</v>
      </c>
      <c r="M296" s="48"/>
      <c r="N296" s="48"/>
      <c r="O296" s="48"/>
      <c r="P296" s="48"/>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44"/>
      <c r="BH296" s="44"/>
      <c r="BI296" s="44"/>
      <c r="BJ296" s="44"/>
      <c r="BK296" s="44"/>
      <c r="BL296" s="44"/>
      <c r="BM296" s="44"/>
      <c r="BN296" s="44"/>
      <c r="BO296" s="44"/>
      <c r="BP296" s="44"/>
      <c r="BQ296" s="44"/>
      <c r="BR296" s="44"/>
      <c r="BS296" s="44"/>
      <c r="BT296" s="44"/>
      <c r="BU296" s="44"/>
      <c r="BV296" s="44"/>
      <c r="BW296" s="44"/>
      <c r="BX296" s="44"/>
      <c r="BY296" s="44"/>
      <c r="BZ296" s="44"/>
      <c r="CA296" s="44"/>
      <c r="CB296" s="44"/>
      <c r="CC296" s="44"/>
      <c r="CD296" s="44"/>
      <c r="CE296" s="44"/>
      <c r="CF296" s="44"/>
      <c r="CG296" s="44"/>
      <c r="CH296" s="44"/>
      <c r="CI296" s="44"/>
      <c r="CJ296" s="44"/>
      <c r="CK296" s="44"/>
      <c r="CL296" s="44"/>
      <c r="CM296" s="44"/>
      <c r="CN296" s="44"/>
      <c r="CO296" s="44"/>
      <c r="CP296" s="44"/>
      <c r="CQ296" s="44"/>
      <c r="CR296" s="44"/>
      <c r="CS296" s="44"/>
      <c r="CT296" s="44"/>
      <c r="CU296" s="44"/>
      <c r="CV296" s="44"/>
      <c r="CW296" s="44"/>
      <c r="CX296" s="44"/>
      <c r="CY296" s="44"/>
      <c r="CZ296" s="44"/>
      <c r="DA296" s="44"/>
      <c r="DB296" s="44"/>
      <c r="DC296" s="44"/>
      <c r="DD296" s="44"/>
      <c r="DE296" s="44"/>
      <c r="DF296" s="44"/>
      <c r="DG296" s="44"/>
      <c r="DH296" s="44"/>
      <c r="DI296" s="44"/>
      <c r="DJ296" s="44"/>
      <c r="DK296" s="44"/>
      <c r="DL296" s="44"/>
      <c r="DM296" s="44"/>
      <c r="DN296" s="44"/>
      <c r="DO296" s="44"/>
      <c r="DP296" s="44"/>
      <c r="DQ296" s="44"/>
      <c r="DR296" s="44"/>
      <c r="DS296" s="44"/>
      <c r="DT296" s="44"/>
      <c r="DU296" s="44"/>
      <c r="DV296" s="44"/>
      <c r="DW296" s="44"/>
      <c r="DX296" s="44"/>
      <c r="DY296" s="44"/>
      <c r="DZ296" s="44"/>
      <c r="EA296" s="44"/>
      <c r="EB296" s="44"/>
      <c r="EC296" s="44"/>
      <c r="ED296" s="44"/>
      <c r="EE296" s="44"/>
      <c r="EF296" s="44"/>
      <c r="EG296" s="44"/>
      <c r="EH296" s="44"/>
      <c r="EI296" s="44"/>
      <c r="EJ296" s="44"/>
      <c r="EK296" s="44"/>
      <c r="EL296" s="44"/>
      <c r="EM296" s="44"/>
      <c r="EN296" s="44"/>
      <c r="EO296" s="44"/>
      <c r="EP296" s="44"/>
      <c r="EQ296" s="44"/>
      <c r="ER296" s="44"/>
      <c r="ES296" s="44"/>
      <c r="ET296" s="44"/>
      <c r="EU296" s="44"/>
      <c r="EV296" s="44"/>
      <c r="EW296" s="44"/>
      <c r="EX296" s="44"/>
      <c r="EY296" s="44"/>
      <c r="EZ296" s="44"/>
      <c r="FA296" s="44"/>
      <c r="FB296" s="44"/>
      <c r="FC296" s="44"/>
      <c r="FD296" s="44"/>
      <c r="FE296" s="44"/>
      <c r="FF296" s="44"/>
      <c r="FG296" s="44"/>
      <c r="FH296" s="44"/>
      <c r="FI296" s="44"/>
      <c r="FJ296" s="44"/>
      <c r="FK296" s="44"/>
      <c r="FL296" s="44"/>
      <c r="FM296" s="44"/>
      <c r="FN296" s="44"/>
      <c r="FO296" s="44"/>
      <c r="FP296" s="44"/>
      <c r="FQ296" s="44"/>
      <c r="FR296" s="44"/>
      <c r="FS296" s="44"/>
      <c r="FT296" s="44"/>
      <c r="FU296" s="44"/>
      <c r="FV296" s="44"/>
      <c r="FW296" s="44"/>
      <c r="FX296" s="44"/>
      <c r="FY296" s="44"/>
      <c r="FZ296" s="44"/>
      <c r="GA296" s="44"/>
      <c r="GB296" s="44"/>
      <c r="GC296" s="44"/>
      <c r="GD296" s="44"/>
      <c r="GE296" s="44"/>
      <c r="GF296" s="44"/>
      <c r="GG296" s="44"/>
      <c r="GH296" s="44"/>
      <c r="GI296" s="44"/>
      <c r="GJ296" s="44"/>
      <c r="GK296" s="44"/>
      <c r="GL296" s="44"/>
      <c r="GM296" s="44"/>
      <c r="GN296" s="44"/>
      <c r="GO296" s="44"/>
      <c r="GP296" s="44"/>
      <c r="GQ296" s="44"/>
      <c r="GR296" s="44"/>
      <c r="GS296" s="44"/>
      <c r="GT296" s="44"/>
      <c r="GU296" s="44"/>
      <c r="GV296" s="44"/>
      <c r="GW296" s="44"/>
      <c r="GX296" s="44"/>
      <c r="GY296" s="44"/>
      <c r="GZ296" s="44"/>
      <c r="HA296" s="44"/>
      <c r="HB296" s="44"/>
      <c r="HC296" s="44"/>
      <c r="HD296" s="44"/>
      <c r="HE296" s="44"/>
      <c r="HF296" s="44"/>
      <c r="HG296" s="44"/>
      <c r="HH296" s="44"/>
      <c r="HI296" s="44"/>
      <c r="HJ296" s="44"/>
      <c r="HK296" s="44"/>
      <c r="HL296" s="44"/>
      <c r="HM296" s="44"/>
      <c r="HN296" s="44"/>
      <c r="HO296" s="44"/>
      <c r="HP296" s="44"/>
      <c r="HQ296" s="44"/>
      <c r="HR296" s="44"/>
      <c r="HS296" s="44"/>
      <c r="HT296" s="44"/>
      <c r="HU296" s="44"/>
      <c r="HV296" s="44"/>
      <c r="HW296" s="44"/>
      <c r="HX296" s="44"/>
      <c r="HY296" s="44"/>
      <c r="HZ296" s="44"/>
      <c r="IA296" s="44"/>
      <c r="IB296" s="44"/>
      <c r="IC296" s="44"/>
      <c r="ID296" s="44"/>
      <c r="IE296" s="44"/>
      <c r="IF296" s="44"/>
      <c r="IG296" s="44"/>
      <c r="IH296" s="44"/>
      <c r="II296" s="44"/>
      <c r="IJ296" s="44"/>
    </row>
    <row r="297" spans="1:244" s="5" customFormat="1" ht="50.1" customHeight="1">
      <c r="A297" s="91">
        <v>17</v>
      </c>
      <c r="B297" s="100" t="s">
        <v>3085</v>
      </c>
      <c r="C297" s="160"/>
      <c r="D297" s="194">
        <v>0</v>
      </c>
      <c r="E297" s="100" t="s">
        <v>272</v>
      </c>
      <c r="F297" s="100" t="s">
        <v>3685</v>
      </c>
      <c r="G297" s="160">
        <v>43082</v>
      </c>
      <c r="H297" s="195" t="s">
        <v>457</v>
      </c>
      <c r="I297" s="100" t="s">
        <v>3686</v>
      </c>
      <c r="J297" s="169" t="s">
        <v>2211</v>
      </c>
      <c r="K297" s="44" t="s">
        <v>4457</v>
      </c>
      <c r="L297" s="44" t="s">
        <v>638</v>
      </c>
      <c r="M297" s="48"/>
      <c r="N297" s="48"/>
      <c r="O297" s="48"/>
      <c r="P297" s="48"/>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44"/>
      <c r="BH297" s="44"/>
      <c r="BI297" s="44"/>
      <c r="BJ297" s="44"/>
      <c r="BK297" s="44"/>
      <c r="BL297" s="44"/>
      <c r="BM297" s="44"/>
      <c r="BN297" s="44"/>
      <c r="BO297" s="44"/>
      <c r="BP297" s="44"/>
      <c r="BQ297" s="44"/>
      <c r="BR297" s="44"/>
      <c r="BS297" s="44"/>
      <c r="BT297" s="44"/>
      <c r="BU297" s="44"/>
      <c r="BV297" s="44"/>
      <c r="BW297" s="44"/>
      <c r="BX297" s="44"/>
      <c r="BY297" s="44"/>
      <c r="BZ297" s="44"/>
      <c r="CA297" s="44"/>
      <c r="CB297" s="44"/>
      <c r="CC297" s="44"/>
      <c r="CD297" s="44"/>
      <c r="CE297" s="44"/>
      <c r="CF297" s="44"/>
      <c r="CG297" s="44"/>
      <c r="CH297" s="44"/>
      <c r="CI297" s="44"/>
      <c r="CJ297" s="44"/>
      <c r="CK297" s="44"/>
      <c r="CL297" s="44"/>
      <c r="CM297" s="44"/>
      <c r="CN297" s="44"/>
      <c r="CO297" s="44"/>
      <c r="CP297" s="44"/>
      <c r="CQ297" s="44"/>
      <c r="CR297" s="44"/>
      <c r="CS297" s="44"/>
      <c r="CT297" s="44"/>
      <c r="CU297" s="44"/>
      <c r="CV297" s="44"/>
      <c r="CW297" s="44"/>
      <c r="CX297" s="44"/>
      <c r="CY297" s="44"/>
      <c r="CZ297" s="44"/>
      <c r="DA297" s="44"/>
      <c r="DB297" s="44"/>
      <c r="DC297" s="44"/>
      <c r="DD297" s="44"/>
      <c r="DE297" s="44"/>
      <c r="DF297" s="44"/>
      <c r="DG297" s="44"/>
      <c r="DH297" s="44"/>
      <c r="DI297" s="44"/>
      <c r="DJ297" s="44"/>
      <c r="DK297" s="44"/>
      <c r="DL297" s="44"/>
      <c r="DM297" s="44"/>
      <c r="DN297" s="44"/>
      <c r="DO297" s="44"/>
      <c r="DP297" s="44"/>
      <c r="DQ297" s="44"/>
      <c r="DR297" s="44"/>
      <c r="DS297" s="44"/>
      <c r="DT297" s="44"/>
      <c r="DU297" s="44"/>
      <c r="DV297" s="44"/>
      <c r="DW297" s="44"/>
      <c r="DX297" s="44"/>
      <c r="DY297" s="44"/>
      <c r="DZ297" s="44"/>
      <c r="EA297" s="44"/>
      <c r="EB297" s="44"/>
      <c r="EC297" s="44"/>
      <c r="ED297" s="44"/>
      <c r="EE297" s="44"/>
      <c r="EF297" s="44"/>
      <c r="EG297" s="44"/>
      <c r="EH297" s="44"/>
      <c r="EI297" s="44"/>
      <c r="EJ297" s="44"/>
      <c r="EK297" s="44"/>
      <c r="EL297" s="44"/>
      <c r="EM297" s="44"/>
      <c r="EN297" s="44"/>
      <c r="EO297" s="44"/>
      <c r="EP297" s="44"/>
      <c r="EQ297" s="44"/>
      <c r="ER297" s="44"/>
      <c r="ES297" s="44"/>
      <c r="ET297" s="44"/>
      <c r="EU297" s="44"/>
      <c r="EV297" s="44"/>
      <c r="EW297" s="44"/>
      <c r="EX297" s="44"/>
      <c r="EY297" s="44"/>
      <c r="EZ297" s="44"/>
      <c r="FA297" s="44"/>
      <c r="FB297" s="44"/>
      <c r="FC297" s="44"/>
      <c r="FD297" s="44"/>
      <c r="FE297" s="44"/>
      <c r="FF297" s="44"/>
      <c r="FG297" s="44"/>
      <c r="FH297" s="44"/>
      <c r="FI297" s="44"/>
      <c r="FJ297" s="44"/>
      <c r="FK297" s="44"/>
      <c r="FL297" s="44"/>
      <c r="FM297" s="44"/>
      <c r="FN297" s="44"/>
      <c r="FO297" s="44"/>
      <c r="FP297" s="44"/>
      <c r="FQ297" s="44"/>
      <c r="FR297" s="44"/>
      <c r="FS297" s="44"/>
      <c r="FT297" s="44"/>
      <c r="FU297" s="44"/>
      <c r="FV297" s="44"/>
      <c r="FW297" s="44"/>
      <c r="FX297" s="44"/>
      <c r="FY297" s="44"/>
      <c r="FZ297" s="44"/>
      <c r="GA297" s="44"/>
      <c r="GB297" s="44"/>
      <c r="GC297" s="44"/>
      <c r="GD297" s="44"/>
      <c r="GE297" s="44"/>
      <c r="GF297" s="44"/>
      <c r="GG297" s="44"/>
      <c r="GH297" s="44"/>
      <c r="GI297" s="44"/>
      <c r="GJ297" s="44"/>
      <c r="GK297" s="44"/>
      <c r="GL297" s="44"/>
      <c r="GM297" s="44"/>
      <c r="GN297" s="44"/>
      <c r="GO297" s="44"/>
      <c r="GP297" s="44"/>
      <c r="GQ297" s="44"/>
      <c r="GR297" s="44"/>
      <c r="GS297" s="44"/>
      <c r="GT297" s="44"/>
      <c r="GU297" s="44"/>
      <c r="GV297" s="44"/>
      <c r="GW297" s="44"/>
      <c r="GX297" s="44"/>
      <c r="GY297" s="44"/>
      <c r="GZ297" s="44"/>
      <c r="HA297" s="44"/>
      <c r="HB297" s="44"/>
      <c r="HC297" s="44"/>
      <c r="HD297" s="44"/>
      <c r="HE297" s="44"/>
      <c r="HF297" s="44"/>
      <c r="HG297" s="44"/>
      <c r="HH297" s="44"/>
      <c r="HI297" s="44"/>
      <c r="HJ297" s="44"/>
      <c r="HK297" s="44"/>
      <c r="HL297" s="44"/>
      <c r="HM297" s="44"/>
      <c r="HN297" s="44"/>
      <c r="HO297" s="44"/>
      <c r="HP297" s="44"/>
      <c r="HQ297" s="44"/>
      <c r="HR297" s="44"/>
      <c r="HS297" s="44"/>
      <c r="HT297" s="44"/>
      <c r="HU297" s="44"/>
      <c r="HV297" s="44"/>
      <c r="HW297" s="44"/>
      <c r="HX297" s="44"/>
      <c r="HY297" s="44"/>
      <c r="HZ297" s="44"/>
      <c r="IA297" s="44"/>
      <c r="IB297" s="44"/>
      <c r="IC297" s="44"/>
      <c r="ID297" s="44"/>
      <c r="IE297" s="44"/>
      <c r="IF297" s="44"/>
      <c r="IG297" s="44"/>
      <c r="IH297" s="44"/>
      <c r="II297" s="44"/>
      <c r="IJ297" s="44"/>
    </row>
    <row r="298" spans="1:244" s="5" customFormat="1" ht="50.1" customHeight="1">
      <c r="A298" s="91">
        <v>18</v>
      </c>
      <c r="B298" s="100" t="s">
        <v>3692</v>
      </c>
      <c r="C298" s="160"/>
      <c r="D298" s="194">
        <v>15</v>
      </c>
      <c r="E298" s="100" t="s">
        <v>275</v>
      </c>
      <c r="F298" s="100" t="s">
        <v>3667</v>
      </c>
      <c r="G298" s="160">
        <v>43095</v>
      </c>
      <c r="H298" s="195" t="s">
        <v>725</v>
      </c>
      <c r="I298" s="100"/>
      <c r="J298" s="169" t="s">
        <v>3632</v>
      </c>
      <c r="K298" s="44" t="s">
        <v>275</v>
      </c>
      <c r="L298" s="44" t="s">
        <v>625</v>
      </c>
      <c r="M298" s="48"/>
      <c r="N298" s="48"/>
      <c r="O298" s="48"/>
      <c r="P298" s="48"/>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44"/>
      <c r="BH298" s="44"/>
      <c r="BI298" s="44"/>
      <c r="BJ298" s="44"/>
      <c r="BK298" s="44"/>
      <c r="BL298" s="44"/>
      <c r="BM298" s="44"/>
      <c r="BN298" s="44"/>
      <c r="BO298" s="44"/>
      <c r="BP298" s="44"/>
      <c r="BQ298" s="44"/>
      <c r="BR298" s="44"/>
      <c r="BS298" s="44"/>
      <c r="BT298" s="44"/>
      <c r="BU298" s="44"/>
      <c r="BV298" s="44"/>
      <c r="BW298" s="44"/>
      <c r="BX298" s="44"/>
      <c r="BY298" s="44"/>
      <c r="BZ298" s="44"/>
      <c r="CA298" s="44"/>
      <c r="CB298" s="44"/>
      <c r="CC298" s="44"/>
      <c r="CD298" s="44"/>
      <c r="CE298" s="44"/>
      <c r="CF298" s="44"/>
      <c r="CG298" s="44"/>
      <c r="CH298" s="44"/>
      <c r="CI298" s="44"/>
      <c r="CJ298" s="44"/>
      <c r="CK298" s="44"/>
      <c r="CL298" s="44"/>
      <c r="CM298" s="44"/>
      <c r="CN298" s="44"/>
      <c r="CO298" s="44"/>
      <c r="CP298" s="44"/>
      <c r="CQ298" s="44"/>
      <c r="CR298" s="44"/>
      <c r="CS298" s="44"/>
      <c r="CT298" s="44"/>
      <c r="CU298" s="44"/>
      <c r="CV298" s="44"/>
      <c r="CW298" s="44"/>
      <c r="CX298" s="44"/>
      <c r="CY298" s="44"/>
      <c r="CZ298" s="44"/>
      <c r="DA298" s="44"/>
      <c r="DB298" s="44"/>
      <c r="DC298" s="44"/>
      <c r="DD298" s="44"/>
      <c r="DE298" s="44"/>
      <c r="DF298" s="44"/>
      <c r="DG298" s="44"/>
      <c r="DH298" s="44"/>
      <c r="DI298" s="44"/>
      <c r="DJ298" s="44"/>
      <c r="DK298" s="44"/>
      <c r="DL298" s="44"/>
      <c r="DM298" s="44"/>
      <c r="DN298" s="44"/>
      <c r="DO298" s="44"/>
      <c r="DP298" s="44"/>
      <c r="DQ298" s="44"/>
      <c r="DR298" s="44"/>
      <c r="DS298" s="44"/>
      <c r="DT298" s="44"/>
      <c r="DU298" s="44"/>
      <c r="DV298" s="44"/>
      <c r="DW298" s="44"/>
      <c r="DX298" s="44"/>
      <c r="DY298" s="44"/>
      <c r="DZ298" s="44"/>
      <c r="EA298" s="44"/>
      <c r="EB298" s="44"/>
      <c r="EC298" s="44"/>
      <c r="ED298" s="44"/>
      <c r="EE298" s="44"/>
      <c r="EF298" s="44"/>
      <c r="EG298" s="44"/>
      <c r="EH298" s="44"/>
      <c r="EI298" s="44"/>
      <c r="EJ298" s="44"/>
      <c r="EK298" s="44"/>
      <c r="EL298" s="44"/>
      <c r="EM298" s="44"/>
      <c r="EN298" s="44"/>
      <c r="EO298" s="44"/>
      <c r="EP298" s="44"/>
      <c r="EQ298" s="44"/>
      <c r="ER298" s="44"/>
      <c r="ES298" s="44"/>
      <c r="ET298" s="44"/>
      <c r="EU298" s="44"/>
      <c r="EV298" s="44"/>
      <c r="EW298" s="44"/>
      <c r="EX298" s="44"/>
      <c r="EY298" s="44"/>
      <c r="EZ298" s="44"/>
      <c r="FA298" s="44"/>
      <c r="FB298" s="44"/>
      <c r="FC298" s="44"/>
      <c r="FD298" s="44"/>
      <c r="FE298" s="44"/>
      <c r="FF298" s="44"/>
      <c r="FG298" s="44"/>
      <c r="FH298" s="44"/>
      <c r="FI298" s="44"/>
      <c r="FJ298" s="44"/>
      <c r="FK298" s="44"/>
      <c r="FL298" s="44"/>
      <c r="FM298" s="44"/>
      <c r="FN298" s="44"/>
      <c r="FO298" s="44"/>
      <c r="FP298" s="44"/>
      <c r="FQ298" s="44"/>
      <c r="FR298" s="44"/>
      <c r="FS298" s="44"/>
      <c r="FT298" s="44"/>
      <c r="FU298" s="44"/>
      <c r="FV298" s="44"/>
      <c r="FW298" s="44"/>
      <c r="FX298" s="44"/>
      <c r="FY298" s="44"/>
      <c r="FZ298" s="44"/>
      <c r="GA298" s="44"/>
      <c r="GB298" s="44"/>
      <c r="GC298" s="44"/>
      <c r="GD298" s="44"/>
      <c r="GE298" s="44"/>
      <c r="GF298" s="44"/>
      <c r="GG298" s="44"/>
      <c r="GH298" s="44"/>
      <c r="GI298" s="44"/>
      <c r="GJ298" s="44"/>
      <c r="GK298" s="44"/>
      <c r="GL298" s="44"/>
      <c r="GM298" s="44"/>
      <c r="GN298" s="44"/>
      <c r="GO298" s="44"/>
      <c r="GP298" s="44"/>
      <c r="GQ298" s="44"/>
      <c r="GR298" s="44"/>
      <c r="GS298" s="44"/>
      <c r="GT298" s="44"/>
      <c r="GU298" s="44"/>
      <c r="GV298" s="44"/>
      <c r="GW298" s="44"/>
      <c r="GX298" s="44"/>
      <c r="GY298" s="44"/>
      <c r="GZ298" s="44"/>
      <c r="HA298" s="44"/>
      <c r="HB298" s="44"/>
      <c r="HC298" s="44"/>
      <c r="HD298" s="44"/>
      <c r="HE298" s="44"/>
      <c r="HF298" s="44"/>
      <c r="HG298" s="44"/>
      <c r="HH298" s="44"/>
      <c r="HI298" s="44"/>
      <c r="HJ298" s="44"/>
      <c r="HK298" s="44"/>
      <c r="HL298" s="44"/>
      <c r="HM298" s="44"/>
      <c r="HN298" s="44"/>
      <c r="HO298" s="44"/>
      <c r="HP298" s="44"/>
      <c r="HQ298" s="44"/>
      <c r="HR298" s="44"/>
      <c r="HS298" s="44"/>
      <c r="HT298" s="44"/>
      <c r="HU298" s="44"/>
      <c r="HV298" s="44"/>
      <c r="HW298" s="44"/>
      <c r="HX298" s="44"/>
      <c r="HY298" s="44"/>
      <c r="HZ298" s="44"/>
      <c r="IA298" s="44"/>
      <c r="IB298" s="44"/>
      <c r="IC298" s="44"/>
      <c r="ID298" s="44"/>
      <c r="IE298" s="44"/>
      <c r="IF298" s="44"/>
      <c r="IG298" s="44"/>
      <c r="IH298" s="44"/>
      <c r="II298" s="44"/>
      <c r="IJ298" s="44"/>
    </row>
  </sheetData>
  <autoFilter ref="D1:D298"/>
  <mergeCells count="12">
    <mergeCell ref="B2:H2"/>
    <mergeCell ref="B279:H279"/>
    <mergeCell ref="B78:H78"/>
    <mergeCell ref="B35:H35"/>
    <mergeCell ref="B15:H15"/>
    <mergeCell ref="B261:H261"/>
    <mergeCell ref="B97:H97"/>
    <mergeCell ref="B124:H124"/>
    <mergeCell ref="B156:H156"/>
    <mergeCell ref="B178:H178"/>
    <mergeCell ref="B203:H203"/>
    <mergeCell ref="B226:H226"/>
  </mergeCells>
  <pageMargins left="0.70866141732283472" right="0.70866141732283472" top="0.74803149606299213" bottom="0.74803149606299213" header="0.31496062992125984" footer="0.31496062992125984"/>
  <pageSetup paperSize="5" scale="50" fitToHeight="0" orientation="landscape"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V341"/>
  <sheetViews>
    <sheetView topLeftCell="A187" zoomScale="50" zoomScaleNormal="50" workbookViewId="0">
      <selection activeCell="B195" sqref="B195"/>
    </sheetView>
  </sheetViews>
  <sheetFormatPr baseColWidth="10" defaultRowHeight="12.75"/>
  <cols>
    <col min="2" max="2" width="36.28515625" customWidth="1"/>
    <col min="3" max="3" width="37" customWidth="1"/>
    <col min="4" max="4" width="25.140625" customWidth="1"/>
    <col min="5" max="5" width="32" customWidth="1"/>
    <col min="6" max="6" width="38.140625" customWidth="1"/>
    <col min="7" max="7" width="37.85546875" customWidth="1"/>
    <col min="8" max="8" width="35.5703125" customWidth="1"/>
    <col min="9" max="12" width="32.85546875" customWidth="1"/>
    <col min="13" max="13" width="20" customWidth="1"/>
  </cols>
  <sheetData>
    <row r="1" spans="1:13" s="44" customFormat="1">
      <c r="A1" s="91"/>
      <c r="B1" s="42"/>
      <c r="C1" s="42"/>
      <c r="D1" s="42"/>
      <c r="E1" s="42"/>
      <c r="F1" s="42"/>
      <c r="G1" s="42"/>
      <c r="H1" s="42"/>
      <c r="I1" s="42"/>
      <c r="J1" s="42"/>
      <c r="K1" s="42"/>
      <c r="L1" s="42"/>
      <c r="M1" s="42"/>
    </row>
    <row r="2" spans="1:13" s="45" customFormat="1" ht="50.1" customHeight="1">
      <c r="A2" s="135"/>
      <c r="B2" s="1511" t="s">
        <v>2694</v>
      </c>
      <c r="C2" s="1512"/>
      <c r="D2" s="1512"/>
      <c r="E2" s="1512"/>
      <c r="F2" s="1512"/>
      <c r="G2" s="1512"/>
      <c r="H2" s="1512"/>
      <c r="I2" s="260"/>
      <c r="J2" s="260"/>
      <c r="K2" s="260"/>
      <c r="L2" s="260"/>
      <c r="M2" s="256"/>
    </row>
    <row r="3" spans="1:13" s="242" customFormat="1" ht="50.1" customHeight="1">
      <c r="B3" s="254" t="s">
        <v>2684</v>
      </c>
      <c r="C3" s="255" t="s">
        <v>2379</v>
      </c>
      <c r="D3" s="254" t="s">
        <v>195</v>
      </c>
      <c r="E3" s="255" t="s">
        <v>2685</v>
      </c>
      <c r="F3" s="255" t="s">
        <v>2750</v>
      </c>
      <c r="G3" s="255" t="s">
        <v>301</v>
      </c>
      <c r="H3" s="255" t="s">
        <v>302</v>
      </c>
      <c r="I3" s="255" t="s">
        <v>2748</v>
      </c>
      <c r="J3" s="255" t="s">
        <v>2805</v>
      </c>
      <c r="K3" s="255" t="s">
        <v>2366</v>
      </c>
      <c r="L3" s="255" t="s">
        <v>2806</v>
      </c>
      <c r="M3" s="255" t="s">
        <v>2940</v>
      </c>
    </row>
    <row r="4" spans="1:13" s="45" customFormat="1" ht="50.1" customHeight="1">
      <c r="A4" s="135">
        <v>1</v>
      </c>
      <c r="B4" s="121" t="s">
        <v>2752</v>
      </c>
      <c r="C4" s="285">
        <v>36166</v>
      </c>
      <c r="D4" s="286">
        <v>18</v>
      </c>
      <c r="E4" s="121" t="s">
        <v>275</v>
      </c>
      <c r="F4" s="121" t="s">
        <v>2808</v>
      </c>
      <c r="G4" s="285">
        <v>42254</v>
      </c>
      <c r="H4" s="287" t="s">
        <v>58</v>
      </c>
      <c r="I4" s="121" t="s">
        <v>2809</v>
      </c>
      <c r="J4" s="233" t="s">
        <v>2868</v>
      </c>
      <c r="K4" s="233" t="s">
        <v>2100</v>
      </c>
      <c r="L4" s="241" t="s">
        <v>2869</v>
      </c>
      <c r="M4" s="241" t="s">
        <v>2870</v>
      </c>
    </row>
    <row r="5" spans="1:13" s="242" customFormat="1" ht="50.1" customHeight="1">
      <c r="A5" s="242">
        <v>2</v>
      </c>
      <c r="B5" s="112" t="s">
        <v>2753</v>
      </c>
      <c r="C5" s="272">
        <v>36167</v>
      </c>
      <c r="D5" s="248">
        <v>18</v>
      </c>
      <c r="E5" s="112" t="s">
        <v>272</v>
      </c>
      <c r="F5" s="248" t="s">
        <v>2810</v>
      </c>
      <c r="G5" s="272">
        <v>37138</v>
      </c>
      <c r="H5" s="248" t="s">
        <v>84</v>
      </c>
      <c r="I5" s="248"/>
      <c r="J5" s="238">
        <v>42742</v>
      </c>
      <c r="K5" s="238" t="s">
        <v>2123</v>
      </c>
      <c r="L5" s="241" t="s">
        <v>2869</v>
      </c>
      <c r="M5" s="241" t="s">
        <v>2870</v>
      </c>
    </row>
    <row r="6" spans="1:13" s="45" customFormat="1" ht="50.1" customHeight="1">
      <c r="A6" s="135">
        <v>3</v>
      </c>
      <c r="B6" s="112" t="s">
        <v>2754</v>
      </c>
      <c r="C6" s="272"/>
      <c r="D6" s="273">
        <v>13</v>
      </c>
      <c r="E6" s="112" t="s">
        <v>272</v>
      </c>
      <c r="F6" s="112" t="s">
        <v>2811</v>
      </c>
      <c r="G6" s="272">
        <v>42563</v>
      </c>
      <c r="H6" s="274" t="s">
        <v>1836</v>
      </c>
      <c r="I6" s="112" t="s">
        <v>2812</v>
      </c>
      <c r="J6" s="238">
        <v>42751</v>
      </c>
      <c r="K6" s="238" t="s">
        <v>2516</v>
      </c>
      <c r="L6" s="241" t="s">
        <v>2871</v>
      </c>
      <c r="M6" s="241" t="s">
        <v>2872</v>
      </c>
    </row>
    <row r="7" spans="1:13" s="242" customFormat="1" ht="50.1" customHeight="1">
      <c r="A7" s="242">
        <v>4</v>
      </c>
      <c r="B7" s="112" t="s">
        <v>2755</v>
      </c>
      <c r="C7" s="272"/>
      <c r="D7" s="273">
        <v>0</v>
      </c>
      <c r="E7" s="112" t="s">
        <v>272</v>
      </c>
      <c r="F7" s="112" t="s">
        <v>2813</v>
      </c>
      <c r="G7" s="272">
        <v>42560</v>
      </c>
      <c r="H7" s="274" t="s">
        <v>457</v>
      </c>
      <c r="I7" s="112" t="s">
        <v>2814</v>
      </c>
      <c r="J7" s="238">
        <v>42753</v>
      </c>
      <c r="K7" s="238" t="s">
        <v>2873</v>
      </c>
      <c r="L7" s="241" t="s">
        <v>1228</v>
      </c>
      <c r="M7" s="241" t="s">
        <v>2874</v>
      </c>
    </row>
    <row r="8" spans="1:13" s="45" customFormat="1" ht="50.1" customHeight="1">
      <c r="A8" s="135">
        <v>5</v>
      </c>
      <c r="B8" s="278" t="s">
        <v>2756</v>
      </c>
      <c r="C8" s="288">
        <v>41778</v>
      </c>
      <c r="D8" s="289">
        <v>2</v>
      </c>
      <c r="E8" s="278" t="s">
        <v>272</v>
      </c>
      <c r="F8" s="278" t="s">
        <v>1181</v>
      </c>
      <c r="G8" s="290">
        <v>41956</v>
      </c>
      <c r="H8" s="278" t="s">
        <v>84</v>
      </c>
      <c r="I8" s="227" t="s">
        <v>1185</v>
      </c>
      <c r="J8" s="238">
        <v>42753</v>
      </c>
      <c r="K8" s="238" t="s">
        <v>2873</v>
      </c>
      <c r="L8" s="241" t="s">
        <v>1228</v>
      </c>
      <c r="M8" s="241" t="s">
        <v>2874</v>
      </c>
    </row>
    <row r="9" spans="1:13" s="242" customFormat="1" ht="50.1" customHeight="1">
      <c r="A9" s="242">
        <v>6</v>
      </c>
      <c r="B9" s="278" t="s">
        <v>2757</v>
      </c>
      <c r="C9" s="288">
        <v>41778</v>
      </c>
      <c r="D9" s="289">
        <v>2</v>
      </c>
      <c r="E9" s="278" t="s">
        <v>272</v>
      </c>
      <c r="F9" s="278" t="s">
        <v>1181</v>
      </c>
      <c r="G9" s="290">
        <v>41956</v>
      </c>
      <c r="H9" s="278" t="s">
        <v>84</v>
      </c>
      <c r="I9" s="227" t="s">
        <v>1185</v>
      </c>
      <c r="J9" s="238">
        <v>42753</v>
      </c>
      <c r="K9" s="238" t="s">
        <v>2873</v>
      </c>
      <c r="L9" s="241" t="s">
        <v>1228</v>
      </c>
      <c r="M9" s="241" t="s">
        <v>2874</v>
      </c>
    </row>
    <row r="10" spans="1:13" s="45" customFormat="1" ht="50.1" customHeight="1">
      <c r="A10" s="135">
        <v>7</v>
      </c>
      <c r="B10" s="112" t="s">
        <v>2758</v>
      </c>
      <c r="C10" s="272">
        <v>40596</v>
      </c>
      <c r="D10" s="273">
        <v>5</v>
      </c>
      <c r="E10" s="112" t="s">
        <v>272</v>
      </c>
      <c r="F10" s="112" t="s">
        <v>2815</v>
      </c>
      <c r="G10" s="272">
        <v>41824</v>
      </c>
      <c r="H10" s="274" t="s">
        <v>457</v>
      </c>
      <c r="I10" s="112" t="s">
        <v>2816</v>
      </c>
      <c r="J10" s="238">
        <v>42762</v>
      </c>
      <c r="K10" s="238" t="s">
        <v>2873</v>
      </c>
      <c r="L10" s="241" t="s">
        <v>1228</v>
      </c>
      <c r="M10" s="241" t="s">
        <v>2874</v>
      </c>
    </row>
    <row r="11" spans="1:13" s="242" customFormat="1" ht="50.1" customHeight="1">
      <c r="A11" s="242">
        <v>8</v>
      </c>
      <c r="B11" s="112" t="s">
        <v>2706</v>
      </c>
      <c r="C11" s="272"/>
      <c r="D11" s="273">
        <v>4</v>
      </c>
      <c r="E11" s="112" t="s">
        <v>2723</v>
      </c>
      <c r="F11" s="112" t="s">
        <v>2724</v>
      </c>
      <c r="G11" s="272">
        <v>42754</v>
      </c>
      <c r="H11" s="274" t="s">
        <v>716</v>
      </c>
      <c r="I11" s="112" t="s">
        <v>2725</v>
      </c>
      <c r="J11" s="238">
        <v>42762</v>
      </c>
      <c r="K11" s="238" t="s">
        <v>2516</v>
      </c>
      <c r="L11" s="241" t="s">
        <v>103</v>
      </c>
      <c r="M11" s="241" t="s">
        <v>2872</v>
      </c>
    </row>
    <row r="12" spans="1:13" s="45" customFormat="1" ht="50.1" customHeight="1">
      <c r="A12" s="135">
        <v>9</v>
      </c>
      <c r="B12" s="112" t="s">
        <v>2705</v>
      </c>
      <c r="C12" s="272"/>
      <c r="D12" s="273">
        <v>5</v>
      </c>
      <c r="E12" s="112" t="s">
        <v>272</v>
      </c>
      <c r="F12" s="112" t="s">
        <v>2722</v>
      </c>
      <c r="G12" s="272">
        <v>42750</v>
      </c>
      <c r="H12" s="274" t="s">
        <v>716</v>
      </c>
      <c r="I12" s="112"/>
      <c r="J12" s="238">
        <v>42755</v>
      </c>
      <c r="K12" s="238" t="s">
        <v>2516</v>
      </c>
      <c r="L12" s="241" t="s">
        <v>2875</v>
      </c>
      <c r="M12" s="241" t="s">
        <v>2874</v>
      </c>
    </row>
    <row r="13" spans="1:13" s="45" customFormat="1" ht="50.1" customHeight="1">
      <c r="A13" s="135">
        <v>10</v>
      </c>
      <c r="B13" s="112" t="s">
        <v>2761</v>
      </c>
      <c r="C13" s="272">
        <v>36175</v>
      </c>
      <c r="D13" s="248">
        <v>18</v>
      </c>
      <c r="E13" s="112" t="s">
        <v>272</v>
      </c>
      <c r="F13" s="248" t="s">
        <v>252</v>
      </c>
      <c r="G13" s="272">
        <v>38808</v>
      </c>
      <c r="H13" s="248" t="s">
        <v>84</v>
      </c>
      <c r="I13" s="248" t="s">
        <v>793</v>
      </c>
      <c r="J13" s="238">
        <v>42750</v>
      </c>
      <c r="K13" s="238" t="s">
        <v>2516</v>
      </c>
      <c r="L13" s="241" t="s">
        <v>2869</v>
      </c>
      <c r="M13" s="241" t="s">
        <v>2870</v>
      </c>
    </row>
    <row r="14" spans="1:13" s="366" customFormat="1" ht="50.1" customHeight="1">
      <c r="A14" s="366">
        <v>11</v>
      </c>
      <c r="B14" s="225" t="s">
        <v>2788</v>
      </c>
      <c r="C14" s="308">
        <v>36876</v>
      </c>
      <c r="D14" s="367">
        <v>16</v>
      </c>
      <c r="E14" s="225" t="s">
        <v>275</v>
      </c>
      <c r="F14" s="225" t="s">
        <v>1542</v>
      </c>
      <c r="G14" s="308">
        <v>42279</v>
      </c>
      <c r="H14" s="82" t="s">
        <v>1543</v>
      </c>
      <c r="I14" s="82" t="s">
        <v>1554</v>
      </c>
      <c r="J14" s="368">
        <v>42736</v>
      </c>
      <c r="K14" s="368" t="s">
        <v>2516</v>
      </c>
      <c r="L14" s="369" t="s">
        <v>2889</v>
      </c>
      <c r="M14" s="369" t="s">
        <v>2872</v>
      </c>
    </row>
    <row r="15" spans="1:13" s="45" customFormat="1" ht="50.1" customHeight="1">
      <c r="A15" s="135"/>
      <c r="B15" s="1511" t="s">
        <v>2695</v>
      </c>
      <c r="C15" s="1512"/>
      <c r="D15" s="1512"/>
      <c r="E15" s="1512"/>
      <c r="F15" s="1512"/>
      <c r="G15" s="1512"/>
      <c r="H15" s="1512"/>
      <c r="I15" s="260"/>
      <c r="J15" s="260"/>
      <c r="K15" s="260"/>
      <c r="L15" s="260"/>
      <c r="M15" s="256"/>
    </row>
    <row r="16" spans="1:13" s="242" customFormat="1" ht="50.1" customHeight="1">
      <c r="B16" s="254" t="s">
        <v>2684</v>
      </c>
      <c r="C16" s="255" t="s">
        <v>2379</v>
      </c>
      <c r="D16" s="254" t="s">
        <v>195</v>
      </c>
      <c r="E16" s="255" t="s">
        <v>2685</v>
      </c>
      <c r="F16" s="255" t="s">
        <v>2750</v>
      </c>
      <c r="G16" s="255" t="s">
        <v>301</v>
      </c>
      <c r="H16" s="255" t="s">
        <v>302</v>
      </c>
      <c r="I16" s="255" t="s">
        <v>2748</v>
      </c>
      <c r="J16" s="255" t="s">
        <v>2805</v>
      </c>
      <c r="K16" s="255" t="s">
        <v>2366</v>
      </c>
      <c r="L16" s="255" t="s">
        <v>2806</v>
      </c>
      <c r="M16" s="255" t="s">
        <v>2940</v>
      </c>
    </row>
    <row r="17" spans="1:13" s="242" customFormat="1" ht="50.1" customHeight="1">
      <c r="A17" s="242">
        <v>1</v>
      </c>
      <c r="B17" s="112" t="s">
        <v>2704</v>
      </c>
      <c r="C17" s="272">
        <v>42088</v>
      </c>
      <c r="D17" s="273">
        <v>1</v>
      </c>
      <c r="E17" s="112" t="s">
        <v>272</v>
      </c>
      <c r="F17" s="112" t="s">
        <v>2721</v>
      </c>
      <c r="G17" s="272">
        <v>42743</v>
      </c>
      <c r="H17" s="274" t="s">
        <v>716</v>
      </c>
      <c r="I17" s="112"/>
      <c r="J17" s="238">
        <v>42767</v>
      </c>
      <c r="K17" s="238" t="s">
        <v>2516</v>
      </c>
      <c r="L17" s="241" t="s">
        <v>2871</v>
      </c>
      <c r="M17" s="241" t="s">
        <v>2876</v>
      </c>
    </row>
    <row r="18" spans="1:13" s="45" customFormat="1" ht="50.1" customHeight="1">
      <c r="A18" s="135">
        <v>2</v>
      </c>
      <c r="B18" s="291" t="s">
        <v>2759</v>
      </c>
      <c r="C18" s="292">
        <v>36079</v>
      </c>
      <c r="D18" s="291">
        <v>18</v>
      </c>
      <c r="E18" s="293"/>
      <c r="F18" s="291" t="s">
        <v>2817</v>
      </c>
      <c r="G18" s="294">
        <v>41651</v>
      </c>
      <c r="H18" s="291" t="s">
        <v>31</v>
      </c>
      <c r="I18" s="187"/>
      <c r="J18" s="238">
        <v>42653</v>
      </c>
      <c r="K18" s="238" t="s">
        <v>2415</v>
      </c>
      <c r="L18" s="241" t="s">
        <v>2869</v>
      </c>
      <c r="M18" s="241" t="s">
        <v>2870</v>
      </c>
    </row>
    <row r="19" spans="1:13" s="242" customFormat="1" ht="50.1" customHeight="1">
      <c r="A19" s="242">
        <v>3</v>
      </c>
      <c r="B19" s="112" t="s">
        <v>2760</v>
      </c>
      <c r="C19" s="272">
        <v>36209</v>
      </c>
      <c r="D19" s="248">
        <v>18</v>
      </c>
      <c r="E19" s="112" t="s">
        <v>275</v>
      </c>
      <c r="F19" s="248" t="s">
        <v>32</v>
      </c>
      <c r="G19" s="272">
        <v>37735</v>
      </c>
      <c r="H19" s="248" t="s">
        <v>84</v>
      </c>
      <c r="I19" s="248" t="s">
        <v>2818</v>
      </c>
      <c r="J19" s="238">
        <v>42784</v>
      </c>
      <c r="K19" s="238" t="s">
        <v>2516</v>
      </c>
      <c r="L19" s="241" t="s">
        <v>2869</v>
      </c>
      <c r="M19" s="241" t="s">
        <v>2870</v>
      </c>
    </row>
    <row r="20" spans="1:13" s="370" customFormat="1" ht="50.1" customHeight="1">
      <c r="A20" s="370">
        <v>4</v>
      </c>
      <c r="B20" s="307" t="s">
        <v>2762</v>
      </c>
      <c r="C20" s="371">
        <v>36092</v>
      </c>
      <c r="D20" s="372">
        <v>18</v>
      </c>
      <c r="E20" s="373" t="s">
        <v>278</v>
      </c>
      <c r="F20" s="374" t="s">
        <v>2819</v>
      </c>
      <c r="G20" s="308">
        <v>40978</v>
      </c>
      <c r="H20" s="82" t="s">
        <v>84</v>
      </c>
      <c r="I20" s="309" t="s">
        <v>2820</v>
      </c>
      <c r="J20" s="368">
        <v>42667</v>
      </c>
      <c r="K20" s="368" t="s">
        <v>2877</v>
      </c>
      <c r="L20" s="369" t="s">
        <v>2869</v>
      </c>
      <c r="M20" s="369" t="s">
        <v>2870</v>
      </c>
    </row>
    <row r="21" spans="1:13" s="125" customFormat="1" ht="50.1" customHeight="1">
      <c r="A21" s="375">
        <v>5</v>
      </c>
      <c r="B21" s="225" t="s">
        <v>2763</v>
      </c>
      <c r="C21" s="308">
        <v>36145</v>
      </c>
      <c r="D21" s="82">
        <v>18</v>
      </c>
      <c r="E21" s="225" t="s">
        <v>272</v>
      </c>
      <c r="F21" s="82" t="s">
        <v>392</v>
      </c>
      <c r="G21" s="308">
        <v>38528</v>
      </c>
      <c r="H21" s="82" t="s">
        <v>84</v>
      </c>
      <c r="I21" s="82"/>
      <c r="J21" s="368">
        <v>42720</v>
      </c>
      <c r="K21" s="368" t="s">
        <v>2878</v>
      </c>
      <c r="L21" s="369" t="s">
        <v>2869</v>
      </c>
      <c r="M21" s="369" t="s">
        <v>2870</v>
      </c>
    </row>
    <row r="22" spans="1:13" s="242" customFormat="1" ht="50.1" customHeight="1">
      <c r="A22" s="242">
        <v>6</v>
      </c>
      <c r="B22" s="112" t="s">
        <v>2764</v>
      </c>
      <c r="C22" s="272">
        <v>36210</v>
      </c>
      <c r="D22" s="273">
        <v>18</v>
      </c>
      <c r="E22" s="112" t="s">
        <v>275</v>
      </c>
      <c r="F22" s="248"/>
      <c r="G22" s="272">
        <v>38281</v>
      </c>
      <c r="H22" s="248" t="s">
        <v>74</v>
      </c>
      <c r="I22" s="248"/>
      <c r="J22" s="238">
        <v>42785</v>
      </c>
      <c r="K22" s="238" t="s">
        <v>2879</v>
      </c>
      <c r="L22" s="241" t="s">
        <v>2869</v>
      </c>
      <c r="M22" s="241" t="s">
        <v>2870</v>
      </c>
    </row>
    <row r="23" spans="1:13" s="45" customFormat="1" ht="50.1" customHeight="1">
      <c r="A23" s="135">
        <v>7</v>
      </c>
      <c r="B23" s="121" t="s">
        <v>2765</v>
      </c>
      <c r="C23" s="279">
        <v>41294</v>
      </c>
      <c r="D23" s="295">
        <v>4</v>
      </c>
      <c r="E23" s="121" t="s">
        <v>275</v>
      </c>
      <c r="F23" s="121" t="s">
        <v>2821</v>
      </c>
      <c r="G23" s="279">
        <v>42046</v>
      </c>
      <c r="H23" s="248" t="s">
        <v>58</v>
      </c>
      <c r="I23" s="187" t="s">
        <v>2822</v>
      </c>
      <c r="J23" s="238">
        <v>42768</v>
      </c>
      <c r="K23" s="238" t="s">
        <v>2873</v>
      </c>
      <c r="L23" s="241" t="s">
        <v>1228</v>
      </c>
      <c r="M23" s="241" t="s">
        <v>2874</v>
      </c>
    </row>
    <row r="24" spans="1:13" s="242" customFormat="1" ht="50.1" customHeight="1">
      <c r="A24" s="242">
        <v>8</v>
      </c>
      <c r="B24" s="112" t="s">
        <v>2766</v>
      </c>
      <c r="C24" s="272">
        <v>37771</v>
      </c>
      <c r="D24" s="273">
        <v>13</v>
      </c>
      <c r="E24" s="112" t="s">
        <v>272</v>
      </c>
      <c r="F24" s="112" t="s">
        <v>2823</v>
      </c>
      <c r="G24" s="272">
        <v>42727</v>
      </c>
      <c r="H24" s="274" t="s">
        <v>58</v>
      </c>
      <c r="I24" s="112" t="s">
        <v>2824</v>
      </c>
      <c r="J24" s="238">
        <v>42775</v>
      </c>
      <c r="K24" s="238" t="s">
        <v>2516</v>
      </c>
      <c r="L24" s="241" t="s">
        <v>2875</v>
      </c>
      <c r="M24" s="241" t="s">
        <v>2872</v>
      </c>
    </row>
    <row r="25" spans="1:13" s="45" customFormat="1" ht="50.1" customHeight="1">
      <c r="A25" s="135">
        <v>9</v>
      </c>
      <c r="B25" s="112" t="s">
        <v>2767</v>
      </c>
      <c r="C25" s="272">
        <v>41093</v>
      </c>
      <c r="D25" s="273">
        <v>4</v>
      </c>
      <c r="E25" s="112" t="s">
        <v>272</v>
      </c>
      <c r="F25" s="112" t="s">
        <v>2825</v>
      </c>
      <c r="G25" s="272">
        <v>42705</v>
      </c>
      <c r="H25" s="274" t="s">
        <v>470</v>
      </c>
      <c r="I25" s="112" t="s">
        <v>2826</v>
      </c>
      <c r="J25" s="238">
        <v>42782</v>
      </c>
      <c r="K25" s="238" t="s">
        <v>2516</v>
      </c>
      <c r="L25" s="241" t="s">
        <v>2871</v>
      </c>
      <c r="M25" s="241" t="s">
        <v>2874</v>
      </c>
    </row>
    <row r="26" spans="1:13" s="242" customFormat="1" ht="50.1" customHeight="1">
      <c r="A26" s="242">
        <v>10</v>
      </c>
      <c r="B26" s="112" t="s">
        <v>2768</v>
      </c>
      <c r="C26" s="272">
        <v>42412</v>
      </c>
      <c r="D26" s="273">
        <v>1</v>
      </c>
      <c r="E26" s="112" t="s">
        <v>272</v>
      </c>
      <c r="F26" s="112" t="s">
        <v>2827</v>
      </c>
      <c r="G26" s="272">
        <v>42598</v>
      </c>
      <c r="H26" s="274" t="s">
        <v>725</v>
      </c>
      <c r="I26" s="112"/>
      <c r="J26" s="238">
        <v>42776</v>
      </c>
      <c r="K26" s="238" t="s">
        <v>2516</v>
      </c>
      <c r="L26" s="241" t="s">
        <v>2871</v>
      </c>
      <c r="M26" s="241" t="s">
        <v>2880</v>
      </c>
    </row>
    <row r="27" spans="1:13" s="45" customFormat="1" ht="50.1" customHeight="1">
      <c r="A27" s="135">
        <v>11</v>
      </c>
      <c r="B27" s="112" t="s">
        <v>2769</v>
      </c>
      <c r="C27" s="272">
        <v>38567</v>
      </c>
      <c r="D27" s="273">
        <v>11</v>
      </c>
      <c r="E27" s="112" t="s">
        <v>1980</v>
      </c>
      <c r="F27" s="112" t="s">
        <v>2828</v>
      </c>
      <c r="G27" s="272">
        <v>42625</v>
      </c>
      <c r="H27" s="274" t="s">
        <v>2829</v>
      </c>
      <c r="I27" s="275" t="s">
        <v>2830</v>
      </c>
      <c r="J27" s="238">
        <v>42778</v>
      </c>
      <c r="K27" s="238" t="s">
        <v>2516</v>
      </c>
      <c r="L27" s="241" t="s">
        <v>2871</v>
      </c>
      <c r="M27" s="241" t="s">
        <v>2881</v>
      </c>
    </row>
    <row r="28" spans="1:13" s="242" customFormat="1" ht="50.1" customHeight="1">
      <c r="A28" s="242">
        <v>12</v>
      </c>
      <c r="B28" s="112" t="s">
        <v>2770</v>
      </c>
      <c r="C28" s="272">
        <v>39122</v>
      </c>
      <c r="D28" s="273">
        <v>10</v>
      </c>
      <c r="E28" s="112" t="s">
        <v>1980</v>
      </c>
      <c r="F28" s="112" t="s">
        <v>2828</v>
      </c>
      <c r="G28" s="272">
        <v>42625</v>
      </c>
      <c r="H28" s="274" t="s">
        <v>84</v>
      </c>
      <c r="I28" s="275" t="s">
        <v>2830</v>
      </c>
      <c r="J28" s="238">
        <v>42778</v>
      </c>
      <c r="K28" s="238" t="s">
        <v>2516</v>
      </c>
      <c r="L28" s="241" t="s">
        <v>2871</v>
      </c>
      <c r="M28" s="241" t="s">
        <v>2881</v>
      </c>
    </row>
    <row r="29" spans="1:13" s="276" customFormat="1" ht="50.1" customHeight="1">
      <c r="A29" s="135">
        <v>13</v>
      </c>
      <c r="B29" s="278" t="s">
        <v>2771</v>
      </c>
      <c r="C29" s="288">
        <v>40752</v>
      </c>
      <c r="D29" s="289">
        <v>5</v>
      </c>
      <c r="E29" s="278" t="s">
        <v>272</v>
      </c>
      <c r="F29" s="278" t="s">
        <v>1188</v>
      </c>
      <c r="G29" s="290">
        <v>41970</v>
      </c>
      <c r="H29" s="278" t="s">
        <v>50</v>
      </c>
      <c r="I29" s="227"/>
      <c r="J29" s="238">
        <v>42768</v>
      </c>
      <c r="K29" s="238" t="s">
        <v>2873</v>
      </c>
      <c r="L29" s="241" t="s">
        <v>1228</v>
      </c>
      <c r="M29" s="241" t="s">
        <v>2874</v>
      </c>
    </row>
    <row r="30" spans="1:13" s="276" customFormat="1" ht="50.1" customHeight="1">
      <c r="A30" s="242">
        <v>14</v>
      </c>
      <c r="B30" s="296" t="s">
        <v>2772</v>
      </c>
      <c r="C30" s="275">
        <v>40812</v>
      </c>
      <c r="D30" s="296">
        <v>5</v>
      </c>
      <c r="E30" s="296" t="s">
        <v>272</v>
      </c>
      <c r="F30" s="296" t="s">
        <v>2831</v>
      </c>
      <c r="G30" s="296" t="s">
        <v>2832</v>
      </c>
      <c r="H30" s="112" t="s">
        <v>84</v>
      </c>
      <c r="I30" s="296" t="s">
        <v>2833</v>
      </c>
      <c r="J30" s="238">
        <v>42769</v>
      </c>
      <c r="K30" s="238" t="s">
        <v>2124</v>
      </c>
      <c r="L30" s="241" t="s">
        <v>1228</v>
      </c>
      <c r="M30" s="241" t="s">
        <v>2874</v>
      </c>
    </row>
    <row r="31" spans="1:13" s="276" customFormat="1" ht="50.1" customHeight="1">
      <c r="A31" s="135">
        <v>15</v>
      </c>
      <c r="B31" s="112" t="s">
        <v>2773</v>
      </c>
      <c r="C31" s="272"/>
      <c r="D31" s="273" t="s">
        <v>2807</v>
      </c>
      <c r="E31" s="112" t="s">
        <v>272</v>
      </c>
      <c r="F31" s="112" t="s">
        <v>2834</v>
      </c>
      <c r="G31" s="272">
        <v>42617</v>
      </c>
      <c r="H31" s="274" t="s">
        <v>716</v>
      </c>
      <c r="I31" s="112" t="s">
        <v>2835</v>
      </c>
      <c r="J31" s="233" t="s">
        <v>2882</v>
      </c>
      <c r="K31" s="233" t="s">
        <v>2873</v>
      </c>
      <c r="L31" s="241" t="s">
        <v>1228</v>
      </c>
      <c r="M31" s="241" t="s">
        <v>2874</v>
      </c>
    </row>
    <row r="32" spans="1:13" s="276" customFormat="1" ht="50.1" customHeight="1">
      <c r="A32" s="242">
        <v>16</v>
      </c>
      <c r="B32" s="112" t="s">
        <v>2774</v>
      </c>
      <c r="C32" s="272">
        <v>41701</v>
      </c>
      <c r="D32" s="297">
        <v>2</v>
      </c>
      <c r="E32" s="112" t="s">
        <v>268</v>
      </c>
      <c r="F32" s="248" t="s">
        <v>103</v>
      </c>
      <c r="G32" s="272">
        <v>42264</v>
      </c>
      <c r="H32" s="248" t="s">
        <v>103</v>
      </c>
      <c r="I32" s="248" t="s">
        <v>2836</v>
      </c>
      <c r="J32" s="233" t="s">
        <v>2883</v>
      </c>
      <c r="K32" s="233" t="s">
        <v>2522</v>
      </c>
      <c r="L32" s="241" t="s">
        <v>1228</v>
      </c>
      <c r="M32" s="241" t="s">
        <v>2874</v>
      </c>
    </row>
    <row r="33" spans="1:13" s="276" customFormat="1" ht="50.1" customHeight="1">
      <c r="A33" s="135">
        <v>17</v>
      </c>
      <c r="B33" s="112" t="s">
        <v>2775</v>
      </c>
      <c r="C33" s="272">
        <v>40050</v>
      </c>
      <c r="D33" s="273">
        <v>7</v>
      </c>
      <c r="E33" s="112" t="s">
        <v>272</v>
      </c>
      <c r="F33" s="112" t="s">
        <v>2837</v>
      </c>
      <c r="G33" s="272">
        <v>42462</v>
      </c>
      <c r="H33" s="274" t="s">
        <v>58</v>
      </c>
      <c r="I33" s="112"/>
      <c r="J33" s="233" t="s">
        <v>2883</v>
      </c>
      <c r="K33" s="233" t="s">
        <v>2516</v>
      </c>
      <c r="L33" s="241" t="s">
        <v>2871</v>
      </c>
      <c r="M33" s="241" t="s">
        <v>2872</v>
      </c>
    </row>
    <row r="34" spans="1:13" s="276" customFormat="1" ht="50.1" customHeight="1">
      <c r="A34" s="242">
        <v>18</v>
      </c>
      <c r="B34" s="112" t="s">
        <v>2776</v>
      </c>
      <c r="C34" s="272">
        <v>38666</v>
      </c>
      <c r="D34" s="273">
        <v>11</v>
      </c>
      <c r="E34" s="112" t="s">
        <v>272</v>
      </c>
      <c r="F34" s="112" t="s">
        <v>2837</v>
      </c>
      <c r="G34" s="272">
        <v>42462</v>
      </c>
      <c r="H34" s="274" t="s">
        <v>58</v>
      </c>
      <c r="I34" s="112"/>
      <c r="J34" s="233" t="s">
        <v>2883</v>
      </c>
      <c r="K34" s="233" t="s">
        <v>2516</v>
      </c>
      <c r="L34" s="241" t="s">
        <v>2871</v>
      </c>
      <c r="M34" s="241" t="s">
        <v>2872</v>
      </c>
    </row>
    <row r="35" spans="1:13" s="276" customFormat="1" ht="50.1" customHeight="1">
      <c r="A35" s="135">
        <v>19</v>
      </c>
      <c r="B35" s="121" t="s">
        <v>2777</v>
      </c>
      <c r="C35" s="272">
        <v>36739</v>
      </c>
      <c r="D35" s="277">
        <v>16</v>
      </c>
      <c r="E35" s="278" t="s">
        <v>272</v>
      </c>
      <c r="F35" s="121" t="s">
        <v>2838</v>
      </c>
      <c r="G35" s="279">
        <v>42233</v>
      </c>
      <c r="H35" s="278" t="s">
        <v>470</v>
      </c>
      <c r="I35" s="187" t="s">
        <v>2839</v>
      </c>
      <c r="J35" s="233" t="s">
        <v>2883</v>
      </c>
      <c r="K35" s="238" t="s">
        <v>2373</v>
      </c>
      <c r="L35" s="241" t="s">
        <v>2884</v>
      </c>
      <c r="M35" s="241" t="s">
        <v>2885</v>
      </c>
    </row>
    <row r="36" spans="1:13" s="276" customFormat="1" ht="50.1" customHeight="1">
      <c r="A36" s="242">
        <v>20</v>
      </c>
      <c r="B36" s="112" t="s">
        <v>2708</v>
      </c>
      <c r="C36" s="272">
        <v>36698</v>
      </c>
      <c r="D36" s="273">
        <v>16</v>
      </c>
      <c r="E36" s="112" t="s">
        <v>272</v>
      </c>
      <c r="F36" s="112" t="s">
        <v>2728</v>
      </c>
      <c r="G36" s="272">
        <v>42764</v>
      </c>
      <c r="H36" s="274" t="s">
        <v>2729</v>
      </c>
      <c r="I36" s="112" t="s">
        <v>2730</v>
      </c>
      <c r="J36" s="261">
        <v>42783</v>
      </c>
      <c r="K36" s="261" t="s">
        <v>2516</v>
      </c>
      <c r="L36" s="241" t="s">
        <v>2871</v>
      </c>
      <c r="M36" s="241" t="s">
        <v>2874</v>
      </c>
    </row>
    <row r="37" spans="1:13" s="266" customFormat="1" ht="50.1" customHeight="1">
      <c r="A37" s="276">
        <v>21</v>
      </c>
      <c r="B37" s="100" t="s">
        <v>2789</v>
      </c>
      <c r="C37" s="160">
        <v>39188</v>
      </c>
      <c r="D37" s="161">
        <v>9</v>
      </c>
      <c r="E37" s="100" t="s">
        <v>272</v>
      </c>
      <c r="F37" s="165" t="s">
        <v>2849</v>
      </c>
      <c r="G37" s="271">
        <v>41157</v>
      </c>
      <c r="H37" s="101" t="s">
        <v>464</v>
      </c>
      <c r="I37" s="164" t="s">
        <v>2850</v>
      </c>
      <c r="J37" s="265">
        <v>42794</v>
      </c>
      <c r="K37" s="265" t="s">
        <v>2124</v>
      </c>
      <c r="L37" s="264" t="s">
        <v>1228</v>
      </c>
      <c r="M37" s="264" t="s">
        <v>2874</v>
      </c>
    </row>
    <row r="38" spans="1:13" s="45" customFormat="1" ht="50.1" customHeight="1">
      <c r="A38" s="135"/>
      <c r="B38" s="1511" t="s">
        <v>2682</v>
      </c>
      <c r="C38" s="1512"/>
      <c r="D38" s="1512"/>
      <c r="E38" s="1512"/>
      <c r="F38" s="1512"/>
      <c r="G38" s="1512"/>
      <c r="H38" s="1512"/>
      <c r="I38" s="260"/>
      <c r="J38" s="260"/>
      <c r="K38" s="260"/>
      <c r="L38" s="260"/>
      <c r="M38" s="256"/>
    </row>
    <row r="39" spans="1:13" s="242" customFormat="1" ht="50.1" customHeight="1">
      <c r="B39" s="254" t="s">
        <v>2684</v>
      </c>
      <c r="C39" s="255" t="s">
        <v>2379</v>
      </c>
      <c r="D39" s="254" t="s">
        <v>195</v>
      </c>
      <c r="E39" s="255" t="s">
        <v>2685</v>
      </c>
      <c r="F39" s="255" t="s">
        <v>2750</v>
      </c>
      <c r="G39" s="255" t="s">
        <v>301</v>
      </c>
      <c r="H39" s="255" t="s">
        <v>302</v>
      </c>
      <c r="I39" s="255" t="s">
        <v>2748</v>
      </c>
      <c r="J39" s="255" t="s">
        <v>2805</v>
      </c>
      <c r="K39" s="255" t="s">
        <v>2366</v>
      </c>
      <c r="L39" s="255" t="s">
        <v>2806</v>
      </c>
      <c r="M39" s="255" t="s">
        <v>2940</v>
      </c>
    </row>
    <row r="40" spans="1:13" s="276" customFormat="1" ht="50.1" customHeight="1">
      <c r="A40" s="276">
        <v>1</v>
      </c>
      <c r="B40" s="112" t="s">
        <v>2778</v>
      </c>
      <c r="C40" s="272"/>
      <c r="D40" s="273">
        <v>13</v>
      </c>
      <c r="E40" s="112" t="s">
        <v>272</v>
      </c>
      <c r="F40" s="112" t="s">
        <v>2840</v>
      </c>
      <c r="G40" s="272">
        <v>42632</v>
      </c>
      <c r="H40" s="274" t="s">
        <v>716</v>
      </c>
      <c r="I40" s="275" t="s">
        <v>2841</v>
      </c>
      <c r="J40" s="238">
        <v>42797</v>
      </c>
      <c r="K40" s="238" t="s">
        <v>2516</v>
      </c>
      <c r="L40" s="241" t="s">
        <v>2884</v>
      </c>
      <c r="M40" s="241" t="s">
        <v>2886</v>
      </c>
    </row>
    <row r="41" spans="1:13" s="276" customFormat="1" ht="50.1" customHeight="1">
      <c r="A41" s="276">
        <v>2</v>
      </c>
      <c r="B41" s="112" t="s">
        <v>2779</v>
      </c>
      <c r="C41" s="272">
        <v>37297</v>
      </c>
      <c r="D41" s="273">
        <v>15</v>
      </c>
      <c r="E41" s="112" t="s">
        <v>272</v>
      </c>
      <c r="F41" s="112" t="s">
        <v>2842</v>
      </c>
      <c r="G41" s="272">
        <v>42601</v>
      </c>
      <c r="H41" s="274" t="s">
        <v>84</v>
      </c>
      <c r="I41" s="112" t="s">
        <v>2843</v>
      </c>
      <c r="J41" s="238">
        <v>42797</v>
      </c>
      <c r="K41" s="238" t="s">
        <v>2516</v>
      </c>
      <c r="L41" s="241" t="s">
        <v>2884</v>
      </c>
      <c r="M41" s="241" t="s">
        <v>2886</v>
      </c>
    </row>
    <row r="42" spans="1:13" s="276" customFormat="1" ht="50.1" customHeight="1">
      <c r="A42" s="276">
        <v>3</v>
      </c>
      <c r="B42" s="112" t="s">
        <v>2711</v>
      </c>
      <c r="C42" s="272"/>
      <c r="D42" s="273">
        <v>13</v>
      </c>
      <c r="E42" s="112" t="s">
        <v>2733</v>
      </c>
      <c r="F42" s="112" t="s">
        <v>2734</v>
      </c>
      <c r="G42" s="272">
        <v>42783</v>
      </c>
      <c r="H42" s="274" t="s">
        <v>716</v>
      </c>
      <c r="I42" s="112" t="s">
        <v>2735</v>
      </c>
      <c r="J42" s="238">
        <v>42796</v>
      </c>
      <c r="K42" s="238" t="s">
        <v>2516</v>
      </c>
      <c r="L42" s="233" t="s">
        <v>2871</v>
      </c>
      <c r="M42" s="233" t="s">
        <v>2872</v>
      </c>
    </row>
    <row r="43" spans="1:13" s="276" customFormat="1" ht="50.1" customHeight="1">
      <c r="A43" s="276">
        <v>4</v>
      </c>
      <c r="B43" s="112" t="s">
        <v>2780</v>
      </c>
      <c r="C43" s="272">
        <v>41338</v>
      </c>
      <c r="D43" s="273">
        <v>3</v>
      </c>
      <c r="E43" s="112" t="s">
        <v>272</v>
      </c>
      <c r="F43" s="112" t="s">
        <v>2844</v>
      </c>
      <c r="G43" s="272">
        <v>42640</v>
      </c>
      <c r="H43" s="274" t="s">
        <v>716</v>
      </c>
      <c r="I43" s="275" t="s">
        <v>2845</v>
      </c>
      <c r="J43" s="238">
        <v>42796</v>
      </c>
      <c r="K43" s="238" t="s">
        <v>2522</v>
      </c>
      <c r="L43" s="233" t="s">
        <v>2871</v>
      </c>
      <c r="M43" s="233" t="s">
        <v>2887</v>
      </c>
    </row>
    <row r="44" spans="1:13" s="276" customFormat="1" ht="50.1" customHeight="1">
      <c r="A44" s="276">
        <v>5</v>
      </c>
      <c r="B44" s="112" t="s">
        <v>2781</v>
      </c>
      <c r="C44" s="272">
        <v>40964</v>
      </c>
      <c r="D44" s="273">
        <v>5</v>
      </c>
      <c r="E44" s="112" t="s">
        <v>272</v>
      </c>
      <c r="F44" s="112" t="s">
        <v>2844</v>
      </c>
      <c r="G44" s="272">
        <v>42640</v>
      </c>
      <c r="H44" s="274" t="s">
        <v>716</v>
      </c>
      <c r="I44" s="275" t="s">
        <v>2845</v>
      </c>
      <c r="J44" s="238">
        <v>42796</v>
      </c>
      <c r="K44" s="238" t="s">
        <v>2522</v>
      </c>
      <c r="L44" s="233" t="s">
        <v>2871</v>
      </c>
      <c r="M44" s="233" t="s">
        <v>2887</v>
      </c>
    </row>
    <row r="45" spans="1:13" s="276" customFormat="1" ht="50.1" customHeight="1">
      <c r="A45" s="276">
        <v>6</v>
      </c>
      <c r="B45" s="112" t="s">
        <v>2782</v>
      </c>
      <c r="C45" s="272">
        <v>40415</v>
      </c>
      <c r="D45" s="273">
        <v>6</v>
      </c>
      <c r="E45" s="112" t="s">
        <v>272</v>
      </c>
      <c r="F45" s="112" t="s">
        <v>2844</v>
      </c>
      <c r="G45" s="272">
        <v>42640</v>
      </c>
      <c r="H45" s="274" t="s">
        <v>716</v>
      </c>
      <c r="I45" s="275" t="s">
        <v>2845</v>
      </c>
      <c r="J45" s="238">
        <v>42796</v>
      </c>
      <c r="K45" s="238" t="s">
        <v>2522</v>
      </c>
      <c r="L45" s="233" t="s">
        <v>2871</v>
      </c>
      <c r="M45" s="233" t="s">
        <v>2887</v>
      </c>
    </row>
    <row r="46" spans="1:13" s="276" customFormat="1" ht="50.1" customHeight="1">
      <c r="A46" s="276">
        <v>7</v>
      </c>
      <c r="B46" s="112" t="s">
        <v>2783</v>
      </c>
      <c r="C46" s="272">
        <v>39970</v>
      </c>
      <c r="D46" s="273">
        <v>7</v>
      </c>
      <c r="E46" s="112" t="s">
        <v>272</v>
      </c>
      <c r="F46" s="112" t="s">
        <v>2844</v>
      </c>
      <c r="G46" s="272">
        <v>42640</v>
      </c>
      <c r="H46" s="274" t="s">
        <v>716</v>
      </c>
      <c r="I46" s="275" t="s">
        <v>2845</v>
      </c>
      <c r="J46" s="238">
        <v>42796</v>
      </c>
      <c r="K46" s="238" t="s">
        <v>2522</v>
      </c>
      <c r="L46" s="233" t="s">
        <v>2871</v>
      </c>
      <c r="M46" s="233" t="s">
        <v>2887</v>
      </c>
    </row>
    <row r="47" spans="1:13" s="276" customFormat="1" ht="50.1" customHeight="1">
      <c r="A47" s="276">
        <v>8</v>
      </c>
      <c r="B47" s="112" t="s">
        <v>2784</v>
      </c>
      <c r="C47" s="272">
        <v>39615</v>
      </c>
      <c r="D47" s="273">
        <v>8</v>
      </c>
      <c r="E47" s="112" t="s">
        <v>272</v>
      </c>
      <c r="F47" s="112" t="s">
        <v>2844</v>
      </c>
      <c r="G47" s="272">
        <v>42640</v>
      </c>
      <c r="H47" s="274" t="s">
        <v>716</v>
      </c>
      <c r="I47" s="275" t="s">
        <v>2845</v>
      </c>
      <c r="J47" s="238">
        <v>42796</v>
      </c>
      <c r="K47" s="238" t="s">
        <v>2522</v>
      </c>
      <c r="L47" s="233" t="s">
        <v>2871</v>
      </c>
      <c r="M47" s="233" t="s">
        <v>2887</v>
      </c>
    </row>
    <row r="48" spans="1:13" s="276" customFormat="1" ht="50.1" customHeight="1">
      <c r="A48" s="276">
        <v>9</v>
      </c>
      <c r="B48" s="112" t="s">
        <v>2785</v>
      </c>
      <c r="C48" s="272">
        <v>39184</v>
      </c>
      <c r="D48" s="273">
        <v>9</v>
      </c>
      <c r="E48" s="112" t="s">
        <v>272</v>
      </c>
      <c r="F48" s="112" t="s">
        <v>2844</v>
      </c>
      <c r="G48" s="272">
        <v>42640</v>
      </c>
      <c r="H48" s="274" t="s">
        <v>716</v>
      </c>
      <c r="I48" s="275" t="s">
        <v>2845</v>
      </c>
      <c r="J48" s="238">
        <v>42796</v>
      </c>
      <c r="K48" s="238" t="s">
        <v>2522</v>
      </c>
      <c r="L48" s="233" t="s">
        <v>2871</v>
      </c>
      <c r="M48" s="233" t="s">
        <v>2887</v>
      </c>
    </row>
    <row r="49" spans="1:13" s="276" customFormat="1" ht="50.1" customHeight="1">
      <c r="A49" s="276">
        <v>10</v>
      </c>
      <c r="B49" s="112" t="s">
        <v>2786</v>
      </c>
      <c r="C49" s="272">
        <v>36667</v>
      </c>
      <c r="D49" s="273">
        <v>16</v>
      </c>
      <c r="E49" s="112" t="s">
        <v>272</v>
      </c>
      <c r="F49" s="112" t="s">
        <v>2846</v>
      </c>
      <c r="G49" s="272">
        <v>42689</v>
      </c>
      <c r="H49" s="274" t="s">
        <v>716</v>
      </c>
      <c r="I49" s="112" t="s">
        <v>2847</v>
      </c>
      <c r="J49" s="238">
        <v>42795</v>
      </c>
      <c r="K49" s="238" t="s">
        <v>2516</v>
      </c>
      <c r="L49" s="241" t="s">
        <v>2884</v>
      </c>
      <c r="M49" s="241" t="s">
        <v>2888</v>
      </c>
    </row>
    <row r="50" spans="1:13" s="266" customFormat="1" ht="50.1" customHeight="1">
      <c r="A50" s="276">
        <v>11</v>
      </c>
      <c r="B50" s="100" t="s">
        <v>2787</v>
      </c>
      <c r="C50" s="160">
        <v>36239</v>
      </c>
      <c r="D50" s="101">
        <v>18</v>
      </c>
      <c r="E50" s="100"/>
      <c r="F50" s="101" t="s">
        <v>2848</v>
      </c>
      <c r="G50" s="160">
        <v>39398</v>
      </c>
      <c r="H50" s="101" t="s">
        <v>84</v>
      </c>
      <c r="I50" s="101"/>
      <c r="J50" s="265">
        <v>42814</v>
      </c>
      <c r="K50" s="265" t="s">
        <v>2100</v>
      </c>
      <c r="L50" s="264" t="s">
        <v>2869</v>
      </c>
      <c r="M50" s="264" t="s">
        <v>2870</v>
      </c>
    </row>
    <row r="51" spans="1:13" s="266" customFormat="1" ht="50.1" customHeight="1">
      <c r="A51" s="276">
        <v>12</v>
      </c>
      <c r="B51" s="267" t="s">
        <v>475</v>
      </c>
      <c r="C51" s="268">
        <v>36236</v>
      </c>
      <c r="D51" s="130">
        <v>18</v>
      </c>
      <c r="E51" s="269" t="s">
        <v>274</v>
      </c>
      <c r="F51" s="130" t="s">
        <v>476</v>
      </c>
      <c r="G51" s="270">
        <v>40667</v>
      </c>
      <c r="H51" s="130" t="s">
        <v>477</v>
      </c>
      <c r="I51" s="101" t="s">
        <v>875</v>
      </c>
      <c r="J51" s="265">
        <v>42811</v>
      </c>
      <c r="K51" s="265" t="s">
        <v>2098</v>
      </c>
      <c r="L51" s="264" t="s">
        <v>2869</v>
      </c>
      <c r="M51" s="264" t="s">
        <v>2870</v>
      </c>
    </row>
    <row r="52" spans="1:13" s="276" customFormat="1" ht="50.1" customHeight="1">
      <c r="A52" s="276">
        <v>14</v>
      </c>
      <c r="B52" s="112" t="s">
        <v>2790</v>
      </c>
      <c r="C52" s="272"/>
      <c r="D52" s="273">
        <v>0</v>
      </c>
      <c r="E52" s="112" t="s">
        <v>272</v>
      </c>
      <c r="F52" s="112"/>
      <c r="G52" s="272">
        <v>42618</v>
      </c>
      <c r="H52" s="274" t="s">
        <v>77</v>
      </c>
      <c r="I52" s="112"/>
      <c r="J52" s="238">
        <v>42795</v>
      </c>
      <c r="K52" s="238" t="s">
        <v>2873</v>
      </c>
      <c r="L52" s="241" t="s">
        <v>1228</v>
      </c>
      <c r="M52" s="241" t="s">
        <v>2890</v>
      </c>
    </row>
    <row r="53" spans="1:13" s="276" customFormat="1" ht="50.1" customHeight="1">
      <c r="A53" s="276">
        <v>15</v>
      </c>
      <c r="B53" s="112" t="s">
        <v>2712</v>
      </c>
      <c r="C53" s="272"/>
      <c r="D53" s="273">
        <v>2</v>
      </c>
      <c r="E53" s="112" t="s">
        <v>272</v>
      </c>
      <c r="F53" s="112" t="s">
        <v>2736</v>
      </c>
      <c r="G53" s="272">
        <v>42788</v>
      </c>
      <c r="H53" s="274" t="s">
        <v>464</v>
      </c>
      <c r="I53" s="112" t="s">
        <v>2737</v>
      </c>
      <c r="J53" s="238" t="s">
        <v>2891</v>
      </c>
      <c r="K53" s="238" t="s">
        <v>2516</v>
      </c>
      <c r="L53" s="241" t="s">
        <v>2871</v>
      </c>
      <c r="M53" s="241" t="s">
        <v>2881</v>
      </c>
    </row>
    <row r="54" spans="1:13" s="276" customFormat="1" ht="50.1" customHeight="1">
      <c r="A54" s="276">
        <v>16</v>
      </c>
      <c r="B54" s="112" t="s">
        <v>2713</v>
      </c>
      <c r="C54" s="272"/>
      <c r="D54" s="273">
        <v>0</v>
      </c>
      <c r="E54" s="112" t="s">
        <v>272</v>
      </c>
      <c r="F54" s="112" t="s">
        <v>2736</v>
      </c>
      <c r="G54" s="272">
        <v>42788</v>
      </c>
      <c r="H54" s="274" t="s">
        <v>464</v>
      </c>
      <c r="I54" s="112" t="s">
        <v>2737</v>
      </c>
      <c r="J54" s="238" t="s">
        <v>2891</v>
      </c>
      <c r="K54" s="238" t="s">
        <v>2516</v>
      </c>
      <c r="L54" s="241" t="s">
        <v>2871</v>
      </c>
      <c r="M54" s="241" t="s">
        <v>2881</v>
      </c>
    </row>
    <row r="55" spans="1:13" s="276" customFormat="1" ht="50.1" customHeight="1">
      <c r="A55" s="276">
        <v>17</v>
      </c>
      <c r="B55" s="112" t="s">
        <v>2791</v>
      </c>
      <c r="C55" s="272">
        <v>39536</v>
      </c>
      <c r="D55" s="273">
        <v>8</v>
      </c>
      <c r="E55" s="112" t="s">
        <v>272</v>
      </c>
      <c r="F55" s="112" t="s">
        <v>2851</v>
      </c>
      <c r="G55" s="272">
        <v>42470</v>
      </c>
      <c r="H55" s="274" t="s">
        <v>58</v>
      </c>
      <c r="I55" s="112" t="s">
        <v>2852</v>
      </c>
      <c r="J55" s="238">
        <v>42800</v>
      </c>
      <c r="K55" s="238" t="s">
        <v>2370</v>
      </c>
      <c r="L55" s="241" t="s">
        <v>2871</v>
      </c>
      <c r="M55" s="241" t="s">
        <v>2872</v>
      </c>
    </row>
    <row r="56" spans="1:13" s="276" customFormat="1" ht="50.1" customHeight="1">
      <c r="A56" s="276">
        <v>18</v>
      </c>
      <c r="B56" s="112" t="s">
        <v>2792</v>
      </c>
      <c r="C56" s="272">
        <v>37315</v>
      </c>
      <c r="D56" s="273">
        <v>15</v>
      </c>
      <c r="E56" s="112" t="s">
        <v>275</v>
      </c>
      <c r="F56" s="112" t="s">
        <v>2853</v>
      </c>
      <c r="G56" s="272">
        <v>42691</v>
      </c>
      <c r="H56" s="274" t="s">
        <v>58</v>
      </c>
      <c r="I56" s="112" t="s">
        <v>2854</v>
      </c>
      <c r="J56" s="238">
        <v>42802</v>
      </c>
      <c r="K56" s="238" t="s">
        <v>2516</v>
      </c>
      <c r="L56" s="241" t="s">
        <v>2871</v>
      </c>
      <c r="M56" s="241" t="s">
        <v>2874</v>
      </c>
    </row>
    <row r="57" spans="1:13" s="276" customFormat="1" ht="50.1" customHeight="1">
      <c r="A57" s="276">
        <v>19</v>
      </c>
      <c r="B57" s="112" t="s">
        <v>2793</v>
      </c>
      <c r="C57" s="272">
        <v>37849</v>
      </c>
      <c r="D57" s="273">
        <v>13</v>
      </c>
      <c r="E57" s="112" t="s">
        <v>275</v>
      </c>
      <c r="F57" s="112" t="s">
        <v>2853</v>
      </c>
      <c r="G57" s="272">
        <v>42691</v>
      </c>
      <c r="H57" s="274" t="s">
        <v>58</v>
      </c>
      <c r="I57" s="112" t="s">
        <v>2854</v>
      </c>
      <c r="J57" s="238">
        <v>42802</v>
      </c>
      <c r="K57" s="238" t="s">
        <v>2516</v>
      </c>
      <c r="L57" s="241" t="s">
        <v>2871</v>
      </c>
      <c r="M57" s="241" t="s">
        <v>2874</v>
      </c>
    </row>
    <row r="58" spans="1:13" s="276" customFormat="1" ht="50.1" customHeight="1">
      <c r="A58" s="276">
        <v>20</v>
      </c>
      <c r="B58" s="280" t="s">
        <v>2794</v>
      </c>
      <c r="C58" s="275">
        <v>39258</v>
      </c>
      <c r="D58" s="280">
        <v>9</v>
      </c>
      <c r="E58" s="112" t="s">
        <v>1735</v>
      </c>
      <c r="F58" s="280" t="s">
        <v>2855</v>
      </c>
      <c r="G58" s="281"/>
      <c r="H58" s="280" t="s">
        <v>304</v>
      </c>
      <c r="I58" s="280"/>
      <c r="J58" s="233" t="s">
        <v>2892</v>
      </c>
      <c r="K58" s="233" t="s">
        <v>2522</v>
      </c>
      <c r="L58" s="241" t="s">
        <v>2893</v>
      </c>
      <c r="M58" s="241" t="s">
        <v>2881</v>
      </c>
    </row>
    <row r="59" spans="1:13" s="276" customFormat="1" ht="50.1" customHeight="1">
      <c r="A59" s="276">
        <v>21</v>
      </c>
      <c r="B59" s="280" t="s">
        <v>2795</v>
      </c>
      <c r="C59" s="275">
        <v>40893</v>
      </c>
      <c r="D59" s="280">
        <v>5</v>
      </c>
      <c r="E59" s="112" t="s">
        <v>1735</v>
      </c>
      <c r="F59" s="280" t="s">
        <v>2855</v>
      </c>
      <c r="G59" s="281"/>
      <c r="H59" s="280" t="s">
        <v>304</v>
      </c>
      <c r="I59" s="280"/>
      <c r="J59" s="233" t="s">
        <v>2892</v>
      </c>
      <c r="K59" s="233" t="s">
        <v>2522</v>
      </c>
      <c r="L59" s="241" t="s">
        <v>2893</v>
      </c>
      <c r="M59" s="241" t="s">
        <v>2881</v>
      </c>
    </row>
    <row r="60" spans="1:13" s="276" customFormat="1" ht="50.1" customHeight="1">
      <c r="A60" s="276">
        <v>22</v>
      </c>
      <c r="B60" s="280" t="s">
        <v>2796</v>
      </c>
      <c r="C60" s="275">
        <v>41984</v>
      </c>
      <c r="D60" s="280">
        <v>2</v>
      </c>
      <c r="E60" s="112" t="s">
        <v>2856</v>
      </c>
      <c r="F60" s="280" t="s">
        <v>2855</v>
      </c>
      <c r="G60" s="281"/>
      <c r="H60" s="280" t="s">
        <v>304</v>
      </c>
      <c r="I60" s="280"/>
      <c r="J60" s="233" t="s">
        <v>2892</v>
      </c>
      <c r="K60" s="233" t="s">
        <v>2522</v>
      </c>
      <c r="L60" s="241" t="s">
        <v>2893</v>
      </c>
      <c r="M60" s="241" t="s">
        <v>2881</v>
      </c>
    </row>
    <row r="61" spans="1:13" s="276" customFormat="1" ht="50.1" customHeight="1">
      <c r="A61" s="276">
        <v>23</v>
      </c>
      <c r="B61" s="280" t="s">
        <v>2797</v>
      </c>
      <c r="C61" s="275">
        <v>41470</v>
      </c>
      <c r="D61" s="280">
        <v>3</v>
      </c>
      <c r="E61" s="112" t="s">
        <v>2856</v>
      </c>
      <c r="F61" s="280" t="s">
        <v>2855</v>
      </c>
      <c r="G61" s="281"/>
      <c r="H61" s="280" t="s">
        <v>304</v>
      </c>
      <c r="I61" s="280"/>
      <c r="J61" s="233" t="s">
        <v>2892</v>
      </c>
      <c r="K61" s="233" t="s">
        <v>2522</v>
      </c>
      <c r="L61" s="241" t="s">
        <v>2893</v>
      </c>
      <c r="M61" s="241" t="s">
        <v>2881</v>
      </c>
    </row>
    <row r="62" spans="1:13" s="266" customFormat="1" ht="50.1" customHeight="1">
      <c r="A62" s="276">
        <v>24</v>
      </c>
      <c r="B62" s="100" t="s">
        <v>2798</v>
      </c>
      <c r="C62" s="160">
        <v>36834</v>
      </c>
      <c r="D62" s="194">
        <v>16</v>
      </c>
      <c r="E62" s="100" t="s">
        <v>2857</v>
      </c>
      <c r="F62" s="100" t="s">
        <v>2858</v>
      </c>
      <c r="G62" s="160">
        <v>42492</v>
      </c>
      <c r="H62" s="195" t="s">
        <v>253</v>
      </c>
      <c r="I62" s="100" t="s">
        <v>2859</v>
      </c>
      <c r="J62" s="263" t="s">
        <v>2892</v>
      </c>
      <c r="K62" s="265" t="s">
        <v>2373</v>
      </c>
      <c r="L62" s="264" t="s">
        <v>2889</v>
      </c>
      <c r="M62" s="264" t="s">
        <v>2857</v>
      </c>
    </row>
    <row r="63" spans="1:13" s="276" customFormat="1" ht="50.1" customHeight="1">
      <c r="A63" s="276">
        <v>25</v>
      </c>
      <c r="B63" s="112" t="s">
        <v>2799</v>
      </c>
      <c r="C63" s="272">
        <v>41309</v>
      </c>
      <c r="D63" s="273">
        <v>4</v>
      </c>
      <c r="E63" s="112" t="s">
        <v>272</v>
      </c>
      <c r="F63" s="112" t="s">
        <v>1340</v>
      </c>
      <c r="G63" s="272">
        <v>42106</v>
      </c>
      <c r="H63" s="274" t="s">
        <v>84</v>
      </c>
      <c r="I63" s="112" t="s">
        <v>1418</v>
      </c>
      <c r="J63" s="238">
        <v>42808</v>
      </c>
      <c r="K63" s="238" t="s">
        <v>2873</v>
      </c>
      <c r="L63" s="241" t="s">
        <v>1228</v>
      </c>
      <c r="M63" s="241" t="s">
        <v>2874</v>
      </c>
    </row>
    <row r="64" spans="1:13" s="276" customFormat="1" ht="50.1" customHeight="1">
      <c r="A64" s="276">
        <v>26</v>
      </c>
      <c r="B64" s="112" t="s">
        <v>2714</v>
      </c>
      <c r="C64" s="272">
        <v>38440</v>
      </c>
      <c r="D64" s="273">
        <v>11</v>
      </c>
      <c r="E64" s="112" t="s">
        <v>2337</v>
      </c>
      <c r="F64" s="112" t="s">
        <v>2738</v>
      </c>
      <c r="G64" s="272" t="s">
        <v>2739</v>
      </c>
      <c r="H64" s="274" t="s">
        <v>2740</v>
      </c>
      <c r="I64" s="112" t="s">
        <v>2741</v>
      </c>
      <c r="J64" s="238">
        <v>42809</v>
      </c>
      <c r="K64" s="238" t="s">
        <v>2516</v>
      </c>
      <c r="L64" s="241" t="s">
        <v>2884</v>
      </c>
      <c r="M64" s="241" t="s">
        <v>2894</v>
      </c>
    </row>
    <row r="65" spans="1:13" s="276" customFormat="1" ht="50.1" customHeight="1">
      <c r="A65" s="276">
        <v>28</v>
      </c>
      <c r="B65" s="112" t="s">
        <v>2716</v>
      </c>
      <c r="C65" s="272"/>
      <c r="D65" s="273">
        <v>7</v>
      </c>
      <c r="E65" s="112" t="s">
        <v>272</v>
      </c>
      <c r="F65" s="112" t="s">
        <v>2745</v>
      </c>
      <c r="G65" s="272">
        <v>42804</v>
      </c>
      <c r="H65" s="274" t="s">
        <v>31</v>
      </c>
      <c r="I65" s="112"/>
      <c r="J65" s="238">
        <v>42807</v>
      </c>
      <c r="K65" s="238" t="s">
        <v>2516</v>
      </c>
      <c r="L65" s="241" t="s">
        <v>2875</v>
      </c>
      <c r="M65" s="241" t="s">
        <v>2872</v>
      </c>
    </row>
    <row r="66" spans="1:13" s="276" customFormat="1" ht="50.1" customHeight="1">
      <c r="A66" s="276">
        <v>29</v>
      </c>
      <c r="B66" s="112" t="s">
        <v>2703</v>
      </c>
      <c r="C66" s="272"/>
      <c r="D66" s="273">
        <v>10</v>
      </c>
      <c r="E66" s="112" t="s">
        <v>272</v>
      </c>
      <c r="F66" s="112" t="s">
        <v>2719</v>
      </c>
      <c r="G66" s="272">
        <v>42737</v>
      </c>
      <c r="H66" s="274" t="s">
        <v>58</v>
      </c>
      <c r="I66" s="112" t="s">
        <v>2720</v>
      </c>
      <c r="J66" s="238">
        <v>42804</v>
      </c>
      <c r="K66" s="238" t="s">
        <v>2516</v>
      </c>
      <c r="L66" s="241" t="s">
        <v>103</v>
      </c>
      <c r="M66" s="241" t="s">
        <v>2881</v>
      </c>
    </row>
    <row r="67" spans="1:13" s="276" customFormat="1" ht="50.1" customHeight="1">
      <c r="A67" s="276">
        <v>30</v>
      </c>
      <c r="B67" s="112" t="s">
        <v>2800</v>
      </c>
      <c r="C67" s="272"/>
      <c r="D67" s="273">
        <v>15</v>
      </c>
      <c r="E67" s="112" t="s">
        <v>272</v>
      </c>
      <c r="F67" s="112" t="s">
        <v>2860</v>
      </c>
      <c r="G67" s="272">
        <v>42667</v>
      </c>
      <c r="H67" s="274" t="s">
        <v>58</v>
      </c>
      <c r="I67" s="275" t="s">
        <v>2861</v>
      </c>
      <c r="J67" s="238">
        <v>42808</v>
      </c>
      <c r="K67" s="238" t="s">
        <v>2516</v>
      </c>
      <c r="L67" s="241" t="s">
        <v>103</v>
      </c>
      <c r="M67" s="241" t="s">
        <v>2880</v>
      </c>
    </row>
    <row r="68" spans="1:13" s="276" customFormat="1" ht="50.1" customHeight="1">
      <c r="A68" s="276">
        <v>31</v>
      </c>
      <c r="B68" s="112" t="s">
        <v>2715</v>
      </c>
      <c r="C68" s="282"/>
      <c r="D68" s="283">
        <v>14</v>
      </c>
      <c r="E68" s="112" t="s">
        <v>2733</v>
      </c>
      <c r="F68" s="248" t="s">
        <v>2742</v>
      </c>
      <c r="G68" s="272" t="s">
        <v>2743</v>
      </c>
      <c r="H68" s="248" t="s">
        <v>253</v>
      </c>
      <c r="I68" s="248" t="s">
        <v>2744</v>
      </c>
      <c r="J68" s="238">
        <v>42817</v>
      </c>
      <c r="K68" s="238" t="s">
        <v>2106</v>
      </c>
      <c r="L68" s="241" t="s">
        <v>2884</v>
      </c>
      <c r="M68" s="241" t="s">
        <v>2872</v>
      </c>
    </row>
    <row r="69" spans="1:13" s="276" customFormat="1" ht="50.1" customHeight="1">
      <c r="A69" s="276">
        <v>32</v>
      </c>
      <c r="B69" s="112" t="s">
        <v>2717</v>
      </c>
      <c r="C69" s="272"/>
      <c r="D69" s="273" t="s">
        <v>2718</v>
      </c>
      <c r="E69" s="112" t="s">
        <v>272</v>
      </c>
      <c r="F69" s="112" t="s">
        <v>2746</v>
      </c>
      <c r="G69" s="272">
        <v>42810</v>
      </c>
      <c r="H69" s="274" t="s">
        <v>1836</v>
      </c>
      <c r="I69" s="112"/>
      <c r="J69" s="238">
        <v>42818</v>
      </c>
      <c r="K69" s="238" t="s">
        <v>2516</v>
      </c>
      <c r="L69" s="241" t="s">
        <v>2871</v>
      </c>
      <c r="M69" s="241" t="s">
        <v>2874</v>
      </c>
    </row>
    <row r="70" spans="1:13" s="276" customFormat="1" ht="50.1" customHeight="1">
      <c r="A70" s="276">
        <v>33</v>
      </c>
      <c r="B70" s="112" t="s">
        <v>2707</v>
      </c>
      <c r="C70" s="272">
        <v>37415</v>
      </c>
      <c r="D70" s="273">
        <v>14</v>
      </c>
      <c r="E70" s="112" t="s">
        <v>272</v>
      </c>
      <c r="F70" s="112" t="s">
        <v>2726</v>
      </c>
      <c r="G70" s="272">
        <v>42758</v>
      </c>
      <c r="H70" s="274" t="s">
        <v>464</v>
      </c>
      <c r="I70" s="112" t="s">
        <v>2727</v>
      </c>
      <c r="J70" s="238">
        <v>42818</v>
      </c>
      <c r="K70" s="238" t="s">
        <v>2516</v>
      </c>
      <c r="L70" s="241" t="s">
        <v>2871</v>
      </c>
      <c r="M70" s="241" t="s">
        <v>2872</v>
      </c>
    </row>
    <row r="71" spans="1:13" s="276" customFormat="1" ht="50.1" customHeight="1">
      <c r="A71" s="276">
        <v>34</v>
      </c>
      <c r="B71" s="112" t="s">
        <v>2801</v>
      </c>
      <c r="C71" s="272">
        <v>39068</v>
      </c>
      <c r="D71" s="273">
        <v>10</v>
      </c>
      <c r="E71" s="112" t="s">
        <v>272</v>
      </c>
      <c r="F71" s="112" t="s">
        <v>2862</v>
      </c>
      <c r="G71" s="272">
        <v>42515</v>
      </c>
      <c r="H71" s="274" t="s">
        <v>58</v>
      </c>
      <c r="I71" s="112"/>
      <c r="J71" s="238">
        <v>42818</v>
      </c>
      <c r="K71" s="238" t="s">
        <v>2516</v>
      </c>
      <c r="L71" s="241" t="s">
        <v>2871</v>
      </c>
      <c r="M71" s="241" t="s">
        <v>2895</v>
      </c>
    </row>
    <row r="72" spans="1:13" s="276" customFormat="1" ht="50.1" customHeight="1">
      <c r="A72" s="276">
        <v>35</v>
      </c>
      <c r="B72" s="112" t="s">
        <v>2802</v>
      </c>
      <c r="C72" s="272">
        <v>38306</v>
      </c>
      <c r="D72" s="273">
        <v>12</v>
      </c>
      <c r="E72" s="112" t="s">
        <v>272</v>
      </c>
      <c r="F72" s="112" t="s">
        <v>2863</v>
      </c>
      <c r="G72" s="272">
        <v>42521</v>
      </c>
      <c r="H72" s="274" t="s">
        <v>58</v>
      </c>
      <c r="I72" s="112"/>
      <c r="J72" s="238">
        <v>42818</v>
      </c>
      <c r="K72" s="238" t="s">
        <v>2516</v>
      </c>
      <c r="L72" s="241" t="s">
        <v>2871</v>
      </c>
      <c r="M72" s="241" t="s">
        <v>2895</v>
      </c>
    </row>
    <row r="73" spans="1:13" s="276" customFormat="1" ht="50.1" customHeight="1">
      <c r="A73" s="276">
        <v>36</v>
      </c>
      <c r="B73" s="112" t="s">
        <v>2803</v>
      </c>
      <c r="C73" s="272">
        <v>37437</v>
      </c>
      <c r="D73" s="273">
        <v>14</v>
      </c>
      <c r="E73" s="112" t="s">
        <v>272</v>
      </c>
      <c r="F73" s="112" t="s">
        <v>2864</v>
      </c>
      <c r="G73" s="272">
        <v>42717</v>
      </c>
      <c r="H73" s="274" t="s">
        <v>58</v>
      </c>
      <c r="I73" s="112" t="s">
        <v>2865</v>
      </c>
      <c r="J73" s="238">
        <v>42818</v>
      </c>
      <c r="K73" s="238" t="s">
        <v>2516</v>
      </c>
      <c r="L73" s="241" t="s">
        <v>2871</v>
      </c>
      <c r="M73" s="241" t="s">
        <v>2872</v>
      </c>
    </row>
    <row r="74" spans="1:13" s="276" customFormat="1" ht="50.1" customHeight="1">
      <c r="A74" s="276">
        <v>37</v>
      </c>
      <c r="B74" s="112" t="s">
        <v>2804</v>
      </c>
      <c r="C74" s="272">
        <v>42712</v>
      </c>
      <c r="D74" s="273">
        <v>0</v>
      </c>
      <c r="E74" s="112" t="s">
        <v>272</v>
      </c>
      <c r="F74" s="112" t="s">
        <v>2866</v>
      </c>
      <c r="G74" s="272">
        <v>42718</v>
      </c>
      <c r="H74" s="274" t="s">
        <v>457</v>
      </c>
      <c r="I74" s="275" t="s">
        <v>2867</v>
      </c>
      <c r="J74" s="238">
        <v>42822</v>
      </c>
      <c r="K74" s="238" t="s">
        <v>2873</v>
      </c>
      <c r="L74" s="241" t="s">
        <v>1228</v>
      </c>
      <c r="M74" s="241" t="s">
        <v>2874</v>
      </c>
    </row>
    <row r="75" spans="1:13" s="276" customFormat="1" ht="50.1" customHeight="1">
      <c r="A75" s="276">
        <v>38</v>
      </c>
      <c r="B75" s="112" t="s">
        <v>2709</v>
      </c>
      <c r="C75" s="272"/>
      <c r="D75" s="273">
        <v>10</v>
      </c>
      <c r="E75" s="112" t="s">
        <v>275</v>
      </c>
      <c r="F75" s="112" t="s">
        <v>2731</v>
      </c>
      <c r="G75" s="272">
        <v>42779</v>
      </c>
      <c r="H75" s="274" t="s">
        <v>253</v>
      </c>
      <c r="I75" s="112" t="s">
        <v>2732</v>
      </c>
      <c r="J75" s="284">
        <v>42797</v>
      </c>
      <c r="K75" s="262" t="s">
        <v>2516</v>
      </c>
      <c r="L75" s="241" t="s">
        <v>2871</v>
      </c>
      <c r="M75" s="241" t="s">
        <v>2872</v>
      </c>
    </row>
    <row r="76" spans="1:13" s="276" customFormat="1" ht="50.1" customHeight="1">
      <c r="A76" s="276">
        <v>39</v>
      </c>
      <c r="B76" s="112" t="s">
        <v>2710</v>
      </c>
      <c r="C76" s="272"/>
      <c r="D76" s="273">
        <v>3</v>
      </c>
      <c r="E76" s="112" t="s">
        <v>275</v>
      </c>
      <c r="F76" s="112" t="s">
        <v>2731</v>
      </c>
      <c r="G76" s="272">
        <v>42779</v>
      </c>
      <c r="H76" s="274" t="s">
        <v>253</v>
      </c>
      <c r="I76" s="112" t="s">
        <v>2732</v>
      </c>
      <c r="J76" s="284">
        <v>42797</v>
      </c>
      <c r="K76" s="262" t="s">
        <v>2516</v>
      </c>
      <c r="L76" s="241" t="s">
        <v>2871</v>
      </c>
      <c r="M76" s="241" t="s">
        <v>2872</v>
      </c>
    </row>
    <row r="77" spans="1:13" s="276" customFormat="1" ht="50.1" customHeight="1">
      <c r="A77" s="276">
        <v>40</v>
      </c>
      <c r="B77" s="112" t="s">
        <v>2318</v>
      </c>
      <c r="C77" s="272"/>
      <c r="D77" s="273">
        <v>13</v>
      </c>
      <c r="E77" s="112" t="s">
        <v>272</v>
      </c>
      <c r="F77" s="112" t="s">
        <v>2317</v>
      </c>
      <c r="G77" s="272">
        <v>42755</v>
      </c>
      <c r="H77" s="274" t="s">
        <v>58</v>
      </c>
      <c r="I77" s="112" t="s">
        <v>2319</v>
      </c>
      <c r="J77" s="230">
        <v>42801</v>
      </c>
      <c r="K77" s="298" t="s">
        <v>2516</v>
      </c>
      <c r="L77" s="299" t="s">
        <v>2871</v>
      </c>
      <c r="M77" s="300" t="s">
        <v>2872</v>
      </c>
    </row>
    <row r="78" spans="1:13" s="45" customFormat="1" ht="50.1" customHeight="1">
      <c r="A78" s="135"/>
      <c r="B78" s="1511" t="s">
        <v>2696</v>
      </c>
      <c r="C78" s="1512"/>
      <c r="D78" s="1512"/>
      <c r="E78" s="1512"/>
      <c r="F78" s="1512"/>
      <c r="G78" s="1512"/>
      <c r="H78" s="1512"/>
      <c r="I78" s="260"/>
      <c r="J78" s="260"/>
      <c r="K78" s="260"/>
      <c r="L78" s="260"/>
      <c r="M78" s="256"/>
    </row>
    <row r="79" spans="1:13" s="242" customFormat="1" ht="50.1" customHeight="1">
      <c r="B79" s="254" t="s">
        <v>2684</v>
      </c>
      <c r="C79" s="255" t="s">
        <v>2379</v>
      </c>
      <c r="D79" s="254" t="s">
        <v>195</v>
      </c>
      <c r="E79" s="255" t="s">
        <v>2685</v>
      </c>
      <c r="F79" s="255" t="s">
        <v>2750</v>
      </c>
      <c r="G79" s="255" t="s">
        <v>301</v>
      </c>
      <c r="H79" s="255" t="s">
        <v>302</v>
      </c>
      <c r="I79" s="255" t="s">
        <v>2748</v>
      </c>
      <c r="J79" s="255" t="s">
        <v>2805</v>
      </c>
      <c r="K79" s="255" t="s">
        <v>2366</v>
      </c>
      <c r="L79" s="255" t="s">
        <v>2806</v>
      </c>
      <c r="M79" s="255" t="s">
        <v>2940</v>
      </c>
    </row>
    <row r="80" spans="1:13" s="366" customFormat="1" ht="50.1" customHeight="1">
      <c r="A80" s="366">
        <v>1</v>
      </c>
      <c r="B80" s="225" t="s">
        <v>2571</v>
      </c>
      <c r="C80" s="308"/>
      <c r="D80" s="333">
        <v>15</v>
      </c>
      <c r="E80" s="225" t="s">
        <v>129</v>
      </c>
      <c r="F80" s="225" t="s">
        <v>2572</v>
      </c>
      <c r="G80" s="308">
        <v>42806</v>
      </c>
      <c r="H80" s="334" t="s">
        <v>2573</v>
      </c>
      <c r="I80" s="225" t="s">
        <v>2898</v>
      </c>
      <c r="J80" s="337">
        <v>42842</v>
      </c>
      <c r="K80" s="369" t="s">
        <v>2516</v>
      </c>
      <c r="L80" s="369" t="s">
        <v>2871</v>
      </c>
      <c r="M80" s="457" t="s">
        <v>2881</v>
      </c>
    </row>
    <row r="81" spans="1:13" s="366" customFormat="1" ht="50.1" customHeight="1">
      <c r="A81" s="366">
        <v>2</v>
      </c>
      <c r="B81" s="225" t="s">
        <v>2620</v>
      </c>
      <c r="C81" s="308"/>
      <c r="D81" s="333">
        <v>0</v>
      </c>
      <c r="E81" s="225" t="s">
        <v>272</v>
      </c>
      <c r="F81" s="225" t="s">
        <v>2590</v>
      </c>
      <c r="G81" s="308">
        <v>42812</v>
      </c>
      <c r="H81" s="334" t="s">
        <v>716</v>
      </c>
      <c r="I81" s="225" t="s">
        <v>2903</v>
      </c>
      <c r="J81" s="337">
        <v>42842</v>
      </c>
      <c r="K81" s="369" t="s">
        <v>2516</v>
      </c>
      <c r="L81" s="369" t="s">
        <v>2871</v>
      </c>
      <c r="M81" s="457" t="s">
        <v>2874</v>
      </c>
    </row>
    <row r="82" spans="1:13" s="366" customFormat="1" ht="50.1" customHeight="1">
      <c r="A82" s="366">
        <v>3</v>
      </c>
      <c r="B82" s="225" t="s">
        <v>2659</v>
      </c>
      <c r="C82" s="308">
        <v>37297</v>
      </c>
      <c r="D82" s="333">
        <v>15</v>
      </c>
      <c r="E82" s="225" t="s">
        <v>272</v>
      </c>
      <c r="F82" s="225" t="s">
        <v>2660</v>
      </c>
      <c r="G82" s="308">
        <v>42825</v>
      </c>
      <c r="H82" s="334" t="s">
        <v>84</v>
      </c>
      <c r="I82" s="225" t="s">
        <v>2909</v>
      </c>
      <c r="J82" s="337">
        <v>42837</v>
      </c>
      <c r="K82" s="369" t="s">
        <v>2516</v>
      </c>
      <c r="L82" s="369" t="s">
        <v>2871</v>
      </c>
      <c r="M82" s="457" t="s">
        <v>2910</v>
      </c>
    </row>
    <row r="83" spans="1:13" s="366" customFormat="1" ht="50.1" customHeight="1">
      <c r="A83" s="366">
        <v>4</v>
      </c>
      <c r="B83" s="225" t="s">
        <v>1089</v>
      </c>
      <c r="C83" s="308">
        <v>41690</v>
      </c>
      <c r="D83" s="333">
        <v>3</v>
      </c>
      <c r="E83" s="225" t="s">
        <v>275</v>
      </c>
      <c r="F83" s="225" t="s">
        <v>2938</v>
      </c>
      <c r="G83" s="308">
        <v>41744</v>
      </c>
      <c r="H83" s="334" t="s">
        <v>84</v>
      </c>
      <c r="I83" s="225" t="s">
        <v>2939</v>
      </c>
      <c r="J83" s="337">
        <v>42849</v>
      </c>
      <c r="K83" s="369" t="s">
        <v>2211</v>
      </c>
      <c r="L83" s="369" t="s">
        <v>1228</v>
      </c>
      <c r="M83" s="457" t="s">
        <v>2874</v>
      </c>
    </row>
    <row r="84" spans="1:13" s="366" customFormat="1" ht="75" customHeight="1">
      <c r="A84" s="366">
        <v>5</v>
      </c>
      <c r="B84" s="225" t="s">
        <v>2586</v>
      </c>
      <c r="C84" s="308"/>
      <c r="D84" s="333">
        <v>12</v>
      </c>
      <c r="E84" s="225" t="s">
        <v>2587</v>
      </c>
      <c r="F84" s="225" t="s">
        <v>2588</v>
      </c>
      <c r="G84" s="308">
        <v>42809</v>
      </c>
      <c r="H84" s="334" t="s">
        <v>1836</v>
      </c>
      <c r="I84" s="225" t="s">
        <v>2988</v>
      </c>
      <c r="J84" s="435">
        <v>42817</v>
      </c>
      <c r="K84" s="309" t="s">
        <v>2516</v>
      </c>
      <c r="L84" s="309" t="s">
        <v>2989</v>
      </c>
      <c r="M84" s="309" t="s">
        <v>2978</v>
      </c>
    </row>
    <row r="85" spans="1:13" s="366" customFormat="1" ht="75" customHeight="1">
      <c r="A85" s="366">
        <v>6</v>
      </c>
      <c r="B85" s="436" t="s">
        <v>695</v>
      </c>
      <c r="C85" s="437">
        <v>36034</v>
      </c>
      <c r="D85" s="342">
        <v>18</v>
      </c>
      <c r="E85" s="438" t="s">
        <v>270</v>
      </c>
      <c r="F85" s="309" t="s">
        <v>696</v>
      </c>
      <c r="G85" s="439">
        <v>41324</v>
      </c>
      <c r="H85" s="309" t="s">
        <v>84</v>
      </c>
      <c r="I85" s="335" t="s">
        <v>911</v>
      </c>
      <c r="J85" s="440">
        <v>42853</v>
      </c>
      <c r="K85" s="335" t="s">
        <v>2372</v>
      </c>
      <c r="L85" s="437" t="s">
        <v>2990</v>
      </c>
      <c r="M85" s="434" t="s">
        <v>2870</v>
      </c>
    </row>
    <row r="86" spans="1:13" s="366" customFormat="1" ht="75" customHeight="1">
      <c r="A86" s="366">
        <v>7</v>
      </c>
      <c r="B86" s="373" t="s">
        <v>1075</v>
      </c>
      <c r="C86" s="339">
        <v>36259</v>
      </c>
      <c r="D86" s="174">
        <v>17</v>
      </c>
      <c r="E86" s="441" t="s">
        <v>274</v>
      </c>
      <c r="F86" s="174" t="s">
        <v>388</v>
      </c>
      <c r="G86" s="339">
        <v>40320</v>
      </c>
      <c r="H86" s="97" t="s">
        <v>84</v>
      </c>
      <c r="I86" s="82" t="s">
        <v>798</v>
      </c>
      <c r="J86" s="443">
        <v>42834</v>
      </c>
      <c r="K86" s="442" t="s">
        <v>2124</v>
      </c>
      <c r="L86" s="90" t="s">
        <v>2991</v>
      </c>
      <c r="M86" s="82" t="s">
        <v>2870</v>
      </c>
    </row>
    <row r="87" spans="1:13" s="366" customFormat="1" ht="75" customHeight="1">
      <c r="A87" s="366">
        <v>8</v>
      </c>
      <c r="B87" s="350" t="s">
        <v>754</v>
      </c>
      <c r="C87" s="308">
        <v>36260</v>
      </c>
      <c r="D87" s="450">
        <v>17</v>
      </c>
      <c r="E87" s="350" t="s">
        <v>272</v>
      </c>
      <c r="F87" s="350" t="s">
        <v>755</v>
      </c>
      <c r="G87" s="451">
        <v>41409</v>
      </c>
      <c r="H87" s="90" t="s">
        <v>247</v>
      </c>
      <c r="I87" s="452" t="s">
        <v>908</v>
      </c>
      <c r="J87" s="351">
        <v>42835</v>
      </c>
      <c r="K87" s="309" t="s">
        <v>2372</v>
      </c>
      <c r="L87" s="82" t="s">
        <v>2870</v>
      </c>
      <c r="M87" s="350" t="s">
        <v>2870</v>
      </c>
    </row>
    <row r="88" spans="1:13" s="366" customFormat="1" ht="75" customHeight="1">
      <c r="A88" s="366">
        <v>9</v>
      </c>
      <c r="B88" s="453" t="s">
        <v>486</v>
      </c>
      <c r="C88" s="371">
        <v>36255</v>
      </c>
      <c r="D88" s="372">
        <v>17</v>
      </c>
      <c r="E88" s="373" t="s">
        <v>272</v>
      </c>
      <c r="F88" s="80" t="s">
        <v>487</v>
      </c>
      <c r="G88" s="454">
        <v>40681</v>
      </c>
      <c r="H88" s="90" t="s">
        <v>58</v>
      </c>
      <c r="I88" s="90" t="s">
        <v>842</v>
      </c>
      <c r="J88" s="455">
        <v>42830</v>
      </c>
      <c r="K88" s="335" t="s">
        <v>2370</v>
      </c>
      <c r="L88" s="90" t="s">
        <v>2870</v>
      </c>
      <c r="M88" s="308" t="s">
        <v>2870</v>
      </c>
    </row>
    <row r="89" spans="1:13" s="366" customFormat="1" ht="75" customHeight="1">
      <c r="A89" s="366">
        <v>10</v>
      </c>
      <c r="B89" s="225" t="s">
        <v>2612</v>
      </c>
      <c r="C89" s="308"/>
      <c r="D89" s="333">
        <v>9</v>
      </c>
      <c r="E89" s="225" t="s">
        <v>272</v>
      </c>
      <c r="F89" s="225" t="s">
        <v>2613</v>
      </c>
      <c r="G89" s="308">
        <v>42817</v>
      </c>
      <c r="H89" s="334" t="s">
        <v>716</v>
      </c>
      <c r="I89" s="225" t="s">
        <v>2629</v>
      </c>
      <c r="J89" s="435">
        <v>42851</v>
      </c>
      <c r="K89" s="309" t="s">
        <v>2516</v>
      </c>
      <c r="L89" s="309" t="s">
        <v>2871</v>
      </c>
      <c r="M89" s="309" t="s">
        <v>2992</v>
      </c>
    </row>
    <row r="90" spans="1:13" s="366" customFormat="1" ht="75" customHeight="1">
      <c r="A90" s="366">
        <v>11</v>
      </c>
      <c r="B90" s="225" t="s">
        <v>2614</v>
      </c>
      <c r="C90" s="308"/>
      <c r="D90" s="333">
        <v>4</v>
      </c>
      <c r="E90" s="225" t="s">
        <v>272</v>
      </c>
      <c r="F90" s="225" t="s">
        <v>2613</v>
      </c>
      <c r="G90" s="308">
        <v>42817</v>
      </c>
      <c r="H90" s="334" t="s">
        <v>716</v>
      </c>
      <c r="I90" s="225" t="s">
        <v>2629</v>
      </c>
      <c r="J90" s="435">
        <v>42851</v>
      </c>
      <c r="K90" s="309" t="s">
        <v>2516</v>
      </c>
      <c r="L90" s="309" t="s">
        <v>2871</v>
      </c>
      <c r="M90" s="309" t="s">
        <v>2992</v>
      </c>
    </row>
    <row r="91" spans="1:13" s="366" customFormat="1" ht="75" customHeight="1">
      <c r="A91" s="366">
        <v>12</v>
      </c>
      <c r="B91" s="225" t="s">
        <v>2080</v>
      </c>
      <c r="C91" s="308"/>
      <c r="D91" s="333">
        <v>8</v>
      </c>
      <c r="E91" s="225" t="s">
        <v>272</v>
      </c>
      <c r="F91" s="225" t="s">
        <v>2081</v>
      </c>
      <c r="G91" s="308">
        <v>42702</v>
      </c>
      <c r="H91" s="334" t="s">
        <v>627</v>
      </c>
      <c r="I91" s="225" t="s">
        <v>2086</v>
      </c>
      <c r="J91" s="435">
        <v>42853</v>
      </c>
      <c r="K91" s="309" t="s">
        <v>2516</v>
      </c>
      <c r="L91" s="309" t="s">
        <v>2871</v>
      </c>
      <c r="M91" s="309" t="s">
        <v>2872</v>
      </c>
    </row>
    <row r="92" spans="1:13" s="366" customFormat="1" ht="75" customHeight="1">
      <c r="A92" s="366">
        <v>13</v>
      </c>
      <c r="B92" s="225" t="s">
        <v>2082</v>
      </c>
      <c r="C92" s="458"/>
      <c r="D92" s="333">
        <v>10</v>
      </c>
      <c r="E92" s="225" t="s">
        <v>272</v>
      </c>
      <c r="F92" s="225" t="s">
        <v>2081</v>
      </c>
      <c r="G92" s="308">
        <v>42702</v>
      </c>
      <c r="H92" s="334" t="s">
        <v>627</v>
      </c>
      <c r="I92" s="225" t="s">
        <v>2086</v>
      </c>
      <c r="J92" s="435">
        <v>42853</v>
      </c>
      <c r="K92" s="309" t="s">
        <v>2516</v>
      </c>
      <c r="L92" s="309" t="s">
        <v>2871</v>
      </c>
      <c r="M92" s="309" t="s">
        <v>2872</v>
      </c>
    </row>
    <row r="93" spans="1:13" s="125" customFormat="1" ht="50.1" customHeight="1">
      <c r="A93" s="38">
        <v>14</v>
      </c>
      <c r="B93" s="225" t="s">
        <v>2440</v>
      </c>
      <c r="C93" s="308"/>
      <c r="D93" s="333">
        <v>14</v>
      </c>
      <c r="E93" s="225" t="s">
        <v>272</v>
      </c>
      <c r="F93" s="225" t="s">
        <v>2430</v>
      </c>
      <c r="G93" s="308">
        <v>42798</v>
      </c>
      <c r="H93" s="334" t="s">
        <v>716</v>
      </c>
      <c r="I93" s="225" t="s">
        <v>2439</v>
      </c>
      <c r="J93" s="95"/>
      <c r="K93" s="309"/>
      <c r="L93" s="309" t="s">
        <v>2959</v>
      </c>
      <c r="M93" s="309"/>
    </row>
    <row r="94" spans="1:13" s="366" customFormat="1" ht="75" customHeight="1">
      <c r="A94" s="38">
        <v>15</v>
      </c>
      <c r="B94" s="225" t="s">
        <v>2596</v>
      </c>
      <c r="C94" s="308"/>
      <c r="D94" s="333">
        <v>16</v>
      </c>
      <c r="E94" s="225" t="s">
        <v>272</v>
      </c>
      <c r="F94" s="225" t="s">
        <v>2597</v>
      </c>
      <c r="G94" s="308">
        <v>42815</v>
      </c>
      <c r="H94" s="334" t="s">
        <v>437</v>
      </c>
      <c r="I94" s="225" t="s">
        <v>2618</v>
      </c>
      <c r="J94" s="435">
        <v>42853</v>
      </c>
      <c r="K94" s="309" t="s">
        <v>2516</v>
      </c>
      <c r="L94" s="309" t="s">
        <v>2871</v>
      </c>
      <c r="M94" s="309" t="s">
        <v>2881</v>
      </c>
    </row>
    <row r="95" spans="1:13" s="366" customFormat="1" ht="75" customHeight="1">
      <c r="A95" s="38">
        <v>16</v>
      </c>
      <c r="B95" s="225" t="s">
        <v>2032</v>
      </c>
      <c r="C95" s="308">
        <v>41698</v>
      </c>
      <c r="D95" s="333">
        <v>3</v>
      </c>
      <c r="E95" s="225" t="s">
        <v>272</v>
      </c>
      <c r="F95" s="225" t="s">
        <v>2033</v>
      </c>
      <c r="G95" s="308">
        <v>42657</v>
      </c>
      <c r="H95" s="334" t="s">
        <v>464</v>
      </c>
      <c r="I95" s="337" t="s">
        <v>2034</v>
      </c>
      <c r="J95" s="435">
        <v>42853</v>
      </c>
      <c r="K95" s="309" t="s">
        <v>2211</v>
      </c>
      <c r="L95" s="309" t="s">
        <v>2871</v>
      </c>
      <c r="M95" s="309" t="s">
        <v>2999</v>
      </c>
    </row>
    <row r="96" spans="1:13" s="366" customFormat="1" ht="75" customHeight="1">
      <c r="A96" s="38">
        <v>17</v>
      </c>
      <c r="B96" s="225" t="s">
        <v>2138</v>
      </c>
      <c r="C96" s="308"/>
      <c r="D96" s="333" t="s">
        <v>2139</v>
      </c>
      <c r="E96" s="225" t="s">
        <v>272</v>
      </c>
      <c r="F96" s="225" t="s">
        <v>2140</v>
      </c>
      <c r="G96" s="308">
        <v>42711</v>
      </c>
      <c r="H96" s="334" t="s">
        <v>464</v>
      </c>
      <c r="I96" s="225" t="s">
        <v>2252</v>
      </c>
      <c r="J96" s="435">
        <v>42853</v>
      </c>
      <c r="K96" s="309" t="s">
        <v>2211</v>
      </c>
      <c r="L96" s="309" t="s">
        <v>2871</v>
      </c>
      <c r="M96" s="309" t="s">
        <v>2881</v>
      </c>
    </row>
    <row r="97" spans="1:256" s="45" customFormat="1" ht="50.1" customHeight="1">
      <c r="A97" s="135"/>
      <c r="B97" s="1511" t="s">
        <v>2697</v>
      </c>
      <c r="C97" s="1512"/>
      <c r="D97" s="1512"/>
      <c r="E97" s="1512"/>
      <c r="F97" s="1512"/>
      <c r="G97" s="1512"/>
      <c r="H97" s="1512"/>
      <c r="I97" s="260"/>
      <c r="J97" s="260"/>
      <c r="K97" s="260"/>
      <c r="L97" s="260"/>
      <c r="M97" s="256"/>
      <c r="W97" s="242"/>
      <c r="X97" s="242"/>
      <c r="Y97" s="242"/>
      <c r="Z97" s="242"/>
      <c r="AA97" s="242"/>
      <c r="AB97" s="242"/>
      <c r="AC97" s="242"/>
      <c r="AD97" s="242"/>
      <c r="AE97" s="242"/>
      <c r="AF97" s="242"/>
      <c r="AG97" s="242"/>
      <c r="AH97" s="242"/>
      <c r="AI97" s="242"/>
      <c r="AJ97" s="242"/>
      <c r="AK97" s="242"/>
      <c r="AL97" s="242"/>
      <c r="AM97" s="242"/>
      <c r="AN97" s="242"/>
      <c r="AO97" s="242"/>
      <c r="AP97" s="242"/>
      <c r="AQ97" s="242"/>
      <c r="AR97" s="242"/>
      <c r="AS97" s="242"/>
      <c r="AT97" s="242"/>
      <c r="AU97" s="242"/>
      <c r="AV97" s="242"/>
      <c r="AW97" s="242"/>
      <c r="AX97" s="242"/>
      <c r="AY97" s="242"/>
      <c r="AZ97" s="242"/>
      <c r="BA97" s="242"/>
      <c r="BB97" s="242"/>
      <c r="BC97" s="242"/>
      <c r="BD97" s="242"/>
      <c r="BE97" s="242"/>
      <c r="BF97" s="242"/>
      <c r="BG97" s="242"/>
      <c r="BH97" s="242"/>
      <c r="BI97" s="242"/>
      <c r="BJ97" s="242"/>
      <c r="BK97" s="242"/>
      <c r="BL97" s="242"/>
      <c r="BM97" s="242"/>
      <c r="BN97" s="242"/>
      <c r="BO97" s="242"/>
      <c r="BP97" s="242"/>
      <c r="BQ97" s="242"/>
      <c r="BR97" s="242"/>
      <c r="BS97" s="242"/>
      <c r="BT97" s="242"/>
      <c r="BU97" s="242"/>
      <c r="BV97" s="242"/>
      <c r="BW97" s="242"/>
      <c r="BX97" s="242"/>
      <c r="BY97" s="242"/>
      <c r="BZ97" s="242"/>
      <c r="CA97" s="242"/>
      <c r="CB97" s="242"/>
      <c r="CC97" s="242"/>
      <c r="CD97" s="242"/>
      <c r="CE97" s="242"/>
      <c r="CF97" s="242"/>
      <c r="CG97" s="242"/>
      <c r="CH97" s="242"/>
      <c r="CI97" s="242"/>
      <c r="CJ97" s="242"/>
      <c r="CK97" s="242"/>
      <c r="CL97" s="242"/>
      <c r="CM97" s="242"/>
      <c r="CN97" s="242"/>
      <c r="CO97" s="242"/>
      <c r="CP97" s="242"/>
      <c r="CQ97" s="242"/>
      <c r="CR97" s="242"/>
      <c r="CS97" s="242"/>
      <c r="CT97" s="242"/>
      <c r="CU97" s="242"/>
      <c r="CV97" s="242"/>
      <c r="CW97" s="242"/>
      <c r="CX97" s="242"/>
      <c r="CY97" s="242"/>
      <c r="CZ97" s="242"/>
      <c r="DA97" s="242"/>
      <c r="DB97" s="242"/>
      <c r="DC97" s="242"/>
      <c r="DD97" s="242"/>
      <c r="DE97" s="242"/>
      <c r="DF97" s="242"/>
      <c r="DG97" s="242"/>
      <c r="DH97" s="242"/>
      <c r="DI97" s="242"/>
      <c r="DJ97" s="242"/>
      <c r="DK97" s="242"/>
      <c r="DL97" s="242"/>
      <c r="DM97" s="242"/>
      <c r="DN97" s="242"/>
      <c r="DO97" s="242"/>
      <c r="DP97" s="242"/>
      <c r="DQ97" s="242"/>
      <c r="DR97" s="242"/>
      <c r="DS97" s="242"/>
      <c r="DT97" s="242"/>
      <c r="DU97" s="242"/>
      <c r="DV97" s="242"/>
      <c r="DW97" s="242"/>
      <c r="DX97" s="242"/>
      <c r="DY97" s="242"/>
      <c r="DZ97" s="242"/>
      <c r="EA97" s="242"/>
      <c r="EB97" s="242"/>
      <c r="EC97" s="242"/>
      <c r="ED97" s="242"/>
      <c r="EE97" s="242"/>
      <c r="EF97" s="242"/>
      <c r="EG97" s="242"/>
      <c r="EH97" s="242"/>
      <c r="EI97" s="242"/>
      <c r="EJ97" s="242"/>
      <c r="EK97" s="242"/>
      <c r="EL97" s="242"/>
      <c r="EM97" s="242"/>
      <c r="EN97" s="242"/>
      <c r="EO97" s="242"/>
      <c r="EP97" s="242"/>
      <c r="EQ97" s="242"/>
      <c r="ER97" s="242"/>
      <c r="ES97" s="242"/>
      <c r="ET97" s="242"/>
      <c r="EU97" s="242"/>
      <c r="EV97" s="242"/>
      <c r="EW97" s="242"/>
      <c r="EX97" s="242"/>
      <c r="EY97" s="242"/>
      <c r="EZ97" s="242"/>
      <c r="FA97" s="242"/>
      <c r="FB97" s="242"/>
      <c r="FC97" s="242"/>
      <c r="FD97" s="242"/>
      <c r="FE97" s="242"/>
      <c r="FF97" s="242"/>
      <c r="FG97" s="242"/>
      <c r="FH97" s="242"/>
      <c r="FI97" s="242"/>
      <c r="FJ97" s="242"/>
      <c r="FK97" s="242"/>
      <c r="FL97" s="242"/>
      <c r="FM97" s="242"/>
      <c r="FN97" s="242"/>
      <c r="FO97" s="242"/>
      <c r="FP97" s="242"/>
      <c r="FQ97" s="242"/>
      <c r="FR97" s="242"/>
      <c r="FS97" s="242"/>
      <c r="FT97" s="242"/>
      <c r="FU97" s="242"/>
      <c r="FV97" s="242"/>
      <c r="FW97" s="242"/>
      <c r="FX97" s="242"/>
      <c r="FY97" s="242"/>
      <c r="FZ97" s="242"/>
      <c r="GA97" s="242"/>
      <c r="GB97" s="242"/>
      <c r="GC97" s="242"/>
      <c r="GD97" s="242"/>
      <c r="GE97" s="242"/>
      <c r="GF97" s="242"/>
      <c r="GG97" s="242"/>
      <c r="GH97" s="242"/>
      <c r="GI97" s="242"/>
      <c r="GJ97" s="242"/>
      <c r="GK97" s="242"/>
      <c r="GL97" s="242"/>
      <c r="GM97" s="242"/>
      <c r="GN97" s="242"/>
      <c r="GO97" s="242"/>
      <c r="GP97" s="242"/>
      <c r="GQ97" s="242"/>
      <c r="GR97" s="242"/>
      <c r="GS97" s="242"/>
      <c r="GT97" s="242"/>
      <c r="GU97" s="242"/>
      <c r="GV97" s="242"/>
      <c r="GW97" s="242"/>
      <c r="GX97" s="242"/>
      <c r="GY97" s="242"/>
      <c r="GZ97" s="242"/>
      <c r="HA97" s="242"/>
      <c r="HB97" s="242"/>
      <c r="HC97" s="242"/>
      <c r="HD97" s="242"/>
      <c r="HE97" s="242"/>
      <c r="HF97" s="242"/>
      <c r="HG97" s="242"/>
      <c r="HH97" s="242"/>
      <c r="HI97" s="242"/>
      <c r="HJ97" s="242"/>
      <c r="HK97" s="242"/>
      <c r="HL97" s="242"/>
      <c r="HM97" s="242"/>
      <c r="HN97" s="242"/>
      <c r="HO97" s="242"/>
      <c r="HP97" s="242"/>
      <c r="HQ97" s="242"/>
      <c r="HR97" s="242"/>
      <c r="HS97" s="242"/>
      <c r="HT97" s="242"/>
      <c r="HU97" s="242"/>
      <c r="HV97" s="242"/>
      <c r="HW97" s="242"/>
      <c r="HX97" s="242"/>
      <c r="HY97" s="242"/>
      <c r="HZ97" s="242"/>
      <c r="IA97" s="242"/>
      <c r="IB97" s="242"/>
      <c r="IC97" s="242"/>
      <c r="ID97" s="242"/>
      <c r="IE97" s="242"/>
      <c r="IF97" s="242"/>
      <c r="IG97" s="242"/>
      <c r="IH97" s="242"/>
      <c r="II97" s="242"/>
      <c r="IJ97" s="242"/>
      <c r="IK97" s="242"/>
      <c r="IL97" s="242"/>
      <c r="IM97" s="242"/>
      <c r="IN97" s="242"/>
      <c r="IO97" s="242"/>
      <c r="IP97" s="242"/>
      <c r="IQ97" s="242"/>
      <c r="IR97" s="242"/>
      <c r="IS97" s="242"/>
      <c r="IT97" s="242"/>
      <c r="IU97" s="242"/>
      <c r="IV97" s="242"/>
    </row>
    <row r="98" spans="1:256" s="242" customFormat="1" ht="50.1" customHeight="1">
      <c r="B98" s="254" t="s">
        <v>2684</v>
      </c>
      <c r="C98" s="255" t="s">
        <v>2379</v>
      </c>
      <c r="D98" s="254" t="s">
        <v>195</v>
      </c>
      <c r="E98" s="255" t="s">
        <v>2685</v>
      </c>
      <c r="F98" s="255" t="s">
        <v>2750</v>
      </c>
      <c r="G98" s="255" t="s">
        <v>301</v>
      </c>
      <c r="H98" s="255" t="s">
        <v>302</v>
      </c>
      <c r="I98" s="255" t="s">
        <v>2748</v>
      </c>
      <c r="J98" s="255" t="s">
        <v>2805</v>
      </c>
      <c r="K98" s="255" t="s">
        <v>2366</v>
      </c>
      <c r="L98" s="255" t="s">
        <v>2806</v>
      </c>
      <c r="M98" s="255" t="s">
        <v>2940</v>
      </c>
      <c r="W98" s="45"/>
      <c r="X98" s="45"/>
      <c r="Y98" s="45"/>
      <c r="Z98" s="45"/>
      <c r="AA98" s="45"/>
      <c r="AB98" s="45"/>
      <c r="AC98" s="45"/>
      <c r="AD98" s="45"/>
      <c r="AE98" s="45"/>
      <c r="AF98" s="45"/>
      <c r="AG98" s="45"/>
      <c r="AH98" s="45"/>
      <c r="AI98" s="45"/>
      <c r="AJ98" s="45"/>
      <c r="AK98" s="45"/>
      <c r="AL98" s="45"/>
      <c r="AM98" s="45"/>
      <c r="AN98" s="45"/>
      <c r="AO98" s="45"/>
      <c r="AP98" s="45"/>
      <c r="AQ98" s="45"/>
      <c r="AR98" s="45"/>
      <c r="AS98" s="45"/>
      <c r="AT98" s="45"/>
      <c r="AU98" s="45"/>
      <c r="AV98" s="45"/>
      <c r="AW98" s="45"/>
      <c r="AX98" s="45"/>
      <c r="AY98" s="45"/>
      <c r="AZ98" s="45"/>
      <c r="BA98" s="45"/>
      <c r="BB98" s="45"/>
      <c r="BC98" s="45"/>
      <c r="BD98" s="45"/>
      <c r="BE98" s="45"/>
      <c r="BF98" s="45"/>
      <c r="BG98" s="45"/>
      <c r="BH98" s="45"/>
      <c r="BI98" s="45"/>
      <c r="BJ98" s="45"/>
      <c r="BK98" s="45"/>
      <c r="BL98" s="45"/>
      <c r="BM98" s="45"/>
      <c r="BN98" s="45"/>
      <c r="BO98" s="45"/>
      <c r="BP98" s="45"/>
      <c r="BQ98" s="45"/>
      <c r="BR98" s="45"/>
      <c r="BS98" s="45"/>
      <c r="BT98" s="45"/>
      <c r="BU98" s="45"/>
      <c r="BV98" s="45"/>
      <c r="BW98" s="45"/>
      <c r="BX98" s="45"/>
      <c r="BY98" s="45"/>
      <c r="BZ98" s="45"/>
      <c r="CA98" s="45"/>
      <c r="CB98" s="45"/>
      <c r="CC98" s="45"/>
      <c r="CD98" s="45"/>
      <c r="CE98" s="45"/>
      <c r="CF98" s="45"/>
      <c r="CG98" s="45"/>
      <c r="CH98" s="45"/>
      <c r="CI98" s="45"/>
      <c r="CJ98" s="45"/>
      <c r="CK98" s="45"/>
      <c r="CL98" s="45"/>
      <c r="CM98" s="45"/>
      <c r="CN98" s="45"/>
      <c r="CO98" s="45"/>
      <c r="CP98" s="45"/>
      <c r="CQ98" s="45"/>
      <c r="CR98" s="45"/>
      <c r="CS98" s="45"/>
      <c r="CT98" s="45"/>
      <c r="CU98" s="45"/>
      <c r="CV98" s="45"/>
      <c r="CW98" s="45"/>
      <c r="CX98" s="45"/>
      <c r="CY98" s="45"/>
      <c r="CZ98" s="45"/>
      <c r="DA98" s="45"/>
      <c r="DB98" s="45"/>
      <c r="DC98" s="45"/>
      <c r="DD98" s="45"/>
      <c r="DE98" s="45"/>
      <c r="DF98" s="45"/>
      <c r="DG98" s="45"/>
      <c r="DH98" s="45"/>
      <c r="DI98" s="45"/>
      <c r="DJ98" s="45"/>
      <c r="DK98" s="45"/>
      <c r="DL98" s="45"/>
      <c r="DM98" s="45"/>
      <c r="DN98" s="45"/>
      <c r="DO98" s="45"/>
      <c r="DP98" s="45"/>
      <c r="DQ98" s="45"/>
      <c r="DR98" s="45"/>
      <c r="DS98" s="45"/>
      <c r="DT98" s="45"/>
      <c r="DU98" s="45"/>
      <c r="DV98" s="45"/>
      <c r="DW98" s="45"/>
      <c r="DX98" s="45"/>
      <c r="DY98" s="45"/>
      <c r="DZ98" s="45"/>
      <c r="EA98" s="45"/>
      <c r="EB98" s="45"/>
      <c r="EC98" s="45"/>
      <c r="ED98" s="45"/>
      <c r="EE98" s="45"/>
      <c r="EF98" s="45"/>
      <c r="EG98" s="45"/>
      <c r="EH98" s="45"/>
      <c r="EI98" s="45"/>
      <c r="EJ98" s="45"/>
      <c r="EK98" s="45"/>
      <c r="EL98" s="45"/>
      <c r="EM98" s="45"/>
      <c r="EN98" s="45"/>
      <c r="EO98" s="45"/>
      <c r="EP98" s="45"/>
      <c r="EQ98" s="45"/>
      <c r="ER98" s="45"/>
      <c r="ES98" s="45"/>
      <c r="ET98" s="45"/>
      <c r="EU98" s="45"/>
      <c r="EV98" s="45"/>
      <c r="EW98" s="45"/>
      <c r="EX98" s="45"/>
      <c r="EY98" s="45"/>
      <c r="EZ98" s="45"/>
      <c r="FA98" s="45"/>
      <c r="FB98" s="45"/>
      <c r="FC98" s="45"/>
      <c r="FD98" s="45"/>
      <c r="FE98" s="45"/>
      <c r="FF98" s="45"/>
      <c r="FG98" s="45"/>
      <c r="FH98" s="45"/>
      <c r="FI98" s="45"/>
      <c r="FJ98" s="45"/>
      <c r="FK98" s="45"/>
      <c r="FL98" s="45"/>
      <c r="FM98" s="45"/>
      <c r="FN98" s="45"/>
      <c r="FO98" s="45"/>
      <c r="FP98" s="45"/>
      <c r="FQ98" s="45"/>
      <c r="FR98" s="45"/>
      <c r="FS98" s="45"/>
      <c r="FT98" s="45"/>
      <c r="FU98" s="45"/>
      <c r="FV98" s="45"/>
      <c r="FW98" s="45"/>
      <c r="FX98" s="45"/>
      <c r="FY98" s="45"/>
      <c r="FZ98" s="45"/>
      <c r="GA98" s="45"/>
      <c r="GB98" s="45"/>
      <c r="GC98" s="45"/>
      <c r="GD98" s="45"/>
      <c r="GE98" s="45"/>
      <c r="GF98" s="45"/>
      <c r="GG98" s="45"/>
      <c r="GH98" s="45"/>
      <c r="GI98" s="45"/>
      <c r="GJ98" s="45"/>
      <c r="GK98" s="45"/>
      <c r="GL98" s="45"/>
      <c r="GM98" s="45"/>
      <c r="GN98" s="45"/>
      <c r="GO98" s="45"/>
      <c r="GP98" s="45"/>
      <c r="GQ98" s="45"/>
      <c r="GR98" s="45"/>
      <c r="GS98" s="45"/>
      <c r="GT98" s="45"/>
      <c r="GU98" s="45"/>
      <c r="GV98" s="45"/>
      <c r="GW98" s="45"/>
      <c r="GX98" s="45"/>
      <c r="GY98" s="45"/>
      <c r="GZ98" s="45"/>
      <c r="HA98" s="45"/>
      <c r="HB98" s="45"/>
      <c r="HC98" s="45"/>
      <c r="HD98" s="45"/>
      <c r="HE98" s="45"/>
      <c r="HF98" s="45"/>
      <c r="HG98" s="45"/>
      <c r="HH98" s="45"/>
      <c r="HI98" s="45"/>
      <c r="HJ98" s="45"/>
      <c r="HK98" s="45"/>
      <c r="HL98" s="45"/>
      <c r="HM98" s="45"/>
      <c r="HN98" s="45"/>
      <c r="HO98" s="45"/>
      <c r="HP98" s="45"/>
      <c r="HQ98" s="45"/>
      <c r="HR98" s="45"/>
      <c r="HS98" s="45"/>
      <c r="HT98" s="45"/>
      <c r="HU98" s="45"/>
      <c r="HV98" s="45"/>
      <c r="HW98" s="45"/>
      <c r="HX98" s="45"/>
      <c r="HY98" s="45"/>
      <c r="HZ98" s="45"/>
      <c r="IA98" s="45"/>
      <c r="IB98" s="45"/>
      <c r="IC98" s="45"/>
      <c r="ID98" s="45"/>
      <c r="IE98" s="45"/>
      <c r="IF98" s="45"/>
      <c r="IG98" s="45"/>
      <c r="IH98" s="45"/>
      <c r="II98" s="45"/>
      <c r="IJ98" s="45"/>
      <c r="IK98" s="45"/>
      <c r="IL98" s="45"/>
      <c r="IM98" s="45"/>
      <c r="IN98" s="45"/>
      <c r="IO98" s="45"/>
      <c r="IP98" s="45"/>
      <c r="IQ98" s="45"/>
      <c r="IR98" s="45"/>
      <c r="IS98" s="45"/>
      <c r="IT98" s="45"/>
      <c r="IU98" s="45"/>
      <c r="IV98" s="45"/>
    </row>
    <row r="99" spans="1:256" s="366" customFormat="1" ht="75" customHeight="1">
      <c r="A99" s="375">
        <v>1</v>
      </c>
      <c r="B99" s="225" t="s">
        <v>622</v>
      </c>
      <c r="C99" s="308">
        <v>34646</v>
      </c>
      <c r="D99" s="82">
        <v>22</v>
      </c>
      <c r="E99" s="225" t="s">
        <v>272</v>
      </c>
      <c r="F99" s="82" t="s">
        <v>85</v>
      </c>
      <c r="G99" s="308">
        <v>35725</v>
      </c>
      <c r="H99" s="82" t="s">
        <v>84</v>
      </c>
      <c r="I99" s="82" t="s">
        <v>3001</v>
      </c>
      <c r="J99" s="337">
        <v>42856</v>
      </c>
      <c r="K99" s="335" t="s">
        <v>2373</v>
      </c>
      <c r="L99" s="82" t="s">
        <v>3000</v>
      </c>
      <c r="M99" s="82" t="s">
        <v>3000</v>
      </c>
    </row>
    <row r="100" spans="1:256" s="366" customFormat="1" ht="75" customHeight="1">
      <c r="A100" s="375">
        <v>2</v>
      </c>
      <c r="B100" s="225" t="s">
        <v>3014</v>
      </c>
      <c r="C100" s="308"/>
      <c r="D100" s="82">
        <v>2</v>
      </c>
      <c r="E100" s="225" t="s">
        <v>272</v>
      </c>
      <c r="F100" s="82" t="s">
        <v>2641</v>
      </c>
      <c r="G100" s="308">
        <v>42824</v>
      </c>
      <c r="H100" s="82" t="s">
        <v>84</v>
      </c>
      <c r="I100" s="82" t="s">
        <v>3015</v>
      </c>
      <c r="J100" s="337">
        <v>42863</v>
      </c>
      <c r="K100" s="335" t="s">
        <v>2516</v>
      </c>
      <c r="L100" s="82" t="s">
        <v>2871</v>
      </c>
      <c r="M100" s="82" t="s">
        <v>2874</v>
      </c>
    </row>
    <row r="101" spans="1:256" s="366" customFormat="1" ht="75" customHeight="1">
      <c r="A101" s="375">
        <v>3</v>
      </c>
      <c r="B101" s="225" t="s">
        <v>1904</v>
      </c>
      <c r="C101" s="308">
        <v>42514</v>
      </c>
      <c r="D101" s="82">
        <v>1</v>
      </c>
      <c r="E101" s="225" t="s">
        <v>272</v>
      </c>
      <c r="F101" s="82" t="s">
        <v>3011</v>
      </c>
      <c r="G101" s="308">
        <v>42576</v>
      </c>
      <c r="H101" s="82" t="s">
        <v>716</v>
      </c>
      <c r="I101" s="82" t="s">
        <v>3016</v>
      </c>
      <c r="J101" s="337">
        <v>42864</v>
      </c>
      <c r="K101" s="335" t="s">
        <v>2516</v>
      </c>
      <c r="L101" s="82" t="s">
        <v>2871</v>
      </c>
      <c r="M101" s="82" t="s">
        <v>2874</v>
      </c>
    </row>
    <row r="102" spans="1:256" s="370" customFormat="1" ht="50.1" customHeight="1">
      <c r="A102" s="375">
        <v>4</v>
      </c>
      <c r="B102" s="225" t="s">
        <v>3012</v>
      </c>
      <c r="C102" s="308"/>
      <c r="D102" s="333">
        <v>14</v>
      </c>
      <c r="E102" s="225" t="s">
        <v>272</v>
      </c>
      <c r="F102" s="225" t="s">
        <v>3013</v>
      </c>
      <c r="G102" s="308">
        <v>42862</v>
      </c>
      <c r="H102" s="334" t="s">
        <v>58</v>
      </c>
      <c r="I102" s="225" t="s">
        <v>3024</v>
      </c>
      <c r="J102" s="435">
        <v>43017</v>
      </c>
      <c r="K102" s="309" t="s">
        <v>2516</v>
      </c>
      <c r="L102" s="309" t="s">
        <v>2871</v>
      </c>
      <c r="M102" s="309" t="s">
        <v>2872</v>
      </c>
    </row>
    <row r="103" spans="1:256" s="464" customFormat="1" ht="75" customHeight="1">
      <c r="A103" s="375">
        <v>5</v>
      </c>
      <c r="B103" s="307" t="s">
        <v>964</v>
      </c>
      <c r="C103" s="308">
        <v>36825</v>
      </c>
      <c r="D103" s="450">
        <v>16</v>
      </c>
      <c r="E103" s="225" t="s">
        <v>276</v>
      </c>
      <c r="F103" s="374" t="s">
        <v>604</v>
      </c>
      <c r="G103" s="308">
        <v>41087</v>
      </c>
      <c r="H103" s="90" t="s">
        <v>58</v>
      </c>
      <c r="I103" s="82" t="s">
        <v>3027</v>
      </c>
      <c r="J103" s="337">
        <v>42863</v>
      </c>
      <c r="K103" s="309" t="s">
        <v>2516</v>
      </c>
      <c r="L103" s="82" t="s">
        <v>3026</v>
      </c>
      <c r="M103" s="82" t="s">
        <v>3025</v>
      </c>
    </row>
    <row r="104" spans="1:256" s="464" customFormat="1" ht="75" customHeight="1">
      <c r="A104" s="375">
        <v>6</v>
      </c>
      <c r="B104" s="225" t="s">
        <v>2675</v>
      </c>
      <c r="C104" s="308"/>
      <c r="D104" s="333">
        <v>10</v>
      </c>
      <c r="E104" s="225" t="s">
        <v>272</v>
      </c>
      <c r="F104" s="225" t="s">
        <v>2676</v>
      </c>
      <c r="G104" s="308">
        <v>42831</v>
      </c>
      <c r="H104" s="334" t="s">
        <v>84</v>
      </c>
      <c r="I104" s="225" t="s">
        <v>3048</v>
      </c>
      <c r="J104" s="435">
        <v>42867</v>
      </c>
      <c r="K104" s="309" t="s">
        <v>2516</v>
      </c>
      <c r="L104" s="309" t="s">
        <v>2871</v>
      </c>
      <c r="M104" s="309" t="s">
        <v>3047</v>
      </c>
    </row>
    <row r="105" spans="1:256" s="366" customFormat="1" ht="75" customHeight="1">
      <c r="A105" s="375">
        <v>7</v>
      </c>
      <c r="B105" s="225" t="s">
        <v>1623</v>
      </c>
      <c r="C105" s="308">
        <v>36709</v>
      </c>
      <c r="D105" s="333">
        <v>16</v>
      </c>
      <c r="E105" s="225" t="s">
        <v>272</v>
      </c>
      <c r="F105" s="225" t="s">
        <v>1614</v>
      </c>
      <c r="G105" s="308">
        <v>42331</v>
      </c>
      <c r="H105" s="334" t="s">
        <v>58</v>
      </c>
      <c r="I105" s="337" t="s">
        <v>1622</v>
      </c>
      <c r="J105" s="435">
        <v>42877</v>
      </c>
      <c r="K105" s="309" t="s">
        <v>2516</v>
      </c>
      <c r="L105" s="309" t="s">
        <v>2871</v>
      </c>
      <c r="M105" s="309" t="s">
        <v>2874</v>
      </c>
    </row>
    <row r="106" spans="1:256" s="366" customFormat="1" ht="75" customHeight="1">
      <c r="A106" s="375">
        <v>8</v>
      </c>
      <c r="B106" s="225" t="s">
        <v>2899</v>
      </c>
      <c r="C106" s="308">
        <v>39440</v>
      </c>
      <c r="D106" s="333">
        <v>9</v>
      </c>
      <c r="E106" s="225" t="s">
        <v>272</v>
      </c>
      <c r="F106" s="225" t="s">
        <v>2900</v>
      </c>
      <c r="G106" s="308">
        <v>42838</v>
      </c>
      <c r="H106" s="334" t="s">
        <v>2901</v>
      </c>
      <c r="I106" s="225" t="s">
        <v>3077</v>
      </c>
      <c r="J106" s="435">
        <v>42872</v>
      </c>
      <c r="K106" s="309" t="s">
        <v>2516</v>
      </c>
      <c r="L106" s="309" t="s">
        <v>2871</v>
      </c>
      <c r="M106" s="309" t="s">
        <v>2874</v>
      </c>
    </row>
    <row r="107" spans="1:256" s="366" customFormat="1" ht="75" customHeight="1">
      <c r="A107" s="375">
        <v>9</v>
      </c>
      <c r="B107" s="225" t="s">
        <v>2433</v>
      </c>
      <c r="C107" s="308">
        <v>41197</v>
      </c>
      <c r="D107" s="333">
        <v>4</v>
      </c>
      <c r="E107" s="225" t="s">
        <v>272</v>
      </c>
      <c r="F107" s="225" t="s">
        <v>2434</v>
      </c>
      <c r="G107" s="308">
        <v>42800</v>
      </c>
      <c r="H107" s="334" t="s">
        <v>725</v>
      </c>
      <c r="I107" s="225" t="s">
        <v>2441</v>
      </c>
      <c r="J107" s="435">
        <v>42874</v>
      </c>
      <c r="K107" s="309" t="s">
        <v>2516</v>
      </c>
      <c r="L107" s="309" t="s">
        <v>2871</v>
      </c>
      <c r="M107" s="309" t="s">
        <v>2874</v>
      </c>
    </row>
    <row r="108" spans="1:256" s="366" customFormat="1" ht="75" customHeight="1">
      <c r="A108" s="375">
        <v>10</v>
      </c>
      <c r="B108" s="225" t="s">
        <v>2408</v>
      </c>
      <c r="C108" s="308">
        <v>37464</v>
      </c>
      <c r="D108" s="333">
        <v>14</v>
      </c>
      <c r="E108" s="225" t="s">
        <v>272</v>
      </c>
      <c r="F108" s="225" t="s">
        <v>2409</v>
      </c>
      <c r="G108" s="308">
        <v>42795</v>
      </c>
      <c r="H108" s="334" t="s">
        <v>253</v>
      </c>
      <c r="I108" s="225" t="s">
        <v>2606</v>
      </c>
      <c r="J108" s="435">
        <v>42878</v>
      </c>
      <c r="K108" s="309" t="s">
        <v>2106</v>
      </c>
      <c r="L108" s="309" t="s">
        <v>2871</v>
      </c>
      <c r="M108" s="309" t="s">
        <v>2874</v>
      </c>
    </row>
    <row r="109" spans="1:256" s="366" customFormat="1" ht="75" customHeight="1">
      <c r="A109" s="375">
        <v>11</v>
      </c>
      <c r="B109" s="350" t="s">
        <v>2355</v>
      </c>
      <c r="C109" s="308"/>
      <c r="D109" s="465">
        <v>15</v>
      </c>
      <c r="E109" s="307" t="s">
        <v>272</v>
      </c>
      <c r="F109" s="350" t="s">
        <v>2356</v>
      </c>
      <c r="G109" s="351">
        <v>42781</v>
      </c>
      <c r="H109" s="307" t="s">
        <v>464</v>
      </c>
      <c r="I109" s="335" t="s">
        <v>2358</v>
      </c>
      <c r="J109" s="440">
        <v>42879</v>
      </c>
      <c r="K109" s="309" t="s">
        <v>2357</v>
      </c>
      <c r="L109" s="466" t="s">
        <v>2884</v>
      </c>
      <c r="M109" s="89" t="s">
        <v>3099</v>
      </c>
    </row>
    <row r="110" spans="1:256" s="366" customFormat="1" ht="75" customHeight="1">
      <c r="A110" s="375">
        <v>12</v>
      </c>
      <c r="B110" s="225" t="s">
        <v>3078</v>
      </c>
      <c r="C110" s="308"/>
      <c r="D110" s="333">
        <v>11</v>
      </c>
      <c r="E110" s="225" t="s">
        <v>272</v>
      </c>
      <c r="F110" s="337" t="s">
        <v>3080</v>
      </c>
      <c r="G110" s="308" t="s">
        <v>3079</v>
      </c>
      <c r="H110" s="334" t="s">
        <v>716</v>
      </c>
      <c r="I110" s="225" t="s">
        <v>3081</v>
      </c>
      <c r="J110" s="435">
        <v>42879</v>
      </c>
      <c r="K110" s="309" t="s">
        <v>2516</v>
      </c>
      <c r="L110" s="309" t="s">
        <v>2871</v>
      </c>
      <c r="M110" s="309" t="s">
        <v>2874</v>
      </c>
    </row>
    <row r="111" spans="1:256" s="366" customFormat="1" ht="75" customHeight="1">
      <c r="A111" s="375">
        <v>13</v>
      </c>
      <c r="B111" s="225" t="s">
        <v>465</v>
      </c>
      <c r="C111" s="308">
        <v>36282</v>
      </c>
      <c r="D111" s="450">
        <v>18</v>
      </c>
      <c r="E111" s="225" t="s">
        <v>272</v>
      </c>
      <c r="F111" s="82" t="s">
        <v>466</v>
      </c>
      <c r="G111" s="308">
        <v>40613</v>
      </c>
      <c r="H111" s="82" t="s">
        <v>58</v>
      </c>
      <c r="I111" s="308" t="s">
        <v>769</v>
      </c>
      <c r="J111" s="371">
        <v>42857</v>
      </c>
      <c r="K111" s="309" t="s">
        <v>2372</v>
      </c>
      <c r="L111" s="308" t="s">
        <v>2870</v>
      </c>
      <c r="M111" s="308" t="s">
        <v>3100</v>
      </c>
    </row>
    <row r="112" spans="1:256" s="366" customFormat="1" ht="75" customHeight="1">
      <c r="A112" s="375">
        <v>14</v>
      </c>
      <c r="B112" s="472" t="s">
        <v>1040</v>
      </c>
      <c r="C112" s="435">
        <v>36285</v>
      </c>
      <c r="D112" s="472">
        <v>17</v>
      </c>
      <c r="E112" s="81" t="e">
        <f>ABS((#REF!-C112)/365)</f>
        <v>#REF!</v>
      </c>
      <c r="F112" s="95" t="s">
        <v>275</v>
      </c>
      <c r="G112" s="472" t="s">
        <v>1041</v>
      </c>
      <c r="H112" s="473">
        <v>41694</v>
      </c>
      <c r="I112" s="472" t="s">
        <v>247</v>
      </c>
      <c r="J112" s="474">
        <v>42860</v>
      </c>
      <c r="K112" s="95" t="s">
        <v>2877</v>
      </c>
      <c r="L112" s="95" t="s">
        <v>2870</v>
      </c>
      <c r="M112" s="95" t="s">
        <v>3100</v>
      </c>
    </row>
    <row r="113" spans="1:256" s="366" customFormat="1" ht="75" customHeight="1">
      <c r="A113" s="375">
        <v>15</v>
      </c>
      <c r="B113" s="225" t="s">
        <v>1341</v>
      </c>
      <c r="C113" s="308">
        <v>40618</v>
      </c>
      <c r="D113" s="333">
        <v>6</v>
      </c>
      <c r="E113" s="225" t="s">
        <v>272</v>
      </c>
      <c r="F113" s="225" t="s">
        <v>1340</v>
      </c>
      <c r="G113" s="308">
        <v>42106</v>
      </c>
      <c r="H113" s="334" t="s">
        <v>84</v>
      </c>
      <c r="I113" s="225" t="s">
        <v>1418</v>
      </c>
      <c r="J113" s="435">
        <v>42886</v>
      </c>
      <c r="K113" s="309" t="s">
        <v>2211</v>
      </c>
      <c r="L113" s="309" t="s">
        <v>1228</v>
      </c>
      <c r="M113" s="309" t="s">
        <v>2874</v>
      </c>
    </row>
    <row r="114" spans="1:256" s="366" customFormat="1" ht="75" customHeight="1">
      <c r="A114" s="375">
        <v>16</v>
      </c>
      <c r="B114" s="307" t="s">
        <v>1238</v>
      </c>
      <c r="C114" s="475">
        <v>41963</v>
      </c>
      <c r="D114" s="450">
        <v>2</v>
      </c>
      <c r="E114" s="307" t="s">
        <v>268</v>
      </c>
      <c r="F114" s="307" t="s">
        <v>1239</v>
      </c>
      <c r="G114" s="451">
        <v>42026</v>
      </c>
      <c r="H114" s="307" t="s">
        <v>457</v>
      </c>
      <c r="I114" s="90" t="s">
        <v>1241</v>
      </c>
      <c r="J114" s="476">
        <v>42881</v>
      </c>
      <c r="K114" s="148" t="s">
        <v>2211</v>
      </c>
      <c r="L114" s="309" t="s">
        <v>1228</v>
      </c>
      <c r="M114" s="89" t="s">
        <v>2874</v>
      </c>
    </row>
    <row r="115" spans="1:256" s="366" customFormat="1" ht="75" customHeight="1">
      <c r="A115" s="375">
        <v>17</v>
      </c>
      <c r="B115" s="307" t="s">
        <v>3120</v>
      </c>
      <c r="C115" s="475">
        <v>39112</v>
      </c>
      <c r="D115" s="450">
        <v>14</v>
      </c>
      <c r="E115" s="307" t="s">
        <v>272</v>
      </c>
      <c r="F115" s="307" t="s">
        <v>3123</v>
      </c>
      <c r="G115" s="451" t="s">
        <v>3121</v>
      </c>
      <c r="H115" s="307"/>
      <c r="I115" s="90"/>
      <c r="J115" s="476">
        <v>42886</v>
      </c>
      <c r="K115" s="148" t="s">
        <v>2931</v>
      </c>
      <c r="L115" s="309" t="s">
        <v>3026</v>
      </c>
      <c r="M115" s="89" t="s">
        <v>3122</v>
      </c>
    </row>
    <row r="116" spans="1:256" s="79" customFormat="1" ht="50.1" customHeight="1">
      <c r="A116" s="38">
        <v>18</v>
      </c>
      <c r="B116" s="225" t="s">
        <v>3041</v>
      </c>
      <c r="C116" s="308"/>
      <c r="D116" s="333">
        <v>8</v>
      </c>
      <c r="E116" s="225" t="s">
        <v>3124</v>
      </c>
      <c r="F116" s="225" t="s">
        <v>3042</v>
      </c>
      <c r="G116" s="308">
        <v>42866</v>
      </c>
      <c r="H116" s="334" t="s">
        <v>3043</v>
      </c>
      <c r="I116" s="225"/>
      <c r="J116" s="337">
        <v>42139</v>
      </c>
      <c r="K116" s="225" t="s">
        <v>2522</v>
      </c>
      <c r="L116" s="95" t="s">
        <v>3043</v>
      </c>
      <c r="M116" s="95" t="s">
        <v>2874</v>
      </c>
    </row>
    <row r="117" spans="1:256" s="484" customFormat="1" ht="75" customHeight="1">
      <c r="A117" s="39">
        <v>19</v>
      </c>
      <c r="B117" s="225" t="s">
        <v>2715</v>
      </c>
      <c r="C117" s="339"/>
      <c r="D117" s="483">
        <v>16</v>
      </c>
      <c r="E117" s="225" t="s">
        <v>2733</v>
      </c>
      <c r="F117" s="82" t="s">
        <v>2742</v>
      </c>
      <c r="G117" s="308" t="s">
        <v>2743</v>
      </c>
      <c r="H117" s="82" t="s">
        <v>253</v>
      </c>
      <c r="I117" s="82" t="s">
        <v>2744</v>
      </c>
      <c r="J117" s="337">
        <v>42905</v>
      </c>
      <c r="K117" s="335" t="s">
        <v>2106</v>
      </c>
      <c r="L117" s="82" t="s">
        <v>3181</v>
      </c>
      <c r="M117" s="82" t="s">
        <v>3182</v>
      </c>
    </row>
    <row r="118" spans="1:256" s="366" customFormat="1" ht="75" customHeight="1">
      <c r="A118" s="38">
        <v>20</v>
      </c>
      <c r="B118" s="485" t="s">
        <v>1620</v>
      </c>
      <c r="C118" s="337"/>
      <c r="D118" s="373">
        <v>16</v>
      </c>
      <c r="E118" s="225" t="s">
        <v>272</v>
      </c>
      <c r="F118" s="80" t="s">
        <v>1432</v>
      </c>
      <c r="G118" s="454">
        <v>42175</v>
      </c>
      <c r="H118" s="97" t="s">
        <v>1431</v>
      </c>
      <c r="I118" s="82" t="s">
        <v>1434</v>
      </c>
      <c r="J118" s="368">
        <v>42907</v>
      </c>
      <c r="K118" s="368" t="s">
        <v>2877</v>
      </c>
      <c r="L118" s="369" t="s">
        <v>2869</v>
      </c>
      <c r="M118" s="369" t="s">
        <v>2870</v>
      </c>
    </row>
    <row r="119" spans="1:256" s="366" customFormat="1" ht="75" customHeight="1">
      <c r="A119" s="38">
        <v>21</v>
      </c>
      <c r="B119" s="225" t="s">
        <v>2576</v>
      </c>
      <c r="C119" s="308">
        <v>38179</v>
      </c>
      <c r="D119" s="333">
        <v>12</v>
      </c>
      <c r="E119" s="225" t="s">
        <v>275</v>
      </c>
      <c r="F119" s="225" t="s">
        <v>2577</v>
      </c>
      <c r="G119" s="308">
        <v>42805</v>
      </c>
      <c r="H119" s="334" t="s">
        <v>1836</v>
      </c>
      <c r="I119" s="225" t="s">
        <v>2627</v>
      </c>
      <c r="J119" s="435">
        <v>42907</v>
      </c>
      <c r="K119" s="309" t="s">
        <v>2516</v>
      </c>
      <c r="L119" s="309" t="s">
        <v>2871</v>
      </c>
      <c r="M119" s="309" t="s">
        <v>2872</v>
      </c>
    </row>
    <row r="120" spans="1:256" s="366" customFormat="1" ht="75" customHeight="1">
      <c r="A120" s="135"/>
      <c r="B120" s="1511" t="s">
        <v>2698</v>
      </c>
      <c r="C120" s="1512"/>
      <c r="D120" s="1512"/>
      <c r="E120" s="1512"/>
      <c r="F120" s="1512"/>
      <c r="G120" s="1512"/>
      <c r="H120" s="1512"/>
      <c r="I120" s="260"/>
      <c r="J120" s="260"/>
      <c r="K120" s="260"/>
      <c r="L120" s="260"/>
      <c r="M120" s="256"/>
      <c r="N120" s="45"/>
      <c r="O120" s="45"/>
      <c r="P120" s="45"/>
      <c r="Q120" s="45"/>
      <c r="R120" s="45"/>
      <c r="S120" s="45"/>
      <c r="T120" s="45"/>
      <c r="U120" s="45"/>
      <c r="V120" s="45"/>
      <c r="W120" s="45"/>
      <c r="X120" s="45"/>
      <c r="Y120" s="45"/>
      <c r="Z120" s="45"/>
      <c r="AA120" s="45"/>
      <c r="AB120" s="45"/>
      <c r="AC120" s="45"/>
      <c r="AD120" s="45"/>
      <c r="AE120" s="45"/>
      <c r="AF120" s="45"/>
      <c r="AG120" s="45"/>
      <c r="AH120" s="45"/>
      <c r="AI120" s="45"/>
      <c r="AJ120" s="45"/>
      <c r="AK120" s="45"/>
      <c r="AL120" s="45"/>
      <c r="AM120" s="45"/>
      <c r="AN120" s="45"/>
      <c r="AO120" s="45"/>
      <c r="AP120" s="45"/>
      <c r="AQ120" s="45"/>
      <c r="AR120" s="45"/>
      <c r="AS120" s="45"/>
      <c r="AT120" s="45"/>
      <c r="AU120" s="45"/>
      <c r="AV120" s="45"/>
      <c r="AW120" s="45"/>
      <c r="AX120" s="45"/>
      <c r="AY120" s="45"/>
      <c r="AZ120" s="45"/>
      <c r="BA120" s="45"/>
      <c r="BB120" s="45"/>
      <c r="BC120" s="45"/>
      <c r="BD120" s="45"/>
      <c r="BE120" s="45"/>
      <c r="BF120" s="45"/>
      <c r="BG120" s="45"/>
      <c r="BH120" s="45"/>
      <c r="BI120" s="45"/>
      <c r="BJ120" s="45"/>
      <c r="BK120" s="45"/>
      <c r="BL120" s="45"/>
      <c r="BM120" s="45"/>
      <c r="BN120" s="45"/>
      <c r="BO120" s="45"/>
      <c r="BP120" s="45"/>
      <c r="BQ120" s="45"/>
      <c r="BR120" s="45"/>
      <c r="BS120" s="45"/>
      <c r="BT120" s="45"/>
      <c r="BU120" s="45"/>
      <c r="BV120" s="45"/>
      <c r="BW120" s="45"/>
      <c r="BX120" s="45"/>
      <c r="BY120" s="45"/>
      <c r="BZ120" s="45"/>
      <c r="CA120" s="45"/>
      <c r="CB120" s="45"/>
      <c r="CC120" s="45"/>
      <c r="CD120" s="45"/>
      <c r="CE120" s="45"/>
      <c r="CF120" s="45"/>
      <c r="CG120" s="45"/>
      <c r="CH120" s="45"/>
      <c r="CI120" s="45"/>
      <c r="CJ120" s="45"/>
      <c r="CK120" s="45"/>
      <c r="CL120" s="45"/>
      <c r="CM120" s="45"/>
      <c r="CN120" s="45"/>
      <c r="CO120" s="45"/>
      <c r="CP120" s="45"/>
      <c r="CQ120" s="45"/>
      <c r="CR120" s="45"/>
      <c r="CS120" s="45"/>
      <c r="CT120" s="45"/>
      <c r="CU120" s="45"/>
      <c r="CV120" s="45"/>
      <c r="CW120" s="45"/>
      <c r="CX120" s="45"/>
      <c r="CY120" s="45"/>
      <c r="CZ120" s="45"/>
      <c r="DA120" s="45"/>
      <c r="DB120" s="45"/>
      <c r="DC120" s="45"/>
      <c r="DD120" s="45"/>
      <c r="DE120" s="45"/>
      <c r="DF120" s="45"/>
      <c r="DG120" s="45"/>
      <c r="DH120" s="45"/>
      <c r="DI120" s="45"/>
      <c r="DJ120" s="45"/>
      <c r="DK120" s="45"/>
      <c r="DL120" s="45"/>
      <c r="DM120" s="45"/>
      <c r="DN120" s="45"/>
      <c r="DO120" s="45"/>
      <c r="DP120" s="45"/>
      <c r="DQ120" s="45"/>
      <c r="DR120" s="45"/>
      <c r="DS120" s="45"/>
      <c r="DT120" s="45"/>
      <c r="DU120" s="45"/>
      <c r="DV120" s="45"/>
      <c r="DW120" s="45"/>
      <c r="DX120" s="45"/>
      <c r="DY120" s="45"/>
      <c r="DZ120" s="45"/>
      <c r="EA120" s="45"/>
      <c r="EB120" s="45"/>
      <c r="EC120" s="45"/>
      <c r="ED120" s="45"/>
      <c r="EE120" s="45"/>
      <c r="EF120" s="45"/>
      <c r="EG120" s="45"/>
      <c r="EH120" s="45"/>
      <c r="EI120" s="45"/>
      <c r="EJ120" s="45"/>
      <c r="EK120" s="45"/>
      <c r="EL120" s="45"/>
      <c r="EM120" s="45"/>
      <c r="EN120" s="45"/>
      <c r="EO120" s="45"/>
      <c r="EP120" s="45"/>
      <c r="EQ120" s="45"/>
      <c r="ER120" s="45"/>
      <c r="ES120" s="45"/>
      <c r="ET120" s="45"/>
      <c r="EU120" s="45"/>
      <c r="EV120" s="45"/>
      <c r="EW120" s="45"/>
      <c r="EX120" s="45"/>
      <c r="EY120" s="45"/>
      <c r="EZ120" s="45"/>
      <c r="FA120" s="45"/>
      <c r="FB120" s="45"/>
      <c r="FC120" s="45"/>
      <c r="FD120" s="45"/>
      <c r="FE120" s="45"/>
      <c r="FF120" s="45"/>
      <c r="FG120" s="45"/>
      <c r="FH120" s="45"/>
      <c r="FI120" s="45"/>
      <c r="FJ120" s="45"/>
      <c r="FK120" s="45"/>
      <c r="FL120" s="45"/>
      <c r="FM120" s="45"/>
      <c r="FN120" s="45"/>
      <c r="FO120" s="45"/>
      <c r="FP120" s="45"/>
      <c r="FQ120" s="45"/>
      <c r="FR120" s="45"/>
      <c r="FS120" s="45"/>
      <c r="FT120" s="45"/>
      <c r="FU120" s="45"/>
      <c r="FV120" s="45"/>
      <c r="FW120" s="45"/>
      <c r="FX120" s="45"/>
      <c r="FY120" s="45"/>
      <c r="FZ120" s="45"/>
      <c r="GA120" s="45"/>
      <c r="GB120" s="45"/>
      <c r="GC120" s="45"/>
      <c r="GD120" s="45"/>
      <c r="GE120" s="45"/>
      <c r="GF120" s="45"/>
      <c r="GG120" s="45"/>
      <c r="GH120" s="45"/>
      <c r="GI120" s="45"/>
      <c r="GJ120" s="45"/>
      <c r="GK120" s="45"/>
      <c r="GL120" s="45"/>
      <c r="GM120" s="45"/>
      <c r="GN120" s="45"/>
      <c r="GO120" s="45"/>
      <c r="GP120" s="45"/>
      <c r="GQ120" s="45"/>
      <c r="GR120" s="45"/>
      <c r="GS120" s="45"/>
      <c r="GT120" s="45"/>
      <c r="GU120" s="45"/>
      <c r="GV120" s="45"/>
      <c r="GW120" s="45"/>
      <c r="GX120" s="45"/>
      <c r="GY120" s="45"/>
      <c r="GZ120" s="45"/>
      <c r="HA120" s="45"/>
      <c r="HB120" s="45"/>
      <c r="HC120" s="45"/>
      <c r="HD120" s="45"/>
      <c r="HE120" s="45"/>
      <c r="HF120" s="45"/>
      <c r="HG120" s="45"/>
      <c r="HH120" s="45"/>
      <c r="HI120" s="45"/>
      <c r="HJ120" s="45"/>
      <c r="HK120" s="45"/>
      <c r="HL120" s="45"/>
      <c r="HM120" s="45"/>
      <c r="HN120" s="45"/>
      <c r="HO120" s="45"/>
      <c r="HP120" s="45"/>
      <c r="HQ120" s="45"/>
      <c r="HR120" s="45"/>
      <c r="HS120" s="45"/>
      <c r="HT120" s="45"/>
      <c r="HU120" s="45"/>
      <c r="HV120" s="45"/>
      <c r="HW120" s="45"/>
      <c r="HX120" s="45"/>
      <c r="HY120" s="45"/>
      <c r="HZ120" s="45"/>
      <c r="IA120" s="45"/>
      <c r="IB120" s="45"/>
      <c r="IC120" s="45"/>
      <c r="ID120" s="45"/>
      <c r="IE120" s="45"/>
      <c r="IF120" s="45"/>
      <c r="IG120" s="45"/>
      <c r="IH120" s="45"/>
      <c r="II120" s="45"/>
      <c r="IJ120" s="45"/>
      <c r="IK120" s="45"/>
      <c r="IL120" s="45"/>
      <c r="IM120" s="45"/>
      <c r="IN120" s="45"/>
      <c r="IO120" s="45"/>
      <c r="IP120" s="45"/>
      <c r="IQ120" s="45"/>
      <c r="IR120" s="45"/>
      <c r="IS120" s="45"/>
      <c r="IT120" s="45"/>
      <c r="IU120" s="45"/>
      <c r="IV120" s="45"/>
    </row>
    <row r="121" spans="1:256" s="366" customFormat="1" ht="75" customHeight="1">
      <c r="A121" s="242"/>
      <c r="B121" s="254" t="s">
        <v>2684</v>
      </c>
      <c r="C121" s="255" t="s">
        <v>2379</v>
      </c>
      <c r="D121" s="254" t="s">
        <v>195</v>
      </c>
      <c r="E121" s="255" t="s">
        <v>2685</v>
      </c>
      <c r="F121" s="255" t="s">
        <v>2750</v>
      </c>
      <c r="G121" s="255" t="s">
        <v>301</v>
      </c>
      <c r="H121" s="255" t="s">
        <v>302</v>
      </c>
      <c r="I121" s="255" t="s">
        <v>2748</v>
      </c>
      <c r="J121" s="255" t="s">
        <v>2805</v>
      </c>
      <c r="K121" s="255" t="s">
        <v>2366</v>
      </c>
      <c r="L121" s="255" t="s">
        <v>2806</v>
      </c>
      <c r="M121" s="255" t="s">
        <v>2940</v>
      </c>
      <c r="N121" s="242"/>
      <c r="O121" s="242"/>
      <c r="P121" s="242"/>
      <c r="Q121" s="242"/>
      <c r="R121" s="242"/>
      <c r="S121" s="242"/>
      <c r="T121" s="242"/>
      <c r="U121" s="242"/>
      <c r="V121" s="242"/>
      <c r="W121" s="242"/>
      <c r="X121" s="242"/>
      <c r="Y121" s="242"/>
      <c r="Z121" s="242"/>
      <c r="AA121" s="242"/>
      <c r="AB121" s="242"/>
      <c r="AC121" s="242"/>
      <c r="AD121" s="242"/>
      <c r="AE121" s="242"/>
      <c r="AF121" s="242"/>
      <c r="AG121" s="242"/>
      <c r="AH121" s="242"/>
      <c r="AI121" s="242"/>
      <c r="AJ121" s="242"/>
      <c r="AK121" s="242"/>
      <c r="AL121" s="242"/>
      <c r="AM121" s="242"/>
      <c r="AN121" s="242"/>
      <c r="AO121" s="242"/>
      <c r="AP121" s="242"/>
      <c r="AQ121" s="242"/>
      <c r="AR121" s="242"/>
      <c r="AS121" s="242"/>
      <c r="AT121" s="242"/>
      <c r="AU121" s="242"/>
      <c r="AV121" s="242"/>
      <c r="AW121" s="242"/>
      <c r="AX121" s="242"/>
      <c r="AY121" s="242"/>
      <c r="AZ121" s="242"/>
      <c r="BA121" s="242"/>
      <c r="BB121" s="242"/>
      <c r="BC121" s="242"/>
      <c r="BD121" s="242"/>
      <c r="BE121" s="242"/>
      <c r="BF121" s="242"/>
      <c r="BG121" s="242"/>
      <c r="BH121" s="242"/>
      <c r="BI121" s="242"/>
      <c r="BJ121" s="242"/>
      <c r="BK121" s="242"/>
      <c r="BL121" s="242"/>
      <c r="BM121" s="242"/>
      <c r="BN121" s="242"/>
      <c r="BO121" s="242"/>
      <c r="BP121" s="242"/>
      <c r="BQ121" s="242"/>
      <c r="BR121" s="242"/>
      <c r="BS121" s="242"/>
      <c r="BT121" s="242"/>
      <c r="BU121" s="242"/>
      <c r="BV121" s="242"/>
      <c r="BW121" s="242"/>
      <c r="BX121" s="242"/>
      <c r="BY121" s="242"/>
      <c r="BZ121" s="242"/>
      <c r="CA121" s="242"/>
      <c r="CB121" s="242"/>
      <c r="CC121" s="242"/>
      <c r="CD121" s="242"/>
      <c r="CE121" s="242"/>
      <c r="CF121" s="242"/>
      <c r="CG121" s="242"/>
      <c r="CH121" s="242"/>
      <c r="CI121" s="242"/>
      <c r="CJ121" s="242"/>
      <c r="CK121" s="242"/>
      <c r="CL121" s="242"/>
      <c r="CM121" s="242"/>
      <c r="CN121" s="242"/>
      <c r="CO121" s="242"/>
      <c r="CP121" s="242"/>
      <c r="CQ121" s="242"/>
      <c r="CR121" s="242"/>
      <c r="CS121" s="242"/>
      <c r="CT121" s="242"/>
      <c r="CU121" s="242"/>
      <c r="CV121" s="242"/>
      <c r="CW121" s="242"/>
      <c r="CX121" s="242"/>
      <c r="CY121" s="242"/>
      <c r="CZ121" s="242"/>
      <c r="DA121" s="242"/>
      <c r="DB121" s="242"/>
      <c r="DC121" s="242"/>
      <c r="DD121" s="242"/>
      <c r="DE121" s="242"/>
      <c r="DF121" s="242"/>
      <c r="DG121" s="242"/>
      <c r="DH121" s="242"/>
      <c r="DI121" s="242"/>
      <c r="DJ121" s="242"/>
      <c r="DK121" s="242"/>
      <c r="DL121" s="242"/>
      <c r="DM121" s="242"/>
      <c r="DN121" s="242"/>
      <c r="DO121" s="242"/>
      <c r="DP121" s="242"/>
      <c r="DQ121" s="242"/>
      <c r="DR121" s="242"/>
      <c r="DS121" s="242"/>
      <c r="DT121" s="242"/>
      <c r="DU121" s="242"/>
      <c r="DV121" s="242"/>
      <c r="DW121" s="242"/>
      <c r="DX121" s="242"/>
      <c r="DY121" s="242"/>
      <c r="DZ121" s="242"/>
      <c r="EA121" s="242"/>
      <c r="EB121" s="242"/>
      <c r="EC121" s="242"/>
      <c r="ED121" s="242"/>
      <c r="EE121" s="242"/>
      <c r="EF121" s="242"/>
      <c r="EG121" s="242"/>
      <c r="EH121" s="242"/>
      <c r="EI121" s="242"/>
      <c r="EJ121" s="242"/>
      <c r="EK121" s="242"/>
      <c r="EL121" s="242"/>
      <c r="EM121" s="242"/>
      <c r="EN121" s="242"/>
      <c r="EO121" s="242"/>
      <c r="EP121" s="242"/>
      <c r="EQ121" s="242"/>
      <c r="ER121" s="242"/>
      <c r="ES121" s="242"/>
      <c r="ET121" s="242"/>
      <c r="EU121" s="242"/>
      <c r="EV121" s="242"/>
      <c r="EW121" s="242"/>
      <c r="EX121" s="242"/>
      <c r="EY121" s="242"/>
      <c r="EZ121" s="242"/>
      <c r="FA121" s="242"/>
      <c r="FB121" s="242"/>
      <c r="FC121" s="242"/>
      <c r="FD121" s="242"/>
      <c r="FE121" s="242"/>
      <c r="FF121" s="242"/>
      <c r="FG121" s="242"/>
      <c r="FH121" s="242"/>
      <c r="FI121" s="242"/>
      <c r="FJ121" s="242"/>
      <c r="FK121" s="242"/>
      <c r="FL121" s="242"/>
      <c r="FM121" s="242"/>
      <c r="FN121" s="242"/>
      <c r="FO121" s="242"/>
      <c r="FP121" s="242"/>
      <c r="FQ121" s="242"/>
      <c r="FR121" s="242"/>
      <c r="FS121" s="242"/>
      <c r="FT121" s="242"/>
      <c r="FU121" s="242"/>
      <c r="FV121" s="242"/>
      <c r="FW121" s="242"/>
      <c r="FX121" s="242"/>
      <c r="FY121" s="242"/>
      <c r="FZ121" s="242"/>
      <c r="GA121" s="242"/>
      <c r="GB121" s="242"/>
      <c r="GC121" s="242"/>
      <c r="GD121" s="242"/>
      <c r="GE121" s="242"/>
      <c r="GF121" s="242"/>
      <c r="GG121" s="242"/>
      <c r="GH121" s="242"/>
      <c r="GI121" s="242"/>
      <c r="GJ121" s="242"/>
      <c r="GK121" s="242"/>
      <c r="GL121" s="242"/>
      <c r="GM121" s="242"/>
      <c r="GN121" s="242"/>
      <c r="GO121" s="242"/>
      <c r="GP121" s="242"/>
      <c r="GQ121" s="242"/>
      <c r="GR121" s="242"/>
      <c r="GS121" s="242"/>
      <c r="GT121" s="242"/>
      <c r="GU121" s="242"/>
      <c r="GV121" s="242"/>
      <c r="GW121" s="242"/>
      <c r="GX121" s="242"/>
      <c r="GY121" s="242"/>
      <c r="GZ121" s="242"/>
      <c r="HA121" s="242"/>
      <c r="HB121" s="242"/>
      <c r="HC121" s="242"/>
      <c r="HD121" s="242"/>
      <c r="HE121" s="242"/>
      <c r="HF121" s="242"/>
      <c r="HG121" s="242"/>
      <c r="HH121" s="242"/>
      <c r="HI121" s="242"/>
      <c r="HJ121" s="242"/>
      <c r="HK121" s="242"/>
      <c r="HL121" s="242"/>
      <c r="HM121" s="242"/>
      <c r="HN121" s="242"/>
      <c r="HO121" s="242"/>
      <c r="HP121" s="242"/>
      <c r="HQ121" s="242"/>
      <c r="HR121" s="242"/>
      <c r="HS121" s="242"/>
      <c r="HT121" s="242"/>
      <c r="HU121" s="242"/>
      <c r="HV121" s="242"/>
      <c r="HW121" s="242"/>
      <c r="HX121" s="242"/>
      <c r="HY121" s="242"/>
      <c r="HZ121" s="242"/>
      <c r="IA121" s="242"/>
      <c r="IB121" s="242"/>
      <c r="IC121" s="242"/>
      <c r="ID121" s="242"/>
      <c r="IE121" s="242"/>
      <c r="IF121" s="242"/>
      <c r="IG121" s="242"/>
      <c r="IH121" s="242"/>
      <c r="II121" s="242"/>
      <c r="IJ121" s="242"/>
      <c r="IK121" s="242"/>
      <c r="IL121" s="242"/>
      <c r="IM121" s="242"/>
      <c r="IN121" s="242"/>
      <c r="IO121" s="242"/>
      <c r="IP121" s="242"/>
      <c r="IQ121" s="242"/>
      <c r="IR121" s="242"/>
      <c r="IS121" s="242"/>
      <c r="IT121" s="242"/>
      <c r="IU121" s="242"/>
      <c r="IV121" s="242"/>
    </row>
    <row r="122" spans="1:256" s="366" customFormat="1" ht="75" customHeight="1">
      <c r="A122" s="38">
        <v>1</v>
      </c>
      <c r="B122" s="225" t="s">
        <v>3134</v>
      </c>
      <c r="C122" s="308">
        <v>38172</v>
      </c>
      <c r="D122" s="333">
        <v>12</v>
      </c>
      <c r="E122" s="225" t="s">
        <v>272</v>
      </c>
      <c r="F122" s="225" t="s">
        <v>3135</v>
      </c>
      <c r="G122" s="308">
        <v>42893</v>
      </c>
      <c r="H122" s="334" t="s">
        <v>716</v>
      </c>
      <c r="I122" s="225" t="s">
        <v>3140</v>
      </c>
      <c r="J122" s="435">
        <v>42895</v>
      </c>
      <c r="K122" s="309" t="s">
        <v>2516</v>
      </c>
      <c r="L122" s="309" t="s">
        <v>2871</v>
      </c>
      <c r="M122" s="309" t="s">
        <v>2874</v>
      </c>
    </row>
    <row r="123" spans="1:256" s="366" customFormat="1" ht="75" customHeight="1">
      <c r="A123" s="38">
        <v>2</v>
      </c>
      <c r="B123" s="225" t="s">
        <v>3139</v>
      </c>
      <c r="C123" s="308">
        <v>37175</v>
      </c>
      <c r="D123" s="333">
        <v>15</v>
      </c>
      <c r="E123" s="225" t="s">
        <v>2005</v>
      </c>
      <c r="F123" s="225" t="s">
        <v>3136</v>
      </c>
      <c r="G123" s="308">
        <v>42894</v>
      </c>
      <c r="H123" s="334" t="s">
        <v>3137</v>
      </c>
      <c r="I123" s="225" t="s">
        <v>3138</v>
      </c>
      <c r="J123" s="435">
        <v>42895</v>
      </c>
      <c r="K123" s="309" t="s">
        <v>2516</v>
      </c>
      <c r="L123" s="309" t="s">
        <v>2871</v>
      </c>
      <c r="M123" s="309" t="s">
        <v>2874</v>
      </c>
    </row>
    <row r="124" spans="1:256" s="366" customFormat="1" ht="75" customHeight="1">
      <c r="A124" s="38">
        <v>3</v>
      </c>
      <c r="B124" s="225" t="s">
        <v>3082</v>
      </c>
      <c r="C124" s="308"/>
      <c r="D124" s="333">
        <v>4</v>
      </c>
      <c r="E124" s="225" t="s">
        <v>275</v>
      </c>
      <c r="F124" s="225" t="s">
        <v>3083</v>
      </c>
      <c r="G124" s="308">
        <v>42876</v>
      </c>
      <c r="H124" s="334" t="s">
        <v>1836</v>
      </c>
      <c r="I124" s="225" t="s">
        <v>3141</v>
      </c>
      <c r="J124" s="435">
        <v>42895</v>
      </c>
      <c r="K124" s="309" t="s">
        <v>2516</v>
      </c>
      <c r="L124" s="309" t="s">
        <v>2871</v>
      </c>
      <c r="M124" s="309" t="s">
        <v>2874</v>
      </c>
    </row>
    <row r="125" spans="1:256" s="366" customFormat="1" ht="75" customHeight="1">
      <c r="A125" s="38">
        <v>4</v>
      </c>
      <c r="B125" s="225" t="s">
        <v>3084</v>
      </c>
      <c r="C125" s="308"/>
      <c r="D125" s="333">
        <v>2</v>
      </c>
      <c r="E125" s="225" t="s">
        <v>275</v>
      </c>
      <c r="F125" s="225" t="s">
        <v>3083</v>
      </c>
      <c r="G125" s="308">
        <v>42876</v>
      </c>
      <c r="H125" s="334" t="s">
        <v>1836</v>
      </c>
      <c r="I125" s="225" t="s">
        <v>3141</v>
      </c>
      <c r="J125" s="435">
        <v>42895</v>
      </c>
      <c r="K125" s="309" t="s">
        <v>2516</v>
      </c>
      <c r="L125" s="309" t="s">
        <v>2871</v>
      </c>
      <c r="M125" s="309" t="s">
        <v>2874</v>
      </c>
    </row>
    <row r="126" spans="1:256" s="366" customFormat="1" ht="75" customHeight="1">
      <c r="A126" s="38">
        <v>5</v>
      </c>
      <c r="B126" s="225" t="s">
        <v>3198</v>
      </c>
      <c r="C126" s="308"/>
      <c r="D126" s="333">
        <v>0</v>
      </c>
      <c r="E126" s="225" t="s">
        <v>275</v>
      </c>
      <c r="F126" s="225" t="s">
        <v>3083</v>
      </c>
      <c r="G126" s="308">
        <v>42876</v>
      </c>
      <c r="H126" s="334" t="s">
        <v>1836</v>
      </c>
      <c r="I126" s="225" t="s">
        <v>3141</v>
      </c>
      <c r="J126" s="435">
        <v>42895</v>
      </c>
      <c r="K126" s="309" t="s">
        <v>2516</v>
      </c>
      <c r="L126" s="309" t="s">
        <v>2871</v>
      </c>
      <c r="M126" s="309" t="s">
        <v>2874</v>
      </c>
    </row>
    <row r="127" spans="1:256" s="366" customFormat="1" ht="75" customHeight="1">
      <c r="A127" s="38">
        <v>6</v>
      </c>
      <c r="B127" s="225" t="s">
        <v>2630</v>
      </c>
      <c r="C127" s="308">
        <v>36811</v>
      </c>
      <c r="D127" s="333">
        <v>16</v>
      </c>
      <c r="E127" s="225" t="s">
        <v>272</v>
      </c>
      <c r="F127" s="225" t="s">
        <v>2631</v>
      </c>
      <c r="G127" s="308">
        <v>42821</v>
      </c>
      <c r="H127" s="334" t="s">
        <v>58</v>
      </c>
      <c r="I127" s="225" t="s">
        <v>2914</v>
      </c>
      <c r="J127" s="435">
        <v>42894</v>
      </c>
      <c r="K127" s="309" t="s">
        <v>2516</v>
      </c>
      <c r="L127" s="309" t="s">
        <v>2871</v>
      </c>
      <c r="M127" s="309" t="s">
        <v>2874</v>
      </c>
    </row>
    <row r="128" spans="1:256" s="366" customFormat="1" ht="75" customHeight="1">
      <c r="A128" s="38">
        <v>7</v>
      </c>
      <c r="B128" s="225" t="s">
        <v>2427</v>
      </c>
      <c r="C128" s="308">
        <v>37719</v>
      </c>
      <c r="D128" s="333">
        <v>13</v>
      </c>
      <c r="E128" s="225" t="s">
        <v>274</v>
      </c>
      <c r="F128" s="225" t="s">
        <v>2423</v>
      </c>
      <c r="G128" s="308">
        <v>42796</v>
      </c>
      <c r="H128" s="334" t="s">
        <v>330</v>
      </c>
      <c r="I128" s="225" t="s">
        <v>2622</v>
      </c>
      <c r="J128" s="435">
        <v>42893</v>
      </c>
      <c r="K128" s="309" t="s">
        <v>2516</v>
      </c>
      <c r="L128" s="309" t="s">
        <v>2871</v>
      </c>
      <c r="M128" s="309" t="s">
        <v>3025</v>
      </c>
    </row>
    <row r="129" spans="1:256" s="366" customFormat="1" ht="75" customHeight="1">
      <c r="A129" s="38">
        <v>8</v>
      </c>
      <c r="B129" s="225" t="s">
        <v>2013</v>
      </c>
      <c r="C129" s="308">
        <v>41142</v>
      </c>
      <c r="D129" s="333">
        <v>4</v>
      </c>
      <c r="E129" s="225" t="s">
        <v>1980</v>
      </c>
      <c r="F129" s="225" t="s">
        <v>2014</v>
      </c>
      <c r="G129" s="308">
        <v>42640</v>
      </c>
      <c r="H129" s="334" t="s">
        <v>464</v>
      </c>
      <c r="I129" s="337" t="s">
        <v>2015</v>
      </c>
      <c r="J129" s="435">
        <v>42901</v>
      </c>
      <c r="K129" s="309" t="s">
        <v>2516</v>
      </c>
      <c r="L129" s="309" t="s">
        <v>2871</v>
      </c>
      <c r="M129" s="309" t="s">
        <v>2872</v>
      </c>
    </row>
    <row r="130" spans="1:256" s="79" customFormat="1" ht="50.1" customHeight="1">
      <c r="A130" s="38">
        <v>9</v>
      </c>
      <c r="B130" s="225" t="s">
        <v>3097</v>
      </c>
      <c r="C130" s="308"/>
      <c r="D130" s="333">
        <v>14</v>
      </c>
      <c r="E130" s="225" t="s">
        <v>272</v>
      </c>
      <c r="F130" s="225" t="s">
        <v>3098</v>
      </c>
      <c r="G130" s="308">
        <v>42880</v>
      </c>
      <c r="H130" s="334" t="s">
        <v>716</v>
      </c>
      <c r="I130" s="225" t="s">
        <v>3129</v>
      </c>
      <c r="J130" s="435">
        <v>42900</v>
      </c>
      <c r="K130" s="309" t="s">
        <v>2516</v>
      </c>
      <c r="L130" s="309" t="s">
        <v>2871</v>
      </c>
      <c r="M130" s="309" t="s">
        <v>2872</v>
      </c>
      <c r="N130" s="366"/>
      <c r="O130" s="366"/>
      <c r="P130" s="366"/>
      <c r="Q130" s="366"/>
      <c r="R130" s="366"/>
      <c r="S130" s="366"/>
      <c r="T130" s="366"/>
      <c r="U130" s="366"/>
      <c r="V130" s="366"/>
      <c r="W130" s="366"/>
      <c r="X130" s="366"/>
      <c r="Y130" s="366"/>
      <c r="Z130" s="366"/>
      <c r="AA130" s="366"/>
      <c r="AB130" s="366"/>
      <c r="AC130" s="366"/>
      <c r="AD130" s="366"/>
      <c r="AE130" s="366"/>
      <c r="AF130" s="366"/>
      <c r="AG130" s="366"/>
      <c r="AH130" s="366"/>
      <c r="AI130" s="366"/>
      <c r="AJ130" s="366"/>
      <c r="AK130" s="366"/>
      <c r="AL130" s="366"/>
      <c r="AM130" s="366"/>
      <c r="AN130" s="366"/>
      <c r="AO130" s="366"/>
      <c r="AP130" s="366"/>
      <c r="AQ130" s="366"/>
      <c r="AR130" s="366"/>
      <c r="AS130" s="366"/>
      <c r="AT130" s="366"/>
      <c r="AU130" s="366"/>
      <c r="AV130" s="366"/>
      <c r="AW130" s="366"/>
      <c r="AX130" s="366"/>
      <c r="AY130" s="366"/>
      <c r="AZ130" s="366"/>
      <c r="BA130" s="366"/>
      <c r="BB130" s="366"/>
      <c r="BC130" s="366"/>
      <c r="BD130" s="366"/>
      <c r="BE130" s="366"/>
      <c r="BF130" s="366"/>
      <c r="BG130" s="366"/>
      <c r="BH130" s="366"/>
      <c r="BI130" s="366"/>
      <c r="BJ130" s="366"/>
      <c r="BK130" s="366"/>
      <c r="BL130" s="366"/>
      <c r="BM130" s="366"/>
      <c r="BN130" s="366"/>
      <c r="BO130" s="366"/>
      <c r="BP130" s="366"/>
      <c r="BQ130" s="366"/>
      <c r="BR130" s="366"/>
      <c r="BS130" s="366"/>
      <c r="BT130" s="366"/>
      <c r="BU130" s="366"/>
      <c r="BV130" s="366"/>
      <c r="BW130" s="366"/>
      <c r="BX130" s="366"/>
      <c r="BY130" s="366"/>
      <c r="BZ130" s="366"/>
      <c r="CA130" s="366"/>
      <c r="CB130" s="366"/>
      <c r="CC130" s="366"/>
      <c r="CD130" s="366"/>
      <c r="CE130" s="366"/>
      <c r="CF130" s="366"/>
      <c r="CG130" s="366"/>
      <c r="CH130" s="366"/>
      <c r="CI130" s="366"/>
      <c r="CJ130" s="366"/>
      <c r="CK130" s="366"/>
      <c r="CL130" s="366"/>
      <c r="CM130" s="366"/>
      <c r="CN130" s="366"/>
      <c r="CO130" s="366"/>
      <c r="CP130" s="366"/>
      <c r="CQ130" s="366"/>
      <c r="CR130" s="366"/>
      <c r="CS130" s="366"/>
      <c r="CT130" s="366"/>
      <c r="CU130" s="366"/>
      <c r="CV130" s="366"/>
      <c r="CW130" s="366"/>
      <c r="CX130" s="366"/>
      <c r="CY130" s="366"/>
      <c r="CZ130" s="366"/>
      <c r="DA130" s="366"/>
      <c r="DB130" s="366"/>
      <c r="DC130" s="366"/>
      <c r="DD130" s="366"/>
      <c r="DE130" s="366"/>
      <c r="DF130" s="366"/>
      <c r="DG130" s="366"/>
      <c r="DH130" s="366"/>
      <c r="DI130" s="366"/>
      <c r="DJ130" s="366"/>
      <c r="DK130" s="366"/>
      <c r="DL130" s="366"/>
      <c r="DM130" s="366"/>
      <c r="DN130" s="366"/>
      <c r="DO130" s="366"/>
      <c r="DP130" s="366"/>
      <c r="DQ130" s="366"/>
      <c r="DR130" s="366"/>
      <c r="DS130" s="366"/>
      <c r="DT130" s="366"/>
      <c r="DU130" s="366"/>
      <c r="DV130" s="366"/>
      <c r="DW130" s="366"/>
      <c r="DX130" s="366"/>
      <c r="DY130" s="366"/>
      <c r="DZ130" s="366"/>
      <c r="EA130" s="366"/>
      <c r="EB130" s="366"/>
      <c r="EC130" s="366"/>
      <c r="ED130" s="366"/>
      <c r="EE130" s="366"/>
      <c r="EF130" s="366"/>
      <c r="EG130" s="366"/>
      <c r="EH130" s="366"/>
      <c r="EI130" s="366"/>
      <c r="EJ130" s="366"/>
      <c r="EK130" s="366"/>
      <c r="EL130" s="366"/>
      <c r="EM130" s="366"/>
      <c r="EN130" s="366"/>
      <c r="EO130" s="366"/>
      <c r="EP130" s="366"/>
      <c r="EQ130" s="366"/>
      <c r="ER130" s="366"/>
      <c r="ES130" s="366"/>
      <c r="ET130" s="366"/>
      <c r="EU130" s="366"/>
      <c r="EV130" s="366"/>
      <c r="EW130" s="366"/>
      <c r="EX130" s="366"/>
      <c r="EY130" s="366"/>
      <c r="EZ130" s="366"/>
      <c r="FA130" s="366"/>
      <c r="FB130" s="366"/>
      <c r="FC130" s="366"/>
      <c r="FD130" s="366"/>
      <c r="FE130" s="366"/>
      <c r="FF130" s="366"/>
      <c r="FG130" s="366"/>
      <c r="FH130" s="366"/>
      <c r="FI130" s="366"/>
      <c r="FJ130" s="366"/>
      <c r="FK130" s="366"/>
      <c r="FL130" s="366"/>
      <c r="FM130" s="366"/>
      <c r="FN130" s="366"/>
      <c r="FO130" s="366"/>
      <c r="FP130" s="366"/>
      <c r="FQ130" s="366"/>
      <c r="FR130" s="366"/>
      <c r="FS130" s="366"/>
      <c r="FT130" s="366"/>
      <c r="FU130" s="366"/>
      <c r="FV130" s="366"/>
      <c r="FW130" s="366"/>
      <c r="FX130" s="366"/>
      <c r="FY130" s="366"/>
      <c r="FZ130" s="366"/>
      <c r="GA130" s="366"/>
      <c r="GB130" s="366"/>
      <c r="GC130" s="366"/>
      <c r="GD130" s="366"/>
      <c r="GE130" s="366"/>
      <c r="GF130" s="366"/>
      <c r="GG130" s="366"/>
      <c r="GH130" s="366"/>
      <c r="GI130" s="366"/>
      <c r="GJ130" s="366"/>
      <c r="GK130" s="366"/>
      <c r="GL130" s="366"/>
      <c r="GM130" s="366"/>
      <c r="GN130" s="366"/>
      <c r="GO130" s="366"/>
      <c r="GP130" s="366"/>
      <c r="GQ130" s="366"/>
      <c r="GR130" s="366"/>
      <c r="GS130" s="366"/>
      <c r="GT130" s="366"/>
      <c r="GU130" s="366"/>
      <c r="GV130" s="366"/>
      <c r="GW130" s="366"/>
      <c r="GX130" s="366"/>
      <c r="GY130" s="366"/>
      <c r="GZ130" s="366"/>
      <c r="HA130" s="366"/>
      <c r="HB130" s="366"/>
      <c r="HC130" s="366"/>
      <c r="HD130" s="366"/>
      <c r="HE130" s="366"/>
      <c r="HF130" s="366"/>
      <c r="HG130" s="366"/>
      <c r="HH130" s="366"/>
      <c r="HI130" s="366"/>
      <c r="HJ130" s="366"/>
      <c r="HK130" s="366"/>
      <c r="HL130" s="366"/>
      <c r="HM130" s="366"/>
      <c r="HN130" s="366"/>
      <c r="HO130" s="366"/>
      <c r="HP130" s="366"/>
      <c r="HQ130" s="366"/>
      <c r="HR130" s="366"/>
      <c r="HS130" s="366"/>
      <c r="HT130" s="366"/>
      <c r="HU130" s="366"/>
      <c r="HV130" s="366"/>
      <c r="HW130" s="366"/>
      <c r="HX130" s="366"/>
      <c r="HY130" s="366"/>
      <c r="HZ130" s="366"/>
      <c r="IA130" s="366"/>
      <c r="IB130" s="366"/>
      <c r="IC130" s="366"/>
      <c r="ID130" s="366"/>
      <c r="IE130" s="366"/>
      <c r="IF130" s="366"/>
      <c r="IG130" s="366"/>
      <c r="IH130" s="366"/>
      <c r="II130" s="366"/>
      <c r="IJ130" s="366"/>
      <c r="IK130" s="366"/>
      <c r="IL130" s="366"/>
      <c r="IM130" s="366"/>
      <c r="IN130" s="366"/>
      <c r="IO130" s="366"/>
      <c r="IP130" s="366"/>
      <c r="IQ130" s="366"/>
      <c r="IR130" s="366"/>
      <c r="IS130" s="366"/>
      <c r="IT130" s="366"/>
      <c r="IU130" s="366"/>
      <c r="IV130" s="366"/>
    </row>
    <row r="131" spans="1:256" s="83" customFormat="1" ht="50.1" customHeight="1">
      <c r="A131" s="38">
        <v>10</v>
      </c>
      <c r="B131" s="225" t="s">
        <v>2570</v>
      </c>
      <c r="C131" s="308">
        <v>36420</v>
      </c>
      <c r="D131" s="333">
        <v>17</v>
      </c>
      <c r="E131" s="225" t="s">
        <v>272</v>
      </c>
      <c r="F131" s="225" t="s">
        <v>2411</v>
      </c>
      <c r="G131" s="308">
        <v>42792</v>
      </c>
      <c r="H131" s="334" t="s">
        <v>116</v>
      </c>
      <c r="I131" s="225" t="s">
        <v>2442</v>
      </c>
      <c r="J131" s="435">
        <v>42900</v>
      </c>
      <c r="K131" s="309" t="s">
        <v>2516</v>
      </c>
      <c r="L131" s="309" t="s">
        <v>2871</v>
      </c>
      <c r="M131" s="309" t="s">
        <v>2872</v>
      </c>
      <c r="N131" s="366"/>
      <c r="O131" s="366"/>
      <c r="P131" s="366"/>
      <c r="Q131" s="366"/>
      <c r="R131" s="366"/>
      <c r="S131" s="366"/>
      <c r="T131" s="366"/>
      <c r="U131" s="366"/>
      <c r="V131" s="366"/>
      <c r="W131" s="366"/>
      <c r="X131" s="366"/>
      <c r="Y131" s="366"/>
      <c r="Z131" s="366"/>
      <c r="AA131" s="366"/>
      <c r="AB131" s="366"/>
      <c r="AC131" s="366"/>
      <c r="AD131" s="366"/>
      <c r="AE131" s="366"/>
      <c r="AF131" s="366"/>
      <c r="AG131" s="366"/>
      <c r="AH131" s="366"/>
      <c r="AI131" s="366"/>
      <c r="AJ131" s="366"/>
      <c r="AK131" s="366"/>
      <c r="AL131" s="366"/>
      <c r="AM131" s="366"/>
      <c r="AN131" s="366"/>
      <c r="AO131" s="366"/>
      <c r="AP131" s="366"/>
      <c r="AQ131" s="366"/>
      <c r="AR131" s="366"/>
      <c r="AS131" s="366"/>
      <c r="AT131" s="366"/>
      <c r="AU131" s="366"/>
      <c r="AV131" s="366"/>
      <c r="AW131" s="366"/>
      <c r="AX131" s="366"/>
      <c r="AY131" s="366"/>
      <c r="AZ131" s="366"/>
      <c r="BA131" s="366"/>
      <c r="BB131" s="366"/>
      <c r="BC131" s="366"/>
      <c r="BD131" s="366"/>
      <c r="BE131" s="366"/>
      <c r="BF131" s="366"/>
      <c r="BG131" s="366"/>
      <c r="BH131" s="366"/>
      <c r="BI131" s="366"/>
      <c r="BJ131" s="366"/>
      <c r="BK131" s="366"/>
      <c r="BL131" s="366"/>
      <c r="BM131" s="366"/>
      <c r="BN131" s="366"/>
      <c r="BO131" s="366"/>
      <c r="BP131" s="366"/>
      <c r="BQ131" s="366"/>
      <c r="BR131" s="366"/>
      <c r="BS131" s="366"/>
      <c r="BT131" s="366"/>
      <c r="BU131" s="366"/>
      <c r="BV131" s="366"/>
      <c r="BW131" s="366"/>
      <c r="BX131" s="366"/>
      <c r="BY131" s="366"/>
      <c r="BZ131" s="366"/>
      <c r="CA131" s="366"/>
      <c r="CB131" s="366"/>
      <c r="CC131" s="366"/>
      <c r="CD131" s="366"/>
      <c r="CE131" s="366"/>
      <c r="CF131" s="366"/>
      <c r="CG131" s="366"/>
      <c r="CH131" s="366"/>
      <c r="CI131" s="366"/>
      <c r="CJ131" s="366"/>
      <c r="CK131" s="366"/>
      <c r="CL131" s="366"/>
      <c r="CM131" s="366"/>
      <c r="CN131" s="366"/>
      <c r="CO131" s="366"/>
      <c r="CP131" s="366"/>
      <c r="CQ131" s="366"/>
      <c r="CR131" s="366"/>
      <c r="CS131" s="366"/>
      <c r="CT131" s="366"/>
      <c r="CU131" s="366"/>
      <c r="CV131" s="366"/>
      <c r="CW131" s="366"/>
      <c r="CX131" s="366"/>
      <c r="CY131" s="366"/>
      <c r="CZ131" s="366"/>
      <c r="DA131" s="366"/>
      <c r="DB131" s="366"/>
      <c r="DC131" s="366"/>
      <c r="DD131" s="366"/>
      <c r="DE131" s="366"/>
      <c r="DF131" s="366"/>
      <c r="DG131" s="366"/>
      <c r="DH131" s="366"/>
      <c r="DI131" s="366"/>
      <c r="DJ131" s="366"/>
      <c r="DK131" s="366"/>
      <c r="DL131" s="366"/>
      <c r="DM131" s="366"/>
      <c r="DN131" s="366"/>
      <c r="DO131" s="366"/>
      <c r="DP131" s="366"/>
      <c r="DQ131" s="366"/>
      <c r="DR131" s="366"/>
      <c r="DS131" s="366"/>
      <c r="DT131" s="366"/>
      <c r="DU131" s="366"/>
      <c r="DV131" s="366"/>
      <c r="DW131" s="366"/>
      <c r="DX131" s="366"/>
      <c r="DY131" s="366"/>
      <c r="DZ131" s="366"/>
      <c r="EA131" s="366"/>
      <c r="EB131" s="366"/>
      <c r="EC131" s="366"/>
      <c r="ED131" s="366"/>
      <c r="EE131" s="366"/>
      <c r="EF131" s="366"/>
      <c r="EG131" s="366"/>
      <c r="EH131" s="366"/>
      <c r="EI131" s="366"/>
      <c r="EJ131" s="366"/>
      <c r="EK131" s="366"/>
      <c r="EL131" s="366"/>
      <c r="EM131" s="366"/>
      <c r="EN131" s="366"/>
      <c r="EO131" s="366"/>
      <c r="EP131" s="366"/>
      <c r="EQ131" s="366"/>
      <c r="ER131" s="366"/>
      <c r="ES131" s="366"/>
      <c r="ET131" s="366"/>
      <c r="EU131" s="366"/>
      <c r="EV131" s="366"/>
      <c r="EW131" s="366"/>
      <c r="EX131" s="366"/>
      <c r="EY131" s="366"/>
      <c r="EZ131" s="366"/>
      <c r="FA131" s="366"/>
      <c r="FB131" s="366"/>
      <c r="FC131" s="366"/>
      <c r="FD131" s="366"/>
      <c r="FE131" s="366"/>
      <c r="FF131" s="366"/>
      <c r="FG131" s="366"/>
      <c r="FH131" s="366"/>
      <c r="FI131" s="366"/>
      <c r="FJ131" s="366"/>
      <c r="FK131" s="366"/>
      <c r="FL131" s="366"/>
      <c r="FM131" s="366"/>
      <c r="FN131" s="366"/>
      <c r="FO131" s="366"/>
      <c r="FP131" s="366"/>
      <c r="FQ131" s="366"/>
      <c r="FR131" s="366"/>
      <c r="FS131" s="366"/>
      <c r="FT131" s="366"/>
      <c r="FU131" s="366"/>
      <c r="FV131" s="366"/>
      <c r="FW131" s="366"/>
      <c r="FX131" s="366"/>
      <c r="FY131" s="366"/>
      <c r="FZ131" s="366"/>
      <c r="GA131" s="366"/>
      <c r="GB131" s="366"/>
      <c r="GC131" s="366"/>
      <c r="GD131" s="366"/>
      <c r="GE131" s="366"/>
      <c r="GF131" s="366"/>
      <c r="GG131" s="366"/>
      <c r="GH131" s="366"/>
      <c r="GI131" s="366"/>
      <c r="GJ131" s="366"/>
      <c r="GK131" s="366"/>
      <c r="GL131" s="366"/>
      <c r="GM131" s="366"/>
      <c r="GN131" s="366"/>
      <c r="GO131" s="366"/>
      <c r="GP131" s="366"/>
      <c r="GQ131" s="366"/>
      <c r="GR131" s="366"/>
      <c r="GS131" s="366"/>
      <c r="GT131" s="366"/>
      <c r="GU131" s="366"/>
      <c r="GV131" s="366"/>
      <c r="GW131" s="366"/>
      <c r="GX131" s="366"/>
      <c r="GY131" s="366"/>
      <c r="GZ131" s="366"/>
      <c r="HA131" s="366"/>
      <c r="HB131" s="366"/>
      <c r="HC131" s="366"/>
      <c r="HD131" s="366"/>
      <c r="HE131" s="366"/>
      <c r="HF131" s="366"/>
      <c r="HG131" s="366"/>
      <c r="HH131" s="366"/>
      <c r="HI131" s="366"/>
      <c r="HJ131" s="366"/>
      <c r="HK131" s="366"/>
      <c r="HL131" s="366"/>
      <c r="HM131" s="366"/>
      <c r="HN131" s="366"/>
      <c r="HO131" s="366"/>
      <c r="HP131" s="366"/>
      <c r="HQ131" s="366"/>
      <c r="HR131" s="366"/>
      <c r="HS131" s="366"/>
      <c r="HT131" s="366"/>
      <c r="HU131" s="366"/>
      <c r="HV131" s="366"/>
      <c r="HW131" s="366"/>
      <c r="HX131" s="366"/>
      <c r="HY131" s="366"/>
      <c r="HZ131" s="366"/>
      <c r="IA131" s="366"/>
      <c r="IB131" s="366"/>
      <c r="IC131" s="366"/>
      <c r="ID131" s="366"/>
      <c r="IE131" s="366"/>
      <c r="IF131" s="366"/>
      <c r="IG131" s="366"/>
      <c r="IH131" s="366"/>
      <c r="II131" s="366"/>
      <c r="IJ131" s="366"/>
      <c r="IK131" s="366"/>
      <c r="IL131" s="366"/>
      <c r="IM131" s="366"/>
      <c r="IN131" s="366"/>
      <c r="IO131" s="366"/>
      <c r="IP131" s="366"/>
      <c r="IQ131" s="366"/>
      <c r="IR131" s="366"/>
      <c r="IS131" s="366"/>
      <c r="IT131" s="366"/>
      <c r="IU131" s="366"/>
      <c r="IV131" s="366"/>
    </row>
    <row r="132" spans="1:256" s="96" customFormat="1" ht="50.1" customHeight="1">
      <c r="A132" s="38">
        <v>11</v>
      </c>
      <c r="B132" s="225" t="s">
        <v>2083</v>
      </c>
      <c r="C132" s="308">
        <v>37291</v>
      </c>
      <c r="D132" s="333">
        <v>15</v>
      </c>
      <c r="E132" s="225" t="s">
        <v>272</v>
      </c>
      <c r="F132" s="225" t="s">
        <v>2074</v>
      </c>
      <c r="G132" s="308">
        <v>42700</v>
      </c>
      <c r="H132" s="334" t="s">
        <v>464</v>
      </c>
      <c r="I132" s="225" t="s">
        <v>3005</v>
      </c>
      <c r="J132" s="435">
        <v>42902</v>
      </c>
      <c r="K132" s="309" t="s">
        <v>2516</v>
      </c>
      <c r="L132" s="309" t="s">
        <v>2884</v>
      </c>
      <c r="M132" s="309" t="s">
        <v>3167</v>
      </c>
      <c r="N132" s="366"/>
      <c r="O132" s="366"/>
      <c r="P132" s="366"/>
      <c r="Q132" s="366"/>
      <c r="R132" s="366"/>
      <c r="S132" s="366"/>
      <c r="T132" s="366"/>
      <c r="U132" s="366"/>
      <c r="V132" s="366"/>
      <c r="W132" s="366"/>
      <c r="X132" s="366"/>
      <c r="Y132" s="366"/>
      <c r="Z132" s="366"/>
      <c r="AA132" s="366"/>
      <c r="AB132" s="366"/>
      <c r="AC132" s="366"/>
      <c r="AD132" s="366"/>
      <c r="AE132" s="366"/>
      <c r="AF132" s="366"/>
      <c r="AG132" s="366"/>
      <c r="AH132" s="366"/>
      <c r="AI132" s="366"/>
      <c r="AJ132" s="366"/>
      <c r="AK132" s="366"/>
      <c r="AL132" s="366"/>
      <c r="AM132" s="366"/>
      <c r="AN132" s="366"/>
      <c r="AO132" s="366"/>
      <c r="AP132" s="366"/>
      <c r="AQ132" s="366"/>
      <c r="AR132" s="366"/>
      <c r="AS132" s="366"/>
      <c r="AT132" s="366"/>
      <c r="AU132" s="366"/>
      <c r="AV132" s="366"/>
      <c r="AW132" s="366"/>
      <c r="AX132" s="366"/>
      <c r="AY132" s="366"/>
      <c r="AZ132" s="366"/>
      <c r="BA132" s="366"/>
      <c r="BB132" s="366"/>
      <c r="BC132" s="366"/>
      <c r="BD132" s="366"/>
      <c r="BE132" s="366"/>
      <c r="BF132" s="366"/>
      <c r="BG132" s="366"/>
      <c r="BH132" s="366"/>
      <c r="BI132" s="366"/>
      <c r="BJ132" s="366"/>
      <c r="BK132" s="366"/>
      <c r="BL132" s="366"/>
      <c r="BM132" s="366"/>
      <c r="BN132" s="366"/>
      <c r="BO132" s="366"/>
      <c r="BP132" s="366"/>
      <c r="BQ132" s="366"/>
      <c r="BR132" s="366"/>
      <c r="BS132" s="366"/>
      <c r="BT132" s="366"/>
      <c r="BU132" s="366"/>
      <c r="BV132" s="366"/>
      <c r="BW132" s="366"/>
      <c r="BX132" s="366"/>
      <c r="BY132" s="366"/>
      <c r="BZ132" s="366"/>
      <c r="CA132" s="366"/>
      <c r="CB132" s="366"/>
      <c r="CC132" s="366"/>
      <c r="CD132" s="366"/>
      <c r="CE132" s="366"/>
      <c r="CF132" s="366"/>
      <c r="CG132" s="366"/>
      <c r="CH132" s="366"/>
      <c r="CI132" s="366"/>
      <c r="CJ132" s="366"/>
      <c r="CK132" s="366"/>
      <c r="CL132" s="366"/>
      <c r="CM132" s="366"/>
      <c r="CN132" s="366"/>
      <c r="CO132" s="366"/>
      <c r="CP132" s="366"/>
      <c r="CQ132" s="366"/>
      <c r="CR132" s="366"/>
      <c r="CS132" s="366"/>
      <c r="CT132" s="366"/>
      <c r="CU132" s="366"/>
      <c r="CV132" s="366"/>
      <c r="CW132" s="366"/>
      <c r="CX132" s="366"/>
      <c r="CY132" s="366"/>
      <c r="CZ132" s="366"/>
      <c r="DA132" s="366"/>
      <c r="DB132" s="366"/>
      <c r="DC132" s="366"/>
      <c r="DD132" s="366"/>
      <c r="DE132" s="366"/>
      <c r="DF132" s="366"/>
      <c r="DG132" s="366"/>
      <c r="DH132" s="366"/>
      <c r="DI132" s="366"/>
      <c r="DJ132" s="366"/>
      <c r="DK132" s="366"/>
      <c r="DL132" s="366"/>
      <c r="DM132" s="366"/>
      <c r="DN132" s="366"/>
      <c r="DO132" s="366"/>
      <c r="DP132" s="366"/>
      <c r="DQ132" s="366"/>
      <c r="DR132" s="366"/>
      <c r="DS132" s="366"/>
      <c r="DT132" s="366"/>
      <c r="DU132" s="366"/>
      <c r="DV132" s="366"/>
      <c r="DW132" s="366"/>
      <c r="DX132" s="366"/>
      <c r="DY132" s="366"/>
      <c r="DZ132" s="366"/>
      <c r="EA132" s="366"/>
      <c r="EB132" s="366"/>
      <c r="EC132" s="366"/>
      <c r="ED132" s="366"/>
      <c r="EE132" s="366"/>
      <c r="EF132" s="366"/>
      <c r="EG132" s="366"/>
      <c r="EH132" s="366"/>
      <c r="EI132" s="366"/>
      <c r="EJ132" s="366"/>
      <c r="EK132" s="366"/>
      <c r="EL132" s="366"/>
      <c r="EM132" s="366"/>
      <c r="EN132" s="366"/>
      <c r="EO132" s="366"/>
      <c r="EP132" s="366"/>
      <c r="EQ132" s="366"/>
      <c r="ER132" s="366"/>
      <c r="ES132" s="366"/>
      <c r="ET132" s="366"/>
      <c r="EU132" s="366"/>
      <c r="EV132" s="366"/>
      <c r="EW132" s="366"/>
      <c r="EX132" s="366"/>
      <c r="EY132" s="366"/>
      <c r="EZ132" s="366"/>
      <c r="FA132" s="366"/>
      <c r="FB132" s="366"/>
      <c r="FC132" s="366"/>
      <c r="FD132" s="366"/>
      <c r="FE132" s="366"/>
      <c r="FF132" s="366"/>
      <c r="FG132" s="366"/>
      <c r="FH132" s="366"/>
      <c r="FI132" s="366"/>
      <c r="FJ132" s="366"/>
      <c r="FK132" s="366"/>
      <c r="FL132" s="366"/>
      <c r="FM132" s="366"/>
      <c r="FN132" s="366"/>
      <c r="FO132" s="366"/>
      <c r="FP132" s="366"/>
      <c r="FQ132" s="366"/>
      <c r="FR132" s="366"/>
      <c r="FS132" s="366"/>
      <c r="FT132" s="366"/>
      <c r="FU132" s="366"/>
      <c r="FV132" s="366"/>
      <c r="FW132" s="366"/>
      <c r="FX132" s="366"/>
      <c r="FY132" s="366"/>
      <c r="FZ132" s="366"/>
      <c r="GA132" s="366"/>
      <c r="GB132" s="366"/>
      <c r="GC132" s="366"/>
      <c r="GD132" s="366"/>
      <c r="GE132" s="366"/>
      <c r="GF132" s="366"/>
      <c r="GG132" s="366"/>
      <c r="GH132" s="366"/>
      <c r="GI132" s="366"/>
      <c r="GJ132" s="366"/>
      <c r="GK132" s="366"/>
      <c r="GL132" s="366"/>
      <c r="GM132" s="366"/>
      <c r="GN132" s="366"/>
      <c r="GO132" s="366"/>
      <c r="GP132" s="366"/>
      <c r="GQ132" s="366"/>
      <c r="GR132" s="366"/>
      <c r="GS132" s="366"/>
      <c r="GT132" s="366"/>
      <c r="GU132" s="366"/>
      <c r="GV132" s="366"/>
      <c r="GW132" s="366"/>
      <c r="GX132" s="366"/>
      <c r="GY132" s="366"/>
      <c r="GZ132" s="366"/>
      <c r="HA132" s="366"/>
      <c r="HB132" s="366"/>
      <c r="HC132" s="366"/>
      <c r="HD132" s="366"/>
      <c r="HE132" s="366"/>
      <c r="HF132" s="366"/>
      <c r="HG132" s="366"/>
      <c r="HH132" s="366"/>
      <c r="HI132" s="366"/>
      <c r="HJ132" s="366"/>
      <c r="HK132" s="366"/>
      <c r="HL132" s="366"/>
      <c r="HM132" s="366"/>
      <c r="HN132" s="366"/>
      <c r="HO132" s="366"/>
      <c r="HP132" s="366"/>
      <c r="HQ132" s="366"/>
      <c r="HR132" s="366"/>
      <c r="HS132" s="366"/>
      <c r="HT132" s="366"/>
      <c r="HU132" s="366"/>
      <c r="HV132" s="366"/>
      <c r="HW132" s="366"/>
      <c r="HX132" s="366"/>
      <c r="HY132" s="366"/>
      <c r="HZ132" s="366"/>
      <c r="IA132" s="366"/>
      <c r="IB132" s="366"/>
      <c r="IC132" s="366"/>
      <c r="ID132" s="366"/>
      <c r="IE132" s="366"/>
      <c r="IF132" s="366"/>
      <c r="IG132" s="366"/>
      <c r="IH132" s="366"/>
      <c r="II132" s="366"/>
      <c r="IJ132" s="366"/>
      <c r="IK132" s="366"/>
      <c r="IL132" s="366"/>
      <c r="IM132" s="366"/>
      <c r="IN132" s="366"/>
      <c r="IO132" s="366"/>
      <c r="IP132" s="366"/>
      <c r="IQ132" s="366"/>
      <c r="IR132" s="366"/>
      <c r="IS132" s="366"/>
      <c r="IT132" s="366"/>
      <c r="IU132" s="366"/>
      <c r="IV132" s="366"/>
    </row>
    <row r="133" spans="1:256" s="366" customFormat="1" ht="75" customHeight="1">
      <c r="A133" s="38">
        <v>12</v>
      </c>
      <c r="B133" s="225" t="s">
        <v>2576</v>
      </c>
      <c r="C133" s="308">
        <v>38179</v>
      </c>
      <c r="D133" s="333">
        <v>12</v>
      </c>
      <c r="E133" s="225" t="s">
        <v>275</v>
      </c>
      <c r="F133" s="225" t="s">
        <v>2577</v>
      </c>
      <c r="G133" s="308">
        <v>42805</v>
      </c>
      <c r="H133" s="334" t="s">
        <v>1836</v>
      </c>
      <c r="I133" s="225" t="s">
        <v>2627</v>
      </c>
      <c r="J133" s="435">
        <v>42907</v>
      </c>
      <c r="K133" s="309" t="s">
        <v>2516</v>
      </c>
      <c r="L133" s="309" t="s">
        <v>2871</v>
      </c>
      <c r="M133" s="309" t="s">
        <v>2872</v>
      </c>
    </row>
    <row r="134" spans="1:256" s="366" customFormat="1" ht="33.75">
      <c r="A134" s="38">
        <v>13</v>
      </c>
      <c r="B134" s="225" t="s">
        <v>3127</v>
      </c>
      <c r="C134" s="308"/>
      <c r="D134" s="333">
        <v>16</v>
      </c>
      <c r="E134" s="225" t="s">
        <v>272</v>
      </c>
      <c r="F134" s="225" t="s">
        <v>3128</v>
      </c>
      <c r="G134" s="308">
        <v>42888</v>
      </c>
      <c r="H134" s="334" t="s">
        <v>716</v>
      </c>
      <c r="I134" s="225" t="s">
        <v>3155</v>
      </c>
      <c r="J134" s="435">
        <v>42892</v>
      </c>
      <c r="K134" s="309" t="s">
        <v>2516</v>
      </c>
      <c r="L134" s="309" t="s">
        <v>3169</v>
      </c>
      <c r="M134" s="309" t="s">
        <v>3169</v>
      </c>
      <c r="N134" s="145"/>
      <c r="O134" s="79"/>
      <c r="P134" s="79"/>
      <c r="Q134" s="79"/>
      <c r="R134" s="79"/>
      <c r="S134" s="79"/>
      <c r="T134" s="79"/>
      <c r="U134" s="79"/>
      <c r="V134" s="79"/>
      <c r="W134" s="79"/>
      <c r="X134" s="79"/>
      <c r="Y134" s="79"/>
      <c r="Z134" s="79"/>
      <c r="AA134" s="79"/>
      <c r="AB134" s="79"/>
      <c r="AC134" s="79"/>
      <c r="AD134" s="79"/>
      <c r="AE134" s="79"/>
      <c r="AF134" s="79"/>
      <c r="AG134" s="79"/>
      <c r="AH134" s="79"/>
      <c r="AI134" s="79"/>
      <c r="AJ134" s="79"/>
      <c r="AK134" s="79"/>
      <c r="AL134" s="79"/>
      <c r="AM134" s="79"/>
      <c r="AN134" s="79"/>
      <c r="AO134" s="79"/>
      <c r="AP134" s="79"/>
      <c r="AQ134" s="79"/>
      <c r="AR134" s="79"/>
      <c r="AS134" s="79"/>
      <c r="AT134" s="79"/>
      <c r="AU134" s="79"/>
      <c r="AV134" s="79"/>
      <c r="AW134" s="79"/>
      <c r="AX134" s="79"/>
      <c r="AY134" s="79"/>
      <c r="AZ134" s="79"/>
      <c r="BA134" s="79"/>
      <c r="BB134" s="79"/>
      <c r="BC134" s="79"/>
      <c r="BD134" s="79"/>
      <c r="BE134" s="79"/>
      <c r="BF134" s="79"/>
      <c r="BG134" s="79"/>
      <c r="BH134" s="79"/>
      <c r="BI134" s="79"/>
      <c r="BJ134" s="79"/>
      <c r="BK134" s="79"/>
      <c r="BL134" s="79"/>
      <c r="BM134" s="79"/>
      <c r="BN134" s="79"/>
      <c r="BO134" s="79"/>
      <c r="BP134" s="79"/>
      <c r="BQ134" s="79"/>
      <c r="BR134" s="79"/>
      <c r="BS134" s="79"/>
      <c r="BT134" s="79"/>
      <c r="BU134" s="79"/>
      <c r="BV134" s="79"/>
      <c r="BW134" s="79"/>
      <c r="BX134" s="79"/>
      <c r="BY134" s="79"/>
      <c r="BZ134" s="79"/>
      <c r="CA134" s="79"/>
      <c r="CB134" s="79"/>
      <c r="CC134" s="79"/>
      <c r="CD134" s="79"/>
      <c r="CE134" s="79"/>
      <c r="CF134" s="79"/>
      <c r="CG134" s="79"/>
      <c r="CH134" s="79"/>
      <c r="CI134" s="79"/>
      <c r="CJ134" s="79"/>
      <c r="CK134" s="79"/>
      <c r="CL134" s="79"/>
      <c r="CM134" s="79"/>
      <c r="CN134" s="79"/>
      <c r="CO134" s="79"/>
      <c r="CP134" s="79"/>
      <c r="CQ134" s="79"/>
      <c r="CR134" s="79"/>
      <c r="CS134" s="79"/>
      <c r="CT134" s="79"/>
      <c r="CU134" s="79"/>
      <c r="CV134" s="79"/>
      <c r="CW134" s="79"/>
      <c r="CX134" s="79"/>
      <c r="CY134" s="79"/>
      <c r="CZ134" s="79"/>
      <c r="DA134" s="79"/>
      <c r="DB134" s="79"/>
      <c r="DC134" s="79"/>
      <c r="DD134" s="79"/>
      <c r="DE134" s="79"/>
      <c r="DF134" s="79"/>
      <c r="DG134" s="79"/>
      <c r="DH134" s="79"/>
      <c r="DI134" s="79"/>
      <c r="DJ134" s="79"/>
      <c r="DK134" s="79"/>
      <c r="DL134" s="79"/>
      <c r="DM134" s="79"/>
      <c r="DN134" s="79"/>
      <c r="DO134" s="79"/>
      <c r="DP134" s="79"/>
      <c r="DQ134" s="79"/>
      <c r="DR134" s="79"/>
      <c r="DS134" s="79"/>
      <c r="DT134" s="79"/>
      <c r="DU134" s="79"/>
      <c r="DV134" s="79"/>
      <c r="DW134" s="79"/>
      <c r="DX134" s="79"/>
      <c r="DY134" s="79"/>
      <c r="DZ134" s="79"/>
      <c r="EA134" s="79"/>
      <c r="EB134" s="79"/>
      <c r="EC134" s="79"/>
      <c r="ED134" s="79"/>
      <c r="EE134" s="79"/>
      <c r="EF134" s="79"/>
      <c r="EG134" s="79"/>
      <c r="EH134" s="79"/>
      <c r="EI134" s="79"/>
      <c r="EJ134" s="79"/>
      <c r="EK134" s="79"/>
      <c r="EL134" s="79"/>
      <c r="EM134" s="79"/>
      <c r="EN134" s="79"/>
      <c r="EO134" s="79"/>
      <c r="EP134" s="79"/>
      <c r="EQ134" s="79"/>
      <c r="ER134" s="79"/>
      <c r="ES134" s="79"/>
      <c r="ET134" s="79"/>
      <c r="EU134" s="79"/>
      <c r="EV134" s="79"/>
      <c r="EW134" s="79"/>
      <c r="EX134" s="79"/>
      <c r="EY134" s="79"/>
      <c r="EZ134" s="79"/>
      <c r="FA134" s="79"/>
      <c r="FB134" s="79"/>
      <c r="FC134" s="79"/>
      <c r="FD134" s="79"/>
      <c r="FE134" s="79"/>
      <c r="FF134" s="79"/>
      <c r="FG134" s="79"/>
      <c r="FH134" s="79"/>
      <c r="FI134" s="79"/>
      <c r="FJ134" s="79"/>
      <c r="FK134" s="79"/>
      <c r="FL134" s="79"/>
      <c r="FM134" s="79"/>
      <c r="FN134" s="79"/>
      <c r="FO134" s="79"/>
      <c r="FP134" s="79"/>
      <c r="FQ134" s="79"/>
      <c r="FR134" s="79"/>
      <c r="FS134" s="79"/>
      <c r="FT134" s="79"/>
      <c r="FU134" s="79"/>
      <c r="FV134" s="79"/>
      <c r="FW134" s="79"/>
      <c r="FX134" s="79"/>
      <c r="FY134" s="79"/>
      <c r="FZ134" s="79"/>
      <c r="GA134" s="79"/>
      <c r="GB134" s="79"/>
      <c r="GC134" s="79"/>
      <c r="GD134" s="79"/>
      <c r="GE134" s="79"/>
      <c r="GF134" s="79"/>
      <c r="GG134" s="79"/>
      <c r="GH134" s="79"/>
      <c r="GI134" s="79"/>
      <c r="GJ134" s="79"/>
      <c r="GK134" s="79"/>
      <c r="GL134" s="79"/>
      <c r="GM134" s="79"/>
      <c r="GN134" s="79"/>
      <c r="GO134" s="79"/>
      <c r="GP134" s="79"/>
      <c r="GQ134" s="79"/>
      <c r="GR134" s="79"/>
      <c r="GS134" s="79"/>
      <c r="GT134" s="79"/>
      <c r="GU134" s="79"/>
      <c r="GV134" s="79"/>
      <c r="GW134" s="79"/>
      <c r="GX134" s="79"/>
      <c r="GY134" s="79"/>
      <c r="GZ134" s="79"/>
      <c r="HA134" s="79"/>
      <c r="HB134" s="79"/>
      <c r="HC134" s="79"/>
      <c r="HD134" s="79"/>
      <c r="HE134" s="79"/>
      <c r="HF134" s="79"/>
      <c r="HG134" s="79"/>
      <c r="HH134" s="79"/>
      <c r="HI134" s="79"/>
      <c r="HJ134" s="79"/>
      <c r="HK134" s="79"/>
      <c r="HL134" s="79"/>
      <c r="HM134" s="79"/>
      <c r="HN134" s="79"/>
      <c r="HO134" s="79"/>
      <c r="HP134" s="79"/>
      <c r="HQ134" s="79"/>
      <c r="HR134" s="79"/>
      <c r="HS134" s="79"/>
      <c r="HT134" s="79"/>
      <c r="HU134" s="79"/>
      <c r="HV134" s="79"/>
      <c r="HW134" s="79"/>
      <c r="HX134" s="79"/>
      <c r="HY134" s="79"/>
      <c r="HZ134" s="79"/>
      <c r="IA134" s="79"/>
      <c r="IB134" s="79"/>
      <c r="IC134" s="79"/>
      <c r="ID134" s="79"/>
      <c r="IE134" s="79"/>
      <c r="IF134" s="79"/>
      <c r="IG134" s="79"/>
      <c r="IH134" s="79"/>
      <c r="II134" s="79"/>
      <c r="IJ134" s="79"/>
      <c r="IK134" s="79"/>
      <c r="IL134" s="79"/>
      <c r="IM134" s="79"/>
      <c r="IN134" s="79"/>
      <c r="IO134" s="79"/>
      <c r="IP134" s="79"/>
      <c r="IQ134" s="79"/>
      <c r="IR134" s="79"/>
      <c r="IS134" s="79"/>
      <c r="IT134" s="79"/>
      <c r="IU134" s="79"/>
      <c r="IV134" s="79"/>
    </row>
    <row r="135" spans="1:256" s="366" customFormat="1" ht="45">
      <c r="A135" s="38">
        <v>14</v>
      </c>
      <c r="B135" s="477" t="s">
        <v>1148</v>
      </c>
      <c r="C135" s="478">
        <v>36794</v>
      </c>
      <c r="D135" s="80">
        <v>16</v>
      </c>
      <c r="E135" s="479" t="s">
        <v>272</v>
      </c>
      <c r="F135" s="477" t="s">
        <v>1149</v>
      </c>
      <c r="G135" s="454">
        <v>41911</v>
      </c>
      <c r="H135" s="82" t="s">
        <v>627</v>
      </c>
      <c r="I135" s="225" t="s">
        <v>1155</v>
      </c>
      <c r="J135" s="337">
        <v>42901</v>
      </c>
      <c r="K135" s="82" t="s">
        <v>2877</v>
      </c>
      <c r="L135" s="480" t="s">
        <v>3169</v>
      </c>
      <c r="M135" s="82" t="s">
        <v>3169</v>
      </c>
      <c r="N135" s="83"/>
      <c r="O135" s="83"/>
      <c r="P135" s="83"/>
      <c r="Q135" s="83"/>
      <c r="R135" s="83"/>
      <c r="S135" s="83"/>
      <c r="T135" s="83"/>
      <c r="U135" s="83"/>
      <c r="V135" s="83"/>
      <c r="W135" s="83"/>
      <c r="X135" s="83"/>
      <c r="Y135" s="83"/>
      <c r="Z135" s="83"/>
      <c r="AA135" s="83"/>
      <c r="AB135" s="83"/>
      <c r="AC135" s="83"/>
      <c r="AD135" s="83"/>
      <c r="AE135" s="83"/>
      <c r="AF135" s="83"/>
      <c r="AG135" s="83"/>
      <c r="AH135" s="83"/>
      <c r="AI135" s="83"/>
      <c r="AJ135" s="83"/>
      <c r="AK135" s="83"/>
      <c r="AL135" s="83"/>
      <c r="AM135" s="83"/>
      <c r="AN135" s="83"/>
      <c r="AO135" s="83"/>
      <c r="AP135" s="83"/>
      <c r="AQ135" s="83"/>
      <c r="AR135" s="83"/>
      <c r="AS135" s="83"/>
      <c r="AT135" s="83"/>
      <c r="AU135" s="83"/>
      <c r="AV135" s="83"/>
      <c r="AW135" s="83"/>
      <c r="AX135" s="83"/>
      <c r="AY135" s="83"/>
      <c r="AZ135" s="83"/>
      <c r="BA135" s="83"/>
      <c r="BB135" s="83"/>
      <c r="BC135" s="83"/>
      <c r="BD135" s="83"/>
      <c r="BE135" s="83"/>
      <c r="BF135" s="83"/>
      <c r="BG135" s="83"/>
      <c r="BH135" s="83"/>
      <c r="BI135" s="83"/>
      <c r="BJ135" s="83"/>
      <c r="BK135" s="83"/>
      <c r="BL135" s="83"/>
      <c r="BM135" s="83"/>
      <c r="BN135" s="83"/>
      <c r="BO135" s="83"/>
      <c r="BP135" s="83"/>
      <c r="BQ135" s="83"/>
      <c r="BR135" s="83"/>
      <c r="BS135" s="83"/>
      <c r="BT135" s="83"/>
      <c r="BU135" s="83"/>
      <c r="BV135" s="83"/>
      <c r="BW135" s="83"/>
      <c r="BX135" s="83"/>
      <c r="BY135" s="83"/>
      <c r="BZ135" s="83"/>
      <c r="CA135" s="83"/>
      <c r="CB135" s="83"/>
      <c r="CC135" s="83"/>
      <c r="CD135" s="83"/>
      <c r="CE135" s="83"/>
      <c r="CF135" s="83"/>
      <c r="CG135" s="83"/>
      <c r="CH135" s="83"/>
      <c r="CI135" s="83"/>
      <c r="CJ135" s="83"/>
      <c r="CK135" s="83"/>
      <c r="CL135" s="83"/>
      <c r="CM135" s="83"/>
      <c r="CN135" s="83"/>
      <c r="CO135" s="83"/>
      <c r="CP135" s="83"/>
      <c r="CQ135" s="83"/>
      <c r="CR135" s="83"/>
      <c r="CS135" s="83"/>
      <c r="CT135" s="83"/>
      <c r="CU135" s="83"/>
      <c r="CV135" s="83"/>
      <c r="CW135" s="83"/>
      <c r="CX135" s="83"/>
      <c r="CY135" s="83"/>
      <c r="CZ135" s="83"/>
      <c r="DA135" s="83"/>
      <c r="DB135" s="83"/>
      <c r="DC135" s="83"/>
      <c r="DD135" s="83"/>
      <c r="DE135" s="83"/>
      <c r="DF135" s="83"/>
      <c r="DG135" s="83"/>
      <c r="DH135" s="83"/>
      <c r="DI135" s="83"/>
      <c r="DJ135" s="83"/>
      <c r="DK135" s="83"/>
      <c r="DL135" s="83"/>
      <c r="DM135" s="83"/>
      <c r="DN135" s="83"/>
      <c r="DO135" s="83"/>
      <c r="DP135" s="83"/>
      <c r="DQ135" s="83"/>
      <c r="DR135" s="83"/>
      <c r="DS135" s="83"/>
      <c r="DT135" s="83"/>
      <c r="DU135" s="83"/>
      <c r="DV135" s="83"/>
      <c r="DW135" s="83"/>
      <c r="DX135" s="83"/>
      <c r="DY135" s="83"/>
      <c r="DZ135" s="83"/>
      <c r="EA135" s="83"/>
      <c r="EB135" s="83"/>
      <c r="EC135" s="83"/>
      <c r="ED135" s="83"/>
      <c r="EE135" s="83"/>
      <c r="EF135" s="83"/>
      <c r="EG135" s="83"/>
      <c r="EH135" s="83"/>
      <c r="EI135" s="83"/>
      <c r="EJ135" s="83"/>
      <c r="EK135" s="83"/>
      <c r="EL135" s="83"/>
      <c r="EM135" s="83"/>
      <c r="EN135" s="83"/>
      <c r="EO135" s="83"/>
      <c r="EP135" s="83"/>
      <c r="EQ135" s="83"/>
      <c r="ER135" s="83"/>
      <c r="ES135" s="83"/>
      <c r="ET135" s="83"/>
      <c r="EU135" s="83"/>
      <c r="EV135" s="83"/>
      <c r="EW135" s="83"/>
      <c r="EX135" s="83"/>
      <c r="EY135" s="83"/>
      <c r="EZ135" s="83"/>
      <c r="FA135" s="83"/>
      <c r="FB135" s="83"/>
      <c r="FC135" s="83"/>
      <c r="FD135" s="83"/>
      <c r="FE135" s="83"/>
      <c r="FF135" s="83"/>
      <c r="FG135" s="83"/>
      <c r="FH135" s="83"/>
      <c r="FI135" s="83"/>
      <c r="FJ135" s="83"/>
      <c r="FK135" s="83"/>
      <c r="FL135" s="83"/>
      <c r="FM135" s="83"/>
      <c r="FN135" s="83"/>
      <c r="FO135" s="83"/>
      <c r="FP135" s="83"/>
      <c r="FQ135" s="83"/>
      <c r="FR135" s="83"/>
      <c r="FS135" s="83"/>
      <c r="FT135" s="83"/>
      <c r="FU135" s="83"/>
      <c r="FV135" s="83"/>
      <c r="FW135" s="83"/>
      <c r="FX135" s="83"/>
      <c r="FY135" s="83"/>
      <c r="FZ135" s="83"/>
      <c r="GA135" s="83"/>
      <c r="GB135" s="83"/>
      <c r="GC135" s="83"/>
      <c r="GD135" s="83"/>
      <c r="GE135" s="83"/>
      <c r="GF135" s="83"/>
      <c r="GG135" s="83"/>
      <c r="GH135" s="83"/>
      <c r="GI135" s="83"/>
      <c r="GJ135" s="83"/>
      <c r="GK135" s="83"/>
      <c r="GL135" s="83"/>
      <c r="GM135" s="83"/>
      <c r="GN135" s="83"/>
      <c r="GO135" s="83"/>
      <c r="GP135" s="83"/>
      <c r="GQ135" s="83"/>
      <c r="GR135" s="83"/>
      <c r="GS135" s="83"/>
      <c r="GT135" s="83"/>
      <c r="GU135" s="83"/>
      <c r="GV135" s="83"/>
      <c r="GW135" s="83"/>
      <c r="GX135" s="83"/>
      <c r="GY135" s="83"/>
      <c r="GZ135" s="83"/>
      <c r="HA135" s="83"/>
      <c r="HB135" s="83"/>
      <c r="HC135" s="83"/>
      <c r="HD135" s="83"/>
      <c r="HE135" s="83"/>
      <c r="HF135" s="83"/>
      <c r="HG135" s="83"/>
      <c r="HH135" s="83"/>
      <c r="HI135" s="83"/>
      <c r="HJ135" s="83"/>
      <c r="HK135" s="83"/>
      <c r="HL135" s="83"/>
      <c r="HM135" s="83"/>
      <c r="HN135" s="83"/>
      <c r="HO135" s="83"/>
      <c r="HP135" s="83"/>
      <c r="HQ135" s="83"/>
      <c r="HR135" s="83"/>
      <c r="HS135" s="83"/>
      <c r="HT135" s="83"/>
      <c r="HU135" s="83"/>
      <c r="HV135" s="83"/>
      <c r="HW135" s="83"/>
      <c r="HX135" s="83"/>
      <c r="HY135" s="83"/>
      <c r="HZ135" s="83"/>
      <c r="IA135" s="83"/>
      <c r="IB135" s="83"/>
      <c r="IC135" s="83"/>
      <c r="ID135" s="83"/>
      <c r="IE135" s="83"/>
      <c r="IF135" s="83"/>
      <c r="IG135" s="83"/>
      <c r="IH135" s="83"/>
      <c r="II135" s="83"/>
      <c r="IJ135" s="125"/>
      <c r="IK135" s="125"/>
      <c r="IL135" s="125"/>
      <c r="IM135" s="125"/>
      <c r="IN135" s="83"/>
      <c r="IO135" s="83"/>
      <c r="IP135" s="83"/>
      <c r="IQ135" s="83"/>
      <c r="IR135" s="83"/>
      <c r="IS135" s="83"/>
      <c r="IT135" s="83"/>
      <c r="IU135" s="83"/>
      <c r="IV135" s="83"/>
    </row>
    <row r="136" spans="1:256" s="366" customFormat="1" ht="33.75">
      <c r="A136" s="38">
        <v>15</v>
      </c>
      <c r="B136" s="225" t="s">
        <v>1993</v>
      </c>
      <c r="C136" s="308">
        <v>41623</v>
      </c>
      <c r="D136" s="333">
        <v>3</v>
      </c>
      <c r="E136" s="225" t="s">
        <v>272</v>
      </c>
      <c r="F136" s="225" t="s">
        <v>1117</v>
      </c>
      <c r="G136" s="308">
        <v>41844</v>
      </c>
      <c r="H136" s="334" t="s">
        <v>84</v>
      </c>
      <c r="I136" s="225" t="s">
        <v>1121</v>
      </c>
      <c r="J136" s="435">
        <v>42900</v>
      </c>
      <c r="K136" s="309" t="s">
        <v>2211</v>
      </c>
      <c r="L136" s="309" t="s">
        <v>1228</v>
      </c>
      <c r="M136" s="309" t="s">
        <v>2874</v>
      </c>
      <c r="N136" s="189"/>
      <c r="O136" s="83"/>
      <c r="P136" s="96"/>
      <c r="Q136" s="96"/>
      <c r="R136" s="96"/>
      <c r="S136" s="96"/>
      <c r="T136" s="96"/>
      <c r="U136" s="96"/>
      <c r="V136" s="96"/>
      <c r="W136" s="96"/>
      <c r="X136" s="96"/>
      <c r="Y136" s="96"/>
      <c r="Z136" s="96"/>
      <c r="AA136" s="96"/>
      <c r="AB136" s="96"/>
      <c r="AC136" s="96"/>
      <c r="AD136" s="96"/>
      <c r="AE136" s="96"/>
      <c r="AF136" s="96"/>
      <c r="AG136" s="96"/>
      <c r="AH136" s="96"/>
      <c r="AI136" s="96"/>
      <c r="AJ136" s="96"/>
      <c r="AK136" s="96"/>
      <c r="AL136" s="96"/>
      <c r="AM136" s="96"/>
      <c r="AN136" s="96"/>
      <c r="AO136" s="96"/>
      <c r="AP136" s="96"/>
      <c r="AQ136" s="96"/>
      <c r="AR136" s="96"/>
      <c r="AS136" s="96"/>
      <c r="AT136" s="96"/>
      <c r="AU136" s="96"/>
      <c r="AV136" s="96"/>
      <c r="AW136" s="96"/>
      <c r="AX136" s="96"/>
      <c r="AY136" s="96"/>
      <c r="AZ136" s="96"/>
      <c r="BA136" s="96"/>
      <c r="BB136" s="96"/>
      <c r="BC136" s="96"/>
      <c r="BD136" s="96"/>
      <c r="BE136" s="96"/>
      <c r="BF136" s="96"/>
      <c r="BG136" s="96"/>
      <c r="BH136" s="96"/>
      <c r="BI136" s="96"/>
      <c r="BJ136" s="96"/>
      <c r="BK136" s="96"/>
      <c r="BL136" s="96"/>
      <c r="BM136" s="96"/>
      <c r="BN136" s="96"/>
      <c r="BO136" s="96"/>
      <c r="BP136" s="96"/>
      <c r="BQ136" s="96"/>
      <c r="BR136" s="96"/>
      <c r="BS136" s="96"/>
      <c r="BT136" s="96"/>
      <c r="BU136" s="96"/>
      <c r="BV136" s="96"/>
      <c r="BW136" s="96"/>
      <c r="BX136" s="96"/>
      <c r="BY136" s="96"/>
      <c r="BZ136" s="96"/>
      <c r="CA136" s="96"/>
      <c r="CB136" s="96"/>
      <c r="CC136" s="96"/>
      <c r="CD136" s="96"/>
      <c r="CE136" s="96"/>
      <c r="CF136" s="96"/>
      <c r="CG136" s="96"/>
      <c r="CH136" s="96"/>
      <c r="CI136" s="96"/>
      <c r="CJ136" s="96"/>
      <c r="CK136" s="96"/>
      <c r="CL136" s="96"/>
      <c r="CM136" s="96"/>
      <c r="CN136" s="96"/>
      <c r="CO136" s="96"/>
      <c r="CP136" s="96"/>
      <c r="CQ136" s="96"/>
      <c r="CR136" s="96"/>
      <c r="CS136" s="96"/>
      <c r="CT136" s="96"/>
      <c r="CU136" s="96"/>
      <c r="CV136" s="96"/>
      <c r="CW136" s="96"/>
      <c r="CX136" s="96"/>
      <c r="CY136" s="96"/>
      <c r="CZ136" s="96"/>
      <c r="DA136" s="96"/>
      <c r="DB136" s="96"/>
      <c r="DC136" s="96"/>
      <c r="DD136" s="96"/>
      <c r="DE136" s="96"/>
      <c r="DF136" s="96"/>
      <c r="DG136" s="96"/>
      <c r="DH136" s="96"/>
      <c r="DI136" s="96"/>
      <c r="DJ136" s="96"/>
      <c r="DK136" s="96"/>
      <c r="DL136" s="96"/>
      <c r="DM136" s="96"/>
      <c r="DN136" s="96"/>
      <c r="DO136" s="96"/>
      <c r="DP136" s="96"/>
      <c r="DQ136" s="96"/>
      <c r="DR136" s="96"/>
      <c r="DS136" s="96"/>
      <c r="DT136" s="96"/>
      <c r="DU136" s="96"/>
      <c r="DV136" s="96"/>
      <c r="DW136" s="96"/>
      <c r="DX136" s="96"/>
      <c r="DY136" s="96"/>
      <c r="DZ136" s="96"/>
      <c r="EA136" s="96"/>
      <c r="EB136" s="96"/>
      <c r="EC136" s="96"/>
      <c r="ED136" s="96"/>
      <c r="EE136" s="96"/>
      <c r="EF136" s="96"/>
      <c r="EG136" s="96"/>
      <c r="EH136" s="96"/>
      <c r="EI136" s="96"/>
      <c r="EJ136" s="96"/>
      <c r="EK136" s="96"/>
      <c r="EL136" s="96"/>
      <c r="EM136" s="96"/>
      <c r="EN136" s="96"/>
      <c r="EO136" s="96"/>
      <c r="EP136" s="96"/>
      <c r="EQ136" s="96"/>
      <c r="ER136" s="96"/>
      <c r="ES136" s="96"/>
      <c r="ET136" s="96"/>
      <c r="EU136" s="96"/>
      <c r="EV136" s="96"/>
      <c r="EW136" s="96"/>
      <c r="EX136" s="96"/>
      <c r="EY136" s="96"/>
      <c r="EZ136" s="96"/>
      <c r="FA136" s="96"/>
      <c r="FB136" s="96"/>
      <c r="FC136" s="96"/>
      <c r="FD136" s="96"/>
      <c r="FE136" s="96"/>
      <c r="FF136" s="96"/>
      <c r="FG136" s="96"/>
      <c r="FH136" s="96"/>
      <c r="FI136" s="96"/>
      <c r="FJ136" s="96"/>
      <c r="FK136" s="96"/>
      <c r="FL136" s="96"/>
      <c r="FM136" s="96"/>
      <c r="FN136" s="96"/>
      <c r="FO136" s="96"/>
      <c r="FP136" s="96"/>
      <c r="FQ136" s="96"/>
      <c r="FR136" s="96"/>
      <c r="FS136" s="96"/>
      <c r="FT136" s="96"/>
      <c r="FU136" s="96"/>
      <c r="FV136" s="96"/>
      <c r="FW136" s="96"/>
      <c r="FX136" s="96"/>
      <c r="FY136" s="96"/>
      <c r="FZ136" s="96"/>
      <c r="GA136" s="96"/>
      <c r="GB136" s="96"/>
      <c r="GC136" s="96"/>
      <c r="GD136" s="96"/>
      <c r="GE136" s="96"/>
      <c r="GF136" s="96"/>
      <c r="GG136" s="96"/>
      <c r="GH136" s="96"/>
      <c r="GI136" s="96"/>
      <c r="GJ136" s="96"/>
      <c r="GK136" s="96"/>
      <c r="GL136" s="96"/>
      <c r="GM136" s="96"/>
      <c r="GN136" s="96"/>
      <c r="GO136" s="96"/>
      <c r="GP136" s="96"/>
      <c r="GQ136" s="96"/>
      <c r="GR136" s="96"/>
      <c r="GS136" s="96"/>
      <c r="GT136" s="96"/>
      <c r="GU136" s="96"/>
      <c r="GV136" s="96"/>
      <c r="GW136" s="96"/>
      <c r="GX136" s="96"/>
      <c r="GY136" s="96"/>
      <c r="GZ136" s="96"/>
      <c r="HA136" s="96"/>
      <c r="HB136" s="96"/>
      <c r="HC136" s="96"/>
      <c r="HD136" s="96"/>
      <c r="HE136" s="96"/>
      <c r="HF136" s="96"/>
      <c r="HG136" s="96"/>
      <c r="HH136" s="96"/>
      <c r="HI136" s="96"/>
      <c r="HJ136" s="96"/>
      <c r="HK136" s="96"/>
      <c r="HL136" s="96"/>
      <c r="HM136" s="96"/>
      <c r="HN136" s="96"/>
      <c r="HO136" s="96"/>
      <c r="HP136" s="96"/>
      <c r="HQ136" s="96"/>
      <c r="HR136" s="96"/>
      <c r="HS136" s="96"/>
      <c r="HT136" s="96"/>
      <c r="HU136" s="96"/>
      <c r="HV136" s="96"/>
      <c r="HW136" s="96"/>
      <c r="HX136" s="96"/>
      <c r="HY136" s="96"/>
      <c r="HZ136" s="96"/>
      <c r="IA136" s="96"/>
      <c r="IB136" s="96"/>
      <c r="IC136" s="96"/>
      <c r="ID136" s="96"/>
      <c r="IE136" s="96"/>
      <c r="IF136" s="96"/>
      <c r="IG136" s="96"/>
      <c r="IH136" s="96"/>
      <c r="II136" s="96"/>
      <c r="IJ136" s="96"/>
      <c r="IK136" s="96"/>
      <c r="IL136" s="96"/>
      <c r="IM136" s="96"/>
      <c r="IN136" s="96"/>
      <c r="IO136" s="96"/>
      <c r="IP136" s="96"/>
      <c r="IQ136" s="96"/>
      <c r="IR136" s="96"/>
      <c r="IS136" s="96"/>
      <c r="IT136" s="96"/>
      <c r="IU136" s="96"/>
      <c r="IV136" s="96"/>
    </row>
    <row r="137" spans="1:256" s="366" customFormat="1" ht="75" customHeight="1">
      <c r="A137" s="38">
        <v>16</v>
      </c>
      <c r="B137" s="472" t="s">
        <v>3194</v>
      </c>
      <c r="C137" s="435"/>
      <c r="D137" s="472">
        <v>20</v>
      </c>
      <c r="E137" s="95" t="s">
        <v>321</v>
      </c>
      <c r="F137" s="472"/>
      <c r="G137" s="473">
        <v>42903</v>
      </c>
      <c r="H137" s="472" t="s">
        <v>253</v>
      </c>
      <c r="I137" s="487" t="s">
        <v>3184</v>
      </c>
      <c r="J137" s="435">
        <v>42909</v>
      </c>
      <c r="K137" s="95" t="s">
        <v>3185</v>
      </c>
      <c r="L137" s="95" t="s">
        <v>3195</v>
      </c>
      <c r="M137" s="95" t="s">
        <v>3025</v>
      </c>
    </row>
    <row r="138" spans="1:256" s="366" customFormat="1" ht="75" customHeight="1">
      <c r="A138" s="38">
        <v>17</v>
      </c>
      <c r="B138" s="225" t="s">
        <v>2934</v>
      </c>
      <c r="C138" s="308">
        <v>37151</v>
      </c>
      <c r="D138" s="333">
        <v>15</v>
      </c>
      <c r="E138" s="225" t="s">
        <v>272</v>
      </c>
      <c r="F138" s="225" t="s">
        <v>2935</v>
      </c>
      <c r="G138" s="308">
        <v>42846</v>
      </c>
      <c r="H138" s="334" t="s">
        <v>716</v>
      </c>
      <c r="I138" s="225" t="s">
        <v>3021</v>
      </c>
      <c r="J138" s="225" t="s">
        <v>3196</v>
      </c>
      <c r="K138" s="225" t="s">
        <v>2516</v>
      </c>
      <c r="L138" s="225" t="s">
        <v>2871</v>
      </c>
      <c r="M138" s="222" t="s">
        <v>2874</v>
      </c>
    </row>
    <row r="139" spans="1:256" s="366" customFormat="1" ht="75" customHeight="1">
      <c r="A139" s="38">
        <v>18</v>
      </c>
      <c r="B139" s="225" t="s">
        <v>3070</v>
      </c>
      <c r="C139" s="308"/>
      <c r="D139" s="333">
        <v>8</v>
      </c>
      <c r="E139" s="225" t="s">
        <v>272</v>
      </c>
      <c r="F139" s="225" t="s">
        <v>2643</v>
      </c>
      <c r="G139" s="308">
        <v>42823</v>
      </c>
      <c r="H139" s="334" t="s">
        <v>716</v>
      </c>
      <c r="I139" s="225" t="s">
        <v>2667</v>
      </c>
      <c r="J139" s="435">
        <v>42909</v>
      </c>
      <c r="K139" s="309" t="s">
        <v>2516</v>
      </c>
      <c r="L139" s="309" t="s">
        <v>2871</v>
      </c>
      <c r="M139" s="309" t="s">
        <v>2874</v>
      </c>
    </row>
    <row r="140" spans="1:256" s="366" customFormat="1" ht="75" customHeight="1">
      <c r="A140" s="38">
        <v>19</v>
      </c>
      <c r="B140" s="225" t="s">
        <v>2644</v>
      </c>
      <c r="C140" s="308">
        <v>40891</v>
      </c>
      <c r="D140" s="333">
        <v>5</v>
      </c>
      <c r="E140" s="225" t="s">
        <v>272</v>
      </c>
      <c r="F140" s="225" t="s">
        <v>2643</v>
      </c>
      <c r="G140" s="308">
        <v>42823</v>
      </c>
      <c r="H140" s="334" t="s">
        <v>716</v>
      </c>
      <c r="I140" s="225" t="s">
        <v>2667</v>
      </c>
      <c r="J140" s="435">
        <v>42909</v>
      </c>
      <c r="K140" s="309" t="s">
        <v>2516</v>
      </c>
      <c r="L140" s="309" t="s">
        <v>2871</v>
      </c>
      <c r="M140" s="309" t="s">
        <v>2874</v>
      </c>
    </row>
    <row r="141" spans="1:256" s="366" customFormat="1" ht="75" customHeight="1">
      <c r="A141" s="38">
        <v>20</v>
      </c>
      <c r="B141" s="225" t="s">
        <v>2645</v>
      </c>
      <c r="C141" s="308">
        <v>41348</v>
      </c>
      <c r="D141" s="333">
        <v>4</v>
      </c>
      <c r="E141" s="225" t="s">
        <v>272</v>
      </c>
      <c r="F141" s="225" t="s">
        <v>2643</v>
      </c>
      <c r="G141" s="308">
        <v>42823</v>
      </c>
      <c r="H141" s="334" t="s">
        <v>716</v>
      </c>
      <c r="I141" s="225" t="s">
        <v>2667</v>
      </c>
      <c r="J141" s="435">
        <v>42909</v>
      </c>
      <c r="K141" s="309" t="s">
        <v>2516</v>
      </c>
      <c r="L141" s="309" t="s">
        <v>2871</v>
      </c>
      <c r="M141" s="309" t="s">
        <v>2874</v>
      </c>
    </row>
    <row r="142" spans="1:256" s="366" customFormat="1" ht="75" customHeight="1">
      <c r="A142" s="38">
        <v>21</v>
      </c>
      <c r="B142" s="225" t="s">
        <v>3071</v>
      </c>
      <c r="C142" s="308">
        <v>41842</v>
      </c>
      <c r="D142" s="333">
        <v>3</v>
      </c>
      <c r="E142" s="225" t="s">
        <v>272</v>
      </c>
      <c r="F142" s="225" t="s">
        <v>2643</v>
      </c>
      <c r="G142" s="308">
        <v>42823</v>
      </c>
      <c r="H142" s="334" t="s">
        <v>716</v>
      </c>
      <c r="I142" s="225" t="s">
        <v>2667</v>
      </c>
      <c r="J142" s="435">
        <v>42909</v>
      </c>
      <c r="K142" s="309" t="s">
        <v>2516</v>
      </c>
      <c r="L142" s="309" t="s">
        <v>2871</v>
      </c>
      <c r="M142" s="309" t="s">
        <v>2874</v>
      </c>
    </row>
    <row r="143" spans="1:256" s="366" customFormat="1" ht="75" customHeight="1">
      <c r="A143" s="38">
        <v>22</v>
      </c>
      <c r="B143" s="225" t="s">
        <v>2648</v>
      </c>
      <c r="C143" s="308"/>
      <c r="D143" s="333" t="s">
        <v>2649</v>
      </c>
      <c r="E143" s="225" t="s">
        <v>272</v>
      </c>
      <c r="F143" s="225" t="s">
        <v>2650</v>
      </c>
      <c r="G143" s="308">
        <v>42823</v>
      </c>
      <c r="H143" s="334" t="s">
        <v>716</v>
      </c>
      <c r="I143" s="225" t="s">
        <v>3044</v>
      </c>
      <c r="J143" s="435">
        <v>42909</v>
      </c>
      <c r="K143" s="309" t="s">
        <v>2211</v>
      </c>
      <c r="L143" s="309" t="s">
        <v>2871</v>
      </c>
      <c r="M143" s="309" t="s">
        <v>2874</v>
      </c>
    </row>
    <row r="144" spans="1:256" s="366" customFormat="1" ht="75" customHeight="1">
      <c r="A144" s="38">
        <v>23</v>
      </c>
      <c r="B144" s="225" t="s">
        <v>2412</v>
      </c>
      <c r="C144" s="308">
        <v>37500</v>
      </c>
      <c r="D144" s="333">
        <v>14</v>
      </c>
      <c r="E144" s="225" t="s">
        <v>272</v>
      </c>
      <c r="F144" s="225" t="s">
        <v>2413</v>
      </c>
      <c r="G144" s="308">
        <v>42793</v>
      </c>
      <c r="H144" s="334" t="s">
        <v>58</v>
      </c>
      <c r="I144" s="225" t="s">
        <v>2583</v>
      </c>
      <c r="J144" s="435">
        <v>42909</v>
      </c>
      <c r="K144" s="309" t="s">
        <v>2516</v>
      </c>
      <c r="L144" s="309" t="s">
        <v>2871</v>
      </c>
      <c r="M144" s="309" t="s">
        <v>2887</v>
      </c>
    </row>
    <row r="145" spans="1:256" s="366" customFormat="1" ht="75" customHeight="1">
      <c r="A145" s="38">
        <v>24</v>
      </c>
      <c r="B145" s="225" t="s">
        <v>2414</v>
      </c>
      <c r="C145" s="308">
        <v>38107</v>
      </c>
      <c r="D145" s="333">
        <v>12</v>
      </c>
      <c r="E145" s="225" t="s">
        <v>272</v>
      </c>
      <c r="F145" s="225" t="s">
        <v>2413</v>
      </c>
      <c r="G145" s="308">
        <v>42793</v>
      </c>
      <c r="H145" s="334" t="s">
        <v>58</v>
      </c>
      <c r="I145" s="225" t="s">
        <v>3166</v>
      </c>
      <c r="J145" s="435">
        <v>42909</v>
      </c>
      <c r="K145" s="309" t="s">
        <v>2516</v>
      </c>
      <c r="L145" s="309" t="s">
        <v>2871</v>
      </c>
      <c r="M145" s="309" t="s">
        <v>2887</v>
      </c>
    </row>
    <row r="146" spans="1:256" s="366" customFormat="1" ht="75" customHeight="1">
      <c r="A146" s="38">
        <v>25</v>
      </c>
      <c r="B146" s="225" t="s">
        <v>3147</v>
      </c>
      <c r="C146" s="308"/>
      <c r="D146" s="333">
        <v>10</v>
      </c>
      <c r="E146" s="225" t="s">
        <v>272</v>
      </c>
      <c r="F146" s="225" t="s">
        <v>3148</v>
      </c>
      <c r="G146" s="308">
        <v>42898</v>
      </c>
      <c r="H146" s="334" t="s">
        <v>716</v>
      </c>
      <c r="I146" s="222" t="s">
        <v>3197</v>
      </c>
      <c r="J146" s="368">
        <v>42898</v>
      </c>
      <c r="K146" s="368" t="s">
        <v>2516</v>
      </c>
      <c r="L146" s="369" t="s">
        <v>2871</v>
      </c>
      <c r="M146" s="369" t="s">
        <v>2874</v>
      </c>
    </row>
    <row r="147" spans="1:256" s="366" customFormat="1" ht="75" customHeight="1">
      <c r="A147" s="38">
        <v>26</v>
      </c>
      <c r="B147" s="225" t="s">
        <v>3149</v>
      </c>
      <c r="C147" s="308"/>
      <c r="D147" s="333">
        <v>11</v>
      </c>
      <c r="E147" s="225" t="s">
        <v>272</v>
      </c>
      <c r="F147" s="225" t="s">
        <v>3148</v>
      </c>
      <c r="G147" s="308">
        <v>42898</v>
      </c>
      <c r="H147" s="334" t="s">
        <v>716</v>
      </c>
      <c r="I147" s="222" t="s">
        <v>3197</v>
      </c>
      <c r="J147" s="368">
        <v>42898</v>
      </c>
      <c r="K147" s="368" t="s">
        <v>2516</v>
      </c>
      <c r="L147" s="369" t="s">
        <v>2871</v>
      </c>
      <c r="M147" s="369" t="s">
        <v>2874</v>
      </c>
    </row>
    <row r="148" spans="1:256" s="366" customFormat="1" ht="75" customHeight="1">
      <c r="A148" s="38">
        <v>27</v>
      </c>
      <c r="B148" s="225" t="s">
        <v>3150</v>
      </c>
      <c r="C148" s="308"/>
      <c r="D148" s="333">
        <v>6</v>
      </c>
      <c r="E148" s="225" t="s">
        <v>272</v>
      </c>
      <c r="F148" s="225" t="s">
        <v>3148</v>
      </c>
      <c r="G148" s="308">
        <v>42898</v>
      </c>
      <c r="H148" s="334" t="s">
        <v>716</v>
      </c>
      <c r="I148" s="222" t="s">
        <v>3197</v>
      </c>
      <c r="J148" s="368">
        <v>42898</v>
      </c>
      <c r="K148" s="368" t="s">
        <v>2516</v>
      </c>
      <c r="L148" s="369" t="s">
        <v>2871</v>
      </c>
      <c r="M148" s="369" t="s">
        <v>2874</v>
      </c>
    </row>
    <row r="149" spans="1:256" s="366" customFormat="1" ht="75" customHeight="1">
      <c r="A149" s="38">
        <v>28</v>
      </c>
      <c r="B149" s="225" t="s">
        <v>3125</v>
      </c>
      <c r="C149" s="308"/>
      <c r="D149" s="333">
        <v>6</v>
      </c>
      <c r="E149" s="225" t="s">
        <v>272</v>
      </c>
      <c r="F149" s="225" t="s">
        <v>3126</v>
      </c>
      <c r="G149" s="308">
        <v>42887</v>
      </c>
      <c r="H149" s="334" t="s">
        <v>58</v>
      </c>
      <c r="I149" s="225" t="s">
        <v>3233</v>
      </c>
      <c r="J149" s="368">
        <v>42916</v>
      </c>
      <c r="K149" s="368" t="s">
        <v>2516</v>
      </c>
      <c r="L149" s="369" t="s">
        <v>2871</v>
      </c>
      <c r="M149" s="369" t="s">
        <v>2880</v>
      </c>
    </row>
    <row r="150" spans="1:256" s="96" customFormat="1" ht="75" customHeight="1">
      <c r="A150" s="38">
        <v>29</v>
      </c>
      <c r="B150" s="225" t="s">
        <v>1999</v>
      </c>
      <c r="C150" s="308"/>
      <c r="D150" s="333">
        <v>4</v>
      </c>
      <c r="E150" s="225" t="s">
        <v>268</v>
      </c>
      <c r="F150" s="225" t="s">
        <v>1998</v>
      </c>
      <c r="G150" s="308">
        <v>42636</v>
      </c>
      <c r="H150" s="334" t="s">
        <v>303</v>
      </c>
      <c r="I150" s="337" t="s">
        <v>2249</v>
      </c>
      <c r="J150" s="434" t="s">
        <v>3234</v>
      </c>
      <c r="K150" s="434" t="s">
        <v>3235</v>
      </c>
      <c r="L150" s="434" t="s">
        <v>2871</v>
      </c>
      <c r="M150" s="434" t="s">
        <v>2872</v>
      </c>
    </row>
    <row r="151" spans="1:256" s="366" customFormat="1" ht="75" customHeight="1">
      <c r="A151" s="38">
        <v>30</v>
      </c>
      <c r="B151" s="225" t="s">
        <v>2003</v>
      </c>
      <c r="C151" s="308"/>
      <c r="D151" s="333">
        <v>7</v>
      </c>
      <c r="E151" s="225" t="s">
        <v>268</v>
      </c>
      <c r="F151" s="225" t="s">
        <v>1998</v>
      </c>
      <c r="G151" s="308">
        <v>42636</v>
      </c>
      <c r="H151" s="334" t="s">
        <v>303</v>
      </c>
      <c r="I151" s="337" t="s">
        <v>2249</v>
      </c>
      <c r="J151" s="434" t="s">
        <v>3234</v>
      </c>
      <c r="K151" s="434" t="s">
        <v>3235</v>
      </c>
      <c r="L151" s="434" t="s">
        <v>2871</v>
      </c>
      <c r="M151" s="434" t="s">
        <v>2872</v>
      </c>
    </row>
    <row r="152" spans="1:256" s="366" customFormat="1" ht="75" customHeight="1">
      <c r="A152" s="38">
        <v>31</v>
      </c>
      <c r="B152" s="225" t="s">
        <v>2579</v>
      </c>
      <c r="C152" s="308">
        <v>40262</v>
      </c>
      <c r="D152" s="333">
        <v>7</v>
      </c>
      <c r="E152" s="225" t="s">
        <v>272</v>
      </c>
      <c r="F152" s="225" t="s">
        <v>2580</v>
      </c>
      <c r="G152" s="308">
        <v>42804</v>
      </c>
      <c r="H152" s="334" t="s">
        <v>716</v>
      </c>
      <c r="I152" s="225" t="s">
        <v>2581</v>
      </c>
      <c r="J152" s="368">
        <v>42918</v>
      </c>
      <c r="K152" s="368" t="s">
        <v>2124</v>
      </c>
      <c r="L152" s="369" t="s">
        <v>2871</v>
      </c>
      <c r="M152" s="369" t="s">
        <v>2872</v>
      </c>
    </row>
    <row r="153" spans="1:256" s="366" customFormat="1" ht="75" customHeight="1">
      <c r="A153" s="38">
        <v>32</v>
      </c>
      <c r="B153" s="225" t="s">
        <v>2585</v>
      </c>
      <c r="C153" s="308">
        <v>41595</v>
      </c>
      <c r="D153" s="333">
        <v>3</v>
      </c>
      <c r="E153" s="225" t="s">
        <v>272</v>
      </c>
      <c r="F153" s="225" t="s">
        <v>2580</v>
      </c>
      <c r="G153" s="308">
        <v>42804</v>
      </c>
      <c r="H153" s="334" t="s">
        <v>716</v>
      </c>
      <c r="I153" s="225" t="s">
        <v>2581</v>
      </c>
      <c r="J153" s="368">
        <v>42918</v>
      </c>
      <c r="K153" s="368" t="s">
        <v>2124</v>
      </c>
      <c r="L153" s="369" t="s">
        <v>2871</v>
      </c>
      <c r="M153" s="369" t="s">
        <v>2872</v>
      </c>
    </row>
    <row r="154" spans="1:256" s="366" customFormat="1" ht="75" customHeight="1">
      <c r="A154" s="145">
        <v>33</v>
      </c>
      <c r="B154" s="225" t="s">
        <v>0</v>
      </c>
      <c r="C154" s="308">
        <v>36323</v>
      </c>
      <c r="D154" s="498">
        <v>18</v>
      </c>
      <c r="E154" s="225" t="s">
        <v>268</v>
      </c>
      <c r="F154" s="82" t="s">
        <v>445</v>
      </c>
      <c r="G154" s="499" t="s">
        <v>35</v>
      </c>
      <c r="H154" s="82" t="s">
        <v>84</v>
      </c>
      <c r="I154" s="82" t="s">
        <v>829</v>
      </c>
      <c r="J154" s="368">
        <v>42898</v>
      </c>
      <c r="K154" s="368" t="s">
        <v>2123</v>
      </c>
      <c r="L154" s="369" t="s">
        <v>2869</v>
      </c>
      <c r="M154" s="369" t="s">
        <v>2870</v>
      </c>
    </row>
    <row r="155" spans="1:256" s="366" customFormat="1" ht="75" customHeight="1">
      <c r="A155" s="38">
        <v>34</v>
      </c>
      <c r="B155" s="225" t="s">
        <v>113</v>
      </c>
      <c r="C155" s="339">
        <v>36332</v>
      </c>
      <c r="D155" s="333">
        <v>18</v>
      </c>
      <c r="E155" s="225" t="s">
        <v>275</v>
      </c>
      <c r="F155" s="82"/>
      <c r="G155" s="308">
        <v>39338</v>
      </c>
      <c r="H155" s="334" t="s">
        <v>247</v>
      </c>
      <c r="I155" s="82" t="s">
        <v>837</v>
      </c>
      <c r="J155" s="434" t="s">
        <v>3255</v>
      </c>
      <c r="K155" s="434" t="s">
        <v>2370</v>
      </c>
      <c r="L155" s="434" t="s">
        <v>2870</v>
      </c>
      <c r="M155" s="434" t="s">
        <v>2870</v>
      </c>
    </row>
    <row r="156" spans="1:256" ht="61.5">
      <c r="A156" s="135"/>
      <c r="B156" s="1511" t="s">
        <v>2699</v>
      </c>
      <c r="C156" s="1512"/>
      <c r="D156" s="1512"/>
      <c r="E156" s="1512"/>
      <c r="F156" s="1512"/>
      <c r="G156" s="1512"/>
      <c r="H156" s="1512"/>
      <c r="I156" s="260"/>
      <c r="J156" s="260"/>
      <c r="K156" s="260"/>
      <c r="L156" s="260"/>
      <c r="M156" s="256"/>
      <c r="N156" s="45"/>
      <c r="O156" s="45"/>
      <c r="P156" s="45"/>
      <c r="Q156" s="45"/>
      <c r="R156" s="45"/>
      <c r="S156" s="45"/>
      <c r="T156" s="45"/>
      <c r="U156" s="45"/>
      <c r="V156" s="45"/>
      <c r="W156" s="45"/>
      <c r="X156" s="45"/>
      <c r="Y156" s="45"/>
      <c r="Z156" s="45"/>
      <c r="AA156" s="45"/>
      <c r="AB156" s="45"/>
      <c r="AC156" s="45"/>
      <c r="AD156" s="45"/>
      <c r="AE156" s="45"/>
      <c r="AF156" s="45"/>
      <c r="AG156" s="45"/>
      <c r="AH156" s="45"/>
      <c r="AI156" s="45"/>
      <c r="AJ156" s="45"/>
      <c r="AK156" s="45"/>
      <c r="AL156" s="45"/>
      <c r="AM156" s="45"/>
      <c r="AN156" s="45"/>
      <c r="AO156" s="45"/>
      <c r="AP156" s="45"/>
      <c r="AQ156" s="45"/>
      <c r="AR156" s="45"/>
      <c r="AS156" s="45"/>
      <c r="AT156" s="45"/>
      <c r="AU156" s="45"/>
      <c r="AV156" s="45"/>
      <c r="AW156" s="45"/>
      <c r="AX156" s="45"/>
      <c r="AY156" s="45"/>
      <c r="AZ156" s="45"/>
      <c r="BA156" s="45"/>
      <c r="BB156" s="45"/>
      <c r="BC156" s="45"/>
      <c r="BD156" s="45"/>
      <c r="BE156" s="45"/>
      <c r="BF156" s="45"/>
      <c r="BG156" s="45"/>
      <c r="BH156" s="45"/>
      <c r="BI156" s="45"/>
      <c r="BJ156" s="45"/>
      <c r="BK156" s="45"/>
      <c r="BL156" s="45"/>
      <c r="BM156" s="45"/>
      <c r="BN156" s="45"/>
      <c r="BO156" s="45"/>
      <c r="BP156" s="45"/>
      <c r="BQ156" s="45"/>
      <c r="BR156" s="45"/>
      <c r="BS156" s="45"/>
      <c r="BT156" s="45"/>
      <c r="BU156" s="45"/>
      <c r="BV156" s="45"/>
      <c r="BW156" s="45"/>
      <c r="BX156" s="45"/>
      <c r="BY156" s="45"/>
      <c r="BZ156" s="45"/>
      <c r="CA156" s="45"/>
      <c r="CB156" s="45"/>
      <c r="CC156" s="45"/>
      <c r="CD156" s="45"/>
      <c r="CE156" s="45"/>
      <c r="CF156" s="45"/>
      <c r="CG156" s="45"/>
      <c r="CH156" s="45"/>
      <c r="CI156" s="45"/>
      <c r="CJ156" s="45"/>
      <c r="CK156" s="45"/>
      <c r="CL156" s="45"/>
      <c r="CM156" s="45"/>
      <c r="CN156" s="45"/>
      <c r="CO156" s="45"/>
      <c r="CP156" s="45"/>
      <c r="CQ156" s="45"/>
      <c r="CR156" s="45"/>
      <c r="CS156" s="45"/>
      <c r="CT156" s="45"/>
      <c r="CU156" s="45"/>
      <c r="CV156" s="45"/>
      <c r="CW156" s="45"/>
      <c r="CX156" s="45"/>
      <c r="CY156" s="45"/>
      <c r="CZ156" s="45"/>
      <c r="DA156" s="45"/>
      <c r="DB156" s="45"/>
      <c r="DC156" s="45"/>
      <c r="DD156" s="45"/>
      <c r="DE156" s="45"/>
      <c r="DF156" s="45"/>
      <c r="DG156" s="45"/>
      <c r="DH156" s="45"/>
      <c r="DI156" s="45"/>
      <c r="DJ156" s="45"/>
      <c r="DK156" s="45"/>
      <c r="DL156" s="45"/>
      <c r="DM156" s="45"/>
      <c r="DN156" s="45"/>
      <c r="DO156" s="45"/>
      <c r="DP156" s="45"/>
      <c r="DQ156" s="45"/>
      <c r="DR156" s="45"/>
      <c r="DS156" s="45"/>
      <c r="DT156" s="45"/>
      <c r="DU156" s="45"/>
      <c r="DV156" s="45"/>
      <c r="DW156" s="45"/>
      <c r="DX156" s="45"/>
      <c r="DY156" s="45"/>
      <c r="DZ156" s="45"/>
      <c r="EA156" s="45"/>
      <c r="EB156" s="45"/>
      <c r="EC156" s="45"/>
      <c r="ED156" s="45"/>
      <c r="EE156" s="45"/>
      <c r="EF156" s="45"/>
      <c r="EG156" s="45"/>
      <c r="EH156" s="45"/>
      <c r="EI156" s="45"/>
      <c r="EJ156" s="45"/>
      <c r="EK156" s="45"/>
      <c r="EL156" s="45"/>
      <c r="EM156" s="45"/>
      <c r="EN156" s="45"/>
      <c r="EO156" s="45"/>
      <c r="EP156" s="45"/>
      <c r="EQ156" s="45"/>
      <c r="ER156" s="45"/>
      <c r="ES156" s="45"/>
      <c r="ET156" s="45"/>
      <c r="EU156" s="45"/>
      <c r="EV156" s="45"/>
      <c r="EW156" s="45"/>
      <c r="EX156" s="45"/>
      <c r="EY156" s="45"/>
      <c r="EZ156" s="45"/>
      <c r="FA156" s="45"/>
      <c r="FB156" s="45"/>
      <c r="FC156" s="45"/>
      <c r="FD156" s="45"/>
      <c r="FE156" s="45"/>
      <c r="FF156" s="45"/>
      <c r="FG156" s="45"/>
      <c r="FH156" s="45"/>
      <c r="FI156" s="45"/>
      <c r="FJ156" s="45"/>
      <c r="FK156" s="45"/>
      <c r="FL156" s="45"/>
      <c r="FM156" s="45"/>
      <c r="FN156" s="45"/>
      <c r="FO156" s="45"/>
      <c r="FP156" s="45"/>
      <c r="FQ156" s="45"/>
      <c r="FR156" s="45"/>
      <c r="FS156" s="45"/>
      <c r="FT156" s="45"/>
      <c r="FU156" s="45"/>
      <c r="FV156" s="45"/>
      <c r="FW156" s="45"/>
      <c r="FX156" s="45"/>
      <c r="FY156" s="45"/>
      <c r="FZ156" s="45"/>
      <c r="GA156" s="45"/>
      <c r="GB156" s="45"/>
      <c r="GC156" s="45"/>
      <c r="GD156" s="45"/>
      <c r="GE156" s="45"/>
      <c r="GF156" s="45"/>
      <c r="GG156" s="45"/>
      <c r="GH156" s="45"/>
      <c r="GI156" s="45"/>
      <c r="GJ156" s="45"/>
      <c r="GK156" s="45"/>
      <c r="GL156" s="45"/>
      <c r="GM156" s="45"/>
      <c r="GN156" s="45"/>
      <c r="GO156" s="45"/>
      <c r="GP156" s="45"/>
      <c r="GQ156" s="45"/>
      <c r="GR156" s="45"/>
      <c r="GS156" s="45"/>
      <c r="GT156" s="45"/>
      <c r="GU156" s="45"/>
      <c r="GV156" s="45"/>
      <c r="GW156" s="45"/>
      <c r="GX156" s="45"/>
      <c r="GY156" s="45"/>
      <c r="GZ156" s="45"/>
      <c r="HA156" s="45"/>
      <c r="HB156" s="45"/>
      <c r="HC156" s="45"/>
      <c r="HD156" s="45"/>
      <c r="HE156" s="45"/>
      <c r="HF156" s="45"/>
      <c r="HG156" s="45"/>
      <c r="HH156" s="45"/>
      <c r="HI156" s="45"/>
      <c r="HJ156" s="45"/>
      <c r="HK156" s="45"/>
      <c r="HL156" s="45"/>
      <c r="HM156" s="45"/>
      <c r="HN156" s="45"/>
      <c r="HO156" s="45"/>
      <c r="HP156" s="45"/>
      <c r="HQ156" s="45"/>
      <c r="HR156" s="45"/>
      <c r="HS156" s="45"/>
      <c r="HT156" s="45"/>
      <c r="HU156" s="45"/>
      <c r="HV156" s="45"/>
      <c r="HW156" s="45"/>
      <c r="HX156" s="45"/>
      <c r="HY156" s="45"/>
      <c r="HZ156" s="45"/>
      <c r="IA156" s="45"/>
      <c r="IB156" s="45"/>
      <c r="IC156" s="45"/>
      <c r="ID156" s="45"/>
      <c r="IE156" s="45"/>
      <c r="IF156" s="45"/>
      <c r="IG156" s="45"/>
      <c r="IH156" s="45"/>
      <c r="II156" s="45"/>
      <c r="IJ156" s="45"/>
      <c r="IK156" s="45"/>
      <c r="IL156" s="45"/>
      <c r="IM156" s="45"/>
      <c r="IN156" s="45"/>
      <c r="IO156" s="45"/>
      <c r="IP156" s="45"/>
      <c r="IQ156" s="45"/>
      <c r="IR156" s="45"/>
      <c r="IS156" s="45"/>
      <c r="IT156" s="45"/>
      <c r="IU156" s="45"/>
      <c r="IV156" s="45"/>
    </row>
    <row r="157" spans="1:256" ht="37.5">
      <c r="A157" s="242"/>
      <c r="B157" s="254" t="s">
        <v>2684</v>
      </c>
      <c r="C157" s="255" t="s">
        <v>2379</v>
      </c>
      <c r="D157" s="254" t="s">
        <v>195</v>
      </c>
      <c r="E157" s="255" t="s">
        <v>2685</v>
      </c>
      <c r="F157" s="255" t="s">
        <v>2750</v>
      </c>
      <c r="G157" s="255" t="s">
        <v>301</v>
      </c>
      <c r="H157" s="255" t="s">
        <v>302</v>
      </c>
      <c r="I157" s="255" t="s">
        <v>2748</v>
      </c>
      <c r="J157" s="255" t="s">
        <v>2805</v>
      </c>
      <c r="K157" s="255" t="s">
        <v>2366</v>
      </c>
      <c r="L157" s="255" t="s">
        <v>2806</v>
      </c>
      <c r="M157" s="255" t="s">
        <v>2940</v>
      </c>
      <c r="N157" s="242"/>
      <c r="O157" s="242"/>
      <c r="P157" s="242"/>
      <c r="Q157" s="242"/>
      <c r="R157" s="242"/>
      <c r="S157" s="242"/>
      <c r="T157" s="242"/>
      <c r="U157" s="242"/>
      <c r="V157" s="242"/>
      <c r="W157" s="242"/>
      <c r="X157" s="242"/>
      <c r="Y157" s="242"/>
      <c r="Z157" s="242"/>
      <c r="AA157" s="242"/>
      <c r="AB157" s="242"/>
      <c r="AC157" s="242"/>
      <c r="AD157" s="242"/>
      <c r="AE157" s="242"/>
      <c r="AF157" s="242"/>
      <c r="AG157" s="242"/>
      <c r="AH157" s="242"/>
      <c r="AI157" s="242"/>
      <c r="AJ157" s="242"/>
      <c r="AK157" s="242"/>
      <c r="AL157" s="242"/>
      <c r="AM157" s="242"/>
      <c r="AN157" s="242"/>
      <c r="AO157" s="242"/>
      <c r="AP157" s="242"/>
      <c r="AQ157" s="242"/>
      <c r="AR157" s="242"/>
      <c r="AS157" s="242"/>
      <c r="AT157" s="242"/>
      <c r="AU157" s="242"/>
      <c r="AV157" s="242"/>
      <c r="AW157" s="242"/>
      <c r="AX157" s="242"/>
      <c r="AY157" s="242"/>
      <c r="AZ157" s="242"/>
      <c r="BA157" s="242"/>
      <c r="BB157" s="242"/>
      <c r="BC157" s="242"/>
      <c r="BD157" s="242"/>
      <c r="BE157" s="242"/>
      <c r="BF157" s="242"/>
      <c r="BG157" s="242"/>
      <c r="BH157" s="242"/>
      <c r="BI157" s="242"/>
      <c r="BJ157" s="242"/>
      <c r="BK157" s="242"/>
      <c r="BL157" s="242"/>
      <c r="BM157" s="242"/>
      <c r="BN157" s="242"/>
      <c r="BO157" s="242"/>
      <c r="BP157" s="242"/>
      <c r="BQ157" s="242"/>
      <c r="BR157" s="242"/>
      <c r="BS157" s="242"/>
      <c r="BT157" s="242"/>
      <c r="BU157" s="242"/>
      <c r="BV157" s="242"/>
      <c r="BW157" s="242"/>
      <c r="BX157" s="242"/>
      <c r="BY157" s="242"/>
      <c r="BZ157" s="242"/>
      <c r="CA157" s="242"/>
      <c r="CB157" s="242"/>
      <c r="CC157" s="242"/>
      <c r="CD157" s="242"/>
      <c r="CE157" s="242"/>
      <c r="CF157" s="242"/>
      <c r="CG157" s="242"/>
      <c r="CH157" s="242"/>
      <c r="CI157" s="242"/>
      <c r="CJ157" s="242"/>
      <c r="CK157" s="242"/>
      <c r="CL157" s="242"/>
      <c r="CM157" s="242"/>
      <c r="CN157" s="242"/>
      <c r="CO157" s="242"/>
      <c r="CP157" s="242"/>
      <c r="CQ157" s="242"/>
      <c r="CR157" s="242"/>
      <c r="CS157" s="242"/>
      <c r="CT157" s="242"/>
      <c r="CU157" s="242"/>
      <c r="CV157" s="242"/>
      <c r="CW157" s="242"/>
      <c r="CX157" s="242"/>
      <c r="CY157" s="242"/>
      <c r="CZ157" s="242"/>
      <c r="DA157" s="242"/>
      <c r="DB157" s="242"/>
      <c r="DC157" s="242"/>
      <c r="DD157" s="242"/>
      <c r="DE157" s="242"/>
      <c r="DF157" s="242"/>
      <c r="DG157" s="242"/>
      <c r="DH157" s="242"/>
      <c r="DI157" s="242"/>
      <c r="DJ157" s="242"/>
      <c r="DK157" s="242"/>
      <c r="DL157" s="242"/>
      <c r="DM157" s="242"/>
      <c r="DN157" s="242"/>
      <c r="DO157" s="242"/>
      <c r="DP157" s="242"/>
      <c r="DQ157" s="242"/>
      <c r="DR157" s="242"/>
      <c r="DS157" s="242"/>
      <c r="DT157" s="242"/>
      <c r="DU157" s="242"/>
      <c r="DV157" s="242"/>
      <c r="DW157" s="242"/>
      <c r="DX157" s="242"/>
      <c r="DY157" s="242"/>
      <c r="DZ157" s="242"/>
      <c r="EA157" s="242"/>
      <c r="EB157" s="242"/>
      <c r="EC157" s="242"/>
      <c r="ED157" s="242"/>
      <c r="EE157" s="242"/>
      <c r="EF157" s="242"/>
      <c r="EG157" s="242"/>
      <c r="EH157" s="242"/>
      <c r="EI157" s="242"/>
      <c r="EJ157" s="242"/>
      <c r="EK157" s="242"/>
      <c r="EL157" s="242"/>
      <c r="EM157" s="242"/>
      <c r="EN157" s="242"/>
      <c r="EO157" s="242"/>
      <c r="EP157" s="242"/>
      <c r="EQ157" s="242"/>
      <c r="ER157" s="242"/>
      <c r="ES157" s="242"/>
      <c r="ET157" s="242"/>
      <c r="EU157" s="242"/>
      <c r="EV157" s="242"/>
      <c r="EW157" s="242"/>
      <c r="EX157" s="242"/>
      <c r="EY157" s="242"/>
      <c r="EZ157" s="242"/>
      <c r="FA157" s="242"/>
      <c r="FB157" s="242"/>
      <c r="FC157" s="242"/>
      <c r="FD157" s="242"/>
      <c r="FE157" s="242"/>
      <c r="FF157" s="242"/>
      <c r="FG157" s="242"/>
      <c r="FH157" s="242"/>
      <c r="FI157" s="242"/>
      <c r="FJ157" s="242"/>
      <c r="FK157" s="242"/>
      <c r="FL157" s="242"/>
      <c r="FM157" s="242"/>
      <c r="FN157" s="242"/>
      <c r="FO157" s="242"/>
      <c r="FP157" s="242"/>
      <c r="FQ157" s="242"/>
      <c r="FR157" s="242"/>
      <c r="FS157" s="242"/>
      <c r="FT157" s="242"/>
      <c r="FU157" s="242"/>
      <c r="FV157" s="242"/>
      <c r="FW157" s="242"/>
      <c r="FX157" s="242"/>
      <c r="FY157" s="242"/>
      <c r="FZ157" s="242"/>
      <c r="GA157" s="242"/>
      <c r="GB157" s="242"/>
      <c r="GC157" s="242"/>
      <c r="GD157" s="242"/>
      <c r="GE157" s="242"/>
      <c r="GF157" s="242"/>
      <c r="GG157" s="242"/>
      <c r="GH157" s="242"/>
      <c r="GI157" s="242"/>
      <c r="GJ157" s="242"/>
      <c r="GK157" s="242"/>
      <c r="GL157" s="242"/>
      <c r="GM157" s="242"/>
      <c r="GN157" s="242"/>
      <c r="GO157" s="242"/>
      <c r="GP157" s="242"/>
      <c r="GQ157" s="242"/>
      <c r="GR157" s="242"/>
      <c r="GS157" s="242"/>
      <c r="GT157" s="242"/>
      <c r="GU157" s="242"/>
      <c r="GV157" s="242"/>
      <c r="GW157" s="242"/>
      <c r="GX157" s="242"/>
      <c r="GY157" s="242"/>
      <c r="GZ157" s="242"/>
      <c r="HA157" s="242"/>
      <c r="HB157" s="242"/>
      <c r="HC157" s="242"/>
      <c r="HD157" s="242"/>
      <c r="HE157" s="242"/>
      <c r="HF157" s="242"/>
      <c r="HG157" s="242"/>
      <c r="HH157" s="242"/>
      <c r="HI157" s="242"/>
      <c r="HJ157" s="242"/>
      <c r="HK157" s="242"/>
      <c r="HL157" s="242"/>
      <c r="HM157" s="242"/>
      <c r="HN157" s="242"/>
      <c r="HO157" s="242"/>
      <c r="HP157" s="242"/>
      <c r="HQ157" s="242"/>
      <c r="HR157" s="242"/>
      <c r="HS157" s="242"/>
      <c r="HT157" s="242"/>
      <c r="HU157" s="242"/>
      <c r="HV157" s="242"/>
      <c r="HW157" s="242"/>
      <c r="HX157" s="242"/>
      <c r="HY157" s="242"/>
      <c r="HZ157" s="242"/>
      <c r="IA157" s="242"/>
      <c r="IB157" s="242"/>
      <c r="IC157" s="242"/>
      <c r="ID157" s="242"/>
      <c r="IE157" s="242"/>
      <c r="IF157" s="242"/>
      <c r="IG157" s="242"/>
      <c r="IH157" s="242"/>
      <c r="II157" s="242"/>
      <c r="IJ157" s="242"/>
      <c r="IK157" s="242"/>
      <c r="IL157" s="242"/>
      <c r="IM157" s="242"/>
      <c r="IN157" s="242"/>
      <c r="IO157" s="242"/>
      <c r="IP157" s="242"/>
      <c r="IQ157" s="242"/>
      <c r="IR157" s="242"/>
      <c r="IS157" s="242"/>
      <c r="IT157" s="242"/>
      <c r="IU157" s="242"/>
      <c r="IV157" s="242"/>
    </row>
    <row r="158" spans="1:256" s="500" customFormat="1" ht="75" customHeight="1">
      <c r="A158" s="38">
        <v>1</v>
      </c>
      <c r="B158" s="225" t="s">
        <v>2634</v>
      </c>
      <c r="C158" s="308">
        <v>42644</v>
      </c>
      <c r="D158" s="333">
        <v>0</v>
      </c>
      <c r="E158" s="225" t="s">
        <v>272</v>
      </c>
      <c r="F158" s="225" t="s">
        <v>2035</v>
      </c>
      <c r="G158" s="308">
        <v>42667</v>
      </c>
      <c r="H158" s="334" t="s">
        <v>84</v>
      </c>
      <c r="I158" s="337" t="s">
        <v>2038</v>
      </c>
      <c r="J158" s="435">
        <v>42922</v>
      </c>
      <c r="K158" s="309" t="s">
        <v>2211</v>
      </c>
      <c r="L158" s="309" t="s">
        <v>1228</v>
      </c>
      <c r="M158" s="309" t="s">
        <v>2874</v>
      </c>
    </row>
    <row r="159" spans="1:256" s="366" customFormat="1" ht="75" customHeight="1">
      <c r="A159" s="38">
        <v>2</v>
      </c>
      <c r="B159" s="225" t="s">
        <v>3246</v>
      </c>
      <c r="C159" s="308">
        <v>37543</v>
      </c>
      <c r="D159" s="333">
        <v>14</v>
      </c>
      <c r="E159" s="225" t="s">
        <v>272</v>
      </c>
      <c r="F159" s="225" t="s">
        <v>3247</v>
      </c>
      <c r="G159" s="308">
        <v>42916</v>
      </c>
      <c r="H159" s="334" t="s">
        <v>716</v>
      </c>
      <c r="I159" s="225" t="s">
        <v>3269</v>
      </c>
      <c r="J159" s="435">
        <v>42920</v>
      </c>
      <c r="K159" s="309" t="s">
        <v>2516</v>
      </c>
      <c r="L159" s="309" t="s">
        <v>2871</v>
      </c>
      <c r="M159" s="309" t="s">
        <v>2872</v>
      </c>
    </row>
    <row r="160" spans="1:256" s="366" customFormat="1" ht="75" customHeight="1">
      <c r="A160" s="38">
        <v>3</v>
      </c>
      <c r="B160" s="225" t="s">
        <v>3171</v>
      </c>
      <c r="C160" s="308"/>
      <c r="D160" s="333">
        <v>13</v>
      </c>
      <c r="E160" s="225" t="s">
        <v>272</v>
      </c>
      <c r="F160" s="225" t="s">
        <v>3172</v>
      </c>
      <c r="G160" s="308">
        <v>42902</v>
      </c>
      <c r="H160" s="334" t="s">
        <v>1836</v>
      </c>
      <c r="I160" s="225" t="s">
        <v>3203</v>
      </c>
      <c r="J160" s="502">
        <v>42929</v>
      </c>
      <c r="K160" s="503" t="s">
        <v>2516</v>
      </c>
      <c r="L160" s="503" t="s">
        <v>2871</v>
      </c>
      <c r="M160" s="503" t="s">
        <v>2887</v>
      </c>
    </row>
    <row r="161" spans="1:256" s="366" customFormat="1" ht="75" customHeight="1">
      <c r="A161" s="38">
        <v>4</v>
      </c>
      <c r="B161" s="225" t="s">
        <v>2221</v>
      </c>
      <c r="C161" s="308"/>
      <c r="D161" s="333">
        <v>9</v>
      </c>
      <c r="E161" s="225" t="s">
        <v>272</v>
      </c>
      <c r="F161" s="225" t="s">
        <v>2222</v>
      </c>
      <c r="G161" s="308">
        <v>42745</v>
      </c>
      <c r="H161" s="334" t="s">
        <v>464</v>
      </c>
      <c r="I161" s="225" t="s">
        <v>3119</v>
      </c>
      <c r="J161" s="501">
        <v>42930</v>
      </c>
      <c r="K161" s="501" t="s">
        <v>2516</v>
      </c>
      <c r="L161" s="369" t="s">
        <v>2871</v>
      </c>
      <c r="M161" s="369" t="s">
        <v>3025</v>
      </c>
    </row>
    <row r="162" spans="1:256" s="366" customFormat="1" ht="75" customHeight="1">
      <c r="A162" s="38">
        <v>5</v>
      </c>
      <c r="B162" s="225" t="s">
        <v>2223</v>
      </c>
      <c r="C162" s="308">
        <v>39938</v>
      </c>
      <c r="D162" s="333">
        <v>7</v>
      </c>
      <c r="E162" s="225" t="s">
        <v>272</v>
      </c>
      <c r="F162" s="225" t="s">
        <v>2222</v>
      </c>
      <c r="G162" s="308">
        <v>42745</v>
      </c>
      <c r="H162" s="334" t="s">
        <v>464</v>
      </c>
      <c r="I162" s="225" t="s">
        <v>3119</v>
      </c>
      <c r="J162" s="501">
        <v>42930</v>
      </c>
      <c r="K162" s="501" t="s">
        <v>2516</v>
      </c>
      <c r="L162" s="369" t="s">
        <v>2871</v>
      </c>
      <c r="M162" s="369" t="s">
        <v>3025</v>
      </c>
    </row>
    <row r="163" spans="1:256" s="366" customFormat="1" ht="75" customHeight="1">
      <c r="A163" s="38">
        <v>6</v>
      </c>
      <c r="B163" s="225" t="s">
        <v>2224</v>
      </c>
      <c r="C163" s="308">
        <v>40519</v>
      </c>
      <c r="D163" s="333">
        <v>6</v>
      </c>
      <c r="E163" s="225" t="s">
        <v>272</v>
      </c>
      <c r="F163" s="225" t="s">
        <v>2222</v>
      </c>
      <c r="G163" s="308">
        <v>42745</v>
      </c>
      <c r="H163" s="334" t="s">
        <v>464</v>
      </c>
      <c r="I163" s="225" t="s">
        <v>3119</v>
      </c>
      <c r="J163" s="501">
        <v>42930</v>
      </c>
      <c r="K163" s="501" t="s">
        <v>2516</v>
      </c>
      <c r="L163" s="369" t="s">
        <v>2871</v>
      </c>
      <c r="M163" s="369" t="s">
        <v>3025</v>
      </c>
    </row>
    <row r="164" spans="1:256" s="366" customFormat="1" ht="75" customHeight="1">
      <c r="A164" s="38">
        <v>7</v>
      </c>
      <c r="B164" s="225" t="s">
        <v>3316</v>
      </c>
      <c r="C164" s="308"/>
      <c r="D164" s="333">
        <v>16</v>
      </c>
      <c r="E164" s="225" t="s">
        <v>3317</v>
      </c>
      <c r="F164" s="225" t="s">
        <v>3318</v>
      </c>
      <c r="G164" s="308">
        <v>42943</v>
      </c>
      <c r="H164" s="334" t="s">
        <v>716</v>
      </c>
      <c r="I164" s="337" t="s">
        <v>3319</v>
      </c>
      <c r="J164" s="368">
        <v>42943</v>
      </c>
      <c r="K164" s="368" t="s">
        <v>2516</v>
      </c>
      <c r="L164" s="369" t="s">
        <v>2875</v>
      </c>
      <c r="M164" s="369" t="s">
        <v>2872</v>
      </c>
    </row>
    <row r="165" spans="1:256" s="366" customFormat="1" ht="75" customHeight="1">
      <c r="A165" s="38">
        <v>8</v>
      </c>
      <c r="B165" s="225" t="s">
        <v>1751</v>
      </c>
      <c r="C165" s="308">
        <v>38406</v>
      </c>
      <c r="D165" s="333">
        <v>12</v>
      </c>
      <c r="E165" s="225" t="s">
        <v>272</v>
      </c>
      <c r="F165" s="225" t="s">
        <v>1752</v>
      </c>
      <c r="G165" s="308">
        <v>42476</v>
      </c>
      <c r="H165" s="334" t="s">
        <v>58</v>
      </c>
      <c r="I165" s="225" t="s">
        <v>1777</v>
      </c>
      <c r="J165" s="368">
        <v>42934</v>
      </c>
      <c r="K165" s="368" t="s">
        <v>2127</v>
      </c>
      <c r="L165" s="369" t="s">
        <v>2871</v>
      </c>
      <c r="M165" s="369" t="s">
        <v>2872</v>
      </c>
    </row>
    <row r="166" spans="1:256" s="366" customFormat="1" ht="75" customHeight="1">
      <c r="A166" s="38">
        <v>9</v>
      </c>
      <c r="B166" s="225" t="s">
        <v>2036</v>
      </c>
      <c r="C166" s="308">
        <v>37652</v>
      </c>
      <c r="D166" s="333">
        <v>14</v>
      </c>
      <c r="E166" s="225" t="s">
        <v>272</v>
      </c>
      <c r="F166" s="225" t="s">
        <v>2037</v>
      </c>
      <c r="G166" s="308">
        <v>42669</v>
      </c>
      <c r="H166" s="334" t="s">
        <v>58</v>
      </c>
      <c r="I166" s="337" t="s">
        <v>2265</v>
      </c>
      <c r="J166" s="368">
        <v>42935</v>
      </c>
      <c r="K166" s="368" t="s">
        <v>2516</v>
      </c>
      <c r="L166" s="369" t="s">
        <v>2871</v>
      </c>
      <c r="M166" s="369" t="s">
        <v>2881</v>
      </c>
    </row>
    <row r="167" spans="1:256" s="366" customFormat="1" ht="75" customHeight="1">
      <c r="A167" s="38">
        <v>10</v>
      </c>
      <c r="B167" s="225" t="s">
        <v>2671</v>
      </c>
      <c r="C167" s="308">
        <v>38198</v>
      </c>
      <c r="D167" s="333">
        <v>12</v>
      </c>
      <c r="E167" s="225" t="s">
        <v>272</v>
      </c>
      <c r="F167" s="225" t="s">
        <v>2673</v>
      </c>
      <c r="G167" s="308">
        <v>42831</v>
      </c>
      <c r="H167" s="334" t="s">
        <v>2672</v>
      </c>
      <c r="I167" s="222"/>
      <c r="J167" s="368">
        <v>42935</v>
      </c>
      <c r="K167" s="368" t="s">
        <v>2516</v>
      </c>
      <c r="L167" s="369" t="s">
        <v>2871</v>
      </c>
      <c r="M167" s="369" t="s">
        <v>2872</v>
      </c>
    </row>
    <row r="168" spans="1:256" s="366" customFormat="1" ht="75" customHeight="1">
      <c r="A168" s="38">
        <v>11</v>
      </c>
      <c r="B168" s="225" t="s">
        <v>2976</v>
      </c>
      <c r="C168" s="308">
        <v>38970</v>
      </c>
      <c r="D168" s="333">
        <v>7</v>
      </c>
      <c r="E168" s="225" t="s">
        <v>272</v>
      </c>
      <c r="F168" s="225" t="s">
        <v>2977</v>
      </c>
      <c r="G168" s="308">
        <v>42852</v>
      </c>
      <c r="H168" s="334" t="s">
        <v>716</v>
      </c>
      <c r="I168" s="225" t="s">
        <v>3049</v>
      </c>
      <c r="J168" s="368">
        <v>42936</v>
      </c>
      <c r="K168" s="368" t="s">
        <v>2516</v>
      </c>
      <c r="L168" s="369" t="s">
        <v>2871</v>
      </c>
      <c r="M168" s="369" t="s">
        <v>2881</v>
      </c>
    </row>
    <row r="169" spans="1:256" s="366" customFormat="1" ht="75" customHeight="1">
      <c r="A169" s="38">
        <v>12</v>
      </c>
      <c r="B169" s="225" t="s">
        <v>3188</v>
      </c>
      <c r="C169" s="308"/>
      <c r="D169" s="333">
        <v>14</v>
      </c>
      <c r="E169" s="225" t="s">
        <v>272</v>
      </c>
      <c r="F169" s="225" t="s">
        <v>3189</v>
      </c>
      <c r="G169" s="308">
        <v>42907</v>
      </c>
      <c r="H169" s="334" t="s">
        <v>3190</v>
      </c>
      <c r="I169" s="225" t="s">
        <v>3211</v>
      </c>
      <c r="J169" s="368">
        <v>42936</v>
      </c>
      <c r="K169" s="368" t="s">
        <v>2516</v>
      </c>
      <c r="L169" s="369" t="s">
        <v>2871</v>
      </c>
      <c r="M169" s="369" t="s">
        <v>3025</v>
      </c>
    </row>
    <row r="170" spans="1:256" s="366" customFormat="1" ht="75" customHeight="1">
      <c r="A170" s="38">
        <v>13</v>
      </c>
      <c r="B170" s="225" t="s">
        <v>2579</v>
      </c>
      <c r="C170" s="308">
        <v>40262</v>
      </c>
      <c r="D170" s="333">
        <v>7</v>
      </c>
      <c r="E170" s="225" t="s">
        <v>272</v>
      </c>
      <c r="F170" s="225" t="s">
        <v>2580</v>
      </c>
      <c r="G170" s="308">
        <v>42804</v>
      </c>
      <c r="H170" s="334" t="s">
        <v>716</v>
      </c>
      <c r="I170" s="225" t="s">
        <v>2581</v>
      </c>
      <c r="J170" s="368">
        <v>42919</v>
      </c>
      <c r="K170" s="368" t="s">
        <v>2124</v>
      </c>
      <c r="L170" s="369" t="s">
        <v>2871</v>
      </c>
      <c r="M170" s="369" t="s">
        <v>2872</v>
      </c>
    </row>
    <row r="171" spans="1:256" s="366" customFormat="1" ht="75" customHeight="1">
      <c r="A171" s="38">
        <v>14</v>
      </c>
      <c r="B171" s="225" t="s">
        <v>2585</v>
      </c>
      <c r="C171" s="308">
        <v>41595</v>
      </c>
      <c r="D171" s="333">
        <v>3</v>
      </c>
      <c r="E171" s="225" t="s">
        <v>272</v>
      </c>
      <c r="F171" s="225" t="s">
        <v>2580</v>
      </c>
      <c r="G171" s="308">
        <v>42804</v>
      </c>
      <c r="H171" s="334" t="s">
        <v>716</v>
      </c>
      <c r="I171" s="225" t="s">
        <v>2581</v>
      </c>
      <c r="J171" s="368">
        <v>42919</v>
      </c>
      <c r="K171" s="368" t="s">
        <v>2124</v>
      </c>
      <c r="L171" s="369" t="s">
        <v>2871</v>
      </c>
      <c r="M171" s="369" t="s">
        <v>2872</v>
      </c>
    </row>
    <row r="172" spans="1:256" s="366" customFormat="1" ht="75" customHeight="1">
      <c r="A172" s="38">
        <v>15</v>
      </c>
      <c r="B172" s="225" t="s">
        <v>1695</v>
      </c>
      <c r="C172" s="308">
        <v>36357</v>
      </c>
      <c r="D172" s="333">
        <v>17</v>
      </c>
      <c r="E172" s="225" t="s">
        <v>1697</v>
      </c>
      <c r="F172" s="225" t="s">
        <v>1696</v>
      </c>
      <c r="G172" s="308">
        <v>42439</v>
      </c>
      <c r="H172" s="334" t="s">
        <v>253</v>
      </c>
      <c r="I172" s="225" t="s">
        <v>1700</v>
      </c>
      <c r="J172" s="368">
        <v>42932</v>
      </c>
      <c r="K172" s="369" t="s">
        <v>2124</v>
      </c>
      <c r="L172" s="369" t="s">
        <v>2869</v>
      </c>
      <c r="M172" s="369" t="s">
        <v>2870</v>
      </c>
    </row>
    <row r="173" spans="1:256" s="366" customFormat="1" ht="75" customHeight="1">
      <c r="A173" s="38">
        <v>16</v>
      </c>
      <c r="B173" s="350" t="s">
        <v>1487</v>
      </c>
      <c r="C173" s="308">
        <v>37058</v>
      </c>
      <c r="D173" s="465">
        <v>15</v>
      </c>
      <c r="E173" s="307" t="s">
        <v>272</v>
      </c>
      <c r="F173" s="350" t="s">
        <v>1488</v>
      </c>
      <c r="G173" s="351" t="s">
        <v>1489</v>
      </c>
      <c r="H173" s="307" t="s">
        <v>253</v>
      </c>
      <c r="I173" s="335" t="s">
        <v>1605</v>
      </c>
      <c r="J173" s="368">
        <v>42902</v>
      </c>
      <c r="K173" s="369" t="s">
        <v>2877</v>
      </c>
      <c r="L173" s="369" t="s">
        <v>3337</v>
      </c>
      <c r="M173" s="369" t="s">
        <v>3337</v>
      </c>
    </row>
    <row r="174" spans="1:256" s="366" customFormat="1" ht="75" customHeight="1">
      <c r="A174" s="38">
        <v>17</v>
      </c>
      <c r="B174" s="225" t="s">
        <v>2575</v>
      </c>
      <c r="C174" s="308">
        <v>37240</v>
      </c>
      <c r="D174" s="333">
        <v>15</v>
      </c>
      <c r="E174" s="225" t="s">
        <v>275</v>
      </c>
      <c r="F174" s="225" t="s">
        <v>2584</v>
      </c>
      <c r="G174" s="308">
        <v>42804</v>
      </c>
      <c r="H174" s="334" t="s">
        <v>716</v>
      </c>
      <c r="I174" s="225" t="s">
        <v>2628</v>
      </c>
      <c r="J174" s="368">
        <v>42935</v>
      </c>
      <c r="K174" s="369" t="s">
        <v>2877</v>
      </c>
      <c r="L174" s="369" t="s">
        <v>3337</v>
      </c>
      <c r="M174" s="369" t="s">
        <v>3337</v>
      </c>
    </row>
    <row r="175" spans="1:256" ht="61.5">
      <c r="A175" s="135"/>
      <c r="B175" s="1511" t="s">
        <v>2700</v>
      </c>
      <c r="C175" s="1512"/>
      <c r="D175" s="1512"/>
      <c r="E175" s="1512"/>
      <c r="F175" s="1512"/>
      <c r="G175" s="1512"/>
      <c r="H175" s="1512"/>
      <c r="I175" s="260"/>
      <c r="J175" s="260"/>
      <c r="K175" s="260"/>
      <c r="L175" s="260"/>
      <c r="M175" s="256"/>
      <c r="N175" s="45"/>
      <c r="O175" s="45"/>
      <c r="P175" s="45"/>
      <c r="Q175" s="45"/>
      <c r="R175" s="45"/>
      <c r="S175" s="45"/>
      <c r="T175" s="45"/>
      <c r="U175" s="45"/>
      <c r="V175" s="45"/>
      <c r="W175" s="45"/>
      <c r="X175" s="45"/>
      <c r="Y175" s="45"/>
      <c r="Z175" s="45"/>
      <c r="AA175" s="45"/>
      <c r="AB175" s="45"/>
      <c r="AC175" s="45"/>
      <c r="AD175" s="45"/>
      <c r="AE175" s="45"/>
      <c r="AF175" s="45"/>
      <c r="AG175" s="45"/>
      <c r="AH175" s="45"/>
      <c r="AI175" s="45"/>
      <c r="AJ175" s="45"/>
      <c r="AK175" s="45"/>
      <c r="AL175" s="45"/>
      <c r="AM175" s="45"/>
      <c r="AN175" s="45"/>
      <c r="AO175" s="45"/>
      <c r="AP175" s="45"/>
      <c r="AQ175" s="45"/>
      <c r="AR175" s="45"/>
      <c r="AS175" s="45"/>
      <c r="AT175" s="45"/>
      <c r="AU175" s="45"/>
      <c r="AV175" s="45"/>
      <c r="AW175" s="45"/>
      <c r="AX175" s="45"/>
      <c r="AY175" s="45"/>
      <c r="AZ175" s="45"/>
      <c r="BA175" s="45"/>
      <c r="BB175" s="45"/>
      <c r="BC175" s="45"/>
      <c r="BD175" s="45"/>
      <c r="BE175" s="45"/>
      <c r="BF175" s="45"/>
      <c r="BG175" s="45"/>
      <c r="BH175" s="45"/>
      <c r="BI175" s="45"/>
      <c r="BJ175" s="45"/>
      <c r="BK175" s="45"/>
      <c r="BL175" s="45"/>
      <c r="BM175" s="45"/>
      <c r="BN175" s="45"/>
      <c r="BO175" s="45"/>
      <c r="BP175" s="45"/>
      <c r="BQ175" s="45"/>
      <c r="BR175" s="45"/>
      <c r="BS175" s="45"/>
      <c r="BT175" s="45"/>
      <c r="BU175" s="45"/>
      <c r="BV175" s="45"/>
      <c r="BW175" s="45"/>
      <c r="BX175" s="45"/>
      <c r="BY175" s="45"/>
      <c r="BZ175" s="45"/>
      <c r="CA175" s="45"/>
      <c r="CB175" s="45"/>
      <c r="CC175" s="45"/>
      <c r="CD175" s="45"/>
      <c r="CE175" s="45"/>
      <c r="CF175" s="45"/>
      <c r="CG175" s="45"/>
      <c r="CH175" s="45"/>
      <c r="CI175" s="45"/>
      <c r="CJ175" s="45"/>
      <c r="CK175" s="45"/>
      <c r="CL175" s="45"/>
      <c r="CM175" s="45"/>
      <c r="CN175" s="45"/>
      <c r="CO175" s="45"/>
      <c r="CP175" s="45"/>
      <c r="CQ175" s="45"/>
      <c r="CR175" s="45"/>
      <c r="CS175" s="45"/>
      <c r="CT175" s="45"/>
      <c r="CU175" s="45"/>
      <c r="CV175" s="45"/>
      <c r="CW175" s="45"/>
      <c r="CX175" s="45"/>
      <c r="CY175" s="45"/>
      <c r="CZ175" s="45"/>
      <c r="DA175" s="45"/>
      <c r="DB175" s="45"/>
      <c r="DC175" s="45"/>
      <c r="DD175" s="45"/>
      <c r="DE175" s="45"/>
      <c r="DF175" s="45"/>
      <c r="DG175" s="45"/>
      <c r="DH175" s="45"/>
      <c r="DI175" s="45"/>
      <c r="DJ175" s="45"/>
      <c r="DK175" s="45"/>
      <c r="DL175" s="45"/>
      <c r="DM175" s="45"/>
      <c r="DN175" s="45"/>
      <c r="DO175" s="45"/>
      <c r="DP175" s="45"/>
      <c r="DQ175" s="45"/>
      <c r="DR175" s="45"/>
      <c r="DS175" s="45"/>
      <c r="DT175" s="45"/>
      <c r="DU175" s="45"/>
      <c r="DV175" s="45"/>
      <c r="DW175" s="45"/>
      <c r="DX175" s="45"/>
      <c r="DY175" s="45"/>
      <c r="DZ175" s="45"/>
      <c r="EA175" s="45"/>
      <c r="EB175" s="45"/>
      <c r="EC175" s="45"/>
      <c r="ED175" s="45"/>
      <c r="EE175" s="45"/>
      <c r="EF175" s="45"/>
      <c r="EG175" s="45"/>
      <c r="EH175" s="45"/>
      <c r="EI175" s="45"/>
      <c r="EJ175" s="45"/>
      <c r="EK175" s="45"/>
      <c r="EL175" s="45"/>
      <c r="EM175" s="45"/>
      <c r="EN175" s="45"/>
      <c r="EO175" s="45"/>
      <c r="EP175" s="45"/>
      <c r="EQ175" s="45"/>
      <c r="ER175" s="45"/>
      <c r="ES175" s="45"/>
      <c r="ET175" s="45"/>
      <c r="EU175" s="45"/>
      <c r="EV175" s="45"/>
      <c r="EW175" s="45"/>
      <c r="EX175" s="45"/>
      <c r="EY175" s="45"/>
      <c r="EZ175" s="45"/>
      <c r="FA175" s="45"/>
      <c r="FB175" s="45"/>
      <c r="FC175" s="45"/>
      <c r="FD175" s="45"/>
      <c r="FE175" s="45"/>
      <c r="FF175" s="45"/>
      <c r="FG175" s="45"/>
      <c r="FH175" s="45"/>
      <c r="FI175" s="45"/>
      <c r="FJ175" s="45"/>
      <c r="FK175" s="45"/>
      <c r="FL175" s="45"/>
      <c r="FM175" s="45"/>
      <c r="FN175" s="45"/>
      <c r="FO175" s="45"/>
      <c r="FP175" s="45"/>
      <c r="FQ175" s="45"/>
      <c r="FR175" s="45"/>
      <c r="FS175" s="45"/>
      <c r="FT175" s="45"/>
      <c r="FU175" s="45"/>
      <c r="FV175" s="45"/>
      <c r="FW175" s="45"/>
      <c r="FX175" s="45"/>
      <c r="FY175" s="45"/>
      <c r="FZ175" s="45"/>
      <c r="GA175" s="45"/>
      <c r="GB175" s="45"/>
      <c r="GC175" s="45"/>
      <c r="GD175" s="45"/>
      <c r="GE175" s="45"/>
      <c r="GF175" s="45"/>
      <c r="GG175" s="45"/>
      <c r="GH175" s="45"/>
      <c r="GI175" s="45"/>
      <c r="GJ175" s="45"/>
      <c r="GK175" s="45"/>
      <c r="GL175" s="45"/>
      <c r="GM175" s="45"/>
      <c r="GN175" s="45"/>
      <c r="GO175" s="45"/>
      <c r="GP175" s="45"/>
      <c r="GQ175" s="45"/>
      <c r="GR175" s="45"/>
      <c r="GS175" s="45"/>
      <c r="GT175" s="45"/>
      <c r="GU175" s="45"/>
      <c r="GV175" s="45"/>
      <c r="GW175" s="45"/>
      <c r="GX175" s="45"/>
      <c r="GY175" s="45"/>
      <c r="GZ175" s="45"/>
      <c r="HA175" s="45"/>
      <c r="HB175" s="45"/>
      <c r="HC175" s="45"/>
      <c r="HD175" s="45"/>
      <c r="HE175" s="45"/>
      <c r="HF175" s="45"/>
      <c r="HG175" s="45"/>
      <c r="HH175" s="45"/>
      <c r="HI175" s="45"/>
      <c r="HJ175" s="45"/>
      <c r="HK175" s="45"/>
      <c r="HL175" s="45"/>
      <c r="HM175" s="45"/>
      <c r="HN175" s="45"/>
      <c r="HO175" s="45"/>
      <c r="HP175" s="45"/>
      <c r="HQ175" s="45"/>
      <c r="HR175" s="45"/>
      <c r="HS175" s="45"/>
      <c r="HT175" s="45"/>
      <c r="HU175" s="45"/>
      <c r="HV175" s="45"/>
      <c r="HW175" s="45"/>
      <c r="HX175" s="45"/>
      <c r="HY175" s="45"/>
      <c r="HZ175" s="45"/>
      <c r="IA175" s="45"/>
      <c r="IB175" s="45"/>
      <c r="IC175" s="45"/>
      <c r="ID175" s="45"/>
      <c r="IE175" s="45"/>
      <c r="IF175" s="45"/>
      <c r="IG175" s="45"/>
      <c r="IH175" s="45"/>
      <c r="II175" s="45"/>
      <c r="IJ175" s="45"/>
      <c r="IK175" s="45"/>
      <c r="IL175" s="45"/>
      <c r="IM175" s="45"/>
      <c r="IN175" s="45"/>
      <c r="IO175" s="45"/>
      <c r="IP175" s="45"/>
      <c r="IQ175" s="45"/>
      <c r="IR175" s="45"/>
      <c r="IS175" s="45"/>
      <c r="IT175" s="45"/>
      <c r="IU175" s="45"/>
      <c r="IV175" s="45"/>
    </row>
    <row r="176" spans="1:256" ht="37.5">
      <c r="A176" s="242"/>
      <c r="B176" s="254" t="s">
        <v>2684</v>
      </c>
      <c r="C176" s="255" t="s">
        <v>2379</v>
      </c>
      <c r="D176" s="254" t="s">
        <v>195</v>
      </c>
      <c r="E176" s="255" t="s">
        <v>2685</v>
      </c>
      <c r="F176" s="255" t="s">
        <v>2750</v>
      </c>
      <c r="G176" s="255" t="s">
        <v>301</v>
      </c>
      <c r="H176" s="255" t="s">
        <v>302</v>
      </c>
      <c r="I176" s="255" t="s">
        <v>2748</v>
      </c>
      <c r="J176" s="255" t="s">
        <v>2805</v>
      </c>
      <c r="K176" s="255" t="s">
        <v>2366</v>
      </c>
      <c r="L176" s="255" t="s">
        <v>2806</v>
      </c>
      <c r="M176" s="255" t="s">
        <v>2940</v>
      </c>
      <c r="N176" s="242"/>
      <c r="O176" s="242"/>
      <c r="P176" s="242"/>
      <c r="Q176" s="242"/>
      <c r="R176" s="242"/>
      <c r="S176" s="242"/>
      <c r="T176" s="242"/>
      <c r="U176" s="242"/>
      <c r="V176" s="242"/>
      <c r="W176" s="242"/>
      <c r="X176" s="242"/>
      <c r="Y176" s="242"/>
      <c r="Z176" s="242"/>
      <c r="AA176" s="242"/>
      <c r="AB176" s="242"/>
      <c r="AC176" s="242"/>
      <c r="AD176" s="242"/>
      <c r="AE176" s="242"/>
      <c r="AF176" s="242"/>
      <c r="AG176" s="242"/>
      <c r="AH176" s="242"/>
      <c r="AI176" s="242"/>
      <c r="AJ176" s="242"/>
      <c r="AK176" s="242"/>
      <c r="AL176" s="242"/>
      <c r="AM176" s="242"/>
      <c r="AN176" s="242"/>
      <c r="AO176" s="242"/>
      <c r="AP176" s="242"/>
      <c r="AQ176" s="242"/>
      <c r="AR176" s="242"/>
      <c r="AS176" s="242"/>
      <c r="AT176" s="242"/>
      <c r="AU176" s="242"/>
      <c r="AV176" s="242"/>
      <c r="AW176" s="242"/>
      <c r="AX176" s="242"/>
      <c r="AY176" s="242"/>
      <c r="AZ176" s="242"/>
      <c r="BA176" s="242"/>
      <c r="BB176" s="242"/>
      <c r="BC176" s="242"/>
      <c r="BD176" s="242"/>
      <c r="BE176" s="242"/>
      <c r="BF176" s="242"/>
      <c r="BG176" s="242"/>
      <c r="BH176" s="242"/>
      <c r="BI176" s="242"/>
      <c r="BJ176" s="242"/>
      <c r="BK176" s="242"/>
      <c r="BL176" s="242"/>
      <c r="BM176" s="242"/>
      <c r="BN176" s="242"/>
      <c r="BO176" s="242"/>
      <c r="BP176" s="242"/>
      <c r="BQ176" s="242"/>
      <c r="BR176" s="242"/>
      <c r="BS176" s="242"/>
      <c r="BT176" s="242"/>
      <c r="BU176" s="242"/>
      <c r="BV176" s="242"/>
      <c r="BW176" s="242"/>
      <c r="BX176" s="242"/>
      <c r="BY176" s="242"/>
      <c r="BZ176" s="242"/>
      <c r="CA176" s="242"/>
      <c r="CB176" s="242"/>
      <c r="CC176" s="242"/>
      <c r="CD176" s="242"/>
      <c r="CE176" s="242"/>
      <c r="CF176" s="242"/>
      <c r="CG176" s="242"/>
      <c r="CH176" s="242"/>
      <c r="CI176" s="242"/>
      <c r="CJ176" s="242"/>
      <c r="CK176" s="242"/>
      <c r="CL176" s="242"/>
      <c r="CM176" s="242"/>
      <c r="CN176" s="242"/>
      <c r="CO176" s="242"/>
      <c r="CP176" s="242"/>
      <c r="CQ176" s="242"/>
      <c r="CR176" s="242"/>
      <c r="CS176" s="242"/>
      <c r="CT176" s="242"/>
      <c r="CU176" s="242"/>
      <c r="CV176" s="242"/>
      <c r="CW176" s="242"/>
      <c r="CX176" s="242"/>
      <c r="CY176" s="242"/>
      <c r="CZ176" s="242"/>
      <c r="DA176" s="242"/>
      <c r="DB176" s="242"/>
      <c r="DC176" s="242"/>
      <c r="DD176" s="242"/>
      <c r="DE176" s="242"/>
      <c r="DF176" s="242"/>
      <c r="DG176" s="242"/>
      <c r="DH176" s="242"/>
      <c r="DI176" s="242"/>
      <c r="DJ176" s="242"/>
      <c r="DK176" s="242"/>
      <c r="DL176" s="242"/>
      <c r="DM176" s="242"/>
      <c r="DN176" s="242"/>
      <c r="DO176" s="242"/>
      <c r="DP176" s="242"/>
      <c r="DQ176" s="242"/>
      <c r="DR176" s="242"/>
      <c r="DS176" s="242"/>
      <c r="DT176" s="242"/>
      <c r="DU176" s="242"/>
      <c r="DV176" s="242"/>
      <c r="DW176" s="242"/>
      <c r="DX176" s="242"/>
      <c r="DY176" s="242"/>
      <c r="DZ176" s="242"/>
      <c r="EA176" s="242"/>
      <c r="EB176" s="242"/>
      <c r="EC176" s="242"/>
      <c r="ED176" s="242"/>
      <c r="EE176" s="242"/>
      <c r="EF176" s="242"/>
      <c r="EG176" s="242"/>
      <c r="EH176" s="242"/>
      <c r="EI176" s="242"/>
      <c r="EJ176" s="242"/>
      <c r="EK176" s="242"/>
      <c r="EL176" s="242"/>
      <c r="EM176" s="242"/>
      <c r="EN176" s="242"/>
      <c r="EO176" s="242"/>
      <c r="EP176" s="242"/>
      <c r="EQ176" s="242"/>
      <c r="ER176" s="242"/>
      <c r="ES176" s="242"/>
      <c r="ET176" s="242"/>
      <c r="EU176" s="242"/>
      <c r="EV176" s="242"/>
      <c r="EW176" s="242"/>
      <c r="EX176" s="242"/>
      <c r="EY176" s="242"/>
      <c r="EZ176" s="242"/>
      <c r="FA176" s="242"/>
      <c r="FB176" s="242"/>
      <c r="FC176" s="242"/>
      <c r="FD176" s="242"/>
      <c r="FE176" s="242"/>
      <c r="FF176" s="242"/>
      <c r="FG176" s="242"/>
      <c r="FH176" s="242"/>
      <c r="FI176" s="242"/>
      <c r="FJ176" s="242"/>
      <c r="FK176" s="242"/>
      <c r="FL176" s="242"/>
      <c r="FM176" s="242"/>
      <c r="FN176" s="242"/>
      <c r="FO176" s="242"/>
      <c r="FP176" s="242"/>
      <c r="FQ176" s="242"/>
      <c r="FR176" s="242"/>
      <c r="FS176" s="242"/>
      <c r="FT176" s="242"/>
      <c r="FU176" s="242"/>
      <c r="FV176" s="242"/>
      <c r="FW176" s="242"/>
      <c r="FX176" s="242"/>
      <c r="FY176" s="242"/>
      <c r="FZ176" s="242"/>
      <c r="GA176" s="242"/>
      <c r="GB176" s="242"/>
      <c r="GC176" s="242"/>
      <c r="GD176" s="242"/>
      <c r="GE176" s="242"/>
      <c r="GF176" s="242"/>
      <c r="GG176" s="242"/>
      <c r="GH176" s="242"/>
      <c r="GI176" s="242"/>
      <c r="GJ176" s="242"/>
      <c r="GK176" s="242"/>
      <c r="GL176" s="242"/>
      <c r="GM176" s="242"/>
      <c r="GN176" s="242"/>
      <c r="GO176" s="242"/>
      <c r="GP176" s="242"/>
      <c r="GQ176" s="242"/>
      <c r="GR176" s="242"/>
      <c r="GS176" s="242"/>
      <c r="GT176" s="242"/>
      <c r="GU176" s="242"/>
      <c r="GV176" s="242"/>
      <c r="GW176" s="242"/>
      <c r="GX176" s="242"/>
      <c r="GY176" s="242"/>
      <c r="GZ176" s="242"/>
      <c r="HA176" s="242"/>
      <c r="HB176" s="242"/>
      <c r="HC176" s="242"/>
      <c r="HD176" s="242"/>
      <c r="HE176" s="242"/>
      <c r="HF176" s="242"/>
      <c r="HG176" s="242"/>
      <c r="HH176" s="242"/>
      <c r="HI176" s="242"/>
      <c r="HJ176" s="242"/>
      <c r="HK176" s="242"/>
      <c r="HL176" s="242"/>
      <c r="HM176" s="242"/>
      <c r="HN176" s="242"/>
      <c r="HO176" s="242"/>
      <c r="HP176" s="242"/>
      <c r="HQ176" s="242"/>
      <c r="HR176" s="242"/>
      <c r="HS176" s="242"/>
      <c r="HT176" s="242"/>
      <c r="HU176" s="242"/>
      <c r="HV176" s="242"/>
      <c r="HW176" s="242"/>
      <c r="HX176" s="242"/>
      <c r="HY176" s="242"/>
      <c r="HZ176" s="242"/>
      <c r="IA176" s="242"/>
      <c r="IB176" s="242"/>
      <c r="IC176" s="242"/>
      <c r="ID176" s="242"/>
      <c r="IE176" s="242"/>
      <c r="IF176" s="242"/>
      <c r="IG176" s="242"/>
      <c r="IH176" s="242"/>
      <c r="II176" s="242"/>
      <c r="IJ176" s="242"/>
      <c r="IK176" s="242"/>
      <c r="IL176" s="242"/>
      <c r="IM176" s="242"/>
      <c r="IN176" s="242"/>
      <c r="IO176" s="242"/>
      <c r="IP176" s="242"/>
      <c r="IQ176" s="242"/>
      <c r="IR176" s="242"/>
      <c r="IS176" s="242"/>
      <c r="IT176" s="242"/>
      <c r="IU176" s="242"/>
      <c r="IV176" s="242"/>
    </row>
    <row r="177" spans="1:256" s="366" customFormat="1" ht="55.5">
      <c r="A177" s="39">
        <v>1</v>
      </c>
      <c r="B177" s="307" t="s">
        <v>1182</v>
      </c>
      <c r="C177" s="475">
        <v>40544</v>
      </c>
      <c r="D177" s="450">
        <v>6</v>
      </c>
      <c r="E177" s="307" t="s">
        <v>272</v>
      </c>
      <c r="F177" s="307" t="s">
        <v>1181</v>
      </c>
      <c r="G177" s="451">
        <v>41956</v>
      </c>
      <c r="H177" s="307" t="s">
        <v>84</v>
      </c>
      <c r="I177" s="90" t="s">
        <v>1185</v>
      </c>
      <c r="J177" s="368">
        <v>42954</v>
      </c>
      <c r="K177" s="368" t="s">
        <v>2211</v>
      </c>
      <c r="L177" s="369" t="s">
        <v>1228</v>
      </c>
      <c r="M177" s="369" t="s">
        <v>2874</v>
      </c>
    </row>
    <row r="178" spans="1:256" s="96" customFormat="1" ht="49.9" customHeight="1">
      <c r="A178" s="38">
        <v>2</v>
      </c>
      <c r="B178" s="225" t="s">
        <v>3127</v>
      </c>
      <c r="C178" s="308"/>
      <c r="D178" s="333">
        <v>16</v>
      </c>
      <c r="E178" s="225" t="s">
        <v>272</v>
      </c>
      <c r="F178" s="225" t="s">
        <v>3128</v>
      </c>
      <c r="G178" s="308">
        <v>42888</v>
      </c>
      <c r="H178" s="334" t="s">
        <v>716</v>
      </c>
      <c r="I178" s="225" t="s">
        <v>3155</v>
      </c>
      <c r="J178" s="368">
        <v>42947</v>
      </c>
      <c r="K178" s="368" t="s">
        <v>2516</v>
      </c>
      <c r="L178" s="369" t="s">
        <v>3313</v>
      </c>
      <c r="M178" s="369" t="s">
        <v>2874</v>
      </c>
      <c r="N178" s="366"/>
      <c r="O178" s="366"/>
      <c r="P178" s="366"/>
      <c r="Q178" s="366"/>
      <c r="R178" s="366"/>
      <c r="S178" s="366"/>
      <c r="T178" s="366"/>
      <c r="U178" s="366"/>
      <c r="V178" s="366"/>
      <c r="W178" s="366"/>
      <c r="X178" s="366"/>
      <c r="Y178" s="366"/>
      <c r="Z178" s="366"/>
      <c r="AA178" s="366"/>
      <c r="AB178" s="366"/>
      <c r="AC178" s="366"/>
      <c r="AD178" s="366"/>
      <c r="AE178" s="366"/>
      <c r="AF178" s="366"/>
      <c r="AG178" s="366"/>
      <c r="AH178" s="366"/>
      <c r="AI178" s="366"/>
      <c r="AJ178" s="366"/>
      <c r="AK178" s="366"/>
      <c r="AL178" s="366"/>
      <c r="AM178" s="366"/>
      <c r="AN178" s="366"/>
      <c r="AO178" s="366"/>
      <c r="AP178" s="366"/>
      <c r="AQ178" s="366"/>
      <c r="AR178" s="366"/>
      <c r="AS178" s="366"/>
      <c r="AT178" s="366"/>
      <c r="AU178" s="366"/>
      <c r="AV178" s="366"/>
      <c r="AW178" s="366"/>
      <c r="AX178" s="366"/>
      <c r="AY178" s="366"/>
      <c r="AZ178" s="366"/>
      <c r="BA178" s="366"/>
      <c r="BB178" s="366"/>
      <c r="BC178" s="366"/>
      <c r="BD178" s="366"/>
      <c r="BE178" s="366"/>
      <c r="BF178" s="366"/>
      <c r="BG178" s="366"/>
      <c r="BH178" s="366"/>
      <c r="BI178" s="366"/>
      <c r="BJ178" s="366"/>
      <c r="BK178" s="366"/>
      <c r="BL178" s="366"/>
      <c r="BM178" s="366"/>
      <c r="BN178" s="366"/>
      <c r="BO178" s="366"/>
      <c r="BP178" s="366"/>
      <c r="BQ178" s="366"/>
      <c r="BR178" s="366"/>
      <c r="BS178" s="366"/>
      <c r="BT178" s="366"/>
      <c r="BU178" s="366"/>
      <c r="BV178" s="366"/>
      <c r="BW178" s="366"/>
      <c r="BX178" s="366"/>
      <c r="BY178" s="366"/>
      <c r="BZ178" s="366"/>
      <c r="CA178" s="366"/>
      <c r="CB178" s="366"/>
      <c r="CC178" s="366"/>
      <c r="CD178" s="366"/>
      <c r="CE178" s="366"/>
      <c r="CF178" s="366"/>
      <c r="CG178" s="366"/>
      <c r="CH178" s="366"/>
      <c r="CI178" s="366"/>
      <c r="CJ178" s="366"/>
      <c r="CK178" s="366"/>
      <c r="CL178" s="366"/>
      <c r="CM178" s="366"/>
      <c r="CN178" s="366"/>
      <c r="CO178" s="366"/>
      <c r="CP178" s="366"/>
      <c r="CQ178" s="366"/>
      <c r="CR178" s="366"/>
      <c r="CS178" s="366"/>
      <c r="CT178" s="366"/>
      <c r="CU178" s="366"/>
      <c r="CV178" s="366"/>
      <c r="CW178" s="366"/>
      <c r="CX178" s="366"/>
      <c r="CY178" s="366"/>
      <c r="CZ178" s="366"/>
      <c r="DA178" s="366"/>
      <c r="DB178" s="366"/>
      <c r="DC178" s="366"/>
      <c r="DD178" s="366"/>
      <c r="DE178" s="366"/>
      <c r="DF178" s="366"/>
      <c r="DG178" s="366"/>
      <c r="DH178" s="366"/>
      <c r="DI178" s="366"/>
      <c r="DJ178" s="366"/>
      <c r="DK178" s="366"/>
      <c r="DL178" s="366"/>
      <c r="DM178" s="366"/>
      <c r="DN178" s="366"/>
      <c r="DO178" s="366"/>
      <c r="DP178" s="366"/>
      <c r="DQ178" s="366"/>
      <c r="DR178" s="366"/>
      <c r="DS178" s="366"/>
      <c r="DT178" s="366"/>
      <c r="DU178" s="366"/>
      <c r="DV178" s="366"/>
      <c r="DW178" s="366"/>
      <c r="DX178" s="366"/>
      <c r="DY178" s="366"/>
      <c r="DZ178" s="366"/>
      <c r="EA178" s="366"/>
      <c r="EB178" s="366"/>
      <c r="EC178" s="366"/>
      <c r="ED178" s="366"/>
      <c r="EE178" s="366"/>
      <c r="EF178" s="366"/>
      <c r="EG178" s="366"/>
      <c r="EH178" s="366"/>
      <c r="EI178" s="366"/>
      <c r="EJ178" s="366"/>
      <c r="EK178" s="366"/>
      <c r="EL178" s="366"/>
      <c r="EM178" s="366"/>
      <c r="EN178" s="366"/>
      <c r="EO178" s="366"/>
      <c r="EP178" s="366"/>
      <c r="EQ178" s="366"/>
      <c r="ER178" s="366"/>
      <c r="ES178" s="366"/>
      <c r="ET178" s="366"/>
      <c r="EU178" s="366"/>
      <c r="EV178" s="366"/>
      <c r="EW178" s="366"/>
      <c r="EX178" s="366"/>
      <c r="EY178" s="366"/>
      <c r="EZ178" s="366"/>
      <c r="FA178" s="366"/>
      <c r="FB178" s="366"/>
      <c r="FC178" s="366"/>
      <c r="FD178" s="366"/>
      <c r="FE178" s="366"/>
      <c r="FF178" s="366"/>
      <c r="FG178" s="366"/>
      <c r="FH178" s="366"/>
      <c r="FI178" s="366"/>
      <c r="FJ178" s="366"/>
      <c r="FK178" s="366"/>
      <c r="FL178" s="366"/>
      <c r="FM178" s="366"/>
      <c r="FN178" s="366"/>
      <c r="FO178" s="366"/>
      <c r="FP178" s="366"/>
      <c r="FQ178" s="366"/>
      <c r="FR178" s="366"/>
      <c r="FS178" s="366"/>
      <c r="FT178" s="366"/>
      <c r="FU178" s="366"/>
      <c r="FV178" s="366"/>
      <c r="FW178" s="366"/>
      <c r="FX178" s="366"/>
      <c r="FY178" s="366"/>
      <c r="FZ178" s="366"/>
      <c r="GA178" s="366"/>
      <c r="GB178" s="366"/>
      <c r="GC178" s="366"/>
      <c r="GD178" s="366"/>
      <c r="GE178" s="366"/>
      <c r="GF178" s="366"/>
      <c r="GG178" s="366"/>
      <c r="GH178" s="366"/>
      <c r="GI178" s="366"/>
      <c r="GJ178" s="366"/>
      <c r="GK178" s="366"/>
      <c r="GL178" s="366"/>
      <c r="GM178" s="366"/>
      <c r="GN178" s="366"/>
      <c r="GO178" s="366"/>
      <c r="GP178" s="366"/>
      <c r="GQ178" s="366"/>
      <c r="GR178" s="366"/>
      <c r="GS178" s="366"/>
      <c r="GT178" s="366"/>
      <c r="GU178" s="366"/>
      <c r="GV178" s="366"/>
      <c r="GW178" s="366"/>
      <c r="GX178" s="366"/>
      <c r="GY178" s="366"/>
      <c r="GZ178" s="366"/>
      <c r="HA178" s="366"/>
      <c r="HB178" s="366"/>
      <c r="HC178" s="366"/>
      <c r="HD178" s="366"/>
      <c r="HE178" s="366"/>
      <c r="HF178" s="366"/>
      <c r="HG178" s="366"/>
      <c r="HH178" s="366"/>
      <c r="HI178" s="366"/>
      <c r="HJ178" s="366"/>
      <c r="HK178" s="366"/>
      <c r="HL178" s="366"/>
      <c r="HM178" s="366"/>
      <c r="HN178" s="366"/>
      <c r="HO178" s="366"/>
      <c r="HP178" s="366"/>
      <c r="HQ178" s="366"/>
      <c r="HR178" s="366"/>
      <c r="HS178" s="366"/>
      <c r="HT178" s="366"/>
      <c r="HU178" s="366"/>
      <c r="HV178" s="366"/>
      <c r="HW178" s="366"/>
      <c r="HX178" s="366"/>
      <c r="HY178" s="366"/>
      <c r="HZ178" s="366"/>
      <c r="IA178" s="366"/>
      <c r="IB178" s="366"/>
      <c r="IC178" s="366"/>
      <c r="ID178" s="366"/>
      <c r="IE178" s="366"/>
      <c r="IF178" s="366"/>
      <c r="IG178" s="366"/>
      <c r="IH178" s="366"/>
      <c r="II178" s="366"/>
      <c r="IJ178" s="366"/>
      <c r="IK178" s="366"/>
      <c r="IL178" s="366"/>
      <c r="IM178" s="366"/>
      <c r="IN178" s="366"/>
      <c r="IO178" s="366"/>
      <c r="IP178" s="366"/>
      <c r="IQ178" s="366"/>
      <c r="IR178" s="366"/>
      <c r="IS178" s="366"/>
      <c r="IT178" s="366"/>
      <c r="IU178" s="366"/>
      <c r="IV178" s="366"/>
    </row>
    <row r="179" spans="1:256" s="366" customFormat="1" ht="68.25">
      <c r="A179" s="39">
        <v>3</v>
      </c>
      <c r="B179" s="225" t="s">
        <v>3325</v>
      </c>
      <c r="C179" s="308"/>
      <c r="D179" s="333">
        <v>14</v>
      </c>
      <c r="E179" s="225" t="s">
        <v>272</v>
      </c>
      <c r="F179" s="225" t="s">
        <v>3326</v>
      </c>
      <c r="G179" s="308">
        <v>42951</v>
      </c>
      <c r="H179" s="334" t="s">
        <v>716</v>
      </c>
      <c r="I179" s="337" t="s">
        <v>3341</v>
      </c>
      <c r="J179" s="368">
        <v>42956</v>
      </c>
      <c r="K179" s="368" t="s">
        <v>2516</v>
      </c>
      <c r="L179" s="369" t="s">
        <v>2875</v>
      </c>
      <c r="M179" s="369" t="s">
        <v>2872</v>
      </c>
    </row>
    <row r="180" spans="1:256" s="366" customFormat="1" ht="33.75">
      <c r="A180" s="38">
        <v>4</v>
      </c>
      <c r="B180" s="225" t="s">
        <v>387</v>
      </c>
      <c r="C180" s="339">
        <v>36359</v>
      </c>
      <c r="D180" s="506">
        <v>18</v>
      </c>
      <c r="E180" s="373" t="s">
        <v>166</v>
      </c>
      <c r="F180" s="80"/>
      <c r="G180" s="454">
        <v>39790</v>
      </c>
      <c r="H180" s="80" t="s">
        <v>116</v>
      </c>
      <c r="I180" s="82" t="s">
        <v>859</v>
      </c>
      <c r="J180" s="455">
        <v>42955</v>
      </c>
      <c r="K180" s="338" t="s">
        <v>2373</v>
      </c>
      <c r="L180" s="95" t="s">
        <v>3169</v>
      </c>
      <c r="M180" s="95" t="s">
        <v>3169</v>
      </c>
      <c r="N180" s="79"/>
      <c r="O180" s="79"/>
      <c r="P180" s="79"/>
      <c r="Q180" s="79"/>
      <c r="R180" s="79"/>
      <c r="S180" s="79"/>
      <c r="T180" s="79"/>
      <c r="U180" s="79"/>
      <c r="V180" s="79"/>
      <c r="W180" s="79"/>
      <c r="X180" s="79"/>
      <c r="Y180" s="79"/>
      <c r="Z180" s="79"/>
      <c r="AA180" s="79"/>
      <c r="AB180" s="79"/>
      <c r="AC180" s="79"/>
      <c r="AD180" s="79"/>
      <c r="AE180" s="79"/>
      <c r="AF180" s="79"/>
      <c r="AG180" s="79"/>
      <c r="AH180" s="79"/>
      <c r="AI180" s="79"/>
      <c r="AJ180" s="79"/>
      <c r="AK180" s="79"/>
      <c r="AL180" s="79"/>
      <c r="AM180" s="79"/>
      <c r="AN180" s="79"/>
      <c r="AO180" s="79"/>
      <c r="AP180" s="79"/>
      <c r="AQ180" s="79"/>
      <c r="AR180" s="79"/>
      <c r="AS180" s="79"/>
      <c r="AT180" s="79"/>
      <c r="AU180" s="79"/>
      <c r="AV180" s="79"/>
      <c r="AW180" s="79"/>
      <c r="AX180" s="79"/>
      <c r="AY180" s="79"/>
      <c r="AZ180" s="79"/>
      <c r="BA180" s="79"/>
      <c r="BB180" s="79"/>
      <c r="BC180" s="79"/>
      <c r="BD180" s="79"/>
      <c r="BE180" s="79"/>
      <c r="BF180" s="79"/>
      <c r="BG180" s="79"/>
      <c r="BH180" s="79"/>
      <c r="BI180" s="79"/>
      <c r="BJ180" s="79"/>
      <c r="BK180" s="79"/>
      <c r="BL180" s="79"/>
      <c r="BM180" s="79"/>
      <c r="BN180" s="79"/>
      <c r="BO180" s="79"/>
      <c r="BP180" s="79"/>
      <c r="BQ180" s="79"/>
      <c r="BR180" s="79"/>
      <c r="BS180" s="79"/>
      <c r="BT180" s="79"/>
      <c r="BU180" s="79"/>
      <c r="BV180" s="79"/>
      <c r="BW180" s="79"/>
      <c r="BX180" s="79"/>
      <c r="BY180" s="79"/>
      <c r="BZ180" s="79"/>
      <c r="CA180" s="79"/>
      <c r="CB180" s="79"/>
      <c r="CC180" s="79"/>
      <c r="CD180" s="79"/>
      <c r="CE180" s="79"/>
      <c r="CF180" s="79"/>
      <c r="CG180" s="79"/>
      <c r="CH180" s="79"/>
      <c r="CI180" s="79"/>
      <c r="CJ180" s="79"/>
      <c r="CK180" s="79"/>
      <c r="CL180" s="79"/>
      <c r="CM180" s="79"/>
      <c r="CN180" s="79"/>
      <c r="CO180" s="79"/>
      <c r="CP180" s="79"/>
      <c r="CQ180" s="79"/>
      <c r="CR180" s="79"/>
      <c r="CS180" s="79"/>
      <c r="CT180" s="79"/>
      <c r="CU180" s="79"/>
      <c r="CV180" s="79"/>
      <c r="CW180" s="79"/>
      <c r="CX180" s="79"/>
      <c r="CY180" s="79"/>
      <c r="CZ180" s="79"/>
      <c r="DA180" s="79"/>
      <c r="DB180" s="79"/>
      <c r="DC180" s="79"/>
      <c r="DD180" s="79"/>
      <c r="DE180" s="79"/>
      <c r="DF180" s="79"/>
      <c r="DG180" s="79"/>
      <c r="DH180" s="79"/>
      <c r="DI180" s="79"/>
      <c r="DJ180" s="79"/>
      <c r="DK180" s="79"/>
      <c r="DL180" s="79"/>
      <c r="DM180" s="79"/>
      <c r="DN180" s="79"/>
      <c r="DO180" s="79"/>
      <c r="DP180" s="79"/>
      <c r="DQ180" s="79"/>
      <c r="DR180" s="79"/>
      <c r="DS180" s="79"/>
      <c r="DT180" s="79"/>
      <c r="DU180" s="79"/>
      <c r="DV180" s="79"/>
      <c r="DW180" s="79"/>
      <c r="DX180" s="79"/>
      <c r="DY180" s="79"/>
      <c r="DZ180" s="79"/>
      <c r="EA180" s="79"/>
      <c r="EB180" s="79"/>
      <c r="EC180" s="79"/>
      <c r="ED180" s="79"/>
      <c r="EE180" s="79"/>
      <c r="EF180" s="79"/>
      <c r="EG180" s="79"/>
      <c r="EH180" s="79"/>
      <c r="EI180" s="79"/>
      <c r="EJ180" s="79"/>
      <c r="EK180" s="79"/>
      <c r="EL180" s="79"/>
      <c r="EM180" s="79"/>
      <c r="EN180" s="79"/>
      <c r="EO180" s="79"/>
      <c r="EP180" s="79"/>
      <c r="EQ180" s="79"/>
      <c r="ER180" s="79"/>
      <c r="ES180" s="79"/>
      <c r="ET180" s="79"/>
      <c r="EU180" s="79"/>
      <c r="EV180" s="79"/>
      <c r="EW180" s="79"/>
      <c r="EX180" s="79"/>
      <c r="EY180" s="79"/>
      <c r="EZ180" s="79"/>
      <c r="FA180" s="79"/>
      <c r="FB180" s="79"/>
      <c r="FC180" s="79"/>
      <c r="FD180" s="79"/>
      <c r="FE180" s="79"/>
      <c r="FF180" s="79"/>
      <c r="FG180" s="79"/>
      <c r="FH180" s="79"/>
      <c r="FI180" s="79"/>
      <c r="FJ180" s="79"/>
      <c r="FK180" s="79"/>
      <c r="FL180" s="79"/>
      <c r="FM180" s="79"/>
      <c r="FN180" s="79"/>
      <c r="FO180" s="79"/>
      <c r="FP180" s="79"/>
      <c r="FQ180" s="79"/>
      <c r="FR180" s="79"/>
      <c r="FS180" s="79"/>
      <c r="FT180" s="79"/>
      <c r="FU180" s="79"/>
      <c r="FV180" s="79"/>
      <c r="FW180" s="79"/>
      <c r="FX180" s="79"/>
      <c r="FY180" s="79"/>
      <c r="FZ180" s="79"/>
      <c r="GA180" s="79"/>
      <c r="GB180" s="79"/>
      <c r="GC180" s="79"/>
      <c r="GD180" s="79"/>
      <c r="GE180" s="79"/>
      <c r="GF180" s="79"/>
      <c r="GG180" s="79"/>
      <c r="GH180" s="79"/>
      <c r="GI180" s="79"/>
      <c r="GJ180" s="79"/>
      <c r="GK180" s="79"/>
      <c r="GL180" s="79"/>
      <c r="GM180" s="79"/>
      <c r="GN180" s="79"/>
      <c r="GO180" s="79"/>
      <c r="GP180" s="79"/>
      <c r="GQ180" s="79"/>
      <c r="GR180" s="79"/>
      <c r="GS180" s="79"/>
      <c r="GT180" s="79"/>
      <c r="GU180" s="79"/>
      <c r="GV180" s="79"/>
      <c r="GW180" s="79"/>
      <c r="GX180" s="79"/>
      <c r="GY180" s="79"/>
      <c r="GZ180" s="79"/>
      <c r="HA180" s="79"/>
      <c r="HB180" s="79"/>
      <c r="HC180" s="79"/>
      <c r="HD180" s="79"/>
      <c r="HE180" s="79"/>
      <c r="HF180" s="79"/>
      <c r="HG180" s="79"/>
      <c r="HH180" s="79"/>
      <c r="HI180" s="79"/>
      <c r="HJ180" s="79"/>
      <c r="HK180" s="79"/>
      <c r="HL180" s="79"/>
      <c r="HM180" s="79"/>
      <c r="HN180" s="79"/>
      <c r="HO180" s="79"/>
      <c r="HP180" s="79"/>
      <c r="HQ180" s="79"/>
      <c r="HR180" s="79"/>
      <c r="HS180" s="79"/>
      <c r="HT180" s="79"/>
      <c r="HU180" s="79"/>
      <c r="HV180" s="79"/>
      <c r="HW180" s="79"/>
      <c r="HX180" s="79"/>
      <c r="HY180" s="79"/>
      <c r="HZ180" s="79"/>
      <c r="IA180" s="79"/>
      <c r="IB180" s="79"/>
      <c r="IC180" s="79"/>
      <c r="ID180" s="79"/>
      <c r="IE180" s="79"/>
      <c r="IF180" s="79"/>
      <c r="IG180" s="79"/>
      <c r="IH180" s="96"/>
      <c r="II180" s="96"/>
      <c r="IJ180" s="96"/>
      <c r="IK180" s="96"/>
      <c r="IL180" s="96"/>
      <c r="IM180" s="96"/>
      <c r="IN180" s="96"/>
      <c r="IO180" s="96"/>
      <c r="IP180" s="96"/>
      <c r="IQ180" s="96"/>
      <c r="IR180" s="96"/>
      <c r="IS180" s="96"/>
      <c r="IT180" s="96"/>
      <c r="IU180" s="96"/>
      <c r="IV180" s="96"/>
    </row>
    <row r="181" spans="1:256" s="366" customFormat="1" ht="75" customHeight="1">
      <c r="A181" s="39">
        <v>5</v>
      </c>
      <c r="B181" s="225" t="s">
        <v>1963</v>
      </c>
      <c r="C181" s="308">
        <v>37737</v>
      </c>
      <c r="D181" s="333">
        <v>13</v>
      </c>
      <c r="E181" s="225" t="s">
        <v>272</v>
      </c>
      <c r="F181" s="225" t="s">
        <v>1943</v>
      </c>
      <c r="G181" s="308">
        <v>42609</v>
      </c>
      <c r="H181" s="334" t="s">
        <v>464</v>
      </c>
      <c r="I181" s="337" t="s">
        <v>1954</v>
      </c>
      <c r="J181" s="368">
        <v>42962</v>
      </c>
      <c r="K181" s="368" t="s">
        <v>2516</v>
      </c>
      <c r="L181" s="369" t="s">
        <v>2871</v>
      </c>
      <c r="M181" s="369" t="s">
        <v>2872</v>
      </c>
    </row>
    <row r="182" spans="1:256" s="366" customFormat="1" ht="75" customHeight="1">
      <c r="A182" s="38">
        <v>6</v>
      </c>
      <c r="B182" s="225" t="s">
        <v>3270</v>
      </c>
      <c r="C182" s="308"/>
      <c r="D182" s="333">
        <v>3</v>
      </c>
      <c r="E182" s="225" t="s">
        <v>272</v>
      </c>
      <c r="F182" s="225" t="s">
        <v>3268</v>
      </c>
      <c r="G182" s="308">
        <v>42923</v>
      </c>
      <c r="H182" s="334" t="s">
        <v>716</v>
      </c>
      <c r="I182" s="222"/>
      <c r="J182" s="368">
        <v>42965</v>
      </c>
      <c r="K182" s="368" t="s">
        <v>2516</v>
      </c>
      <c r="L182" s="369" t="s">
        <v>2871</v>
      </c>
      <c r="M182" s="369" t="s">
        <v>2874</v>
      </c>
    </row>
    <row r="183" spans="1:256" s="366" customFormat="1" ht="75" customHeight="1">
      <c r="A183" s="39">
        <v>7</v>
      </c>
      <c r="B183" s="225" t="s">
        <v>3008</v>
      </c>
      <c r="C183" s="308">
        <v>38932</v>
      </c>
      <c r="D183" s="333">
        <v>11</v>
      </c>
      <c r="E183" s="225" t="s">
        <v>272</v>
      </c>
      <c r="F183" s="225" t="s">
        <v>3009</v>
      </c>
      <c r="G183" s="308">
        <v>42859</v>
      </c>
      <c r="H183" s="334" t="s">
        <v>716</v>
      </c>
      <c r="I183" s="225" t="s">
        <v>3064</v>
      </c>
      <c r="J183" s="368">
        <v>42964</v>
      </c>
      <c r="K183" s="369" t="s">
        <v>2516</v>
      </c>
      <c r="L183" s="526" t="s">
        <v>2871</v>
      </c>
      <c r="M183" s="526" t="s">
        <v>3352</v>
      </c>
    </row>
    <row r="184" spans="1:256" s="366" customFormat="1" ht="75" customHeight="1">
      <c r="A184" s="38">
        <v>8</v>
      </c>
      <c r="B184" s="225" t="s">
        <v>1906</v>
      </c>
      <c r="C184" s="308">
        <v>37941</v>
      </c>
      <c r="D184" s="333">
        <v>13</v>
      </c>
      <c r="E184" s="225" t="s">
        <v>271</v>
      </c>
      <c r="F184" s="225" t="s">
        <v>1907</v>
      </c>
      <c r="G184" s="308">
        <v>42597</v>
      </c>
      <c r="H184" s="334" t="s">
        <v>84</v>
      </c>
      <c r="I184" s="216"/>
      <c r="J184" s="368">
        <v>42961</v>
      </c>
      <c r="K184" s="368" t="s">
        <v>2516</v>
      </c>
      <c r="L184" s="369" t="s">
        <v>2871</v>
      </c>
      <c r="M184" s="369" t="s">
        <v>2874</v>
      </c>
    </row>
    <row r="185" spans="1:256" s="79" customFormat="1" ht="50.1" customHeight="1">
      <c r="A185" s="39">
        <v>9</v>
      </c>
      <c r="B185" s="225" t="s">
        <v>3056</v>
      </c>
      <c r="C185" s="308"/>
      <c r="D185" s="333">
        <v>16</v>
      </c>
      <c r="E185" s="225" t="s">
        <v>272</v>
      </c>
      <c r="F185" s="225" t="s">
        <v>3057</v>
      </c>
      <c r="G185" s="308">
        <v>42871</v>
      </c>
      <c r="H185" s="334" t="s">
        <v>716</v>
      </c>
      <c r="I185" s="225" t="s">
        <v>3068</v>
      </c>
      <c r="J185" s="95" t="s">
        <v>3353</v>
      </c>
      <c r="K185" s="225" t="s">
        <v>2516</v>
      </c>
      <c r="L185" s="225" t="s">
        <v>3337</v>
      </c>
      <c r="M185" s="225" t="s">
        <v>3337</v>
      </c>
      <c r="N185" s="145"/>
    </row>
    <row r="186" spans="1:256" s="145" customFormat="1" ht="50.1" customHeight="1">
      <c r="A186" s="38">
        <v>10</v>
      </c>
      <c r="B186" s="225" t="s">
        <v>3301</v>
      </c>
      <c r="C186" s="308"/>
      <c r="D186" s="333">
        <v>16</v>
      </c>
      <c r="E186" s="225" t="s">
        <v>272</v>
      </c>
      <c r="F186" s="225" t="s">
        <v>3302</v>
      </c>
      <c r="G186" s="308">
        <v>42933</v>
      </c>
      <c r="H186" s="334" t="s">
        <v>716</v>
      </c>
      <c r="I186" s="337"/>
      <c r="J186" s="435" t="s">
        <v>3353</v>
      </c>
      <c r="K186" s="309" t="s">
        <v>2516</v>
      </c>
      <c r="L186" s="309" t="s">
        <v>3354</v>
      </c>
      <c r="M186" s="309" t="s">
        <v>3337</v>
      </c>
      <c r="N186" s="83"/>
      <c r="O186" s="155"/>
      <c r="P186" s="83"/>
      <c r="Q186" s="83"/>
      <c r="R186" s="83"/>
      <c r="S186" s="83"/>
    </row>
    <row r="187" spans="1:256" s="83" customFormat="1" ht="50.1" customHeight="1">
      <c r="A187" s="39">
        <v>11</v>
      </c>
      <c r="B187" s="350" t="s">
        <v>1820</v>
      </c>
      <c r="C187" s="475">
        <v>37294</v>
      </c>
      <c r="D187" s="450">
        <v>15</v>
      </c>
      <c r="E187" s="307" t="s">
        <v>270</v>
      </c>
      <c r="F187" s="307" t="s">
        <v>1386</v>
      </c>
      <c r="G187" s="451"/>
      <c r="H187" s="307" t="s">
        <v>84</v>
      </c>
      <c r="I187" s="90" t="s">
        <v>1437</v>
      </c>
      <c r="J187" s="309" t="s">
        <v>3353</v>
      </c>
      <c r="K187" s="350" t="s">
        <v>2516</v>
      </c>
      <c r="L187" s="350" t="s">
        <v>3337</v>
      </c>
      <c r="M187" s="223" t="s">
        <v>3337</v>
      </c>
    </row>
    <row r="188" spans="1:256" s="39" customFormat="1" ht="50.1" customHeight="1">
      <c r="A188" s="38">
        <v>12</v>
      </c>
      <c r="B188" s="225" t="s">
        <v>214</v>
      </c>
      <c r="C188" s="339">
        <v>37912</v>
      </c>
      <c r="D188" s="340">
        <v>13</v>
      </c>
      <c r="E188" s="225" t="s">
        <v>275</v>
      </c>
      <c r="F188" s="82" t="s">
        <v>414</v>
      </c>
      <c r="G188" s="308">
        <v>39293</v>
      </c>
      <c r="H188" s="82" t="s">
        <v>74</v>
      </c>
      <c r="I188" s="82" t="s">
        <v>3353</v>
      </c>
      <c r="J188" s="82" t="s">
        <v>3355</v>
      </c>
      <c r="K188" s="90" t="s">
        <v>2516</v>
      </c>
      <c r="L188" s="82" t="s">
        <v>3337</v>
      </c>
      <c r="M188" s="82" t="s">
        <v>3337</v>
      </c>
      <c r="N188" s="83"/>
      <c r="O188" s="155"/>
      <c r="P188" s="83"/>
      <c r="Q188" s="83"/>
      <c r="R188" s="83"/>
      <c r="S188" s="83"/>
      <c r="T188" s="83"/>
      <c r="U188" s="83"/>
      <c r="V188" s="83"/>
      <c r="W188" s="83"/>
      <c r="X188" s="83"/>
      <c r="Y188" s="83"/>
      <c r="Z188" s="83"/>
      <c r="AA188" s="83"/>
      <c r="AB188" s="83"/>
      <c r="AC188" s="83"/>
      <c r="AD188" s="83"/>
      <c r="AE188" s="83"/>
      <c r="AF188" s="83"/>
      <c r="AG188" s="83"/>
      <c r="AH188" s="83"/>
      <c r="AI188" s="83"/>
      <c r="AJ188" s="83"/>
      <c r="AK188" s="83"/>
      <c r="AL188" s="83"/>
      <c r="AM188" s="83"/>
      <c r="AN188" s="83"/>
      <c r="AO188" s="83"/>
      <c r="AP188" s="83"/>
      <c r="AQ188" s="83"/>
      <c r="AR188" s="83"/>
      <c r="AS188" s="83"/>
      <c r="AT188" s="83"/>
      <c r="AU188" s="83"/>
      <c r="AV188" s="83"/>
      <c r="AW188" s="83"/>
      <c r="AX188" s="83"/>
      <c r="AY188" s="83"/>
      <c r="AZ188" s="83"/>
      <c r="BA188" s="83"/>
      <c r="BB188" s="83"/>
      <c r="BC188" s="83"/>
      <c r="BD188" s="83"/>
      <c r="BE188" s="83"/>
      <c r="BF188" s="83"/>
      <c r="BG188" s="83"/>
      <c r="BH188" s="83"/>
      <c r="BI188" s="83"/>
      <c r="BJ188" s="83"/>
      <c r="BK188" s="83"/>
      <c r="BL188" s="83"/>
      <c r="BM188" s="83"/>
      <c r="BN188" s="83"/>
      <c r="BO188" s="83"/>
      <c r="BP188" s="83"/>
      <c r="BQ188" s="83"/>
      <c r="BR188" s="83"/>
      <c r="BS188" s="83"/>
      <c r="BT188" s="83"/>
      <c r="BU188" s="83"/>
      <c r="BV188" s="83"/>
      <c r="BW188" s="83"/>
      <c r="BX188" s="83"/>
      <c r="BY188" s="83"/>
      <c r="BZ188" s="83"/>
      <c r="CA188" s="83"/>
      <c r="CB188" s="83"/>
      <c r="CC188" s="83"/>
      <c r="CD188" s="83"/>
      <c r="CE188" s="83"/>
      <c r="CF188" s="83"/>
      <c r="CG188" s="83"/>
      <c r="CH188" s="83"/>
      <c r="CI188" s="83"/>
      <c r="CJ188" s="83"/>
      <c r="CK188" s="83"/>
      <c r="CL188" s="83"/>
      <c r="CM188" s="83"/>
      <c r="CN188" s="83"/>
      <c r="CO188" s="83"/>
      <c r="CP188" s="83"/>
      <c r="CQ188" s="83"/>
      <c r="CR188" s="83"/>
      <c r="CS188" s="83"/>
      <c r="CT188" s="83"/>
      <c r="CU188" s="83"/>
      <c r="CV188" s="83"/>
      <c r="CW188" s="83"/>
      <c r="CX188" s="83"/>
      <c r="CY188" s="83"/>
      <c r="CZ188" s="83"/>
      <c r="DA188" s="83"/>
      <c r="DB188" s="83"/>
      <c r="DC188" s="83"/>
      <c r="DD188" s="83"/>
      <c r="DE188" s="83"/>
      <c r="DF188" s="83"/>
      <c r="DG188" s="83"/>
      <c r="DH188" s="83"/>
      <c r="DI188" s="83"/>
      <c r="DJ188" s="83"/>
      <c r="DK188" s="83"/>
      <c r="DL188" s="83"/>
      <c r="DM188" s="83"/>
      <c r="DN188" s="83"/>
      <c r="DO188" s="83"/>
      <c r="DP188" s="83"/>
      <c r="DQ188" s="83"/>
      <c r="DR188" s="83"/>
      <c r="DS188" s="83"/>
      <c r="DT188" s="83"/>
      <c r="DU188" s="83"/>
      <c r="DV188" s="83"/>
      <c r="DW188" s="83"/>
      <c r="DX188" s="83"/>
      <c r="DY188" s="83"/>
      <c r="DZ188" s="83"/>
      <c r="EA188" s="83"/>
      <c r="EB188" s="83"/>
      <c r="EC188" s="83"/>
      <c r="ED188" s="83"/>
      <c r="EE188" s="83"/>
      <c r="EF188" s="83"/>
      <c r="EG188" s="83"/>
      <c r="EH188" s="83"/>
      <c r="EI188" s="83"/>
      <c r="EJ188" s="83"/>
      <c r="EK188" s="83"/>
      <c r="EL188" s="83"/>
      <c r="EM188" s="83"/>
      <c r="EN188" s="83"/>
      <c r="EO188" s="83"/>
      <c r="EP188" s="83"/>
      <c r="EQ188" s="83"/>
      <c r="ER188" s="83"/>
      <c r="ES188" s="83"/>
      <c r="ET188" s="83"/>
      <c r="EU188" s="83"/>
      <c r="EV188" s="83"/>
      <c r="EW188" s="83"/>
      <c r="EX188" s="83"/>
      <c r="EY188" s="83"/>
      <c r="EZ188" s="83"/>
      <c r="FA188" s="83"/>
      <c r="FB188" s="83"/>
      <c r="FC188" s="83"/>
      <c r="FD188" s="83"/>
      <c r="FE188" s="83"/>
      <c r="FF188" s="83"/>
      <c r="FG188" s="83"/>
      <c r="FH188" s="83"/>
      <c r="FI188" s="83"/>
      <c r="FJ188" s="83"/>
      <c r="FK188" s="83"/>
      <c r="FL188" s="83"/>
      <c r="FM188" s="83"/>
      <c r="FN188" s="83"/>
      <c r="FO188" s="83"/>
      <c r="FP188" s="83"/>
      <c r="FQ188" s="83"/>
      <c r="FR188" s="83"/>
      <c r="FS188" s="83"/>
      <c r="FT188" s="83"/>
      <c r="FU188" s="83"/>
      <c r="FV188" s="83"/>
      <c r="FW188" s="83"/>
      <c r="FX188" s="83"/>
      <c r="FY188" s="83"/>
      <c r="FZ188" s="83"/>
      <c r="GA188" s="83"/>
      <c r="GB188" s="83"/>
      <c r="GC188" s="83"/>
      <c r="GD188" s="83"/>
      <c r="GE188" s="83"/>
      <c r="GF188" s="83"/>
      <c r="GG188" s="83"/>
      <c r="GH188" s="83"/>
      <c r="GI188" s="83"/>
      <c r="GJ188" s="83"/>
      <c r="GK188" s="83"/>
      <c r="GL188" s="83"/>
      <c r="GM188" s="83"/>
      <c r="GN188" s="83"/>
      <c r="GO188" s="83"/>
      <c r="GP188" s="83"/>
      <c r="GQ188" s="83"/>
      <c r="GR188" s="83"/>
      <c r="GS188" s="83"/>
      <c r="GT188" s="83"/>
      <c r="GU188" s="83"/>
      <c r="GV188" s="83"/>
      <c r="GW188" s="83"/>
      <c r="GX188" s="83"/>
      <c r="GY188" s="83"/>
      <c r="GZ188" s="83"/>
      <c r="HA188" s="83"/>
      <c r="HB188" s="83"/>
      <c r="HC188" s="83"/>
      <c r="HD188" s="83"/>
      <c r="HE188" s="83"/>
      <c r="HF188" s="83"/>
      <c r="HG188" s="83"/>
      <c r="HH188" s="83"/>
      <c r="HI188" s="83"/>
      <c r="HJ188" s="83"/>
      <c r="HK188" s="83"/>
      <c r="HL188" s="83"/>
      <c r="HM188" s="83"/>
      <c r="HN188" s="83"/>
      <c r="HO188" s="83"/>
      <c r="HP188" s="83"/>
      <c r="HQ188" s="83"/>
      <c r="HR188" s="83"/>
      <c r="HS188" s="83"/>
      <c r="HT188" s="83"/>
      <c r="HU188" s="83"/>
      <c r="HV188" s="83"/>
      <c r="HW188" s="83"/>
      <c r="HX188" s="83"/>
      <c r="HY188" s="83"/>
      <c r="HZ188" s="83"/>
      <c r="IA188" s="83"/>
      <c r="IB188" s="83"/>
      <c r="IC188" s="83"/>
      <c r="ID188" s="83"/>
      <c r="IE188" s="83"/>
      <c r="IF188" s="83"/>
      <c r="IG188" s="83"/>
      <c r="IH188" s="83"/>
      <c r="II188" s="83"/>
      <c r="IJ188" s="83"/>
      <c r="IK188" s="83"/>
      <c r="IL188" s="83"/>
    </row>
    <row r="189" spans="1:256" s="39" customFormat="1" ht="50.1" customHeight="1">
      <c r="A189" s="39">
        <v>13</v>
      </c>
      <c r="B189" s="225" t="s">
        <v>3381</v>
      </c>
      <c r="C189" s="339">
        <v>36488</v>
      </c>
      <c r="D189" s="340">
        <v>18</v>
      </c>
      <c r="E189" s="225" t="s">
        <v>3382</v>
      </c>
      <c r="F189" s="82"/>
      <c r="G189" s="308">
        <v>42965</v>
      </c>
      <c r="H189" s="82" t="s">
        <v>3383</v>
      </c>
      <c r="I189" s="82" t="s">
        <v>3384</v>
      </c>
      <c r="J189" s="308">
        <v>42965</v>
      </c>
      <c r="K189" s="90" t="s">
        <v>3385</v>
      </c>
      <c r="L189" s="82" t="s">
        <v>2871</v>
      </c>
      <c r="M189" s="82" t="s">
        <v>2872</v>
      </c>
      <c r="N189" s="83"/>
      <c r="O189" s="155"/>
      <c r="P189" s="83"/>
      <c r="Q189" s="83"/>
      <c r="R189" s="83"/>
      <c r="S189" s="83"/>
      <c r="T189" s="83"/>
      <c r="U189" s="83"/>
      <c r="V189" s="83"/>
      <c r="W189" s="83"/>
      <c r="X189" s="83"/>
      <c r="Y189" s="83"/>
      <c r="Z189" s="83"/>
      <c r="AA189" s="83"/>
      <c r="AB189" s="83"/>
      <c r="AC189" s="83"/>
      <c r="AD189" s="83"/>
      <c r="AE189" s="83"/>
      <c r="AF189" s="83"/>
      <c r="AG189" s="83"/>
      <c r="AH189" s="83"/>
      <c r="AI189" s="83"/>
      <c r="AJ189" s="83"/>
      <c r="AK189" s="83"/>
      <c r="AL189" s="83"/>
      <c r="AM189" s="83"/>
      <c r="AN189" s="83"/>
      <c r="AO189" s="83"/>
      <c r="AP189" s="83"/>
      <c r="AQ189" s="83"/>
      <c r="AR189" s="83"/>
      <c r="AS189" s="83"/>
      <c r="AT189" s="83"/>
      <c r="AU189" s="83"/>
      <c r="AV189" s="83"/>
      <c r="AW189" s="83"/>
      <c r="AX189" s="83"/>
      <c r="AY189" s="83"/>
      <c r="AZ189" s="83"/>
      <c r="BA189" s="83"/>
      <c r="BB189" s="83"/>
      <c r="BC189" s="83"/>
      <c r="BD189" s="83"/>
      <c r="BE189" s="83"/>
      <c r="BF189" s="83"/>
      <c r="BG189" s="83"/>
      <c r="BH189" s="83"/>
      <c r="BI189" s="83"/>
      <c r="BJ189" s="83"/>
      <c r="BK189" s="83"/>
      <c r="BL189" s="83"/>
      <c r="BM189" s="83"/>
      <c r="BN189" s="83"/>
      <c r="BO189" s="83"/>
      <c r="BP189" s="83"/>
      <c r="BQ189" s="83"/>
      <c r="BR189" s="83"/>
      <c r="BS189" s="83"/>
      <c r="BT189" s="83"/>
      <c r="BU189" s="83"/>
      <c r="BV189" s="83"/>
      <c r="BW189" s="83"/>
      <c r="BX189" s="83"/>
      <c r="BY189" s="83"/>
      <c r="BZ189" s="83"/>
      <c r="CA189" s="83"/>
      <c r="CB189" s="83"/>
      <c r="CC189" s="83"/>
      <c r="CD189" s="83"/>
      <c r="CE189" s="83"/>
      <c r="CF189" s="83"/>
      <c r="CG189" s="83"/>
      <c r="CH189" s="83"/>
      <c r="CI189" s="83"/>
      <c r="CJ189" s="83"/>
      <c r="CK189" s="83"/>
      <c r="CL189" s="83"/>
      <c r="CM189" s="83"/>
      <c r="CN189" s="83"/>
      <c r="CO189" s="83"/>
      <c r="CP189" s="83"/>
      <c r="CQ189" s="83"/>
      <c r="CR189" s="83"/>
      <c r="CS189" s="83"/>
      <c r="CT189" s="83"/>
      <c r="CU189" s="83"/>
      <c r="CV189" s="83"/>
      <c r="CW189" s="83"/>
      <c r="CX189" s="83"/>
      <c r="CY189" s="83"/>
      <c r="CZ189" s="83"/>
      <c r="DA189" s="83"/>
      <c r="DB189" s="83"/>
      <c r="DC189" s="83"/>
      <c r="DD189" s="83"/>
      <c r="DE189" s="83"/>
      <c r="DF189" s="83"/>
      <c r="DG189" s="83"/>
      <c r="DH189" s="83"/>
      <c r="DI189" s="83"/>
      <c r="DJ189" s="83"/>
      <c r="DK189" s="83"/>
      <c r="DL189" s="83"/>
      <c r="DM189" s="83"/>
      <c r="DN189" s="83"/>
      <c r="DO189" s="83"/>
      <c r="DP189" s="83"/>
      <c r="DQ189" s="83"/>
      <c r="DR189" s="83"/>
      <c r="DS189" s="83"/>
      <c r="DT189" s="83"/>
      <c r="DU189" s="83"/>
      <c r="DV189" s="83"/>
      <c r="DW189" s="83"/>
      <c r="DX189" s="83"/>
      <c r="DY189" s="83"/>
      <c r="DZ189" s="83"/>
      <c r="EA189" s="83"/>
      <c r="EB189" s="83"/>
      <c r="EC189" s="83"/>
      <c r="ED189" s="83"/>
      <c r="EE189" s="83"/>
      <c r="EF189" s="83"/>
      <c r="EG189" s="83"/>
      <c r="EH189" s="83"/>
      <c r="EI189" s="83"/>
      <c r="EJ189" s="83"/>
      <c r="EK189" s="83"/>
      <c r="EL189" s="83"/>
      <c r="EM189" s="83"/>
      <c r="EN189" s="83"/>
      <c r="EO189" s="83"/>
      <c r="EP189" s="83"/>
      <c r="EQ189" s="83"/>
      <c r="ER189" s="83"/>
      <c r="ES189" s="83"/>
      <c r="ET189" s="83"/>
      <c r="EU189" s="83"/>
      <c r="EV189" s="83"/>
      <c r="EW189" s="83"/>
      <c r="EX189" s="83"/>
      <c r="EY189" s="83"/>
      <c r="EZ189" s="83"/>
      <c r="FA189" s="83"/>
      <c r="FB189" s="83"/>
      <c r="FC189" s="83"/>
      <c r="FD189" s="83"/>
      <c r="FE189" s="83"/>
      <c r="FF189" s="83"/>
      <c r="FG189" s="83"/>
      <c r="FH189" s="83"/>
      <c r="FI189" s="83"/>
      <c r="FJ189" s="83"/>
      <c r="FK189" s="83"/>
      <c r="FL189" s="83"/>
      <c r="FM189" s="83"/>
      <c r="FN189" s="83"/>
      <c r="FO189" s="83"/>
      <c r="FP189" s="83"/>
      <c r="FQ189" s="83"/>
      <c r="FR189" s="83"/>
      <c r="FS189" s="83"/>
      <c r="FT189" s="83"/>
      <c r="FU189" s="83"/>
      <c r="FV189" s="83"/>
      <c r="FW189" s="83"/>
      <c r="FX189" s="83"/>
      <c r="FY189" s="83"/>
      <c r="FZ189" s="83"/>
      <c r="GA189" s="83"/>
      <c r="GB189" s="83"/>
      <c r="GC189" s="83"/>
      <c r="GD189" s="83"/>
      <c r="GE189" s="83"/>
      <c r="GF189" s="83"/>
      <c r="GG189" s="83"/>
      <c r="GH189" s="83"/>
      <c r="GI189" s="83"/>
      <c r="GJ189" s="83"/>
      <c r="GK189" s="83"/>
      <c r="GL189" s="83"/>
      <c r="GM189" s="83"/>
      <c r="GN189" s="83"/>
      <c r="GO189" s="83"/>
      <c r="GP189" s="83"/>
      <c r="GQ189" s="83"/>
      <c r="GR189" s="83"/>
      <c r="GS189" s="83"/>
      <c r="GT189" s="83"/>
      <c r="GU189" s="83"/>
      <c r="GV189" s="83"/>
      <c r="GW189" s="83"/>
      <c r="GX189" s="83"/>
      <c r="GY189" s="83"/>
      <c r="GZ189" s="83"/>
      <c r="HA189" s="83"/>
      <c r="HB189" s="83"/>
      <c r="HC189" s="83"/>
      <c r="HD189" s="83"/>
      <c r="HE189" s="83"/>
      <c r="HF189" s="83"/>
      <c r="HG189" s="83"/>
      <c r="HH189" s="83"/>
      <c r="HI189" s="83"/>
      <c r="HJ189" s="83"/>
      <c r="HK189" s="83"/>
      <c r="HL189" s="83"/>
      <c r="HM189" s="83"/>
      <c r="HN189" s="83"/>
      <c r="HO189" s="83"/>
      <c r="HP189" s="83"/>
      <c r="HQ189" s="83"/>
      <c r="HR189" s="83"/>
      <c r="HS189" s="83"/>
      <c r="HT189" s="83"/>
      <c r="HU189" s="83"/>
      <c r="HV189" s="83"/>
      <c r="HW189" s="83"/>
      <c r="HX189" s="83"/>
      <c r="HY189" s="83"/>
      <c r="HZ189" s="83"/>
      <c r="IA189" s="83"/>
      <c r="IB189" s="83"/>
      <c r="IC189" s="83"/>
      <c r="ID189" s="83"/>
      <c r="IE189" s="83"/>
      <c r="IF189" s="83"/>
      <c r="IG189" s="83"/>
      <c r="IH189" s="83"/>
      <c r="II189" s="83"/>
      <c r="IJ189" s="83"/>
      <c r="IK189" s="83"/>
      <c r="IL189" s="83"/>
    </row>
    <row r="190" spans="1:256" s="366" customFormat="1" ht="75" customHeight="1">
      <c r="A190" s="38">
        <v>14</v>
      </c>
      <c r="B190" s="225" t="s">
        <v>3363</v>
      </c>
      <c r="C190" s="308"/>
      <c r="D190" s="333">
        <v>14</v>
      </c>
      <c r="E190" s="225" t="s">
        <v>275</v>
      </c>
      <c r="F190" s="225" t="s">
        <v>3304</v>
      </c>
      <c r="G190" s="308">
        <v>42936</v>
      </c>
      <c r="H190" s="334" t="s">
        <v>1836</v>
      </c>
      <c r="I190" s="337" t="s">
        <v>3364</v>
      </c>
      <c r="J190" s="368">
        <v>42957</v>
      </c>
      <c r="K190" s="369" t="s">
        <v>2516</v>
      </c>
      <c r="L190" s="369" t="s">
        <v>2871</v>
      </c>
      <c r="M190" s="369" t="s">
        <v>3365</v>
      </c>
    </row>
    <row r="191" spans="1:256" s="366" customFormat="1" ht="75" customHeight="1">
      <c r="A191" s="39">
        <v>15</v>
      </c>
      <c r="B191" s="225" t="s">
        <v>3252</v>
      </c>
      <c r="C191" s="308"/>
      <c r="D191" s="333">
        <v>13</v>
      </c>
      <c r="E191" s="225" t="s">
        <v>272</v>
      </c>
      <c r="F191" s="225" t="s">
        <v>3251</v>
      </c>
      <c r="G191" s="308">
        <v>42916</v>
      </c>
      <c r="H191" s="334" t="s">
        <v>58</v>
      </c>
      <c r="I191" s="225" t="s">
        <v>3259</v>
      </c>
      <c r="J191" s="368">
        <v>42965</v>
      </c>
      <c r="K191" s="369" t="s">
        <v>2516</v>
      </c>
      <c r="L191" s="369" t="s">
        <v>2871</v>
      </c>
      <c r="M191" s="369" t="s">
        <v>2872</v>
      </c>
    </row>
    <row r="192" spans="1:256" s="366" customFormat="1" ht="45.75">
      <c r="A192" s="38">
        <v>16</v>
      </c>
      <c r="B192" s="225" t="s">
        <v>1742</v>
      </c>
      <c r="C192" s="308">
        <v>39093</v>
      </c>
      <c r="D192" s="333">
        <v>10</v>
      </c>
      <c r="E192" s="225" t="s">
        <v>272</v>
      </c>
      <c r="F192" s="225" t="s">
        <v>1743</v>
      </c>
      <c r="G192" s="308">
        <v>42473</v>
      </c>
      <c r="H192" s="334" t="s">
        <v>58</v>
      </c>
      <c r="I192" s="225" t="s">
        <v>1755</v>
      </c>
      <c r="J192" s="368">
        <v>42971</v>
      </c>
      <c r="K192" s="369" t="s">
        <v>3368</v>
      </c>
      <c r="L192" s="369" t="s">
        <v>3369</v>
      </c>
      <c r="M192" s="369" t="s">
        <v>2872</v>
      </c>
      <c r="N192" s="125"/>
      <c r="O192" s="125"/>
      <c r="P192" s="125"/>
      <c r="Q192" s="125"/>
      <c r="R192" s="125"/>
      <c r="S192" s="125"/>
      <c r="T192" s="125"/>
      <c r="U192" s="125"/>
      <c r="V192" s="125"/>
      <c r="W192" s="125"/>
      <c r="X192" s="125"/>
      <c r="Y192" s="125"/>
      <c r="Z192" s="125"/>
      <c r="AA192" s="125"/>
      <c r="AB192" s="125"/>
      <c r="AC192" s="125"/>
      <c r="AD192" s="125"/>
      <c r="AE192" s="125"/>
      <c r="AF192" s="125"/>
      <c r="AG192" s="125"/>
      <c r="AH192" s="125"/>
      <c r="AI192" s="125"/>
      <c r="AJ192" s="125"/>
      <c r="AK192" s="125"/>
      <c r="AL192" s="125"/>
      <c r="AM192" s="125"/>
      <c r="AN192" s="125"/>
      <c r="AO192" s="125"/>
      <c r="AP192" s="125"/>
      <c r="AQ192" s="125"/>
      <c r="AR192" s="125"/>
      <c r="AS192" s="125"/>
      <c r="AT192" s="125"/>
      <c r="AU192" s="125"/>
      <c r="AV192" s="125"/>
      <c r="AW192" s="125"/>
      <c r="AX192" s="125"/>
      <c r="AY192" s="125"/>
      <c r="AZ192" s="125"/>
      <c r="BA192" s="125"/>
      <c r="BB192" s="125"/>
      <c r="BC192" s="125"/>
      <c r="BD192" s="125"/>
      <c r="BE192" s="125"/>
      <c r="BF192" s="125"/>
      <c r="BG192" s="125"/>
      <c r="BH192" s="125"/>
      <c r="BI192" s="125"/>
      <c r="BJ192" s="125"/>
      <c r="BK192" s="125"/>
      <c r="BL192" s="125"/>
      <c r="BM192" s="125"/>
      <c r="BN192" s="125"/>
      <c r="BO192" s="125"/>
      <c r="BP192" s="125"/>
      <c r="BQ192" s="125"/>
      <c r="BR192" s="125"/>
      <c r="BS192" s="125"/>
      <c r="BT192" s="125"/>
      <c r="BU192" s="125"/>
      <c r="BV192" s="125"/>
      <c r="BW192" s="125"/>
      <c r="BX192" s="125"/>
      <c r="BY192" s="125"/>
      <c r="BZ192" s="125"/>
      <c r="CA192" s="125"/>
      <c r="CB192" s="125"/>
      <c r="CC192" s="125"/>
      <c r="CD192" s="125"/>
      <c r="CE192" s="125"/>
      <c r="CF192" s="125"/>
      <c r="CG192" s="125"/>
      <c r="CH192" s="125"/>
      <c r="CI192" s="125"/>
      <c r="CJ192" s="125"/>
      <c r="CK192" s="125"/>
      <c r="CL192" s="125"/>
      <c r="CM192" s="125"/>
      <c r="CN192" s="125"/>
      <c r="CO192" s="125"/>
      <c r="CP192" s="125"/>
      <c r="CQ192" s="125"/>
      <c r="CR192" s="125"/>
      <c r="CS192" s="125"/>
      <c r="CT192" s="125"/>
      <c r="CU192" s="125"/>
      <c r="CV192" s="125"/>
      <c r="CW192" s="125"/>
      <c r="CX192" s="125"/>
      <c r="CY192" s="125"/>
      <c r="CZ192" s="125"/>
      <c r="DA192" s="125"/>
      <c r="DB192" s="125"/>
      <c r="DC192" s="125"/>
      <c r="DD192" s="125"/>
      <c r="DE192" s="125"/>
      <c r="DF192" s="125"/>
      <c r="DG192" s="125"/>
      <c r="DH192" s="125"/>
      <c r="DI192" s="125"/>
      <c r="DJ192" s="125"/>
      <c r="DK192" s="125"/>
      <c r="DL192" s="125"/>
      <c r="DM192" s="125"/>
      <c r="DN192" s="125"/>
      <c r="DO192" s="125"/>
      <c r="DP192" s="125"/>
      <c r="DQ192" s="125"/>
      <c r="DR192" s="125"/>
      <c r="DS192" s="125"/>
      <c r="DT192" s="125"/>
      <c r="DU192" s="125"/>
      <c r="DV192" s="125"/>
      <c r="DW192" s="125"/>
      <c r="DX192" s="125"/>
      <c r="DY192" s="125"/>
      <c r="DZ192" s="125"/>
      <c r="EA192" s="125"/>
      <c r="EB192" s="125"/>
      <c r="EC192" s="125"/>
      <c r="ED192" s="125"/>
      <c r="EE192" s="125"/>
      <c r="EF192" s="125"/>
      <c r="EG192" s="125"/>
      <c r="EH192" s="125"/>
      <c r="EI192" s="125"/>
      <c r="EJ192" s="125"/>
      <c r="EK192" s="125"/>
      <c r="EL192" s="125"/>
      <c r="EM192" s="125"/>
      <c r="EN192" s="125"/>
      <c r="EO192" s="125"/>
      <c r="EP192" s="125"/>
      <c r="EQ192" s="125"/>
      <c r="ER192" s="125"/>
      <c r="ES192" s="125"/>
      <c r="ET192" s="125"/>
      <c r="EU192" s="125"/>
      <c r="EV192" s="125"/>
      <c r="EW192" s="125"/>
      <c r="EX192" s="125"/>
      <c r="EY192" s="125"/>
      <c r="EZ192" s="125"/>
      <c r="FA192" s="125"/>
      <c r="FB192" s="125"/>
      <c r="FC192" s="125"/>
      <c r="FD192" s="125"/>
      <c r="FE192" s="125"/>
      <c r="FF192" s="125"/>
      <c r="FG192" s="125"/>
      <c r="FH192" s="125"/>
      <c r="FI192" s="125"/>
      <c r="FJ192" s="125"/>
      <c r="FK192" s="125"/>
      <c r="FL192" s="125"/>
      <c r="FM192" s="125"/>
      <c r="FN192" s="125"/>
      <c r="FO192" s="125"/>
      <c r="FP192" s="125"/>
      <c r="FQ192" s="125"/>
      <c r="FR192" s="125"/>
      <c r="FS192" s="125"/>
      <c r="FT192" s="125"/>
      <c r="FU192" s="125"/>
      <c r="FV192" s="125"/>
      <c r="FW192" s="125"/>
      <c r="FX192" s="125"/>
      <c r="FY192" s="125"/>
      <c r="FZ192" s="125"/>
      <c r="GA192" s="125"/>
      <c r="GB192" s="125"/>
      <c r="GC192" s="125"/>
      <c r="GD192" s="125"/>
      <c r="GE192" s="125"/>
      <c r="GF192" s="125"/>
      <c r="GG192" s="125"/>
      <c r="GH192" s="125"/>
      <c r="GI192" s="125"/>
      <c r="GJ192" s="125"/>
      <c r="GK192" s="125"/>
      <c r="GL192" s="125"/>
      <c r="GM192" s="125"/>
      <c r="GN192" s="125"/>
      <c r="GO192" s="125"/>
      <c r="GP192" s="125"/>
      <c r="GQ192" s="125"/>
      <c r="GR192" s="125"/>
      <c r="GS192" s="125"/>
      <c r="GT192" s="125"/>
      <c r="GU192" s="125"/>
      <c r="GV192" s="125"/>
      <c r="GW192" s="125"/>
      <c r="GX192" s="125"/>
      <c r="GY192" s="125"/>
      <c r="GZ192" s="125"/>
      <c r="HA192" s="125"/>
      <c r="HB192" s="125"/>
      <c r="HC192" s="125"/>
      <c r="HD192" s="125"/>
      <c r="HE192" s="125"/>
      <c r="HF192" s="125"/>
      <c r="HG192" s="125"/>
      <c r="HH192" s="125"/>
      <c r="HI192" s="125"/>
      <c r="HJ192" s="125"/>
      <c r="HK192" s="125"/>
      <c r="HL192" s="125"/>
      <c r="HM192" s="125"/>
      <c r="HN192" s="125"/>
      <c r="HO192" s="125"/>
      <c r="HP192" s="125"/>
      <c r="HQ192" s="125"/>
      <c r="HR192" s="125"/>
      <c r="HS192" s="125"/>
      <c r="HT192" s="125"/>
      <c r="HU192" s="125"/>
      <c r="HV192" s="125"/>
      <c r="HW192" s="125"/>
      <c r="HX192" s="125"/>
      <c r="HY192" s="125"/>
      <c r="HZ192" s="125"/>
      <c r="IA192" s="125"/>
      <c r="IB192" s="125"/>
      <c r="IC192" s="125"/>
      <c r="ID192" s="125"/>
      <c r="IE192" s="125"/>
      <c r="IF192" s="125"/>
      <c r="IG192" s="125"/>
    </row>
    <row r="193" spans="1:241" s="366" customFormat="1" ht="45.75">
      <c r="A193" s="39">
        <v>17</v>
      </c>
      <c r="B193" s="225" t="s">
        <v>1744</v>
      </c>
      <c r="C193" s="308">
        <v>39983</v>
      </c>
      <c r="D193" s="333">
        <v>8</v>
      </c>
      <c r="E193" s="225" t="s">
        <v>272</v>
      </c>
      <c r="F193" s="225" t="s">
        <v>1743</v>
      </c>
      <c r="G193" s="308">
        <v>42473</v>
      </c>
      <c r="H193" s="334" t="s">
        <v>58</v>
      </c>
      <c r="I193" s="225" t="s">
        <v>1755</v>
      </c>
      <c r="J193" s="368">
        <v>42971</v>
      </c>
      <c r="K193" s="369" t="s">
        <v>3368</v>
      </c>
      <c r="L193" s="369" t="s">
        <v>3369</v>
      </c>
      <c r="M193" s="369" t="s">
        <v>2872</v>
      </c>
      <c r="N193" s="370"/>
      <c r="O193" s="370"/>
      <c r="P193" s="370"/>
      <c r="Q193" s="370"/>
      <c r="R193" s="370"/>
      <c r="S193" s="370"/>
      <c r="T193" s="370"/>
      <c r="U193" s="370"/>
      <c r="V193" s="370"/>
      <c r="W193" s="370"/>
      <c r="X193" s="370"/>
      <c r="Y193" s="370"/>
      <c r="Z193" s="370"/>
      <c r="AA193" s="370"/>
      <c r="AB193" s="370"/>
      <c r="AC193" s="370"/>
      <c r="AD193" s="370"/>
      <c r="AE193" s="370"/>
      <c r="AF193" s="370"/>
      <c r="AG193" s="370"/>
      <c r="AH193" s="370"/>
      <c r="AI193" s="370"/>
      <c r="AJ193" s="370"/>
      <c r="AK193" s="370"/>
      <c r="AL193" s="370"/>
      <c r="AM193" s="370"/>
      <c r="AN193" s="370"/>
      <c r="AO193" s="370"/>
      <c r="AP193" s="370"/>
      <c r="AQ193" s="370"/>
      <c r="AR193" s="370"/>
      <c r="AS193" s="370"/>
      <c r="AT193" s="370"/>
      <c r="AU193" s="370"/>
      <c r="AV193" s="370"/>
      <c r="AW193" s="370"/>
      <c r="AX193" s="370"/>
      <c r="AY193" s="370"/>
      <c r="AZ193" s="370"/>
      <c r="BA193" s="370"/>
      <c r="BB193" s="370"/>
      <c r="BC193" s="370"/>
      <c r="BD193" s="370"/>
      <c r="BE193" s="370"/>
      <c r="BF193" s="370"/>
      <c r="BG193" s="370"/>
      <c r="BH193" s="370"/>
      <c r="BI193" s="370"/>
      <c r="BJ193" s="370"/>
      <c r="BK193" s="370"/>
      <c r="BL193" s="370"/>
      <c r="BM193" s="370"/>
      <c r="BN193" s="370"/>
      <c r="BO193" s="370"/>
      <c r="BP193" s="370"/>
      <c r="BQ193" s="370"/>
      <c r="BR193" s="370"/>
      <c r="BS193" s="370"/>
      <c r="BT193" s="370"/>
      <c r="BU193" s="370"/>
      <c r="BV193" s="370"/>
      <c r="BW193" s="370"/>
      <c r="BX193" s="370"/>
      <c r="BY193" s="370"/>
      <c r="BZ193" s="370"/>
      <c r="CA193" s="370"/>
      <c r="CB193" s="370"/>
      <c r="CC193" s="370"/>
      <c r="CD193" s="370"/>
      <c r="CE193" s="370"/>
      <c r="CF193" s="370"/>
      <c r="CG193" s="370"/>
      <c r="CH193" s="370"/>
      <c r="CI193" s="370"/>
      <c r="CJ193" s="370"/>
      <c r="CK193" s="370"/>
      <c r="CL193" s="370"/>
      <c r="CM193" s="370"/>
      <c r="CN193" s="370"/>
      <c r="CO193" s="370"/>
      <c r="CP193" s="370"/>
      <c r="CQ193" s="370"/>
      <c r="CR193" s="370"/>
      <c r="CS193" s="370"/>
      <c r="CT193" s="370"/>
      <c r="CU193" s="370"/>
      <c r="CV193" s="370"/>
      <c r="CW193" s="370"/>
      <c r="CX193" s="370"/>
      <c r="CY193" s="370"/>
      <c r="CZ193" s="370"/>
      <c r="DA193" s="370"/>
      <c r="DB193" s="370"/>
      <c r="DC193" s="370"/>
      <c r="DD193" s="370"/>
      <c r="DE193" s="370"/>
      <c r="DF193" s="370"/>
      <c r="DG193" s="370"/>
      <c r="DH193" s="370"/>
      <c r="DI193" s="370"/>
      <c r="DJ193" s="370"/>
      <c r="DK193" s="370"/>
      <c r="DL193" s="370"/>
      <c r="DM193" s="370"/>
      <c r="DN193" s="370"/>
      <c r="DO193" s="370"/>
      <c r="DP193" s="370"/>
      <c r="DQ193" s="370"/>
      <c r="DR193" s="370"/>
      <c r="DS193" s="370"/>
      <c r="DT193" s="370"/>
      <c r="DU193" s="370"/>
      <c r="DV193" s="370"/>
      <c r="DW193" s="370"/>
      <c r="DX193" s="370"/>
      <c r="DY193" s="370"/>
      <c r="DZ193" s="370"/>
      <c r="EA193" s="370"/>
      <c r="EB193" s="370"/>
      <c r="EC193" s="370"/>
      <c r="ED193" s="370"/>
      <c r="EE193" s="370"/>
      <c r="EF193" s="370"/>
      <c r="EG193" s="370"/>
      <c r="EH193" s="370"/>
      <c r="EI193" s="370"/>
      <c r="EJ193" s="370"/>
      <c r="EK193" s="370"/>
      <c r="EL193" s="370"/>
      <c r="EM193" s="370"/>
      <c r="EN193" s="370"/>
      <c r="EO193" s="370"/>
      <c r="EP193" s="370"/>
      <c r="EQ193" s="370"/>
      <c r="ER193" s="370"/>
      <c r="ES193" s="370"/>
      <c r="ET193" s="370"/>
      <c r="EU193" s="370"/>
      <c r="EV193" s="370"/>
      <c r="EW193" s="370"/>
      <c r="EX193" s="370"/>
      <c r="EY193" s="370"/>
      <c r="EZ193" s="370"/>
      <c r="FA193" s="370"/>
      <c r="FB193" s="370"/>
      <c r="FC193" s="370"/>
      <c r="FD193" s="370"/>
      <c r="FE193" s="370"/>
      <c r="FF193" s="370"/>
      <c r="FG193" s="370"/>
      <c r="FH193" s="370"/>
      <c r="FI193" s="370"/>
      <c r="FJ193" s="370"/>
      <c r="FK193" s="370"/>
      <c r="FL193" s="370"/>
      <c r="FM193" s="370"/>
      <c r="FN193" s="370"/>
      <c r="FO193" s="370"/>
      <c r="FP193" s="370"/>
      <c r="FQ193" s="370"/>
      <c r="FR193" s="370"/>
      <c r="FS193" s="370"/>
      <c r="FT193" s="370"/>
      <c r="FU193" s="370"/>
      <c r="FV193" s="370"/>
      <c r="FW193" s="370"/>
      <c r="FX193" s="370"/>
      <c r="FY193" s="370"/>
      <c r="FZ193" s="370"/>
      <c r="GA193" s="370"/>
      <c r="GB193" s="370"/>
      <c r="GC193" s="370"/>
      <c r="GD193" s="370"/>
      <c r="GE193" s="370"/>
      <c r="GF193" s="370"/>
      <c r="GG193" s="370"/>
      <c r="GH193" s="370"/>
      <c r="GI193" s="370"/>
      <c r="GJ193" s="370"/>
      <c r="GK193" s="370"/>
      <c r="GL193" s="370"/>
      <c r="GM193" s="370"/>
      <c r="GN193" s="370"/>
      <c r="GO193" s="370"/>
      <c r="GP193" s="370"/>
      <c r="GQ193" s="370"/>
      <c r="GR193" s="370"/>
      <c r="GS193" s="370"/>
      <c r="GT193" s="370"/>
      <c r="GU193" s="370"/>
      <c r="GV193" s="370"/>
      <c r="GW193" s="370"/>
      <c r="GX193" s="370"/>
      <c r="GY193" s="370"/>
      <c r="GZ193" s="370"/>
      <c r="HA193" s="370"/>
      <c r="HB193" s="370"/>
      <c r="HC193" s="370"/>
      <c r="HD193" s="370"/>
      <c r="HE193" s="370"/>
      <c r="HF193" s="370"/>
      <c r="HG193" s="370"/>
      <c r="HH193" s="370"/>
      <c r="HI193" s="370"/>
      <c r="HJ193" s="370"/>
      <c r="HK193" s="370"/>
      <c r="HL193" s="370"/>
      <c r="HM193" s="370"/>
      <c r="HN193" s="370"/>
      <c r="HO193" s="370"/>
      <c r="HP193" s="370"/>
      <c r="HQ193" s="370"/>
      <c r="HR193" s="370"/>
      <c r="HS193" s="370"/>
      <c r="HT193" s="370"/>
      <c r="HU193" s="370"/>
      <c r="HV193" s="370"/>
      <c r="HW193" s="370"/>
      <c r="HX193" s="370"/>
      <c r="HY193" s="370"/>
      <c r="HZ193" s="370"/>
      <c r="IA193" s="370"/>
      <c r="IB193" s="370"/>
      <c r="IC193" s="370"/>
      <c r="ID193" s="370"/>
      <c r="IE193" s="370"/>
      <c r="IF193" s="370"/>
      <c r="IG193" s="370"/>
    </row>
    <row r="194" spans="1:241" s="366" customFormat="1" ht="75" customHeight="1">
      <c r="A194" s="38">
        <v>18</v>
      </c>
      <c r="B194" s="225" t="s">
        <v>1763</v>
      </c>
      <c r="C194" s="308">
        <v>38635</v>
      </c>
      <c r="D194" s="333">
        <v>11</v>
      </c>
      <c r="E194" s="225" t="s">
        <v>272</v>
      </c>
      <c r="F194" s="225" t="s">
        <v>1743</v>
      </c>
      <c r="G194" s="308">
        <v>42473</v>
      </c>
      <c r="H194" s="437" t="s">
        <v>58</v>
      </c>
      <c r="I194" s="225" t="s">
        <v>1755</v>
      </c>
      <c r="J194" s="368">
        <v>42971</v>
      </c>
      <c r="K194" s="369" t="s">
        <v>3368</v>
      </c>
      <c r="L194" s="369" t="s">
        <v>3369</v>
      </c>
      <c r="M194" s="369" t="s">
        <v>2872</v>
      </c>
    </row>
    <row r="195" spans="1:241" s="366" customFormat="1" ht="75" customHeight="1">
      <c r="A195" s="39">
        <v>19</v>
      </c>
      <c r="B195" s="350" t="s">
        <v>3362</v>
      </c>
      <c r="C195" s="308"/>
      <c r="D195" s="465">
        <v>15</v>
      </c>
      <c r="E195" s="307" t="s">
        <v>274</v>
      </c>
      <c r="F195" s="350" t="s">
        <v>3349</v>
      </c>
      <c r="G195" s="351">
        <v>42963</v>
      </c>
      <c r="H195" s="307" t="s">
        <v>3350</v>
      </c>
      <c r="I195" s="335" t="s">
        <v>3351</v>
      </c>
      <c r="J195" s="368">
        <v>42971</v>
      </c>
      <c r="K195" s="369" t="s">
        <v>2373</v>
      </c>
      <c r="L195" s="369" t="s">
        <v>3370</v>
      </c>
      <c r="M195" s="369" t="s">
        <v>3371</v>
      </c>
    </row>
    <row r="196" spans="1:241" s="366" customFormat="1" ht="75" customHeight="1">
      <c r="A196" s="38">
        <v>20</v>
      </c>
      <c r="B196" s="350" t="s">
        <v>3343</v>
      </c>
      <c r="C196" s="308"/>
      <c r="D196" s="465">
        <v>5</v>
      </c>
      <c r="E196" s="307" t="s">
        <v>272</v>
      </c>
      <c r="F196" s="350" t="s">
        <v>3344</v>
      </c>
      <c r="G196" s="351">
        <v>42960</v>
      </c>
      <c r="H196" s="307" t="s">
        <v>58</v>
      </c>
      <c r="I196" s="335" t="s">
        <v>3345</v>
      </c>
      <c r="J196" s="368">
        <v>42970</v>
      </c>
      <c r="K196" s="369" t="s">
        <v>2516</v>
      </c>
      <c r="L196" s="369" t="s">
        <v>2871</v>
      </c>
      <c r="M196" s="369" t="s">
        <v>3372</v>
      </c>
    </row>
    <row r="197" spans="1:241" s="366" customFormat="1" ht="75" customHeight="1">
      <c r="A197" s="39">
        <v>21</v>
      </c>
      <c r="B197" s="225" t="s">
        <v>3006</v>
      </c>
      <c r="C197" s="308">
        <v>41420</v>
      </c>
      <c r="D197" s="333">
        <v>4</v>
      </c>
      <c r="E197" s="225" t="s">
        <v>272</v>
      </c>
      <c r="F197" s="225" t="s">
        <v>3007</v>
      </c>
      <c r="G197" s="308">
        <v>42860</v>
      </c>
      <c r="H197" s="334" t="s">
        <v>84</v>
      </c>
      <c r="I197" s="225" t="s">
        <v>3017</v>
      </c>
      <c r="J197" s="368">
        <v>42976</v>
      </c>
      <c r="K197" s="369" t="s">
        <v>2516</v>
      </c>
      <c r="L197" s="369" t="s">
        <v>2871</v>
      </c>
      <c r="M197" s="369" t="s">
        <v>2881</v>
      </c>
    </row>
    <row r="198" spans="1:241" s="366" customFormat="1" ht="75" customHeight="1">
      <c r="A198" s="38">
        <v>22</v>
      </c>
      <c r="B198" s="225" t="s">
        <v>2440</v>
      </c>
      <c r="C198" s="308"/>
      <c r="D198" s="333">
        <v>14</v>
      </c>
      <c r="E198" s="225" t="s">
        <v>272</v>
      </c>
      <c r="F198" s="225" t="s">
        <v>2430</v>
      </c>
      <c r="G198" s="308">
        <v>42798</v>
      </c>
      <c r="H198" s="334" t="s">
        <v>716</v>
      </c>
      <c r="I198" s="225" t="s">
        <v>2439</v>
      </c>
      <c r="J198" s="368">
        <v>42975</v>
      </c>
      <c r="K198" s="368" t="s">
        <v>2373</v>
      </c>
      <c r="L198" s="369" t="s">
        <v>2871</v>
      </c>
      <c r="M198" s="369" t="s">
        <v>2872</v>
      </c>
    </row>
    <row r="199" spans="1:241" s="366" customFormat="1" ht="75" customHeight="1">
      <c r="A199" s="39">
        <v>23</v>
      </c>
      <c r="B199" s="225" t="s">
        <v>3331</v>
      </c>
      <c r="C199" s="308"/>
      <c r="D199" s="333">
        <v>17</v>
      </c>
      <c r="E199" s="225" t="s">
        <v>272</v>
      </c>
      <c r="F199" s="225" t="s">
        <v>3332</v>
      </c>
      <c r="G199" s="308">
        <v>42955</v>
      </c>
      <c r="H199" s="334" t="s">
        <v>716</v>
      </c>
      <c r="I199" s="337" t="s">
        <v>3366</v>
      </c>
      <c r="J199" s="368">
        <v>42972</v>
      </c>
      <c r="K199" s="369" t="s">
        <v>2516</v>
      </c>
      <c r="L199" s="369" t="s">
        <v>2871</v>
      </c>
      <c r="M199" s="369" t="s">
        <v>2887</v>
      </c>
    </row>
    <row r="200" spans="1:241" s="366" customFormat="1" ht="75" customHeight="1">
      <c r="A200" s="38">
        <v>24</v>
      </c>
      <c r="B200" s="225" t="s">
        <v>3273</v>
      </c>
      <c r="C200" s="308"/>
      <c r="D200" s="333">
        <v>17</v>
      </c>
      <c r="E200" s="225" t="s">
        <v>272</v>
      </c>
      <c r="F200" s="225" t="s">
        <v>3272</v>
      </c>
      <c r="G200" s="308">
        <v>42926</v>
      </c>
      <c r="H200" s="334" t="s">
        <v>31</v>
      </c>
      <c r="I200" s="225" t="s">
        <v>3282</v>
      </c>
      <c r="J200" s="368">
        <v>42972</v>
      </c>
      <c r="K200" s="369" t="s">
        <v>2516</v>
      </c>
      <c r="L200" s="369" t="s">
        <v>2871</v>
      </c>
      <c r="M200" s="369" t="s">
        <v>2887</v>
      </c>
    </row>
    <row r="201" spans="1:241" s="366" customFormat="1" ht="75" customHeight="1">
      <c r="A201" s="39">
        <v>25</v>
      </c>
      <c r="B201" s="225" t="s">
        <v>3086</v>
      </c>
      <c r="C201" s="308"/>
      <c r="D201" s="333">
        <v>14</v>
      </c>
      <c r="E201" s="225" t="s">
        <v>272</v>
      </c>
      <c r="F201" s="225" t="s">
        <v>3087</v>
      </c>
      <c r="G201" s="308">
        <v>42874</v>
      </c>
      <c r="H201" s="334" t="s">
        <v>1836</v>
      </c>
      <c r="I201" s="225" t="s">
        <v>3146</v>
      </c>
      <c r="J201" s="368">
        <v>42972</v>
      </c>
      <c r="K201" s="369" t="s">
        <v>2516</v>
      </c>
      <c r="L201" s="369" t="s">
        <v>2871</v>
      </c>
      <c r="M201" s="369" t="s">
        <v>2874</v>
      </c>
    </row>
    <row r="202" spans="1:241" s="366" customFormat="1" ht="75" customHeight="1">
      <c r="A202" s="38">
        <v>26</v>
      </c>
      <c r="B202" s="350" t="s">
        <v>3396</v>
      </c>
      <c r="C202" s="308">
        <v>36840</v>
      </c>
      <c r="D202" s="465">
        <v>16</v>
      </c>
      <c r="E202" s="307" t="s">
        <v>272</v>
      </c>
      <c r="F202" s="350" t="s">
        <v>3397</v>
      </c>
      <c r="G202" s="351">
        <v>42976</v>
      </c>
      <c r="H202" s="307" t="s">
        <v>3398</v>
      </c>
      <c r="I202" s="335"/>
      <c r="J202" s="368">
        <v>42976</v>
      </c>
      <c r="K202" s="369" t="s">
        <v>2516</v>
      </c>
      <c r="L202" s="369" t="s">
        <v>2875</v>
      </c>
      <c r="M202" s="369" t="s">
        <v>2874</v>
      </c>
    </row>
    <row r="203" spans="1:241" s="366" customFormat="1" ht="75" customHeight="1">
      <c r="A203" s="39">
        <v>27</v>
      </c>
      <c r="B203" s="225" t="s">
        <v>3191</v>
      </c>
      <c r="C203" s="308"/>
      <c r="D203" s="333">
        <v>12</v>
      </c>
      <c r="E203" s="225" t="s">
        <v>272</v>
      </c>
      <c r="F203" s="225" t="s">
        <v>3192</v>
      </c>
      <c r="G203" s="308">
        <v>42909</v>
      </c>
      <c r="H203" s="334" t="s">
        <v>1836</v>
      </c>
      <c r="I203" s="225" t="s">
        <v>3387</v>
      </c>
      <c r="J203" s="368">
        <v>42978</v>
      </c>
      <c r="K203" s="368" t="s">
        <v>2516</v>
      </c>
      <c r="L203" s="369" t="s">
        <v>2871</v>
      </c>
      <c r="M203" s="369" t="s">
        <v>2874</v>
      </c>
    </row>
    <row r="204" spans="1:241" s="366" customFormat="1" ht="75" customHeight="1">
      <c r="A204" s="38">
        <v>28</v>
      </c>
      <c r="B204" s="350" t="s">
        <v>3274</v>
      </c>
      <c r="C204" s="308"/>
      <c r="D204" s="465">
        <v>2</v>
      </c>
      <c r="E204" s="307" t="s">
        <v>274</v>
      </c>
      <c r="F204" s="350" t="s">
        <v>3275</v>
      </c>
      <c r="G204" s="351">
        <v>42927</v>
      </c>
      <c r="H204" s="307" t="s">
        <v>716</v>
      </c>
      <c r="I204" s="335" t="s">
        <v>3276</v>
      </c>
      <c r="J204" s="368">
        <v>42978</v>
      </c>
      <c r="K204" s="368" t="s">
        <v>2211</v>
      </c>
      <c r="L204" s="369" t="s">
        <v>2871</v>
      </c>
      <c r="M204" s="369" t="s">
        <v>3408</v>
      </c>
    </row>
    <row r="205" spans="1:241" s="366" customFormat="1" ht="75" customHeight="1">
      <c r="A205" s="39">
        <v>29</v>
      </c>
      <c r="B205" s="350" t="s">
        <v>3356</v>
      </c>
      <c r="C205" s="308">
        <v>37070</v>
      </c>
      <c r="D205" s="465">
        <v>16</v>
      </c>
      <c r="E205" s="307" t="s">
        <v>272</v>
      </c>
      <c r="F205" s="350" t="s">
        <v>3357</v>
      </c>
      <c r="G205" s="351">
        <v>42965</v>
      </c>
      <c r="H205" s="307" t="s">
        <v>1836</v>
      </c>
      <c r="I205" s="335" t="s">
        <v>3409</v>
      </c>
      <c r="J205" s="368">
        <v>42976</v>
      </c>
      <c r="K205" s="368" t="s">
        <v>2516</v>
      </c>
      <c r="L205" s="369" t="s">
        <v>2871</v>
      </c>
      <c r="M205" s="369" t="s">
        <v>2881</v>
      </c>
    </row>
    <row r="206" spans="1:241" s="366" customFormat="1" ht="75" customHeight="1">
      <c r="A206" s="38">
        <v>30</v>
      </c>
      <c r="B206" s="225" t="s">
        <v>1695</v>
      </c>
      <c r="C206" s="308">
        <v>36357</v>
      </c>
      <c r="D206" s="333">
        <v>17</v>
      </c>
      <c r="E206" s="225" t="s">
        <v>1697</v>
      </c>
      <c r="F206" s="225" t="s">
        <v>1696</v>
      </c>
      <c r="G206" s="308">
        <v>42439</v>
      </c>
      <c r="H206" s="334" t="s">
        <v>253</v>
      </c>
      <c r="I206" s="225" t="s">
        <v>1700</v>
      </c>
      <c r="J206" s="368">
        <v>42932</v>
      </c>
      <c r="K206" s="369" t="s">
        <v>2124</v>
      </c>
      <c r="L206" s="369" t="s">
        <v>2869</v>
      </c>
      <c r="M206" s="369" t="s">
        <v>2870</v>
      </c>
    </row>
    <row r="207" spans="1:241" s="366" customFormat="1" ht="75" customHeight="1">
      <c r="A207" s="39">
        <v>31</v>
      </c>
      <c r="B207" s="225" t="s">
        <v>3412</v>
      </c>
      <c r="C207" s="308"/>
      <c r="D207" s="333">
        <v>2</v>
      </c>
      <c r="E207" s="225" t="s">
        <v>1697</v>
      </c>
      <c r="F207" s="225" t="s">
        <v>1696</v>
      </c>
      <c r="G207" s="308">
        <v>42439</v>
      </c>
      <c r="H207" s="334" t="s">
        <v>253</v>
      </c>
      <c r="I207" s="225" t="s">
        <v>1700</v>
      </c>
      <c r="J207" s="368">
        <v>42932</v>
      </c>
      <c r="K207" s="369" t="s">
        <v>2124</v>
      </c>
      <c r="L207" s="369" t="s">
        <v>2871</v>
      </c>
      <c r="M207" s="369" t="s">
        <v>2872</v>
      </c>
    </row>
    <row r="208" spans="1:241" s="366" customFormat="1" ht="75" customHeight="1">
      <c r="A208" s="38">
        <v>32</v>
      </c>
      <c r="B208" s="225" t="s">
        <v>139</v>
      </c>
      <c r="C208" s="339">
        <v>36376</v>
      </c>
      <c r="D208" s="174">
        <v>18</v>
      </c>
      <c r="E208" s="373" t="s">
        <v>272</v>
      </c>
      <c r="F208" s="80" t="s">
        <v>176</v>
      </c>
      <c r="G208" s="454">
        <v>39835</v>
      </c>
      <c r="H208" s="80" t="s">
        <v>84</v>
      </c>
      <c r="I208" s="82" t="s">
        <v>892</v>
      </c>
      <c r="J208" s="368">
        <v>42951</v>
      </c>
      <c r="K208" s="368" t="s">
        <v>2375</v>
      </c>
      <c r="L208" s="369" t="s">
        <v>2869</v>
      </c>
      <c r="M208" s="369" t="s">
        <v>2870</v>
      </c>
    </row>
    <row r="209" spans="1:256" s="366" customFormat="1" ht="75" customHeight="1">
      <c r="A209" s="135"/>
      <c r="B209" s="1530" t="s">
        <v>3410</v>
      </c>
      <c r="C209" s="1510"/>
      <c r="D209" s="1510"/>
      <c r="E209" s="1510"/>
      <c r="F209" s="1510"/>
      <c r="G209" s="1510"/>
      <c r="H209" s="1510"/>
      <c r="I209" s="527"/>
      <c r="J209" s="527"/>
      <c r="K209" s="527"/>
      <c r="L209" s="527"/>
      <c r="M209" s="256"/>
      <c r="N209" s="45"/>
      <c r="O209" s="45"/>
      <c r="P209" s="45"/>
      <c r="Q209" s="45"/>
      <c r="R209" s="45"/>
      <c r="S209" s="45"/>
      <c r="T209" s="45"/>
      <c r="U209" s="45"/>
      <c r="V209" s="45"/>
      <c r="W209" s="45"/>
      <c r="X209" s="45"/>
      <c r="Y209" s="45"/>
      <c r="Z209" s="45"/>
      <c r="AA209" s="45"/>
      <c r="AB209" s="45"/>
      <c r="AC209" s="45"/>
      <c r="AD209" s="45"/>
      <c r="AE209" s="45"/>
      <c r="AF209" s="45"/>
      <c r="AG209" s="45"/>
      <c r="AH209" s="45"/>
      <c r="AI209" s="45"/>
      <c r="AJ209" s="45"/>
      <c r="AK209" s="45"/>
      <c r="AL209" s="45"/>
      <c r="AM209" s="45"/>
      <c r="AN209" s="45"/>
      <c r="AO209" s="45"/>
      <c r="AP209" s="45"/>
      <c r="AQ209" s="45"/>
      <c r="AR209" s="45"/>
      <c r="AS209" s="45"/>
      <c r="AT209" s="45"/>
      <c r="AU209" s="45"/>
      <c r="AV209" s="45"/>
      <c r="AW209" s="45"/>
      <c r="AX209" s="45"/>
      <c r="AY209" s="45"/>
      <c r="AZ209" s="45"/>
      <c r="BA209" s="45"/>
      <c r="BB209" s="45"/>
      <c r="BC209" s="45"/>
      <c r="BD209" s="45"/>
      <c r="BE209" s="45"/>
      <c r="BF209" s="45"/>
      <c r="BG209" s="45"/>
      <c r="BH209" s="45"/>
      <c r="BI209" s="45"/>
      <c r="BJ209" s="45"/>
      <c r="BK209" s="45"/>
      <c r="BL209" s="45"/>
      <c r="BM209" s="45"/>
      <c r="BN209" s="45"/>
      <c r="BO209" s="45"/>
      <c r="BP209" s="45"/>
      <c r="BQ209" s="45"/>
      <c r="BR209" s="45"/>
      <c r="BS209" s="45"/>
      <c r="BT209" s="45"/>
      <c r="BU209" s="45"/>
      <c r="BV209" s="45"/>
      <c r="BW209" s="45"/>
      <c r="BX209" s="45"/>
      <c r="BY209" s="45"/>
      <c r="BZ209" s="45"/>
      <c r="CA209" s="45"/>
      <c r="CB209" s="45"/>
      <c r="CC209" s="45"/>
      <c r="CD209" s="45"/>
      <c r="CE209" s="45"/>
      <c r="CF209" s="45"/>
      <c r="CG209" s="45"/>
      <c r="CH209" s="45"/>
      <c r="CI209" s="45"/>
      <c r="CJ209" s="45"/>
      <c r="CK209" s="45"/>
      <c r="CL209" s="45"/>
      <c r="CM209" s="45"/>
      <c r="CN209" s="45"/>
      <c r="CO209" s="45"/>
      <c r="CP209" s="45"/>
      <c r="CQ209" s="45"/>
      <c r="CR209" s="45"/>
      <c r="CS209" s="45"/>
      <c r="CT209" s="45"/>
      <c r="CU209" s="45"/>
      <c r="CV209" s="45"/>
      <c r="CW209" s="45"/>
      <c r="CX209" s="45"/>
      <c r="CY209" s="45"/>
      <c r="CZ209" s="45"/>
      <c r="DA209" s="45"/>
      <c r="DB209" s="45"/>
      <c r="DC209" s="45"/>
      <c r="DD209" s="45"/>
      <c r="DE209" s="45"/>
      <c r="DF209" s="45"/>
      <c r="DG209" s="45"/>
      <c r="DH209" s="45"/>
      <c r="DI209" s="45"/>
      <c r="DJ209" s="45"/>
      <c r="DK209" s="45"/>
      <c r="DL209" s="45"/>
      <c r="DM209" s="45"/>
      <c r="DN209" s="45"/>
      <c r="DO209" s="45"/>
      <c r="DP209" s="45"/>
      <c r="DQ209" s="45"/>
      <c r="DR209" s="45"/>
      <c r="DS209" s="45"/>
      <c r="DT209" s="45"/>
      <c r="DU209" s="45"/>
      <c r="DV209" s="45"/>
      <c r="DW209" s="45"/>
      <c r="DX209" s="45"/>
      <c r="DY209" s="45"/>
      <c r="DZ209" s="45"/>
      <c r="EA209" s="45"/>
      <c r="EB209" s="45"/>
      <c r="EC209" s="45"/>
      <c r="ED209" s="45"/>
      <c r="EE209" s="45"/>
      <c r="EF209" s="45"/>
      <c r="EG209" s="45"/>
      <c r="EH209" s="45"/>
      <c r="EI209" s="45"/>
      <c r="EJ209" s="45"/>
      <c r="EK209" s="45"/>
      <c r="EL209" s="45"/>
      <c r="EM209" s="45"/>
      <c r="EN209" s="45"/>
      <c r="EO209" s="45"/>
      <c r="EP209" s="45"/>
      <c r="EQ209" s="45"/>
      <c r="ER209" s="45"/>
      <c r="ES209" s="45"/>
      <c r="ET209" s="45"/>
      <c r="EU209" s="45"/>
      <c r="EV209" s="45"/>
      <c r="EW209" s="45"/>
      <c r="EX209" s="45"/>
      <c r="EY209" s="45"/>
      <c r="EZ209" s="45"/>
      <c r="FA209" s="45"/>
      <c r="FB209" s="45"/>
      <c r="FC209" s="45"/>
      <c r="FD209" s="45"/>
      <c r="FE209" s="45"/>
      <c r="FF209" s="45"/>
      <c r="FG209" s="45"/>
      <c r="FH209" s="45"/>
      <c r="FI209" s="45"/>
      <c r="FJ209" s="45"/>
      <c r="FK209" s="45"/>
      <c r="FL209" s="45"/>
      <c r="FM209" s="45"/>
      <c r="FN209" s="45"/>
      <c r="FO209" s="45"/>
      <c r="FP209" s="45"/>
      <c r="FQ209" s="45"/>
      <c r="FR209" s="45"/>
      <c r="FS209" s="45"/>
      <c r="FT209" s="45"/>
      <c r="FU209" s="45"/>
      <c r="FV209" s="45"/>
      <c r="FW209" s="45"/>
      <c r="FX209" s="45"/>
      <c r="FY209" s="45"/>
      <c r="FZ209" s="45"/>
      <c r="GA209" s="45"/>
      <c r="GB209" s="45"/>
      <c r="GC209" s="45"/>
      <c r="GD209" s="45"/>
      <c r="GE209" s="45"/>
      <c r="GF209" s="45"/>
      <c r="GG209" s="45"/>
      <c r="GH209" s="45"/>
      <c r="GI209" s="45"/>
      <c r="GJ209" s="45"/>
      <c r="GK209" s="45"/>
      <c r="GL209" s="45"/>
      <c r="GM209" s="45"/>
      <c r="GN209" s="45"/>
      <c r="GO209" s="45"/>
      <c r="GP209" s="45"/>
      <c r="GQ209" s="45"/>
      <c r="GR209" s="45"/>
      <c r="GS209" s="45"/>
      <c r="GT209" s="45"/>
      <c r="GU209" s="45"/>
      <c r="GV209" s="45"/>
      <c r="GW209" s="45"/>
      <c r="GX209" s="45"/>
      <c r="GY209" s="45"/>
      <c r="GZ209" s="45"/>
      <c r="HA209" s="45"/>
      <c r="HB209" s="45"/>
      <c r="HC209" s="45"/>
      <c r="HD209" s="45"/>
      <c r="HE209" s="45"/>
      <c r="HF209" s="45"/>
      <c r="HG209" s="45"/>
      <c r="HH209" s="45"/>
      <c r="HI209" s="45"/>
      <c r="HJ209" s="45"/>
      <c r="HK209" s="45"/>
      <c r="HL209" s="45"/>
      <c r="HM209" s="45"/>
      <c r="HN209" s="45"/>
      <c r="HO209" s="45"/>
      <c r="HP209" s="45"/>
      <c r="HQ209" s="45"/>
      <c r="HR209" s="45"/>
      <c r="HS209" s="45"/>
      <c r="HT209" s="45"/>
      <c r="HU209" s="45"/>
      <c r="HV209" s="45"/>
      <c r="HW209" s="45"/>
      <c r="HX209" s="45"/>
      <c r="HY209" s="45"/>
      <c r="HZ209" s="45"/>
      <c r="IA209" s="45"/>
      <c r="IB209" s="45"/>
      <c r="IC209" s="45"/>
      <c r="ID209" s="45"/>
      <c r="IE209" s="45"/>
      <c r="IF209" s="45"/>
      <c r="IG209" s="45"/>
      <c r="IH209" s="45"/>
      <c r="II209" s="45"/>
      <c r="IJ209" s="45"/>
      <c r="IK209" s="45"/>
      <c r="IL209" s="45"/>
      <c r="IM209" s="45"/>
      <c r="IN209" s="45"/>
      <c r="IO209" s="45"/>
      <c r="IP209" s="45"/>
      <c r="IQ209" s="45"/>
      <c r="IR209" s="45"/>
      <c r="IS209" s="45"/>
      <c r="IT209" s="45"/>
      <c r="IU209" s="45"/>
      <c r="IV209" s="45"/>
    </row>
    <row r="210" spans="1:256" ht="37.5">
      <c r="A210" s="242"/>
      <c r="B210" s="254" t="s">
        <v>2684</v>
      </c>
      <c r="C210" s="255" t="s">
        <v>2379</v>
      </c>
      <c r="D210" s="254" t="s">
        <v>195</v>
      </c>
      <c r="E210" s="255" t="s">
        <v>2685</v>
      </c>
      <c r="F210" s="255" t="s">
        <v>2750</v>
      </c>
      <c r="G210" s="255" t="s">
        <v>301</v>
      </c>
      <c r="H210" s="255" t="s">
        <v>302</v>
      </c>
      <c r="I210" s="255" t="s">
        <v>2748</v>
      </c>
      <c r="J210" s="255" t="s">
        <v>2805</v>
      </c>
      <c r="K210" s="255" t="s">
        <v>2366</v>
      </c>
      <c r="L210" s="255" t="s">
        <v>2806</v>
      </c>
      <c r="M210" s="255" t="s">
        <v>2940</v>
      </c>
      <c r="N210" s="242"/>
      <c r="O210" s="242"/>
      <c r="P210" s="242"/>
      <c r="Q210" s="242"/>
      <c r="R210" s="242"/>
      <c r="S210" s="242"/>
      <c r="T210" s="242"/>
      <c r="U210" s="242"/>
      <c r="V210" s="242"/>
    </row>
    <row r="211" spans="1:256" ht="34.5">
      <c r="A211" s="38">
        <v>1</v>
      </c>
      <c r="B211" s="225" t="s">
        <v>3320</v>
      </c>
      <c r="C211" s="308"/>
      <c r="D211" s="333">
        <v>14</v>
      </c>
      <c r="E211" s="225" t="s">
        <v>166</v>
      </c>
      <c r="F211" s="225" t="s">
        <v>3321</v>
      </c>
      <c r="G211" s="308">
        <v>42944</v>
      </c>
      <c r="H211" s="334" t="s">
        <v>330</v>
      </c>
      <c r="I211" s="337" t="s">
        <v>3322</v>
      </c>
      <c r="J211" s="368">
        <v>42979</v>
      </c>
      <c r="K211" s="368" t="s">
        <v>2516</v>
      </c>
      <c r="L211" s="369" t="s">
        <v>2871</v>
      </c>
      <c r="M211" s="369" t="s">
        <v>3025</v>
      </c>
      <c r="N211" s="366"/>
      <c r="O211" s="366"/>
      <c r="P211" s="366"/>
      <c r="Q211" s="366"/>
      <c r="R211" s="366"/>
      <c r="S211" s="366"/>
      <c r="T211" s="366"/>
      <c r="U211" s="366"/>
      <c r="V211" s="366"/>
      <c r="W211" s="366"/>
      <c r="X211" s="366"/>
      <c r="Y211" s="366"/>
      <c r="Z211" s="366"/>
      <c r="AA211" s="366"/>
      <c r="AB211" s="366"/>
      <c r="AC211" s="366"/>
      <c r="AD211" s="366"/>
      <c r="AE211" s="366"/>
      <c r="AF211" s="366"/>
      <c r="AG211" s="366"/>
      <c r="AH211" s="366"/>
      <c r="AI211" s="366"/>
      <c r="AJ211" s="366"/>
      <c r="AK211" s="366"/>
      <c r="AL211" s="366"/>
      <c r="AM211" s="366"/>
      <c r="AN211" s="366"/>
      <c r="AO211" s="366"/>
      <c r="AP211" s="366"/>
      <c r="AQ211" s="366"/>
      <c r="AR211" s="366"/>
      <c r="AS211" s="366"/>
      <c r="AT211" s="366"/>
      <c r="AU211" s="366"/>
      <c r="AV211" s="366"/>
      <c r="AW211" s="366"/>
      <c r="AX211" s="366"/>
      <c r="AY211" s="366"/>
      <c r="AZ211" s="366"/>
      <c r="BA211" s="366"/>
      <c r="BB211" s="366"/>
      <c r="BC211" s="366"/>
      <c r="BD211" s="366"/>
      <c r="BE211" s="366"/>
      <c r="BF211" s="366"/>
      <c r="BG211" s="366"/>
      <c r="BH211" s="366"/>
      <c r="BI211" s="366"/>
      <c r="BJ211" s="366"/>
      <c r="BK211" s="366"/>
      <c r="BL211" s="366"/>
      <c r="BM211" s="366"/>
      <c r="BN211" s="366"/>
      <c r="BO211" s="366"/>
      <c r="BP211" s="366"/>
      <c r="BQ211" s="366"/>
      <c r="BR211" s="366"/>
      <c r="BS211" s="366"/>
      <c r="BT211" s="366"/>
      <c r="BU211" s="366"/>
      <c r="BV211" s="366"/>
      <c r="BW211" s="366"/>
      <c r="BX211" s="366"/>
      <c r="BY211" s="366"/>
      <c r="BZ211" s="366"/>
      <c r="CA211" s="366"/>
      <c r="CB211" s="366"/>
      <c r="CC211" s="366"/>
      <c r="CD211" s="366"/>
      <c r="CE211" s="366"/>
      <c r="CF211" s="366"/>
      <c r="CG211" s="366"/>
      <c r="CH211" s="366"/>
      <c r="CI211" s="366"/>
      <c r="CJ211" s="366"/>
      <c r="CK211" s="366"/>
      <c r="CL211" s="366"/>
      <c r="CM211" s="366"/>
      <c r="CN211" s="366"/>
      <c r="CO211" s="366"/>
      <c r="CP211" s="366"/>
      <c r="CQ211" s="366"/>
      <c r="CR211" s="366"/>
      <c r="CS211" s="366"/>
      <c r="CT211" s="366"/>
      <c r="CU211" s="366"/>
      <c r="CV211" s="366"/>
      <c r="CW211" s="366"/>
      <c r="CX211" s="366"/>
      <c r="CY211" s="366"/>
      <c r="CZ211" s="366"/>
      <c r="DA211" s="366"/>
      <c r="DB211" s="366"/>
      <c r="DC211" s="366"/>
      <c r="DD211" s="366"/>
      <c r="DE211" s="366"/>
      <c r="DF211" s="366"/>
      <c r="DG211" s="366"/>
      <c r="DH211" s="366"/>
      <c r="DI211" s="366"/>
      <c r="DJ211" s="366"/>
      <c r="DK211" s="366"/>
      <c r="DL211" s="366"/>
      <c r="DM211" s="366"/>
      <c r="DN211" s="366"/>
      <c r="DO211" s="366"/>
      <c r="DP211" s="366"/>
      <c r="DQ211" s="366"/>
      <c r="DR211" s="366"/>
      <c r="DS211" s="366"/>
      <c r="DT211" s="366"/>
      <c r="DU211" s="366"/>
      <c r="DV211" s="366"/>
      <c r="DW211" s="366"/>
      <c r="DX211" s="366"/>
      <c r="DY211" s="366"/>
      <c r="DZ211" s="366"/>
      <c r="EA211" s="366"/>
      <c r="EB211" s="366"/>
      <c r="EC211" s="366"/>
      <c r="ED211" s="366"/>
      <c r="EE211" s="366"/>
      <c r="EF211" s="366"/>
      <c r="EG211" s="366"/>
      <c r="EH211" s="366"/>
      <c r="EI211" s="366"/>
      <c r="EJ211" s="366"/>
      <c r="EK211" s="366"/>
      <c r="EL211" s="366"/>
      <c r="EM211" s="366"/>
      <c r="EN211" s="366"/>
      <c r="EO211" s="366"/>
      <c r="EP211" s="366"/>
      <c r="EQ211" s="366"/>
      <c r="ER211" s="366"/>
      <c r="ES211" s="366"/>
      <c r="ET211" s="366"/>
      <c r="EU211" s="366"/>
      <c r="EV211" s="366"/>
      <c r="EW211" s="366"/>
      <c r="EX211" s="366"/>
      <c r="EY211" s="366"/>
      <c r="EZ211" s="366"/>
      <c r="FA211" s="366"/>
      <c r="FB211" s="366"/>
      <c r="FC211" s="366"/>
      <c r="FD211" s="366"/>
      <c r="FE211" s="366"/>
      <c r="FF211" s="366"/>
      <c r="FG211" s="366"/>
      <c r="FH211" s="366"/>
      <c r="FI211" s="366"/>
      <c r="FJ211" s="366"/>
      <c r="FK211" s="366"/>
      <c r="FL211" s="366"/>
      <c r="FM211" s="366"/>
      <c r="FN211" s="366"/>
      <c r="FO211" s="366"/>
      <c r="FP211" s="366"/>
      <c r="FQ211" s="366"/>
      <c r="FR211" s="366"/>
      <c r="FS211" s="366"/>
      <c r="FT211" s="366"/>
      <c r="FU211" s="366"/>
      <c r="FV211" s="366"/>
      <c r="FW211" s="366"/>
      <c r="FX211" s="366"/>
      <c r="FY211" s="366"/>
      <c r="FZ211" s="366"/>
      <c r="GA211" s="366"/>
      <c r="GB211" s="366"/>
      <c r="GC211" s="366"/>
      <c r="GD211" s="366"/>
      <c r="GE211" s="366"/>
      <c r="GF211" s="366"/>
      <c r="GG211" s="366"/>
      <c r="GH211" s="366"/>
      <c r="GI211" s="366"/>
      <c r="GJ211" s="366"/>
      <c r="GK211" s="366"/>
      <c r="GL211" s="366"/>
      <c r="GM211" s="366"/>
      <c r="GN211" s="366"/>
      <c r="GO211" s="366"/>
      <c r="GP211" s="366"/>
      <c r="GQ211" s="366"/>
      <c r="GR211" s="366"/>
      <c r="GS211" s="366"/>
      <c r="GT211" s="366"/>
      <c r="GU211" s="366"/>
      <c r="GV211" s="366"/>
      <c r="GW211" s="366"/>
      <c r="GX211" s="366"/>
      <c r="GY211" s="366"/>
      <c r="GZ211" s="366"/>
      <c r="HA211" s="366"/>
      <c r="HB211" s="366"/>
      <c r="HC211" s="366"/>
      <c r="HD211" s="366"/>
      <c r="HE211" s="366"/>
      <c r="HF211" s="366"/>
      <c r="HG211" s="366"/>
      <c r="HH211" s="366"/>
      <c r="HI211" s="366"/>
      <c r="HJ211" s="366"/>
      <c r="HK211" s="366"/>
      <c r="HL211" s="366"/>
      <c r="HM211" s="366"/>
      <c r="HN211" s="366"/>
      <c r="HO211" s="366"/>
      <c r="HP211" s="366"/>
      <c r="HQ211" s="366"/>
      <c r="HR211" s="366"/>
      <c r="HS211" s="366"/>
      <c r="HT211" s="366"/>
      <c r="HU211" s="366"/>
      <c r="HV211" s="366"/>
      <c r="HW211" s="366"/>
      <c r="HX211" s="366"/>
      <c r="HY211" s="366"/>
      <c r="HZ211" s="366"/>
      <c r="IA211" s="366"/>
      <c r="IB211" s="366"/>
      <c r="IC211" s="366"/>
      <c r="ID211" s="366"/>
      <c r="IE211" s="366"/>
      <c r="IF211" s="366"/>
      <c r="IG211" s="366"/>
      <c r="IH211" s="366"/>
      <c r="II211" s="366"/>
      <c r="IJ211" s="366"/>
      <c r="IK211" s="366"/>
      <c r="IL211" s="366"/>
      <c r="IM211" s="366"/>
      <c r="IN211" s="366"/>
      <c r="IO211" s="366"/>
      <c r="IP211" s="366"/>
      <c r="IQ211" s="366"/>
      <c r="IR211" s="366"/>
      <c r="IS211" s="366"/>
      <c r="IT211" s="366"/>
      <c r="IU211" s="366"/>
      <c r="IV211" s="366"/>
    </row>
    <row r="212" spans="1:256" ht="45.75">
      <c r="A212" s="38">
        <v>2</v>
      </c>
      <c r="B212" s="225" t="s">
        <v>2661</v>
      </c>
      <c r="C212" s="308">
        <v>37497</v>
      </c>
      <c r="D212" s="333">
        <v>15</v>
      </c>
      <c r="E212" s="225" t="s">
        <v>272</v>
      </c>
      <c r="F212" s="225" t="s">
        <v>2662</v>
      </c>
      <c r="G212" s="308">
        <v>42826</v>
      </c>
      <c r="H212" s="334" t="s">
        <v>1836</v>
      </c>
      <c r="I212" s="225" t="s">
        <v>2923</v>
      </c>
      <c r="J212" s="368">
        <v>42979</v>
      </c>
      <c r="K212" s="368" t="s">
        <v>2516</v>
      </c>
      <c r="L212" s="369" t="s">
        <v>2871</v>
      </c>
      <c r="M212" s="369" t="s">
        <v>2874</v>
      </c>
      <c r="N212" s="366"/>
      <c r="O212" s="366"/>
      <c r="P212" s="366"/>
      <c r="Q212" s="366"/>
      <c r="R212" s="366"/>
      <c r="S212" s="366"/>
      <c r="T212" s="366"/>
      <c r="U212" s="366"/>
      <c r="V212" s="366"/>
      <c r="W212" s="366"/>
      <c r="X212" s="366"/>
      <c r="Y212" s="366"/>
      <c r="Z212" s="366"/>
      <c r="AA212" s="366"/>
      <c r="AB212" s="366"/>
      <c r="AC212" s="366"/>
      <c r="AD212" s="366"/>
      <c r="AE212" s="366"/>
      <c r="AF212" s="366"/>
      <c r="AG212" s="366"/>
      <c r="AH212" s="366"/>
      <c r="AI212" s="366"/>
      <c r="AJ212" s="366"/>
      <c r="AK212" s="366"/>
      <c r="AL212" s="366"/>
      <c r="AM212" s="366"/>
      <c r="AN212" s="366"/>
      <c r="AO212" s="366"/>
      <c r="AP212" s="366"/>
      <c r="AQ212" s="366"/>
      <c r="AR212" s="366"/>
      <c r="AS212" s="366"/>
      <c r="AT212" s="366"/>
      <c r="AU212" s="366"/>
      <c r="AV212" s="366"/>
      <c r="AW212" s="366"/>
      <c r="AX212" s="366"/>
      <c r="AY212" s="366"/>
      <c r="AZ212" s="366"/>
      <c r="BA212" s="366"/>
      <c r="BB212" s="366"/>
      <c r="BC212" s="366"/>
      <c r="BD212" s="366"/>
      <c r="BE212" s="366"/>
      <c r="BF212" s="366"/>
      <c r="BG212" s="366"/>
      <c r="BH212" s="366"/>
      <c r="BI212" s="366"/>
      <c r="BJ212" s="366"/>
      <c r="BK212" s="366"/>
      <c r="BL212" s="366"/>
      <c r="BM212" s="366"/>
      <c r="BN212" s="366"/>
      <c r="BO212" s="366"/>
      <c r="BP212" s="366"/>
      <c r="BQ212" s="366"/>
      <c r="BR212" s="366"/>
      <c r="BS212" s="366"/>
      <c r="BT212" s="366"/>
      <c r="BU212" s="366"/>
      <c r="BV212" s="366"/>
      <c r="BW212" s="366"/>
      <c r="BX212" s="366"/>
      <c r="BY212" s="366"/>
      <c r="BZ212" s="366"/>
      <c r="CA212" s="366"/>
      <c r="CB212" s="366"/>
      <c r="CC212" s="366"/>
      <c r="CD212" s="366"/>
      <c r="CE212" s="366"/>
      <c r="CF212" s="366"/>
      <c r="CG212" s="366"/>
      <c r="CH212" s="366"/>
      <c r="CI212" s="366"/>
      <c r="CJ212" s="366"/>
      <c r="CK212" s="366"/>
      <c r="CL212" s="366"/>
      <c r="CM212" s="366"/>
      <c r="CN212" s="366"/>
      <c r="CO212" s="366"/>
      <c r="CP212" s="366"/>
      <c r="CQ212" s="366"/>
      <c r="CR212" s="366"/>
      <c r="CS212" s="366"/>
      <c r="CT212" s="366"/>
      <c r="CU212" s="366"/>
      <c r="CV212" s="366"/>
      <c r="CW212" s="366"/>
      <c r="CX212" s="366"/>
      <c r="CY212" s="366"/>
      <c r="CZ212" s="366"/>
      <c r="DA212" s="366"/>
      <c r="DB212" s="366"/>
      <c r="DC212" s="366"/>
      <c r="DD212" s="366"/>
      <c r="DE212" s="366"/>
      <c r="DF212" s="366"/>
      <c r="DG212" s="366"/>
      <c r="DH212" s="366"/>
      <c r="DI212" s="366"/>
      <c r="DJ212" s="366"/>
      <c r="DK212" s="366"/>
      <c r="DL212" s="366"/>
      <c r="DM212" s="366"/>
      <c r="DN212" s="366"/>
      <c r="DO212" s="366"/>
      <c r="DP212" s="366"/>
      <c r="DQ212" s="366"/>
      <c r="DR212" s="366"/>
      <c r="DS212" s="366"/>
      <c r="DT212" s="366"/>
      <c r="DU212" s="366"/>
      <c r="DV212" s="366"/>
      <c r="DW212" s="366"/>
      <c r="DX212" s="366"/>
      <c r="DY212" s="366"/>
      <c r="DZ212" s="366"/>
      <c r="EA212" s="366"/>
      <c r="EB212" s="366"/>
      <c r="EC212" s="366"/>
      <c r="ED212" s="366"/>
      <c r="EE212" s="366"/>
      <c r="EF212" s="366"/>
      <c r="EG212" s="366"/>
      <c r="EH212" s="366"/>
      <c r="EI212" s="366"/>
      <c r="EJ212" s="366"/>
      <c r="EK212" s="366"/>
      <c r="EL212" s="366"/>
      <c r="EM212" s="366"/>
      <c r="EN212" s="366"/>
      <c r="EO212" s="366"/>
      <c r="EP212" s="366"/>
      <c r="EQ212" s="366"/>
      <c r="ER212" s="366"/>
      <c r="ES212" s="366"/>
      <c r="ET212" s="366"/>
      <c r="EU212" s="366"/>
      <c r="EV212" s="366"/>
      <c r="EW212" s="366"/>
      <c r="EX212" s="366"/>
      <c r="EY212" s="366"/>
      <c r="EZ212" s="366"/>
      <c r="FA212" s="366"/>
      <c r="FB212" s="366"/>
      <c r="FC212" s="366"/>
      <c r="FD212" s="366"/>
      <c r="FE212" s="366"/>
      <c r="FF212" s="366"/>
      <c r="FG212" s="366"/>
      <c r="FH212" s="366"/>
      <c r="FI212" s="366"/>
      <c r="FJ212" s="366"/>
      <c r="FK212" s="366"/>
      <c r="FL212" s="366"/>
      <c r="FM212" s="366"/>
      <c r="FN212" s="366"/>
      <c r="FO212" s="366"/>
      <c r="FP212" s="366"/>
      <c r="FQ212" s="366"/>
      <c r="FR212" s="366"/>
      <c r="FS212" s="366"/>
      <c r="FT212" s="366"/>
      <c r="FU212" s="366"/>
      <c r="FV212" s="366"/>
      <c r="FW212" s="366"/>
      <c r="FX212" s="366"/>
      <c r="FY212" s="366"/>
      <c r="FZ212" s="366"/>
      <c r="GA212" s="366"/>
      <c r="GB212" s="366"/>
      <c r="GC212" s="366"/>
      <c r="GD212" s="366"/>
      <c r="GE212" s="366"/>
      <c r="GF212" s="366"/>
      <c r="GG212" s="366"/>
      <c r="GH212" s="366"/>
      <c r="GI212" s="366"/>
      <c r="GJ212" s="366"/>
      <c r="GK212" s="366"/>
      <c r="GL212" s="366"/>
      <c r="GM212" s="366"/>
      <c r="GN212" s="366"/>
      <c r="GO212" s="366"/>
      <c r="GP212" s="366"/>
      <c r="GQ212" s="366"/>
      <c r="GR212" s="366"/>
      <c r="GS212" s="366"/>
      <c r="GT212" s="366"/>
      <c r="GU212" s="366"/>
      <c r="GV212" s="366"/>
      <c r="GW212" s="366"/>
      <c r="GX212" s="366"/>
      <c r="GY212" s="366"/>
      <c r="GZ212" s="366"/>
      <c r="HA212" s="366"/>
      <c r="HB212" s="366"/>
      <c r="HC212" s="366"/>
      <c r="HD212" s="366"/>
      <c r="HE212" s="366"/>
      <c r="HF212" s="366"/>
      <c r="HG212" s="366"/>
      <c r="HH212" s="366"/>
      <c r="HI212" s="366"/>
      <c r="HJ212" s="366"/>
      <c r="HK212" s="366"/>
      <c r="HL212" s="366"/>
      <c r="HM212" s="366"/>
      <c r="HN212" s="366"/>
      <c r="HO212" s="366"/>
      <c r="HP212" s="366"/>
      <c r="HQ212" s="366"/>
      <c r="HR212" s="366"/>
      <c r="HS212" s="366"/>
      <c r="HT212" s="366"/>
      <c r="HU212" s="366"/>
      <c r="HV212" s="366"/>
      <c r="HW212" s="366"/>
      <c r="HX212" s="366"/>
      <c r="HY212" s="366"/>
      <c r="HZ212" s="366"/>
      <c r="IA212" s="366"/>
      <c r="IB212" s="366"/>
      <c r="IC212" s="366"/>
      <c r="ID212" s="366"/>
      <c r="IE212" s="366"/>
      <c r="IF212" s="366"/>
      <c r="IG212" s="366"/>
      <c r="IH212" s="366"/>
      <c r="II212" s="366"/>
      <c r="IJ212" s="366"/>
      <c r="IK212" s="366"/>
      <c r="IL212" s="366"/>
      <c r="IM212" s="366"/>
      <c r="IN212" s="366"/>
      <c r="IO212" s="366"/>
      <c r="IP212" s="366"/>
      <c r="IQ212" s="366"/>
      <c r="IR212" s="366"/>
      <c r="IS212" s="366"/>
      <c r="IT212" s="366"/>
      <c r="IU212" s="366"/>
      <c r="IV212" s="366"/>
    </row>
    <row r="213" spans="1:256" s="366" customFormat="1" ht="75" customHeight="1">
      <c r="A213" s="96">
        <v>3</v>
      </c>
      <c r="B213" s="350" t="s">
        <v>3406</v>
      </c>
      <c r="C213" s="308"/>
      <c r="D213" s="465">
        <v>5</v>
      </c>
      <c r="E213" s="307" t="s">
        <v>272</v>
      </c>
      <c r="F213" s="350" t="s">
        <v>3407</v>
      </c>
      <c r="G213" s="351">
        <v>42978</v>
      </c>
      <c r="H213" s="307" t="s">
        <v>716</v>
      </c>
      <c r="I213" s="89"/>
      <c r="J213" s="368">
        <v>42986</v>
      </c>
      <c r="K213" s="369" t="s">
        <v>2516</v>
      </c>
      <c r="L213" s="369" t="s">
        <v>2871</v>
      </c>
      <c r="M213" s="369" t="s">
        <v>2874</v>
      </c>
    </row>
    <row r="214" spans="1:256" ht="49.9" customHeight="1">
      <c r="A214" s="96">
        <v>4</v>
      </c>
      <c r="B214" s="307" t="s">
        <v>1242</v>
      </c>
      <c r="C214" s="475">
        <v>37082</v>
      </c>
      <c r="D214" s="450">
        <v>16</v>
      </c>
      <c r="E214" s="307" t="s">
        <v>272</v>
      </c>
      <c r="F214" s="307" t="s">
        <v>1243</v>
      </c>
      <c r="G214" s="451">
        <v>42031</v>
      </c>
      <c r="H214" s="307" t="s">
        <v>84</v>
      </c>
      <c r="I214" s="90" t="s">
        <v>1932</v>
      </c>
      <c r="J214" s="535">
        <v>42982</v>
      </c>
      <c r="K214" s="536" t="s">
        <v>2877</v>
      </c>
      <c r="L214" s="536" t="s">
        <v>3337</v>
      </c>
      <c r="M214" s="536" t="s">
        <v>3337</v>
      </c>
      <c r="N214" s="242"/>
      <c r="O214" s="242"/>
      <c r="P214" s="242"/>
      <c r="Q214" s="242"/>
      <c r="R214" s="242"/>
      <c r="S214" s="242"/>
      <c r="T214" s="242"/>
      <c r="U214" s="242"/>
      <c r="V214" s="242"/>
      <c r="W214" s="242"/>
      <c r="X214" s="242"/>
      <c r="Y214" s="242"/>
      <c r="Z214" s="242"/>
      <c r="AA214" s="242"/>
      <c r="AB214" s="242"/>
      <c r="AC214" s="242"/>
      <c r="AD214" s="242"/>
      <c r="AE214" s="242"/>
      <c r="AF214" s="242"/>
      <c r="AG214" s="242"/>
      <c r="AH214" s="242"/>
      <c r="AI214" s="242"/>
      <c r="AJ214" s="242"/>
      <c r="AK214" s="242"/>
      <c r="AL214" s="242"/>
      <c r="AM214" s="242"/>
      <c r="AN214" s="242"/>
      <c r="AO214" s="242"/>
      <c r="AP214" s="242"/>
      <c r="AQ214" s="242"/>
      <c r="AR214" s="242"/>
      <c r="AS214" s="242"/>
      <c r="AT214" s="242"/>
      <c r="AU214" s="242"/>
      <c r="AV214" s="242"/>
      <c r="AW214" s="242"/>
      <c r="AX214" s="242"/>
      <c r="AY214" s="242"/>
      <c r="AZ214" s="242"/>
      <c r="BA214" s="242"/>
      <c r="BB214" s="242"/>
      <c r="BC214" s="242"/>
      <c r="BD214" s="242"/>
      <c r="BE214" s="242"/>
      <c r="BF214" s="242"/>
      <c r="BG214" s="242"/>
      <c r="BH214" s="242"/>
      <c r="BI214" s="242"/>
      <c r="BJ214" s="242"/>
      <c r="BK214" s="242"/>
      <c r="BL214" s="242"/>
      <c r="BM214" s="242"/>
      <c r="BN214" s="242"/>
      <c r="BO214" s="242"/>
      <c r="BP214" s="242"/>
      <c r="BQ214" s="242"/>
      <c r="BR214" s="242"/>
      <c r="BS214" s="242"/>
      <c r="BT214" s="242"/>
      <c r="BU214" s="242"/>
      <c r="BV214" s="242"/>
      <c r="BW214" s="242"/>
      <c r="BX214" s="242"/>
      <c r="BY214" s="242"/>
      <c r="BZ214" s="242"/>
      <c r="CA214" s="242"/>
      <c r="CB214" s="242"/>
      <c r="CC214" s="242"/>
      <c r="CD214" s="242"/>
      <c r="CE214" s="242"/>
      <c r="CF214" s="242"/>
      <c r="CG214" s="242"/>
      <c r="CH214" s="242"/>
      <c r="CI214" s="242"/>
      <c r="CJ214" s="242"/>
      <c r="CK214" s="242"/>
      <c r="CL214" s="242"/>
      <c r="CM214" s="242"/>
      <c r="CN214" s="242"/>
      <c r="CO214" s="242"/>
      <c r="CP214" s="242"/>
      <c r="CQ214" s="242"/>
      <c r="CR214" s="242"/>
      <c r="CS214" s="242"/>
      <c r="CT214" s="242"/>
      <c r="CU214" s="242"/>
      <c r="CV214" s="242"/>
      <c r="CW214" s="242"/>
      <c r="CX214" s="242"/>
      <c r="CY214" s="242"/>
      <c r="CZ214" s="242"/>
      <c r="DA214" s="242"/>
      <c r="DB214" s="242"/>
      <c r="DC214" s="242"/>
      <c r="DD214" s="242"/>
      <c r="DE214" s="242"/>
      <c r="DF214" s="242"/>
      <c r="DG214" s="242"/>
      <c r="DH214" s="242"/>
      <c r="DI214" s="242"/>
      <c r="DJ214" s="242"/>
      <c r="DK214" s="242"/>
      <c r="DL214" s="242"/>
      <c r="DM214" s="242"/>
      <c r="DN214" s="242"/>
      <c r="DO214" s="242"/>
      <c r="DP214" s="242"/>
      <c r="DQ214" s="242"/>
      <c r="DR214" s="242"/>
      <c r="DS214" s="242"/>
      <c r="DT214" s="242"/>
      <c r="DU214" s="242"/>
      <c r="DV214" s="242"/>
      <c r="DW214" s="242"/>
      <c r="DX214" s="242"/>
      <c r="DY214" s="242"/>
      <c r="DZ214" s="242"/>
      <c r="EA214" s="242"/>
      <c r="EB214" s="242"/>
      <c r="EC214" s="242"/>
      <c r="ED214" s="242"/>
      <c r="EE214" s="242"/>
      <c r="EF214" s="242"/>
      <c r="EG214" s="242"/>
      <c r="EH214" s="242"/>
      <c r="EI214" s="242"/>
      <c r="EJ214" s="242"/>
      <c r="EK214" s="242"/>
      <c r="EL214" s="242"/>
      <c r="EM214" s="242"/>
      <c r="EN214" s="242"/>
      <c r="EO214" s="242"/>
      <c r="EP214" s="242"/>
      <c r="EQ214" s="242"/>
      <c r="ER214" s="242"/>
      <c r="ES214" s="242"/>
      <c r="ET214" s="242"/>
      <c r="EU214" s="242"/>
      <c r="EV214" s="242"/>
      <c r="EW214" s="242"/>
      <c r="EX214" s="242"/>
      <c r="EY214" s="242"/>
      <c r="EZ214" s="242"/>
      <c r="FA214" s="242"/>
      <c r="FB214" s="242"/>
      <c r="FC214" s="242"/>
      <c r="FD214" s="242"/>
      <c r="FE214" s="242"/>
      <c r="FF214" s="242"/>
      <c r="FG214" s="242"/>
      <c r="FH214" s="242"/>
      <c r="FI214" s="242"/>
      <c r="FJ214" s="242"/>
      <c r="FK214" s="242"/>
      <c r="FL214" s="242"/>
      <c r="FM214" s="242"/>
      <c r="FN214" s="242"/>
      <c r="FO214" s="242"/>
      <c r="FP214" s="242"/>
      <c r="FQ214" s="242"/>
      <c r="FR214" s="242"/>
      <c r="FS214" s="242"/>
      <c r="FT214" s="242"/>
      <c r="FU214" s="242"/>
      <c r="FV214" s="242"/>
      <c r="FW214" s="242"/>
      <c r="FX214" s="242"/>
      <c r="FY214" s="242"/>
      <c r="FZ214" s="242"/>
      <c r="GA214" s="242"/>
      <c r="GB214" s="242"/>
      <c r="GC214" s="242"/>
      <c r="GD214" s="242"/>
      <c r="GE214" s="242"/>
      <c r="GF214" s="242"/>
      <c r="GG214" s="242"/>
      <c r="GH214" s="242"/>
      <c r="GI214" s="242"/>
      <c r="GJ214" s="242"/>
      <c r="GK214" s="242"/>
      <c r="GL214" s="242"/>
      <c r="GM214" s="242"/>
      <c r="GN214" s="242"/>
      <c r="GO214" s="242"/>
      <c r="GP214" s="242"/>
      <c r="GQ214" s="242"/>
      <c r="GR214" s="242"/>
      <c r="GS214" s="242"/>
      <c r="GT214" s="242"/>
      <c r="GU214" s="242"/>
      <c r="GV214" s="242"/>
      <c r="GW214" s="242"/>
      <c r="GX214" s="242"/>
      <c r="GY214" s="242"/>
      <c r="GZ214" s="242"/>
      <c r="HA214" s="242"/>
      <c r="HB214" s="242"/>
      <c r="HC214" s="242"/>
      <c r="HD214" s="242"/>
      <c r="HE214" s="242"/>
      <c r="HF214" s="242"/>
      <c r="HG214" s="242"/>
      <c r="HH214" s="242"/>
      <c r="HI214" s="242"/>
      <c r="HJ214" s="242"/>
      <c r="HK214" s="242"/>
      <c r="HL214" s="242"/>
      <c r="HM214" s="242"/>
      <c r="HN214" s="242"/>
      <c r="HO214" s="242"/>
      <c r="HP214" s="242"/>
      <c r="HQ214" s="242"/>
      <c r="HR214" s="242"/>
      <c r="HS214" s="242"/>
      <c r="HT214" s="242"/>
      <c r="HU214" s="242"/>
      <c r="HV214" s="242"/>
      <c r="HW214" s="242"/>
      <c r="HX214" s="242"/>
      <c r="HY214" s="242"/>
      <c r="HZ214" s="242"/>
      <c r="IA214" s="242"/>
      <c r="IB214" s="242"/>
      <c r="IC214" s="242"/>
      <c r="ID214" s="242"/>
      <c r="IE214" s="242"/>
      <c r="IF214" s="242"/>
      <c r="IG214" s="242"/>
      <c r="IH214" s="242"/>
      <c r="II214" s="242"/>
    </row>
    <row r="215" spans="1:256" s="366" customFormat="1" ht="75" customHeight="1">
      <c r="A215" s="38">
        <v>5</v>
      </c>
      <c r="B215" s="225" t="s">
        <v>2395</v>
      </c>
      <c r="C215" s="308">
        <v>38954</v>
      </c>
      <c r="D215" s="333">
        <v>10</v>
      </c>
      <c r="E215" s="225" t="s">
        <v>272</v>
      </c>
      <c r="F215" s="225" t="s">
        <v>2396</v>
      </c>
      <c r="G215" s="308">
        <v>42788</v>
      </c>
      <c r="H215" s="334" t="s">
        <v>2397</v>
      </c>
      <c r="I215" s="225" t="s">
        <v>2398</v>
      </c>
      <c r="J215" s="368">
        <v>42985</v>
      </c>
      <c r="K215" s="369" t="s">
        <v>2516</v>
      </c>
      <c r="L215" s="369" t="s">
        <v>2871</v>
      </c>
      <c r="M215" s="369" t="s">
        <v>2887</v>
      </c>
    </row>
    <row r="216" spans="1:256" s="366" customFormat="1" ht="75" customHeight="1">
      <c r="A216" s="96">
        <v>6</v>
      </c>
      <c r="B216" s="350" t="s">
        <v>3420</v>
      </c>
      <c r="C216" s="308"/>
      <c r="D216" s="465">
        <v>17</v>
      </c>
      <c r="E216" s="307" t="s">
        <v>272</v>
      </c>
      <c r="F216" s="350" t="s">
        <v>3423</v>
      </c>
      <c r="G216" s="351">
        <v>42983</v>
      </c>
      <c r="H216" s="307" t="s">
        <v>716</v>
      </c>
      <c r="I216" s="335" t="s">
        <v>3428</v>
      </c>
      <c r="J216" s="368">
        <v>42984</v>
      </c>
      <c r="K216" s="369" t="s">
        <v>2516</v>
      </c>
      <c r="L216" s="369" t="s">
        <v>2871</v>
      </c>
      <c r="M216" s="369" t="s">
        <v>2874</v>
      </c>
    </row>
    <row r="217" spans="1:256" s="366" customFormat="1" ht="75" customHeight="1">
      <c r="A217" s="38">
        <v>7</v>
      </c>
      <c r="B217" s="225" t="s">
        <v>2392</v>
      </c>
      <c r="C217" s="308">
        <v>36729</v>
      </c>
      <c r="D217" s="333">
        <v>16</v>
      </c>
      <c r="E217" s="225" t="s">
        <v>275</v>
      </c>
      <c r="F217" s="225" t="s">
        <v>2393</v>
      </c>
      <c r="G217" s="308">
        <v>42786</v>
      </c>
      <c r="H217" s="334" t="s">
        <v>464</v>
      </c>
      <c r="I217" s="225" t="s">
        <v>2394</v>
      </c>
      <c r="J217" s="368">
        <v>42983</v>
      </c>
      <c r="K217" s="369" t="s">
        <v>2516</v>
      </c>
      <c r="L217" s="369" t="s">
        <v>2871</v>
      </c>
      <c r="M217" s="369" t="s">
        <v>2872</v>
      </c>
    </row>
    <row r="218" spans="1:256" s="366" customFormat="1" ht="75" customHeight="1">
      <c r="A218" s="96">
        <v>8</v>
      </c>
      <c r="B218" s="350" t="s">
        <v>3421</v>
      </c>
      <c r="C218" s="308">
        <v>36421</v>
      </c>
      <c r="D218" s="465">
        <v>17</v>
      </c>
      <c r="E218" s="307" t="s">
        <v>275</v>
      </c>
      <c r="F218" s="350" t="s">
        <v>3422</v>
      </c>
      <c r="G218" s="351">
        <v>42983</v>
      </c>
      <c r="H218" s="307" t="s">
        <v>716</v>
      </c>
      <c r="I218" s="335" t="s">
        <v>3426</v>
      </c>
      <c r="J218" s="368">
        <v>42983</v>
      </c>
      <c r="K218" s="369" t="s">
        <v>2516</v>
      </c>
      <c r="L218" s="369" t="s">
        <v>2871</v>
      </c>
      <c r="M218" s="369" t="s">
        <v>2872</v>
      </c>
    </row>
    <row r="219" spans="1:256" s="366" customFormat="1" ht="75" customHeight="1">
      <c r="A219" s="38">
        <v>9</v>
      </c>
      <c r="B219" s="225" t="s">
        <v>1821</v>
      </c>
      <c r="C219" s="308">
        <v>40597</v>
      </c>
      <c r="D219" s="333">
        <v>6</v>
      </c>
      <c r="E219" s="225" t="s">
        <v>272</v>
      </c>
      <c r="F219" s="225" t="s">
        <v>1822</v>
      </c>
      <c r="G219" s="308">
        <v>42518</v>
      </c>
      <c r="H219" s="334" t="s">
        <v>84</v>
      </c>
      <c r="I219" s="225" t="s">
        <v>1823</v>
      </c>
      <c r="J219" s="368">
        <v>42986</v>
      </c>
      <c r="K219" s="369" t="s">
        <v>2211</v>
      </c>
      <c r="L219" s="369" t="s">
        <v>103</v>
      </c>
      <c r="M219" s="369" t="s">
        <v>2887</v>
      </c>
    </row>
    <row r="220" spans="1:256" s="366" customFormat="1" ht="75" customHeight="1">
      <c r="A220" s="39">
        <v>10</v>
      </c>
      <c r="B220" s="373" t="s">
        <v>549</v>
      </c>
      <c r="C220" s="339">
        <v>36507</v>
      </c>
      <c r="D220" s="340">
        <v>17</v>
      </c>
      <c r="E220" s="373" t="s">
        <v>166</v>
      </c>
      <c r="F220" s="80" t="s">
        <v>118</v>
      </c>
      <c r="G220" s="506">
        <v>8</v>
      </c>
      <c r="H220" s="80" t="s">
        <v>397</v>
      </c>
      <c r="I220" s="82" t="s">
        <v>867</v>
      </c>
      <c r="J220" s="368">
        <v>42996</v>
      </c>
      <c r="K220" s="369" t="s">
        <v>2098</v>
      </c>
      <c r="L220" s="369" t="s">
        <v>2871</v>
      </c>
      <c r="M220" s="369" t="s">
        <v>2895</v>
      </c>
    </row>
    <row r="221" spans="1:256" s="366" customFormat="1" ht="75" customHeight="1">
      <c r="A221" s="38">
        <v>11</v>
      </c>
      <c r="B221" s="225" t="s">
        <v>3173</v>
      </c>
      <c r="C221" s="308"/>
      <c r="D221" s="333">
        <v>12</v>
      </c>
      <c r="E221" s="225" t="s">
        <v>272</v>
      </c>
      <c r="F221" s="225" t="s">
        <v>3174</v>
      </c>
      <c r="G221" s="308">
        <v>42906</v>
      </c>
      <c r="H221" s="334" t="s">
        <v>716</v>
      </c>
      <c r="I221" s="225" t="s">
        <v>3342</v>
      </c>
      <c r="J221" s="368">
        <v>42993</v>
      </c>
      <c r="K221" s="369" t="s">
        <v>2516</v>
      </c>
      <c r="L221" s="369" t="s">
        <v>2871</v>
      </c>
      <c r="M221" s="369" t="s">
        <v>3025</v>
      </c>
    </row>
    <row r="222" spans="1:256" s="366" customFormat="1" ht="75" customHeight="1">
      <c r="A222" s="38">
        <v>12</v>
      </c>
      <c r="B222" s="225" t="s">
        <v>3206</v>
      </c>
      <c r="C222" s="308"/>
      <c r="D222" s="333">
        <v>6</v>
      </c>
      <c r="E222" s="225" t="s">
        <v>272</v>
      </c>
      <c r="F222" s="225" t="s">
        <v>3207</v>
      </c>
      <c r="G222" s="308">
        <v>42913</v>
      </c>
      <c r="H222" s="334" t="s">
        <v>716</v>
      </c>
      <c r="I222" s="368">
        <v>42996</v>
      </c>
      <c r="J222" s="369" t="s">
        <v>2516</v>
      </c>
      <c r="K222" s="369" t="s">
        <v>2516</v>
      </c>
      <c r="L222" s="369" t="s">
        <v>346</v>
      </c>
      <c r="M222" s="369" t="s">
        <v>2881</v>
      </c>
    </row>
    <row r="223" spans="1:256" s="366" customFormat="1" ht="75" customHeight="1">
      <c r="A223" s="38">
        <v>13</v>
      </c>
      <c r="B223" s="225" t="s">
        <v>3208</v>
      </c>
      <c r="C223" s="308"/>
      <c r="D223" s="333">
        <v>8</v>
      </c>
      <c r="E223" s="225" t="s">
        <v>272</v>
      </c>
      <c r="F223" s="225" t="s">
        <v>3207</v>
      </c>
      <c r="G223" s="308">
        <v>42913</v>
      </c>
      <c r="H223" s="334" t="s">
        <v>716</v>
      </c>
      <c r="I223" s="368">
        <v>42996</v>
      </c>
      <c r="J223" s="369" t="s">
        <v>2516</v>
      </c>
      <c r="K223" s="369" t="s">
        <v>2516</v>
      </c>
      <c r="L223" s="369" t="s">
        <v>2871</v>
      </c>
      <c r="M223" s="369" t="s">
        <v>2880</v>
      </c>
    </row>
    <row r="224" spans="1:256" s="366" customFormat="1" ht="75" customHeight="1">
      <c r="A224" s="38">
        <v>14</v>
      </c>
      <c r="B224" s="225" t="s">
        <v>3209</v>
      </c>
      <c r="C224" s="308"/>
      <c r="D224" s="333">
        <v>14</v>
      </c>
      <c r="E224" s="225" t="s">
        <v>272</v>
      </c>
      <c r="F224" s="225" t="s">
        <v>3207</v>
      </c>
      <c r="G224" s="308">
        <v>42913</v>
      </c>
      <c r="H224" s="334" t="s">
        <v>716</v>
      </c>
      <c r="I224" s="368">
        <v>42996</v>
      </c>
      <c r="J224" s="369" t="s">
        <v>2516</v>
      </c>
      <c r="K224" s="369" t="s">
        <v>2516</v>
      </c>
      <c r="L224" s="369" t="s">
        <v>2871</v>
      </c>
      <c r="M224" s="369" t="s">
        <v>2881</v>
      </c>
    </row>
    <row r="225" spans="1:247" s="366" customFormat="1" ht="75" customHeight="1">
      <c r="A225" s="38">
        <v>15</v>
      </c>
      <c r="B225" s="225" t="s">
        <v>2206</v>
      </c>
      <c r="C225" s="308">
        <v>37783</v>
      </c>
      <c r="D225" s="333">
        <v>14</v>
      </c>
      <c r="E225" s="225" t="s">
        <v>272</v>
      </c>
      <c r="F225" s="225" t="s">
        <v>2207</v>
      </c>
      <c r="G225" s="308">
        <v>42717</v>
      </c>
      <c r="H225" s="334" t="s">
        <v>84</v>
      </c>
      <c r="I225" s="225" t="s">
        <v>2213</v>
      </c>
      <c r="J225" s="368">
        <v>42997</v>
      </c>
      <c r="K225" s="369" t="s">
        <v>2516</v>
      </c>
      <c r="L225" s="369" t="s">
        <v>2871</v>
      </c>
      <c r="M225" s="369" t="s">
        <v>2872</v>
      </c>
    </row>
    <row r="226" spans="1:247" s="366" customFormat="1" ht="75" customHeight="1">
      <c r="A226" s="38">
        <v>16</v>
      </c>
      <c r="B226" s="225" t="s">
        <v>2609</v>
      </c>
      <c r="C226" s="308">
        <v>37495</v>
      </c>
      <c r="D226" s="333">
        <v>15</v>
      </c>
      <c r="E226" s="225" t="s">
        <v>272</v>
      </c>
      <c r="F226" s="225" t="s">
        <v>2610</v>
      </c>
      <c r="G226" s="308">
        <v>42817</v>
      </c>
      <c r="H226" s="334" t="s">
        <v>2611</v>
      </c>
      <c r="I226" s="225"/>
      <c r="J226" s="368">
        <v>42997</v>
      </c>
      <c r="K226" s="369" t="s">
        <v>2516</v>
      </c>
      <c r="L226" s="369" t="s">
        <v>2871</v>
      </c>
      <c r="M226" s="369" t="s">
        <v>2872</v>
      </c>
    </row>
    <row r="227" spans="1:247" s="366" customFormat="1" ht="75" customHeight="1">
      <c r="A227" s="96">
        <v>17</v>
      </c>
      <c r="B227" s="537" t="s">
        <v>994</v>
      </c>
      <c r="C227" s="337">
        <v>40925</v>
      </c>
      <c r="D227" s="537">
        <v>5</v>
      </c>
      <c r="E227" s="89" t="s">
        <v>272</v>
      </c>
      <c r="F227" s="537" t="s">
        <v>996</v>
      </c>
      <c r="G227" s="538">
        <v>41579</v>
      </c>
      <c r="H227" s="537" t="s">
        <v>58</v>
      </c>
      <c r="I227" s="225" t="s">
        <v>998</v>
      </c>
      <c r="J227" s="368">
        <v>42997</v>
      </c>
      <c r="K227" s="369" t="s">
        <v>2211</v>
      </c>
      <c r="L227" s="369" t="s">
        <v>1228</v>
      </c>
      <c r="M227" s="369" t="s">
        <v>2874</v>
      </c>
    </row>
    <row r="228" spans="1:247" s="366" customFormat="1" ht="75" customHeight="1">
      <c r="A228" s="39">
        <v>18</v>
      </c>
      <c r="B228" s="537" t="s">
        <v>1503</v>
      </c>
      <c r="C228" s="337">
        <v>41495</v>
      </c>
      <c r="D228" s="537">
        <v>4</v>
      </c>
      <c r="E228" s="89" t="s">
        <v>272</v>
      </c>
      <c r="F228" s="537" t="s">
        <v>996</v>
      </c>
      <c r="G228" s="538">
        <v>41579</v>
      </c>
      <c r="H228" s="537" t="s">
        <v>58</v>
      </c>
      <c r="I228" s="225" t="s">
        <v>998</v>
      </c>
      <c r="J228" s="368">
        <v>42997</v>
      </c>
      <c r="K228" s="369" t="s">
        <v>2211</v>
      </c>
      <c r="L228" s="369" t="s">
        <v>1228</v>
      </c>
      <c r="M228" s="369" t="s">
        <v>2874</v>
      </c>
    </row>
    <row r="229" spans="1:247" s="366" customFormat="1" ht="75" customHeight="1">
      <c r="A229" s="38">
        <v>19</v>
      </c>
      <c r="B229" s="225" t="s">
        <v>1317</v>
      </c>
      <c r="C229" s="308">
        <v>41249</v>
      </c>
      <c r="D229" s="333">
        <v>4</v>
      </c>
      <c r="E229" s="225" t="s">
        <v>272</v>
      </c>
      <c r="F229" s="225" t="s">
        <v>1320</v>
      </c>
      <c r="G229" s="308">
        <v>42088</v>
      </c>
      <c r="H229" s="334" t="s">
        <v>457</v>
      </c>
      <c r="I229" s="225" t="s">
        <v>1359</v>
      </c>
      <c r="J229" s="368">
        <v>42997</v>
      </c>
      <c r="K229" s="369" t="s">
        <v>2211</v>
      </c>
      <c r="L229" s="369" t="s">
        <v>1228</v>
      </c>
      <c r="M229" s="369" t="s">
        <v>2874</v>
      </c>
    </row>
    <row r="230" spans="1:247" s="96" customFormat="1" ht="50.1" customHeight="1">
      <c r="A230" s="38">
        <v>20</v>
      </c>
      <c r="B230" s="225" t="s">
        <v>3464</v>
      </c>
      <c r="C230" s="308"/>
      <c r="D230" s="333">
        <v>12</v>
      </c>
      <c r="E230" s="225" t="s">
        <v>275</v>
      </c>
      <c r="F230" s="225" t="s">
        <v>3465</v>
      </c>
      <c r="G230" s="308">
        <v>42999</v>
      </c>
      <c r="H230" s="334" t="s">
        <v>84</v>
      </c>
      <c r="I230" s="225" t="s">
        <v>3466</v>
      </c>
      <c r="J230" s="435">
        <v>43000</v>
      </c>
      <c r="K230" s="95" t="s">
        <v>2516</v>
      </c>
      <c r="L230" s="225" t="s">
        <v>2871</v>
      </c>
      <c r="M230" s="225" t="s">
        <v>3469</v>
      </c>
      <c r="N230" s="83"/>
      <c r="O230" s="83"/>
      <c r="P230" s="83"/>
      <c r="Q230" s="83"/>
      <c r="R230" s="83"/>
      <c r="S230" s="83"/>
      <c r="T230" s="83"/>
      <c r="U230" s="83"/>
      <c r="V230" s="83"/>
      <c r="W230" s="83"/>
      <c r="X230" s="83"/>
      <c r="Y230" s="83"/>
      <c r="Z230" s="83"/>
      <c r="AA230" s="83"/>
      <c r="AB230" s="83"/>
      <c r="AC230" s="83"/>
      <c r="AD230" s="83"/>
      <c r="AE230" s="83"/>
      <c r="AF230" s="83"/>
      <c r="AG230" s="83"/>
      <c r="AH230" s="83"/>
      <c r="AI230" s="83"/>
      <c r="AJ230" s="83"/>
      <c r="AK230" s="83"/>
      <c r="AL230" s="83"/>
      <c r="AM230" s="83"/>
      <c r="AN230" s="83"/>
      <c r="AO230" s="83"/>
      <c r="AP230" s="83"/>
      <c r="AQ230" s="83"/>
      <c r="AR230" s="83"/>
      <c r="AS230" s="83"/>
      <c r="AT230" s="83"/>
      <c r="AU230" s="83"/>
      <c r="AV230" s="83"/>
      <c r="AW230" s="83"/>
      <c r="AX230" s="83"/>
      <c r="AY230" s="83"/>
      <c r="AZ230" s="83"/>
      <c r="BA230" s="83"/>
      <c r="BB230" s="83"/>
      <c r="BC230" s="83"/>
      <c r="BD230" s="83"/>
      <c r="BE230" s="83"/>
      <c r="BF230" s="83"/>
      <c r="BG230" s="83"/>
      <c r="BH230" s="83"/>
      <c r="BI230" s="83"/>
      <c r="BJ230" s="83"/>
      <c r="BK230" s="83"/>
      <c r="BL230" s="83"/>
      <c r="BM230" s="83"/>
      <c r="BN230" s="83"/>
      <c r="BO230" s="83"/>
      <c r="BP230" s="83"/>
      <c r="BQ230" s="83"/>
      <c r="BR230" s="83"/>
      <c r="BS230" s="83"/>
      <c r="BT230" s="83"/>
      <c r="BU230" s="83"/>
      <c r="BV230" s="83"/>
      <c r="BW230" s="83"/>
      <c r="BX230" s="83"/>
      <c r="BY230" s="83"/>
      <c r="BZ230" s="83"/>
      <c r="CA230" s="83"/>
      <c r="CB230" s="83"/>
      <c r="CC230" s="83"/>
      <c r="CD230" s="83"/>
      <c r="CE230" s="83"/>
      <c r="CF230" s="83"/>
      <c r="CG230" s="83"/>
      <c r="CH230" s="83"/>
      <c r="CI230" s="83"/>
      <c r="CJ230" s="83"/>
      <c r="CK230" s="83"/>
      <c r="CL230" s="83"/>
      <c r="CM230" s="83"/>
      <c r="CN230" s="83"/>
      <c r="CO230" s="83"/>
      <c r="CP230" s="83"/>
      <c r="CQ230" s="83"/>
      <c r="CR230" s="83"/>
      <c r="CS230" s="83"/>
      <c r="CT230" s="83"/>
      <c r="CU230" s="83"/>
      <c r="CV230" s="83"/>
      <c r="CW230" s="83"/>
      <c r="CX230" s="83"/>
      <c r="CY230" s="83"/>
      <c r="CZ230" s="83"/>
      <c r="DA230" s="83"/>
      <c r="DB230" s="83"/>
      <c r="DC230" s="83"/>
      <c r="DD230" s="83"/>
      <c r="DE230" s="83"/>
      <c r="DF230" s="83"/>
      <c r="DG230" s="83"/>
      <c r="DH230" s="83"/>
      <c r="DI230" s="83"/>
      <c r="DJ230" s="83"/>
      <c r="DK230" s="83"/>
      <c r="DL230" s="83"/>
      <c r="DM230" s="83"/>
      <c r="DN230" s="83"/>
      <c r="DO230" s="83"/>
      <c r="DP230" s="83"/>
      <c r="DQ230" s="83"/>
      <c r="DR230" s="83"/>
      <c r="DS230" s="83"/>
      <c r="DT230" s="83"/>
      <c r="DU230" s="83"/>
      <c r="DV230" s="83"/>
      <c r="DW230" s="83"/>
      <c r="DX230" s="83"/>
      <c r="DY230" s="83"/>
      <c r="DZ230" s="83"/>
      <c r="EA230" s="83"/>
      <c r="EB230" s="83"/>
      <c r="EC230" s="83"/>
      <c r="ED230" s="83"/>
      <c r="EE230" s="83"/>
      <c r="EF230" s="83"/>
      <c r="EG230" s="83"/>
      <c r="EH230" s="83"/>
      <c r="EI230" s="83"/>
      <c r="EJ230" s="83"/>
      <c r="EK230" s="83"/>
      <c r="EL230" s="83"/>
      <c r="EM230" s="83"/>
      <c r="EN230" s="83"/>
      <c r="EO230" s="83"/>
      <c r="EP230" s="83"/>
      <c r="EQ230" s="83"/>
      <c r="ER230" s="83"/>
      <c r="ES230" s="83"/>
      <c r="ET230" s="83"/>
      <c r="EU230" s="83"/>
      <c r="EV230" s="83"/>
      <c r="EW230" s="83"/>
      <c r="EX230" s="83"/>
      <c r="EY230" s="83"/>
      <c r="EZ230" s="83"/>
      <c r="FA230" s="83"/>
      <c r="FB230" s="83"/>
      <c r="FC230" s="83"/>
      <c r="FD230" s="83"/>
      <c r="FE230" s="83"/>
      <c r="FF230" s="83"/>
      <c r="FG230" s="83"/>
      <c r="FH230" s="83"/>
      <c r="FI230" s="83"/>
      <c r="FJ230" s="83"/>
      <c r="FK230" s="83"/>
      <c r="FL230" s="83"/>
      <c r="FM230" s="83"/>
      <c r="FN230" s="83"/>
      <c r="FO230" s="83"/>
      <c r="FP230" s="83"/>
      <c r="FQ230" s="83"/>
      <c r="FR230" s="83"/>
      <c r="FS230" s="83"/>
      <c r="FT230" s="83"/>
      <c r="FU230" s="83"/>
      <c r="FV230" s="83"/>
      <c r="FW230" s="83"/>
      <c r="FX230" s="83"/>
      <c r="FY230" s="83"/>
      <c r="FZ230" s="83"/>
      <c r="GA230" s="83"/>
      <c r="GB230" s="83"/>
      <c r="GC230" s="83"/>
      <c r="GD230" s="83"/>
      <c r="GE230" s="83"/>
      <c r="GF230" s="83"/>
      <c r="GG230" s="83"/>
      <c r="GH230" s="83"/>
      <c r="GI230" s="83"/>
      <c r="GJ230" s="83"/>
      <c r="GK230" s="83"/>
      <c r="GL230" s="83"/>
      <c r="GM230" s="83"/>
      <c r="GN230" s="83"/>
      <c r="GO230" s="83"/>
      <c r="GP230" s="83"/>
      <c r="GQ230" s="83"/>
      <c r="GR230" s="83"/>
      <c r="GS230" s="83"/>
      <c r="GT230" s="83"/>
      <c r="GU230" s="83"/>
      <c r="GV230" s="83"/>
      <c r="GW230" s="83"/>
      <c r="GX230" s="83"/>
      <c r="GY230" s="83"/>
      <c r="GZ230" s="83"/>
      <c r="HA230" s="83"/>
      <c r="HB230" s="83"/>
      <c r="HC230" s="83"/>
      <c r="HD230" s="83"/>
      <c r="HE230" s="83"/>
      <c r="HF230" s="83"/>
      <c r="HG230" s="83"/>
      <c r="HH230" s="83"/>
      <c r="HI230" s="83"/>
      <c r="HJ230" s="83"/>
      <c r="HK230" s="83"/>
      <c r="HL230" s="83"/>
      <c r="HM230" s="83"/>
      <c r="HN230" s="83"/>
      <c r="HO230" s="83"/>
      <c r="HP230" s="83"/>
      <c r="HQ230" s="83"/>
      <c r="HR230" s="83"/>
      <c r="HS230" s="83"/>
      <c r="HT230" s="83"/>
      <c r="HU230" s="83"/>
      <c r="HV230" s="83"/>
      <c r="HW230" s="83"/>
      <c r="HX230" s="83"/>
      <c r="HY230" s="83"/>
      <c r="HZ230" s="83"/>
      <c r="IA230" s="83"/>
      <c r="IB230" s="83"/>
      <c r="IC230" s="83"/>
      <c r="ID230" s="83"/>
      <c r="IE230" s="83"/>
      <c r="IF230" s="83"/>
      <c r="IG230" s="83"/>
      <c r="IH230" s="83"/>
      <c r="II230" s="83"/>
      <c r="IJ230" s="83"/>
    </row>
    <row r="231" spans="1:247" s="96" customFormat="1" ht="50.1" customHeight="1">
      <c r="A231" s="38">
        <v>21</v>
      </c>
      <c r="B231" s="225" t="s">
        <v>3468</v>
      </c>
      <c r="C231" s="308"/>
      <c r="D231" s="333">
        <v>11</v>
      </c>
      <c r="E231" s="225" t="s">
        <v>275</v>
      </c>
      <c r="F231" s="225" t="s">
        <v>3465</v>
      </c>
      <c r="G231" s="308">
        <v>42999</v>
      </c>
      <c r="H231" s="334" t="s">
        <v>84</v>
      </c>
      <c r="I231" s="225" t="s">
        <v>3466</v>
      </c>
      <c r="J231" s="435">
        <v>43000</v>
      </c>
      <c r="K231" s="95" t="s">
        <v>2516</v>
      </c>
      <c r="L231" s="225" t="s">
        <v>2871</v>
      </c>
      <c r="M231" s="225" t="s">
        <v>3469</v>
      </c>
      <c r="N231" s="83"/>
      <c r="O231" s="83"/>
      <c r="P231" s="83"/>
      <c r="Q231" s="83"/>
      <c r="R231" s="83"/>
      <c r="S231" s="83"/>
      <c r="T231" s="83"/>
      <c r="U231" s="83"/>
      <c r="V231" s="83"/>
      <c r="W231" s="83"/>
      <c r="X231" s="83"/>
      <c r="Y231" s="83"/>
      <c r="Z231" s="83"/>
      <c r="AA231" s="83"/>
      <c r="AB231" s="83"/>
      <c r="AC231" s="83"/>
      <c r="AD231" s="83"/>
      <c r="AE231" s="83"/>
      <c r="AF231" s="83"/>
      <c r="AG231" s="83"/>
      <c r="AH231" s="83"/>
      <c r="AI231" s="83"/>
      <c r="AJ231" s="83"/>
      <c r="AK231" s="83"/>
      <c r="AL231" s="83"/>
      <c r="AM231" s="83"/>
      <c r="AN231" s="83"/>
      <c r="AO231" s="83"/>
      <c r="AP231" s="83"/>
      <c r="AQ231" s="83"/>
      <c r="AR231" s="83"/>
      <c r="AS231" s="83"/>
      <c r="AT231" s="83"/>
      <c r="AU231" s="83"/>
      <c r="AV231" s="83"/>
      <c r="AW231" s="83"/>
      <c r="AX231" s="83"/>
      <c r="AY231" s="83"/>
      <c r="AZ231" s="83"/>
      <c r="BA231" s="83"/>
      <c r="BB231" s="83"/>
      <c r="BC231" s="83"/>
      <c r="BD231" s="83"/>
      <c r="BE231" s="83"/>
      <c r="BF231" s="83"/>
      <c r="BG231" s="83"/>
      <c r="BH231" s="83"/>
      <c r="BI231" s="83"/>
      <c r="BJ231" s="83"/>
      <c r="BK231" s="83"/>
      <c r="BL231" s="83"/>
      <c r="BM231" s="83"/>
      <c r="BN231" s="83"/>
      <c r="BO231" s="83"/>
      <c r="BP231" s="83"/>
      <c r="BQ231" s="83"/>
      <c r="BR231" s="83"/>
      <c r="BS231" s="83"/>
      <c r="BT231" s="83"/>
      <c r="BU231" s="83"/>
      <c r="BV231" s="83"/>
      <c r="BW231" s="83"/>
      <c r="BX231" s="83"/>
      <c r="BY231" s="83"/>
      <c r="BZ231" s="83"/>
      <c r="CA231" s="83"/>
      <c r="CB231" s="83"/>
      <c r="CC231" s="83"/>
      <c r="CD231" s="83"/>
      <c r="CE231" s="83"/>
      <c r="CF231" s="83"/>
      <c r="CG231" s="83"/>
      <c r="CH231" s="83"/>
      <c r="CI231" s="83"/>
      <c r="CJ231" s="83"/>
      <c r="CK231" s="83"/>
      <c r="CL231" s="83"/>
      <c r="CM231" s="83"/>
      <c r="CN231" s="83"/>
      <c r="CO231" s="83"/>
      <c r="CP231" s="83"/>
      <c r="CQ231" s="83"/>
      <c r="CR231" s="83"/>
      <c r="CS231" s="83"/>
      <c r="CT231" s="83"/>
      <c r="CU231" s="83"/>
      <c r="CV231" s="83"/>
      <c r="CW231" s="83"/>
      <c r="CX231" s="83"/>
      <c r="CY231" s="83"/>
      <c r="CZ231" s="83"/>
      <c r="DA231" s="83"/>
      <c r="DB231" s="83"/>
      <c r="DC231" s="83"/>
      <c r="DD231" s="83"/>
      <c r="DE231" s="83"/>
      <c r="DF231" s="83"/>
      <c r="DG231" s="83"/>
      <c r="DH231" s="83"/>
      <c r="DI231" s="83"/>
      <c r="DJ231" s="83"/>
      <c r="DK231" s="83"/>
      <c r="DL231" s="83"/>
      <c r="DM231" s="83"/>
      <c r="DN231" s="83"/>
      <c r="DO231" s="83"/>
      <c r="DP231" s="83"/>
      <c r="DQ231" s="83"/>
      <c r="DR231" s="83"/>
      <c r="DS231" s="83"/>
      <c r="DT231" s="83"/>
      <c r="DU231" s="83"/>
      <c r="DV231" s="83"/>
      <c r="DW231" s="83"/>
      <c r="DX231" s="83"/>
      <c r="DY231" s="83"/>
      <c r="DZ231" s="83"/>
      <c r="EA231" s="83"/>
      <c r="EB231" s="83"/>
      <c r="EC231" s="83"/>
      <c r="ED231" s="83"/>
      <c r="EE231" s="83"/>
      <c r="EF231" s="83"/>
      <c r="EG231" s="83"/>
      <c r="EH231" s="83"/>
      <c r="EI231" s="83"/>
      <c r="EJ231" s="83"/>
      <c r="EK231" s="83"/>
      <c r="EL231" s="83"/>
      <c r="EM231" s="83"/>
      <c r="EN231" s="83"/>
      <c r="EO231" s="83"/>
      <c r="EP231" s="83"/>
      <c r="EQ231" s="83"/>
      <c r="ER231" s="83"/>
      <c r="ES231" s="83"/>
      <c r="ET231" s="83"/>
      <c r="EU231" s="83"/>
      <c r="EV231" s="83"/>
      <c r="EW231" s="83"/>
      <c r="EX231" s="83"/>
      <c r="EY231" s="83"/>
      <c r="EZ231" s="83"/>
      <c r="FA231" s="83"/>
      <c r="FB231" s="83"/>
      <c r="FC231" s="83"/>
      <c r="FD231" s="83"/>
      <c r="FE231" s="83"/>
      <c r="FF231" s="83"/>
      <c r="FG231" s="83"/>
      <c r="FH231" s="83"/>
      <c r="FI231" s="83"/>
      <c r="FJ231" s="83"/>
      <c r="FK231" s="83"/>
      <c r="FL231" s="83"/>
      <c r="FM231" s="83"/>
      <c r="FN231" s="83"/>
      <c r="FO231" s="83"/>
      <c r="FP231" s="83"/>
      <c r="FQ231" s="83"/>
      <c r="FR231" s="83"/>
      <c r="FS231" s="83"/>
      <c r="FT231" s="83"/>
      <c r="FU231" s="83"/>
      <c r="FV231" s="83"/>
      <c r="FW231" s="83"/>
      <c r="FX231" s="83"/>
      <c r="FY231" s="83"/>
      <c r="FZ231" s="83"/>
      <c r="GA231" s="83"/>
      <c r="GB231" s="83"/>
      <c r="GC231" s="83"/>
      <c r="GD231" s="83"/>
      <c r="GE231" s="83"/>
      <c r="GF231" s="83"/>
      <c r="GG231" s="83"/>
      <c r="GH231" s="83"/>
      <c r="GI231" s="83"/>
      <c r="GJ231" s="83"/>
      <c r="GK231" s="83"/>
      <c r="GL231" s="83"/>
      <c r="GM231" s="83"/>
      <c r="GN231" s="83"/>
      <c r="GO231" s="83"/>
      <c r="GP231" s="83"/>
      <c r="GQ231" s="83"/>
      <c r="GR231" s="83"/>
      <c r="GS231" s="83"/>
      <c r="GT231" s="83"/>
      <c r="GU231" s="83"/>
      <c r="GV231" s="83"/>
      <c r="GW231" s="83"/>
      <c r="GX231" s="83"/>
      <c r="GY231" s="83"/>
      <c r="GZ231" s="83"/>
      <c r="HA231" s="83"/>
      <c r="HB231" s="83"/>
      <c r="HC231" s="83"/>
      <c r="HD231" s="83"/>
      <c r="HE231" s="83"/>
      <c r="HF231" s="83"/>
      <c r="HG231" s="83"/>
      <c r="HH231" s="83"/>
      <c r="HI231" s="83"/>
      <c r="HJ231" s="83"/>
      <c r="HK231" s="83"/>
      <c r="HL231" s="83"/>
      <c r="HM231" s="83"/>
      <c r="HN231" s="83"/>
      <c r="HO231" s="83"/>
      <c r="HP231" s="83"/>
      <c r="HQ231" s="83"/>
      <c r="HR231" s="83"/>
      <c r="HS231" s="83"/>
      <c r="HT231" s="83"/>
      <c r="HU231" s="83"/>
      <c r="HV231" s="83"/>
      <c r="HW231" s="83"/>
      <c r="HX231" s="83"/>
      <c r="HY231" s="83"/>
      <c r="HZ231" s="83"/>
      <c r="IA231" s="83"/>
      <c r="IB231" s="83"/>
      <c r="IC231" s="83"/>
      <c r="ID231" s="83"/>
      <c r="IE231" s="83"/>
      <c r="IF231" s="83"/>
      <c r="IG231" s="83"/>
      <c r="IH231" s="83"/>
      <c r="II231" s="83"/>
      <c r="IJ231" s="83"/>
    </row>
    <row r="232" spans="1:247" s="96" customFormat="1" ht="50.1" customHeight="1">
      <c r="A232" s="38">
        <v>22</v>
      </c>
      <c r="B232" s="225" t="s">
        <v>3467</v>
      </c>
      <c r="C232" s="308"/>
      <c r="D232" s="333">
        <v>12</v>
      </c>
      <c r="E232" s="225" t="s">
        <v>275</v>
      </c>
      <c r="F232" s="225" t="s">
        <v>3465</v>
      </c>
      <c r="G232" s="308">
        <v>42999</v>
      </c>
      <c r="H232" s="334" t="s">
        <v>84</v>
      </c>
      <c r="I232" s="225" t="s">
        <v>3466</v>
      </c>
      <c r="J232" s="435">
        <v>43000</v>
      </c>
      <c r="K232" s="95" t="s">
        <v>2516</v>
      </c>
      <c r="L232" s="225" t="s">
        <v>2871</v>
      </c>
      <c r="M232" s="225" t="s">
        <v>3469</v>
      </c>
      <c r="N232" s="83"/>
      <c r="O232" s="83"/>
      <c r="P232" s="83"/>
      <c r="Q232" s="83"/>
      <c r="R232" s="83"/>
      <c r="S232" s="83"/>
      <c r="T232" s="83"/>
      <c r="U232" s="83"/>
      <c r="V232" s="83"/>
      <c r="W232" s="83"/>
      <c r="X232" s="83"/>
      <c r="Y232" s="83"/>
      <c r="Z232" s="83"/>
      <c r="AA232" s="83"/>
      <c r="AB232" s="83"/>
      <c r="AC232" s="83"/>
      <c r="AD232" s="83"/>
      <c r="AE232" s="83"/>
      <c r="AF232" s="83"/>
      <c r="AG232" s="83"/>
      <c r="AH232" s="83"/>
      <c r="AI232" s="83"/>
      <c r="AJ232" s="83"/>
      <c r="AK232" s="83"/>
      <c r="AL232" s="83"/>
      <c r="AM232" s="83"/>
      <c r="AN232" s="83"/>
      <c r="AO232" s="83"/>
      <c r="AP232" s="83"/>
      <c r="AQ232" s="83"/>
      <c r="AR232" s="83"/>
      <c r="AS232" s="83"/>
      <c r="AT232" s="83"/>
      <c r="AU232" s="83"/>
      <c r="AV232" s="83"/>
      <c r="AW232" s="83"/>
      <c r="AX232" s="83"/>
      <c r="AY232" s="83"/>
      <c r="AZ232" s="83"/>
      <c r="BA232" s="83"/>
      <c r="BB232" s="83"/>
      <c r="BC232" s="83"/>
      <c r="BD232" s="83"/>
      <c r="BE232" s="83"/>
      <c r="BF232" s="83"/>
      <c r="BG232" s="83"/>
      <c r="BH232" s="83"/>
      <c r="BI232" s="83"/>
      <c r="BJ232" s="83"/>
      <c r="BK232" s="83"/>
      <c r="BL232" s="83"/>
      <c r="BM232" s="83"/>
      <c r="BN232" s="83"/>
      <c r="BO232" s="83"/>
      <c r="BP232" s="83"/>
      <c r="BQ232" s="83"/>
      <c r="BR232" s="83"/>
      <c r="BS232" s="83"/>
      <c r="BT232" s="83"/>
      <c r="BU232" s="83"/>
      <c r="BV232" s="83"/>
      <c r="BW232" s="83"/>
      <c r="BX232" s="83"/>
      <c r="BY232" s="83"/>
      <c r="BZ232" s="83"/>
      <c r="CA232" s="83"/>
      <c r="CB232" s="83"/>
      <c r="CC232" s="83"/>
      <c r="CD232" s="83"/>
      <c r="CE232" s="83"/>
      <c r="CF232" s="83"/>
      <c r="CG232" s="83"/>
      <c r="CH232" s="83"/>
      <c r="CI232" s="83"/>
      <c r="CJ232" s="83"/>
      <c r="CK232" s="83"/>
      <c r="CL232" s="83"/>
      <c r="CM232" s="83"/>
      <c r="CN232" s="83"/>
      <c r="CO232" s="83"/>
      <c r="CP232" s="83"/>
      <c r="CQ232" s="83"/>
      <c r="CR232" s="83"/>
      <c r="CS232" s="83"/>
      <c r="CT232" s="83"/>
      <c r="CU232" s="83"/>
      <c r="CV232" s="83"/>
      <c r="CW232" s="83"/>
      <c r="CX232" s="83"/>
      <c r="CY232" s="83"/>
      <c r="CZ232" s="83"/>
      <c r="DA232" s="83"/>
      <c r="DB232" s="83"/>
      <c r="DC232" s="83"/>
      <c r="DD232" s="83"/>
      <c r="DE232" s="83"/>
      <c r="DF232" s="83"/>
      <c r="DG232" s="83"/>
      <c r="DH232" s="83"/>
      <c r="DI232" s="83"/>
      <c r="DJ232" s="83"/>
      <c r="DK232" s="83"/>
      <c r="DL232" s="83"/>
      <c r="DM232" s="83"/>
      <c r="DN232" s="83"/>
      <c r="DO232" s="83"/>
      <c r="DP232" s="83"/>
      <c r="DQ232" s="83"/>
      <c r="DR232" s="83"/>
      <c r="DS232" s="83"/>
      <c r="DT232" s="83"/>
      <c r="DU232" s="83"/>
      <c r="DV232" s="83"/>
      <c r="DW232" s="83"/>
      <c r="DX232" s="83"/>
      <c r="DY232" s="83"/>
      <c r="DZ232" s="83"/>
      <c r="EA232" s="83"/>
      <c r="EB232" s="83"/>
      <c r="EC232" s="83"/>
      <c r="ED232" s="83"/>
      <c r="EE232" s="83"/>
      <c r="EF232" s="83"/>
      <c r="EG232" s="83"/>
      <c r="EH232" s="83"/>
      <c r="EI232" s="83"/>
      <c r="EJ232" s="83"/>
      <c r="EK232" s="83"/>
      <c r="EL232" s="83"/>
      <c r="EM232" s="83"/>
      <c r="EN232" s="83"/>
      <c r="EO232" s="83"/>
      <c r="EP232" s="83"/>
      <c r="EQ232" s="83"/>
      <c r="ER232" s="83"/>
      <c r="ES232" s="83"/>
      <c r="ET232" s="83"/>
      <c r="EU232" s="83"/>
      <c r="EV232" s="83"/>
      <c r="EW232" s="83"/>
      <c r="EX232" s="83"/>
      <c r="EY232" s="83"/>
      <c r="EZ232" s="83"/>
      <c r="FA232" s="83"/>
      <c r="FB232" s="83"/>
      <c r="FC232" s="83"/>
      <c r="FD232" s="83"/>
      <c r="FE232" s="83"/>
      <c r="FF232" s="83"/>
      <c r="FG232" s="83"/>
      <c r="FH232" s="83"/>
      <c r="FI232" s="83"/>
      <c r="FJ232" s="83"/>
      <c r="FK232" s="83"/>
      <c r="FL232" s="83"/>
      <c r="FM232" s="83"/>
      <c r="FN232" s="83"/>
      <c r="FO232" s="83"/>
      <c r="FP232" s="83"/>
      <c r="FQ232" s="83"/>
      <c r="FR232" s="83"/>
      <c r="FS232" s="83"/>
      <c r="FT232" s="83"/>
      <c r="FU232" s="83"/>
      <c r="FV232" s="83"/>
      <c r="FW232" s="83"/>
      <c r="FX232" s="83"/>
      <c r="FY232" s="83"/>
      <c r="FZ232" s="83"/>
      <c r="GA232" s="83"/>
      <c r="GB232" s="83"/>
      <c r="GC232" s="83"/>
      <c r="GD232" s="83"/>
      <c r="GE232" s="83"/>
      <c r="GF232" s="83"/>
      <c r="GG232" s="83"/>
      <c r="GH232" s="83"/>
      <c r="GI232" s="83"/>
      <c r="GJ232" s="83"/>
      <c r="GK232" s="83"/>
      <c r="GL232" s="83"/>
      <c r="GM232" s="83"/>
      <c r="GN232" s="83"/>
      <c r="GO232" s="83"/>
      <c r="GP232" s="83"/>
      <c r="GQ232" s="83"/>
      <c r="GR232" s="83"/>
      <c r="GS232" s="83"/>
      <c r="GT232" s="83"/>
      <c r="GU232" s="83"/>
      <c r="GV232" s="83"/>
      <c r="GW232" s="83"/>
      <c r="GX232" s="83"/>
      <c r="GY232" s="83"/>
      <c r="GZ232" s="83"/>
      <c r="HA232" s="83"/>
      <c r="HB232" s="83"/>
      <c r="HC232" s="83"/>
      <c r="HD232" s="83"/>
      <c r="HE232" s="83"/>
      <c r="HF232" s="83"/>
      <c r="HG232" s="83"/>
      <c r="HH232" s="83"/>
      <c r="HI232" s="83"/>
      <c r="HJ232" s="83"/>
      <c r="HK232" s="83"/>
      <c r="HL232" s="83"/>
      <c r="HM232" s="83"/>
      <c r="HN232" s="83"/>
      <c r="HO232" s="83"/>
      <c r="HP232" s="83"/>
      <c r="HQ232" s="83"/>
      <c r="HR232" s="83"/>
      <c r="HS232" s="83"/>
      <c r="HT232" s="83"/>
      <c r="HU232" s="83"/>
      <c r="HV232" s="83"/>
      <c r="HW232" s="83"/>
      <c r="HX232" s="83"/>
      <c r="HY232" s="83"/>
      <c r="HZ232" s="83"/>
      <c r="IA232" s="83"/>
      <c r="IB232" s="83"/>
      <c r="IC232" s="83"/>
      <c r="ID232" s="83"/>
      <c r="IE232" s="83"/>
      <c r="IF232" s="83"/>
      <c r="IG232" s="83"/>
      <c r="IH232" s="83"/>
      <c r="II232" s="83"/>
      <c r="IJ232" s="83"/>
    </row>
    <row r="233" spans="1:247" s="366" customFormat="1" ht="75" customHeight="1">
      <c r="A233" s="38">
        <v>23</v>
      </c>
      <c r="B233" s="225" t="s">
        <v>3186</v>
      </c>
      <c r="C233" s="308">
        <v>36734</v>
      </c>
      <c r="D233" s="333">
        <v>17</v>
      </c>
      <c r="E233" s="225" t="s">
        <v>272</v>
      </c>
      <c r="F233" s="225"/>
      <c r="G233" s="308">
        <v>42907</v>
      </c>
      <c r="H233" s="334" t="s">
        <v>1845</v>
      </c>
      <c r="I233" s="337" t="s">
        <v>3187</v>
      </c>
      <c r="J233" s="368">
        <v>42999</v>
      </c>
      <c r="K233" s="369" t="s">
        <v>2106</v>
      </c>
      <c r="L233" s="369" t="s">
        <v>2889</v>
      </c>
      <c r="M233" s="369" t="s">
        <v>2895</v>
      </c>
    </row>
    <row r="234" spans="1:247" s="96" customFormat="1" ht="50.1" customHeight="1">
      <c r="A234" s="38">
        <v>24</v>
      </c>
      <c r="B234" s="225" t="s">
        <v>3475</v>
      </c>
      <c r="C234" s="308"/>
      <c r="D234" s="333">
        <v>7</v>
      </c>
      <c r="E234" s="225" t="s">
        <v>3476</v>
      </c>
      <c r="F234" s="225" t="s">
        <v>3477</v>
      </c>
      <c r="G234" s="308">
        <v>43005</v>
      </c>
      <c r="H234" s="334" t="s">
        <v>227</v>
      </c>
      <c r="I234" s="225" t="s">
        <v>3479</v>
      </c>
      <c r="J234" s="435">
        <v>43006</v>
      </c>
      <c r="K234" s="309" t="s">
        <v>2516</v>
      </c>
      <c r="L234" s="309" t="s">
        <v>2875</v>
      </c>
      <c r="M234" s="222" t="s">
        <v>2348</v>
      </c>
      <c r="N234" s="179"/>
      <c r="O234" s="83"/>
      <c r="P234" s="83"/>
      <c r="Q234" s="83"/>
      <c r="R234" s="83"/>
      <c r="S234" s="83"/>
      <c r="T234" s="83"/>
      <c r="U234" s="83"/>
      <c r="V234" s="83"/>
      <c r="W234" s="83"/>
      <c r="X234" s="83"/>
      <c r="Y234" s="83"/>
      <c r="Z234" s="83"/>
      <c r="AA234" s="83"/>
      <c r="AB234" s="83"/>
      <c r="AC234" s="83"/>
      <c r="AD234" s="83"/>
      <c r="AE234" s="83"/>
      <c r="AF234" s="83"/>
      <c r="AG234" s="83"/>
      <c r="AH234" s="83"/>
      <c r="AI234" s="83"/>
      <c r="AJ234" s="83"/>
      <c r="AK234" s="83"/>
      <c r="AL234" s="83"/>
      <c r="AM234" s="83"/>
      <c r="AN234" s="83"/>
      <c r="AO234" s="83"/>
      <c r="AP234" s="83"/>
      <c r="AQ234" s="83"/>
      <c r="AR234" s="83"/>
      <c r="AS234" s="83"/>
      <c r="AT234" s="83"/>
      <c r="AU234" s="83"/>
      <c r="AV234" s="83"/>
      <c r="AW234" s="83"/>
      <c r="AX234" s="83"/>
      <c r="AY234" s="83"/>
      <c r="AZ234" s="83"/>
      <c r="BA234" s="83"/>
      <c r="BB234" s="83"/>
      <c r="BC234" s="83"/>
      <c r="BD234" s="83"/>
      <c r="BE234" s="83"/>
      <c r="BF234" s="83"/>
      <c r="BG234" s="83"/>
      <c r="BH234" s="83"/>
      <c r="BI234" s="83"/>
      <c r="BJ234" s="83"/>
      <c r="BK234" s="83"/>
      <c r="BL234" s="83"/>
      <c r="BM234" s="83"/>
      <c r="BN234" s="83"/>
      <c r="BO234" s="83"/>
      <c r="BP234" s="83"/>
      <c r="BQ234" s="83"/>
      <c r="BR234" s="83"/>
      <c r="BS234" s="83"/>
      <c r="BT234" s="83"/>
      <c r="BU234" s="83"/>
      <c r="BV234" s="83"/>
      <c r="BW234" s="83"/>
      <c r="BX234" s="83"/>
      <c r="BY234" s="83"/>
      <c r="BZ234" s="83"/>
      <c r="CA234" s="83"/>
      <c r="CB234" s="83"/>
      <c r="CC234" s="83"/>
      <c r="CD234" s="83"/>
      <c r="CE234" s="83"/>
      <c r="CF234" s="83"/>
      <c r="CG234" s="83"/>
      <c r="CH234" s="83"/>
      <c r="CI234" s="83"/>
      <c r="CJ234" s="83"/>
      <c r="CK234" s="83"/>
      <c r="CL234" s="83"/>
      <c r="CM234" s="83"/>
      <c r="CN234" s="83"/>
      <c r="CO234" s="83"/>
      <c r="CP234" s="83"/>
      <c r="CQ234" s="83"/>
      <c r="CR234" s="83"/>
      <c r="CS234" s="83"/>
      <c r="CT234" s="83"/>
      <c r="CU234" s="83"/>
      <c r="CV234" s="83"/>
      <c r="CW234" s="83"/>
      <c r="CX234" s="83"/>
      <c r="CY234" s="83"/>
      <c r="CZ234" s="83"/>
      <c r="DA234" s="83"/>
      <c r="DB234" s="83"/>
      <c r="DC234" s="83"/>
      <c r="DD234" s="83"/>
      <c r="DE234" s="83"/>
      <c r="DF234" s="83"/>
      <c r="DG234" s="83"/>
      <c r="DH234" s="83"/>
      <c r="DI234" s="83"/>
      <c r="DJ234" s="83"/>
      <c r="DK234" s="83"/>
      <c r="DL234" s="83"/>
      <c r="DM234" s="83"/>
      <c r="DN234" s="83"/>
      <c r="DO234" s="83"/>
      <c r="DP234" s="83"/>
      <c r="DQ234" s="83"/>
      <c r="DR234" s="83"/>
      <c r="DS234" s="83"/>
      <c r="DT234" s="83"/>
      <c r="DU234" s="83"/>
      <c r="DV234" s="83"/>
      <c r="DW234" s="83"/>
      <c r="DX234" s="83"/>
      <c r="DY234" s="83"/>
      <c r="DZ234" s="83"/>
      <c r="EA234" s="83"/>
      <c r="EB234" s="83"/>
      <c r="EC234" s="83"/>
      <c r="ED234" s="83"/>
      <c r="EE234" s="83"/>
      <c r="EF234" s="83"/>
      <c r="EG234" s="83"/>
      <c r="EH234" s="83"/>
      <c r="EI234" s="83"/>
      <c r="EJ234" s="83"/>
      <c r="EK234" s="83"/>
      <c r="EL234" s="83"/>
      <c r="EM234" s="83"/>
      <c r="EN234" s="83"/>
      <c r="EO234" s="83"/>
      <c r="EP234" s="83"/>
      <c r="EQ234" s="83"/>
      <c r="ER234" s="83"/>
      <c r="ES234" s="83"/>
      <c r="ET234" s="83"/>
      <c r="EU234" s="83"/>
      <c r="EV234" s="83"/>
      <c r="EW234" s="83"/>
      <c r="EX234" s="83"/>
      <c r="EY234" s="83"/>
      <c r="EZ234" s="83"/>
      <c r="FA234" s="83"/>
      <c r="FB234" s="83"/>
      <c r="FC234" s="83"/>
      <c r="FD234" s="83"/>
      <c r="FE234" s="83"/>
      <c r="FF234" s="83"/>
      <c r="FG234" s="83"/>
      <c r="FH234" s="83"/>
      <c r="FI234" s="83"/>
      <c r="FJ234" s="83"/>
      <c r="FK234" s="83"/>
      <c r="FL234" s="83"/>
      <c r="FM234" s="83"/>
      <c r="FN234" s="83"/>
      <c r="FO234" s="83"/>
      <c r="FP234" s="83"/>
      <c r="FQ234" s="83"/>
      <c r="FR234" s="83"/>
      <c r="FS234" s="83"/>
      <c r="FT234" s="83"/>
      <c r="FU234" s="83"/>
      <c r="FV234" s="83"/>
      <c r="FW234" s="83"/>
      <c r="FX234" s="83"/>
      <c r="FY234" s="83"/>
      <c r="FZ234" s="83"/>
      <c r="GA234" s="83"/>
      <c r="GB234" s="83"/>
      <c r="GC234" s="83"/>
      <c r="GD234" s="83"/>
      <c r="GE234" s="83"/>
      <c r="GF234" s="83"/>
      <c r="GG234" s="83"/>
      <c r="GH234" s="83"/>
      <c r="GI234" s="83"/>
      <c r="GJ234" s="83"/>
      <c r="GK234" s="83"/>
      <c r="GL234" s="83"/>
      <c r="GM234" s="83"/>
      <c r="GN234" s="83"/>
      <c r="GO234" s="83"/>
      <c r="GP234" s="83"/>
      <c r="GQ234" s="83"/>
      <c r="GR234" s="83"/>
      <c r="GS234" s="83"/>
      <c r="GT234" s="83"/>
      <c r="GU234" s="83"/>
      <c r="GV234" s="83"/>
      <c r="GW234" s="83"/>
      <c r="GX234" s="83"/>
      <c r="GY234" s="83"/>
      <c r="GZ234" s="83"/>
      <c r="HA234" s="83"/>
      <c r="HB234" s="83"/>
      <c r="HC234" s="83"/>
      <c r="HD234" s="83"/>
      <c r="HE234" s="83"/>
      <c r="HF234" s="83"/>
      <c r="HG234" s="83"/>
      <c r="HH234" s="83"/>
      <c r="HI234" s="83"/>
      <c r="HJ234" s="83"/>
      <c r="HK234" s="83"/>
      <c r="HL234" s="83"/>
      <c r="HM234" s="83"/>
      <c r="HN234" s="83"/>
      <c r="HO234" s="83"/>
      <c r="HP234" s="83"/>
      <c r="HQ234" s="83"/>
      <c r="HR234" s="83"/>
      <c r="HS234" s="83"/>
      <c r="HT234" s="83"/>
      <c r="HU234" s="83"/>
      <c r="HV234" s="83"/>
      <c r="HW234" s="83"/>
      <c r="HX234" s="83"/>
      <c r="HY234" s="83"/>
      <c r="HZ234" s="83"/>
      <c r="IA234" s="83"/>
      <c r="IB234" s="83"/>
      <c r="IC234" s="83"/>
      <c r="ID234" s="83"/>
      <c r="IE234" s="83"/>
      <c r="IF234" s="83"/>
      <c r="IG234" s="83"/>
      <c r="IH234" s="83"/>
      <c r="II234" s="83"/>
      <c r="IJ234" s="83"/>
      <c r="IK234" s="83"/>
      <c r="IL234" s="83"/>
      <c r="IM234" s="83"/>
    </row>
    <row r="235" spans="1:247" s="366" customFormat="1" ht="75" customHeight="1">
      <c r="A235" s="96">
        <v>25</v>
      </c>
      <c r="B235" s="350" t="s">
        <v>3418</v>
      </c>
      <c r="C235" s="308">
        <v>39615</v>
      </c>
      <c r="D235" s="465">
        <v>9</v>
      </c>
      <c r="E235" s="307" t="s">
        <v>272</v>
      </c>
      <c r="F235" s="350" t="s">
        <v>3419</v>
      </c>
      <c r="G235" s="351">
        <v>42982</v>
      </c>
      <c r="H235" s="307" t="s">
        <v>716</v>
      </c>
      <c r="I235" s="335"/>
      <c r="J235" s="368">
        <v>42980</v>
      </c>
      <c r="K235" s="369" t="s">
        <v>2516</v>
      </c>
      <c r="L235" s="369" t="s">
        <v>2871</v>
      </c>
      <c r="M235" s="369" t="s">
        <v>2872</v>
      </c>
    </row>
    <row r="236" spans="1:247" s="366" customFormat="1" ht="75" customHeight="1">
      <c r="A236" s="38">
        <v>26</v>
      </c>
      <c r="B236" s="225" t="s">
        <v>3489</v>
      </c>
      <c r="C236" s="308"/>
      <c r="D236" s="333">
        <v>17</v>
      </c>
      <c r="E236" s="225" t="s">
        <v>275</v>
      </c>
      <c r="F236" s="225" t="s">
        <v>3490</v>
      </c>
      <c r="G236" s="308">
        <v>43006</v>
      </c>
      <c r="H236" s="334" t="s">
        <v>1836</v>
      </c>
      <c r="I236" s="225"/>
      <c r="J236" s="368">
        <v>43007</v>
      </c>
      <c r="K236" s="369" t="s">
        <v>2516</v>
      </c>
      <c r="L236" s="369" t="s">
        <v>2871</v>
      </c>
      <c r="M236" s="369" t="s">
        <v>2872</v>
      </c>
    </row>
    <row r="237" spans="1:247" s="366" customFormat="1" ht="75" customHeight="1">
      <c r="A237" s="38">
        <v>27</v>
      </c>
      <c r="B237" s="225" t="s">
        <v>3034</v>
      </c>
      <c r="C237" s="308">
        <v>38739</v>
      </c>
      <c r="D237" s="333">
        <v>11</v>
      </c>
      <c r="E237" s="225" t="s">
        <v>272</v>
      </c>
      <c r="F237" s="225" t="s">
        <v>3035</v>
      </c>
      <c r="G237" s="308">
        <v>42867</v>
      </c>
      <c r="H237" s="334" t="s">
        <v>1836</v>
      </c>
      <c r="I237" s="225" t="s">
        <v>3109</v>
      </c>
      <c r="J237" s="368">
        <v>43007</v>
      </c>
      <c r="K237" s="369" t="s">
        <v>2516</v>
      </c>
      <c r="L237" s="369" t="s">
        <v>2871</v>
      </c>
      <c r="M237" s="369" t="s">
        <v>3365</v>
      </c>
    </row>
    <row r="238" spans="1:247" s="366" customFormat="1" ht="75" customHeight="1">
      <c r="A238" s="38">
        <v>28</v>
      </c>
      <c r="B238" s="225" t="s">
        <v>144</v>
      </c>
      <c r="C238" s="308">
        <v>36432</v>
      </c>
      <c r="D238" s="498">
        <v>17</v>
      </c>
      <c r="E238" s="225" t="s">
        <v>143</v>
      </c>
      <c r="F238" s="82" t="s">
        <v>403</v>
      </c>
      <c r="G238" s="308">
        <v>38756</v>
      </c>
      <c r="H238" s="82" t="s">
        <v>84</v>
      </c>
      <c r="I238" s="82"/>
      <c r="J238" s="368">
        <v>43007</v>
      </c>
      <c r="K238" s="369" t="s">
        <v>2522</v>
      </c>
      <c r="L238" s="369" t="s">
        <v>2869</v>
      </c>
      <c r="M238" s="369" t="s">
        <v>2870</v>
      </c>
    </row>
    <row r="239" spans="1:247" s="366" customFormat="1" ht="75" customHeight="1">
      <c r="A239" s="39">
        <v>29</v>
      </c>
      <c r="B239" s="556" t="s">
        <v>59</v>
      </c>
      <c r="C239" s="454">
        <v>36431</v>
      </c>
      <c r="D239" s="372">
        <v>17</v>
      </c>
      <c r="E239" s="373" t="s">
        <v>278</v>
      </c>
      <c r="F239" s="80" t="s">
        <v>60</v>
      </c>
      <c r="G239" s="454">
        <v>37423</v>
      </c>
      <c r="H239" s="80" t="s">
        <v>76</v>
      </c>
      <c r="I239" s="82"/>
      <c r="J239" s="368">
        <v>43007</v>
      </c>
      <c r="K239" s="369" t="s">
        <v>2370</v>
      </c>
      <c r="L239" s="369" t="s">
        <v>2869</v>
      </c>
      <c r="M239" s="369" t="s">
        <v>2870</v>
      </c>
    </row>
    <row r="240" spans="1:247" s="366" customFormat="1" ht="75" customHeight="1">
      <c r="A240" s="38">
        <v>30</v>
      </c>
      <c r="B240" s="225" t="s">
        <v>216</v>
      </c>
      <c r="C240" s="308">
        <v>36414</v>
      </c>
      <c r="D240" s="333">
        <v>18</v>
      </c>
      <c r="E240" s="81" t="e">
        <f>ABS((#REF!-C240)/365)</f>
        <v>#REF!</v>
      </c>
      <c r="F240" s="225" t="s">
        <v>272</v>
      </c>
      <c r="G240" s="82" t="s">
        <v>125</v>
      </c>
      <c r="H240" s="308">
        <v>38395</v>
      </c>
      <c r="I240" s="334" t="s">
        <v>457</v>
      </c>
      <c r="J240" s="368">
        <v>42989</v>
      </c>
      <c r="K240" s="369" t="s">
        <v>3492</v>
      </c>
      <c r="L240" s="369" t="s">
        <v>2869</v>
      </c>
      <c r="M240" s="369" t="s">
        <v>2870</v>
      </c>
    </row>
    <row r="241" spans="1:256" s="366" customFormat="1" ht="75" customHeight="1">
      <c r="A241" s="135"/>
      <c r="B241" s="1511" t="s">
        <v>3491</v>
      </c>
      <c r="C241" s="1512"/>
      <c r="D241" s="1512"/>
      <c r="E241" s="1512"/>
      <c r="F241" s="1512"/>
      <c r="G241" s="1512"/>
      <c r="H241" s="1512"/>
      <c r="I241" s="260"/>
      <c r="J241" s="260"/>
      <c r="K241" s="260"/>
      <c r="L241" s="260"/>
      <c r="M241" s="256"/>
      <c r="N241" s="45"/>
      <c r="O241" s="45"/>
      <c r="P241" s="45"/>
      <c r="Q241" s="45"/>
      <c r="R241" s="45"/>
      <c r="S241" s="45"/>
      <c r="T241" s="45"/>
      <c r="U241" s="45"/>
      <c r="V241" s="45"/>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row>
    <row r="242" spans="1:256" s="366" customFormat="1" ht="75" customHeight="1">
      <c r="A242" s="242"/>
      <c r="B242" s="254" t="s">
        <v>2684</v>
      </c>
      <c r="C242" s="255" t="s">
        <v>2379</v>
      </c>
      <c r="D242" s="254" t="s">
        <v>195</v>
      </c>
      <c r="E242" s="255" t="s">
        <v>2685</v>
      </c>
      <c r="F242" s="255" t="s">
        <v>2750</v>
      </c>
      <c r="G242" s="255" t="s">
        <v>301</v>
      </c>
      <c r="H242" s="255" t="s">
        <v>302</v>
      </c>
      <c r="I242" s="255" t="s">
        <v>2748</v>
      </c>
      <c r="J242" s="255" t="s">
        <v>2805</v>
      </c>
      <c r="K242" s="255" t="s">
        <v>2366</v>
      </c>
      <c r="L242" s="255" t="s">
        <v>2806</v>
      </c>
      <c r="M242" s="255" t="s">
        <v>2940</v>
      </c>
      <c r="N242" s="242"/>
      <c r="O242" s="242"/>
      <c r="P242" s="242"/>
      <c r="Q242" s="242"/>
      <c r="R242" s="242"/>
      <c r="S242" s="242"/>
      <c r="T242" s="242"/>
      <c r="U242" s="242"/>
      <c r="V242" s="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row>
    <row r="243" spans="1:256" ht="75" customHeight="1">
      <c r="A243" s="38">
        <v>1</v>
      </c>
      <c r="B243" s="225" t="s">
        <v>3305</v>
      </c>
      <c r="C243" s="308"/>
      <c r="D243" s="333">
        <v>8</v>
      </c>
      <c r="E243" s="225" t="s">
        <v>272</v>
      </c>
      <c r="F243" s="225" t="s">
        <v>3306</v>
      </c>
      <c r="G243" s="308">
        <v>42935</v>
      </c>
      <c r="H243" s="334" t="s">
        <v>58</v>
      </c>
      <c r="I243" s="337" t="s">
        <v>3457</v>
      </c>
      <c r="J243" s="368">
        <v>43011</v>
      </c>
      <c r="K243" s="369" t="s">
        <v>2516</v>
      </c>
      <c r="L243" s="369" t="s">
        <v>2871</v>
      </c>
      <c r="M243" s="369" t="s">
        <v>2887</v>
      </c>
      <c r="N243" s="366"/>
      <c r="O243" s="366"/>
      <c r="P243" s="366"/>
      <c r="Q243" s="366"/>
      <c r="R243" s="366"/>
      <c r="S243" s="366"/>
      <c r="T243" s="366"/>
      <c r="U243" s="366"/>
      <c r="V243" s="366"/>
      <c r="W243" s="366"/>
      <c r="X243" s="366"/>
      <c r="Y243" s="366"/>
      <c r="Z243" s="366"/>
      <c r="AA243" s="366"/>
      <c r="AB243" s="366"/>
      <c r="AC243" s="366"/>
      <c r="AD243" s="366"/>
      <c r="AE243" s="366"/>
      <c r="AF243" s="366"/>
      <c r="AG243" s="366"/>
      <c r="AH243" s="366"/>
      <c r="AI243" s="366"/>
      <c r="AJ243" s="366"/>
      <c r="AK243" s="366"/>
      <c r="AL243" s="366"/>
      <c r="AM243" s="366"/>
      <c r="AN243" s="366"/>
      <c r="AO243" s="366"/>
      <c r="AP243" s="366"/>
      <c r="AQ243" s="366"/>
      <c r="AR243" s="366"/>
      <c r="AS243" s="366"/>
      <c r="AT243" s="366"/>
      <c r="AU243" s="366"/>
      <c r="AV243" s="366"/>
      <c r="AW243" s="366"/>
      <c r="AX243" s="366"/>
      <c r="AY243" s="366"/>
      <c r="AZ243" s="366"/>
      <c r="BA243" s="366"/>
      <c r="BB243" s="366"/>
      <c r="BC243" s="366"/>
      <c r="BD243" s="366"/>
      <c r="BE243" s="366"/>
      <c r="BF243" s="366"/>
      <c r="BG243" s="366"/>
      <c r="BH243" s="366"/>
      <c r="BI243" s="366"/>
      <c r="BJ243" s="366"/>
      <c r="BK243" s="366"/>
      <c r="BL243" s="366"/>
      <c r="BM243" s="366"/>
      <c r="BN243" s="366"/>
      <c r="BO243" s="366"/>
      <c r="BP243" s="366"/>
      <c r="BQ243" s="366"/>
      <c r="BR243" s="366"/>
      <c r="BS243" s="366"/>
      <c r="BT243" s="366"/>
      <c r="BU243" s="366"/>
      <c r="BV243" s="366"/>
      <c r="BW243" s="366"/>
      <c r="BX243" s="366"/>
      <c r="BY243" s="366"/>
      <c r="BZ243" s="366"/>
      <c r="CA243" s="366"/>
      <c r="CB243" s="366"/>
      <c r="CC243" s="366"/>
      <c r="CD243" s="366"/>
      <c r="CE243" s="366"/>
      <c r="CF243" s="366"/>
      <c r="CG243" s="366"/>
      <c r="CH243" s="366"/>
      <c r="CI243" s="366"/>
      <c r="CJ243" s="366"/>
      <c r="CK243" s="366"/>
      <c r="CL243" s="366"/>
      <c r="CM243" s="366"/>
      <c r="CN243" s="366"/>
      <c r="CO243" s="366"/>
      <c r="CP243" s="366"/>
      <c r="CQ243" s="366"/>
      <c r="CR243" s="366"/>
      <c r="CS243" s="366"/>
      <c r="CT243" s="366"/>
      <c r="CU243" s="366"/>
      <c r="CV243" s="366"/>
      <c r="CW243" s="366"/>
      <c r="CX243" s="366"/>
      <c r="CY243" s="366"/>
      <c r="CZ243" s="366"/>
      <c r="DA243" s="366"/>
      <c r="DB243" s="366"/>
      <c r="DC243" s="366"/>
      <c r="DD243" s="366"/>
      <c r="DE243" s="366"/>
      <c r="DF243" s="366"/>
      <c r="DG243" s="366"/>
      <c r="DH243" s="366"/>
      <c r="DI243" s="366"/>
      <c r="DJ243" s="366"/>
      <c r="DK243" s="366"/>
      <c r="DL243" s="366"/>
      <c r="DM243" s="366"/>
      <c r="DN243" s="366"/>
      <c r="DO243" s="366"/>
      <c r="DP243" s="366"/>
      <c r="DQ243" s="366"/>
      <c r="DR243" s="366"/>
      <c r="DS243" s="366"/>
      <c r="DT243" s="366"/>
      <c r="DU243" s="366"/>
      <c r="DV243" s="366"/>
      <c r="DW243" s="366"/>
      <c r="DX243" s="366"/>
      <c r="DY243" s="366"/>
      <c r="DZ243" s="366"/>
      <c r="EA243" s="366"/>
      <c r="EB243" s="366"/>
      <c r="EC243" s="366"/>
      <c r="ED243" s="366"/>
      <c r="EE243" s="366"/>
      <c r="EF243" s="366"/>
      <c r="EG243" s="366"/>
      <c r="EH243" s="366"/>
      <c r="EI243" s="366"/>
      <c r="EJ243" s="366"/>
      <c r="EK243" s="366"/>
      <c r="EL243" s="366"/>
      <c r="EM243" s="366"/>
      <c r="EN243" s="366"/>
      <c r="EO243" s="366"/>
      <c r="EP243" s="366"/>
      <c r="EQ243" s="366"/>
      <c r="ER243" s="366"/>
      <c r="ES243" s="366"/>
      <c r="ET243" s="366"/>
      <c r="EU243" s="366"/>
      <c r="EV243" s="366"/>
      <c r="EW243" s="366"/>
      <c r="EX243" s="366"/>
      <c r="EY243" s="366"/>
      <c r="EZ243" s="366"/>
      <c r="FA243" s="366"/>
      <c r="FB243" s="366"/>
      <c r="FC243" s="366"/>
      <c r="FD243" s="366"/>
      <c r="FE243" s="366"/>
      <c r="FF243" s="366"/>
      <c r="FG243" s="366"/>
      <c r="FH243" s="366"/>
      <c r="FI243" s="366"/>
      <c r="FJ243" s="366"/>
      <c r="FK243" s="366"/>
      <c r="FL243" s="366"/>
      <c r="FM243" s="366"/>
      <c r="FN243" s="366"/>
      <c r="FO243" s="366"/>
      <c r="FP243" s="366"/>
      <c r="FQ243" s="366"/>
      <c r="FR243" s="366"/>
      <c r="FS243" s="366"/>
      <c r="FT243" s="366"/>
      <c r="FU243" s="366"/>
      <c r="FV243" s="366"/>
      <c r="FW243" s="366"/>
      <c r="FX243" s="366"/>
      <c r="FY243" s="366"/>
      <c r="FZ243" s="366"/>
      <c r="GA243" s="366"/>
      <c r="GB243" s="366"/>
      <c r="GC243" s="366"/>
      <c r="GD243" s="366"/>
      <c r="GE243" s="366"/>
      <c r="GF243" s="366"/>
      <c r="GG243" s="366"/>
      <c r="GH243" s="366"/>
      <c r="GI243" s="366"/>
      <c r="GJ243" s="366"/>
      <c r="GK243" s="366"/>
      <c r="GL243" s="366"/>
      <c r="GM243" s="366"/>
      <c r="GN243" s="366"/>
      <c r="GO243" s="366"/>
      <c r="GP243" s="366"/>
      <c r="GQ243" s="366"/>
      <c r="GR243" s="366"/>
      <c r="GS243" s="366"/>
      <c r="GT243" s="366"/>
      <c r="GU243" s="366"/>
      <c r="GV243" s="366"/>
      <c r="GW243" s="366"/>
      <c r="GX243" s="366"/>
      <c r="GY243" s="366"/>
      <c r="GZ243" s="366"/>
      <c r="HA243" s="366"/>
      <c r="HB243" s="366"/>
      <c r="HC243" s="366"/>
      <c r="HD243" s="366"/>
      <c r="HE243" s="366"/>
      <c r="HF243" s="366"/>
      <c r="HG243" s="366"/>
      <c r="HH243" s="366"/>
      <c r="HI243" s="366"/>
      <c r="HJ243" s="366"/>
      <c r="HK243" s="366"/>
      <c r="HL243" s="366"/>
      <c r="HM243" s="366"/>
      <c r="HN243" s="366"/>
      <c r="HO243" s="366"/>
      <c r="HP243" s="366"/>
      <c r="HQ243" s="366"/>
      <c r="HR243" s="366"/>
      <c r="HS243" s="366"/>
      <c r="HT243" s="366"/>
      <c r="HU243" s="366"/>
      <c r="HV243" s="366"/>
      <c r="HW243" s="366"/>
      <c r="HX243" s="366"/>
      <c r="HY243" s="366"/>
      <c r="HZ243" s="366"/>
      <c r="IA243" s="366"/>
      <c r="IB243" s="366"/>
      <c r="IC243" s="366"/>
      <c r="ID243" s="366"/>
      <c r="IE243" s="366"/>
      <c r="IF243" s="366"/>
      <c r="IG243" s="366"/>
      <c r="IH243" s="366"/>
      <c r="II243" s="366"/>
      <c r="IJ243" s="366"/>
      <c r="IK243" s="366"/>
      <c r="IL243" s="366"/>
      <c r="IM243" s="366"/>
      <c r="IN243" s="366"/>
      <c r="IO243" s="366"/>
      <c r="IP243" s="366"/>
      <c r="IQ243" s="366"/>
      <c r="IR243" s="366"/>
      <c r="IS243" s="366"/>
      <c r="IT243" s="366"/>
      <c r="IU243" s="366"/>
      <c r="IV243" s="366"/>
    </row>
    <row r="244" spans="1:256" s="366" customFormat="1" ht="75" customHeight="1">
      <c r="A244" s="38">
        <v>2</v>
      </c>
      <c r="B244" s="225" t="s">
        <v>3454</v>
      </c>
      <c r="C244" s="308">
        <v>36531</v>
      </c>
      <c r="D244" s="333">
        <v>17</v>
      </c>
      <c r="E244" s="225" t="s">
        <v>272</v>
      </c>
      <c r="F244" s="225" t="s">
        <v>3455</v>
      </c>
      <c r="G244" s="308">
        <v>42996</v>
      </c>
      <c r="H244" s="334" t="s">
        <v>716</v>
      </c>
      <c r="I244" s="225" t="s">
        <v>3470</v>
      </c>
      <c r="J244" s="368">
        <v>43010</v>
      </c>
      <c r="K244" s="369" t="s">
        <v>2516</v>
      </c>
      <c r="L244" s="369" t="s">
        <v>2871</v>
      </c>
      <c r="M244" s="369" t="s">
        <v>2872</v>
      </c>
    </row>
    <row r="245" spans="1:256" s="366" customFormat="1" ht="75" customHeight="1">
      <c r="A245" s="38">
        <v>3</v>
      </c>
      <c r="B245" s="225" t="s">
        <v>3019</v>
      </c>
      <c r="C245" s="308">
        <v>41760</v>
      </c>
      <c r="D245" s="333">
        <v>3</v>
      </c>
      <c r="E245" s="225" t="s">
        <v>272</v>
      </c>
      <c r="F245" s="225" t="s">
        <v>2974</v>
      </c>
      <c r="G245" s="308">
        <v>42851</v>
      </c>
      <c r="H245" s="334" t="s">
        <v>84</v>
      </c>
      <c r="I245" s="225" t="s">
        <v>3786</v>
      </c>
      <c r="J245" s="368">
        <v>43010</v>
      </c>
      <c r="K245" s="369" t="s">
        <v>2516</v>
      </c>
      <c r="L245" s="369" t="s">
        <v>2871</v>
      </c>
      <c r="M245" s="369" t="s">
        <v>2874</v>
      </c>
    </row>
    <row r="246" spans="1:256" s="366" customFormat="1" ht="75" customHeight="1">
      <c r="A246" s="38">
        <v>4</v>
      </c>
      <c r="B246" s="225" t="s">
        <v>3072</v>
      </c>
      <c r="C246" s="308">
        <v>40888</v>
      </c>
      <c r="D246" s="333">
        <v>5</v>
      </c>
      <c r="E246" s="225" t="s">
        <v>272</v>
      </c>
      <c r="F246" s="225" t="s">
        <v>2974</v>
      </c>
      <c r="G246" s="308">
        <v>42851</v>
      </c>
      <c r="H246" s="334" t="s">
        <v>84</v>
      </c>
      <c r="I246" s="225" t="s">
        <v>3003</v>
      </c>
      <c r="J246" s="368">
        <v>43010</v>
      </c>
      <c r="K246" s="369" t="s">
        <v>2516</v>
      </c>
      <c r="L246" s="369" t="s">
        <v>2871</v>
      </c>
      <c r="M246" s="369" t="s">
        <v>2874</v>
      </c>
    </row>
    <row r="247" spans="1:256" s="366" customFormat="1" ht="75" customHeight="1">
      <c r="A247" s="38">
        <v>5</v>
      </c>
      <c r="B247" s="225" t="s">
        <v>3020</v>
      </c>
      <c r="C247" s="308">
        <v>42464</v>
      </c>
      <c r="D247" s="333">
        <v>1</v>
      </c>
      <c r="E247" s="225" t="s">
        <v>272</v>
      </c>
      <c r="F247" s="225" t="s">
        <v>2974</v>
      </c>
      <c r="G247" s="308">
        <v>42851</v>
      </c>
      <c r="H247" s="334" t="s">
        <v>84</v>
      </c>
      <c r="I247" s="225" t="s">
        <v>3003</v>
      </c>
      <c r="J247" s="368">
        <v>43010</v>
      </c>
      <c r="K247" s="369" t="s">
        <v>2516</v>
      </c>
      <c r="L247" s="369" t="s">
        <v>2871</v>
      </c>
      <c r="M247" s="369" t="s">
        <v>2874</v>
      </c>
    </row>
    <row r="248" spans="1:256" s="366" customFormat="1" ht="75" customHeight="1">
      <c r="A248" s="38">
        <v>6</v>
      </c>
      <c r="B248" s="453" t="s">
        <v>2904</v>
      </c>
      <c r="C248" s="454">
        <v>36823</v>
      </c>
      <c r="D248" s="372">
        <v>16</v>
      </c>
      <c r="E248" s="373" t="s">
        <v>276</v>
      </c>
      <c r="F248" s="80" t="s">
        <v>250</v>
      </c>
      <c r="G248" s="454">
        <v>40161</v>
      </c>
      <c r="H248" s="80" t="s">
        <v>58</v>
      </c>
      <c r="I248" s="82" t="s">
        <v>2061</v>
      </c>
      <c r="J248" s="368">
        <v>43010</v>
      </c>
      <c r="K248" s="369" t="s">
        <v>2373</v>
      </c>
      <c r="L248" s="369" t="s">
        <v>2871</v>
      </c>
      <c r="M248" s="369" t="s">
        <v>3365</v>
      </c>
    </row>
    <row r="249" spans="1:256" s="366" customFormat="1" ht="75" customHeight="1">
      <c r="A249" s="38">
        <v>7</v>
      </c>
      <c r="B249" s="225" t="s">
        <v>1544</v>
      </c>
      <c r="C249" s="308">
        <v>36332</v>
      </c>
      <c r="D249" s="367">
        <v>17</v>
      </c>
      <c r="E249" s="225" t="s">
        <v>275</v>
      </c>
      <c r="F249" s="225" t="s">
        <v>1542</v>
      </c>
      <c r="G249" s="308">
        <v>42279</v>
      </c>
      <c r="H249" s="82" t="s">
        <v>1543</v>
      </c>
      <c r="I249" s="82" t="s">
        <v>1554</v>
      </c>
      <c r="J249" s="368">
        <v>43011</v>
      </c>
      <c r="K249" s="369" t="s">
        <v>2516</v>
      </c>
      <c r="L249" s="369" t="s">
        <v>103</v>
      </c>
      <c r="M249" s="369" t="s">
        <v>2872</v>
      </c>
    </row>
    <row r="250" spans="1:256" s="96" customFormat="1" ht="75" customHeight="1">
      <c r="A250" s="38">
        <v>8</v>
      </c>
      <c r="B250" s="225" t="s">
        <v>3493</v>
      </c>
      <c r="C250" s="308"/>
      <c r="D250" s="333">
        <v>13</v>
      </c>
      <c r="E250" s="225" t="s">
        <v>272</v>
      </c>
      <c r="F250" s="225" t="s">
        <v>3494</v>
      </c>
      <c r="G250" s="308">
        <v>42999</v>
      </c>
      <c r="H250" s="334" t="s">
        <v>716</v>
      </c>
      <c r="I250" s="225" t="s">
        <v>3495</v>
      </c>
      <c r="J250" s="437">
        <v>43012</v>
      </c>
      <c r="K250" s="225" t="s">
        <v>2516</v>
      </c>
      <c r="L250" s="225" t="s">
        <v>2871</v>
      </c>
      <c r="M250" s="225" t="s">
        <v>2872</v>
      </c>
      <c r="N250" s="179"/>
      <c r="O250" s="83"/>
      <c r="P250" s="83"/>
      <c r="Q250" s="83"/>
      <c r="R250" s="83"/>
      <c r="S250" s="83"/>
      <c r="T250" s="83"/>
      <c r="U250" s="83"/>
      <c r="V250" s="83"/>
      <c r="W250" s="83"/>
      <c r="X250" s="83"/>
      <c r="Y250" s="83"/>
      <c r="Z250" s="83"/>
      <c r="AA250" s="83"/>
      <c r="AB250" s="83"/>
      <c r="AC250" s="83"/>
      <c r="AD250" s="83"/>
      <c r="AE250" s="83"/>
      <c r="AF250" s="83"/>
      <c r="AG250" s="83"/>
      <c r="AH250" s="83"/>
      <c r="AI250" s="83"/>
      <c r="AJ250" s="83"/>
      <c r="AK250" s="83"/>
      <c r="AL250" s="83"/>
      <c r="AM250" s="83"/>
      <c r="AN250" s="83"/>
      <c r="AO250" s="83"/>
      <c r="AP250" s="83"/>
      <c r="AQ250" s="83"/>
      <c r="AR250" s="83"/>
      <c r="AS250" s="83"/>
      <c r="AT250" s="83"/>
      <c r="AU250" s="83"/>
      <c r="AV250" s="83"/>
      <c r="AW250" s="83"/>
      <c r="AX250" s="83"/>
      <c r="AY250" s="83"/>
      <c r="AZ250" s="83"/>
      <c r="BA250" s="83"/>
      <c r="BB250" s="83"/>
      <c r="BC250" s="83"/>
      <c r="BD250" s="83"/>
      <c r="BE250" s="83"/>
      <c r="BF250" s="83"/>
      <c r="BG250" s="83"/>
      <c r="BH250" s="83"/>
      <c r="BI250" s="83"/>
      <c r="BJ250" s="83"/>
      <c r="BK250" s="83"/>
      <c r="BL250" s="83"/>
      <c r="BM250" s="83"/>
      <c r="BN250" s="83"/>
      <c r="BO250" s="83"/>
      <c r="BP250" s="83"/>
      <c r="BQ250" s="83"/>
      <c r="BR250" s="83"/>
      <c r="BS250" s="83"/>
      <c r="BT250" s="83"/>
      <c r="BU250" s="83"/>
      <c r="BV250" s="83"/>
      <c r="BW250" s="83"/>
      <c r="BX250" s="83"/>
      <c r="BY250" s="83"/>
      <c r="BZ250" s="83"/>
      <c r="CA250" s="83"/>
      <c r="CB250" s="83"/>
      <c r="CC250" s="83"/>
      <c r="CD250" s="83"/>
      <c r="CE250" s="83"/>
      <c r="CF250" s="83"/>
      <c r="CG250" s="83"/>
      <c r="CH250" s="83"/>
      <c r="CI250" s="83"/>
      <c r="CJ250" s="83"/>
      <c r="CK250" s="83"/>
      <c r="CL250" s="83"/>
      <c r="CM250" s="83"/>
      <c r="CN250" s="83"/>
      <c r="CO250" s="83"/>
      <c r="CP250" s="83"/>
      <c r="CQ250" s="83"/>
      <c r="CR250" s="83"/>
      <c r="CS250" s="83"/>
      <c r="CT250" s="83"/>
      <c r="CU250" s="83"/>
      <c r="CV250" s="83"/>
      <c r="CW250" s="83"/>
      <c r="CX250" s="83"/>
      <c r="CY250" s="83"/>
      <c r="CZ250" s="83"/>
      <c r="DA250" s="83"/>
      <c r="DB250" s="83"/>
      <c r="DC250" s="83"/>
      <c r="DD250" s="83"/>
      <c r="DE250" s="83"/>
      <c r="DF250" s="83"/>
      <c r="DG250" s="83"/>
      <c r="DH250" s="83"/>
      <c r="DI250" s="83"/>
      <c r="DJ250" s="83"/>
      <c r="DK250" s="83"/>
      <c r="DL250" s="83"/>
      <c r="DM250" s="83"/>
      <c r="DN250" s="83"/>
      <c r="DO250" s="83"/>
      <c r="DP250" s="83"/>
      <c r="DQ250" s="83"/>
      <c r="DR250" s="83"/>
      <c r="DS250" s="83"/>
      <c r="DT250" s="83"/>
      <c r="DU250" s="83"/>
      <c r="DV250" s="83"/>
      <c r="DW250" s="83"/>
      <c r="DX250" s="83"/>
      <c r="DY250" s="83"/>
      <c r="DZ250" s="83"/>
      <c r="EA250" s="83"/>
      <c r="EB250" s="83"/>
      <c r="EC250" s="83"/>
      <c r="ED250" s="83"/>
      <c r="EE250" s="83"/>
      <c r="EF250" s="83"/>
      <c r="EG250" s="83"/>
      <c r="EH250" s="83"/>
      <c r="EI250" s="83"/>
      <c r="EJ250" s="83"/>
      <c r="EK250" s="83"/>
      <c r="EL250" s="83"/>
      <c r="EM250" s="83"/>
      <c r="EN250" s="83"/>
      <c r="EO250" s="83"/>
      <c r="EP250" s="83"/>
      <c r="EQ250" s="83"/>
      <c r="ER250" s="83"/>
      <c r="ES250" s="83"/>
      <c r="ET250" s="83"/>
      <c r="EU250" s="83"/>
      <c r="EV250" s="83"/>
      <c r="EW250" s="83"/>
      <c r="EX250" s="83"/>
      <c r="EY250" s="83"/>
      <c r="EZ250" s="83"/>
      <c r="FA250" s="83"/>
      <c r="FB250" s="83"/>
      <c r="FC250" s="83"/>
      <c r="FD250" s="83"/>
      <c r="FE250" s="83"/>
      <c r="FF250" s="83"/>
      <c r="FG250" s="83"/>
      <c r="FH250" s="83"/>
      <c r="FI250" s="83"/>
      <c r="FJ250" s="83"/>
      <c r="FK250" s="83"/>
      <c r="FL250" s="83"/>
      <c r="FM250" s="83"/>
      <c r="FN250" s="83"/>
      <c r="FO250" s="83"/>
      <c r="FP250" s="83"/>
      <c r="FQ250" s="83"/>
      <c r="FR250" s="83"/>
      <c r="FS250" s="83"/>
      <c r="FT250" s="83"/>
      <c r="FU250" s="83"/>
      <c r="FV250" s="83"/>
      <c r="FW250" s="83"/>
      <c r="FX250" s="83"/>
      <c r="FY250" s="83"/>
      <c r="FZ250" s="83"/>
      <c r="GA250" s="83"/>
      <c r="GB250" s="83"/>
      <c r="GC250" s="83"/>
      <c r="GD250" s="83"/>
      <c r="GE250" s="83"/>
      <c r="GF250" s="83"/>
      <c r="GG250" s="83"/>
      <c r="GH250" s="83"/>
      <c r="GI250" s="83"/>
      <c r="GJ250" s="83"/>
      <c r="GK250" s="83"/>
      <c r="GL250" s="83"/>
      <c r="GM250" s="83"/>
      <c r="GN250" s="83"/>
      <c r="GO250" s="83"/>
      <c r="GP250" s="83"/>
      <c r="GQ250" s="83"/>
      <c r="GR250" s="83"/>
      <c r="GS250" s="83"/>
      <c r="GT250" s="83"/>
      <c r="GU250" s="83"/>
      <c r="GV250" s="83"/>
      <c r="GW250" s="83"/>
      <c r="GX250" s="83"/>
      <c r="GY250" s="83"/>
      <c r="GZ250" s="83"/>
      <c r="HA250" s="83"/>
      <c r="HB250" s="83"/>
      <c r="HC250" s="83"/>
      <c r="HD250" s="83"/>
      <c r="HE250" s="83"/>
      <c r="HF250" s="83"/>
      <c r="HG250" s="83"/>
      <c r="HH250" s="83"/>
      <c r="HI250" s="83"/>
      <c r="HJ250" s="83"/>
      <c r="HK250" s="83"/>
      <c r="HL250" s="83"/>
      <c r="HM250" s="83"/>
      <c r="HN250" s="83"/>
      <c r="HO250" s="83"/>
      <c r="HP250" s="83"/>
      <c r="HQ250" s="83"/>
      <c r="HR250" s="83"/>
      <c r="HS250" s="83"/>
      <c r="HT250" s="83"/>
      <c r="HU250" s="83"/>
      <c r="HV250" s="83"/>
      <c r="HW250" s="83"/>
      <c r="HX250" s="83"/>
      <c r="HY250" s="83"/>
      <c r="HZ250" s="83"/>
      <c r="IA250" s="83"/>
      <c r="IB250" s="83"/>
      <c r="IC250" s="83"/>
      <c r="ID250" s="83"/>
      <c r="IE250" s="83"/>
      <c r="IF250" s="83"/>
      <c r="IG250" s="83"/>
      <c r="IH250" s="83"/>
      <c r="II250" s="83"/>
      <c r="IJ250" s="83"/>
      <c r="IK250" s="83"/>
      <c r="IL250" s="83"/>
      <c r="IM250" s="83"/>
    </row>
    <row r="251" spans="1:256" s="366" customFormat="1" ht="75" customHeight="1">
      <c r="A251" s="38">
        <v>9</v>
      </c>
      <c r="B251" s="225" t="s">
        <v>3307</v>
      </c>
      <c r="C251" s="308"/>
      <c r="D251" s="333">
        <v>7</v>
      </c>
      <c r="E251" s="225" t="s">
        <v>272</v>
      </c>
      <c r="F251" s="225" t="s">
        <v>3308</v>
      </c>
      <c r="G251" s="308">
        <v>42935</v>
      </c>
      <c r="H251" s="334" t="s">
        <v>3309</v>
      </c>
      <c r="I251" s="337" t="s">
        <v>3311</v>
      </c>
      <c r="J251" s="368">
        <v>43013</v>
      </c>
      <c r="K251" s="369" t="s">
        <v>2516</v>
      </c>
      <c r="L251" s="369" t="s">
        <v>3369</v>
      </c>
      <c r="M251" s="369" t="s">
        <v>2872</v>
      </c>
    </row>
    <row r="252" spans="1:256" s="79" customFormat="1" ht="75" customHeight="1">
      <c r="A252" s="38">
        <v>10</v>
      </c>
      <c r="B252" s="350" t="s">
        <v>3378</v>
      </c>
      <c r="C252" s="308"/>
      <c r="D252" s="465">
        <v>14</v>
      </c>
      <c r="E252" s="307" t="s">
        <v>272</v>
      </c>
      <c r="F252" s="350" t="s">
        <v>3379</v>
      </c>
      <c r="G252" s="351">
        <v>42973</v>
      </c>
      <c r="H252" s="307" t="s">
        <v>716</v>
      </c>
      <c r="I252" s="335" t="s">
        <v>3388</v>
      </c>
      <c r="J252" s="440">
        <v>43017</v>
      </c>
      <c r="K252" s="309" t="s">
        <v>2516</v>
      </c>
      <c r="L252" s="466" t="s">
        <v>3337</v>
      </c>
      <c r="M252" s="89" t="s">
        <v>3337</v>
      </c>
      <c r="O252" s="83"/>
      <c r="P252" s="83"/>
      <c r="Q252" s="83"/>
      <c r="R252" s="83"/>
      <c r="S252" s="83"/>
      <c r="T252" s="125"/>
      <c r="U252" s="125"/>
      <c r="V252" s="125"/>
      <c r="W252" s="125"/>
      <c r="X252" s="125"/>
      <c r="Y252" s="125"/>
      <c r="Z252" s="125"/>
      <c r="AA252" s="125"/>
      <c r="AB252" s="125"/>
      <c r="AC252" s="125"/>
      <c r="AD252" s="125"/>
      <c r="AE252" s="125"/>
      <c r="AF252" s="125"/>
      <c r="AG252" s="125"/>
      <c r="AH252" s="125"/>
      <c r="AI252" s="125"/>
      <c r="AJ252" s="125"/>
      <c r="AK252" s="125"/>
      <c r="AL252" s="125"/>
      <c r="AM252" s="125"/>
      <c r="AN252" s="125"/>
      <c r="AO252" s="125"/>
      <c r="AP252" s="125"/>
      <c r="AQ252" s="125"/>
      <c r="AR252" s="125"/>
      <c r="AS252" s="125"/>
      <c r="AT252" s="125"/>
      <c r="AU252" s="125"/>
      <c r="AV252" s="125"/>
      <c r="AW252" s="125"/>
      <c r="AX252" s="125"/>
      <c r="AY252" s="125"/>
      <c r="AZ252" s="125"/>
      <c r="BA252" s="125"/>
      <c r="BB252" s="125"/>
      <c r="BC252" s="125"/>
      <c r="BD252" s="125"/>
      <c r="BE252" s="125"/>
      <c r="BF252" s="125"/>
      <c r="BG252" s="125"/>
      <c r="BH252" s="125"/>
      <c r="BI252" s="125"/>
      <c r="BJ252" s="125"/>
      <c r="BK252" s="125"/>
      <c r="BL252" s="125"/>
      <c r="BM252" s="125"/>
      <c r="BN252" s="125"/>
      <c r="BO252" s="125"/>
      <c r="BP252" s="125"/>
      <c r="BQ252" s="125"/>
      <c r="BR252" s="125"/>
      <c r="BS252" s="125"/>
      <c r="BT252" s="125"/>
      <c r="BU252" s="125"/>
      <c r="BV252" s="125"/>
      <c r="BW252" s="125"/>
      <c r="BX252" s="125"/>
      <c r="BY252" s="125"/>
      <c r="BZ252" s="125"/>
      <c r="CA252" s="125"/>
      <c r="CB252" s="125"/>
      <c r="CC252" s="125"/>
      <c r="CD252" s="125"/>
      <c r="CE252" s="125"/>
      <c r="CF252" s="125"/>
      <c r="CG252" s="125"/>
      <c r="CH252" s="125"/>
      <c r="CI252" s="125"/>
      <c r="CJ252" s="125"/>
      <c r="CK252" s="125"/>
      <c r="CL252" s="125"/>
      <c r="CM252" s="125"/>
      <c r="CN252" s="125"/>
      <c r="CO252" s="125"/>
      <c r="CP252" s="125"/>
      <c r="CQ252" s="125"/>
      <c r="CR252" s="125"/>
      <c r="CS252" s="125"/>
      <c r="CT252" s="125"/>
      <c r="CU252" s="125"/>
      <c r="CV252" s="125"/>
      <c r="CW252" s="125"/>
      <c r="CX252" s="125"/>
      <c r="CY252" s="125"/>
      <c r="CZ252" s="125"/>
      <c r="DA252" s="125"/>
      <c r="DB252" s="125"/>
      <c r="DC252" s="125"/>
      <c r="DD252" s="125"/>
      <c r="DE252" s="125"/>
      <c r="DF252" s="125"/>
      <c r="DG252" s="125"/>
      <c r="DH252" s="125"/>
      <c r="DI252" s="125"/>
      <c r="DJ252" s="125"/>
      <c r="DK252" s="125"/>
      <c r="DL252" s="125"/>
      <c r="DM252" s="125"/>
      <c r="DN252" s="125"/>
      <c r="DO252" s="125"/>
      <c r="DP252" s="125"/>
      <c r="DQ252" s="125"/>
      <c r="DR252" s="125"/>
      <c r="DS252" s="125"/>
      <c r="DT252" s="125"/>
      <c r="DU252" s="125"/>
      <c r="DV252" s="125"/>
      <c r="DW252" s="125"/>
      <c r="DX252" s="125"/>
      <c r="DY252" s="125"/>
      <c r="DZ252" s="125"/>
      <c r="EA252" s="125"/>
      <c r="EB252" s="125"/>
      <c r="EC252" s="125"/>
      <c r="ED252" s="125"/>
      <c r="EE252" s="125"/>
      <c r="EF252" s="125"/>
      <c r="EG252" s="125"/>
      <c r="EH252" s="125"/>
      <c r="EI252" s="125"/>
      <c r="EJ252" s="125"/>
      <c r="EK252" s="125"/>
      <c r="EL252" s="125"/>
      <c r="EM252" s="125"/>
      <c r="EN252" s="125"/>
      <c r="EO252" s="125"/>
      <c r="EP252" s="125"/>
      <c r="EQ252" s="125"/>
      <c r="ER252" s="125"/>
      <c r="ES252" s="125"/>
      <c r="ET252" s="125"/>
      <c r="EU252" s="125"/>
      <c r="EV252" s="125"/>
      <c r="EW252" s="125"/>
      <c r="EX252" s="125"/>
      <c r="EY252" s="125"/>
      <c r="EZ252" s="125"/>
      <c r="FA252" s="125"/>
      <c r="FB252" s="125"/>
      <c r="FC252" s="125"/>
      <c r="FD252" s="125"/>
      <c r="FE252" s="125"/>
      <c r="FF252" s="125"/>
      <c r="FG252" s="125"/>
      <c r="FH252" s="125"/>
      <c r="FI252" s="125"/>
      <c r="FJ252" s="125"/>
      <c r="FK252" s="125"/>
      <c r="FL252" s="125"/>
      <c r="FM252" s="125"/>
      <c r="FN252" s="125"/>
      <c r="FO252" s="125"/>
      <c r="FP252" s="125"/>
      <c r="FQ252" s="125"/>
      <c r="FR252" s="125"/>
      <c r="FS252" s="125"/>
      <c r="FT252" s="125"/>
      <c r="FU252" s="125"/>
      <c r="FV252" s="125"/>
      <c r="FW252" s="125"/>
      <c r="FX252" s="125"/>
      <c r="FY252" s="125"/>
      <c r="FZ252" s="125"/>
      <c r="GA252" s="125"/>
      <c r="GB252" s="125"/>
      <c r="GC252" s="125"/>
      <c r="GD252" s="125"/>
      <c r="GE252" s="125"/>
      <c r="GF252" s="125"/>
      <c r="GG252" s="125"/>
      <c r="GH252" s="125"/>
      <c r="GI252" s="125"/>
      <c r="GJ252" s="125"/>
      <c r="GK252" s="125"/>
      <c r="GL252" s="125"/>
      <c r="GM252" s="125"/>
      <c r="GN252" s="125"/>
      <c r="GO252" s="125"/>
      <c r="GP252" s="125"/>
      <c r="GQ252" s="125"/>
      <c r="GR252" s="125"/>
      <c r="GS252" s="125"/>
      <c r="GT252" s="125"/>
      <c r="GU252" s="125"/>
      <c r="GV252" s="125"/>
      <c r="GW252" s="125"/>
      <c r="GX252" s="125"/>
      <c r="GY252" s="125"/>
      <c r="GZ252" s="125"/>
      <c r="HA252" s="125"/>
      <c r="HB252" s="125"/>
      <c r="HC252" s="125"/>
      <c r="HD252" s="125"/>
      <c r="HE252" s="125"/>
      <c r="HF252" s="125"/>
      <c r="HG252" s="125"/>
      <c r="HH252" s="125"/>
      <c r="HI252" s="125"/>
      <c r="HJ252" s="125"/>
      <c r="HK252" s="125"/>
      <c r="HL252" s="125"/>
      <c r="HM252" s="125"/>
      <c r="HN252" s="125"/>
      <c r="HO252" s="125"/>
      <c r="HP252" s="125"/>
      <c r="HQ252" s="125"/>
      <c r="HR252" s="125"/>
      <c r="HS252" s="125"/>
      <c r="HT252" s="125"/>
      <c r="HU252" s="125"/>
      <c r="HV252" s="125"/>
      <c r="HW252" s="125"/>
      <c r="HX252" s="125"/>
      <c r="HY252" s="125"/>
      <c r="HZ252" s="125"/>
      <c r="IA252" s="125"/>
      <c r="IB252" s="125"/>
      <c r="IC252" s="125"/>
      <c r="ID252" s="125"/>
      <c r="IE252" s="125"/>
      <c r="IF252" s="125"/>
      <c r="IG252" s="125"/>
      <c r="IH252" s="125"/>
      <c r="II252" s="125"/>
      <c r="IJ252" s="125"/>
      <c r="IK252" s="125"/>
      <c r="IL252" s="83"/>
      <c r="IM252" s="83"/>
    </row>
    <row r="253" spans="1:256" s="366" customFormat="1" ht="75" customHeight="1">
      <c r="A253" s="38">
        <v>11</v>
      </c>
      <c r="B253" s="537" t="s">
        <v>993</v>
      </c>
      <c r="C253" s="337">
        <v>40431</v>
      </c>
      <c r="D253" s="537">
        <v>7</v>
      </c>
      <c r="E253" s="89" t="s">
        <v>272</v>
      </c>
      <c r="F253" s="537" t="s">
        <v>996</v>
      </c>
      <c r="G253" s="538">
        <v>41579</v>
      </c>
      <c r="H253" s="537" t="s">
        <v>58</v>
      </c>
      <c r="I253" s="225" t="s">
        <v>998</v>
      </c>
      <c r="J253" s="368">
        <v>43013</v>
      </c>
      <c r="K253" s="369" t="s">
        <v>2211</v>
      </c>
      <c r="L253" s="369" t="s">
        <v>1228</v>
      </c>
      <c r="M253" s="369" t="s">
        <v>2874</v>
      </c>
    </row>
    <row r="254" spans="1:256" s="366" customFormat="1" ht="75" customHeight="1">
      <c r="A254" s="38">
        <v>12</v>
      </c>
      <c r="B254" s="225" t="s">
        <v>3480</v>
      </c>
      <c r="C254" s="308"/>
      <c r="D254" s="333">
        <v>15</v>
      </c>
      <c r="E254" s="225" t="s">
        <v>272</v>
      </c>
      <c r="F254" s="225" t="s">
        <v>3481</v>
      </c>
      <c r="G254" s="308">
        <v>43010</v>
      </c>
      <c r="H254" s="334" t="s">
        <v>58</v>
      </c>
      <c r="I254" s="225" t="s">
        <v>3515</v>
      </c>
      <c r="J254" s="368">
        <v>43020</v>
      </c>
      <c r="K254" s="369" t="s">
        <v>2516</v>
      </c>
      <c r="L254" s="369" t="s">
        <v>2871</v>
      </c>
      <c r="M254" s="369" t="s">
        <v>2881</v>
      </c>
    </row>
    <row r="255" spans="1:256" s="366" customFormat="1" ht="75" customHeight="1">
      <c r="A255" s="38">
        <v>13</v>
      </c>
      <c r="B255" s="225" t="s">
        <v>3450</v>
      </c>
      <c r="C255" s="308">
        <v>37892</v>
      </c>
      <c r="D255" s="333">
        <v>14</v>
      </c>
      <c r="E255" s="225" t="s">
        <v>3393</v>
      </c>
      <c r="F255" s="225" t="s">
        <v>3451</v>
      </c>
      <c r="G255" s="308">
        <v>42992</v>
      </c>
      <c r="H255" s="334" t="s">
        <v>716</v>
      </c>
      <c r="I255" s="225" t="s">
        <v>3452</v>
      </c>
      <c r="J255" s="368">
        <v>43026</v>
      </c>
      <c r="K255" s="369" t="s">
        <v>2516</v>
      </c>
      <c r="L255" s="369" t="s">
        <v>3370</v>
      </c>
      <c r="M255" s="369" t="s">
        <v>3516</v>
      </c>
    </row>
    <row r="256" spans="1:256" s="366" customFormat="1" ht="75" customHeight="1">
      <c r="A256" s="38">
        <v>14</v>
      </c>
      <c r="B256" s="225" t="s">
        <v>3242</v>
      </c>
      <c r="C256" s="308"/>
      <c r="D256" s="333">
        <v>5</v>
      </c>
      <c r="E256" s="225" t="s">
        <v>272</v>
      </c>
      <c r="F256" s="225" t="s">
        <v>3243</v>
      </c>
      <c r="G256" s="308">
        <v>42916</v>
      </c>
      <c r="H256" s="334" t="s">
        <v>84</v>
      </c>
      <c r="I256" s="225" t="s">
        <v>3257</v>
      </c>
      <c r="J256" s="368">
        <v>43024</v>
      </c>
      <c r="K256" s="369" t="s">
        <v>2516</v>
      </c>
      <c r="L256" s="369" t="s">
        <v>2871</v>
      </c>
      <c r="M256" s="369" t="s">
        <v>3365</v>
      </c>
    </row>
    <row r="257" spans="1:13" s="366" customFormat="1" ht="75" customHeight="1">
      <c r="A257" s="38">
        <v>15</v>
      </c>
      <c r="B257" s="225" t="s">
        <v>3244</v>
      </c>
      <c r="C257" s="308"/>
      <c r="D257" s="333">
        <v>3</v>
      </c>
      <c r="E257" s="225" t="s">
        <v>272</v>
      </c>
      <c r="F257" s="225" t="s">
        <v>3243</v>
      </c>
      <c r="G257" s="308">
        <v>42916</v>
      </c>
      <c r="H257" s="334" t="s">
        <v>84</v>
      </c>
      <c r="I257" s="225" t="s">
        <v>3257</v>
      </c>
      <c r="J257" s="368">
        <v>43024</v>
      </c>
      <c r="K257" s="369" t="s">
        <v>2516</v>
      </c>
      <c r="L257" s="369" t="s">
        <v>2871</v>
      </c>
      <c r="M257" s="369" t="s">
        <v>3365</v>
      </c>
    </row>
    <row r="258" spans="1:13" s="366" customFormat="1" ht="75" customHeight="1">
      <c r="A258" s="38">
        <v>16</v>
      </c>
      <c r="B258" s="225" t="s">
        <v>3256</v>
      </c>
      <c r="C258" s="308"/>
      <c r="D258" s="333">
        <v>3</v>
      </c>
      <c r="E258" s="225" t="s">
        <v>272</v>
      </c>
      <c r="F258" s="225" t="s">
        <v>3243</v>
      </c>
      <c r="G258" s="308">
        <v>42916</v>
      </c>
      <c r="H258" s="334" t="s">
        <v>84</v>
      </c>
      <c r="I258" s="225" t="s">
        <v>3257</v>
      </c>
      <c r="J258" s="368">
        <v>43024</v>
      </c>
      <c r="K258" s="369" t="s">
        <v>2516</v>
      </c>
      <c r="L258" s="369" t="s">
        <v>2871</v>
      </c>
      <c r="M258" s="369" t="s">
        <v>3365</v>
      </c>
    </row>
    <row r="259" spans="1:13" s="366" customFormat="1" ht="75" customHeight="1">
      <c r="A259" s="38">
        <v>17</v>
      </c>
      <c r="B259" s="225" t="s">
        <v>3059</v>
      </c>
      <c r="C259" s="308"/>
      <c r="D259" s="333">
        <v>7</v>
      </c>
      <c r="E259" s="225" t="s">
        <v>272</v>
      </c>
      <c r="F259" s="225" t="s">
        <v>3060</v>
      </c>
      <c r="G259" s="308">
        <v>42872</v>
      </c>
      <c r="H259" s="334" t="s">
        <v>1836</v>
      </c>
      <c r="I259" s="225" t="s">
        <v>3074</v>
      </c>
      <c r="J259" s="368">
        <v>43024</v>
      </c>
      <c r="K259" s="369" t="s">
        <v>2516</v>
      </c>
      <c r="L259" s="369" t="s">
        <v>2871</v>
      </c>
      <c r="M259" s="369" t="s">
        <v>2872</v>
      </c>
    </row>
    <row r="260" spans="1:13" s="366" customFormat="1" ht="75" customHeight="1">
      <c r="A260" s="38">
        <v>18</v>
      </c>
      <c r="B260" s="225" t="s">
        <v>3063</v>
      </c>
      <c r="C260" s="308"/>
      <c r="D260" s="333">
        <v>9</v>
      </c>
      <c r="E260" s="225" t="s">
        <v>272</v>
      </c>
      <c r="F260" s="225" t="s">
        <v>3062</v>
      </c>
      <c r="G260" s="308">
        <v>42872</v>
      </c>
      <c r="H260" s="334" t="s">
        <v>1836</v>
      </c>
      <c r="I260" s="225" t="s">
        <v>3074</v>
      </c>
      <c r="J260" s="368">
        <v>43024</v>
      </c>
      <c r="K260" s="369" t="s">
        <v>2516</v>
      </c>
      <c r="L260" s="369" t="s">
        <v>2871</v>
      </c>
      <c r="M260" s="369" t="s">
        <v>2872</v>
      </c>
    </row>
    <row r="261" spans="1:13" s="366" customFormat="1" ht="75" customHeight="1">
      <c r="A261" s="38">
        <v>19</v>
      </c>
      <c r="B261" s="225" t="s">
        <v>210</v>
      </c>
      <c r="C261" s="308">
        <v>36694</v>
      </c>
      <c r="D261" s="82">
        <v>17</v>
      </c>
      <c r="E261" s="225" t="s">
        <v>275</v>
      </c>
      <c r="F261" s="82" t="s">
        <v>197</v>
      </c>
      <c r="G261" s="308">
        <v>38924</v>
      </c>
      <c r="H261" s="82" t="s">
        <v>116</v>
      </c>
      <c r="I261" s="82"/>
      <c r="J261" s="368">
        <v>43025</v>
      </c>
      <c r="K261" s="369" t="s">
        <v>2375</v>
      </c>
      <c r="L261" s="369" t="s">
        <v>2871</v>
      </c>
      <c r="M261" s="369" t="s">
        <v>3517</v>
      </c>
    </row>
    <row r="262" spans="1:13" s="366" customFormat="1" ht="75" customHeight="1">
      <c r="A262" s="38">
        <v>20</v>
      </c>
      <c r="B262" s="225" t="s">
        <v>3039</v>
      </c>
      <c r="C262" s="308"/>
      <c r="D262" s="333">
        <v>14</v>
      </c>
      <c r="E262" s="225" t="s">
        <v>272</v>
      </c>
      <c r="F262" s="225" t="s">
        <v>3040</v>
      </c>
      <c r="G262" s="308">
        <v>42867</v>
      </c>
      <c r="H262" s="334" t="s">
        <v>58</v>
      </c>
      <c r="I262" s="225" t="s">
        <v>3787</v>
      </c>
      <c r="J262" s="368">
        <v>43021</v>
      </c>
      <c r="K262" s="369" t="s">
        <v>2516</v>
      </c>
      <c r="L262" s="369" t="s">
        <v>2871</v>
      </c>
      <c r="M262" s="369" t="s">
        <v>2874</v>
      </c>
    </row>
    <row r="263" spans="1:13" s="366" customFormat="1" ht="75" customHeight="1">
      <c r="A263" s="38">
        <v>21</v>
      </c>
      <c r="B263" s="225" t="s">
        <v>39</v>
      </c>
      <c r="C263" s="308">
        <v>37562</v>
      </c>
      <c r="D263" s="345">
        <v>14</v>
      </c>
      <c r="E263" s="225" t="s">
        <v>276</v>
      </c>
      <c r="F263" s="82" t="s">
        <v>38</v>
      </c>
      <c r="G263" s="308">
        <v>39002</v>
      </c>
      <c r="H263" s="82" t="s">
        <v>84</v>
      </c>
      <c r="I263" s="82"/>
      <c r="J263" s="368">
        <v>43021</v>
      </c>
      <c r="K263" s="369" t="s">
        <v>2373</v>
      </c>
      <c r="L263" s="369" t="s">
        <v>3000</v>
      </c>
      <c r="M263" s="369" t="s">
        <v>3000</v>
      </c>
    </row>
    <row r="264" spans="1:13" s="366" customFormat="1" ht="75" customHeight="1">
      <c r="A264" s="38">
        <v>22</v>
      </c>
      <c r="B264" s="225" t="s">
        <v>3438</v>
      </c>
      <c r="C264" s="308"/>
      <c r="D264" s="333">
        <v>11</v>
      </c>
      <c r="E264" s="225" t="s">
        <v>272</v>
      </c>
      <c r="F264" s="225" t="s">
        <v>3439</v>
      </c>
      <c r="G264" s="308">
        <v>42991</v>
      </c>
      <c r="H264" s="334" t="s">
        <v>58</v>
      </c>
      <c r="I264" s="225" t="s">
        <v>3440</v>
      </c>
      <c r="J264" s="368">
        <v>42992</v>
      </c>
      <c r="K264" s="369" t="s">
        <v>2357</v>
      </c>
      <c r="L264" s="369" t="s">
        <v>3525</v>
      </c>
      <c r="M264" s="369" t="s">
        <v>2872</v>
      </c>
    </row>
    <row r="265" spans="1:13" s="366" customFormat="1" ht="75" customHeight="1">
      <c r="A265" s="38">
        <v>23</v>
      </c>
      <c r="B265" s="225" t="s">
        <v>3529</v>
      </c>
      <c r="C265" s="308"/>
      <c r="D265" s="333">
        <v>13</v>
      </c>
      <c r="E265" s="225" t="s">
        <v>1735</v>
      </c>
      <c r="F265" s="337" t="s">
        <v>3530</v>
      </c>
      <c r="G265" s="308">
        <v>43025</v>
      </c>
      <c r="H265" s="334" t="s">
        <v>716</v>
      </c>
      <c r="I265" s="225" t="s">
        <v>3531</v>
      </c>
      <c r="J265" s="368">
        <v>43025</v>
      </c>
      <c r="K265" s="369" t="s">
        <v>2516</v>
      </c>
      <c r="L265" s="369" t="s">
        <v>2875</v>
      </c>
      <c r="M265" s="369" t="s">
        <v>3534</v>
      </c>
    </row>
    <row r="266" spans="1:13" s="366" customFormat="1" ht="75" customHeight="1">
      <c r="A266" s="38">
        <v>24</v>
      </c>
      <c r="B266" s="225" t="s">
        <v>3532</v>
      </c>
      <c r="C266" s="308"/>
      <c r="D266" s="333">
        <v>13</v>
      </c>
      <c r="E266" s="225" t="s">
        <v>1735</v>
      </c>
      <c r="F266" s="337" t="s">
        <v>3530</v>
      </c>
      <c r="G266" s="308">
        <v>43025</v>
      </c>
      <c r="H266" s="334" t="s">
        <v>716</v>
      </c>
      <c r="I266" s="225" t="s">
        <v>3533</v>
      </c>
      <c r="J266" s="368">
        <v>43025</v>
      </c>
      <c r="K266" s="369" t="s">
        <v>2516</v>
      </c>
      <c r="L266" s="369" t="s">
        <v>2875</v>
      </c>
      <c r="M266" s="369" t="s">
        <v>3534</v>
      </c>
    </row>
    <row r="267" spans="1:13" s="366" customFormat="1" ht="75" customHeight="1">
      <c r="A267" s="38">
        <v>25</v>
      </c>
      <c r="B267" s="225" t="s">
        <v>1993</v>
      </c>
      <c r="C267" s="308">
        <v>41623</v>
      </c>
      <c r="D267" s="333">
        <v>3</v>
      </c>
      <c r="E267" s="225" t="s">
        <v>272</v>
      </c>
      <c r="F267" s="225" t="s">
        <v>1117</v>
      </c>
      <c r="G267" s="308">
        <v>41844</v>
      </c>
      <c r="H267" s="334" t="s">
        <v>84</v>
      </c>
      <c r="I267" s="225" t="s">
        <v>1121</v>
      </c>
      <c r="J267" s="368">
        <v>43017</v>
      </c>
      <c r="K267" s="369" t="s">
        <v>2211</v>
      </c>
      <c r="L267" s="369" t="s">
        <v>1228</v>
      </c>
      <c r="M267" s="369" t="s">
        <v>2874</v>
      </c>
    </row>
    <row r="268" spans="1:13" s="366" customFormat="1" ht="75" customHeight="1">
      <c r="A268" s="38">
        <v>26</v>
      </c>
      <c r="B268" s="225" t="s">
        <v>1813</v>
      </c>
      <c r="C268" s="308">
        <v>37384</v>
      </c>
      <c r="D268" s="333">
        <v>15</v>
      </c>
      <c r="E268" s="225" t="s">
        <v>272</v>
      </c>
      <c r="F268" s="225" t="s">
        <v>1814</v>
      </c>
      <c r="G268" s="308">
        <v>42514</v>
      </c>
      <c r="H268" s="334" t="s">
        <v>397</v>
      </c>
      <c r="I268" s="225" t="s">
        <v>2428</v>
      </c>
      <c r="J268" s="368">
        <v>43028</v>
      </c>
      <c r="K268" s="369" t="s">
        <v>2415</v>
      </c>
      <c r="L268" s="369" t="s">
        <v>2871</v>
      </c>
      <c r="M268" s="369" t="s">
        <v>2872</v>
      </c>
    </row>
    <row r="269" spans="1:13" s="366" customFormat="1" ht="75" customHeight="1">
      <c r="A269" s="38">
        <v>27</v>
      </c>
      <c r="B269" s="441" t="s">
        <v>340</v>
      </c>
      <c r="C269" s="339">
        <v>36732</v>
      </c>
      <c r="D269" s="340">
        <v>17</v>
      </c>
      <c r="E269" s="441" t="s">
        <v>268</v>
      </c>
      <c r="F269" s="339" t="s">
        <v>341</v>
      </c>
      <c r="G269" s="339">
        <v>40191</v>
      </c>
      <c r="H269" s="510" t="s">
        <v>84</v>
      </c>
      <c r="I269" s="441"/>
      <c r="J269" s="368">
        <v>43039</v>
      </c>
      <c r="K269" s="369" t="s">
        <v>2516</v>
      </c>
      <c r="L269" s="369" t="s">
        <v>2871</v>
      </c>
      <c r="M269" s="369" t="s">
        <v>2872</v>
      </c>
    </row>
    <row r="270" spans="1:13" s="366" customFormat="1" ht="75" customHeight="1">
      <c r="A270" s="38">
        <v>28</v>
      </c>
      <c r="B270" s="350" t="s">
        <v>3378</v>
      </c>
      <c r="C270" s="308"/>
      <c r="D270" s="465">
        <v>14</v>
      </c>
      <c r="E270" s="307" t="s">
        <v>272</v>
      </c>
      <c r="F270" s="350" t="s">
        <v>3379</v>
      </c>
      <c r="G270" s="351">
        <v>42973</v>
      </c>
      <c r="H270" s="307" t="s">
        <v>716</v>
      </c>
      <c r="I270" s="368"/>
      <c r="J270" s="368">
        <v>43039</v>
      </c>
      <c r="K270" s="369" t="s">
        <v>2516</v>
      </c>
      <c r="L270" s="369" t="s">
        <v>2871</v>
      </c>
      <c r="M270" s="369" t="s">
        <v>2872</v>
      </c>
    </row>
    <row r="271" spans="1:13" s="366" customFormat="1" ht="75" customHeight="1">
      <c r="A271" s="38">
        <v>29</v>
      </c>
      <c r="B271" s="225" t="s">
        <v>3501</v>
      </c>
      <c r="C271" s="308"/>
      <c r="D271" s="333">
        <v>13</v>
      </c>
      <c r="E271" s="225" t="s">
        <v>272</v>
      </c>
      <c r="F271" s="225" t="s">
        <v>3502</v>
      </c>
      <c r="G271" s="308">
        <v>43016</v>
      </c>
      <c r="H271" s="334" t="s">
        <v>716</v>
      </c>
      <c r="I271" s="222"/>
      <c r="J271" s="368">
        <v>43038</v>
      </c>
      <c r="K271" s="369" t="s">
        <v>2516</v>
      </c>
      <c r="L271" s="369" t="s">
        <v>2871</v>
      </c>
      <c r="M271" s="369" t="s">
        <v>2872</v>
      </c>
    </row>
    <row r="272" spans="1:13" s="366" customFormat="1" ht="75" customHeight="1">
      <c r="A272" s="38">
        <v>30</v>
      </c>
      <c r="B272" s="225" t="s">
        <v>3164</v>
      </c>
      <c r="C272" s="308"/>
      <c r="D272" s="333">
        <v>15</v>
      </c>
      <c r="E272" s="225" t="s">
        <v>272</v>
      </c>
      <c r="F272" s="225" t="s">
        <v>3165</v>
      </c>
      <c r="G272" s="308">
        <v>42900</v>
      </c>
      <c r="H272" s="334" t="s">
        <v>1836</v>
      </c>
      <c r="I272" s="225" t="s">
        <v>3788</v>
      </c>
      <c r="J272" s="368">
        <v>43038</v>
      </c>
      <c r="K272" s="369" t="s">
        <v>2516</v>
      </c>
      <c r="L272" s="369" t="s">
        <v>2871</v>
      </c>
      <c r="M272" s="369" t="s">
        <v>3025</v>
      </c>
    </row>
    <row r="273" spans="1:256" s="366" customFormat="1" ht="75" customHeight="1">
      <c r="A273" s="38">
        <v>31</v>
      </c>
      <c r="B273" s="225" t="s">
        <v>3204</v>
      </c>
      <c r="C273" s="308"/>
      <c r="D273" s="333">
        <v>10</v>
      </c>
      <c r="E273" s="225" t="s">
        <v>272</v>
      </c>
      <c r="F273" s="225" t="s">
        <v>3205</v>
      </c>
      <c r="G273" s="308">
        <v>42914</v>
      </c>
      <c r="H273" s="334" t="s">
        <v>716</v>
      </c>
      <c r="I273" s="225" t="s">
        <v>3260</v>
      </c>
      <c r="J273" s="368">
        <v>43028</v>
      </c>
      <c r="K273" s="369" t="s">
        <v>2516</v>
      </c>
      <c r="L273" s="369" t="s">
        <v>2871</v>
      </c>
      <c r="M273" s="369" t="s">
        <v>2881</v>
      </c>
    </row>
    <row r="274" spans="1:256" s="366" customFormat="1" ht="75" customHeight="1">
      <c r="A274" s="38">
        <v>32</v>
      </c>
      <c r="B274" s="225" t="s">
        <v>3241</v>
      </c>
      <c r="C274" s="308"/>
      <c r="D274" s="333">
        <v>11</v>
      </c>
      <c r="E274" s="225" t="s">
        <v>272</v>
      </c>
      <c r="F274" s="225" t="s">
        <v>3205</v>
      </c>
      <c r="G274" s="308">
        <v>42914</v>
      </c>
      <c r="H274" s="334" t="s">
        <v>716</v>
      </c>
      <c r="I274" s="225" t="s">
        <v>3260</v>
      </c>
      <c r="J274" s="368">
        <v>43028</v>
      </c>
      <c r="K274" s="369" t="s">
        <v>2516</v>
      </c>
      <c r="L274" s="369" t="s">
        <v>2871</v>
      </c>
      <c r="M274" s="369" t="s">
        <v>2881</v>
      </c>
    </row>
    <row r="275" spans="1:256" s="366" customFormat="1" ht="75" customHeight="1">
      <c r="A275" s="38">
        <v>33</v>
      </c>
      <c r="B275" s="225" t="s">
        <v>3544</v>
      </c>
      <c r="C275" s="308"/>
      <c r="D275" s="333">
        <v>12</v>
      </c>
      <c r="E275" s="225" t="s">
        <v>272</v>
      </c>
      <c r="F275" s="225"/>
      <c r="G275" s="308">
        <v>43019</v>
      </c>
      <c r="H275" s="334" t="s">
        <v>304</v>
      </c>
      <c r="I275" s="225" t="s">
        <v>3557</v>
      </c>
      <c r="J275" s="368">
        <v>43034</v>
      </c>
      <c r="K275" s="369" t="s">
        <v>2516</v>
      </c>
      <c r="L275" s="369" t="s">
        <v>2893</v>
      </c>
      <c r="M275" s="369" t="s">
        <v>2872</v>
      </c>
    </row>
    <row r="276" spans="1:256" s="366" customFormat="1" ht="75" customHeight="1">
      <c r="A276" s="38">
        <v>34</v>
      </c>
      <c r="B276" s="307" t="s">
        <v>938</v>
      </c>
      <c r="C276" s="308">
        <v>36452</v>
      </c>
      <c r="D276" s="307">
        <v>18</v>
      </c>
      <c r="E276" s="225" t="s">
        <v>321</v>
      </c>
      <c r="F276" s="307" t="s">
        <v>936</v>
      </c>
      <c r="G276" s="352">
        <v>41488</v>
      </c>
      <c r="H276" s="307" t="s">
        <v>58</v>
      </c>
      <c r="I276" s="309" t="s">
        <v>944</v>
      </c>
      <c r="J276" s="368">
        <v>43027</v>
      </c>
      <c r="K276" s="369" t="s">
        <v>2123</v>
      </c>
      <c r="L276" s="369" t="s">
        <v>2869</v>
      </c>
      <c r="M276" s="369" t="s">
        <v>2870</v>
      </c>
    </row>
    <row r="277" spans="1:256" s="565" customFormat="1" ht="49.9" customHeight="1">
      <c r="A277" s="38">
        <v>35</v>
      </c>
      <c r="B277" s="559" t="s">
        <v>3595</v>
      </c>
      <c r="C277" s="560">
        <v>37018</v>
      </c>
      <c r="D277" s="559" t="s">
        <v>3596</v>
      </c>
      <c r="E277" s="561" t="s">
        <v>3597</v>
      </c>
      <c r="F277" s="561" t="s">
        <v>3329</v>
      </c>
      <c r="G277" s="562">
        <v>42954</v>
      </c>
      <c r="H277" s="562" t="s">
        <v>58</v>
      </c>
      <c r="I277" s="561" t="s">
        <v>3598</v>
      </c>
      <c r="J277" s="562">
        <v>43035</v>
      </c>
      <c r="K277" s="561" t="s">
        <v>2100</v>
      </c>
      <c r="L277" s="563" t="s">
        <v>1727</v>
      </c>
      <c r="M277" s="564" t="s">
        <v>2874</v>
      </c>
    </row>
    <row r="278" spans="1:256" s="366" customFormat="1" ht="75" customHeight="1">
      <c r="A278" s="38"/>
      <c r="B278" s="1511" t="s">
        <v>2702</v>
      </c>
      <c r="C278" s="1512"/>
      <c r="D278" s="1512"/>
      <c r="E278" s="1512"/>
      <c r="F278" s="1512"/>
      <c r="G278" s="1512"/>
      <c r="H278" s="1512"/>
      <c r="I278" s="260"/>
      <c r="J278" s="260"/>
      <c r="K278" s="260"/>
      <c r="L278" s="260"/>
      <c r="M278" s="256"/>
      <c r="N278" s="45"/>
      <c r="O278" s="45"/>
      <c r="P278" s="45"/>
      <c r="Q278" s="45"/>
      <c r="R278" s="45"/>
      <c r="S278" s="45"/>
      <c r="T278" s="45"/>
      <c r="U278" s="45"/>
      <c r="V278" s="45"/>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row>
    <row r="279" spans="1:256" s="366" customFormat="1" ht="75" customHeight="1">
      <c r="A279" s="38"/>
      <c r="B279" s="254" t="s">
        <v>2684</v>
      </c>
      <c r="C279" s="255" t="s">
        <v>2379</v>
      </c>
      <c r="D279" s="254" t="s">
        <v>195</v>
      </c>
      <c r="E279" s="255" t="s">
        <v>2685</v>
      </c>
      <c r="F279" s="255" t="s">
        <v>2750</v>
      </c>
      <c r="G279" s="255" t="s">
        <v>301</v>
      </c>
      <c r="H279" s="255" t="s">
        <v>302</v>
      </c>
      <c r="I279" s="255" t="s">
        <v>2748</v>
      </c>
      <c r="J279" s="255" t="s">
        <v>2805</v>
      </c>
      <c r="K279" s="255" t="s">
        <v>2366</v>
      </c>
      <c r="L279" s="255" t="s">
        <v>2806</v>
      </c>
      <c r="M279" s="255" t="s">
        <v>2940</v>
      </c>
      <c r="N279" s="242"/>
      <c r="O279" s="242"/>
      <c r="P279" s="242"/>
      <c r="Q279" s="242"/>
      <c r="R279" s="242"/>
      <c r="S279" s="242"/>
      <c r="T279" s="242"/>
      <c r="U279" s="242"/>
      <c r="V279" s="242"/>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row>
    <row r="280" spans="1:256" ht="75" customHeight="1">
      <c r="A280" s="38">
        <v>1</v>
      </c>
      <c r="B280" s="225" t="s">
        <v>3097</v>
      </c>
      <c r="C280" s="308"/>
      <c r="D280" s="333">
        <v>14</v>
      </c>
      <c r="E280" s="225" t="s">
        <v>272</v>
      </c>
      <c r="F280" s="225" t="s">
        <v>3578</v>
      </c>
      <c r="G280" s="308">
        <v>43038</v>
      </c>
      <c r="H280" s="334" t="s">
        <v>716</v>
      </c>
      <c r="I280" s="225"/>
      <c r="J280" s="368">
        <v>43045</v>
      </c>
      <c r="K280" s="369" t="s">
        <v>2516</v>
      </c>
      <c r="L280" s="369" t="s">
        <v>2871</v>
      </c>
      <c r="M280" s="369" t="s">
        <v>2872</v>
      </c>
      <c r="N280" s="366"/>
      <c r="O280" s="366"/>
      <c r="P280" s="366"/>
      <c r="Q280" s="366"/>
      <c r="R280" s="366"/>
      <c r="S280" s="366"/>
      <c r="T280" s="366"/>
      <c r="U280" s="366"/>
      <c r="V280" s="366"/>
      <c r="W280" s="366"/>
      <c r="X280" s="366"/>
      <c r="Y280" s="366"/>
      <c r="Z280" s="366"/>
      <c r="AA280" s="366"/>
      <c r="AB280" s="366"/>
      <c r="AC280" s="366"/>
      <c r="AD280" s="366"/>
      <c r="AE280" s="366"/>
      <c r="AF280" s="366"/>
      <c r="AG280" s="366"/>
      <c r="AH280" s="366"/>
      <c r="AI280" s="366"/>
      <c r="AJ280" s="366"/>
      <c r="AK280" s="366"/>
      <c r="AL280" s="366"/>
      <c r="AM280" s="366"/>
      <c r="AN280" s="366"/>
      <c r="AO280" s="366"/>
      <c r="AP280" s="366"/>
      <c r="AQ280" s="366"/>
      <c r="AR280" s="366"/>
      <c r="AS280" s="366"/>
      <c r="AT280" s="366"/>
      <c r="AU280" s="366"/>
      <c r="AV280" s="366"/>
      <c r="AW280" s="366"/>
      <c r="AX280" s="366"/>
      <c r="AY280" s="366"/>
      <c r="AZ280" s="366"/>
      <c r="BA280" s="366"/>
      <c r="BB280" s="366"/>
      <c r="BC280" s="366"/>
      <c r="BD280" s="366"/>
      <c r="BE280" s="366"/>
      <c r="BF280" s="366"/>
      <c r="BG280" s="366"/>
      <c r="BH280" s="366"/>
      <c r="BI280" s="366"/>
      <c r="BJ280" s="366"/>
      <c r="BK280" s="366"/>
      <c r="BL280" s="366"/>
      <c r="BM280" s="366"/>
      <c r="BN280" s="366"/>
      <c r="BO280" s="366"/>
      <c r="BP280" s="366"/>
      <c r="BQ280" s="366"/>
      <c r="BR280" s="366"/>
      <c r="BS280" s="366"/>
      <c r="BT280" s="366"/>
      <c r="BU280" s="366"/>
      <c r="BV280" s="366"/>
      <c r="BW280" s="366"/>
      <c r="BX280" s="366"/>
      <c r="BY280" s="366"/>
      <c r="BZ280" s="366"/>
      <c r="CA280" s="366"/>
      <c r="CB280" s="366"/>
      <c r="CC280" s="366"/>
      <c r="CD280" s="366"/>
      <c r="CE280" s="366"/>
      <c r="CF280" s="366"/>
      <c r="CG280" s="366"/>
      <c r="CH280" s="366"/>
      <c r="CI280" s="366"/>
      <c r="CJ280" s="366"/>
      <c r="CK280" s="366"/>
      <c r="CL280" s="366"/>
      <c r="CM280" s="366"/>
      <c r="CN280" s="366"/>
      <c r="CO280" s="366"/>
      <c r="CP280" s="366"/>
      <c r="CQ280" s="366"/>
      <c r="CR280" s="366"/>
      <c r="CS280" s="366"/>
      <c r="CT280" s="366"/>
      <c r="CU280" s="366"/>
      <c r="CV280" s="366"/>
      <c r="CW280" s="366"/>
      <c r="CX280" s="366"/>
      <c r="CY280" s="366"/>
      <c r="CZ280" s="366"/>
      <c r="DA280" s="366"/>
      <c r="DB280" s="366"/>
      <c r="DC280" s="366"/>
      <c r="DD280" s="366"/>
      <c r="DE280" s="366"/>
      <c r="DF280" s="366"/>
      <c r="DG280" s="366"/>
      <c r="DH280" s="366"/>
      <c r="DI280" s="366"/>
      <c r="DJ280" s="366"/>
      <c r="DK280" s="366"/>
      <c r="DL280" s="366"/>
      <c r="DM280" s="366"/>
      <c r="DN280" s="366"/>
      <c r="DO280" s="366"/>
      <c r="DP280" s="366"/>
      <c r="DQ280" s="366"/>
      <c r="DR280" s="366"/>
      <c r="DS280" s="366"/>
      <c r="DT280" s="366"/>
      <c r="DU280" s="366"/>
      <c r="DV280" s="366"/>
      <c r="DW280" s="366"/>
      <c r="DX280" s="366"/>
      <c r="DY280" s="366"/>
      <c r="DZ280" s="366"/>
      <c r="EA280" s="366"/>
      <c r="EB280" s="366"/>
      <c r="EC280" s="366"/>
      <c r="ED280" s="366"/>
      <c r="EE280" s="366"/>
      <c r="EF280" s="366"/>
      <c r="EG280" s="366"/>
      <c r="EH280" s="366"/>
      <c r="EI280" s="366"/>
      <c r="EJ280" s="366"/>
      <c r="EK280" s="366"/>
      <c r="EL280" s="366"/>
      <c r="EM280" s="366"/>
      <c r="EN280" s="366"/>
      <c r="EO280" s="366"/>
      <c r="EP280" s="366"/>
      <c r="EQ280" s="366"/>
      <c r="ER280" s="366"/>
      <c r="ES280" s="366"/>
      <c r="ET280" s="366"/>
      <c r="EU280" s="366"/>
      <c r="EV280" s="366"/>
      <c r="EW280" s="366"/>
      <c r="EX280" s="366"/>
      <c r="EY280" s="366"/>
      <c r="EZ280" s="366"/>
      <c r="FA280" s="366"/>
      <c r="FB280" s="366"/>
      <c r="FC280" s="366"/>
      <c r="FD280" s="366"/>
      <c r="FE280" s="366"/>
      <c r="FF280" s="366"/>
      <c r="FG280" s="366"/>
      <c r="FH280" s="366"/>
      <c r="FI280" s="366"/>
      <c r="FJ280" s="366"/>
      <c r="FK280" s="366"/>
      <c r="FL280" s="366"/>
      <c r="FM280" s="366"/>
      <c r="FN280" s="366"/>
      <c r="FO280" s="366"/>
      <c r="FP280" s="366"/>
      <c r="FQ280" s="366"/>
      <c r="FR280" s="366"/>
      <c r="FS280" s="366"/>
      <c r="FT280" s="366"/>
      <c r="FU280" s="366"/>
      <c r="FV280" s="366"/>
      <c r="FW280" s="366"/>
      <c r="FX280" s="366"/>
      <c r="FY280" s="366"/>
      <c r="FZ280" s="366"/>
      <c r="GA280" s="366"/>
      <c r="GB280" s="366"/>
      <c r="GC280" s="366"/>
      <c r="GD280" s="366"/>
      <c r="GE280" s="366"/>
      <c r="GF280" s="366"/>
      <c r="GG280" s="366"/>
      <c r="GH280" s="366"/>
      <c r="GI280" s="366"/>
      <c r="GJ280" s="366"/>
      <c r="GK280" s="366"/>
      <c r="GL280" s="366"/>
      <c r="GM280" s="366"/>
      <c r="GN280" s="366"/>
      <c r="GO280" s="366"/>
      <c r="GP280" s="366"/>
      <c r="GQ280" s="366"/>
      <c r="GR280" s="366"/>
      <c r="GS280" s="366"/>
      <c r="GT280" s="366"/>
      <c r="GU280" s="366"/>
      <c r="GV280" s="366"/>
      <c r="GW280" s="366"/>
      <c r="GX280" s="366"/>
      <c r="GY280" s="366"/>
      <c r="GZ280" s="366"/>
      <c r="HA280" s="366"/>
      <c r="HB280" s="366"/>
      <c r="HC280" s="366"/>
      <c r="HD280" s="366"/>
      <c r="HE280" s="366"/>
      <c r="HF280" s="366"/>
      <c r="HG280" s="366"/>
      <c r="HH280" s="366"/>
      <c r="HI280" s="366"/>
      <c r="HJ280" s="366"/>
      <c r="HK280" s="366"/>
      <c r="HL280" s="366"/>
      <c r="HM280" s="366"/>
      <c r="HN280" s="366"/>
      <c r="HO280" s="366"/>
      <c r="HP280" s="366"/>
      <c r="HQ280" s="366"/>
      <c r="HR280" s="366"/>
      <c r="HS280" s="366"/>
      <c r="HT280" s="366"/>
      <c r="HU280" s="366"/>
      <c r="HV280" s="366"/>
      <c r="HW280" s="366"/>
      <c r="HX280" s="366"/>
      <c r="HY280" s="366"/>
      <c r="HZ280" s="366"/>
      <c r="IA280" s="366"/>
      <c r="IB280" s="366"/>
      <c r="IC280" s="366"/>
      <c r="ID280" s="366"/>
      <c r="IE280" s="366"/>
      <c r="IF280" s="366"/>
      <c r="IG280" s="366"/>
      <c r="IH280" s="366"/>
      <c r="II280" s="366"/>
      <c r="IJ280" s="366"/>
      <c r="IK280" s="366"/>
      <c r="IL280" s="366"/>
      <c r="IM280" s="366"/>
      <c r="IN280" s="366"/>
      <c r="IO280" s="366"/>
      <c r="IP280" s="366"/>
      <c r="IQ280" s="366"/>
      <c r="IR280" s="366"/>
      <c r="IS280" s="366"/>
      <c r="IT280" s="366"/>
      <c r="IU280" s="366"/>
      <c r="IV280" s="366"/>
    </row>
    <row r="281" spans="1:256" s="366" customFormat="1" ht="75" customHeight="1">
      <c r="A281" s="38">
        <v>2</v>
      </c>
      <c r="B281" s="225" t="s">
        <v>3545</v>
      </c>
      <c r="C281" s="308"/>
      <c r="D281" s="333">
        <v>16</v>
      </c>
      <c r="E281" s="225" t="s">
        <v>3099</v>
      </c>
      <c r="F281" s="225" t="s">
        <v>3546</v>
      </c>
      <c r="G281" s="308">
        <v>43024</v>
      </c>
      <c r="H281" s="334" t="s">
        <v>3547</v>
      </c>
      <c r="I281" s="337" t="s">
        <v>3548</v>
      </c>
      <c r="J281" s="368">
        <v>43025</v>
      </c>
      <c r="K281" s="369" t="s">
        <v>2106</v>
      </c>
      <c r="L281" s="369" t="s">
        <v>2889</v>
      </c>
      <c r="M281" s="369" t="s">
        <v>2910</v>
      </c>
    </row>
    <row r="282" spans="1:256" ht="45">
      <c r="A282" s="38">
        <v>3</v>
      </c>
      <c r="B282" s="225" t="s">
        <v>3580</v>
      </c>
      <c r="C282" s="308"/>
      <c r="D282" s="333">
        <v>14</v>
      </c>
      <c r="E282" s="225" t="s">
        <v>3581</v>
      </c>
      <c r="F282" s="225" t="s">
        <v>3582</v>
      </c>
      <c r="G282" s="308">
        <v>43042</v>
      </c>
      <c r="H282" s="334" t="s">
        <v>397</v>
      </c>
      <c r="I282" s="225" t="s">
        <v>3593</v>
      </c>
      <c r="J282" s="368">
        <v>43046</v>
      </c>
      <c r="K282" s="369" t="s">
        <v>2516</v>
      </c>
      <c r="L282" s="369" t="s">
        <v>2871</v>
      </c>
      <c r="M282" s="369" t="s">
        <v>2871</v>
      </c>
      <c r="N282" s="366"/>
      <c r="O282" s="366"/>
      <c r="P282" s="366"/>
      <c r="Q282" s="366"/>
      <c r="R282" s="366"/>
      <c r="S282" s="366"/>
      <c r="T282" s="366"/>
      <c r="U282" s="366"/>
      <c r="V282" s="366"/>
      <c r="W282" s="366"/>
      <c r="X282" s="366"/>
      <c r="Y282" s="366"/>
      <c r="Z282" s="366"/>
      <c r="AA282" s="366"/>
      <c r="AB282" s="366"/>
      <c r="AC282" s="366"/>
      <c r="AD282" s="366"/>
      <c r="AE282" s="366"/>
      <c r="AF282" s="366"/>
      <c r="AG282" s="366"/>
      <c r="AH282" s="366"/>
      <c r="AI282" s="366"/>
      <c r="AJ282" s="366"/>
      <c r="AK282" s="366"/>
      <c r="AL282" s="366"/>
      <c r="AM282" s="366"/>
      <c r="AN282" s="366"/>
      <c r="AO282" s="366"/>
      <c r="AP282" s="366"/>
      <c r="AQ282" s="366"/>
      <c r="AR282" s="366"/>
      <c r="AS282" s="366"/>
      <c r="AT282" s="366"/>
      <c r="AU282" s="366"/>
      <c r="AV282" s="366"/>
      <c r="AW282" s="366"/>
      <c r="AX282" s="366"/>
      <c r="AY282" s="366"/>
      <c r="AZ282" s="366"/>
      <c r="BA282" s="366"/>
      <c r="BB282" s="366"/>
      <c r="BC282" s="366"/>
      <c r="BD282" s="366"/>
      <c r="BE282" s="366"/>
      <c r="BF282" s="366"/>
      <c r="BG282" s="366"/>
      <c r="BH282" s="366"/>
      <c r="BI282" s="366"/>
      <c r="BJ282" s="366"/>
      <c r="BK282" s="366"/>
      <c r="BL282" s="366"/>
      <c r="BM282" s="366"/>
      <c r="BN282" s="366"/>
      <c r="BO282" s="366"/>
      <c r="BP282" s="366"/>
      <c r="BQ282" s="366"/>
      <c r="BR282" s="366"/>
      <c r="BS282" s="366"/>
      <c r="BT282" s="366"/>
      <c r="BU282" s="366"/>
      <c r="BV282" s="366"/>
      <c r="BW282" s="366"/>
      <c r="BX282" s="366"/>
      <c r="BY282" s="366"/>
      <c r="BZ282" s="366"/>
      <c r="CA282" s="366"/>
      <c r="CB282" s="366"/>
      <c r="CC282" s="366"/>
      <c r="CD282" s="366"/>
      <c r="CE282" s="366"/>
      <c r="CF282" s="366"/>
      <c r="CG282" s="366"/>
      <c r="CH282" s="366"/>
      <c r="CI282" s="366"/>
      <c r="CJ282" s="366"/>
      <c r="CK282" s="366"/>
      <c r="CL282" s="366"/>
      <c r="CM282" s="366"/>
      <c r="CN282" s="366"/>
      <c r="CO282" s="366"/>
      <c r="CP282" s="366"/>
      <c r="CQ282" s="366"/>
      <c r="CR282" s="366"/>
      <c r="CS282" s="366"/>
      <c r="CT282" s="366"/>
      <c r="CU282" s="366"/>
      <c r="CV282" s="366"/>
      <c r="CW282" s="366"/>
      <c r="CX282" s="366"/>
      <c r="CY282" s="366"/>
      <c r="CZ282" s="366"/>
      <c r="DA282" s="366"/>
      <c r="DB282" s="366"/>
      <c r="DC282" s="366"/>
      <c r="DD282" s="366"/>
      <c r="DE282" s="366"/>
      <c r="DF282" s="366"/>
      <c r="DG282" s="366"/>
      <c r="DH282" s="366"/>
      <c r="DI282" s="366"/>
      <c r="DJ282" s="366"/>
      <c r="DK282" s="366"/>
      <c r="DL282" s="366"/>
      <c r="DM282" s="366"/>
      <c r="DN282" s="366"/>
      <c r="DO282" s="366"/>
      <c r="DP282" s="366"/>
      <c r="DQ282" s="366"/>
      <c r="DR282" s="366"/>
      <c r="DS282" s="366"/>
      <c r="DT282" s="366"/>
      <c r="DU282" s="366"/>
      <c r="DV282" s="366"/>
      <c r="DW282" s="366"/>
      <c r="DX282" s="366"/>
      <c r="DY282" s="366"/>
      <c r="DZ282" s="366"/>
      <c r="EA282" s="366"/>
      <c r="EB282" s="366"/>
      <c r="EC282" s="366"/>
      <c r="ED282" s="366"/>
      <c r="EE282" s="366"/>
      <c r="EF282" s="366"/>
      <c r="EG282" s="366"/>
      <c r="EH282" s="366"/>
      <c r="EI282" s="366"/>
      <c r="EJ282" s="366"/>
      <c r="EK282" s="366"/>
      <c r="EL282" s="366"/>
      <c r="EM282" s="366"/>
      <c r="EN282" s="366"/>
      <c r="EO282" s="366"/>
      <c r="EP282" s="366"/>
      <c r="EQ282" s="366"/>
      <c r="ER282" s="366"/>
      <c r="ES282" s="366"/>
      <c r="ET282" s="366"/>
      <c r="EU282" s="366"/>
      <c r="EV282" s="366"/>
      <c r="EW282" s="366"/>
      <c r="EX282" s="366"/>
      <c r="EY282" s="366"/>
      <c r="EZ282" s="366"/>
      <c r="FA282" s="366"/>
      <c r="FB282" s="366"/>
      <c r="FC282" s="366"/>
      <c r="FD282" s="366"/>
      <c r="FE282" s="366"/>
      <c r="FF282" s="366"/>
      <c r="FG282" s="366"/>
      <c r="FH282" s="366"/>
      <c r="FI282" s="366"/>
      <c r="FJ282" s="366"/>
      <c r="FK282" s="366"/>
      <c r="FL282" s="366"/>
      <c r="FM282" s="366"/>
      <c r="FN282" s="366"/>
      <c r="FO282" s="366"/>
      <c r="FP282" s="366"/>
      <c r="FQ282" s="366"/>
      <c r="FR282" s="366"/>
      <c r="FS282" s="366"/>
      <c r="FT282" s="366"/>
      <c r="FU282" s="366"/>
      <c r="FV282" s="366"/>
      <c r="FW282" s="366"/>
      <c r="FX282" s="366"/>
      <c r="FY282" s="366"/>
      <c r="FZ282" s="366"/>
      <c r="GA282" s="366"/>
      <c r="GB282" s="366"/>
      <c r="GC282" s="366"/>
      <c r="GD282" s="366"/>
      <c r="GE282" s="366"/>
      <c r="GF282" s="366"/>
      <c r="GG282" s="366"/>
      <c r="GH282" s="366"/>
      <c r="GI282" s="366"/>
      <c r="GJ282" s="366"/>
      <c r="GK282" s="366"/>
      <c r="GL282" s="366"/>
      <c r="GM282" s="366"/>
      <c r="GN282" s="366"/>
      <c r="GO282" s="366"/>
      <c r="GP282" s="366"/>
      <c r="GQ282" s="366"/>
      <c r="GR282" s="366"/>
      <c r="GS282" s="366"/>
      <c r="GT282" s="366"/>
      <c r="GU282" s="366"/>
      <c r="GV282" s="366"/>
      <c r="GW282" s="366"/>
      <c r="GX282" s="366"/>
      <c r="GY282" s="366"/>
      <c r="GZ282" s="366"/>
      <c r="HA282" s="366"/>
      <c r="HB282" s="366"/>
      <c r="HC282" s="366"/>
      <c r="HD282" s="366"/>
      <c r="HE282" s="366"/>
      <c r="HF282" s="366"/>
      <c r="HG282" s="366"/>
      <c r="HH282" s="366"/>
      <c r="HI282" s="366"/>
      <c r="HJ282" s="366"/>
      <c r="HK282" s="366"/>
      <c r="HL282" s="366"/>
      <c r="HM282" s="366"/>
      <c r="HN282" s="366"/>
      <c r="HO282" s="366"/>
      <c r="HP282" s="366"/>
      <c r="HQ282" s="366"/>
      <c r="HR282" s="366"/>
      <c r="HS282" s="366"/>
      <c r="HT282" s="366"/>
      <c r="HU282" s="366"/>
      <c r="HV282" s="366"/>
      <c r="HW282" s="366"/>
      <c r="HX282" s="366"/>
      <c r="HY282" s="366"/>
      <c r="HZ282" s="366"/>
      <c r="IA282" s="366"/>
      <c r="IB282" s="366"/>
      <c r="IC282" s="366"/>
      <c r="ID282" s="366"/>
      <c r="IE282" s="366"/>
      <c r="IF282" s="366"/>
      <c r="IG282" s="366"/>
      <c r="IH282" s="366"/>
      <c r="II282" s="366"/>
      <c r="IJ282" s="366"/>
      <c r="IK282" s="366"/>
      <c r="IL282" s="366"/>
      <c r="IM282" s="366"/>
      <c r="IN282" s="366"/>
      <c r="IO282" s="366"/>
      <c r="IP282" s="366"/>
      <c r="IQ282" s="366"/>
      <c r="IR282" s="366"/>
      <c r="IS282" s="366"/>
      <c r="IT282" s="366"/>
      <c r="IU282" s="366"/>
      <c r="IV282" s="366"/>
    </row>
    <row r="283" spans="1:256" s="366" customFormat="1" ht="75" customHeight="1">
      <c r="A283" s="38">
        <v>4</v>
      </c>
      <c r="B283" s="225" t="s">
        <v>3564</v>
      </c>
      <c r="C283" s="308">
        <v>36807</v>
      </c>
      <c r="D283" s="333">
        <v>17</v>
      </c>
      <c r="E283" s="225" t="s">
        <v>272</v>
      </c>
      <c r="F283" s="225" t="s">
        <v>3565</v>
      </c>
      <c r="G283" s="308">
        <v>43033</v>
      </c>
      <c r="H283" s="334" t="s">
        <v>716</v>
      </c>
      <c r="I283" s="225" t="s">
        <v>3605</v>
      </c>
      <c r="J283" s="368">
        <v>43035</v>
      </c>
      <c r="K283" s="369" t="s">
        <v>2516</v>
      </c>
      <c r="L283" s="369" t="s">
        <v>2875</v>
      </c>
      <c r="M283" s="369" t="s">
        <v>2874</v>
      </c>
    </row>
    <row r="284" spans="1:256" s="366" customFormat="1" ht="75" customHeight="1">
      <c r="A284" s="38">
        <v>5</v>
      </c>
      <c r="B284" s="566" t="s">
        <v>545</v>
      </c>
      <c r="C284" s="308">
        <v>38066</v>
      </c>
      <c r="D284" s="567">
        <v>13</v>
      </c>
      <c r="E284" s="225" t="s">
        <v>269</v>
      </c>
      <c r="F284" s="567" t="s">
        <v>546</v>
      </c>
      <c r="G284" s="568">
        <v>40989</v>
      </c>
      <c r="H284" s="567" t="s">
        <v>58</v>
      </c>
      <c r="I284" s="569" t="s">
        <v>847</v>
      </c>
      <c r="J284" s="368">
        <v>43031</v>
      </c>
      <c r="K284" s="369" t="s">
        <v>2931</v>
      </c>
      <c r="L284" s="369" t="s">
        <v>3337</v>
      </c>
      <c r="M284" s="369" t="s">
        <v>3337</v>
      </c>
    </row>
    <row r="285" spans="1:256" s="366" customFormat="1" ht="75" customHeight="1">
      <c r="A285" s="38">
        <v>6</v>
      </c>
      <c r="B285" s="225" t="s">
        <v>423</v>
      </c>
      <c r="C285" s="339">
        <v>37258</v>
      </c>
      <c r="D285" s="174">
        <v>15</v>
      </c>
      <c r="E285" s="441" t="s">
        <v>272</v>
      </c>
      <c r="F285" s="174"/>
      <c r="G285" s="339">
        <v>39994</v>
      </c>
      <c r="H285" s="174" t="s">
        <v>189</v>
      </c>
      <c r="I285" s="82" t="s">
        <v>845</v>
      </c>
      <c r="J285" s="443">
        <v>43030</v>
      </c>
      <c r="K285" s="335" t="s">
        <v>2931</v>
      </c>
      <c r="L285" s="82" t="s">
        <v>3337</v>
      </c>
      <c r="M285" s="82" t="s">
        <v>3337</v>
      </c>
    </row>
    <row r="286" spans="1:256" s="366" customFormat="1" ht="75" customHeight="1">
      <c r="A286" s="38">
        <v>7</v>
      </c>
      <c r="B286" s="225" t="s">
        <v>394</v>
      </c>
      <c r="C286" s="308">
        <v>36620</v>
      </c>
      <c r="D286" s="570">
        <v>17</v>
      </c>
      <c r="E286" s="225" t="s">
        <v>272</v>
      </c>
      <c r="F286" s="82" t="s">
        <v>285</v>
      </c>
      <c r="G286" s="308">
        <v>38412</v>
      </c>
      <c r="H286" s="82" t="s">
        <v>84</v>
      </c>
      <c r="I286" s="368"/>
      <c r="J286" s="368">
        <v>43046</v>
      </c>
      <c r="K286" s="369" t="s">
        <v>3616</v>
      </c>
      <c r="L286" s="369" t="s">
        <v>2871</v>
      </c>
      <c r="M286" s="369" t="s">
        <v>2895</v>
      </c>
    </row>
    <row r="287" spans="1:256" s="366" customFormat="1" ht="75" customHeight="1">
      <c r="A287" s="38">
        <v>8</v>
      </c>
      <c r="B287" s="225" t="s">
        <v>3614</v>
      </c>
      <c r="C287" s="308"/>
      <c r="D287" s="333">
        <v>13</v>
      </c>
      <c r="E287" s="225" t="s">
        <v>272</v>
      </c>
      <c r="F287" s="225" t="s">
        <v>3615</v>
      </c>
      <c r="G287" s="308">
        <v>43054</v>
      </c>
      <c r="H287" s="334" t="s">
        <v>84</v>
      </c>
      <c r="I287" s="225"/>
      <c r="J287" s="368">
        <v>43054</v>
      </c>
      <c r="K287" s="369" t="s">
        <v>2516</v>
      </c>
      <c r="L287" s="369" t="s">
        <v>2875</v>
      </c>
      <c r="M287" s="369" t="s">
        <v>2874</v>
      </c>
    </row>
    <row r="288" spans="1:256" s="366" customFormat="1" ht="75" customHeight="1">
      <c r="A288" s="38">
        <v>9</v>
      </c>
      <c r="B288" s="307" t="s">
        <v>1210</v>
      </c>
      <c r="C288" s="475">
        <v>41315</v>
      </c>
      <c r="D288" s="450">
        <v>4</v>
      </c>
      <c r="E288" s="307" t="s">
        <v>272</v>
      </c>
      <c r="F288" s="307" t="s">
        <v>1211</v>
      </c>
      <c r="G288" s="451">
        <v>41981</v>
      </c>
      <c r="H288" s="307" t="s">
        <v>58</v>
      </c>
      <c r="I288" s="90" t="s">
        <v>1219</v>
      </c>
      <c r="J288" s="368">
        <v>43055</v>
      </c>
      <c r="K288" s="369" t="s">
        <v>2211</v>
      </c>
      <c r="L288" s="369" t="s">
        <v>3369</v>
      </c>
      <c r="M288" s="369" t="s">
        <v>3365</v>
      </c>
    </row>
    <row r="289" spans="1:13" s="366" customFormat="1" ht="75" customHeight="1">
      <c r="A289" s="38">
        <v>10</v>
      </c>
      <c r="B289" s="225" t="s">
        <v>3618</v>
      </c>
      <c r="C289" s="308"/>
      <c r="D289" s="333">
        <v>7</v>
      </c>
      <c r="E289" s="225" t="s">
        <v>272</v>
      </c>
      <c r="F289" s="225" t="s">
        <v>3619</v>
      </c>
      <c r="G289" s="308">
        <v>43054</v>
      </c>
      <c r="H289" s="334" t="s">
        <v>716</v>
      </c>
      <c r="I289" s="225"/>
      <c r="J289" s="368">
        <v>43060</v>
      </c>
      <c r="K289" s="369" t="s">
        <v>2516</v>
      </c>
      <c r="L289" s="369" t="s">
        <v>2875</v>
      </c>
      <c r="M289" s="369" t="s">
        <v>2881</v>
      </c>
    </row>
    <row r="290" spans="1:13" s="366" customFormat="1" ht="75" customHeight="1">
      <c r="A290" s="38">
        <v>11</v>
      </c>
      <c r="B290" s="225" t="s">
        <v>3620</v>
      </c>
      <c r="C290" s="308"/>
      <c r="D290" s="333">
        <v>12</v>
      </c>
      <c r="E290" s="225" t="s">
        <v>272</v>
      </c>
      <c r="F290" s="225" t="s">
        <v>3619</v>
      </c>
      <c r="G290" s="308">
        <v>43054</v>
      </c>
      <c r="H290" s="334" t="s">
        <v>716</v>
      </c>
      <c r="I290" s="225"/>
      <c r="J290" s="368">
        <v>43060</v>
      </c>
      <c r="K290" s="369" t="s">
        <v>2516</v>
      </c>
      <c r="L290" s="369" t="s">
        <v>2875</v>
      </c>
      <c r="M290" s="369" t="s">
        <v>2881</v>
      </c>
    </row>
    <row r="291" spans="1:13" s="366" customFormat="1" ht="75" customHeight="1">
      <c r="A291" s="38">
        <v>12</v>
      </c>
      <c r="B291" s="225" t="s">
        <v>3621</v>
      </c>
      <c r="C291" s="308"/>
      <c r="D291" s="333">
        <v>5</v>
      </c>
      <c r="E291" s="225" t="s">
        <v>272</v>
      </c>
      <c r="F291" s="225" t="s">
        <v>3619</v>
      </c>
      <c r="G291" s="308">
        <v>43054</v>
      </c>
      <c r="H291" s="334" t="s">
        <v>716</v>
      </c>
      <c r="I291" s="225"/>
      <c r="J291" s="368">
        <v>43060</v>
      </c>
      <c r="K291" s="369" t="s">
        <v>2516</v>
      </c>
      <c r="L291" s="369" t="s">
        <v>2875</v>
      </c>
      <c r="M291" s="369" t="s">
        <v>2881</v>
      </c>
    </row>
    <row r="292" spans="1:13" s="366" customFormat="1" ht="75" customHeight="1">
      <c r="A292" s="38">
        <v>13</v>
      </c>
      <c r="B292" s="441" t="s">
        <v>1000</v>
      </c>
      <c r="C292" s="339">
        <v>33451</v>
      </c>
      <c r="D292" s="372">
        <v>26</v>
      </c>
      <c r="E292" s="441" t="s">
        <v>272</v>
      </c>
      <c r="F292" s="174" t="s">
        <v>304</v>
      </c>
      <c r="G292" s="339">
        <v>39975</v>
      </c>
      <c r="H292" s="174" t="s">
        <v>304</v>
      </c>
      <c r="I292" s="82"/>
      <c r="J292" s="368">
        <v>43047</v>
      </c>
      <c r="K292" s="369" t="s">
        <v>3185</v>
      </c>
      <c r="L292" s="369" t="s">
        <v>3000</v>
      </c>
      <c r="M292" s="369" t="s">
        <v>3000</v>
      </c>
    </row>
    <row r="293" spans="1:13" s="366" customFormat="1" ht="75" customHeight="1">
      <c r="A293" s="38">
        <v>14</v>
      </c>
      <c r="B293" s="225" t="s">
        <v>2995</v>
      </c>
      <c r="C293" s="308">
        <v>38356</v>
      </c>
      <c r="D293" s="333">
        <v>12</v>
      </c>
      <c r="E293" s="81" t="e">
        <f>ABS((#REF!-C293)/365)</f>
        <v>#REF!</v>
      </c>
      <c r="F293" s="225" t="s">
        <v>272</v>
      </c>
      <c r="G293" s="225" t="s">
        <v>2994</v>
      </c>
      <c r="H293" s="308">
        <v>42856</v>
      </c>
      <c r="I293" s="225" t="s">
        <v>6136</v>
      </c>
      <c r="J293" s="368">
        <v>43069</v>
      </c>
      <c r="K293" s="369" t="s">
        <v>3632</v>
      </c>
      <c r="L293" s="369" t="s">
        <v>2871</v>
      </c>
      <c r="M293" s="369" t="s">
        <v>2872</v>
      </c>
    </row>
    <row r="294" spans="1:13" s="366" customFormat="1" ht="75" customHeight="1">
      <c r="A294" s="38">
        <v>15</v>
      </c>
      <c r="B294" s="225" t="s">
        <v>3519</v>
      </c>
      <c r="C294" s="333">
        <v>17</v>
      </c>
      <c r="D294" s="81" t="e">
        <f>ABS((#REF!-#REF!)/365)</f>
        <v>#REF!</v>
      </c>
      <c r="E294" s="225" t="s">
        <v>3520</v>
      </c>
      <c r="F294" s="225" t="s">
        <v>3521</v>
      </c>
      <c r="G294" s="308">
        <v>42943</v>
      </c>
      <c r="H294" s="334" t="s">
        <v>3522</v>
      </c>
      <c r="I294" s="337" t="s">
        <v>3523</v>
      </c>
      <c r="J294" s="368">
        <v>43067</v>
      </c>
      <c r="K294" s="369" t="s">
        <v>2106</v>
      </c>
      <c r="L294" s="369" t="s">
        <v>2871</v>
      </c>
      <c r="M294" s="369" t="s">
        <v>2872</v>
      </c>
    </row>
    <row r="295" spans="1:13" s="366" customFormat="1" ht="75" customHeight="1">
      <c r="A295" s="38">
        <v>16</v>
      </c>
      <c r="B295" s="350" t="s">
        <v>3433</v>
      </c>
      <c r="C295" s="465">
        <v>5</v>
      </c>
      <c r="D295" s="81" t="e">
        <f>ABS((#REF!-#REF!)/365)</f>
        <v>#REF!</v>
      </c>
      <c r="E295" s="307" t="s">
        <v>272</v>
      </c>
      <c r="F295" s="350" t="s">
        <v>3346</v>
      </c>
      <c r="G295" s="351">
        <v>42962</v>
      </c>
      <c r="H295" s="307" t="s">
        <v>716</v>
      </c>
      <c r="I295" s="335" t="s">
        <v>3434</v>
      </c>
      <c r="J295" s="368">
        <v>43067</v>
      </c>
      <c r="K295" s="369" t="s">
        <v>3632</v>
      </c>
      <c r="L295" s="369" t="s">
        <v>2871</v>
      </c>
      <c r="M295" s="369" t="s">
        <v>2887</v>
      </c>
    </row>
    <row r="296" spans="1:13" s="366" customFormat="1" ht="75" customHeight="1">
      <c r="A296" s="38">
        <v>17</v>
      </c>
      <c r="B296" s="225" t="s">
        <v>3603</v>
      </c>
      <c r="C296" s="308"/>
      <c r="D296" s="333">
        <v>14</v>
      </c>
      <c r="E296" s="225" t="s">
        <v>272</v>
      </c>
      <c r="F296" s="225" t="s">
        <v>3604</v>
      </c>
      <c r="G296" s="308">
        <v>43050</v>
      </c>
      <c r="H296" s="334" t="s">
        <v>716</v>
      </c>
      <c r="I296" s="225"/>
      <c r="J296" s="368">
        <v>43050</v>
      </c>
      <c r="K296" s="369" t="s">
        <v>2516</v>
      </c>
      <c r="L296" s="369" t="s">
        <v>2875</v>
      </c>
      <c r="M296" s="369" t="s">
        <v>2872</v>
      </c>
    </row>
    <row r="297" spans="1:13" s="366" customFormat="1" ht="75" customHeight="1">
      <c r="A297" s="38">
        <v>18</v>
      </c>
      <c r="B297" s="225" t="s">
        <v>2349</v>
      </c>
      <c r="C297" s="308">
        <v>40398</v>
      </c>
      <c r="D297" s="333">
        <v>7</v>
      </c>
      <c r="E297" s="225" t="s">
        <v>270</v>
      </c>
      <c r="F297" s="225" t="s">
        <v>2350</v>
      </c>
      <c r="G297" s="308">
        <v>42782</v>
      </c>
      <c r="H297" s="334" t="s">
        <v>84</v>
      </c>
      <c r="I297" s="225" t="s">
        <v>2436</v>
      </c>
      <c r="J297" s="368">
        <v>43069</v>
      </c>
      <c r="K297" s="369" t="s">
        <v>2370</v>
      </c>
      <c r="L297" s="369" t="s">
        <v>2871</v>
      </c>
      <c r="M297" s="369" t="s">
        <v>3025</v>
      </c>
    </row>
    <row r="298" spans="1:13" s="366" customFormat="1" ht="75" customHeight="1">
      <c r="A298" s="38">
        <v>19</v>
      </c>
      <c r="B298" s="225" t="s">
        <v>2072</v>
      </c>
      <c r="C298" s="308">
        <v>39562</v>
      </c>
      <c r="D298" s="333">
        <v>9</v>
      </c>
      <c r="E298" s="225" t="s">
        <v>272</v>
      </c>
      <c r="F298" s="225" t="s">
        <v>2073</v>
      </c>
      <c r="G298" s="308">
        <v>42698</v>
      </c>
      <c r="H298" s="334" t="s">
        <v>84</v>
      </c>
      <c r="I298" s="225" t="s">
        <v>2075</v>
      </c>
      <c r="J298" s="368">
        <v>43069</v>
      </c>
      <c r="K298" s="369" t="s">
        <v>3632</v>
      </c>
      <c r="L298" s="369" t="s">
        <v>2871</v>
      </c>
      <c r="M298" s="369" t="s">
        <v>2872</v>
      </c>
    </row>
    <row r="299" spans="1:13" s="366" customFormat="1" ht="75" customHeight="1">
      <c r="A299" s="38">
        <v>20</v>
      </c>
      <c r="B299" s="225" t="s">
        <v>2084</v>
      </c>
      <c r="C299" s="308">
        <v>38174</v>
      </c>
      <c r="D299" s="333">
        <v>13</v>
      </c>
      <c r="E299" s="225" t="s">
        <v>272</v>
      </c>
      <c r="F299" s="225" t="s">
        <v>2073</v>
      </c>
      <c r="G299" s="308">
        <v>42698</v>
      </c>
      <c r="H299" s="334" t="s">
        <v>84</v>
      </c>
      <c r="I299" s="225" t="s">
        <v>2075</v>
      </c>
      <c r="J299" s="368">
        <v>43069</v>
      </c>
      <c r="K299" s="369" t="s">
        <v>3632</v>
      </c>
      <c r="L299" s="369" t="s">
        <v>2871</v>
      </c>
      <c r="M299" s="369" t="s">
        <v>2872</v>
      </c>
    </row>
    <row r="300" spans="1:13" s="366" customFormat="1" ht="75" customHeight="1">
      <c r="A300" s="38">
        <v>21</v>
      </c>
      <c r="B300" s="350" t="s">
        <v>663</v>
      </c>
      <c r="C300" s="476">
        <v>38725</v>
      </c>
      <c r="D300" s="571">
        <v>11</v>
      </c>
      <c r="E300" s="89" t="s">
        <v>272</v>
      </c>
      <c r="F300" s="572" t="s">
        <v>662</v>
      </c>
      <c r="G300" s="476">
        <v>41235</v>
      </c>
      <c r="H300" s="573" t="s">
        <v>58</v>
      </c>
      <c r="I300" s="225" t="s">
        <v>786</v>
      </c>
      <c r="J300" s="368">
        <v>43068</v>
      </c>
      <c r="K300" s="369" t="s">
        <v>2522</v>
      </c>
      <c r="L300" s="369" t="s">
        <v>1228</v>
      </c>
      <c r="M300" s="369" t="s">
        <v>2874</v>
      </c>
    </row>
    <row r="301" spans="1:13" s="366" customFormat="1" ht="75" customHeight="1">
      <c r="A301" s="38">
        <v>22</v>
      </c>
      <c r="B301" s="307" t="s">
        <v>1187</v>
      </c>
      <c r="C301" s="475">
        <v>40325</v>
      </c>
      <c r="D301" s="450">
        <v>7</v>
      </c>
      <c r="E301" s="307" t="s">
        <v>272</v>
      </c>
      <c r="F301" s="307" t="s">
        <v>1188</v>
      </c>
      <c r="G301" s="451">
        <v>41967</v>
      </c>
      <c r="H301" s="307" t="s">
        <v>84</v>
      </c>
      <c r="I301" s="90"/>
      <c r="J301" s="368">
        <v>43068</v>
      </c>
      <c r="K301" s="369" t="s">
        <v>2522</v>
      </c>
      <c r="L301" s="369" t="s">
        <v>1228</v>
      </c>
      <c r="M301" s="369" t="s">
        <v>2874</v>
      </c>
    </row>
    <row r="302" spans="1:13" s="366" customFormat="1" ht="75" customHeight="1">
      <c r="A302" s="38">
        <v>23</v>
      </c>
      <c r="B302" s="225" t="s">
        <v>436</v>
      </c>
      <c r="C302" s="308">
        <v>36490</v>
      </c>
      <c r="D302" s="82">
        <v>17</v>
      </c>
      <c r="E302" s="225" t="s">
        <v>321</v>
      </c>
      <c r="F302" s="82" t="s">
        <v>300</v>
      </c>
      <c r="G302" s="308">
        <v>37099</v>
      </c>
      <c r="H302" s="82" t="s">
        <v>84</v>
      </c>
      <c r="I302" s="82"/>
      <c r="J302" s="368">
        <v>43065</v>
      </c>
      <c r="K302" s="369" t="s">
        <v>2372</v>
      </c>
      <c r="L302" s="369" t="s">
        <v>2869</v>
      </c>
      <c r="M302" s="369" t="s">
        <v>2870</v>
      </c>
    </row>
    <row r="303" spans="1:13" s="366" customFormat="1" ht="75" customHeight="1">
      <c r="A303" s="38">
        <v>24</v>
      </c>
      <c r="B303" s="369" t="s">
        <v>1693</v>
      </c>
      <c r="C303" s="501">
        <v>36469</v>
      </c>
      <c r="D303" s="574">
        <v>17</v>
      </c>
      <c r="E303" s="369" t="s">
        <v>277</v>
      </c>
      <c r="F303" s="574" t="s">
        <v>91</v>
      </c>
      <c r="G303" s="501">
        <v>38027</v>
      </c>
      <c r="H303" s="574" t="s">
        <v>84</v>
      </c>
      <c r="I303" s="574"/>
      <c r="J303" s="368">
        <v>43044</v>
      </c>
      <c r="K303" s="369" t="s">
        <v>2211</v>
      </c>
      <c r="L303" s="369" t="s">
        <v>2869</v>
      </c>
      <c r="M303" s="369" t="s">
        <v>2870</v>
      </c>
    </row>
    <row r="304" spans="1:13" s="366" customFormat="1" ht="75" customHeight="1">
      <c r="A304" s="38">
        <v>25</v>
      </c>
      <c r="B304" s="225" t="s">
        <v>3583</v>
      </c>
      <c r="C304" s="308"/>
      <c r="D304" s="333">
        <v>0</v>
      </c>
      <c r="E304" s="225" t="s">
        <v>275</v>
      </c>
      <c r="F304" s="225" t="s">
        <v>3584</v>
      </c>
      <c r="G304" s="308">
        <v>43044</v>
      </c>
      <c r="H304" s="334" t="s">
        <v>716</v>
      </c>
      <c r="I304" s="334" t="s">
        <v>3586</v>
      </c>
      <c r="J304" s="368">
        <v>43047</v>
      </c>
      <c r="K304" s="369" t="s">
        <v>2211</v>
      </c>
      <c r="L304" s="369" t="s">
        <v>2871</v>
      </c>
      <c r="M304" s="369" t="s">
        <v>2876</v>
      </c>
    </row>
    <row r="305" spans="1:256" s="366" customFormat="1" ht="75" customHeight="1">
      <c r="A305" s="135"/>
      <c r="B305" s="1511" t="s">
        <v>2701</v>
      </c>
      <c r="C305" s="1512"/>
      <c r="D305" s="1512"/>
      <c r="E305" s="1512"/>
      <c r="F305" s="1512"/>
      <c r="G305" s="1512"/>
      <c r="H305" s="1512"/>
      <c r="I305" s="555"/>
      <c r="J305" s="555"/>
      <c r="K305" s="555"/>
      <c r="L305" s="555"/>
      <c r="M305" s="256"/>
      <c r="N305" s="45"/>
      <c r="O305" s="45"/>
      <c r="P305" s="45"/>
      <c r="Q305" s="45"/>
      <c r="R305" s="45"/>
      <c r="S305" s="45"/>
      <c r="T305" s="45"/>
      <c r="U305" s="45"/>
      <c r="V305" s="4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row>
    <row r="306" spans="1:256" s="366" customFormat="1" ht="75" customHeight="1">
      <c r="A306" s="242"/>
      <c r="B306" s="254" t="s">
        <v>2684</v>
      </c>
      <c r="C306" s="255" t="s">
        <v>2379</v>
      </c>
      <c r="D306" s="254" t="s">
        <v>195</v>
      </c>
      <c r="E306" s="255" t="s">
        <v>2685</v>
      </c>
      <c r="F306" s="255" t="s">
        <v>2750</v>
      </c>
      <c r="G306" s="255" t="s">
        <v>301</v>
      </c>
      <c r="H306" s="255" t="s">
        <v>302</v>
      </c>
      <c r="I306" s="255" t="s">
        <v>2748</v>
      </c>
      <c r="J306" s="255" t="s">
        <v>2805</v>
      </c>
      <c r="K306" s="255" t="s">
        <v>2366</v>
      </c>
      <c r="L306" s="255" t="s">
        <v>2806</v>
      </c>
      <c r="M306" s="255" t="s">
        <v>2940</v>
      </c>
      <c r="N306" s="242"/>
      <c r="O306" s="242"/>
      <c r="P306" s="242"/>
      <c r="Q306" s="242"/>
      <c r="R306" s="242"/>
      <c r="S306" s="242"/>
      <c r="T306" s="242"/>
      <c r="U306" s="242"/>
      <c r="V306" s="242"/>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row>
    <row r="307" spans="1:256" s="366" customFormat="1" ht="75" customHeight="1">
      <c r="A307" s="38">
        <v>1</v>
      </c>
      <c r="B307" s="225" t="s">
        <v>3643</v>
      </c>
      <c r="C307" s="308"/>
      <c r="D307" s="333">
        <v>9</v>
      </c>
      <c r="E307" s="225" t="s">
        <v>272</v>
      </c>
      <c r="F307" s="225" t="s">
        <v>3644</v>
      </c>
      <c r="G307" s="308">
        <v>43079</v>
      </c>
      <c r="H307" s="334" t="s">
        <v>716</v>
      </c>
      <c r="I307" s="225"/>
      <c r="J307" s="368">
        <v>43080</v>
      </c>
      <c r="K307" s="369" t="s">
        <v>3632</v>
      </c>
      <c r="L307" s="369" t="s">
        <v>2871</v>
      </c>
      <c r="M307" s="369" t="s">
        <v>3352</v>
      </c>
    </row>
    <row r="308" spans="1:256" s="366" customFormat="1" ht="75" customHeight="1">
      <c r="A308" s="38">
        <v>2</v>
      </c>
      <c r="B308" s="225" t="s">
        <v>3568</v>
      </c>
      <c r="C308" s="308"/>
      <c r="D308" s="333">
        <v>7</v>
      </c>
      <c r="E308" s="225" t="s">
        <v>272</v>
      </c>
      <c r="F308" s="225" t="s">
        <v>3569</v>
      </c>
      <c r="G308" s="308">
        <v>43035</v>
      </c>
      <c r="H308" s="334" t="s">
        <v>84</v>
      </c>
      <c r="I308" s="225"/>
      <c r="J308" s="368">
        <v>43080</v>
      </c>
      <c r="K308" s="369" t="s">
        <v>3632</v>
      </c>
      <c r="L308" s="369" t="s">
        <v>2871</v>
      </c>
      <c r="M308" s="369" t="s">
        <v>2872</v>
      </c>
    </row>
    <row r="309" spans="1:256" s="366" customFormat="1" ht="75" customHeight="1">
      <c r="A309" s="38">
        <v>3</v>
      </c>
      <c r="B309" s="225" t="s">
        <v>2048</v>
      </c>
      <c r="C309" s="308">
        <v>40180</v>
      </c>
      <c r="D309" s="333">
        <v>7</v>
      </c>
      <c r="E309" s="225" t="s">
        <v>272</v>
      </c>
      <c r="F309" s="225" t="s">
        <v>2047</v>
      </c>
      <c r="G309" s="308">
        <v>42681</v>
      </c>
      <c r="H309" s="334" t="s">
        <v>464</v>
      </c>
      <c r="I309" s="337" t="s">
        <v>2062</v>
      </c>
      <c r="J309" s="368">
        <v>43077</v>
      </c>
      <c r="K309" s="369" t="s">
        <v>3632</v>
      </c>
      <c r="L309" s="369" t="s">
        <v>2871</v>
      </c>
      <c r="M309" s="369" t="s">
        <v>2872</v>
      </c>
    </row>
    <row r="310" spans="1:256" s="366" customFormat="1" ht="75" customHeight="1">
      <c r="A310" s="38">
        <v>4</v>
      </c>
      <c r="B310" s="225" t="s">
        <v>2049</v>
      </c>
      <c r="C310" s="308">
        <v>39937</v>
      </c>
      <c r="D310" s="333">
        <v>8</v>
      </c>
      <c r="E310" s="225" t="s">
        <v>272</v>
      </c>
      <c r="F310" s="225" t="s">
        <v>2047</v>
      </c>
      <c r="G310" s="308">
        <v>42681</v>
      </c>
      <c r="H310" s="334" t="s">
        <v>464</v>
      </c>
      <c r="I310" s="337" t="s">
        <v>2062</v>
      </c>
      <c r="J310" s="368">
        <v>43077</v>
      </c>
      <c r="K310" s="369" t="s">
        <v>3632</v>
      </c>
      <c r="L310" s="369" t="s">
        <v>2871</v>
      </c>
      <c r="M310" s="369" t="s">
        <v>2872</v>
      </c>
    </row>
    <row r="311" spans="1:256" s="366" customFormat="1" ht="75" customHeight="1">
      <c r="A311" s="38">
        <v>5</v>
      </c>
      <c r="B311" s="225" t="s">
        <v>2046</v>
      </c>
      <c r="C311" s="308">
        <v>41680</v>
      </c>
      <c r="D311" s="333">
        <v>3</v>
      </c>
      <c r="E311" s="225" t="s">
        <v>272</v>
      </c>
      <c r="F311" s="225" t="s">
        <v>2047</v>
      </c>
      <c r="G311" s="308">
        <v>42681</v>
      </c>
      <c r="H311" s="334" t="s">
        <v>464</v>
      </c>
      <c r="I311" s="337" t="s">
        <v>2062</v>
      </c>
      <c r="J311" s="368">
        <v>43084</v>
      </c>
      <c r="K311" s="369" t="s">
        <v>2211</v>
      </c>
      <c r="L311" s="369" t="s">
        <v>2871</v>
      </c>
      <c r="M311" s="369" t="s">
        <v>2872</v>
      </c>
    </row>
    <row r="312" spans="1:256" ht="75" customHeight="1">
      <c r="A312" s="38">
        <v>6</v>
      </c>
      <c r="B312" s="225" t="s">
        <v>3453</v>
      </c>
      <c r="C312" s="308"/>
      <c r="D312" s="333">
        <v>6</v>
      </c>
      <c r="E312" s="225" t="s">
        <v>272</v>
      </c>
      <c r="F312" s="225" t="s">
        <v>3315</v>
      </c>
      <c r="G312" s="308">
        <v>42938</v>
      </c>
      <c r="H312" s="334" t="s">
        <v>716</v>
      </c>
      <c r="I312" s="337"/>
      <c r="J312" s="368">
        <v>43077</v>
      </c>
      <c r="K312" s="369" t="s">
        <v>3632</v>
      </c>
      <c r="L312" s="369" t="s">
        <v>2871</v>
      </c>
      <c r="M312" s="369" t="s">
        <v>3025</v>
      </c>
      <c r="N312" s="366"/>
      <c r="O312" s="366"/>
      <c r="P312" s="366"/>
      <c r="Q312" s="366"/>
      <c r="R312" s="366"/>
      <c r="S312" s="366"/>
      <c r="T312" s="366"/>
      <c r="U312" s="366"/>
      <c r="V312" s="366"/>
      <c r="W312" s="366"/>
      <c r="X312" s="366"/>
      <c r="Y312" s="366"/>
      <c r="Z312" s="366"/>
      <c r="AA312" s="366"/>
      <c r="AB312" s="366"/>
      <c r="AC312" s="366"/>
      <c r="AD312" s="366"/>
      <c r="AE312" s="366"/>
      <c r="AF312" s="366"/>
      <c r="AG312" s="366"/>
      <c r="AH312" s="366"/>
      <c r="AI312" s="366"/>
      <c r="AJ312" s="366"/>
      <c r="AK312" s="366"/>
      <c r="AL312" s="366"/>
      <c r="AM312" s="366"/>
      <c r="AN312" s="366"/>
      <c r="AO312" s="366"/>
      <c r="AP312" s="366"/>
      <c r="AQ312" s="366"/>
      <c r="AR312" s="366"/>
      <c r="AS312" s="366"/>
      <c r="AT312" s="366"/>
      <c r="AU312" s="366"/>
      <c r="AV312" s="366"/>
      <c r="AW312" s="366"/>
      <c r="AX312" s="366"/>
      <c r="AY312" s="366"/>
      <c r="AZ312" s="366"/>
      <c r="BA312" s="366"/>
      <c r="BB312" s="366"/>
      <c r="BC312" s="366"/>
      <c r="BD312" s="366"/>
      <c r="BE312" s="366"/>
      <c r="BF312" s="366"/>
      <c r="BG312" s="366"/>
      <c r="BH312" s="366"/>
      <c r="BI312" s="366"/>
      <c r="BJ312" s="366"/>
      <c r="BK312" s="366"/>
      <c r="BL312" s="366"/>
      <c r="BM312" s="366"/>
      <c r="BN312" s="366"/>
      <c r="BO312" s="366"/>
      <c r="BP312" s="366"/>
      <c r="BQ312" s="366"/>
      <c r="BR312" s="366"/>
      <c r="BS312" s="366"/>
      <c r="BT312" s="366"/>
      <c r="BU312" s="366"/>
      <c r="BV312" s="366"/>
      <c r="BW312" s="366"/>
      <c r="BX312" s="366"/>
      <c r="BY312" s="366"/>
      <c r="BZ312" s="366"/>
      <c r="CA312" s="366"/>
      <c r="CB312" s="366"/>
      <c r="CC312" s="366"/>
      <c r="CD312" s="366"/>
      <c r="CE312" s="366"/>
      <c r="CF312" s="366"/>
      <c r="CG312" s="366"/>
      <c r="CH312" s="366"/>
      <c r="CI312" s="366"/>
      <c r="CJ312" s="366"/>
      <c r="CK312" s="366"/>
      <c r="CL312" s="366"/>
      <c r="CM312" s="366"/>
      <c r="CN312" s="366"/>
      <c r="CO312" s="366"/>
      <c r="CP312" s="366"/>
      <c r="CQ312" s="366"/>
      <c r="CR312" s="366"/>
      <c r="CS312" s="366"/>
      <c r="CT312" s="366"/>
      <c r="CU312" s="366"/>
      <c r="CV312" s="366"/>
      <c r="CW312" s="366"/>
      <c r="CX312" s="366"/>
      <c r="CY312" s="366"/>
      <c r="CZ312" s="366"/>
      <c r="DA312" s="366"/>
      <c r="DB312" s="366"/>
      <c r="DC312" s="366"/>
      <c r="DD312" s="366"/>
      <c r="DE312" s="366"/>
      <c r="DF312" s="366"/>
      <c r="DG312" s="366"/>
      <c r="DH312" s="366"/>
      <c r="DI312" s="366"/>
      <c r="DJ312" s="366"/>
      <c r="DK312" s="366"/>
      <c r="DL312" s="366"/>
      <c r="DM312" s="366"/>
      <c r="DN312" s="366"/>
      <c r="DO312" s="366"/>
      <c r="DP312" s="366"/>
      <c r="DQ312" s="366"/>
      <c r="DR312" s="366"/>
      <c r="DS312" s="366"/>
      <c r="DT312" s="366"/>
      <c r="DU312" s="366"/>
      <c r="DV312" s="366"/>
      <c r="DW312" s="366"/>
      <c r="DX312" s="366"/>
      <c r="DY312" s="366"/>
      <c r="DZ312" s="366"/>
      <c r="EA312" s="366"/>
      <c r="EB312" s="366"/>
      <c r="EC312" s="366"/>
      <c r="ED312" s="366"/>
      <c r="EE312" s="366"/>
      <c r="EF312" s="366"/>
      <c r="EG312" s="366"/>
      <c r="EH312" s="366"/>
      <c r="EI312" s="366"/>
      <c r="EJ312" s="366"/>
      <c r="EK312" s="366"/>
      <c r="EL312" s="366"/>
      <c r="EM312" s="366"/>
      <c r="EN312" s="366"/>
      <c r="EO312" s="366"/>
      <c r="EP312" s="366"/>
      <c r="EQ312" s="366"/>
      <c r="ER312" s="366"/>
      <c r="ES312" s="366"/>
      <c r="ET312" s="366"/>
      <c r="EU312" s="366"/>
      <c r="EV312" s="366"/>
      <c r="EW312" s="366"/>
      <c r="EX312" s="366"/>
      <c r="EY312" s="366"/>
      <c r="EZ312" s="366"/>
      <c r="FA312" s="366"/>
      <c r="FB312" s="366"/>
      <c r="FC312" s="366"/>
      <c r="FD312" s="366"/>
      <c r="FE312" s="366"/>
      <c r="FF312" s="366"/>
      <c r="FG312" s="366"/>
      <c r="FH312" s="366"/>
      <c r="FI312" s="366"/>
      <c r="FJ312" s="366"/>
      <c r="FK312" s="366"/>
      <c r="FL312" s="366"/>
      <c r="FM312" s="366"/>
      <c r="FN312" s="366"/>
      <c r="FO312" s="366"/>
      <c r="FP312" s="366"/>
      <c r="FQ312" s="366"/>
      <c r="FR312" s="366"/>
      <c r="FS312" s="366"/>
      <c r="FT312" s="366"/>
      <c r="FU312" s="366"/>
      <c r="FV312" s="366"/>
      <c r="FW312" s="366"/>
      <c r="FX312" s="366"/>
      <c r="FY312" s="366"/>
      <c r="FZ312" s="366"/>
      <c r="GA312" s="366"/>
      <c r="GB312" s="366"/>
      <c r="GC312" s="366"/>
      <c r="GD312" s="366"/>
      <c r="GE312" s="366"/>
      <c r="GF312" s="366"/>
      <c r="GG312" s="366"/>
      <c r="GH312" s="366"/>
      <c r="GI312" s="366"/>
      <c r="GJ312" s="366"/>
      <c r="GK312" s="366"/>
      <c r="GL312" s="366"/>
      <c r="GM312" s="366"/>
      <c r="GN312" s="366"/>
      <c r="GO312" s="366"/>
      <c r="GP312" s="366"/>
      <c r="GQ312" s="366"/>
      <c r="GR312" s="366"/>
      <c r="GS312" s="366"/>
      <c r="GT312" s="366"/>
      <c r="GU312" s="366"/>
      <c r="GV312" s="366"/>
      <c r="GW312" s="366"/>
      <c r="GX312" s="366"/>
      <c r="GY312" s="366"/>
      <c r="GZ312" s="366"/>
      <c r="HA312" s="366"/>
      <c r="HB312" s="366"/>
      <c r="HC312" s="366"/>
      <c r="HD312" s="366"/>
      <c r="HE312" s="366"/>
      <c r="HF312" s="366"/>
      <c r="HG312" s="366"/>
      <c r="HH312" s="366"/>
      <c r="HI312" s="366"/>
      <c r="HJ312" s="366"/>
      <c r="HK312" s="366"/>
      <c r="HL312" s="366"/>
      <c r="HM312" s="366"/>
      <c r="HN312" s="366"/>
      <c r="HO312" s="366"/>
      <c r="HP312" s="366"/>
      <c r="HQ312" s="366"/>
      <c r="HR312" s="366"/>
      <c r="HS312" s="366"/>
      <c r="HT312" s="366"/>
      <c r="HU312" s="366"/>
      <c r="HV312" s="366"/>
      <c r="HW312" s="366"/>
      <c r="HX312" s="366"/>
      <c r="HY312" s="366"/>
      <c r="HZ312" s="366"/>
      <c r="IA312" s="366"/>
      <c r="IB312" s="366"/>
      <c r="IC312" s="366"/>
      <c r="ID312" s="366"/>
      <c r="IE312" s="366"/>
      <c r="IF312" s="366"/>
      <c r="IG312" s="366"/>
      <c r="IH312" s="366"/>
      <c r="II312" s="366"/>
      <c r="IJ312" s="366"/>
      <c r="IK312" s="366"/>
      <c r="IL312" s="366"/>
      <c r="IM312" s="366"/>
      <c r="IN312" s="366"/>
      <c r="IO312" s="366"/>
      <c r="IP312" s="366"/>
      <c r="IQ312" s="366"/>
      <c r="IR312" s="366"/>
      <c r="IS312" s="366"/>
      <c r="IT312" s="366"/>
      <c r="IU312" s="366"/>
      <c r="IV312" s="366"/>
    </row>
    <row r="313" spans="1:256" ht="75" customHeight="1">
      <c r="A313" s="38">
        <v>7</v>
      </c>
      <c r="B313" s="225" t="s">
        <v>3646</v>
      </c>
      <c r="C313" s="308"/>
      <c r="D313" s="333">
        <v>16</v>
      </c>
      <c r="E313" s="225" t="s">
        <v>272</v>
      </c>
      <c r="F313" s="225" t="s">
        <v>3645</v>
      </c>
      <c r="G313" s="308">
        <v>43078</v>
      </c>
      <c r="H313" s="334" t="s">
        <v>716</v>
      </c>
      <c r="I313" s="225"/>
      <c r="J313" s="368">
        <v>43082</v>
      </c>
      <c r="K313" s="369" t="s">
        <v>3632</v>
      </c>
      <c r="L313" s="369" t="s">
        <v>2871</v>
      </c>
      <c r="M313" s="369" t="s">
        <v>2872</v>
      </c>
      <c r="N313" s="366"/>
      <c r="O313" s="366"/>
      <c r="P313" s="366"/>
      <c r="Q313" s="366"/>
      <c r="R313" s="366"/>
      <c r="S313" s="366"/>
      <c r="T313" s="366"/>
      <c r="U313" s="366"/>
      <c r="V313" s="366"/>
      <c r="W313" s="366"/>
      <c r="X313" s="366"/>
      <c r="Y313" s="366"/>
      <c r="Z313" s="366"/>
      <c r="AA313" s="366"/>
      <c r="AB313" s="366"/>
      <c r="AC313" s="366"/>
      <c r="AD313" s="366"/>
      <c r="AE313" s="366"/>
      <c r="AF313" s="366"/>
      <c r="AG313" s="366"/>
      <c r="AH313" s="366"/>
      <c r="AI313" s="366"/>
      <c r="AJ313" s="366"/>
      <c r="AK313" s="366"/>
      <c r="AL313" s="366"/>
      <c r="AM313" s="366"/>
      <c r="AN313" s="366"/>
      <c r="AO313" s="366"/>
      <c r="AP313" s="366"/>
      <c r="AQ313" s="366"/>
      <c r="AR313" s="366"/>
      <c r="AS313" s="366"/>
      <c r="AT313" s="366"/>
      <c r="AU313" s="366"/>
      <c r="AV313" s="366"/>
      <c r="AW313" s="366"/>
      <c r="AX313" s="366"/>
      <c r="AY313" s="366"/>
      <c r="AZ313" s="366"/>
      <c r="BA313" s="366"/>
      <c r="BB313" s="366"/>
      <c r="BC313" s="366"/>
      <c r="BD313" s="366"/>
      <c r="BE313" s="366"/>
      <c r="BF313" s="366"/>
      <c r="BG313" s="366"/>
      <c r="BH313" s="366"/>
      <c r="BI313" s="366"/>
      <c r="BJ313" s="366"/>
      <c r="BK313" s="366"/>
      <c r="BL313" s="366"/>
      <c r="BM313" s="366"/>
      <c r="BN313" s="366"/>
      <c r="BO313" s="366"/>
      <c r="BP313" s="366"/>
      <c r="BQ313" s="366"/>
      <c r="BR313" s="366"/>
      <c r="BS313" s="366"/>
      <c r="BT313" s="366"/>
      <c r="BU313" s="366"/>
      <c r="BV313" s="366"/>
      <c r="BW313" s="366"/>
      <c r="BX313" s="366"/>
      <c r="BY313" s="366"/>
      <c r="BZ313" s="366"/>
      <c r="CA313" s="366"/>
      <c r="CB313" s="366"/>
      <c r="CC313" s="366"/>
      <c r="CD313" s="366"/>
      <c r="CE313" s="366"/>
      <c r="CF313" s="366"/>
      <c r="CG313" s="366"/>
      <c r="CH313" s="366"/>
      <c r="CI313" s="366"/>
      <c r="CJ313" s="366"/>
      <c r="CK313" s="366"/>
      <c r="CL313" s="366"/>
      <c r="CM313" s="366"/>
      <c r="CN313" s="366"/>
      <c r="CO313" s="366"/>
      <c r="CP313" s="366"/>
      <c r="CQ313" s="366"/>
      <c r="CR313" s="366"/>
      <c r="CS313" s="366"/>
      <c r="CT313" s="366"/>
      <c r="CU313" s="366"/>
      <c r="CV313" s="366"/>
      <c r="CW313" s="366"/>
      <c r="CX313" s="366"/>
      <c r="CY313" s="366"/>
      <c r="CZ313" s="366"/>
      <c r="DA313" s="366"/>
      <c r="DB313" s="366"/>
      <c r="DC313" s="366"/>
      <c r="DD313" s="366"/>
      <c r="DE313" s="366"/>
      <c r="DF313" s="366"/>
      <c r="DG313" s="366"/>
      <c r="DH313" s="366"/>
      <c r="DI313" s="366"/>
      <c r="DJ313" s="366"/>
      <c r="DK313" s="366"/>
      <c r="DL313" s="366"/>
      <c r="DM313" s="366"/>
      <c r="DN313" s="366"/>
      <c r="DO313" s="366"/>
      <c r="DP313" s="366"/>
      <c r="DQ313" s="366"/>
      <c r="DR313" s="366"/>
      <c r="DS313" s="366"/>
      <c r="DT313" s="366"/>
      <c r="DU313" s="366"/>
      <c r="DV313" s="366"/>
      <c r="DW313" s="366"/>
      <c r="DX313" s="366"/>
      <c r="DY313" s="366"/>
      <c r="DZ313" s="366"/>
      <c r="EA313" s="366"/>
      <c r="EB313" s="366"/>
      <c r="EC313" s="366"/>
      <c r="ED313" s="366"/>
      <c r="EE313" s="366"/>
      <c r="EF313" s="366"/>
      <c r="EG313" s="366"/>
      <c r="EH313" s="366"/>
      <c r="EI313" s="366"/>
      <c r="EJ313" s="366"/>
      <c r="EK313" s="366"/>
      <c r="EL313" s="366"/>
      <c r="EM313" s="366"/>
      <c r="EN313" s="366"/>
      <c r="EO313" s="366"/>
      <c r="EP313" s="366"/>
      <c r="EQ313" s="366"/>
      <c r="ER313" s="366"/>
      <c r="ES313" s="366"/>
      <c r="ET313" s="366"/>
      <c r="EU313" s="366"/>
      <c r="EV313" s="366"/>
      <c r="EW313" s="366"/>
      <c r="EX313" s="366"/>
      <c r="EY313" s="366"/>
      <c r="EZ313" s="366"/>
      <c r="FA313" s="366"/>
      <c r="FB313" s="366"/>
      <c r="FC313" s="366"/>
      <c r="FD313" s="366"/>
      <c r="FE313" s="366"/>
      <c r="FF313" s="366"/>
      <c r="FG313" s="366"/>
      <c r="FH313" s="366"/>
      <c r="FI313" s="366"/>
      <c r="FJ313" s="366"/>
      <c r="FK313" s="366"/>
      <c r="FL313" s="366"/>
      <c r="FM313" s="366"/>
      <c r="FN313" s="366"/>
      <c r="FO313" s="366"/>
      <c r="FP313" s="366"/>
      <c r="FQ313" s="366"/>
      <c r="FR313" s="366"/>
      <c r="FS313" s="366"/>
      <c r="FT313" s="366"/>
      <c r="FU313" s="366"/>
      <c r="FV313" s="366"/>
      <c r="FW313" s="366"/>
      <c r="FX313" s="366"/>
      <c r="FY313" s="366"/>
      <c r="FZ313" s="366"/>
      <c r="GA313" s="366"/>
      <c r="GB313" s="366"/>
      <c r="GC313" s="366"/>
      <c r="GD313" s="366"/>
      <c r="GE313" s="366"/>
      <c r="GF313" s="366"/>
      <c r="GG313" s="366"/>
      <c r="GH313" s="366"/>
      <c r="GI313" s="366"/>
      <c r="GJ313" s="366"/>
      <c r="GK313" s="366"/>
      <c r="GL313" s="366"/>
      <c r="GM313" s="366"/>
      <c r="GN313" s="366"/>
      <c r="GO313" s="366"/>
      <c r="GP313" s="366"/>
      <c r="GQ313" s="366"/>
      <c r="GR313" s="366"/>
      <c r="GS313" s="366"/>
      <c r="GT313" s="366"/>
      <c r="GU313" s="366"/>
      <c r="GV313" s="366"/>
      <c r="GW313" s="366"/>
      <c r="GX313" s="366"/>
      <c r="GY313" s="366"/>
      <c r="GZ313" s="366"/>
      <c r="HA313" s="366"/>
      <c r="HB313" s="366"/>
      <c r="HC313" s="366"/>
      <c r="HD313" s="366"/>
      <c r="HE313" s="366"/>
      <c r="HF313" s="366"/>
      <c r="HG313" s="366"/>
      <c r="HH313" s="366"/>
      <c r="HI313" s="366"/>
      <c r="HJ313" s="366"/>
      <c r="HK313" s="366"/>
      <c r="HL313" s="366"/>
      <c r="HM313" s="366"/>
      <c r="HN313" s="366"/>
      <c r="HO313" s="366"/>
      <c r="HP313" s="366"/>
      <c r="HQ313" s="366"/>
      <c r="HR313" s="366"/>
      <c r="HS313" s="366"/>
      <c r="HT313" s="366"/>
      <c r="HU313" s="366"/>
      <c r="HV313" s="366"/>
      <c r="HW313" s="366"/>
      <c r="HX313" s="366"/>
      <c r="HY313" s="366"/>
      <c r="HZ313" s="366"/>
      <c r="IA313" s="366"/>
      <c r="IB313" s="366"/>
      <c r="IC313" s="366"/>
      <c r="ID313" s="366"/>
      <c r="IE313" s="366"/>
      <c r="IF313" s="366"/>
      <c r="IG313" s="366"/>
      <c r="IH313" s="366"/>
      <c r="II313" s="366"/>
      <c r="IJ313" s="366"/>
      <c r="IK313" s="366"/>
      <c r="IL313" s="366"/>
      <c r="IM313" s="366"/>
      <c r="IN313" s="366"/>
      <c r="IO313" s="366"/>
      <c r="IP313" s="366"/>
      <c r="IQ313" s="366"/>
      <c r="IR313" s="366"/>
      <c r="IS313" s="366"/>
      <c r="IT313" s="366"/>
      <c r="IU313" s="366"/>
      <c r="IV313" s="366"/>
    </row>
    <row r="314" spans="1:256" s="366" customFormat="1" ht="75" customHeight="1">
      <c r="A314" s="38">
        <v>8</v>
      </c>
      <c r="B314" s="225" t="s">
        <v>3657</v>
      </c>
      <c r="C314" s="308"/>
      <c r="D314" s="333">
        <v>14</v>
      </c>
      <c r="E314" s="225" t="s">
        <v>3658</v>
      </c>
      <c r="F314" s="225" t="s">
        <v>3659</v>
      </c>
      <c r="G314" s="308">
        <v>43081</v>
      </c>
      <c r="H314" s="334" t="s">
        <v>3383</v>
      </c>
      <c r="I314" s="225"/>
      <c r="J314" s="368">
        <v>43083</v>
      </c>
      <c r="K314" s="369" t="s">
        <v>3632</v>
      </c>
      <c r="L314" s="369" t="s">
        <v>3195</v>
      </c>
      <c r="M314" s="369" t="s">
        <v>2895</v>
      </c>
    </row>
    <row r="315" spans="1:256" s="366" customFormat="1" ht="75" customHeight="1">
      <c r="A315" s="38">
        <v>9</v>
      </c>
      <c r="B315" s="225" t="s">
        <v>3503</v>
      </c>
      <c r="C315" s="308"/>
      <c r="D315" s="333">
        <v>2</v>
      </c>
      <c r="E315" s="225" t="s">
        <v>321</v>
      </c>
      <c r="F315" s="225" t="s">
        <v>3504</v>
      </c>
      <c r="G315" s="308">
        <v>43014</v>
      </c>
      <c r="H315" s="334" t="s">
        <v>84</v>
      </c>
      <c r="I315" s="225"/>
      <c r="J315" s="368">
        <v>43088</v>
      </c>
      <c r="K315" s="369" t="s">
        <v>3632</v>
      </c>
      <c r="L315" s="369" t="s">
        <v>2871</v>
      </c>
      <c r="M315" s="369" t="s">
        <v>3365</v>
      </c>
    </row>
    <row r="316" spans="1:256" s="366" customFormat="1" ht="75" customHeight="1">
      <c r="A316" s="38">
        <v>10</v>
      </c>
      <c r="B316" s="225" t="s">
        <v>3505</v>
      </c>
      <c r="C316" s="308"/>
      <c r="D316" s="333">
        <v>3</v>
      </c>
      <c r="E316" s="225" t="s">
        <v>321</v>
      </c>
      <c r="F316" s="225" t="s">
        <v>3504</v>
      </c>
      <c r="G316" s="308">
        <v>43014</v>
      </c>
      <c r="H316" s="334" t="s">
        <v>84</v>
      </c>
      <c r="I316" s="225"/>
      <c r="J316" s="368">
        <v>43088</v>
      </c>
      <c r="K316" s="369" t="s">
        <v>3632</v>
      </c>
      <c r="L316" s="369" t="s">
        <v>2871</v>
      </c>
      <c r="M316" s="369" t="s">
        <v>3365</v>
      </c>
    </row>
    <row r="317" spans="1:256" s="366" customFormat="1" ht="75" customHeight="1">
      <c r="A317" s="38">
        <v>11</v>
      </c>
      <c r="B317" s="225" t="s">
        <v>3506</v>
      </c>
      <c r="C317" s="308"/>
      <c r="D317" s="333">
        <v>5</v>
      </c>
      <c r="E317" s="225" t="s">
        <v>321</v>
      </c>
      <c r="F317" s="225" t="s">
        <v>3504</v>
      </c>
      <c r="G317" s="308">
        <v>43014</v>
      </c>
      <c r="H317" s="334" t="s">
        <v>84</v>
      </c>
      <c r="I317" s="225"/>
      <c r="J317" s="368">
        <v>43088</v>
      </c>
      <c r="K317" s="369" t="s">
        <v>3632</v>
      </c>
      <c r="L317" s="369" t="s">
        <v>2871</v>
      </c>
      <c r="M317" s="369" t="s">
        <v>3365</v>
      </c>
    </row>
    <row r="318" spans="1:256" s="366" customFormat="1" ht="75" customHeight="1">
      <c r="A318" s="38">
        <v>12</v>
      </c>
      <c r="B318" s="225" t="s">
        <v>3507</v>
      </c>
      <c r="C318" s="308"/>
      <c r="D318" s="333">
        <v>7</v>
      </c>
      <c r="E318" s="225" t="s">
        <v>321</v>
      </c>
      <c r="F318" s="225" t="s">
        <v>3504</v>
      </c>
      <c r="G318" s="308">
        <v>43014</v>
      </c>
      <c r="H318" s="334" t="s">
        <v>84</v>
      </c>
      <c r="I318" s="225"/>
      <c r="J318" s="368">
        <v>43088</v>
      </c>
      <c r="K318" s="369" t="s">
        <v>3632</v>
      </c>
      <c r="L318" s="369" t="s">
        <v>2871</v>
      </c>
      <c r="M318" s="369" t="s">
        <v>3365</v>
      </c>
    </row>
    <row r="319" spans="1:256" s="366" customFormat="1" ht="75" customHeight="1">
      <c r="A319" s="38">
        <v>13</v>
      </c>
      <c r="B319" s="225" t="s">
        <v>3508</v>
      </c>
      <c r="C319" s="308"/>
      <c r="D319" s="333">
        <v>11</v>
      </c>
      <c r="E319" s="225" t="s">
        <v>321</v>
      </c>
      <c r="F319" s="225" t="s">
        <v>3504</v>
      </c>
      <c r="G319" s="308">
        <v>43014</v>
      </c>
      <c r="H319" s="334" t="s">
        <v>84</v>
      </c>
      <c r="I319" s="225"/>
      <c r="J319" s="368">
        <v>43088</v>
      </c>
      <c r="K319" s="369" t="s">
        <v>3632</v>
      </c>
      <c r="L319" s="369" t="s">
        <v>2871</v>
      </c>
      <c r="M319" s="369" t="s">
        <v>3365</v>
      </c>
    </row>
    <row r="320" spans="1:256" s="366" customFormat="1" ht="75" customHeight="1">
      <c r="A320" s="38">
        <v>14</v>
      </c>
      <c r="B320" s="225" t="s">
        <v>3513</v>
      </c>
      <c r="C320" s="308"/>
      <c r="D320" s="333">
        <v>14</v>
      </c>
      <c r="E320" s="225" t="s">
        <v>321</v>
      </c>
      <c r="F320" s="225" t="s">
        <v>3504</v>
      </c>
      <c r="G320" s="308">
        <v>43014</v>
      </c>
      <c r="H320" s="334" t="s">
        <v>84</v>
      </c>
      <c r="I320" s="225"/>
      <c r="J320" s="368">
        <v>43088</v>
      </c>
      <c r="K320" s="369" t="s">
        <v>3632</v>
      </c>
      <c r="L320" s="369" t="s">
        <v>2871</v>
      </c>
      <c r="M320" s="369" t="s">
        <v>3365</v>
      </c>
    </row>
    <row r="321" spans="1:13" s="366" customFormat="1" ht="75" customHeight="1">
      <c r="A321" s="39">
        <v>15</v>
      </c>
      <c r="B321" s="335" t="s">
        <v>670</v>
      </c>
      <c r="C321" s="440">
        <v>37447</v>
      </c>
      <c r="D321" s="335">
        <v>15</v>
      </c>
      <c r="E321" s="335" t="s">
        <v>273</v>
      </c>
      <c r="F321" s="335" t="s">
        <v>671</v>
      </c>
      <c r="G321" s="440">
        <v>41267</v>
      </c>
      <c r="H321" s="335" t="s">
        <v>150</v>
      </c>
      <c r="I321" s="335" t="s">
        <v>912</v>
      </c>
      <c r="J321" s="368">
        <v>43083</v>
      </c>
      <c r="K321" s="369" t="s">
        <v>2415</v>
      </c>
      <c r="L321" s="369" t="s">
        <v>2871</v>
      </c>
      <c r="M321" s="369" t="s">
        <v>2895</v>
      </c>
    </row>
    <row r="322" spans="1:13" s="366" customFormat="1" ht="75" customHeight="1">
      <c r="A322" s="38">
        <v>16</v>
      </c>
      <c r="B322" s="225" t="s">
        <v>3497</v>
      </c>
      <c r="C322" s="308"/>
      <c r="D322" s="333">
        <v>6</v>
      </c>
      <c r="E322" s="225" t="s">
        <v>272</v>
      </c>
      <c r="F322" s="225" t="s">
        <v>3498</v>
      </c>
      <c r="G322" s="308">
        <v>43012</v>
      </c>
      <c r="H322" s="334" t="s">
        <v>84</v>
      </c>
      <c r="I322" s="225" t="s">
        <v>3542</v>
      </c>
      <c r="J322" s="368">
        <v>43083</v>
      </c>
      <c r="K322" s="369" t="s">
        <v>3632</v>
      </c>
      <c r="L322" s="369" t="s">
        <v>2871</v>
      </c>
      <c r="M322" s="369" t="s">
        <v>3671</v>
      </c>
    </row>
    <row r="323" spans="1:13" s="366" customFormat="1" ht="75" customHeight="1">
      <c r="A323" s="38">
        <v>17</v>
      </c>
      <c r="B323" s="225" t="s">
        <v>3499</v>
      </c>
      <c r="C323" s="308"/>
      <c r="D323" s="333">
        <v>9</v>
      </c>
      <c r="E323" s="225" t="s">
        <v>272</v>
      </c>
      <c r="F323" s="225" t="s">
        <v>3498</v>
      </c>
      <c r="G323" s="308">
        <v>43012</v>
      </c>
      <c r="H323" s="334" t="s">
        <v>84</v>
      </c>
      <c r="I323" s="225" t="s">
        <v>3542</v>
      </c>
      <c r="J323" s="368">
        <v>43083</v>
      </c>
      <c r="K323" s="369" t="s">
        <v>3632</v>
      </c>
      <c r="L323" s="369" t="s">
        <v>2871</v>
      </c>
      <c r="M323" s="369" t="s">
        <v>3671</v>
      </c>
    </row>
    <row r="324" spans="1:13" s="366" customFormat="1" ht="75" customHeight="1">
      <c r="A324" s="38">
        <v>18</v>
      </c>
      <c r="B324" s="225" t="s">
        <v>3500</v>
      </c>
      <c r="C324" s="308"/>
      <c r="D324" s="333">
        <v>9</v>
      </c>
      <c r="E324" s="225" t="s">
        <v>272</v>
      </c>
      <c r="F324" s="225" t="s">
        <v>3498</v>
      </c>
      <c r="G324" s="308">
        <v>43012</v>
      </c>
      <c r="H324" s="334" t="s">
        <v>84</v>
      </c>
      <c r="I324" s="225" t="s">
        <v>3606</v>
      </c>
      <c r="J324" s="368">
        <v>43083</v>
      </c>
      <c r="K324" s="369" t="s">
        <v>3632</v>
      </c>
      <c r="L324" s="369" t="s">
        <v>2871</v>
      </c>
      <c r="M324" s="369" t="s">
        <v>3671</v>
      </c>
    </row>
    <row r="325" spans="1:13" s="366" customFormat="1" ht="75" customHeight="1">
      <c r="A325" s="38">
        <v>19</v>
      </c>
      <c r="B325" s="225" t="s">
        <v>3648</v>
      </c>
      <c r="C325" s="308"/>
      <c r="D325" s="333">
        <v>3</v>
      </c>
      <c r="E325" s="225" t="s">
        <v>270</v>
      </c>
      <c r="F325" s="225" t="s">
        <v>3649</v>
      </c>
      <c r="G325" s="308">
        <v>43077</v>
      </c>
      <c r="H325" s="334" t="s">
        <v>227</v>
      </c>
      <c r="I325" s="225"/>
      <c r="J325" s="368">
        <v>43083</v>
      </c>
      <c r="K325" s="369" t="s">
        <v>3632</v>
      </c>
      <c r="L325" s="369" t="s">
        <v>2871</v>
      </c>
      <c r="M325" s="369" t="s">
        <v>3672</v>
      </c>
    </row>
    <row r="326" spans="1:13" s="366" customFormat="1" ht="75" customHeight="1">
      <c r="A326" s="38">
        <v>20</v>
      </c>
      <c r="B326" s="225" t="s">
        <v>3446</v>
      </c>
      <c r="C326" s="308"/>
      <c r="D326" s="333">
        <v>0</v>
      </c>
      <c r="E326" s="225" t="s">
        <v>272</v>
      </c>
      <c r="F326" s="225" t="s">
        <v>3447</v>
      </c>
      <c r="G326" s="308">
        <v>42993</v>
      </c>
      <c r="H326" s="334" t="s">
        <v>58</v>
      </c>
      <c r="I326" s="225" t="s">
        <v>3448</v>
      </c>
      <c r="J326" s="368">
        <v>43082</v>
      </c>
      <c r="K326" s="369" t="s">
        <v>2211</v>
      </c>
      <c r="L326" s="369" t="s">
        <v>2871</v>
      </c>
      <c r="M326" s="369" t="s">
        <v>3673</v>
      </c>
    </row>
    <row r="327" spans="1:13" s="366" customFormat="1" ht="75" customHeight="1">
      <c r="A327" s="38">
        <v>21</v>
      </c>
      <c r="B327" s="225" t="s">
        <v>3666</v>
      </c>
      <c r="C327" s="308"/>
      <c r="D327" s="333">
        <v>17</v>
      </c>
      <c r="E327" s="225" t="s">
        <v>275</v>
      </c>
      <c r="F327" s="225" t="s">
        <v>3667</v>
      </c>
      <c r="G327" s="308">
        <v>43095</v>
      </c>
      <c r="H327" s="334" t="s">
        <v>1836</v>
      </c>
      <c r="I327" s="225"/>
      <c r="J327" s="368">
        <v>43097</v>
      </c>
      <c r="K327" s="369" t="s">
        <v>3632</v>
      </c>
      <c r="L327" s="369" t="s">
        <v>2871</v>
      </c>
      <c r="M327" s="369" t="s">
        <v>2872</v>
      </c>
    </row>
    <row r="328" spans="1:13" s="366" customFormat="1" ht="75" customHeight="1">
      <c r="A328" s="38">
        <v>22</v>
      </c>
      <c r="B328" s="225" t="s">
        <v>3674</v>
      </c>
      <c r="C328" s="308"/>
      <c r="D328" s="333">
        <v>14</v>
      </c>
      <c r="E328" s="225" t="s">
        <v>3662</v>
      </c>
      <c r="F328" s="225"/>
      <c r="G328" s="308">
        <v>43083</v>
      </c>
      <c r="H328" s="334" t="s">
        <v>1836</v>
      </c>
      <c r="I328" s="225"/>
      <c r="J328" s="368">
        <v>43090</v>
      </c>
      <c r="K328" s="369" t="s">
        <v>3632</v>
      </c>
      <c r="L328" s="369" t="s">
        <v>2871</v>
      </c>
      <c r="M328" s="369" t="s">
        <v>2872</v>
      </c>
    </row>
    <row r="329" spans="1:13" s="366" customFormat="1" ht="75" customHeight="1">
      <c r="A329" s="38">
        <v>23</v>
      </c>
      <c r="B329" s="225" t="s">
        <v>3675</v>
      </c>
      <c r="C329" s="308"/>
      <c r="D329" s="333">
        <v>14</v>
      </c>
      <c r="E329" s="225" t="s">
        <v>1735</v>
      </c>
      <c r="F329" s="225" t="s">
        <v>3659</v>
      </c>
      <c r="G329" s="308">
        <v>43081</v>
      </c>
      <c r="H329" s="334" t="s">
        <v>3383</v>
      </c>
      <c r="I329" s="225"/>
      <c r="J329" s="368">
        <v>43083</v>
      </c>
      <c r="K329" s="369" t="s">
        <v>3632</v>
      </c>
      <c r="L329" s="369" t="s">
        <v>2871</v>
      </c>
      <c r="M329" s="369" t="s">
        <v>2895</v>
      </c>
    </row>
    <row r="330" spans="1:13" s="366" customFormat="1" ht="75" customHeight="1">
      <c r="A330" s="38">
        <v>24</v>
      </c>
      <c r="B330" s="225" t="s">
        <v>3323</v>
      </c>
      <c r="C330" s="308"/>
      <c r="D330" s="333">
        <v>10</v>
      </c>
      <c r="E330" s="225" t="s">
        <v>275</v>
      </c>
      <c r="F330" s="225" t="s">
        <v>3324</v>
      </c>
      <c r="G330" s="308">
        <v>42950</v>
      </c>
      <c r="H330" s="334" t="s">
        <v>1836</v>
      </c>
      <c r="I330" s="337" t="s">
        <v>3361</v>
      </c>
      <c r="J330" s="368">
        <v>43077</v>
      </c>
      <c r="K330" s="369" t="s">
        <v>3632</v>
      </c>
      <c r="L330" s="369" t="s">
        <v>2871</v>
      </c>
      <c r="M330" s="369" t="s">
        <v>3676</v>
      </c>
    </row>
    <row r="331" spans="1:13" s="366" customFormat="1" ht="75" customHeight="1">
      <c r="A331" s="38">
        <v>25</v>
      </c>
      <c r="B331" s="225" t="s">
        <v>3090</v>
      </c>
      <c r="C331" s="308"/>
      <c r="D331" s="333">
        <v>6</v>
      </c>
      <c r="E331" s="225" t="s">
        <v>268</v>
      </c>
      <c r="F331" s="225" t="s">
        <v>3091</v>
      </c>
      <c r="G331" s="308">
        <v>42877</v>
      </c>
      <c r="H331" s="334" t="s">
        <v>58</v>
      </c>
      <c r="I331" s="225" t="s">
        <v>3093</v>
      </c>
      <c r="J331" s="368">
        <v>43082</v>
      </c>
      <c r="K331" s="369" t="s">
        <v>3632</v>
      </c>
      <c r="L331" s="369" t="s">
        <v>2871</v>
      </c>
      <c r="M331" s="369" t="s">
        <v>2872</v>
      </c>
    </row>
    <row r="332" spans="1:13" s="366" customFormat="1" ht="64.900000000000006" customHeight="1">
      <c r="A332" s="38">
        <v>26</v>
      </c>
      <c r="B332" s="225" t="s">
        <v>3665</v>
      </c>
      <c r="C332" s="308"/>
      <c r="D332" s="333">
        <v>17</v>
      </c>
      <c r="E332" s="225"/>
      <c r="F332" s="225"/>
      <c r="G332" s="308">
        <v>43089</v>
      </c>
      <c r="H332" s="334" t="s">
        <v>1836</v>
      </c>
      <c r="I332" s="225"/>
      <c r="J332" s="337">
        <v>43095</v>
      </c>
      <c r="K332" s="503" t="s">
        <v>3632</v>
      </c>
      <c r="L332" s="503" t="s">
        <v>2875</v>
      </c>
      <c r="M332" s="503" t="s">
        <v>2874</v>
      </c>
    </row>
    <row r="333" spans="1:13" s="366" customFormat="1" ht="75" customHeight="1">
      <c r="A333" s="38">
        <v>27</v>
      </c>
      <c r="B333" s="225" t="s">
        <v>3622</v>
      </c>
      <c r="C333" s="308"/>
      <c r="D333" s="333">
        <v>15</v>
      </c>
      <c r="E333" s="225" t="s">
        <v>272</v>
      </c>
      <c r="F333" s="225" t="s">
        <v>3623</v>
      </c>
      <c r="G333" s="308">
        <v>43052</v>
      </c>
      <c r="H333" s="334" t="s">
        <v>58</v>
      </c>
      <c r="I333" s="225" t="s">
        <v>3625</v>
      </c>
      <c r="J333" s="368">
        <v>43077</v>
      </c>
      <c r="K333" s="369" t="s">
        <v>3632</v>
      </c>
      <c r="L333" s="369" t="s">
        <v>3337</v>
      </c>
      <c r="M333" s="369" t="s">
        <v>3337</v>
      </c>
    </row>
    <row r="334" spans="1:13" s="366" customFormat="1" ht="75" customHeight="1">
      <c r="A334" s="96">
        <v>28</v>
      </c>
      <c r="B334" s="350" t="s">
        <v>1518</v>
      </c>
      <c r="C334" s="575">
        <v>42220</v>
      </c>
      <c r="D334" s="576">
        <v>2</v>
      </c>
      <c r="E334" s="350" t="s">
        <v>272</v>
      </c>
      <c r="F334" s="350" t="s">
        <v>1519</v>
      </c>
      <c r="G334" s="575">
        <v>42254</v>
      </c>
      <c r="H334" s="577" t="s">
        <v>84</v>
      </c>
      <c r="I334" s="350" t="s">
        <v>1923</v>
      </c>
      <c r="J334" s="502">
        <v>43084</v>
      </c>
      <c r="K334" s="503" t="s">
        <v>2211</v>
      </c>
      <c r="L334" s="503" t="s">
        <v>1228</v>
      </c>
      <c r="M334" s="503" t="s">
        <v>2874</v>
      </c>
    </row>
    <row r="335" spans="1:13" s="366" customFormat="1" ht="75" customHeight="1">
      <c r="A335" s="96">
        <v>29</v>
      </c>
      <c r="B335" s="350" t="s">
        <v>1520</v>
      </c>
      <c r="C335" s="575">
        <v>42220</v>
      </c>
      <c r="D335" s="576">
        <v>2</v>
      </c>
      <c r="E335" s="350" t="s">
        <v>272</v>
      </c>
      <c r="F335" s="350" t="s">
        <v>1519</v>
      </c>
      <c r="G335" s="575">
        <v>42254</v>
      </c>
      <c r="H335" s="577" t="s">
        <v>84</v>
      </c>
      <c r="I335" s="350" t="s">
        <v>1923</v>
      </c>
      <c r="J335" s="502">
        <v>43084</v>
      </c>
      <c r="K335" s="503" t="s">
        <v>2211</v>
      </c>
      <c r="L335" s="503" t="s">
        <v>1228</v>
      </c>
      <c r="M335" s="503" t="s">
        <v>2874</v>
      </c>
    </row>
    <row r="336" spans="1:13" s="366" customFormat="1" ht="75" customHeight="1">
      <c r="A336" s="38">
        <v>30</v>
      </c>
      <c r="B336" s="225" t="s">
        <v>3176</v>
      </c>
      <c r="C336" s="308">
        <v>42898</v>
      </c>
      <c r="D336" s="333">
        <v>0</v>
      </c>
      <c r="E336" s="225" t="s">
        <v>272</v>
      </c>
      <c r="F336" s="225" t="s">
        <v>2407</v>
      </c>
      <c r="G336" s="308">
        <v>42793</v>
      </c>
      <c r="H336" s="334" t="s">
        <v>330</v>
      </c>
      <c r="I336" s="225" t="s">
        <v>3177</v>
      </c>
      <c r="J336" s="502">
        <v>43081</v>
      </c>
      <c r="K336" s="503" t="s">
        <v>2211</v>
      </c>
      <c r="L336" s="503" t="s">
        <v>1228</v>
      </c>
      <c r="M336" s="503" t="s">
        <v>2874</v>
      </c>
    </row>
    <row r="337" spans="1:52" s="366" customFormat="1" ht="75" customHeight="1">
      <c r="A337" s="38">
        <v>31</v>
      </c>
      <c r="B337" s="307" t="s">
        <v>931</v>
      </c>
      <c r="C337" s="308">
        <v>41252</v>
      </c>
      <c r="D337" s="450">
        <v>5</v>
      </c>
      <c r="E337" s="225" t="s">
        <v>929</v>
      </c>
      <c r="F337" s="572" t="s">
        <v>930</v>
      </c>
      <c r="G337" s="578">
        <v>41466</v>
      </c>
      <c r="H337" s="579" t="s">
        <v>58</v>
      </c>
      <c r="I337" s="579" t="s">
        <v>933</v>
      </c>
      <c r="J337" s="502">
        <v>43091</v>
      </c>
      <c r="K337" s="503" t="s">
        <v>2211</v>
      </c>
      <c r="L337" s="503" t="s">
        <v>1228</v>
      </c>
      <c r="M337" s="503" t="s">
        <v>2874</v>
      </c>
    </row>
    <row r="338" spans="1:52" s="366" customFormat="1" ht="70.150000000000006" customHeight="1">
      <c r="A338" s="38">
        <v>32</v>
      </c>
      <c r="B338" s="225" t="s">
        <v>226</v>
      </c>
      <c r="C338" s="308">
        <v>36551</v>
      </c>
      <c r="D338" s="498">
        <v>17</v>
      </c>
      <c r="E338" s="225" t="s">
        <v>272</v>
      </c>
      <c r="F338" s="82" t="s">
        <v>196</v>
      </c>
      <c r="G338" s="499" t="s">
        <v>34</v>
      </c>
      <c r="H338" s="82" t="s">
        <v>76</v>
      </c>
      <c r="I338" s="82"/>
      <c r="J338" s="583" t="s">
        <v>3701</v>
      </c>
      <c r="K338" s="583" t="s">
        <v>2877</v>
      </c>
      <c r="L338" s="582" t="s">
        <v>3337</v>
      </c>
      <c r="M338" s="582" t="s">
        <v>3100</v>
      </c>
      <c r="N338" s="584"/>
      <c r="O338" s="584"/>
      <c r="P338" s="584"/>
      <c r="Q338" s="584"/>
      <c r="R338" s="584"/>
      <c r="S338" s="584"/>
      <c r="T338" s="584"/>
      <c r="U338" s="584"/>
      <c r="V338" s="584"/>
      <c r="W338" s="584"/>
      <c r="X338" s="584"/>
      <c r="Y338" s="584"/>
      <c r="Z338" s="584"/>
      <c r="AA338" s="584"/>
      <c r="AB338" s="584"/>
      <c r="AC338" s="584"/>
      <c r="AD338" s="584"/>
      <c r="AE338" s="584"/>
      <c r="AF338" s="584"/>
      <c r="AG338" s="584"/>
      <c r="AH338" s="584"/>
      <c r="AI338" s="584"/>
      <c r="AJ338" s="584"/>
      <c r="AK338" s="584"/>
      <c r="AL338" s="584"/>
      <c r="AM338" s="584"/>
      <c r="AN338" s="584"/>
      <c r="AO338" s="584"/>
      <c r="AP338" s="584"/>
      <c r="AQ338" s="584"/>
      <c r="AR338" s="584"/>
      <c r="AS338" s="584"/>
      <c r="AT338" s="584"/>
      <c r="AU338" s="584"/>
      <c r="AV338" s="584"/>
      <c r="AW338" s="584"/>
      <c r="AX338" s="584"/>
      <c r="AY338" s="584"/>
      <c r="AZ338" s="584"/>
    </row>
    <row r="339" spans="1:52" s="366" customFormat="1" ht="75" customHeight="1">
      <c r="A339" s="608">
        <v>33</v>
      </c>
      <c r="B339" s="609" t="s">
        <v>517</v>
      </c>
      <c r="C339" s="610">
        <v>36524</v>
      </c>
      <c r="D339" s="611">
        <v>17</v>
      </c>
      <c r="E339" s="612" t="s">
        <v>272</v>
      </c>
      <c r="F339" s="612" t="s">
        <v>519</v>
      </c>
      <c r="G339" s="613">
        <v>40841</v>
      </c>
      <c r="H339" s="612" t="s">
        <v>74</v>
      </c>
      <c r="I339" s="612" t="s">
        <v>830</v>
      </c>
      <c r="J339" s="614">
        <v>43099</v>
      </c>
      <c r="K339" s="614" t="s">
        <v>2123</v>
      </c>
      <c r="L339" s="606" t="s">
        <v>2869</v>
      </c>
      <c r="M339" s="606" t="s">
        <v>2870</v>
      </c>
      <c r="N339" s="607"/>
      <c r="O339" s="607"/>
      <c r="P339" s="607"/>
      <c r="Q339" s="607"/>
      <c r="R339" s="607"/>
      <c r="S339" s="607"/>
      <c r="T339" s="607"/>
      <c r="U339" s="607"/>
      <c r="V339" s="607"/>
      <c r="W339" s="607"/>
      <c r="X339" s="607"/>
      <c r="Y339" s="607"/>
      <c r="Z339" s="607"/>
      <c r="AA339" s="607"/>
      <c r="AB339" s="607"/>
      <c r="AC339" s="607"/>
      <c r="AD339" s="607"/>
      <c r="AE339" s="607"/>
      <c r="AF339" s="607"/>
      <c r="AG339" s="607"/>
      <c r="AH339" s="607"/>
      <c r="AI339" s="607"/>
      <c r="AJ339" s="607"/>
      <c r="AK339" s="607"/>
      <c r="AL339" s="607"/>
      <c r="AM339" s="607"/>
      <c r="AN339" s="607"/>
      <c r="AO339" s="607"/>
      <c r="AP339" s="607"/>
      <c r="AQ339" s="607"/>
      <c r="AR339" s="607"/>
      <c r="AS339" s="607"/>
      <c r="AT339" s="607"/>
      <c r="AU339" s="607"/>
      <c r="AV339" s="607"/>
      <c r="AW339" s="607"/>
      <c r="AX339" s="607"/>
      <c r="AY339" s="607"/>
      <c r="AZ339" s="607"/>
    </row>
    <row r="340" spans="1:52" s="366" customFormat="1" ht="75" customHeight="1">
      <c r="A340" s="38">
        <v>34</v>
      </c>
      <c r="B340" s="225" t="s">
        <v>3328</v>
      </c>
      <c r="C340" s="308"/>
      <c r="D340" s="333">
        <v>16</v>
      </c>
      <c r="E340" s="225" t="s">
        <v>272</v>
      </c>
      <c r="F340" s="225" t="s">
        <v>3329</v>
      </c>
      <c r="G340" s="308">
        <v>42954</v>
      </c>
      <c r="H340" s="334" t="s">
        <v>58</v>
      </c>
      <c r="I340" s="337" t="s">
        <v>3330</v>
      </c>
      <c r="J340" s="502">
        <v>43400</v>
      </c>
      <c r="K340" s="503" t="s">
        <v>2100</v>
      </c>
      <c r="L340" s="503" t="s">
        <v>2889</v>
      </c>
      <c r="M340" s="628" t="s">
        <v>2874</v>
      </c>
      <c r="N340" s="626"/>
      <c r="O340" s="626"/>
      <c r="P340" s="627"/>
    </row>
    <row r="341" spans="1:52" s="366" customFormat="1" ht="75" customHeight="1">
      <c r="A341" s="350">
        <v>35</v>
      </c>
      <c r="B341" s="225" t="s">
        <v>177</v>
      </c>
      <c r="C341" s="339">
        <v>38473</v>
      </c>
      <c r="D341" s="174">
        <v>12</v>
      </c>
      <c r="E341" s="373" t="s">
        <v>272</v>
      </c>
      <c r="F341" s="80" t="s">
        <v>176</v>
      </c>
      <c r="G341" s="454">
        <v>39835</v>
      </c>
      <c r="H341" s="80" t="s">
        <v>84</v>
      </c>
      <c r="I341" s="82" t="s">
        <v>892</v>
      </c>
      <c r="J341" s="628"/>
      <c r="K341" s="503" t="s">
        <v>2375</v>
      </c>
      <c r="L341" s="503" t="s">
        <v>3805</v>
      </c>
      <c r="M341" s="628" t="s">
        <v>3806</v>
      </c>
    </row>
  </sheetData>
  <autoFilter ref="D1:D341"/>
  <mergeCells count="12">
    <mergeCell ref="B120:H120"/>
    <mergeCell ref="B2:H2"/>
    <mergeCell ref="B15:H15"/>
    <mergeCell ref="B38:H38"/>
    <mergeCell ref="B78:H78"/>
    <mergeCell ref="B97:H97"/>
    <mergeCell ref="B305:H305"/>
    <mergeCell ref="B241:H241"/>
    <mergeCell ref="B278:H278"/>
    <mergeCell ref="B156:H156"/>
    <mergeCell ref="B175:H175"/>
    <mergeCell ref="B209:H209"/>
  </mergeCells>
  <pageMargins left="0.70866141732283472" right="0.70866141732283472" top="0.74803149606299213" bottom="0.74803149606299213" header="0.31496062992125984" footer="0.31496062992125984"/>
  <pageSetup scale="30" fitToHeight="0" orientation="landscape"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74"/>
  <sheetViews>
    <sheetView zoomScale="70" zoomScaleNormal="70" workbookViewId="0">
      <selection sqref="A1:XFD1048576"/>
    </sheetView>
  </sheetViews>
  <sheetFormatPr baseColWidth="10" defaultColWidth="11.5703125" defaultRowHeight="49.9" customHeight="1"/>
  <cols>
    <col min="1" max="1" width="11.5703125" style="524"/>
    <col min="2" max="2" width="14.85546875" style="524" customWidth="1"/>
    <col min="3" max="3" width="40.42578125" style="524" customWidth="1"/>
    <col min="4" max="4" width="24.42578125" style="524" customWidth="1"/>
    <col min="5" max="5" width="41.7109375" style="524" customWidth="1"/>
    <col min="6" max="6" width="27.42578125" style="524" customWidth="1"/>
    <col min="7" max="7" width="27.7109375" style="524" customWidth="1"/>
    <col min="8" max="8" width="12.7109375" style="524" bestFit="1" customWidth="1"/>
    <col min="9" max="9" width="12.42578125" style="524" bestFit="1" customWidth="1"/>
    <col min="10" max="10" width="12.42578125" style="524" customWidth="1"/>
    <col min="11" max="11" width="12.42578125" style="524" bestFit="1" customWidth="1"/>
    <col min="12" max="12" width="15.28515625" style="524" customWidth="1"/>
    <col min="13" max="16384" width="11.5703125" style="524"/>
  </cols>
  <sheetData>
    <row r="1" spans="1:12" ht="49.9" customHeight="1" thickBot="1"/>
    <row r="2" spans="1:12" ht="49.9" customHeight="1" thickBot="1">
      <c r="B2" s="1531" t="s">
        <v>6740</v>
      </c>
      <c r="C2" s="1532"/>
      <c r="D2" s="1532"/>
      <c r="E2" s="1532"/>
      <c r="F2" s="1532"/>
      <c r="G2" s="1532"/>
      <c r="H2" s="1532"/>
      <c r="I2" s="1532"/>
      <c r="J2" s="1532"/>
      <c r="K2" s="1533"/>
    </row>
    <row r="3" spans="1:12" s="530" customFormat="1" ht="49.9" customHeight="1" thickBot="1">
      <c r="B3" s="1159" t="s">
        <v>6177</v>
      </c>
      <c r="C3" s="1160" t="s">
        <v>6178</v>
      </c>
      <c r="D3" s="1160" t="s">
        <v>6179</v>
      </c>
      <c r="E3" s="1160" t="s">
        <v>6180</v>
      </c>
      <c r="F3" s="1160" t="s">
        <v>2366</v>
      </c>
      <c r="G3" s="1160" t="s">
        <v>6319</v>
      </c>
      <c r="H3" s="1160" t="s">
        <v>6181</v>
      </c>
      <c r="I3" s="1160" t="s">
        <v>6182</v>
      </c>
      <c r="J3" s="1160" t="s">
        <v>6634</v>
      </c>
      <c r="K3" s="1160" t="s">
        <v>6496</v>
      </c>
    </row>
    <row r="4" spans="1:12" ht="49.9" customHeight="1" thickBot="1">
      <c r="A4" s="524">
        <v>1</v>
      </c>
      <c r="B4" s="1161" t="s">
        <v>6183</v>
      </c>
      <c r="C4" s="1162" t="s">
        <v>6184</v>
      </c>
      <c r="D4" s="1162" t="s">
        <v>6637</v>
      </c>
      <c r="E4" s="1162"/>
      <c r="F4" s="1162"/>
      <c r="G4" s="1162"/>
      <c r="H4" s="1163">
        <v>2000</v>
      </c>
      <c r="I4" s="1163">
        <v>0</v>
      </c>
      <c r="J4" s="1163" t="s">
        <v>3100</v>
      </c>
      <c r="K4" s="1163">
        <f>H4-I4</f>
        <v>2000</v>
      </c>
    </row>
    <row r="5" spans="1:12" ht="49.9" customHeight="1" thickBot="1">
      <c r="A5" s="524">
        <v>2</v>
      </c>
      <c r="B5" s="1161" t="s">
        <v>6185</v>
      </c>
      <c r="C5" s="1162" t="s">
        <v>6186</v>
      </c>
      <c r="D5" s="1162" t="s">
        <v>6187</v>
      </c>
      <c r="E5" s="1162"/>
      <c r="F5" s="1162"/>
      <c r="G5" s="1162"/>
      <c r="H5" s="1163">
        <v>3600</v>
      </c>
      <c r="I5" s="1163">
        <v>3600</v>
      </c>
      <c r="J5" s="1174">
        <v>38546</v>
      </c>
      <c r="K5" s="1163">
        <f t="shared" ref="K5:K68" si="0">H5-I5</f>
        <v>0</v>
      </c>
    </row>
    <row r="6" spans="1:12" ht="49.9" customHeight="1" thickBot="1">
      <c r="A6" s="524">
        <v>3</v>
      </c>
      <c r="B6" s="1161" t="s">
        <v>6188</v>
      </c>
      <c r="C6" s="1162" t="s">
        <v>6189</v>
      </c>
      <c r="D6" s="1162" t="s">
        <v>6190</v>
      </c>
      <c r="E6" s="1162"/>
      <c r="F6" s="1162"/>
      <c r="G6" s="1162"/>
      <c r="H6" s="1163">
        <v>200</v>
      </c>
      <c r="I6" s="1163">
        <v>200</v>
      </c>
      <c r="J6" s="1174">
        <v>38546</v>
      </c>
      <c r="K6" s="1163">
        <f t="shared" si="0"/>
        <v>0</v>
      </c>
    </row>
    <row r="7" spans="1:12" ht="49.9" customHeight="1" thickBot="1">
      <c r="A7" s="524">
        <v>4</v>
      </c>
      <c r="B7" s="1161" t="s">
        <v>6191</v>
      </c>
      <c r="C7" s="1162" t="s">
        <v>6192</v>
      </c>
      <c r="D7" s="1162" t="s">
        <v>6193</v>
      </c>
      <c r="E7" s="1162"/>
      <c r="F7" s="1162"/>
      <c r="G7" s="1162"/>
      <c r="H7" s="1163">
        <v>600</v>
      </c>
      <c r="I7" s="1163">
        <v>600</v>
      </c>
      <c r="J7" s="1174">
        <v>38266</v>
      </c>
      <c r="K7" s="1163">
        <f t="shared" si="0"/>
        <v>0</v>
      </c>
    </row>
    <row r="8" spans="1:12" ht="49.9" customHeight="1" thickBot="1">
      <c r="A8" s="524">
        <v>5</v>
      </c>
      <c r="B8" s="1161" t="s">
        <v>6194</v>
      </c>
      <c r="C8" s="1162" t="s">
        <v>6195</v>
      </c>
      <c r="D8" s="1162" t="s">
        <v>6187</v>
      </c>
      <c r="E8" s="1162"/>
      <c r="F8" s="1162"/>
      <c r="G8" s="1162"/>
      <c r="H8" s="1163">
        <v>3300</v>
      </c>
      <c r="I8" s="1163">
        <v>1650</v>
      </c>
      <c r="J8" s="1174">
        <v>38546</v>
      </c>
      <c r="K8" s="1163">
        <f t="shared" si="0"/>
        <v>1650</v>
      </c>
    </row>
    <row r="9" spans="1:12" ht="49.9" customHeight="1" thickBot="1">
      <c r="A9" s="524">
        <v>6</v>
      </c>
      <c r="B9" s="1161" t="s">
        <v>6196</v>
      </c>
      <c r="C9" s="1162" t="s">
        <v>6197</v>
      </c>
      <c r="D9" s="1162" t="s">
        <v>6198</v>
      </c>
      <c r="E9" s="1162"/>
      <c r="F9" s="1162"/>
      <c r="G9" s="1162"/>
      <c r="H9" s="1163">
        <v>4500</v>
      </c>
      <c r="I9" s="1162">
        <v>0</v>
      </c>
      <c r="J9" s="1162" t="s">
        <v>3100</v>
      </c>
      <c r="K9" s="1163">
        <f t="shared" si="0"/>
        <v>4500</v>
      </c>
    </row>
    <row r="10" spans="1:12" ht="49.9" customHeight="1" thickBot="1">
      <c r="A10" s="524">
        <v>7</v>
      </c>
      <c r="B10" s="1161" t="s">
        <v>6199</v>
      </c>
      <c r="C10" s="1162" t="s">
        <v>6200</v>
      </c>
      <c r="D10" s="1162" t="s">
        <v>6201</v>
      </c>
      <c r="E10" s="1162"/>
      <c r="F10" s="1162"/>
      <c r="G10" s="1162"/>
      <c r="H10" s="1163">
        <v>2500</v>
      </c>
      <c r="I10" s="1163">
        <v>2000</v>
      </c>
      <c r="J10" s="1174">
        <v>38546</v>
      </c>
      <c r="K10" s="1163">
        <f t="shared" si="0"/>
        <v>500</v>
      </c>
    </row>
    <row r="11" spans="1:12" ht="49.9" customHeight="1" thickBot="1">
      <c r="A11" s="524">
        <v>8</v>
      </c>
      <c r="B11" s="1161" t="s">
        <v>6202</v>
      </c>
      <c r="C11" s="1162" t="s">
        <v>6203</v>
      </c>
      <c r="D11" s="1162" t="s">
        <v>6204</v>
      </c>
      <c r="E11" s="1162"/>
      <c r="F11" s="1162"/>
      <c r="G11" s="1162"/>
      <c r="H11" s="1163">
        <v>11100</v>
      </c>
      <c r="I11" s="1163">
        <v>5100</v>
      </c>
      <c r="J11" s="1174">
        <v>38546</v>
      </c>
      <c r="K11" s="1163">
        <f t="shared" si="0"/>
        <v>6000</v>
      </c>
    </row>
    <row r="12" spans="1:12" ht="49.9" customHeight="1" thickBot="1">
      <c r="A12" s="524">
        <v>9</v>
      </c>
      <c r="B12" s="1161" t="s">
        <v>6205</v>
      </c>
      <c r="C12" s="1162" t="s">
        <v>6206</v>
      </c>
      <c r="D12" s="1162" t="s">
        <v>6193</v>
      </c>
      <c r="E12" s="1162" t="s">
        <v>6500</v>
      </c>
      <c r="F12" s="1162" t="s">
        <v>2125</v>
      </c>
      <c r="G12" s="1162" t="s">
        <v>1228</v>
      </c>
      <c r="H12" s="1163">
        <v>200</v>
      </c>
      <c r="I12" s="1162">
        <v>0</v>
      </c>
      <c r="J12" s="1162" t="s">
        <v>3100</v>
      </c>
      <c r="K12" s="1163">
        <f t="shared" si="0"/>
        <v>200</v>
      </c>
    </row>
    <row r="13" spans="1:12" ht="49.9" customHeight="1" thickBot="1">
      <c r="A13" s="524">
        <v>10</v>
      </c>
      <c r="B13" s="1161" t="s">
        <v>6207</v>
      </c>
      <c r="C13" s="1162" t="s">
        <v>6208</v>
      </c>
      <c r="D13" s="1162" t="s">
        <v>6209</v>
      </c>
      <c r="E13" s="1162" t="s">
        <v>6502</v>
      </c>
      <c r="F13" s="1162" t="s">
        <v>2125</v>
      </c>
      <c r="G13" s="1162" t="s">
        <v>6503</v>
      </c>
      <c r="H13" s="1164">
        <v>18850</v>
      </c>
      <c r="I13" s="1163">
        <v>2500</v>
      </c>
      <c r="J13" s="1174" t="s">
        <v>6635</v>
      </c>
      <c r="K13" s="1163">
        <f t="shared" si="0"/>
        <v>16350</v>
      </c>
      <c r="L13" s="1157"/>
    </row>
    <row r="14" spans="1:12" ht="49.9" customHeight="1" thickBot="1">
      <c r="A14" s="524">
        <v>11</v>
      </c>
      <c r="B14" s="1161" t="s">
        <v>6210</v>
      </c>
      <c r="C14" s="1162" t="s">
        <v>6211</v>
      </c>
      <c r="D14" s="1162" t="s">
        <v>6201</v>
      </c>
      <c r="E14" s="1162"/>
      <c r="F14" s="1162"/>
      <c r="G14" s="1162"/>
      <c r="H14" s="1163">
        <v>540</v>
      </c>
      <c r="I14" s="1162">
        <v>0</v>
      </c>
      <c r="J14" s="1162" t="s">
        <v>3100</v>
      </c>
      <c r="K14" s="1163">
        <f t="shared" si="0"/>
        <v>540</v>
      </c>
    </row>
    <row r="15" spans="1:12" ht="49.9" customHeight="1" thickBot="1">
      <c r="A15" s="524">
        <v>12</v>
      </c>
      <c r="B15" s="1161" t="s">
        <v>6212</v>
      </c>
      <c r="C15" s="1162" t="s">
        <v>6213</v>
      </c>
      <c r="D15" s="1162" t="s">
        <v>6214</v>
      </c>
      <c r="E15" s="1162" t="s">
        <v>6504</v>
      </c>
      <c r="F15" s="1162" t="s">
        <v>2125</v>
      </c>
      <c r="G15" s="1162" t="s">
        <v>1228</v>
      </c>
      <c r="H15" s="1163">
        <v>300</v>
      </c>
      <c r="I15" s="1163">
        <v>300</v>
      </c>
      <c r="J15" s="1174">
        <v>39625</v>
      </c>
      <c r="K15" s="1163">
        <f t="shared" si="0"/>
        <v>0</v>
      </c>
      <c r="L15" s="1158"/>
    </row>
    <row r="16" spans="1:12" ht="49.9" customHeight="1" thickBot="1">
      <c r="A16" s="524">
        <v>13</v>
      </c>
      <c r="B16" s="1161" t="s">
        <v>6215</v>
      </c>
      <c r="C16" s="1162" t="s">
        <v>6216</v>
      </c>
      <c r="D16" s="1162" t="s">
        <v>6201</v>
      </c>
      <c r="E16" s="1162"/>
      <c r="F16" s="1162"/>
      <c r="G16" s="1162"/>
      <c r="H16" s="1163">
        <v>5414</v>
      </c>
      <c r="I16" s="1163">
        <v>5414</v>
      </c>
      <c r="J16" s="1174">
        <v>39518</v>
      </c>
      <c r="K16" s="1163">
        <f t="shared" si="0"/>
        <v>0</v>
      </c>
    </row>
    <row r="17" spans="1:11" ht="49.9" customHeight="1" thickBot="1">
      <c r="A17" s="524">
        <v>14</v>
      </c>
      <c r="B17" s="1161" t="s">
        <v>6217</v>
      </c>
      <c r="C17" s="1162" t="s">
        <v>6218</v>
      </c>
      <c r="D17" s="1162" t="s">
        <v>6219</v>
      </c>
      <c r="E17" s="1162" t="s">
        <v>6507</v>
      </c>
      <c r="F17" s="1162" t="s">
        <v>6505</v>
      </c>
      <c r="G17" s="1162" t="s">
        <v>6506</v>
      </c>
      <c r="H17" s="1163">
        <v>500</v>
      </c>
      <c r="I17" s="1163">
        <v>500</v>
      </c>
      <c r="J17" s="1174">
        <v>39625</v>
      </c>
      <c r="K17" s="1163">
        <f t="shared" si="0"/>
        <v>0</v>
      </c>
    </row>
    <row r="18" spans="1:11" ht="49.9" customHeight="1" thickBot="1">
      <c r="A18" s="524">
        <v>15</v>
      </c>
      <c r="B18" s="1161" t="s">
        <v>6220</v>
      </c>
      <c r="C18" s="1162" t="s">
        <v>6221</v>
      </c>
      <c r="D18" s="1162" t="s">
        <v>6209</v>
      </c>
      <c r="E18" s="1162" t="s">
        <v>6508</v>
      </c>
      <c r="F18" s="1162" t="s">
        <v>2211</v>
      </c>
      <c r="G18" s="1162" t="s">
        <v>1228</v>
      </c>
      <c r="H18" s="1163">
        <v>9500</v>
      </c>
      <c r="I18" s="1163">
        <v>9500</v>
      </c>
      <c r="J18" s="1174" t="s">
        <v>6636</v>
      </c>
      <c r="K18" s="1163">
        <f t="shared" si="0"/>
        <v>0</v>
      </c>
    </row>
    <row r="19" spans="1:11" ht="49.9" customHeight="1" thickBot="1">
      <c r="A19" s="524">
        <v>16</v>
      </c>
      <c r="B19" s="1161" t="s">
        <v>6222</v>
      </c>
      <c r="C19" s="1162" t="s">
        <v>6638</v>
      </c>
      <c r="D19" s="1162" t="s">
        <v>6223</v>
      </c>
      <c r="E19" s="1162" t="s">
        <v>6509</v>
      </c>
      <c r="F19" s="1162" t="s">
        <v>2123</v>
      </c>
      <c r="G19" s="1162" t="s">
        <v>2870</v>
      </c>
      <c r="H19" s="1163">
        <v>300</v>
      </c>
      <c r="I19" s="1163">
        <v>300</v>
      </c>
      <c r="J19" s="1174">
        <v>39625</v>
      </c>
      <c r="K19" s="1163">
        <f t="shared" si="0"/>
        <v>0</v>
      </c>
    </row>
    <row r="20" spans="1:11" ht="49.9" customHeight="1" thickBot="1">
      <c r="A20" s="524">
        <v>17</v>
      </c>
      <c r="B20" s="1161" t="s">
        <v>6224</v>
      </c>
      <c r="C20" s="1162" t="s">
        <v>6225</v>
      </c>
      <c r="D20" s="1162" t="s">
        <v>6226</v>
      </c>
      <c r="E20" s="1162" t="s">
        <v>6510</v>
      </c>
      <c r="F20" s="1162" t="s">
        <v>6505</v>
      </c>
      <c r="G20" s="1162" t="s">
        <v>6506</v>
      </c>
      <c r="H20" s="1163">
        <v>1750</v>
      </c>
      <c r="I20" s="1162">
        <v>0</v>
      </c>
      <c r="J20" s="1162" t="s">
        <v>3100</v>
      </c>
      <c r="K20" s="1163">
        <f t="shared" si="0"/>
        <v>1750</v>
      </c>
    </row>
    <row r="21" spans="1:11" ht="49.9" customHeight="1" thickBot="1">
      <c r="A21" s="524">
        <v>18</v>
      </c>
      <c r="B21" s="1161" t="s">
        <v>6227</v>
      </c>
      <c r="C21" s="1162" t="s">
        <v>6228</v>
      </c>
      <c r="D21" s="1162" t="s">
        <v>6209</v>
      </c>
      <c r="E21" s="1162"/>
      <c r="F21" s="1162"/>
      <c r="G21" s="1162"/>
      <c r="H21" s="1163">
        <v>1700</v>
      </c>
      <c r="I21" s="1162">
        <v>0</v>
      </c>
      <c r="J21" s="1162" t="s">
        <v>3100</v>
      </c>
      <c r="K21" s="1163">
        <f t="shared" si="0"/>
        <v>1700</v>
      </c>
    </row>
    <row r="22" spans="1:11" ht="49.9" customHeight="1" thickBot="1">
      <c r="A22" s="524">
        <v>19</v>
      </c>
      <c r="B22" s="1161" t="s">
        <v>6229</v>
      </c>
      <c r="C22" s="1162" t="s">
        <v>6230</v>
      </c>
      <c r="D22" s="1162" t="s">
        <v>6231</v>
      </c>
      <c r="E22" s="1162"/>
      <c r="F22" s="1162"/>
      <c r="G22" s="1162"/>
      <c r="H22" s="1165">
        <v>12480</v>
      </c>
      <c r="I22" s="1162">
        <v>0</v>
      </c>
      <c r="J22" s="1162" t="s">
        <v>3100</v>
      </c>
      <c r="K22" s="1163">
        <f t="shared" si="0"/>
        <v>12480</v>
      </c>
    </row>
    <row r="23" spans="1:11" ht="49.9" customHeight="1" thickBot="1">
      <c r="A23" s="524">
        <v>20</v>
      </c>
      <c r="B23" s="1161" t="s">
        <v>6232</v>
      </c>
      <c r="C23" s="1162" t="s">
        <v>6233</v>
      </c>
      <c r="D23" s="1162" t="s">
        <v>6231</v>
      </c>
      <c r="E23" s="1162" t="s">
        <v>6234</v>
      </c>
      <c r="F23" s="1162" t="s">
        <v>2211</v>
      </c>
      <c r="G23" s="1162" t="s">
        <v>6506</v>
      </c>
      <c r="H23" s="1163">
        <v>43000</v>
      </c>
      <c r="I23" s="1163">
        <v>40000</v>
      </c>
      <c r="J23" s="1174">
        <v>41438</v>
      </c>
      <c r="K23" s="1163">
        <f t="shared" si="0"/>
        <v>3000</v>
      </c>
    </row>
    <row r="24" spans="1:11" ht="49.9" customHeight="1" thickBot="1">
      <c r="A24" s="524">
        <v>21</v>
      </c>
      <c r="B24" s="1161" t="s">
        <v>6235</v>
      </c>
      <c r="C24" s="1162" t="s">
        <v>6236</v>
      </c>
      <c r="D24" s="1162" t="s">
        <v>6237</v>
      </c>
      <c r="E24" s="1162" t="s">
        <v>6238</v>
      </c>
      <c r="F24" s="1162" t="s">
        <v>2127</v>
      </c>
      <c r="G24" s="1162" t="s">
        <v>3337</v>
      </c>
      <c r="H24" s="1163">
        <v>6440</v>
      </c>
      <c r="I24" s="1162">
        <v>0</v>
      </c>
      <c r="J24" s="1162" t="s">
        <v>3100</v>
      </c>
      <c r="K24" s="1163">
        <f t="shared" si="0"/>
        <v>6440</v>
      </c>
    </row>
    <row r="25" spans="1:11" ht="49.9" customHeight="1" thickBot="1">
      <c r="A25" s="524">
        <v>22</v>
      </c>
      <c r="B25" s="1161" t="s">
        <v>6239</v>
      </c>
      <c r="C25" s="1162" t="s">
        <v>6240</v>
      </c>
      <c r="D25" s="1162" t="s">
        <v>6241</v>
      </c>
      <c r="E25" s="1162" t="s">
        <v>6511</v>
      </c>
      <c r="F25" s="1162" t="s">
        <v>2211</v>
      </c>
      <c r="G25" s="1162" t="s">
        <v>1228</v>
      </c>
      <c r="H25" s="1163">
        <v>400</v>
      </c>
      <c r="I25" s="1162">
        <v>0</v>
      </c>
      <c r="J25" s="1162" t="s">
        <v>3100</v>
      </c>
      <c r="K25" s="1163">
        <f t="shared" si="0"/>
        <v>400</v>
      </c>
    </row>
    <row r="26" spans="1:11" ht="49.9" customHeight="1" thickBot="1">
      <c r="A26" s="524">
        <v>23</v>
      </c>
      <c r="B26" s="1161" t="s">
        <v>6242</v>
      </c>
      <c r="C26" s="1162" t="s">
        <v>6243</v>
      </c>
      <c r="D26" s="1162" t="s">
        <v>6244</v>
      </c>
      <c r="E26" s="1162"/>
      <c r="F26" s="1162"/>
      <c r="G26" s="1162"/>
      <c r="H26" s="1163">
        <v>100</v>
      </c>
      <c r="I26" s="1162">
        <v>0</v>
      </c>
      <c r="J26" s="1162" t="s">
        <v>3100</v>
      </c>
      <c r="K26" s="1163">
        <f t="shared" si="0"/>
        <v>100</v>
      </c>
    </row>
    <row r="27" spans="1:11" ht="49.9" customHeight="1" thickBot="1">
      <c r="A27" s="524">
        <v>24</v>
      </c>
      <c r="B27" s="1161" t="s">
        <v>6245</v>
      </c>
      <c r="C27" s="1162" t="s">
        <v>6246</v>
      </c>
      <c r="D27" s="1162" t="s">
        <v>6247</v>
      </c>
      <c r="E27" s="1162"/>
      <c r="F27" s="1162"/>
      <c r="G27" s="1162"/>
      <c r="H27" s="1163">
        <v>340</v>
      </c>
      <c r="I27" s="1162">
        <v>0</v>
      </c>
      <c r="J27" s="1162" t="s">
        <v>3100</v>
      </c>
      <c r="K27" s="1163">
        <f t="shared" si="0"/>
        <v>340</v>
      </c>
    </row>
    <row r="28" spans="1:11" ht="49.9" customHeight="1" thickBot="1">
      <c r="A28" s="524">
        <v>25</v>
      </c>
      <c r="B28" s="1161" t="s">
        <v>6248</v>
      </c>
      <c r="C28" s="1162" t="s">
        <v>6249</v>
      </c>
      <c r="D28" s="1162" t="s">
        <v>6250</v>
      </c>
      <c r="E28" s="1162" t="s">
        <v>6512</v>
      </c>
      <c r="F28" s="1162" t="s">
        <v>2211</v>
      </c>
      <c r="G28" s="1162" t="s">
        <v>1228</v>
      </c>
      <c r="H28" s="1163">
        <v>1706</v>
      </c>
      <c r="I28" s="1162">
        <v>0</v>
      </c>
      <c r="J28" s="1162" t="s">
        <v>3100</v>
      </c>
      <c r="K28" s="1163">
        <f t="shared" si="0"/>
        <v>1706</v>
      </c>
    </row>
    <row r="29" spans="1:11" ht="49.9" customHeight="1" thickBot="1">
      <c r="A29" s="524">
        <v>26</v>
      </c>
      <c r="B29" s="1161" t="s">
        <v>6251</v>
      </c>
      <c r="C29" s="1162" t="s">
        <v>6252</v>
      </c>
      <c r="D29" s="1162" t="s">
        <v>6253</v>
      </c>
      <c r="E29" s="1162" t="s">
        <v>6513</v>
      </c>
      <c r="F29" s="1162" t="s">
        <v>6505</v>
      </c>
      <c r="G29" s="1162" t="s">
        <v>6506</v>
      </c>
      <c r="H29" s="1163">
        <v>500</v>
      </c>
      <c r="I29" s="1162">
        <v>0</v>
      </c>
      <c r="J29" s="1162" t="s">
        <v>3100</v>
      </c>
      <c r="K29" s="1163">
        <f t="shared" si="0"/>
        <v>500</v>
      </c>
    </row>
    <row r="30" spans="1:11" ht="49.9" customHeight="1" thickBot="1">
      <c r="A30" s="524">
        <v>27</v>
      </c>
      <c r="B30" s="1161" t="s">
        <v>6254</v>
      </c>
      <c r="C30" s="1162" t="s">
        <v>6255</v>
      </c>
      <c r="D30" s="1162" t="s">
        <v>6231</v>
      </c>
      <c r="E30" s="1162" t="s">
        <v>6256</v>
      </c>
      <c r="F30" s="1162"/>
      <c r="G30" s="1162"/>
      <c r="H30" s="1163">
        <v>4250</v>
      </c>
      <c r="I30" s="1163">
        <v>4250</v>
      </c>
      <c r="J30" s="1174">
        <v>41438</v>
      </c>
      <c r="K30" s="1163">
        <f t="shared" si="0"/>
        <v>0</v>
      </c>
    </row>
    <row r="31" spans="1:11" ht="49.9" customHeight="1" thickBot="1">
      <c r="A31" s="524">
        <v>28</v>
      </c>
      <c r="B31" s="1161" t="s">
        <v>6257</v>
      </c>
      <c r="C31" s="1162" t="s">
        <v>6258</v>
      </c>
      <c r="D31" s="1162" t="s">
        <v>6259</v>
      </c>
      <c r="E31" s="1162" t="s">
        <v>6514</v>
      </c>
      <c r="F31" s="1162" t="s">
        <v>6515</v>
      </c>
      <c r="G31" s="1162" t="s">
        <v>6516</v>
      </c>
      <c r="H31" s="1163">
        <v>5500</v>
      </c>
      <c r="I31" s="1162">
        <v>0</v>
      </c>
      <c r="J31" s="1162" t="s">
        <v>3100</v>
      </c>
      <c r="K31" s="1163">
        <f t="shared" si="0"/>
        <v>5500</v>
      </c>
    </row>
    <row r="32" spans="1:11" ht="49.9" customHeight="1" thickBot="1">
      <c r="A32" s="524">
        <v>29</v>
      </c>
      <c r="B32" s="1161" t="s">
        <v>6260</v>
      </c>
      <c r="C32" s="1162" t="s">
        <v>6261</v>
      </c>
      <c r="D32" s="1162" t="s">
        <v>6262</v>
      </c>
      <c r="E32" s="1162"/>
      <c r="F32" s="1162"/>
      <c r="G32" s="1162"/>
      <c r="H32" s="1163">
        <v>24200</v>
      </c>
      <c r="I32" s="1163">
        <v>16800</v>
      </c>
      <c r="J32" s="1174">
        <v>41438</v>
      </c>
      <c r="K32" s="1163">
        <f t="shared" si="0"/>
        <v>7400</v>
      </c>
    </row>
    <row r="33" spans="1:11" ht="49.9" customHeight="1" thickBot="1">
      <c r="A33" s="524">
        <v>30</v>
      </c>
      <c r="B33" s="1161" t="s">
        <v>6263</v>
      </c>
      <c r="C33" s="1162" t="s">
        <v>6264</v>
      </c>
      <c r="D33" s="1162" t="s">
        <v>6265</v>
      </c>
      <c r="E33" s="1162"/>
      <c r="F33" s="1162"/>
      <c r="G33" s="1162"/>
      <c r="H33" s="1163">
        <v>1200</v>
      </c>
      <c r="I33" s="1163">
        <v>650</v>
      </c>
      <c r="J33" s="1174">
        <v>41438</v>
      </c>
      <c r="K33" s="1163">
        <f t="shared" si="0"/>
        <v>550</v>
      </c>
    </row>
    <row r="34" spans="1:11" ht="49.9" customHeight="1" thickBot="1">
      <c r="A34" s="524">
        <v>31</v>
      </c>
      <c r="B34" s="1161" t="s">
        <v>6266</v>
      </c>
      <c r="C34" s="1162" t="s">
        <v>6267</v>
      </c>
      <c r="D34" s="1162" t="s">
        <v>6268</v>
      </c>
      <c r="E34" s="1162" t="s">
        <v>6269</v>
      </c>
      <c r="F34" s="1162" t="s">
        <v>2211</v>
      </c>
      <c r="G34" s="1162" t="s">
        <v>1228</v>
      </c>
      <c r="H34" s="1163">
        <v>5400</v>
      </c>
      <c r="I34" s="1162">
        <v>0</v>
      </c>
      <c r="J34" s="1162" t="s">
        <v>3100</v>
      </c>
      <c r="K34" s="1163">
        <f t="shared" si="0"/>
        <v>5400</v>
      </c>
    </row>
    <row r="35" spans="1:11" ht="49.9" customHeight="1" thickBot="1">
      <c r="A35" s="524">
        <v>32</v>
      </c>
      <c r="B35" s="1161" t="s">
        <v>6270</v>
      </c>
      <c r="C35" s="1162" t="s">
        <v>6271</v>
      </c>
      <c r="D35" s="1162" t="s">
        <v>6272</v>
      </c>
      <c r="E35" s="1162" t="s">
        <v>6702</v>
      </c>
      <c r="F35" s="1162"/>
      <c r="G35" s="1162"/>
      <c r="H35" s="1163">
        <v>1950</v>
      </c>
      <c r="I35" s="1163">
        <v>1950</v>
      </c>
      <c r="J35" s="1174">
        <v>41438</v>
      </c>
      <c r="K35" s="1163">
        <f t="shared" si="0"/>
        <v>0</v>
      </c>
    </row>
    <row r="36" spans="1:11" ht="49.9" customHeight="1" thickBot="1">
      <c r="A36" s="524">
        <v>33</v>
      </c>
      <c r="B36" s="1161" t="s">
        <v>6273</v>
      </c>
      <c r="C36" s="1162" t="s">
        <v>6274</v>
      </c>
      <c r="D36" s="1162" t="s">
        <v>6275</v>
      </c>
      <c r="E36" s="1162"/>
      <c r="F36" s="1162"/>
      <c r="G36" s="1162"/>
      <c r="H36" s="1163">
        <v>500</v>
      </c>
      <c r="I36" s="1162">
        <v>0</v>
      </c>
      <c r="J36" s="1174" t="s">
        <v>3100</v>
      </c>
      <c r="K36" s="1163">
        <f t="shared" si="0"/>
        <v>500</v>
      </c>
    </row>
    <row r="37" spans="1:11" ht="49.9" customHeight="1" thickBot="1">
      <c r="A37" s="524">
        <v>34</v>
      </c>
      <c r="B37" s="1161" t="s">
        <v>6276</v>
      </c>
      <c r="C37" s="1162" t="s">
        <v>6277</v>
      </c>
      <c r="D37" s="1162" t="s">
        <v>6278</v>
      </c>
      <c r="E37" s="1162"/>
      <c r="F37" s="1162"/>
      <c r="G37" s="1162"/>
      <c r="H37" s="1163">
        <v>5200</v>
      </c>
      <c r="I37" s="1162">
        <v>0</v>
      </c>
      <c r="J37" s="1174" t="s">
        <v>3100</v>
      </c>
      <c r="K37" s="1163">
        <f t="shared" si="0"/>
        <v>5200</v>
      </c>
    </row>
    <row r="38" spans="1:11" ht="49.9" customHeight="1" thickBot="1">
      <c r="A38" s="524">
        <v>35</v>
      </c>
      <c r="B38" s="1161" t="s">
        <v>6279</v>
      </c>
      <c r="C38" s="1162" t="s">
        <v>6280</v>
      </c>
      <c r="D38" s="1162" t="s">
        <v>6281</v>
      </c>
      <c r="E38" s="1162"/>
      <c r="F38" s="1162"/>
      <c r="G38" s="1162"/>
      <c r="H38" s="1163">
        <v>300</v>
      </c>
      <c r="I38" s="1162">
        <v>0</v>
      </c>
      <c r="J38" s="1174" t="s">
        <v>3100</v>
      </c>
      <c r="K38" s="1163">
        <f t="shared" si="0"/>
        <v>300</v>
      </c>
    </row>
    <row r="39" spans="1:11" ht="49.9" customHeight="1" thickBot="1">
      <c r="A39" s="524">
        <v>36</v>
      </c>
      <c r="B39" s="1161" t="s">
        <v>6282</v>
      </c>
      <c r="C39" s="1162" t="s">
        <v>6283</v>
      </c>
      <c r="D39" s="1162" t="s">
        <v>6284</v>
      </c>
      <c r="E39" s="1162" t="s">
        <v>6720</v>
      </c>
      <c r="F39" s="1162" t="s">
        <v>2516</v>
      </c>
      <c r="G39" s="1162" t="s">
        <v>6641</v>
      </c>
      <c r="H39" s="1163">
        <v>600</v>
      </c>
      <c r="I39" s="1163">
        <v>600</v>
      </c>
      <c r="J39" s="1174">
        <v>41438</v>
      </c>
      <c r="K39" s="1163">
        <f t="shared" si="0"/>
        <v>0</v>
      </c>
    </row>
    <row r="40" spans="1:11" ht="49.9" customHeight="1" thickBot="1">
      <c r="A40" s="524">
        <v>37</v>
      </c>
      <c r="B40" s="1161" t="s">
        <v>6285</v>
      </c>
      <c r="C40" s="1162" t="s">
        <v>6286</v>
      </c>
      <c r="D40" s="1162" t="s">
        <v>6193</v>
      </c>
      <c r="E40" s="1162" t="s">
        <v>6518</v>
      </c>
      <c r="F40" s="1162" t="s">
        <v>6517</v>
      </c>
      <c r="G40" s="1162" t="s">
        <v>1228</v>
      </c>
      <c r="H40" s="1163">
        <v>3400</v>
      </c>
      <c r="I40" s="1163">
        <v>900</v>
      </c>
      <c r="J40" s="1174">
        <v>41438</v>
      </c>
      <c r="K40" s="1163">
        <f t="shared" si="0"/>
        <v>2500</v>
      </c>
    </row>
    <row r="41" spans="1:11" ht="49.9" customHeight="1" thickBot="1">
      <c r="A41" s="524">
        <v>38</v>
      </c>
      <c r="B41" s="1161" t="s">
        <v>6287</v>
      </c>
      <c r="C41" s="1162" t="s">
        <v>6288</v>
      </c>
      <c r="D41" s="1162" t="s">
        <v>6284</v>
      </c>
      <c r="E41" s="1162" t="s">
        <v>6519</v>
      </c>
      <c r="F41" s="1162" t="s">
        <v>2375</v>
      </c>
      <c r="G41" s="1162" t="s">
        <v>2870</v>
      </c>
      <c r="H41" s="1163">
        <v>4200</v>
      </c>
      <c r="I41" s="1163">
        <v>2000</v>
      </c>
      <c r="J41" s="1174">
        <v>41438</v>
      </c>
      <c r="K41" s="1163">
        <f t="shared" si="0"/>
        <v>2200</v>
      </c>
    </row>
    <row r="42" spans="1:11" ht="49.9" customHeight="1" thickBot="1">
      <c r="A42" s="524">
        <v>39</v>
      </c>
      <c r="B42" s="1161" t="s">
        <v>6289</v>
      </c>
      <c r="C42" s="1162" t="s">
        <v>6290</v>
      </c>
      <c r="D42" s="1162" t="s">
        <v>6291</v>
      </c>
      <c r="E42" s="1162" t="s">
        <v>6519</v>
      </c>
      <c r="F42" s="1162" t="s">
        <v>2375</v>
      </c>
      <c r="G42" s="1162" t="s">
        <v>2870</v>
      </c>
      <c r="H42" s="1163">
        <v>2100</v>
      </c>
      <c r="I42" s="1162">
        <v>0</v>
      </c>
      <c r="J42" s="1174" t="s">
        <v>3100</v>
      </c>
      <c r="K42" s="1163">
        <f t="shared" si="0"/>
        <v>2100</v>
      </c>
    </row>
    <row r="43" spans="1:11" ht="49.9" customHeight="1" thickBot="1">
      <c r="A43" s="524">
        <v>40</v>
      </c>
      <c r="B43" s="1161" t="s">
        <v>6292</v>
      </c>
      <c r="C43" s="1162" t="s">
        <v>6293</v>
      </c>
      <c r="D43" s="1162" t="s">
        <v>6294</v>
      </c>
      <c r="E43" s="1162" t="s">
        <v>6295</v>
      </c>
      <c r="F43" s="1162" t="s">
        <v>4428</v>
      </c>
      <c r="G43" s="1162" t="s">
        <v>6520</v>
      </c>
      <c r="H43" s="1163">
        <v>900</v>
      </c>
      <c r="I43" s="1163">
        <v>800</v>
      </c>
      <c r="J43" s="1174">
        <v>41438</v>
      </c>
      <c r="K43" s="1163">
        <f t="shared" si="0"/>
        <v>100</v>
      </c>
    </row>
    <row r="44" spans="1:11" ht="49.9" customHeight="1" thickBot="1">
      <c r="A44" s="524">
        <v>41</v>
      </c>
      <c r="B44" s="1161" t="s">
        <v>6296</v>
      </c>
      <c r="C44" s="1162" t="s">
        <v>6297</v>
      </c>
      <c r="D44" s="1162" t="s">
        <v>6284</v>
      </c>
      <c r="E44" s="1162" t="s">
        <v>6521</v>
      </c>
      <c r="F44" s="1162" t="s">
        <v>6505</v>
      </c>
      <c r="G44" s="1162" t="s">
        <v>6506</v>
      </c>
      <c r="H44" s="1163">
        <v>1000</v>
      </c>
      <c r="I44" s="1163">
        <v>1000</v>
      </c>
      <c r="J44" s="1174">
        <v>41418</v>
      </c>
      <c r="K44" s="1163">
        <f t="shared" si="0"/>
        <v>0</v>
      </c>
    </row>
    <row r="45" spans="1:11" ht="49.9" customHeight="1" thickBot="1">
      <c r="A45" s="524">
        <v>42</v>
      </c>
      <c r="B45" s="1161" t="s">
        <v>6298</v>
      </c>
      <c r="C45" s="1162" t="s">
        <v>6299</v>
      </c>
      <c r="D45" s="1162" t="s">
        <v>6300</v>
      </c>
      <c r="E45" s="1162"/>
      <c r="F45" s="1162"/>
      <c r="G45" s="1162"/>
      <c r="H45" s="1163">
        <v>300</v>
      </c>
      <c r="I45" s="1162">
        <v>0</v>
      </c>
      <c r="J45" s="1174" t="s">
        <v>3100</v>
      </c>
      <c r="K45" s="1163">
        <f t="shared" si="0"/>
        <v>300</v>
      </c>
    </row>
    <row r="46" spans="1:11" ht="49.9" customHeight="1" thickBot="1">
      <c r="A46" s="524">
        <v>43</v>
      </c>
      <c r="B46" s="1161" t="s">
        <v>6301</v>
      </c>
      <c r="C46" s="1162" t="s">
        <v>6302</v>
      </c>
      <c r="D46" s="1162" t="s">
        <v>6303</v>
      </c>
      <c r="E46" s="1162" t="s">
        <v>6698</v>
      </c>
      <c r="F46" s="1162"/>
      <c r="G46" s="1162"/>
      <c r="H46" s="1163">
        <v>200</v>
      </c>
      <c r="I46" s="1163">
        <v>200</v>
      </c>
      <c r="J46" s="1174">
        <v>41438</v>
      </c>
      <c r="K46" s="1163">
        <f t="shared" si="0"/>
        <v>0</v>
      </c>
    </row>
    <row r="47" spans="1:11" ht="49.9" customHeight="1" thickBot="1">
      <c r="A47" s="524">
        <v>44</v>
      </c>
      <c r="B47" s="1161" t="s">
        <v>6304</v>
      </c>
      <c r="C47" s="1162" t="s">
        <v>6305</v>
      </c>
      <c r="D47" s="1162" t="s">
        <v>6284</v>
      </c>
      <c r="E47" s="1162" t="s">
        <v>6522</v>
      </c>
      <c r="F47" s="1162" t="s">
        <v>6505</v>
      </c>
      <c r="G47" s="1162" t="s">
        <v>6506</v>
      </c>
      <c r="H47" s="1163">
        <v>750</v>
      </c>
      <c r="I47" s="1163">
        <v>750</v>
      </c>
      <c r="J47" s="1174">
        <v>41438</v>
      </c>
      <c r="K47" s="1163">
        <f t="shared" si="0"/>
        <v>0</v>
      </c>
    </row>
    <row r="48" spans="1:11" ht="49.9" customHeight="1" thickBot="1">
      <c r="A48" s="524">
        <v>45</v>
      </c>
      <c r="B48" s="1161" t="s">
        <v>6306</v>
      </c>
      <c r="C48" s="1162" t="s">
        <v>6307</v>
      </c>
      <c r="D48" s="1162" t="s">
        <v>6284</v>
      </c>
      <c r="E48" s="1162"/>
      <c r="F48" s="1162"/>
      <c r="G48" s="1162"/>
      <c r="H48" s="1163">
        <v>1600</v>
      </c>
      <c r="I48" s="1162">
        <v>0</v>
      </c>
      <c r="J48" s="1174" t="s">
        <v>3100</v>
      </c>
      <c r="K48" s="1163">
        <f t="shared" si="0"/>
        <v>1600</v>
      </c>
    </row>
    <row r="49" spans="1:11" ht="49.9" customHeight="1" thickBot="1">
      <c r="A49" s="524">
        <v>46</v>
      </c>
      <c r="B49" s="1161" t="s">
        <v>6308</v>
      </c>
      <c r="C49" s="1162" t="s">
        <v>6309</v>
      </c>
      <c r="D49" s="1162" t="s">
        <v>6272</v>
      </c>
      <c r="E49" s="1162"/>
      <c r="F49" s="1162"/>
      <c r="G49" s="1162"/>
      <c r="H49" s="1165">
        <v>17910</v>
      </c>
      <c r="I49" s="1165">
        <v>1446</v>
      </c>
      <c r="J49" s="1174">
        <v>41438</v>
      </c>
      <c r="K49" s="1163">
        <f t="shared" si="0"/>
        <v>16464</v>
      </c>
    </row>
    <row r="50" spans="1:11" ht="49.9" customHeight="1" thickBot="1">
      <c r="A50" s="524">
        <v>47</v>
      </c>
      <c r="B50" s="1161" t="s">
        <v>6310</v>
      </c>
      <c r="C50" s="1162" t="s">
        <v>6311</v>
      </c>
      <c r="D50" s="1162" t="s">
        <v>6312</v>
      </c>
      <c r="E50" s="1162"/>
      <c r="F50" s="1162"/>
      <c r="G50" s="1162"/>
      <c r="H50" s="1163">
        <v>6300</v>
      </c>
      <c r="I50" s="1162">
        <v>0</v>
      </c>
      <c r="J50" s="1174" t="s">
        <v>3100</v>
      </c>
      <c r="K50" s="1163">
        <f t="shared" si="0"/>
        <v>6300</v>
      </c>
    </row>
    <row r="51" spans="1:11" ht="49.9" customHeight="1" thickBot="1">
      <c r="A51" s="524">
        <v>48</v>
      </c>
      <c r="B51" s="1161" t="s">
        <v>6313</v>
      </c>
      <c r="C51" s="1162" t="s">
        <v>6314</v>
      </c>
      <c r="D51" s="1162" t="s">
        <v>6315</v>
      </c>
      <c r="E51" s="1162" t="s">
        <v>6316</v>
      </c>
      <c r="F51" s="1162" t="s">
        <v>2124</v>
      </c>
      <c r="G51" s="1162" t="s">
        <v>6503</v>
      </c>
      <c r="H51" s="1163">
        <v>1500</v>
      </c>
      <c r="I51" s="1162">
        <v>0</v>
      </c>
      <c r="J51" s="1174" t="s">
        <v>3100</v>
      </c>
      <c r="K51" s="1163">
        <f t="shared" si="0"/>
        <v>1500</v>
      </c>
    </row>
    <row r="52" spans="1:11" ht="49.9" customHeight="1" thickBot="1">
      <c r="A52" s="524">
        <v>49</v>
      </c>
      <c r="B52" s="1161" t="s">
        <v>6317</v>
      </c>
      <c r="C52" s="1162" t="s">
        <v>6318</v>
      </c>
      <c r="D52" s="1162" t="s">
        <v>6312</v>
      </c>
      <c r="E52" s="1162"/>
      <c r="F52" s="1162"/>
      <c r="G52" s="1162"/>
      <c r="H52" s="1163">
        <v>1700</v>
      </c>
      <c r="I52" s="1162">
        <v>0</v>
      </c>
      <c r="J52" s="1174" t="s">
        <v>3100</v>
      </c>
      <c r="K52" s="1163">
        <f t="shared" si="0"/>
        <v>1700</v>
      </c>
    </row>
    <row r="53" spans="1:11" ht="49.9" customHeight="1" thickBot="1">
      <c r="A53" s="524">
        <v>50</v>
      </c>
      <c r="B53" s="1166" t="s">
        <v>6320</v>
      </c>
      <c r="C53" s="1167" t="s">
        <v>6321</v>
      </c>
      <c r="D53" s="1167" t="s">
        <v>6322</v>
      </c>
      <c r="E53" s="1167"/>
      <c r="F53" s="1168"/>
      <c r="G53" s="1168"/>
      <c r="H53" s="1169">
        <v>150</v>
      </c>
      <c r="I53" s="1167">
        <v>0</v>
      </c>
      <c r="J53" s="1174" t="s">
        <v>3100</v>
      </c>
      <c r="K53" s="1163">
        <f t="shared" si="0"/>
        <v>150</v>
      </c>
    </row>
    <row r="54" spans="1:11" ht="49.9" customHeight="1" thickBot="1">
      <c r="A54" s="524">
        <v>51</v>
      </c>
      <c r="B54" s="1161" t="s">
        <v>6323</v>
      </c>
      <c r="C54" s="1162" t="s">
        <v>6324</v>
      </c>
      <c r="D54" s="1162" t="s">
        <v>6312</v>
      </c>
      <c r="E54" s="1162" t="s">
        <v>6523</v>
      </c>
      <c r="F54" s="1168" t="s">
        <v>6525</v>
      </c>
      <c r="G54" s="1168" t="s">
        <v>6524</v>
      </c>
      <c r="H54" s="1163">
        <v>800</v>
      </c>
      <c r="I54" s="1162">
        <v>0</v>
      </c>
      <c r="J54" s="1174" t="s">
        <v>3100</v>
      </c>
      <c r="K54" s="1163">
        <f t="shared" si="0"/>
        <v>800</v>
      </c>
    </row>
    <row r="55" spans="1:11" ht="49.9" customHeight="1" thickBot="1">
      <c r="A55" s="524">
        <v>52</v>
      </c>
      <c r="B55" s="1161" t="s">
        <v>6325</v>
      </c>
      <c r="C55" s="1162" t="s">
        <v>6639</v>
      </c>
      <c r="D55" s="1162" t="s">
        <v>6272</v>
      </c>
      <c r="E55" s="1162"/>
      <c r="F55" s="1168"/>
      <c r="G55" s="1168"/>
      <c r="H55" s="1163">
        <v>300</v>
      </c>
      <c r="I55" s="1162">
        <v>0</v>
      </c>
      <c r="J55" s="1174" t="s">
        <v>3100</v>
      </c>
      <c r="K55" s="1163">
        <f t="shared" si="0"/>
        <v>300</v>
      </c>
    </row>
    <row r="56" spans="1:11" ht="49.9" customHeight="1" thickBot="1">
      <c r="A56" s="524">
        <v>53</v>
      </c>
      <c r="B56" s="1161" t="s">
        <v>6326</v>
      </c>
      <c r="C56" s="1162" t="s">
        <v>6327</v>
      </c>
      <c r="D56" s="1162" t="s">
        <v>6272</v>
      </c>
      <c r="E56" s="1162" t="s">
        <v>6526</v>
      </c>
      <c r="F56" s="1168" t="s">
        <v>2516</v>
      </c>
      <c r="G56" s="1168" t="s">
        <v>6506</v>
      </c>
      <c r="H56" s="1163">
        <v>7400</v>
      </c>
      <c r="I56" s="1162">
        <v>0</v>
      </c>
      <c r="J56" s="1174" t="s">
        <v>3100</v>
      </c>
      <c r="K56" s="1163">
        <f t="shared" si="0"/>
        <v>7400</v>
      </c>
    </row>
    <row r="57" spans="1:11" ht="49.9" customHeight="1" thickBot="1">
      <c r="A57" s="524">
        <v>54</v>
      </c>
      <c r="B57" s="1161" t="s">
        <v>6328</v>
      </c>
      <c r="C57" s="1162" t="s">
        <v>6329</v>
      </c>
      <c r="D57" s="1162" t="s">
        <v>6312</v>
      </c>
      <c r="E57" s="1162"/>
      <c r="F57" s="1168"/>
      <c r="G57" s="1168"/>
      <c r="H57" s="1163">
        <v>1750</v>
      </c>
      <c r="I57" s="1162">
        <v>0</v>
      </c>
      <c r="J57" s="1174" t="s">
        <v>3100</v>
      </c>
      <c r="K57" s="1163">
        <f t="shared" si="0"/>
        <v>1750</v>
      </c>
    </row>
    <row r="58" spans="1:11" ht="49.9" customHeight="1" thickBot="1">
      <c r="A58" s="524">
        <v>55</v>
      </c>
      <c r="B58" s="1166" t="s">
        <v>6330</v>
      </c>
      <c r="C58" s="1167" t="s">
        <v>6331</v>
      </c>
      <c r="D58" s="1167" t="s">
        <v>6332</v>
      </c>
      <c r="E58" s="1167" t="s">
        <v>6527</v>
      </c>
      <c r="F58" s="1168" t="s">
        <v>2516</v>
      </c>
      <c r="G58" s="1168" t="s">
        <v>6506</v>
      </c>
      <c r="H58" s="1169">
        <v>850</v>
      </c>
      <c r="I58" s="1167">
        <v>0</v>
      </c>
      <c r="J58" s="1174" t="s">
        <v>3100</v>
      </c>
      <c r="K58" s="1163">
        <f t="shared" si="0"/>
        <v>850</v>
      </c>
    </row>
    <row r="59" spans="1:11" ht="49.9" customHeight="1" thickBot="1">
      <c r="A59" s="524">
        <v>56</v>
      </c>
      <c r="B59" s="1161" t="s">
        <v>6333</v>
      </c>
      <c r="C59" s="1162" t="s">
        <v>6334</v>
      </c>
      <c r="D59" s="1162" t="s">
        <v>6312</v>
      </c>
      <c r="E59" s="1162" t="s">
        <v>6528</v>
      </c>
      <c r="F59" s="1168" t="s">
        <v>2372</v>
      </c>
      <c r="G59" s="1168" t="s">
        <v>2870</v>
      </c>
      <c r="H59" s="1165">
        <v>3164</v>
      </c>
      <c r="I59" s="1162">
        <v>0</v>
      </c>
      <c r="J59" s="1174" t="s">
        <v>3100</v>
      </c>
      <c r="K59" s="1163">
        <f t="shared" si="0"/>
        <v>3164</v>
      </c>
    </row>
    <row r="60" spans="1:11" ht="49.9" customHeight="1" thickBot="1">
      <c r="A60" s="524">
        <v>57</v>
      </c>
      <c r="B60" s="1161" t="s">
        <v>6335</v>
      </c>
      <c r="C60" s="1162" t="s">
        <v>6336</v>
      </c>
      <c r="D60" s="1162" t="s">
        <v>6337</v>
      </c>
      <c r="E60" s="1162" t="s">
        <v>6529</v>
      </c>
      <c r="F60" s="1168" t="s">
        <v>2211</v>
      </c>
      <c r="G60" s="1168" t="s">
        <v>6506</v>
      </c>
      <c r="H60" s="1163">
        <v>1550</v>
      </c>
      <c r="I60" s="1163">
        <v>1550</v>
      </c>
      <c r="J60" s="1174">
        <v>41982</v>
      </c>
      <c r="K60" s="1163">
        <f t="shared" si="0"/>
        <v>0</v>
      </c>
    </row>
    <row r="61" spans="1:11" ht="49.9" customHeight="1" thickBot="1">
      <c r="A61" s="524">
        <v>58</v>
      </c>
      <c r="B61" s="1161" t="s">
        <v>6338</v>
      </c>
      <c r="C61" s="1162" t="s">
        <v>6339</v>
      </c>
      <c r="D61" s="1162" t="s">
        <v>6340</v>
      </c>
      <c r="E61" s="1162"/>
      <c r="F61" s="1168"/>
      <c r="G61" s="1168"/>
      <c r="H61" s="1163">
        <v>200</v>
      </c>
      <c r="I61" s="1162">
        <v>0</v>
      </c>
      <c r="J61" s="1174" t="s">
        <v>3100</v>
      </c>
      <c r="K61" s="1163">
        <f t="shared" si="0"/>
        <v>200</v>
      </c>
    </row>
    <row r="62" spans="1:11" ht="49.9" customHeight="1" thickBot="1">
      <c r="A62" s="524">
        <v>59</v>
      </c>
      <c r="B62" s="1161" t="s">
        <v>6341</v>
      </c>
      <c r="C62" s="1162" t="s">
        <v>6342</v>
      </c>
      <c r="D62" s="1162" t="s">
        <v>6337</v>
      </c>
      <c r="E62" s="1162" t="s">
        <v>6530</v>
      </c>
      <c r="F62" s="1168" t="s">
        <v>6532</v>
      </c>
      <c r="G62" s="1168" t="s">
        <v>6531</v>
      </c>
      <c r="H62" s="1163">
        <v>1800</v>
      </c>
      <c r="I62" s="1162">
        <v>0</v>
      </c>
      <c r="J62" s="1174" t="s">
        <v>3100</v>
      </c>
      <c r="K62" s="1163">
        <f t="shared" si="0"/>
        <v>1800</v>
      </c>
    </row>
    <row r="63" spans="1:11" ht="49.9" customHeight="1" thickBot="1">
      <c r="A63" s="524">
        <v>60</v>
      </c>
      <c r="B63" s="1161" t="s">
        <v>6343</v>
      </c>
      <c r="C63" s="1162" t="s">
        <v>6344</v>
      </c>
      <c r="D63" s="1162" t="s">
        <v>6193</v>
      </c>
      <c r="E63" s="1162" t="s">
        <v>6533</v>
      </c>
      <c r="F63" s="1168" t="s">
        <v>2516</v>
      </c>
      <c r="G63" s="1168" t="s">
        <v>2870</v>
      </c>
      <c r="H63" s="1163">
        <v>1500</v>
      </c>
      <c r="I63" s="1162">
        <v>0</v>
      </c>
      <c r="J63" s="1174" t="s">
        <v>3100</v>
      </c>
      <c r="K63" s="1163">
        <f t="shared" si="0"/>
        <v>1500</v>
      </c>
    </row>
    <row r="64" spans="1:11" ht="49.9" customHeight="1" thickBot="1">
      <c r="A64" s="524">
        <v>61</v>
      </c>
      <c r="B64" s="1161" t="s">
        <v>6345</v>
      </c>
      <c r="C64" s="1162" t="s">
        <v>6346</v>
      </c>
      <c r="D64" s="1162" t="s">
        <v>6347</v>
      </c>
      <c r="E64" s="1162" t="s">
        <v>6348</v>
      </c>
      <c r="F64" s="1168" t="s">
        <v>2124</v>
      </c>
      <c r="G64" s="1168" t="s">
        <v>6520</v>
      </c>
      <c r="H64" s="1163">
        <v>3000</v>
      </c>
      <c r="I64" s="1162">
        <v>0</v>
      </c>
      <c r="J64" s="1174" t="s">
        <v>3100</v>
      </c>
      <c r="K64" s="1163">
        <f t="shared" si="0"/>
        <v>3000</v>
      </c>
    </row>
    <row r="65" spans="1:11" ht="49.9" customHeight="1" thickBot="1">
      <c r="A65" s="524">
        <v>62</v>
      </c>
      <c r="B65" s="1161" t="s">
        <v>6349</v>
      </c>
      <c r="C65" s="1162" t="s">
        <v>6350</v>
      </c>
      <c r="D65" s="1162" t="s">
        <v>6231</v>
      </c>
      <c r="E65" s="1162" t="s">
        <v>6351</v>
      </c>
      <c r="F65" s="1168" t="s">
        <v>6534</v>
      </c>
      <c r="G65" s="1168" t="s">
        <v>6535</v>
      </c>
      <c r="H65" s="1163">
        <v>17280</v>
      </c>
      <c r="I65" s="1162">
        <v>0</v>
      </c>
      <c r="J65" s="1174" t="s">
        <v>3100</v>
      </c>
      <c r="K65" s="1163">
        <f t="shared" si="0"/>
        <v>17280</v>
      </c>
    </row>
    <row r="66" spans="1:11" ht="49.9" customHeight="1" thickBot="1">
      <c r="A66" s="524">
        <v>63</v>
      </c>
      <c r="B66" s="1161" t="s">
        <v>6352</v>
      </c>
      <c r="C66" s="1162" t="s">
        <v>6353</v>
      </c>
      <c r="D66" s="1162" t="s">
        <v>6354</v>
      </c>
      <c r="E66" s="1162"/>
      <c r="F66" s="1168"/>
      <c r="G66" s="1168"/>
      <c r="H66" s="1163">
        <v>2000</v>
      </c>
      <c r="I66" s="1163">
        <v>2000</v>
      </c>
      <c r="J66" s="1174">
        <v>41982</v>
      </c>
      <c r="K66" s="1163">
        <f t="shared" si="0"/>
        <v>0</v>
      </c>
    </row>
    <row r="67" spans="1:11" ht="49.9" customHeight="1" thickBot="1">
      <c r="A67" s="524">
        <v>64</v>
      </c>
      <c r="B67" s="1161" t="s">
        <v>6355</v>
      </c>
      <c r="C67" s="1162" t="s">
        <v>6640</v>
      </c>
      <c r="D67" s="1162" t="s">
        <v>6356</v>
      </c>
      <c r="E67" s="1162"/>
      <c r="F67" s="1168"/>
      <c r="G67" s="1168"/>
      <c r="H67" s="1163">
        <v>800</v>
      </c>
      <c r="I67" s="1162">
        <v>0</v>
      </c>
      <c r="J67" s="1174" t="s">
        <v>3100</v>
      </c>
      <c r="K67" s="1163">
        <f t="shared" si="0"/>
        <v>800</v>
      </c>
    </row>
    <row r="68" spans="1:11" ht="49.9" customHeight="1" thickBot="1">
      <c r="A68" s="524">
        <v>65</v>
      </c>
      <c r="B68" s="1161" t="s">
        <v>6357</v>
      </c>
      <c r="C68" s="1162" t="s">
        <v>6358</v>
      </c>
      <c r="D68" s="1162" t="s">
        <v>6359</v>
      </c>
      <c r="E68" s="1162"/>
      <c r="F68" s="1168"/>
      <c r="G68" s="1168"/>
      <c r="H68" s="1163">
        <v>3000</v>
      </c>
      <c r="I68" s="1162">
        <v>0</v>
      </c>
      <c r="J68" s="1174" t="s">
        <v>3100</v>
      </c>
      <c r="K68" s="1163">
        <f t="shared" si="0"/>
        <v>3000</v>
      </c>
    </row>
    <row r="69" spans="1:11" ht="49.9" customHeight="1" thickBot="1">
      <c r="A69" s="524">
        <v>66</v>
      </c>
      <c r="B69" s="1161" t="s">
        <v>6360</v>
      </c>
      <c r="C69" s="1162" t="s">
        <v>6361</v>
      </c>
      <c r="D69" s="1162" t="s">
        <v>6362</v>
      </c>
      <c r="E69" s="1162"/>
      <c r="F69" s="1168"/>
      <c r="G69" s="1168"/>
      <c r="H69" s="1163">
        <v>800</v>
      </c>
      <c r="I69" s="1163">
        <v>800</v>
      </c>
      <c r="J69" s="1174">
        <v>42173</v>
      </c>
      <c r="K69" s="1163">
        <f t="shared" ref="K69:K117" si="1">H69-I69</f>
        <v>0</v>
      </c>
    </row>
    <row r="70" spans="1:11" ht="49.9" customHeight="1" thickBot="1">
      <c r="A70" s="524">
        <v>67</v>
      </c>
      <c r="B70" s="1161" t="s">
        <v>6363</v>
      </c>
      <c r="C70" s="1162" t="s">
        <v>6364</v>
      </c>
      <c r="D70" s="1162" t="s">
        <v>6312</v>
      </c>
      <c r="E70" s="1162" t="s">
        <v>6536</v>
      </c>
      <c r="F70" s="1168" t="s">
        <v>2211</v>
      </c>
      <c r="G70" s="1168" t="s">
        <v>1228</v>
      </c>
      <c r="H70" s="1163">
        <v>500</v>
      </c>
      <c r="I70" s="1162">
        <v>0</v>
      </c>
      <c r="J70" s="1174" t="s">
        <v>3100</v>
      </c>
      <c r="K70" s="1163">
        <f t="shared" si="1"/>
        <v>500</v>
      </c>
    </row>
    <row r="71" spans="1:11" ht="49.9" customHeight="1" thickBot="1">
      <c r="A71" s="524">
        <v>68</v>
      </c>
      <c r="B71" s="1161" t="s">
        <v>6365</v>
      </c>
      <c r="C71" s="1162" t="s">
        <v>6366</v>
      </c>
      <c r="D71" s="1162" t="s">
        <v>6367</v>
      </c>
      <c r="E71" s="1162"/>
      <c r="F71" s="1168"/>
      <c r="G71" s="1168"/>
      <c r="H71" s="1163">
        <v>400</v>
      </c>
      <c r="I71" s="1163">
        <v>400</v>
      </c>
      <c r="J71" s="1174">
        <v>42173</v>
      </c>
      <c r="K71" s="1163">
        <f t="shared" si="1"/>
        <v>0</v>
      </c>
    </row>
    <row r="72" spans="1:11" ht="49.9" customHeight="1" thickBot="1">
      <c r="A72" s="524">
        <v>69</v>
      </c>
      <c r="B72" s="1161" t="s">
        <v>6368</v>
      </c>
      <c r="C72" s="1162" t="s">
        <v>6369</v>
      </c>
      <c r="D72" s="1162" t="s">
        <v>6370</v>
      </c>
      <c r="E72" s="1162" t="s">
        <v>6537</v>
      </c>
      <c r="F72" s="1168" t="s">
        <v>2516</v>
      </c>
      <c r="G72" s="1168" t="s">
        <v>6506</v>
      </c>
      <c r="H72" s="1163">
        <v>5500</v>
      </c>
      <c r="I72" s="1163">
        <v>5500</v>
      </c>
      <c r="J72" s="1174">
        <v>42311</v>
      </c>
      <c r="K72" s="1163">
        <f t="shared" si="1"/>
        <v>0</v>
      </c>
    </row>
    <row r="73" spans="1:11" ht="49.9" customHeight="1" thickBot="1">
      <c r="A73" s="524">
        <v>70</v>
      </c>
      <c r="B73" s="1161" t="s">
        <v>6371</v>
      </c>
      <c r="C73" s="1162" t="s">
        <v>6372</v>
      </c>
      <c r="D73" s="1162" t="s">
        <v>6272</v>
      </c>
      <c r="E73" s="1162" t="s">
        <v>6673</v>
      </c>
      <c r="F73" s="1168" t="s">
        <v>2522</v>
      </c>
      <c r="G73" s="1168" t="s">
        <v>2870</v>
      </c>
      <c r="H73" s="1163">
        <v>850</v>
      </c>
      <c r="I73" s="1162">
        <v>0</v>
      </c>
      <c r="J73" s="1174" t="s">
        <v>3100</v>
      </c>
      <c r="K73" s="1163">
        <f t="shared" si="1"/>
        <v>850</v>
      </c>
    </row>
    <row r="74" spans="1:11" ht="49.9" customHeight="1" thickBot="1">
      <c r="A74" s="524">
        <v>71</v>
      </c>
      <c r="B74" s="1161" t="s">
        <v>6373</v>
      </c>
      <c r="C74" s="1162" t="s">
        <v>6374</v>
      </c>
      <c r="D74" s="1162" t="s">
        <v>6272</v>
      </c>
      <c r="E74" s="1162"/>
      <c r="F74" s="1168"/>
      <c r="G74" s="1168"/>
      <c r="H74" s="1163">
        <v>200</v>
      </c>
      <c r="I74" s="1162">
        <v>0</v>
      </c>
      <c r="J74" s="1174" t="s">
        <v>3100</v>
      </c>
      <c r="K74" s="1163">
        <f t="shared" si="1"/>
        <v>200</v>
      </c>
    </row>
    <row r="75" spans="1:11" ht="49.9" customHeight="1" thickBot="1">
      <c r="A75" s="524">
        <v>72</v>
      </c>
      <c r="B75" s="1161" t="s">
        <v>6375</v>
      </c>
      <c r="C75" s="1162" t="s">
        <v>6376</v>
      </c>
      <c r="D75" s="1162" t="s">
        <v>6377</v>
      </c>
      <c r="E75" s="1162"/>
      <c r="F75" s="1168"/>
      <c r="G75" s="1168"/>
      <c r="H75" s="1163">
        <v>2500</v>
      </c>
      <c r="I75" s="1162">
        <v>0</v>
      </c>
      <c r="J75" s="1174" t="s">
        <v>3100</v>
      </c>
      <c r="K75" s="1163">
        <f t="shared" si="1"/>
        <v>2500</v>
      </c>
    </row>
    <row r="76" spans="1:11" ht="49.9" customHeight="1" thickBot="1">
      <c r="A76" s="524">
        <v>73</v>
      </c>
      <c r="B76" s="1161" t="s">
        <v>6378</v>
      </c>
      <c r="C76" s="1162" t="s">
        <v>6379</v>
      </c>
      <c r="D76" s="1162" t="s">
        <v>6312</v>
      </c>
      <c r="E76" s="1162"/>
      <c r="F76" s="1168"/>
      <c r="G76" s="1168"/>
      <c r="H76" s="1163">
        <v>15200</v>
      </c>
      <c r="I76" s="1162">
        <v>0</v>
      </c>
      <c r="J76" s="1174" t="s">
        <v>3100</v>
      </c>
      <c r="K76" s="1163">
        <f t="shared" si="1"/>
        <v>15200</v>
      </c>
    </row>
    <row r="77" spans="1:11" ht="49.9" customHeight="1" thickBot="1">
      <c r="A77" s="524">
        <v>74</v>
      </c>
      <c r="B77" s="1161" t="s">
        <v>6380</v>
      </c>
      <c r="C77" s="1162" t="s">
        <v>6381</v>
      </c>
      <c r="D77" s="1162" t="s">
        <v>6272</v>
      </c>
      <c r="E77" s="1162"/>
      <c r="F77" s="1168"/>
      <c r="G77" s="1168"/>
      <c r="H77" s="1163">
        <v>500</v>
      </c>
      <c r="I77" s="1162">
        <v>0</v>
      </c>
      <c r="J77" s="1174" t="s">
        <v>3100</v>
      </c>
      <c r="K77" s="1163">
        <f t="shared" si="1"/>
        <v>500</v>
      </c>
    </row>
    <row r="78" spans="1:11" ht="49.9" customHeight="1" thickBot="1">
      <c r="A78" s="524">
        <v>75</v>
      </c>
      <c r="B78" s="1161" t="s">
        <v>6382</v>
      </c>
      <c r="C78" s="1162" t="s">
        <v>6383</v>
      </c>
      <c r="D78" s="1162" t="s">
        <v>2516</v>
      </c>
      <c r="E78" s="1162"/>
      <c r="F78" s="1168"/>
      <c r="G78" s="1168"/>
      <c r="H78" s="1163">
        <v>2400</v>
      </c>
      <c r="I78" s="1162">
        <v>0</v>
      </c>
      <c r="J78" s="1174" t="s">
        <v>3100</v>
      </c>
      <c r="K78" s="1163">
        <f t="shared" si="1"/>
        <v>2400</v>
      </c>
    </row>
    <row r="79" spans="1:11" ht="49.9" customHeight="1" thickBot="1">
      <c r="A79" s="524">
        <v>76</v>
      </c>
      <c r="B79" s="1161" t="s">
        <v>6384</v>
      </c>
      <c r="C79" s="1162" t="s">
        <v>6385</v>
      </c>
      <c r="D79" s="1162" t="s">
        <v>6337</v>
      </c>
      <c r="E79" s="1162" t="s">
        <v>6645</v>
      </c>
      <c r="F79" s="1168" t="s">
        <v>2516</v>
      </c>
      <c r="G79" s="1168" t="s">
        <v>6641</v>
      </c>
      <c r="H79" s="1163">
        <v>300</v>
      </c>
      <c r="I79" s="1162">
        <v>0</v>
      </c>
      <c r="J79" s="1174" t="s">
        <v>3100</v>
      </c>
      <c r="K79" s="1163">
        <f t="shared" si="1"/>
        <v>300</v>
      </c>
    </row>
    <row r="80" spans="1:11" ht="49.9" customHeight="1" thickBot="1">
      <c r="A80" s="524">
        <v>77</v>
      </c>
      <c r="B80" s="1161" t="s">
        <v>6386</v>
      </c>
      <c r="C80" s="1162" t="s">
        <v>6387</v>
      </c>
      <c r="D80" s="1162" t="s">
        <v>6388</v>
      </c>
      <c r="E80" s="1162" t="s">
        <v>6645</v>
      </c>
      <c r="F80" s="1168" t="s">
        <v>2516</v>
      </c>
      <c r="G80" s="1168" t="s">
        <v>6641</v>
      </c>
      <c r="H80" s="1163">
        <v>1000</v>
      </c>
      <c r="I80" s="1162">
        <v>0</v>
      </c>
      <c r="J80" s="1174" t="s">
        <v>3100</v>
      </c>
      <c r="K80" s="1163">
        <f t="shared" si="1"/>
        <v>1000</v>
      </c>
    </row>
    <row r="81" spans="1:17" ht="49.9" customHeight="1" thickBot="1">
      <c r="A81" s="524">
        <v>78</v>
      </c>
      <c r="B81" s="1161" t="s">
        <v>6392</v>
      </c>
      <c r="C81" s="1162" t="s">
        <v>6393</v>
      </c>
      <c r="D81" s="1162" t="s">
        <v>6337</v>
      </c>
      <c r="E81" s="1162"/>
      <c r="F81" s="1168"/>
      <c r="G81" s="1168"/>
      <c r="H81" s="1163">
        <v>3000</v>
      </c>
      <c r="I81" s="1162">
        <v>0</v>
      </c>
      <c r="J81" s="1174" t="s">
        <v>3100</v>
      </c>
      <c r="K81" s="1163">
        <f t="shared" si="1"/>
        <v>3000</v>
      </c>
    </row>
    <row r="82" spans="1:17" ht="49.9" customHeight="1" thickBot="1">
      <c r="A82" s="524">
        <v>79</v>
      </c>
      <c r="B82" s="1161" t="s">
        <v>6394</v>
      </c>
      <c r="C82" s="1162" t="s">
        <v>6395</v>
      </c>
      <c r="D82" s="1162" t="s">
        <v>6396</v>
      </c>
      <c r="E82" s="1162" t="s">
        <v>6397</v>
      </c>
      <c r="F82" s="1168" t="s">
        <v>2124</v>
      </c>
      <c r="G82" s="1168" t="s">
        <v>1228</v>
      </c>
      <c r="H82" s="1163">
        <v>520</v>
      </c>
      <c r="I82" s="1162">
        <v>0</v>
      </c>
      <c r="J82" s="1174" t="s">
        <v>3100</v>
      </c>
      <c r="K82" s="1163">
        <f t="shared" si="1"/>
        <v>520</v>
      </c>
    </row>
    <row r="83" spans="1:17" ht="49.9" customHeight="1" thickBot="1">
      <c r="A83" s="524">
        <v>80</v>
      </c>
      <c r="B83" s="1161" t="s">
        <v>6398</v>
      </c>
      <c r="C83" s="1162" t="s">
        <v>6399</v>
      </c>
      <c r="D83" s="1162" t="s">
        <v>6400</v>
      </c>
      <c r="E83" s="1162"/>
      <c r="F83" s="1168"/>
      <c r="G83" s="1168"/>
      <c r="H83" s="1163">
        <v>800</v>
      </c>
      <c r="I83" s="1162">
        <v>0</v>
      </c>
      <c r="J83" s="1174" t="s">
        <v>3100</v>
      </c>
      <c r="K83" s="1163">
        <f t="shared" si="1"/>
        <v>800</v>
      </c>
    </row>
    <row r="84" spans="1:17" ht="49.9" customHeight="1" thickBot="1">
      <c r="A84" s="524">
        <v>81</v>
      </c>
      <c r="B84" s="1161" t="s">
        <v>6403</v>
      </c>
      <c r="C84" s="1162" t="s">
        <v>6404</v>
      </c>
      <c r="D84" s="1162" t="s">
        <v>6405</v>
      </c>
      <c r="E84" s="1162" t="s">
        <v>6594</v>
      </c>
      <c r="F84" s="1168" t="s">
        <v>6624</v>
      </c>
      <c r="G84" s="1168" t="s">
        <v>6506</v>
      </c>
      <c r="H84" s="1163">
        <v>1000</v>
      </c>
      <c r="I84" s="1162">
        <v>0</v>
      </c>
      <c r="J84" s="1174" t="s">
        <v>3100</v>
      </c>
      <c r="K84" s="1163">
        <f t="shared" si="1"/>
        <v>1000</v>
      </c>
    </row>
    <row r="85" spans="1:17" ht="49.9" customHeight="1" thickBot="1">
      <c r="A85" s="524">
        <v>82</v>
      </c>
      <c r="B85" s="1161" t="s">
        <v>6406</v>
      </c>
      <c r="C85" s="1162" t="s">
        <v>6407</v>
      </c>
      <c r="D85" s="1162" t="s">
        <v>6408</v>
      </c>
      <c r="E85" s="1162" t="s">
        <v>1887</v>
      </c>
      <c r="F85" s="1168" t="s">
        <v>2211</v>
      </c>
      <c r="G85" s="1168" t="s">
        <v>6506</v>
      </c>
      <c r="H85" s="1163">
        <v>200</v>
      </c>
      <c r="I85" s="1162">
        <v>0</v>
      </c>
      <c r="J85" s="1174" t="s">
        <v>3100</v>
      </c>
      <c r="K85" s="1163">
        <f t="shared" si="1"/>
        <v>200</v>
      </c>
    </row>
    <row r="86" spans="1:17" ht="49.9" customHeight="1" thickBot="1">
      <c r="A86" s="524">
        <v>83</v>
      </c>
      <c r="B86" s="1161" t="s">
        <v>6409</v>
      </c>
      <c r="C86" s="1162" t="s">
        <v>6410</v>
      </c>
      <c r="D86" s="1162" t="s">
        <v>6408</v>
      </c>
      <c r="E86" s="1162" t="s">
        <v>6411</v>
      </c>
      <c r="F86" s="1168" t="s">
        <v>2516</v>
      </c>
      <c r="G86" s="1168" t="s">
        <v>6506</v>
      </c>
      <c r="H86" s="1163">
        <v>2900</v>
      </c>
      <c r="I86" s="1162">
        <v>0</v>
      </c>
      <c r="J86" s="1174" t="s">
        <v>3100</v>
      </c>
      <c r="K86" s="1163">
        <f t="shared" si="1"/>
        <v>2900</v>
      </c>
    </row>
    <row r="87" spans="1:17" ht="49.9" customHeight="1" thickBot="1">
      <c r="A87" s="524">
        <v>84</v>
      </c>
      <c r="B87" s="1161" t="s">
        <v>6412</v>
      </c>
      <c r="C87" s="1162" t="s">
        <v>6413</v>
      </c>
      <c r="D87" s="1162" t="s">
        <v>6405</v>
      </c>
      <c r="E87" s="1162" t="s">
        <v>6595</v>
      </c>
      <c r="F87" s="1168" t="s">
        <v>2370</v>
      </c>
      <c r="G87" s="1168" t="s">
        <v>6520</v>
      </c>
      <c r="H87" s="1163">
        <v>6200</v>
      </c>
      <c r="I87" s="1162">
        <v>0</v>
      </c>
      <c r="J87" s="1174" t="s">
        <v>3100</v>
      </c>
      <c r="K87" s="1163">
        <f t="shared" si="1"/>
        <v>6200</v>
      </c>
    </row>
    <row r="88" spans="1:17" ht="49.9" customHeight="1" thickBot="1">
      <c r="A88" s="524">
        <v>85</v>
      </c>
      <c r="B88" s="1161" t="s">
        <v>6414</v>
      </c>
      <c r="C88" s="1162" t="s">
        <v>6415</v>
      </c>
      <c r="D88" s="1162" t="s">
        <v>6405</v>
      </c>
      <c r="E88" s="1162" t="s">
        <v>6416</v>
      </c>
      <c r="F88" s="1168" t="s">
        <v>2522</v>
      </c>
      <c r="G88" s="1168" t="s">
        <v>6520</v>
      </c>
      <c r="H88" s="1163">
        <v>6200</v>
      </c>
      <c r="I88" s="1162">
        <v>0</v>
      </c>
      <c r="J88" s="1174" t="s">
        <v>3100</v>
      </c>
      <c r="K88" s="1163">
        <f t="shared" si="1"/>
        <v>6200</v>
      </c>
    </row>
    <row r="89" spans="1:17" ht="49.9" customHeight="1" thickBot="1">
      <c r="A89" s="524">
        <v>86</v>
      </c>
      <c r="B89" s="1161" t="s">
        <v>6417</v>
      </c>
      <c r="C89" s="1162" t="s">
        <v>6418</v>
      </c>
      <c r="D89" s="1162" t="s">
        <v>6419</v>
      </c>
      <c r="E89" s="1162" t="s">
        <v>6420</v>
      </c>
      <c r="F89" s="1168" t="s">
        <v>2124</v>
      </c>
      <c r="G89" s="1168" t="s">
        <v>6520</v>
      </c>
      <c r="H89" s="1163">
        <v>200</v>
      </c>
      <c r="I89" s="1162">
        <v>0</v>
      </c>
      <c r="J89" s="1174" t="s">
        <v>3100</v>
      </c>
      <c r="K89" s="1163">
        <f t="shared" si="1"/>
        <v>200</v>
      </c>
    </row>
    <row r="90" spans="1:17" ht="49.9" customHeight="1" thickBot="1">
      <c r="A90" s="524">
        <v>87</v>
      </c>
      <c r="B90" s="1161" t="s">
        <v>6421</v>
      </c>
      <c r="C90" s="1162" t="s">
        <v>6422</v>
      </c>
      <c r="D90" s="1162" t="s">
        <v>6423</v>
      </c>
      <c r="E90" s="1162" t="s">
        <v>6424</v>
      </c>
      <c r="F90" s="1168" t="s">
        <v>2516</v>
      </c>
      <c r="G90" s="1168" t="s">
        <v>6506</v>
      </c>
      <c r="H90" s="1163">
        <v>200</v>
      </c>
      <c r="I90" s="1162">
        <v>0</v>
      </c>
      <c r="J90" s="1174" t="s">
        <v>3100</v>
      </c>
      <c r="K90" s="1163">
        <f t="shared" si="1"/>
        <v>200</v>
      </c>
    </row>
    <row r="91" spans="1:17" ht="49.9" customHeight="1" thickBot="1">
      <c r="A91" s="524">
        <v>88</v>
      </c>
      <c r="B91" s="1161" t="s">
        <v>6425</v>
      </c>
      <c r="C91" s="1162" t="s">
        <v>6426</v>
      </c>
      <c r="D91" s="1162" t="s">
        <v>6427</v>
      </c>
      <c r="E91" s="1162" t="s">
        <v>6428</v>
      </c>
      <c r="F91" s="1168" t="s">
        <v>2415</v>
      </c>
      <c r="G91" s="1168" t="s">
        <v>6520</v>
      </c>
      <c r="H91" s="1170">
        <v>40250.050000000003</v>
      </c>
      <c r="I91" s="1170">
        <v>29750.03</v>
      </c>
      <c r="J91" s="1174">
        <v>43748</v>
      </c>
      <c r="K91" s="1163">
        <f t="shared" si="1"/>
        <v>10500.020000000004</v>
      </c>
    </row>
    <row r="92" spans="1:17" ht="49.9" customHeight="1" thickBot="1">
      <c r="A92" s="524">
        <v>89</v>
      </c>
      <c r="B92" s="1161" t="s">
        <v>6429</v>
      </c>
      <c r="C92" s="1162" t="s">
        <v>6430</v>
      </c>
      <c r="D92" s="1162" t="s">
        <v>6405</v>
      </c>
      <c r="E92" s="1162" t="s">
        <v>6431</v>
      </c>
      <c r="F92" s="1168" t="s">
        <v>2098</v>
      </c>
      <c r="G92" s="1168" t="s">
        <v>6520</v>
      </c>
      <c r="H92" s="1163">
        <v>8400</v>
      </c>
      <c r="I92" s="1162">
        <v>0</v>
      </c>
      <c r="J92" s="1174" t="s">
        <v>3100</v>
      </c>
      <c r="K92" s="1163">
        <f t="shared" si="1"/>
        <v>8400</v>
      </c>
    </row>
    <row r="93" spans="1:17" ht="49.9" customHeight="1" thickBot="1">
      <c r="A93" s="524">
        <v>90</v>
      </c>
      <c r="B93" s="1161" t="s">
        <v>6432</v>
      </c>
      <c r="C93" s="1162" t="s">
        <v>6433</v>
      </c>
      <c r="D93" s="1162" t="s">
        <v>6193</v>
      </c>
      <c r="E93" s="1162" t="s">
        <v>6538</v>
      </c>
      <c r="F93" s="1168" t="s">
        <v>2370</v>
      </c>
      <c r="G93" s="1168" t="s">
        <v>6506</v>
      </c>
      <c r="H93" s="1163">
        <v>100</v>
      </c>
      <c r="I93" s="1162">
        <v>0</v>
      </c>
      <c r="J93" s="1174" t="s">
        <v>3100</v>
      </c>
      <c r="K93" s="1163">
        <f t="shared" si="1"/>
        <v>100</v>
      </c>
    </row>
    <row r="94" spans="1:17" ht="49.9" customHeight="1" thickBot="1">
      <c r="A94" s="524">
        <v>91</v>
      </c>
      <c r="B94" s="1161" t="s">
        <v>6434</v>
      </c>
      <c r="C94" s="1162" t="s">
        <v>6435</v>
      </c>
      <c r="D94" s="1162" t="s">
        <v>6405</v>
      </c>
      <c r="E94" s="1162" t="s">
        <v>6436</v>
      </c>
      <c r="F94" s="1168" t="s">
        <v>2370</v>
      </c>
      <c r="G94" s="1168" t="s">
        <v>6506</v>
      </c>
      <c r="H94" s="1163">
        <v>792</v>
      </c>
      <c r="I94" s="1162">
        <v>0</v>
      </c>
      <c r="J94" s="1174" t="s">
        <v>3100</v>
      </c>
      <c r="K94" s="1163">
        <f t="shared" si="1"/>
        <v>792</v>
      </c>
      <c r="P94" s="1172"/>
      <c r="Q94" s="1172"/>
    </row>
    <row r="95" spans="1:17" ht="49.9" customHeight="1" thickBot="1">
      <c r="A95" s="524">
        <v>92</v>
      </c>
      <c r="B95" s="1161" t="s">
        <v>6437</v>
      </c>
      <c r="C95" s="1162" t="s">
        <v>6438</v>
      </c>
      <c r="D95" s="1162" t="s">
        <v>6439</v>
      </c>
      <c r="E95" s="1162" t="s">
        <v>6539</v>
      </c>
      <c r="F95" s="1168" t="s">
        <v>2211</v>
      </c>
      <c r="G95" s="1168" t="s">
        <v>6506</v>
      </c>
      <c r="H95" s="1163">
        <v>15000</v>
      </c>
      <c r="I95" s="1162">
        <v>0</v>
      </c>
      <c r="J95" s="1174" t="s">
        <v>3100</v>
      </c>
      <c r="K95" s="1163">
        <f t="shared" si="1"/>
        <v>15000</v>
      </c>
      <c r="L95" s="1158"/>
      <c r="M95" s="1158"/>
      <c r="N95" s="1158"/>
      <c r="O95" s="1158"/>
    </row>
    <row r="96" spans="1:17" ht="49.9" customHeight="1" thickBot="1">
      <c r="A96" s="524">
        <v>93</v>
      </c>
      <c r="B96" s="1166" t="s">
        <v>6440</v>
      </c>
      <c r="C96" s="1167" t="s">
        <v>6441</v>
      </c>
      <c r="D96" s="1167" t="s">
        <v>6442</v>
      </c>
      <c r="E96" s="1167" t="s">
        <v>6540</v>
      </c>
      <c r="F96" s="1168" t="s">
        <v>2516</v>
      </c>
      <c r="G96" s="1168" t="s">
        <v>6506</v>
      </c>
      <c r="H96" s="1169">
        <v>1500</v>
      </c>
      <c r="I96" s="1167">
        <v>0</v>
      </c>
      <c r="J96" s="1162" t="s">
        <v>3100</v>
      </c>
      <c r="K96" s="1163">
        <f t="shared" si="1"/>
        <v>1500</v>
      </c>
    </row>
    <row r="97" spans="1:11" ht="49.9" customHeight="1" thickBot="1">
      <c r="A97" s="524">
        <v>94</v>
      </c>
      <c r="B97" s="1161" t="s">
        <v>6443</v>
      </c>
      <c r="C97" s="1162" t="s">
        <v>6444</v>
      </c>
      <c r="D97" s="1162" t="s">
        <v>6445</v>
      </c>
      <c r="E97" s="1162" t="s">
        <v>6446</v>
      </c>
      <c r="F97" s="1168" t="s">
        <v>2516</v>
      </c>
      <c r="G97" s="1168" t="s">
        <v>6506</v>
      </c>
      <c r="H97" s="1163">
        <v>3000</v>
      </c>
      <c r="I97" s="1162">
        <v>0</v>
      </c>
      <c r="J97" s="1162" t="s">
        <v>3100</v>
      </c>
      <c r="K97" s="1163">
        <f t="shared" si="1"/>
        <v>3000</v>
      </c>
    </row>
    <row r="98" spans="1:11" ht="49.9" customHeight="1" thickBot="1">
      <c r="A98" s="524">
        <v>95</v>
      </c>
      <c r="B98" s="1161" t="s">
        <v>6447</v>
      </c>
      <c r="C98" s="1162" t="s">
        <v>6448</v>
      </c>
      <c r="D98" s="1162" t="s">
        <v>6423</v>
      </c>
      <c r="E98" s="1162" t="s">
        <v>1815</v>
      </c>
      <c r="F98" s="1168" t="s">
        <v>2370</v>
      </c>
      <c r="G98" s="1168" t="s">
        <v>6506</v>
      </c>
      <c r="H98" s="1163">
        <v>3475</v>
      </c>
      <c r="I98" s="1162">
        <v>0</v>
      </c>
      <c r="J98" s="1162" t="s">
        <v>3100</v>
      </c>
      <c r="K98" s="1163">
        <f t="shared" si="1"/>
        <v>3475</v>
      </c>
    </row>
    <row r="99" spans="1:11" ht="49.9" customHeight="1" thickBot="1">
      <c r="A99" s="524">
        <v>96</v>
      </c>
      <c r="B99" s="1161" t="s">
        <v>6449</v>
      </c>
      <c r="C99" s="1162" t="s">
        <v>6450</v>
      </c>
      <c r="D99" s="1162" t="s">
        <v>6451</v>
      </c>
      <c r="E99" s="1162" t="s">
        <v>6541</v>
      </c>
      <c r="F99" s="1168" t="s">
        <v>2516</v>
      </c>
      <c r="G99" s="1168" t="s">
        <v>6506</v>
      </c>
      <c r="H99" s="1163">
        <v>3000</v>
      </c>
      <c r="I99" s="1162">
        <v>0</v>
      </c>
      <c r="J99" s="1162" t="s">
        <v>3100</v>
      </c>
      <c r="K99" s="1163">
        <f t="shared" si="1"/>
        <v>3000</v>
      </c>
    </row>
    <row r="100" spans="1:11" ht="49.9" customHeight="1" thickBot="1">
      <c r="A100" s="524">
        <v>97</v>
      </c>
      <c r="B100" s="1161" t="s">
        <v>6452</v>
      </c>
      <c r="C100" s="1162" t="s">
        <v>6453</v>
      </c>
      <c r="D100" s="1162" t="s">
        <v>6423</v>
      </c>
      <c r="E100" s="1162" t="s">
        <v>2032</v>
      </c>
      <c r="F100" s="1168" t="s">
        <v>2516</v>
      </c>
      <c r="G100" s="1168" t="s">
        <v>6506</v>
      </c>
      <c r="H100" s="1163">
        <v>500</v>
      </c>
      <c r="I100" s="1162">
        <v>0</v>
      </c>
      <c r="J100" s="1162" t="s">
        <v>3100</v>
      </c>
      <c r="K100" s="1163">
        <f t="shared" si="1"/>
        <v>500</v>
      </c>
    </row>
    <row r="101" spans="1:11" ht="49.9" customHeight="1" thickBot="1">
      <c r="A101" s="524">
        <v>98</v>
      </c>
      <c r="B101" s="1161" t="s">
        <v>6454</v>
      </c>
      <c r="C101" s="1162" t="s">
        <v>6455</v>
      </c>
      <c r="D101" s="1162" t="s">
        <v>6456</v>
      </c>
      <c r="E101" s="1162" t="s">
        <v>6420</v>
      </c>
      <c r="F101" s="1168" t="s">
        <v>2124</v>
      </c>
      <c r="G101" s="1168" t="s">
        <v>6520</v>
      </c>
      <c r="H101" s="1163">
        <v>6750</v>
      </c>
      <c r="I101" s="1162">
        <v>0</v>
      </c>
      <c r="J101" s="1162" t="s">
        <v>3100</v>
      </c>
      <c r="K101" s="1163">
        <f t="shared" si="1"/>
        <v>6750</v>
      </c>
    </row>
    <row r="102" spans="1:11" ht="49.9" customHeight="1" thickBot="1">
      <c r="A102" s="524">
        <v>99</v>
      </c>
      <c r="B102" s="1161" t="s">
        <v>6457</v>
      </c>
      <c r="C102" s="1162" t="s">
        <v>6458</v>
      </c>
      <c r="D102" s="1162" t="s">
        <v>6459</v>
      </c>
      <c r="E102" s="1162"/>
      <c r="F102" s="1168"/>
      <c r="G102" s="1168"/>
      <c r="H102" s="1163">
        <v>2900</v>
      </c>
      <c r="I102" s="1162">
        <v>0</v>
      </c>
      <c r="J102" s="1162" t="s">
        <v>3100</v>
      </c>
      <c r="K102" s="1163">
        <f t="shared" si="1"/>
        <v>2900</v>
      </c>
    </row>
    <row r="103" spans="1:11" ht="49.9" customHeight="1" thickBot="1">
      <c r="A103" s="524">
        <v>100</v>
      </c>
      <c r="B103" s="1161" t="s">
        <v>6460</v>
      </c>
      <c r="C103" s="1162" t="s">
        <v>6461</v>
      </c>
      <c r="D103" s="1162" t="s">
        <v>6337</v>
      </c>
      <c r="E103" s="1162" t="s">
        <v>6542</v>
      </c>
      <c r="F103" s="1168" t="s">
        <v>2370</v>
      </c>
      <c r="G103" s="1168" t="s">
        <v>6506</v>
      </c>
      <c r="H103" s="1163">
        <v>6500</v>
      </c>
      <c r="I103" s="1162">
        <v>0</v>
      </c>
      <c r="J103" s="1162" t="s">
        <v>3100</v>
      </c>
      <c r="K103" s="1163">
        <f t="shared" si="1"/>
        <v>6500</v>
      </c>
    </row>
    <row r="104" spans="1:11" ht="49.9" customHeight="1" thickBot="1">
      <c r="A104" s="524">
        <v>101</v>
      </c>
      <c r="B104" s="1161" t="s">
        <v>6462</v>
      </c>
      <c r="C104" s="1162" t="s">
        <v>6463</v>
      </c>
      <c r="D104" s="1162" t="s">
        <v>6408</v>
      </c>
      <c r="E104" s="1162"/>
      <c r="F104" s="1168"/>
      <c r="G104" s="1168"/>
      <c r="H104" s="1163">
        <v>200</v>
      </c>
      <c r="I104" s="1162">
        <v>0</v>
      </c>
      <c r="J104" s="1162" t="s">
        <v>3100</v>
      </c>
      <c r="K104" s="1163">
        <f t="shared" si="1"/>
        <v>200</v>
      </c>
    </row>
    <row r="105" spans="1:11" ht="49.9" customHeight="1" thickBot="1">
      <c r="A105" s="524">
        <v>102</v>
      </c>
      <c r="B105" s="1161" t="s">
        <v>6464</v>
      </c>
      <c r="C105" s="1162" t="s">
        <v>6465</v>
      </c>
      <c r="D105" s="1162" t="s">
        <v>6466</v>
      </c>
      <c r="E105" s="1162" t="s">
        <v>6615</v>
      </c>
      <c r="F105" s="1168" t="s">
        <v>2516</v>
      </c>
      <c r="G105" s="1168" t="s">
        <v>6571</v>
      </c>
      <c r="H105" s="1163">
        <v>3600</v>
      </c>
      <c r="I105" s="1162">
        <v>0</v>
      </c>
      <c r="J105" s="1162" t="s">
        <v>3100</v>
      </c>
      <c r="K105" s="1163">
        <f t="shared" si="1"/>
        <v>3600</v>
      </c>
    </row>
    <row r="106" spans="1:11" ht="49.9" customHeight="1" thickBot="1">
      <c r="A106" s="524">
        <v>103</v>
      </c>
      <c r="B106" s="1161" t="s">
        <v>6467</v>
      </c>
      <c r="C106" s="1162" t="s">
        <v>6468</v>
      </c>
      <c r="D106" s="1162" t="s">
        <v>6469</v>
      </c>
      <c r="E106" s="1162"/>
      <c r="F106" s="1168"/>
      <c r="G106" s="1168"/>
      <c r="H106" s="1163">
        <v>2000</v>
      </c>
      <c r="I106" s="1162">
        <v>0</v>
      </c>
      <c r="J106" s="1162" t="s">
        <v>3100</v>
      </c>
      <c r="K106" s="1163">
        <f t="shared" si="1"/>
        <v>2000</v>
      </c>
    </row>
    <row r="107" spans="1:11" ht="49.9" customHeight="1" thickBot="1">
      <c r="A107" s="524">
        <v>104</v>
      </c>
      <c r="B107" s="1161" t="s">
        <v>6470</v>
      </c>
      <c r="C107" s="1162" t="s">
        <v>6471</v>
      </c>
      <c r="D107" s="1162" t="s">
        <v>6469</v>
      </c>
      <c r="E107" s="1162" t="s">
        <v>3872</v>
      </c>
      <c r="F107" s="1168" t="s">
        <v>3632</v>
      </c>
      <c r="G107" s="1168" t="s">
        <v>6506</v>
      </c>
      <c r="H107" s="1163">
        <v>4200</v>
      </c>
      <c r="I107" s="1162">
        <v>0</v>
      </c>
      <c r="J107" s="1162" t="s">
        <v>3100</v>
      </c>
      <c r="K107" s="1163">
        <f t="shared" si="1"/>
        <v>4200</v>
      </c>
    </row>
    <row r="108" spans="1:11" ht="49.9" customHeight="1" thickBot="1">
      <c r="A108" s="524">
        <v>105</v>
      </c>
      <c r="B108" s="1161" t="s">
        <v>6472</v>
      </c>
      <c r="C108" s="1162" t="s">
        <v>6473</v>
      </c>
      <c r="D108" s="1162" t="s">
        <v>6474</v>
      </c>
      <c r="E108" s="1162" t="s">
        <v>6543</v>
      </c>
      <c r="F108" s="1168" t="s">
        <v>6544</v>
      </c>
      <c r="G108" s="1168" t="s">
        <v>6520</v>
      </c>
      <c r="H108" s="1163">
        <v>950</v>
      </c>
      <c r="I108" s="1162">
        <v>0</v>
      </c>
      <c r="J108" s="1162" t="s">
        <v>3100</v>
      </c>
      <c r="K108" s="1163">
        <f t="shared" si="1"/>
        <v>950</v>
      </c>
    </row>
    <row r="109" spans="1:11" ht="49.9" customHeight="1" thickBot="1">
      <c r="A109" s="524">
        <v>106</v>
      </c>
      <c r="B109" s="1161" t="s">
        <v>6475</v>
      </c>
      <c r="C109" s="1162" t="s">
        <v>6476</v>
      </c>
      <c r="D109" s="1162" t="s">
        <v>6474</v>
      </c>
      <c r="E109" s="1162" t="s">
        <v>2078</v>
      </c>
      <c r="F109" s="1168" t="s">
        <v>2211</v>
      </c>
      <c r="G109" s="1168" t="s">
        <v>6520</v>
      </c>
      <c r="H109" s="1163">
        <v>2600</v>
      </c>
      <c r="I109" s="1162">
        <v>0</v>
      </c>
      <c r="J109" s="1162" t="s">
        <v>3100</v>
      </c>
      <c r="K109" s="1163">
        <f t="shared" si="1"/>
        <v>2600</v>
      </c>
    </row>
    <row r="110" spans="1:11" ht="49.9" customHeight="1" thickBot="1">
      <c r="A110" s="524">
        <v>107</v>
      </c>
      <c r="B110" s="1161" t="s">
        <v>6477</v>
      </c>
      <c r="C110" s="1162" t="s">
        <v>6478</v>
      </c>
      <c r="D110" s="1162" t="s">
        <v>6474</v>
      </c>
      <c r="E110" s="1162" t="s">
        <v>6545</v>
      </c>
      <c r="F110" s="1168" t="s">
        <v>6546</v>
      </c>
      <c r="G110" s="1168" t="s">
        <v>6547</v>
      </c>
      <c r="H110" s="1163">
        <v>300</v>
      </c>
      <c r="I110" s="1162">
        <v>0</v>
      </c>
      <c r="J110" s="1162" t="s">
        <v>3100</v>
      </c>
      <c r="K110" s="1163">
        <f t="shared" si="1"/>
        <v>300</v>
      </c>
    </row>
    <row r="111" spans="1:11" ht="49.9" customHeight="1" thickBot="1">
      <c r="A111" s="524">
        <v>108</v>
      </c>
      <c r="B111" s="1161" t="s">
        <v>6479</v>
      </c>
      <c r="C111" s="1162" t="s">
        <v>6480</v>
      </c>
      <c r="D111" s="1162" t="s">
        <v>6481</v>
      </c>
      <c r="E111" s="1162" t="s">
        <v>4658</v>
      </c>
      <c r="F111" s="1168" t="s">
        <v>3632</v>
      </c>
      <c r="G111" s="1168" t="s">
        <v>6506</v>
      </c>
      <c r="H111" s="1163">
        <v>400</v>
      </c>
      <c r="I111" s="1162">
        <v>0</v>
      </c>
      <c r="J111" s="1162" t="s">
        <v>3100</v>
      </c>
      <c r="K111" s="1163">
        <f t="shared" si="1"/>
        <v>400</v>
      </c>
    </row>
    <row r="112" spans="1:11" ht="49.9" customHeight="1" thickBot="1">
      <c r="A112" s="524">
        <v>109</v>
      </c>
      <c r="B112" s="1161" t="s">
        <v>6482</v>
      </c>
      <c r="C112" s="1162" t="s">
        <v>6483</v>
      </c>
      <c r="D112" s="1162" t="s">
        <v>6484</v>
      </c>
      <c r="E112" s="1162" t="s">
        <v>6548</v>
      </c>
      <c r="F112" s="1168" t="s">
        <v>3632</v>
      </c>
      <c r="G112" s="1168" t="s">
        <v>6506</v>
      </c>
      <c r="H112" s="1163">
        <v>3900</v>
      </c>
      <c r="I112" s="1162">
        <v>0</v>
      </c>
      <c r="J112" s="1162" t="s">
        <v>3100</v>
      </c>
      <c r="K112" s="1163">
        <f t="shared" si="1"/>
        <v>3900</v>
      </c>
    </row>
    <row r="113" spans="1:19" ht="49.9" customHeight="1" thickBot="1">
      <c r="A113" s="524">
        <v>110</v>
      </c>
      <c r="B113" s="1161" t="s">
        <v>6485</v>
      </c>
      <c r="C113" s="1162" t="s">
        <v>6486</v>
      </c>
      <c r="D113" s="1162" t="s">
        <v>6484</v>
      </c>
      <c r="E113" s="1162" t="s">
        <v>4382</v>
      </c>
      <c r="F113" s="1168" t="s">
        <v>6135</v>
      </c>
      <c r="G113" s="1168" t="s">
        <v>6571</v>
      </c>
      <c r="H113" s="1163">
        <v>5000</v>
      </c>
      <c r="I113" s="1162">
        <v>0</v>
      </c>
      <c r="J113" s="1162" t="s">
        <v>3100</v>
      </c>
      <c r="K113" s="1163">
        <f t="shared" si="1"/>
        <v>5000</v>
      </c>
    </row>
    <row r="114" spans="1:19" ht="49.9" customHeight="1" thickBot="1">
      <c r="A114" s="524">
        <v>111</v>
      </c>
      <c r="B114" s="1161" t="s">
        <v>6487</v>
      </c>
      <c r="C114" s="1162" t="s">
        <v>6488</v>
      </c>
      <c r="D114" s="1162" t="s">
        <v>6489</v>
      </c>
      <c r="E114" s="1162" t="s">
        <v>6549</v>
      </c>
      <c r="F114" s="1168" t="s">
        <v>2211</v>
      </c>
      <c r="G114" s="1168" t="s">
        <v>6520</v>
      </c>
      <c r="H114" s="1163">
        <v>4200</v>
      </c>
      <c r="I114" s="1162">
        <v>0</v>
      </c>
      <c r="J114" s="1162" t="s">
        <v>3100</v>
      </c>
      <c r="K114" s="1163">
        <f t="shared" si="1"/>
        <v>4200</v>
      </c>
    </row>
    <row r="115" spans="1:19" ht="49.9" customHeight="1" thickBot="1">
      <c r="A115" s="524">
        <v>112</v>
      </c>
      <c r="B115" s="1161" t="s">
        <v>7052</v>
      </c>
      <c r="C115" s="1162" t="s">
        <v>7053</v>
      </c>
      <c r="D115" s="1162" t="s">
        <v>7054</v>
      </c>
      <c r="E115" s="1162" t="s">
        <v>7055</v>
      </c>
      <c r="F115" s="1168" t="s">
        <v>3632</v>
      </c>
      <c r="G115" s="1168" t="s">
        <v>7056</v>
      </c>
      <c r="H115" s="1163">
        <v>200</v>
      </c>
      <c r="I115" s="1162">
        <v>0</v>
      </c>
      <c r="J115" s="1162" t="s">
        <v>3100</v>
      </c>
      <c r="K115" s="1163">
        <f t="shared" si="1"/>
        <v>200</v>
      </c>
    </row>
    <row r="116" spans="1:19" ht="49.9" customHeight="1" thickBot="1">
      <c r="A116" s="524">
        <v>113</v>
      </c>
      <c r="B116" s="1161" t="s">
        <v>6490</v>
      </c>
      <c r="C116" s="1162" t="s">
        <v>6491</v>
      </c>
      <c r="D116" s="1162" t="s">
        <v>6492</v>
      </c>
      <c r="E116" s="1162" t="s">
        <v>4790</v>
      </c>
      <c r="F116" s="1168" t="s">
        <v>2415</v>
      </c>
      <c r="G116" s="1168" t="s">
        <v>6550</v>
      </c>
      <c r="H116" s="1163">
        <v>200</v>
      </c>
      <c r="I116" s="1162">
        <v>0</v>
      </c>
      <c r="J116" s="1162" t="s">
        <v>3100</v>
      </c>
      <c r="K116" s="1163">
        <f t="shared" si="1"/>
        <v>200</v>
      </c>
      <c r="Q116" s="1173" t="s">
        <v>6643</v>
      </c>
      <c r="R116" s="1173" t="s">
        <v>6644</v>
      </c>
      <c r="S116" s="1173" t="s">
        <v>6646</v>
      </c>
    </row>
    <row r="117" spans="1:19" ht="49.9" customHeight="1" thickBot="1">
      <c r="A117" s="524">
        <v>114</v>
      </c>
      <c r="B117" s="1161" t="s">
        <v>6493</v>
      </c>
      <c r="C117" s="1162" t="s">
        <v>6494</v>
      </c>
      <c r="D117" s="1162" t="s">
        <v>6495</v>
      </c>
      <c r="E117" s="1162" t="s">
        <v>6551</v>
      </c>
      <c r="F117" s="1168" t="s">
        <v>2370</v>
      </c>
      <c r="G117" s="1168" t="s">
        <v>6550</v>
      </c>
      <c r="H117" s="1163">
        <v>300</v>
      </c>
      <c r="I117" s="1162">
        <v>0</v>
      </c>
      <c r="J117" s="1162" t="s">
        <v>3100</v>
      </c>
      <c r="K117" s="1163">
        <f t="shared" si="1"/>
        <v>300</v>
      </c>
      <c r="M117" s="1158">
        <f>SUM(H4:H119)</f>
        <v>441711.05</v>
      </c>
      <c r="N117" s="1158">
        <f>SUM(I4:I119)</f>
        <v>144810.03</v>
      </c>
      <c r="O117" s="1158">
        <f>M117-N117</f>
        <v>296901.02</v>
      </c>
      <c r="Q117" s="1171">
        <v>324792.92</v>
      </c>
      <c r="R117" s="1171">
        <v>29750.03</v>
      </c>
      <c r="S117" s="1171">
        <v>1658.11</v>
      </c>
    </row>
    <row r="118" spans="1:19" ht="49.9" customHeight="1" thickBot="1">
      <c r="A118" s="524">
        <v>115</v>
      </c>
      <c r="B118" s="1175" t="s">
        <v>6389</v>
      </c>
      <c r="C118" s="1176" t="s">
        <v>6390</v>
      </c>
      <c r="D118" s="1176" t="s">
        <v>6391</v>
      </c>
      <c r="E118" s="1176" t="s">
        <v>6620</v>
      </c>
      <c r="F118" s="1177" t="s">
        <v>2522</v>
      </c>
      <c r="G118" s="1177" t="s">
        <v>1228</v>
      </c>
      <c r="H118" s="1178">
        <v>1000</v>
      </c>
      <c r="I118" s="1178">
        <v>1000</v>
      </c>
      <c r="J118" s="1179">
        <v>43011</v>
      </c>
      <c r="K118" s="1178">
        <f>H118-I118</f>
        <v>0</v>
      </c>
      <c r="M118" s="1173" t="s">
        <v>6642</v>
      </c>
    </row>
    <row r="119" spans="1:19" ht="49.9" customHeight="1" thickBot="1">
      <c r="A119" s="524">
        <v>116</v>
      </c>
      <c r="B119" s="1175" t="s">
        <v>6401</v>
      </c>
      <c r="C119" s="1176" t="s">
        <v>6402</v>
      </c>
      <c r="D119" s="1176" t="s">
        <v>6193</v>
      </c>
      <c r="E119" s="1176"/>
      <c r="F119" s="1177"/>
      <c r="G119" s="1177"/>
      <c r="H119" s="1178">
        <v>800</v>
      </c>
      <c r="I119" s="1178">
        <v>800</v>
      </c>
      <c r="J119" s="1179">
        <v>42794</v>
      </c>
      <c r="K119" s="1178">
        <f>H119-I119</f>
        <v>0</v>
      </c>
      <c r="M119" s="1173" t="s">
        <v>6642</v>
      </c>
    </row>
    <row r="120" spans="1:19" ht="49.9" customHeight="1" thickBot="1">
      <c r="A120" s="524">
        <v>117</v>
      </c>
      <c r="B120" s="1180" t="s">
        <v>6655</v>
      </c>
      <c r="C120" s="1181" t="s">
        <v>6656</v>
      </c>
      <c r="D120" s="1181" t="s">
        <v>6657</v>
      </c>
      <c r="E120" s="1181" t="s">
        <v>6658</v>
      </c>
      <c r="F120" s="1182" t="s">
        <v>2124</v>
      </c>
      <c r="G120" s="1182" t="s">
        <v>6641</v>
      </c>
      <c r="H120" s="1183">
        <v>2200</v>
      </c>
      <c r="I120" s="1183">
        <v>2200</v>
      </c>
      <c r="J120" s="1184">
        <v>42517</v>
      </c>
      <c r="K120" s="1183">
        <f t="shared" ref="K120:K143" si="2">H120-I120</f>
        <v>0</v>
      </c>
      <c r="M120" s="1172"/>
    </row>
    <row r="121" spans="1:19" ht="49.9" customHeight="1" thickBot="1">
      <c r="A121" s="524">
        <v>118</v>
      </c>
      <c r="B121" s="1180" t="s">
        <v>6659</v>
      </c>
      <c r="C121" s="1181" t="s">
        <v>6660</v>
      </c>
      <c r="D121" s="1181" t="s">
        <v>6337</v>
      </c>
      <c r="E121" s="1181" t="s">
        <v>6661</v>
      </c>
      <c r="F121" s="1182" t="s">
        <v>2516</v>
      </c>
      <c r="G121" s="1182" t="s">
        <v>6641</v>
      </c>
      <c r="H121" s="1183">
        <v>5000</v>
      </c>
      <c r="I121" s="1183">
        <v>0</v>
      </c>
      <c r="J121" s="1184" t="s">
        <v>3100</v>
      </c>
      <c r="K121" s="1183">
        <f t="shared" si="2"/>
        <v>5000</v>
      </c>
      <c r="M121" s="1172"/>
    </row>
    <row r="122" spans="1:19" ht="49.9" customHeight="1" thickBot="1">
      <c r="A122" s="524">
        <v>119</v>
      </c>
      <c r="B122" s="1180" t="s">
        <v>6662</v>
      </c>
      <c r="C122" s="1181" t="s">
        <v>6663</v>
      </c>
      <c r="D122" s="1181" t="s">
        <v>6664</v>
      </c>
      <c r="E122" s="1181" t="s">
        <v>6665</v>
      </c>
      <c r="F122" s="1182" t="s">
        <v>6505</v>
      </c>
      <c r="G122" s="1182" t="s">
        <v>6641</v>
      </c>
      <c r="H122" s="1183">
        <v>300</v>
      </c>
      <c r="I122" s="1183">
        <v>0</v>
      </c>
      <c r="J122" s="1184" t="s">
        <v>3100</v>
      </c>
      <c r="K122" s="1183">
        <f t="shared" si="2"/>
        <v>300</v>
      </c>
      <c r="M122" s="1172"/>
    </row>
    <row r="123" spans="1:19" ht="49.9" customHeight="1" thickBot="1">
      <c r="A123" s="524">
        <v>120</v>
      </c>
      <c r="B123" s="1180" t="s">
        <v>6666</v>
      </c>
      <c r="C123" s="1181" t="s">
        <v>6667</v>
      </c>
      <c r="D123" s="1181" t="s">
        <v>6668</v>
      </c>
      <c r="E123" s="1181" t="s">
        <v>6669</v>
      </c>
      <c r="F123" s="1182" t="s">
        <v>2516</v>
      </c>
      <c r="G123" s="1182" t="s">
        <v>6641</v>
      </c>
      <c r="H123" s="1183">
        <v>800</v>
      </c>
      <c r="I123" s="1183">
        <v>0</v>
      </c>
      <c r="J123" s="1184" t="s">
        <v>3100</v>
      </c>
      <c r="K123" s="1183">
        <f t="shared" si="2"/>
        <v>800</v>
      </c>
      <c r="M123" s="1172"/>
    </row>
    <row r="124" spans="1:19" ht="49.9" customHeight="1" thickBot="1">
      <c r="A124" s="524">
        <v>121</v>
      </c>
      <c r="B124" s="1180" t="s">
        <v>6670</v>
      </c>
      <c r="C124" s="1181" t="s">
        <v>6671</v>
      </c>
      <c r="D124" s="1181" t="s">
        <v>6668</v>
      </c>
      <c r="E124" s="1181" t="s">
        <v>6672</v>
      </c>
      <c r="F124" s="1182" t="s">
        <v>2516</v>
      </c>
      <c r="G124" s="1182" t="s">
        <v>6641</v>
      </c>
      <c r="H124" s="1183">
        <v>2000</v>
      </c>
      <c r="I124" s="1183">
        <v>0</v>
      </c>
      <c r="J124" s="1184" t="s">
        <v>3100</v>
      </c>
      <c r="K124" s="1183">
        <f t="shared" si="2"/>
        <v>2000</v>
      </c>
      <c r="M124" s="1172"/>
    </row>
    <row r="125" spans="1:19" ht="49.9" customHeight="1" thickBot="1">
      <c r="A125" s="524">
        <v>122</v>
      </c>
      <c r="B125" s="1180" t="s">
        <v>6674</v>
      </c>
      <c r="C125" s="1181" t="s">
        <v>6675</v>
      </c>
      <c r="D125" s="1181" t="s">
        <v>2516</v>
      </c>
      <c r="E125" s="1181" t="s">
        <v>6397</v>
      </c>
      <c r="F125" s="1182" t="s">
        <v>2124</v>
      </c>
      <c r="G125" s="1182" t="s">
        <v>1228</v>
      </c>
      <c r="H125" s="1183">
        <v>900</v>
      </c>
      <c r="I125" s="1183">
        <v>0</v>
      </c>
      <c r="J125" s="1184" t="s">
        <v>3100</v>
      </c>
      <c r="K125" s="1183">
        <f t="shared" si="2"/>
        <v>900</v>
      </c>
      <c r="M125" s="1172"/>
    </row>
    <row r="126" spans="1:19" ht="49.9" customHeight="1" thickBot="1">
      <c r="A126" s="524">
        <v>123</v>
      </c>
      <c r="B126" s="1180" t="s">
        <v>6676</v>
      </c>
      <c r="C126" s="1181" t="s">
        <v>6677</v>
      </c>
      <c r="D126" s="1181" t="s">
        <v>6272</v>
      </c>
      <c r="E126" s="1181" t="s">
        <v>6678</v>
      </c>
      <c r="F126" s="1182"/>
      <c r="G126" s="1182"/>
      <c r="H126" s="1183">
        <v>350</v>
      </c>
      <c r="I126" s="1183">
        <v>0</v>
      </c>
      <c r="J126" s="1184" t="s">
        <v>3100</v>
      </c>
      <c r="K126" s="1183">
        <f t="shared" si="2"/>
        <v>350</v>
      </c>
      <c r="M126" s="1172"/>
    </row>
    <row r="127" spans="1:19" ht="49.9" customHeight="1" thickBot="1">
      <c r="A127" s="524">
        <v>124</v>
      </c>
      <c r="B127" s="1180" t="s">
        <v>6679</v>
      </c>
      <c r="C127" s="1181" t="s">
        <v>6680</v>
      </c>
      <c r="D127" s="1181" t="s">
        <v>6681</v>
      </c>
      <c r="E127" s="1181" t="s">
        <v>1018</v>
      </c>
      <c r="F127" s="1182" t="s">
        <v>2124</v>
      </c>
      <c r="G127" s="1182" t="s">
        <v>6520</v>
      </c>
      <c r="H127" s="1183">
        <v>1900</v>
      </c>
      <c r="I127" s="1183">
        <v>0</v>
      </c>
      <c r="J127" s="1184" t="s">
        <v>3100</v>
      </c>
      <c r="K127" s="1183">
        <f t="shared" si="2"/>
        <v>1900</v>
      </c>
      <c r="M127" s="1172"/>
    </row>
    <row r="128" spans="1:19" ht="49.9" customHeight="1" thickBot="1">
      <c r="A128" s="524">
        <v>125</v>
      </c>
      <c r="B128" s="1180" t="s">
        <v>6682</v>
      </c>
      <c r="C128" s="1181" t="s">
        <v>6683</v>
      </c>
      <c r="D128" s="1181" t="s">
        <v>6668</v>
      </c>
      <c r="E128" s="1181" t="s">
        <v>6684</v>
      </c>
      <c r="F128" s="1182" t="s">
        <v>2126</v>
      </c>
      <c r="G128" s="1182" t="s">
        <v>6520</v>
      </c>
      <c r="H128" s="1183">
        <v>500</v>
      </c>
      <c r="I128" s="1183">
        <v>0</v>
      </c>
      <c r="J128" s="1184" t="s">
        <v>3100</v>
      </c>
      <c r="K128" s="1183">
        <f t="shared" si="2"/>
        <v>500</v>
      </c>
      <c r="M128" s="1172"/>
    </row>
    <row r="129" spans="1:13" ht="49.9" customHeight="1" thickBot="1">
      <c r="A129" s="524">
        <v>126</v>
      </c>
      <c r="B129" s="1180" t="s">
        <v>6685</v>
      </c>
      <c r="C129" s="1181" t="s">
        <v>6686</v>
      </c>
      <c r="D129" s="1181" t="s">
        <v>6668</v>
      </c>
      <c r="E129" s="1181" t="s">
        <v>6687</v>
      </c>
      <c r="F129" s="1182" t="s">
        <v>2516</v>
      </c>
      <c r="G129" s="1182" t="s">
        <v>6641</v>
      </c>
      <c r="H129" s="1183">
        <v>800</v>
      </c>
      <c r="I129" s="1183">
        <v>0</v>
      </c>
      <c r="J129" s="1184" t="s">
        <v>3100</v>
      </c>
      <c r="K129" s="1183">
        <f t="shared" si="2"/>
        <v>800</v>
      </c>
      <c r="M129" s="1172"/>
    </row>
    <row r="130" spans="1:13" ht="49.9" customHeight="1" thickBot="1">
      <c r="A130" s="524">
        <v>127</v>
      </c>
      <c r="B130" s="1180" t="s">
        <v>6688</v>
      </c>
      <c r="C130" s="1181" t="s">
        <v>6689</v>
      </c>
      <c r="D130" s="1181" t="s">
        <v>6690</v>
      </c>
      <c r="E130" s="1181" t="s">
        <v>6691</v>
      </c>
      <c r="F130" s="1182" t="s">
        <v>6692</v>
      </c>
      <c r="G130" s="1182" t="s">
        <v>6693</v>
      </c>
      <c r="H130" s="1183">
        <v>2000</v>
      </c>
      <c r="I130" s="1183">
        <v>0</v>
      </c>
      <c r="J130" s="1184" t="s">
        <v>3100</v>
      </c>
      <c r="K130" s="1183">
        <f t="shared" si="2"/>
        <v>2000</v>
      </c>
      <c r="M130" s="1172"/>
    </row>
    <row r="131" spans="1:13" ht="49.9" customHeight="1" thickBot="1">
      <c r="A131" s="524">
        <v>128</v>
      </c>
      <c r="B131" s="1180" t="s">
        <v>6694</v>
      </c>
      <c r="C131" s="1181" t="s">
        <v>6695</v>
      </c>
      <c r="D131" s="1181" t="s">
        <v>6696</v>
      </c>
      <c r="E131" s="1181" t="s">
        <v>6697</v>
      </c>
      <c r="F131" s="1182" t="s">
        <v>2516</v>
      </c>
      <c r="G131" s="1182"/>
      <c r="H131" s="1183">
        <v>600</v>
      </c>
      <c r="I131" s="1183">
        <v>600</v>
      </c>
      <c r="J131" s="1184" t="s">
        <v>6812</v>
      </c>
      <c r="K131" s="1183">
        <f t="shared" si="2"/>
        <v>0</v>
      </c>
      <c r="M131" s="1172"/>
    </row>
    <row r="132" spans="1:13" ht="49.9" customHeight="1" thickBot="1">
      <c r="A132" s="524">
        <v>129</v>
      </c>
      <c r="B132" s="1180" t="s">
        <v>6699</v>
      </c>
      <c r="C132" s="1181" t="s">
        <v>6700</v>
      </c>
      <c r="D132" s="1181" t="s">
        <v>6272</v>
      </c>
      <c r="E132" s="1181" t="s">
        <v>6701</v>
      </c>
      <c r="F132" s="1182" t="s">
        <v>2127</v>
      </c>
      <c r="G132" s="1182" t="s">
        <v>2870</v>
      </c>
      <c r="H132" s="1183">
        <v>4530</v>
      </c>
      <c r="I132" s="1183">
        <v>1830</v>
      </c>
      <c r="J132" s="1184">
        <v>41438</v>
      </c>
      <c r="K132" s="1183">
        <f t="shared" si="2"/>
        <v>2700</v>
      </c>
      <c r="M132" s="1172"/>
    </row>
    <row r="133" spans="1:13" ht="49.9" customHeight="1" thickBot="1">
      <c r="A133" s="524">
        <v>130</v>
      </c>
      <c r="B133" s="1180" t="s">
        <v>6703</v>
      </c>
      <c r="C133" s="1181" t="s">
        <v>6704</v>
      </c>
      <c r="D133" s="1181" t="s">
        <v>6272</v>
      </c>
      <c r="E133" s="1181" t="s">
        <v>6706</v>
      </c>
      <c r="F133" s="1182" t="s">
        <v>2126</v>
      </c>
      <c r="G133" s="1182" t="s">
        <v>2991</v>
      </c>
      <c r="H133" s="1183">
        <v>29700</v>
      </c>
      <c r="I133" s="1183">
        <v>27900</v>
      </c>
      <c r="J133" s="1184" t="s">
        <v>6813</v>
      </c>
      <c r="K133" s="1183">
        <f t="shared" si="2"/>
        <v>1800</v>
      </c>
      <c r="M133" s="1172"/>
    </row>
    <row r="134" spans="1:13" ht="49.9" customHeight="1" thickBot="1">
      <c r="A134" s="524">
        <v>131</v>
      </c>
      <c r="B134" s="1180" t="s">
        <v>6707</v>
      </c>
      <c r="C134" s="1181" t="s">
        <v>6708</v>
      </c>
      <c r="D134" s="1181" t="s">
        <v>6272</v>
      </c>
      <c r="E134" s="1181" t="s">
        <v>6705</v>
      </c>
      <c r="F134" s="1182" t="s">
        <v>2126</v>
      </c>
      <c r="G134" s="1182" t="s">
        <v>2870</v>
      </c>
      <c r="H134" s="1183">
        <v>9750</v>
      </c>
      <c r="I134" s="1183">
        <v>4400</v>
      </c>
      <c r="J134" s="1184" t="s">
        <v>6814</v>
      </c>
      <c r="K134" s="1183">
        <f t="shared" si="2"/>
        <v>5350</v>
      </c>
      <c r="M134" s="1172"/>
    </row>
    <row r="135" spans="1:13" ht="49.9" customHeight="1" thickBot="1">
      <c r="A135" s="524">
        <v>132</v>
      </c>
      <c r="B135" s="1180" t="s">
        <v>6709</v>
      </c>
      <c r="C135" s="1181" t="s">
        <v>6710</v>
      </c>
      <c r="D135" s="1181" t="s">
        <v>6712</v>
      </c>
      <c r="E135" s="1181" t="s">
        <v>6711</v>
      </c>
      <c r="F135" s="1182" t="s">
        <v>2124</v>
      </c>
      <c r="G135" s="1182" t="s">
        <v>6520</v>
      </c>
      <c r="H135" s="1183">
        <v>13600</v>
      </c>
      <c r="I135" s="1183">
        <v>13600</v>
      </c>
      <c r="J135" s="1184" t="s">
        <v>6815</v>
      </c>
      <c r="K135" s="1183">
        <f t="shared" si="2"/>
        <v>0</v>
      </c>
      <c r="M135" s="1172"/>
    </row>
    <row r="136" spans="1:13" ht="49.9" customHeight="1" thickBot="1">
      <c r="A136" s="524">
        <v>133</v>
      </c>
      <c r="B136" s="1180" t="s">
        <v>6713</v>
      </c>
      <c r="C136" s="1181" t="s">
        <v>6714</v>
      </c>
      <c r="D136" s="1181" t="s">
        <v>6716</v>
      </c>
      <c r="E136" s="1181" t="s">
        <v>6715</v>
      </c>
      <c r="F136" s="1182"/>
      <c r="G136" s="1182"/>
      <c r="H136" s="1183">
        <v>9300</v>
      </c>
      <c r="I136" s="1183">
        <v>9300</v>
      </c>
      <c r="J136" s="1184" t="s">
        <v>6816</v>
      </c>
      <c r="K136" s="1183">
        <f t="shared" si="2"/>
        <v>0</v>
      </c>
      <c r="M136" s="1172"/>
    </row>
    <row r="137" spans="1:13" ht="49.9" customHeight="1" thickBot="1">
      <c r="A137" s="524">
        <v>134</v>
      </c>
      <c r="B137" s="1180" t="s">
        <v>6717</v>
      </c>
      <c r="C137" s="1181" t="s">
        <v>6718</v>
      </c>
      <c r="D137" s="1181" t="s">
        <v>6719</v>
      </c>
      <c r="E137" s="1181"/>
      <c r="F137" s="1182"/>
      <c r="G137" s="1182"/>
      <c r="H137" s="1183">
        <v>1500</v>
      </c>
      <c r="I137" s="1183">
        <v>0</v>
      </c>
      <c r="J137" s="1184" t="s">
        <v>3100</v>
      </c>
      <c r="K137" s="1183">
        <f t="shared" si="2"/>
        <v>1500</v>
      </c>
      <c r="M137" s="1172"/>
    </row>
    <row r="138" spans="1:13" ht="49.9" customHeight="1" thickBot="1">
      <c r="A138" s="524">
        <v>135</v>
      </c>
      <c r="B138" s="1180" t="s">
        <v>6721</v>
      </c>
      <c r="C138" s="1181" t="s">
        <v>6722</v>
      </c>
      <c r="D138" s="1181" t="s">
        <v>6272</v>
      </c>
      <c r="E138" s="1181" t="s">
        <v>6720</v>
      </c>
      <c r="F138" s="1182" t="s">
        <v>2516</v>
      </c>
      <c r="G138" s="1182" t="s">
        <v>6641</v>
      </c>
      <c r="H138" s="1183">
        <v>3100</v>
      </c>
      <c r="I138" s="1183">
        <v>3100</v>
      </c>
      <c r="J138" s="1184">
        <v>41438</v>
      </c>
      <c r="K138" s="1183">
        <f t="shared" si="2"/>
        <v>0</v>
      </c>
      <c r="M138" s="1172"/>
    </row>
    <row r="139" spans="1:13" ht="49.9" customHeight="1" thickBot="1">
      <c r="A139" s="524">
        <v>136</v>
      </c>
      <c r="B139" s="1180" t="s">
        <v>6723</v>
      </c>
      <c r="C139" s="1181" t="s">
        <v>6724</v>
      </c>
      <c r="D139" s="1181" t="s">
        <v>6725</v>
      </c>
      <c r="E139" s="1181" t="s">
        <v>6726</v>
      </c>
      <c r="F139" s="1182"/>
      <c r="G139" s="1182"/>
      <c r="H139" s="1183">
        <v>400</v>
      </c>
      <c r="I139" s="1183">
        <v>400</v>
      </c>
      <c r="J139" s="1184">
        <v>40239</v>
      </c>
      <c r="K139" s="1183">
        <f t="shared" si="2"/>
        <v>0</v>
      </c>
      <c r="M139" s="1172"/>
    </row>
    <row r="140" spans="1:13" ht="49.9" customHeight="1" thickBot="1">
      <c r="A140" s="524">
        <v>137</v>
      </c>
      <c r="B140" s="1180" t="s">
        <v>6727</v>
      </c>
      <c r="C140" s="1181" t="s">
        <v>6728</v>
      </c>
      <c r="D140" s="1181" t="s">
        <v>6729</v>
      </c>
      <c r="E140" s="1181" t="s">
        <v>6730</v>
      </c>
      <c r="F140" s="1182" t="s">
        <v>2098</v>
      </c>
      <c r="G140" s="1182" t="s">
        <v>6520</v>
      </c>
      <c r="H140" s="1183">
        <v>1000</v>
      </c>
      <c r="I140" s="1183">
        <v>1000</v>
      </c>
      <c r="J140" s="1184">
        <v>41438</v>
      </c>
      <c r="K140" s="1183">
        <f t="shared" si="2"/>
        <v>0</v>
      </c>
      <c r="M140" s="1172"/>
    </row>
    <row r="141" spans="1:13" ht="49.9" customHeight="1" thickBot="1">
      <c r="A141" s="524">
        <v>138</v>
      </c>
      <c r="B141" s="1175" t="s">
        <v>6292</v>
      </c>
      <c r="C141" s="1176" t="s">
        <v>6731</v>
      </c>
      <c r="D141" s="1176" t="s">
        <v>6732</v>
      </c>
      <c r="E141" s="1176" t="s">
        <v>6733</v>
      </c>
      <c r="F141" s="1177" t="s">
        <v>4428</v>
      </c>
      <c r="G141" s="1177" t="s">
        <v>6520</v>
      </c>
      <c r="H141" s="1178"/>
      <c r="I141" s="1178"/>
      <c r="J141" s="1179"/>
      <c r="K141" s="1178">
        <f t="shared" si="2"/>
        <v>0</v>
      </c>
      <c r="M141" s="1172" t="s">
        <v>6819</v>
      </c>
    </row>
    <row r="142" spans="1:13" ht="49.9" customHeight="1" thickBot="1">
      <c r="A142" s="524">
        <v>139</v>
      </c>
      <c r="B142" s="1180" t="s">
        <v>6734</v>
      </c>
      <c r="C142" s="1181" t="s">
        <v>6735</v>
      </c>
      <c r="D142" s="1181" t="s">
        <v>6736</v>
      </c>
      <c r="E142" s="1181" t="s">
        <v>6521</v>
      </c>
      <c r="F142" s="1182" t="s">
        <v>2516</v>
      </c>
      <c r="G142" s="1182" t="s">
        <v>6641</v>
      </c>
      <c r="H142" s="1183">
        <v>1600</v>
      </c>
      <c r="I142" s="1183">
        <v>1600</v>
      </c>
      <c r="J142" s="1184">
        <v>41438</v>
      </c>
      <c r="K142" s="1183">
        <f t="shared" si="2"/>
        <v>0</v>
      </c>
      <c r="M142" s="1172"/>
    </row>
    <row r="143" spans="1:13" ht="49.9" customHeight="1" thickBot="1">
      <c r="A143" s="524">
        <v>140</v>
      </c>
      <c r="B143" s="1175" t="s">
        <v>6737</v>
      </c>
      <c r="C143" s="1176" t="s">
        <v>6738</v>
      </c>
      <c r="D143" s="1176" t="s">
        <v>6272</v>
      </c>
      <c r="E143" s="1176" t="s">
        <v>6739</v>
      </c>
      <c r="F143" s="1177"/>
      <c r="G143" s="1177"/>
      <c r="H143" s="1178">
        <v>155738</v>
      </c>
      <c r="I143" s="1178">
        <v>155738</v>
      </c>
      <c r="J143" s="1179" t="s">
        <v>6821</v>
      </c>
      <c r="K143" s="1178">
        <f t="shared" si="2"/>
        <v>0</v>
      </c>
      <c r="M143" s="524" t="s">
        <v>6822</v>
      </c>
    </row>
    <row r="144" spans="1:13" ht="49.9" customHeight="1" thickBot="1">
      <c r="A144" s="524">
        <v>141</v>
      </c>
      <c r="B144" s="1180" t="s">
        <v>6604</v>
      </c>
      <c r="C144" s="1181" t="s">
        <v>6605</v>
      </c>
      <c r="D144" s="1181" t="s">
        <v>6370</v>
      </c>
      <c r="E144" s="1181" t="s">
        <v>6603</v>
      </c>
      <c r="F144" s="1182" t="s">
        <v>2211</v>
      </c>
      <c r="G144" s="1182" t="s">
        <v>6520</v>
      </c>
      <c r="H144" s="1183">
        <v>4500</v>
      </c>
      <c r="I144" s="1183">
        <v>0</v>
      </c>
      <c r="J144" s="1184" t="s">
        <v>3100</v>
      </c>
      <c r="K144" s="1183">
        <f t="shared" ref="K144:K172" si="3">H144-I144</f>
        <v>4500</v>
      </c>
    </row>
    <row r="145" spans="1:13" ht="49.9" customHeight="1" thickBot="1">
      <c r="A145" s="524">
        <v>142</v>
      </c>
      <c r="B145" s="1180" t="s">
        <v>6599</v>
      </c>
      <c r="C145" s="1181" t="s">
        <v>6600</v>
      </c>
      <c r="D145" s="1181" t="s">
        <v>6370</v>
      </c>
      <c r="E145" s="1181" t="s">
        <v>2703</v>
      </c>
      <c r="F145" s="1182" t="s">
        <v>2516</v>
      </c>
      <c r="G145" s="1182" t="s">
        <v>6506</v>
      </c>
      <c r="H145" s="1183">
        <v>1550</v>
      </c>
      <c r="I145" s="1181">
        <v>0</v>
      </c>
      <c r="J145" s="1184" t="s">
        <v>3100</v>
      </c>
      <c r="K145" s="1183">
        <f t="shared" si="3"/>
        <v>1550</v>
      </c>
    </row>
    <row r="146" spans="1:13" ht="49.9" customHeight="1" thickBot="1">
      <c r="A146" s="524">
        <v>143</v>
      </c>
      <c r="B146" s="1180" t="s">
        <v>6601</v>
      </c>
      <c r="C146" s="1181" t="s">
        <v>6602</v>
      </c>
      <c r="D146" s="1181" t="s">
        <v>6370</v>
      </c>
      <c r="E146" s="1181" t="s">
        <v>6603</v>
      </c>
      <c r="F146" s="1182" t="s">
        <v>2211</v>
      </c>
      <c r="G146" s="1182" t="s">
        <v>6506</v>
      </c>
      <c r="H146" s="1183">
        <v>2400</v>
      </c>
      <c r="I146" s="1181">
        <v>0</v>
      </c>
      <c r="J146" s="1181" t="s">
        <v>3100</v>
      </c>
      <c r="K146" s="1183">
        <f t="shared" si="3"/>
        <v>2400</v>
      </c>
    </row>
    <row r="147" spans="1:13" ht="49.9" customHeight="1" thickBot="1">
      <c r="A147" s="524">
        <v>144</v>
      </c>
      <c r="B147" s="1175" t="s">
        <v>6606</v>
      </c>
      <c r="C147" s="1176" t="s">
        <v>6607</v>
      </c>
      <c r="D147" s="1176" t="s">
        <v>6610</v>
      </c>
      <c r="E147" s="1176" t="s">
        <v>6608</v>
      </c>
      <c r="F147" s="1177" t="s">
        <v>6609</v>
      </c>
      <c r="G147" s="1177" t="s">
        <v>6520</v>
      </c>
      <c r="H147" s="1178"/>
      <c r="I147" s="1176"/>
      <c r="J147" s="1176"/>
      <c r="K147" s="1178">
        <f t="shared" si="3"/>
        <v>0</v>
      </c>
      <c r="M147" s="524" t="s">
        <v>6820</v>
      </c>
    </row>
    <row r="148" spans="1:13" ht="49.9" customHeight="1" thickBot="1">
      <c r="A148" s="524">
        <v>145</v>
      </c>
      <c r="B148" s="1180" t="s">
        <v>4839</v>
      </c>
      <c r="C148" s="1181" t="s">
        <v>6614</v>
      </c>
      <c r="D148" s="1181" t="s">
        <v>6466</v>
      </c>
      <c r="E148" s="1181" t="s">
        <v>6615</v>
      </c>
      <c r="F148" s="1182" t="s">
        <v>2516</v>
      </c>
      <c r="G148" s="1182" t="s">
        <v>6571</v>
      </c>
      <c r="H148" s="1183">
        <v>3000</v>
      </c>
      <c r="I148" s="1181">
        <v>0</v>
      </c>
      <c r="J148" s="1181" t="s">
        <v>3100</v>
      </c>
      <c r="K148" s="1183">
        <f t="shared" si="3"/>
        <v>3000</v>
      </c>
    </row>
    <row r="149" spans="1:13" ht="49.9" customHeight="1" thickBot="1">
      <c r="A149" s="524">
        <v>146</v>
      </c>
      <c r="B149" s="1180" t="s">
        <v>6611</v>
      </c>
      <c r="C149" s="1181" t="s">
        <v>6612</v>
      </c>
      <c r="D149" s="1181" t="s">
        <v>6466</v>
      </c>
      <c r="E149" s="1181" t="s">
        <v>6613</v>
      </c>
      <c r="F149" s="1182" t="s">
        <v>6501</v>
      </c>
      <c r="G149" s="1182" t="s">
        <v>6571</v>
      </c>
      <c r="H149" s="1183">
        <v>1500</v>
      </c>
      <c r="I149" s="1181">
        <v>0</v>
      </c>
      <c r="J149" s="1181" t="s">
        <v>3100</v>
      </c>
      <c r="K149" s="1183">
        <f t="shared" si="3"/>
        <v>1500</v>
      </c>
    </row>
    <row r="150" spans="1:13" ht="49.9" customHeight="1" thickBot="1">
      <c r="A150" s="524">
        <v>147</v>
      </c>
      <c r="B150" s="1180" t="s">
        <v>6552</v>
      </c>
      <c r="C150" s="1181" t="s">
        <v>6553</v>
      </c>
      <c r="D150" s="1181" t="s">
        <v>6495</v>
      </c>
      <c r="E150" s="1181" t="s">
        <v>6554</v>
      </c>
      <c r="F150" s="1182" t="s">
        <v>2370</v>
      </c>
      <c r="G150" s="1182" t="s">
        <v>6520</v>
      </c>
      <c r="H150" s="1183">
        <v>400</v>
      </c>
      <c r="I150" s="1181">
        <v>0</v>
      </c>
      <c r="J150" s="1181" t="s">
        <v>3100</v>
      </c>
      <c r="K150" s="1183">
        <f t="shared" si="3"/>
        <v>400</v>
      </c>
    </row>
    <row r="151" spans="1:13" ht="49.9" customHeight="1" thickBot="1">
      <c r="A151" s="524">
        <v>148</v>
      </c>
      <c r="B151" s="1180" t="s">
        <v>6556</v>
      </c>
      <c r="C151" s="1181" t="s">
        <v>6557</v>
      </c>
      <c r="D151" s="1181" t="s">
        <v>6495</v>
      </c>
      <c r="E151" s="1181" t="s">
        <v>5183</v>
      </c>
      <c r="F151" s="1182" t="s">
        <v>2370</v>
      </c>
      <c r="G151" s="1182" t="s">
        <v>6520</v>
      </c>
      <c r="H151" s="1183">
        <v>4600</v>
      </c>
      <c r="I151" s="1181">
        <v>0</v>
      </c>
      <c r="J151" s="1181" t="s">
        <v>3100</v>
      </c>
      <c r="K151" s="1183">
        <f t="shared" si="3"/>
        <v>4600</v>
      </c>
    </row>
    <row r="152" spans="1:13" ht="49.9" customHeight="1" thickBot="1">
      <c r="A152" s="524">
        <v>149</v>
      </c>
      <c r="B152" s="1180" t="s">
        <v>6558</v>
      </c>
      <c r="C152" s="1181" t="s">
        <v>6559</v>
      </c>
      <c r="D152" s="1181" t="s">
        <v>6495</v>
      </c>
      <c r="E152" s="1181" t="s">
        <v>6560</v>
      </c>
      <c r="F152" s="1182" t="s">
        <v>3632</v>
      </c>
      <c r="G152" s="1182" t="s">
        <v>6506</v>
      </c>
      <c r="H152" s="1183">
        <v>200</v>
      </c>
      <c r="I152" s="1181">
        <v>0</v>
      </c>
      <c r="J152" s="1181" t="s">
        <v>3100</v>
      </c>
      <c r="K152" s="1183">
        <f t="shared" si="3"/>
        <v>200</v>
      </c>
    </row>
    <row r="153" spans="1:13" ht="49.9" customHeight="1" thickBot="1">
      <c r="A153" s="524">
        <v>150</v>
      </c>
      <c r="B153" s="1180" t="s">
        <v>6616</v>
      </c>
      <c r="C153" s="1181" t="s">
        <v>6562</v>
      </c>
      <c r="D153" s="1181" t="s">
        <v>6495</v>
      </c>
      <c r="E153" s="1181" t="s">
        <v>6561</v>
      </c>
      <c r="F153" s="1182" t="s">
        <v>2211</v>
      </c>
      <c r="G153" s="1182" t="s">
        <v>6506</v>
      </c>
      <c r="H153" s="1183">
        <v>1500</v>
      </c>
      <c r="I153" s="1181">
        <v>0</v>
      </c>
      <c r="J153" s="1181" t="s">
        <v>3100</v>
      </c>
      <c r="K153" s="1183">
        <f t="shared" si="3"/>
        <v>1500</v>
      </c>
    </row>
    <row r="154" spans="1:13" ht="49.9" customHeight="1" thickBot="1">
      <c r="A154" s="524">
        <v>151</v>
      </c>
      <c r="B154" s="1180" t="s">
        <v>6563</v>
      </c>
      <c r="C154" s="1181" t="s">
        <v>6564</v>
      </c>
      <c r="D154" s="1181" t="s">
        <v>6495</v>
      </c>
      <c r="E154" s="1181" t="s">
        <v>6565</v>
      </c>
      <c r="F154" s="1182" t="s">
        <v>3632</v>
      </c>
      <c r="G154" s="1182" t="s">
        <v>6506</v>
      </c>
      <c r="H154" s="1183">
        <v>150</v>
      </c>
      <c r="I154" s="1181">
        <v>0</v>
      </c>
      <c r="J154" s="1181" t="s">
        <v>3100</v>
      </c>
      <c r="K154" s="1183">
        <f t="shared" si="3"/>
        <v>150</v>
      </c>
    </row>
    <row r="155" spans="1:13" ht="49.9" customHeight="1" thickBot="1">
      <c r="A155" s="524">
        <v>152</v>
      </c>
      <c r="B155" s="1180" t="s">
        <v>6617</v>
      </c>
      <c r="C155" s="1181" t="s">
        <v>6567</v>
      </c>
      <c r="D155" s="1181" t="s">
        <v>6495</v>
      </c>
      <c r="E155" s="1181" t="s">
        <v>6566</v>
      </c>
      <c r="F155" s="1182" t="s">
        <v>2100</v>
      </c>
      <c r="G155" s="1182" t="s">
        <v>6520</v>
      </c>
      <c r="H155" s="1183">
        <v>10000</v>
      </c>
      <c r="I155" s="1181">
        <v>0</v>
      </c>
      <c r="J155" s="1181" t="s">
        <v>3100</v>
      </c>
      <c r="K155" s="1183">
        <f t="shared" si="3"/>
        <v>10000</v>
      </c>
    </row>
    <row r="156" spans="1:13" ht="49.9" customHeight="1" thickBot="1">
      <c r="A156" s="524">
        <v>153</v>
      </c>
      <c r="B156" s="1175" t="s">
        <v>6568</v>
      </c>
      <c r="C156" s="1176" t="s">
        <v>6569</v>
      </c>
      <c r="D156" s="1176" t="s">
        <v>6495</v>
      </c>
      <c r="E156" s="1176" t="s">
        <v>6570</v>
      </c>
      <c r="F156" s="1177" t="s">
        <v>3632</v>
      </c>
      <c r="G156" s="1177" t="s">
        <v>6571</v>
      </c>
      <c r="H156" s="1178">
        <v>16500</v>
      </c>
      <c r="I156" s="1176">
        <v>16500</v>
      </c>
      <c r="J156" s="1176" t="s">
        <v>6817</v>
      </c>
      <c r="K156" s="1178">
        <f t="shared" si="3"/>
        <v>0</v>
      </c>
      <c r="M156" s="524" t="s">
        <v>6818</v>
      </c>
    </row>
    <row r="157" spans="1:13" ht="49.9" customHeight="1" thickBot="1">
      <c r="A157" s="524">
        <v>154</v>
      </c>
      <c r="B157" s="1180" t="s">
        <v>5716</v>
      </c>
      <c r="C157" s="1181" t="s">
        <v>6572</v>
      </c>
      <c r="D157" s="1181" t="s">
        <v>6495</v>
      </c>
      <c r="E157" s="1181" t="s">
        <v>4873</v>
      </c>
      <c r="F157" s="1182" t="s">
        <v>3632</v>
      </c>
      <c r="G157" s="1182" t="s">
        <v>6571</v>
      </c>
      <c r="H157" s="1183">
        <v>100</v>
      </c>
      <c r="I157" s="1181">
        <v>0</v>
      </c>
      <c r="J157" s="1181" t="s">
        <v>3100</v>
      </c>
      <c r="K157" s="1183">
        <f t="shared" si="3"/>
        <v>100</v>
      </c>
    </row>
    <row r="158" spans="1:13" ht="49.9" customHeight="1" thickBot="1">
      <c r="A158" s="524">
        <v>155</v>
      </c>
      <c r="B158" s="1180" t="s">
        <v>6573</v>
      </c>
      <c r="C158" s="1181" t="s">
        <v>6574</v>
      </c>
      <c r="D158" s="1181" t="s">
        <v>6575</v>
      </c>
      <c r="E158" s="1181" t="s">
        <v>4995</v>
      </c>
      <c r="F158" s="1182" t="s">
        <v>6501</v>
      </c>
      <c r="G158" s="1182" t="s">
        <v>6520</v>
      </c>
      <c r="H158" s="1183">
        <v>2000</v>
      </c>
      <c r="I158" s="1181">
        <v>0</v>
      </c>
      <c r="J158" s="1181" t="s">
        <v>3100</v>
      </c>
      <c r="K158" s="1183">
        <f t="shared" si="3"/>
        <v>2000</v>
      </c>
    </row>
    <row r="159" spans="1:13" ht="49.9" customHeight="1" thickBot="1">
      <c r="A159" s="524">
        <v>156</v>
      </c>
      <c r="B159" s="1180" t="s">
        <v>6576</v>
      </c>
      <c r="C159" s="1181" t="s">
        <v>6577</v>
      </c>
      <c r="D159" s="1181" t="s">
        <v>6575</v>
      </c>
      <c r="E159" s="1181" t="s">
        <v>4658</v>
      </c>
      <c r="F159" s="1182" t="s">
        <v>3632</v>
      </c>
      <c r="G159" s="1182" t="s">
        <v>6578</v>
      </c>
      <c r="H159" s="1183">
        <v>3000</v>
      </c>
      <c r="I159" s="1181">
        <v>0</v>
      </c>
      <c r="J159" s="1181" t="s">
        <v>3100</v>
      </c>
      <c r="K159" s="1183">
        <f t="shared" si="3"/>
        <v>3000</v>
      </c>
    </row>
    <row r="160" spans="1:13" ht="49.9" customHeight="1" thickBot="1">
      <c r="A160" s="524">
        <v>157</v>
      </c>
      <c r="B160" s="1180" t="s">
        <v>6579</v>
      </c>
      <c r="C160" s="1181" t="s">
        <v>6580</v>
      </c>
      <c r="D160" s="1181" t="s">
        <v>6575</v>
      </c>
      <c r="E160" s="1181" t="s">
        <v>4104</v>
      </c>
      <c r="F160" s="1182" t="s">
        <v>2211</v>
      </c>
      <c r="G160" s="1182" t="s">
        <v>6520</v>
      </c>
      <c r="H160" s="1183">
        <v>3200</v>
      </c>
      <c r="I160" s="1181">
        <v>0</v>
      </c>
      <c r="J160" s="1181" t="s">
        <v>3100</v>
      </c>
      <c r="K160" s="1183">
        <f t="shared" si="3"/>
        <v>3200</v>
      </c>
    </row>
    <row r="161" spans="1:13" ht="49.9" customHeight="1" thickBot="1">
      <c r="A161" s="524">
        <v>158</v>
      </c>
      <c r="B161" s="1180" t="s">
        <v>6581</v>
      </c>
      <c r="C161" s="1181" t="s">
        <v>6582</v>
      </c>
      <c r="D161" s="1181" t="s">
        <v>6583</v>
      </c>
      <c r="E161" s="1181" t="s">
        <v>6584</v>
      </c>
      <c r="F161" s="1182" t="s">
        <v>2415</v>
      </c>
      <c r="G161" s="1182" t="s">
        <v>6506</v>
      </c>
      <c r="H161" s="1183">
        <v>1800</v>
      </c>
      <c r="I161" s="1181">
        <v>0</v>
      </c>
      <c r="J161" s="1181" t="s">
        <v>3100</v>
      </c>
      <c r="K161" s="1183">
        <f t="shared" si="3"/>
        <v>1800</v>
      </c>
    </row>
    <row r="162" spans="1:13" ht="49.9" customHeight="1" thickBot="1">
      <c r="A162" s="524">
        <v>159</v>
      </c>
      <c r="B162" s="1180" t="s">
        <v>6585</v>
      </c>
      <c r="C162" s="1181" t="s">
        <v>6586</v>
      </c>
      <c r="D162" s="1181" t="s">
        <v>6583</v>
      </c>
      <c r="E162" s="1181" t="s">
        <v>6587</v>
      </c>
      <c r="F162" s="1182" t="s">
        <v>3632</v>
      </c>
      <c r="G162" s="1182" t="s">
        <v>6506</v>
      </c>
      <c r="H162" s="1183">
        <v>1000</v>
      </c>
      <c r="I162" s="1181">
        <v>0</v>
      </c>
      <c r="J162" s="1181" t="s">
        <v>3100</v>
      </c>
      <c r="K162" s="1183">
        <f t="shared" si="3"/>
        <v>1000</v>
      </c>
    </row>
    <row r="163" spans="1:13" ht="49.9" customHeight="1" thickBot="1">
      <c r="A163" s="524">
        <v>160</v>
      </c>
      <c r="B163" s="1175" t="s">
        <v>6588</v>
      </c>
      <c r="C163" s="1176" t="s">
        <v>6589</v>
      </c>
      <c r="D163" s="1176" t="s">
        <v>6272</v>
      </c>
      <c r="E163" s="1176" t="s">
        <v>6591</v>
      </c>
      <c r="F163" s="1177" t="s">
        <v>2516</v>
      </c>
      <c r="G163" s="1177" t="s">
        <v>6506</v>
      </c>
      <c r="H163" s="1178"/>
      <c r="I163" s="1176"/>
      <c r="J163" s="1176"/>
      <c r="K163" s="1178">
        <f t="shared" si="3"/>
        <v>0</v>
      </c>
      <c r="M163" s="524" t="s">
        <v>6820</v>
      </c>
    </row>
    <row r="164" spans="1:13" ht="49.9" customHeight="1" thickBot="1">
      <c r="A164" s="524">
        <v>161</v>
      </c>
      <c r="B164" s="1180" t="s">
        <v>6592</v>
      </c>
      <c r="C164" s="1181" t="s">
        <v>6593</v>
      </c>
      <c r="D164" s="1181" t="s">
        <v>6590</v>
      </c>
      <c r="E164" s="1181" t="s">
        <v>6594</v>
      </c>
      <c r="F164" s="1182" t="s">
        <v>2516</v>
      </c>
      <c r="G164" s="1182" t="s">
        <v>6506</v>
      </c>
      <c r="H164" s="1183">
        <v>3000</v>
      </c>
      <c r="I164" s="1181">
        <v>0</v>
      </c>
      <c r="J164" s="1181" t="s">
        <v>3100</v>
      </c>
      <c r="K164" s="1183">
        <f t="shared" si="3"/>
        <v>3000</v>
      </c>
    </row>
    <row r="165" spans="1:13" ht="49.9" customHeight="1" thickBot="1">
      <c r="A165" s="524">
        <v>162</v>
      </c>
      <c r="B165" s="1180" t="s">
        <v>6596</v>
      </c>
      <c r="C165" s="1181" t="s">
        <v>6597</v>
      </c>
      <c r="D165" s="1181" t="s">
        <v>6370</v>
      </c>
      <c r="E165" s="1181" t="s">
        <v>6598</v>
      </c>
      <c r="F165" s="1182" t="s">
        <v>2124</v>
      </c>
      <c r="G165" s="1182" t="s">
        <v>6520</v>
      </c>
      <c r="H165" s="1183">
        <v>13000</v>
      </c>
      <c r="I165" s="1181">
        <v>0</v>
      </c>
      <c r="J165" s="1181" t="s">
        <v>3100</v>
      </c>
      <c r="K165" s="1183">
        <f t="shared" si="3"/>
        <v>13000</v>
      </c>
    </row>
    <row r="166" spans="1:13" ht="49.9" customHeight="1" thickBot="1">
      <c r="A166" s="524">
        <v>163</v>
      </c>
      <c r="B166" s="1180" t="s">
        <v>7105</v>
      </c>
      <c r="C166" s="1181" t="s">
        <v>7106</v>
      </c>
      <c r="D166" s="1181" t="s">
        <v>7107</v>
      </c>
      <c r="E166" s="1181" t="s">
        <v>5922</v>
      </c>
      <c r="F166" s="1182" t="s">
        <v>3632</v>
      </c>
      <c r="G166" s="1182" t="s">
        <v>3026</v>
      </c>
      <c r="H166" s="1183">
        <v>2000</v>
      </c>
      <c r="I166" s="1181">
        <v>0</v>
      </c>
      <c r="J166" s="1181" t="s">
        <v>3100</v>
      </c>
      <c r="K166" s="1183">
        <f t="shared" si="3"/>
        <v>2000</v>
      </c>
    </row>
    <row r="167" spans="1:13" ht="49.9" customHeight="1" thickBot="1">
      <c r="A167" s="524">
        <v>164</v>
      </c>
      <c r="B167" s="1180" t="s">
        <v>7108</v>
      </c>
      <c r="C167" s="1181" t="s">
        <v>6731</v>
      </c>
      <c r="D167" s="1181" t="s">
        <v>7109</v>
      </c>
      <c r="E167" s="1181" t="s">
        <v>7110</v>
      </c>
      <c r="F167" s="1182" t="s">
        <v>4428</v>
      </c>
      <c r="G167" s="1182" t="s">
        <v>6520</v>
      </c>
      <c r="H167" s="1183">
        <v>1000</v>
      </c>
      <c r="I167" s="1181">
        <v>0</v>
      </c>
      <c r="J167" s="1181" t="s">
        <v>3100</v>
      </c>
      <c r="K167" s="1183">
        <f t="shared" si="3"/>
        <v>1000</v>
      </c>
    </row>
    <row r="168" spans="1:13" ht="49.9" customHeight="1" thickBot="1">
      <c r="A168" s="524">
        <v>165</v>
      </c>
      <c r="B168" s="1377" t="s">
        <v>7082</v>
      </c>
      <c r="C168" s="1181" t="s">
        <v>7157</v>
      </c>
      <c r="D168" s="1181" t="s">
        <v>7158</v>
      </c>
      <c r="E168" s="1181" t="s">
        <v>7159</v>
      </c>
      <c r="F168" s="1182" t="s">
        <v>3632</v>
      </c>
      <c r="G168" s="1182" t="s">
        <v>7056</v>
      </c>
      <c r="H168" s="1183">
        <v>2500</v>
      </c>
      <c r="I168" s="1181">
        <v>0</v>
      </c>
      <c r="J168" s="1181" t="s">
        <v>3100</v>
      </c>
      <c r="K168" s="1183">
        <f t="shared" si="3"/>
        <v>2500</v>
      </c>
    </row>
    <row r="169" spans="1:13" ht="49.9" customHeight="1" thickBot="1">
      <c r="A169" s="524">
        <v>166</v>
      </c>
      <c r="B169" s="1180" t="s">
        <v>6618</v>
      </c>
      <c r="C169" s="1181" t="s">
        <v>6619</v>
      </c>
      <c r="D169" s="1181" t="s">
        <v>6495</v>
      </c>
      <c r="E169" s="1181" t="s">
        <v>5268</v>
      </c>
      <c r="F169" s="1182" t="s">
        <v>3632</v>
      </c>
      <c r="G169" s="1182" t="s">
        <v>6571</v>
      </c>
      <c r="H169" s="1183">
        <v>3500</v>
      </c>
      <c r="I169" s="1181">
        <v>0</v>
      </c>
      <c r="J169" s="1181" t="s">
        <v>3100</v>
      </c>
      <c r="K169" s="1183">
        <f t="shared" si="3"/>
        <v>3500</v>
      </c>
    </row>
    <row r="170" spans="1:13" ht="49.9" customHeight="1" thickBot="1">
      <c r="A170" s="524">
        <v>167</v>
      </c>
      <c r="B170" s="1180" t="s">
        <v>7974</v>
      </c>
      <c r="C170" s="1181" t="s">
        <v>7975</v>
      </c>
      <c r="D170" s="1181" t="s">
        <v>7976</v>
      </c>
      <c r="E170" s="1181" t="s">
        <v>7977</v>
      </c>
      <c r="F170" s="1182" t="s">
        <v>2211</v>
      </c>
      <c r="G170" s="1182" t="s">
        <v>4062</v>
      </c>
      <c r="H170" s="1183">
        <v>500</v>
      </c>
      <c r="I170" s="1181">
        <v>0</v>
      </c>
      <c r="J170" s="1181" t="s">
        <v>3100</v>
      </c>
      <c r="K170" s="1183">
        <f t="shared" si="3"/>
        <v>500</v>
      </c>
    </row>
    <row r="171" spans="1:13" ht="49.9" customHeight="1" thickBot="1">
      <c r="A171" s="524">
        <v>168</v>
      </c>
      <c r="B171" s="1180" t="s">
        <v>6621</v>
      </c>
      <c r="C171" s="1181" t="s">
        <v>6622</v>
      </c>
      <c r="D171" s="1181" t="s">
        <v>6466</v>
      </c>
      <c r="E171" s="1181" t="s">
        <v>6623</v>
      </c>
      <c r="F171" s="1182" t="s">
        <v>2516</v>
      </c>
      <c r="G171" s="1182" t="s">
        <v>6506</v>
      </c>
      <c r="H171" s="1183">
        <v>1400</v>
      </c>
      <c r="I171" s="1181">
        <v>0</v>
      </c>
      <c r="J171" s="1181" t="s">
        <v>3100</v>
      </c>
      <c r="K171" s="1183">
        <f t="shared" si="3"/>
        <v>1400</v>
      </c>
    </row>
    <row r="172" spans="1:13" ht="49.9" customHeight="1">
      <c r="H172" s="1158">
        <f>SUM(H120:H171)</f>
        <v>331868</v>
      </c>
      <c r="I172" s="1158">
        <f>SUM(I120:I171)</f>
        <v>238168</v>
      </c>
      <c r="J172" s="1158"/>
      <c r="K172" s="1158">
        <f t="shared" si="3"/>
        <v>93700</v>
      </c>
    </row>
    <row r="173" spans="1:13" ht="49.9" customHeight="1">
      <c r="H173" s="1185" t="s">
        <v>6823</v>
      </c>
      <c r="I173" s="1186" t="s">
        <v>6182</v>
      </c>
      <c r="J173" s="1186"/>
      <c r="K173" s="1185" t="s">
        <v>6824</v>
      </c>
      <c r="L173" s="525"/>
    </row>
    <row r="174" spans="1:13" ht="49.9" customHeight="1">
      <c r="H174" s="1187">
        <f>SUM(H4:H171)</f>
        <v>773579.05</v>
      </c>
      <c r="I174" s="1187">
        <f>SUM(I4:I171)</f>
        <v>382978.03</v>
      </c>
      <c r="J174" s="1188"/>
      <c r="K174" s="1187">
        <f>H174-I174</f>
        <v>390601.02</v>
      </c>
    </row>
  </sheetData>
  <mergeCells count="1">
    <mergeCell ref="B2:K2"/>
  </mergeCells>
  <pageMargins left="0.7" right="0.7" top="0.75" bottom="0.75" header="0.3" footer="0.3"/>
  <pageSetup paperSize="5"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X111"/>
  <sheetViews>
    <sheetView topLeftCell="A80" zoomScale="60" zoomScaleNormal="60" workbookViewId="0">
      <selection activeCell="C82" sqref="C82"/>
    </sheetView>
  </sheetViews>
  <sheetFormatPr baseColWidth="10" defaultRowHeight="12.75"/>
  <cols>
    <col min="1" max="1" width="4.7109375" customWidth="1"/>
    <col min="2" max="2" width="23.42578125" customWidth="1"/>
    <col min="4" max="4" width="6.7109375" customWidth="1"/>
    <col min="5" max="5" width="8.28515625" customWidth="1"/>
    <col min="6" max="6" width="16.5703125" customWidth="1"/>
    <col min="7" max="7" width="15.7109375" customWidth="1"/>
    <col min="10" max="10" width="22.85546875" customWidth="1"/>
    <col min="11" max="11" width="28.7109375" customWidth="1"/>
    <col min="12" max="12" width="16.5703125" customWidth="1"/>
    <col min="13" max="13" width="20.7109375" customWidth="1"/>
    <col min="21" max="21" width="29" customWidth="1"/>
    <col min="22" max="22" width="18.28515625" style="655" customWidth="1"/>
  </cols>
  <sheetData>
    <row r="1" spans="1:252" s="44" customFormat="1">
      <c r="A1" s="91"/>
      <c r="B1" s="42"/>
      <c r="C1" s="42"/>
      <c r="D1" s="42"/>
      <c r="E1" s="42"/>
      <c r="F1" s="42"/>
      <c r="G1" s="42"/>
      <c r="H1" s="42"/>
      <c r="I1" s="42"/>
      <c r="J1" s="42"/>
      <c r="K1" s="43"/>
      <c r="L1" s="171"/>
      <c r="M1" s="56"/>
      <c r="N1" s="56"/>
      <c r="O1" s="56"/>
      <c r="P1" s="86"/>
      <c r="Q1" s="139"/>
      <c r="R1" s="139"/>
      <c r="S1" s="139"/>
    </row>
    <row r="2" spans="1:252" s="96" customFormat="1" ht="50.1" customHeight="1">
      <c r="A2" s="91"/>
      <c r="B2" s="49"/>
      <c r="C2" s="117"/>
      <c r="D2" s="116"/>
      <c r="E2" s="116"/>
      <c r="F2" s="49"/>
      <c r="G2" s="51"/>
      <c r="H2" s="117"/>
      <c r="I2" s="51"/>
      <c r="J2" s="51"/>
      <c r="K2" s="47"/>
      <c r="L2" s="171"/>
      <c r="M2" s="56"/>
      <c r="N2" s="56"/>
      <c r="O2" s="56"/>
      <c r="P2" s="86"/>
      <c r="Q2" s="139"/>
      <c r="R2" s="139"/>
      <c r="S2" s="139"/>
      <c r="T2" s="44"/>
      <c r="U2" s="5"/>
      <c r="V2" s="145"/>
    </row>
    <row r="3" spans="1:252" s="96" customFormat="1" ht="50.1" customHeight="1">
      <c r="A3" s="91"/>
      <c r="B3" s="1536" t="s">
        <v>2127</v>
      </c>
      <c r="C3" s="1537"/>
      <c r="D3" s="1537"/>
      <c r="E3" s="1537"/>
      <c r="F3" s="1537"/>
      <c r="G3" s="1537"/>
      <c r="H3" s="1537"/>
      <c r="I3" s="1537"/>
      <c r="J3" s="1537"/>
      <c r="K3" s="1537"/>
      <c r="L3" s="1537"/>
      <c r="M3" s="1537"/>
      <c r="N3" s="1537"/>
      <c r="O3" s="1537"/>
      <c r="P3" s="1537"/>
      <c r="Q3" s="1537"/>
      <c r="R3" s="1537"/>
      <c r="S3" s="1537"/>
      <c r="T3" s="323"/>
      <c r="U3" s="324"/>
      <c r="V3" s="653"/>
    </row>
    <row r="4" spans="1:252" s="44" customFormat="1" ht="50.1" customHeight="1">
      <c r="A4" s="135"/>
      <c r="B4" s="302" t="s">
        <v>338</v>
      </c>
      <c r="C4" s="303" t="s">
        <v>297</v>
      </c>
      <c r="D4" s="302" t="s">
        <v>195</v>
      </c>
      <c r="E4" s="302"/>
      <c r="F4" s="303" t="s">
        <v>66</v>
      </c>
      <c r="G4" s="303" t="s">
        <v>298</v>
      </c>
      <c r="H4" s="303" t="s">
        <v>301</v>
      </c>
      <c r="I4" s="303" t="s">
        <v>302</v>
      </c>
      <c r="J4" s="303" t="s">
        <v>597</v>
      </c>
      <c r="K4" s="304" t="s">
        <v>2926</v>
      </c>
      <c r="L4" s="305" t="s">
        <v>2924</v>
      </c>
      <c r="M4" s="303" t="s">
        <v>770</v>
      </c>
      <c r="N4" s="303" t="s">
        <v>1406</v>
      </c>
      <c r="O4" s="303" t="s">
        <v>761</v>
      </c>
      <c r="P4" s="306" t="s">
        <v>220</v>
      </c>
      <c r="Q4" s="303" t="s">
        <v>1378</v>
      </c>
      <c r="R4" s="303" t="s">
        <v>1381</v>
      </c>
      <c r="S4" s="303" t="s">
        <v>1382</v>
      </c>
      <c r="T4" s="325" t="s">
        <v>397</v>
      </c>
      <c r="U4" s="326" t="s">
        <v>2927</v>
      </c>
      <c r="V4" s="654" t="s">
        <v>2928</v>
      </c>
    </row>
    <row r="5" spans="1:252" s="88" customFormat="1" ht="50.1" customHeight="1">
      <c r="A5" s="96">
        <v>1</v>
      </c>
      <c r="B5" s="196" t="s">
        <v>609</v>
      </c>
      <c r="C5" s="202">
        <v>36868</v>
      </c>
      <c r="D5" s="197">
        <v>16</v>
      </c>
      <c r="E5" s="198" t="e">
        <f>ABS((#REF!-C5)/365)</f>
        <v>#REF!</v>
      </c>
      <c r="F5" s="199"/>
      <c r="G5" s="355" t="s">
        <v>610</v>
      </c>
      <c r="H5" s="356">
        <v>41099</v>
      </c>
      <c r="I5" s="357" t="s">
        <v>58</v>
      </c>
      <c r="J5" s="203" t="s">
        <v>803</v>
      </c>
      <c r="K5" s="199" t="s">
        <v>2925</v>
      </c>
      <c r="L5" s="200" t="s">
        <v>2287</v>
      </c>
      <c r="M5" s="203" t="s">
        <v>1933</v>
      </c>
      <c r="N5" s="203" t="s">
        <v>804</v>
      </c>
      <c r="O5" s="203"/>
      <c r="P5" s="358"/>
      <c r="Q5" s="204" t="s">
        <v>616</v>
      </c>
      <c r="R5" s="199" t="s">
        <v>635</v>
      </c>
      <c r="S5" s="199"/>
      <c r="T5" s="199"/>
      <c r="U5" s="199"/>
      <c r="V5" s="199"/>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row>
    <row r="6" spans="1:252" s="96" customFormat="1" ht="50.1" customHeight="1">
      <c r="A6" s="76"/>
      <c r="B6" s="57"/>
      <c r="C6" s="87"/>
      <c r="D6" s="120"/>
      <c r="E6" s="120"/>
      <c r="F6" s="57"/>
      <c r="G6" s="56"/>
      <c r="H6" s="87"/>
      <c r="I6" s="56"/>
      <c r="J6" s="56"/>
      <c r="K6" s="43"/>
      <c r="L6" s="171"/>
      <c r="M6" s="56"/>
      <c r="N6" s="56"/>
      <c r="O6" s="56"/>
      <c r="P6" s="86"/>
      <c r="Q6" s="146"/>
      <c r="R6" s="149"/>
      <c r="S6" s="141"/>
      <c r="T6" s="46"/>
      <c r="V6" s="145"/>
    </row>
    <row r="7" spans="1:252" s="96" customFormat="1" ht="50.1" customHeight="1">
      <c r="A7" s="91"/>
      <c r="B7" s="1536" t="s">
        <v>2516</v>
      </c>
      <c r="C7" s="1536"/>
      <c r="D7" s="1536"/>
      <c r="E7" s="1536"/>
      <c r="F7" s="1536"/>
      <c r="G7" s="1536"/>
      <c r="H7" s="1536"/>
      <c r="I7" s="1536"/>
      <c r="J7" s="1536"/>
      <c r="K7" s="1536"/>
      <c r="L7" s="1536"/>
      <c r="M7" s="1536"/>
      <c r="N7" s="1536"/>
      <c r="O7" s="1536"/>
      <c r="P7" s="1536"/>
      <c r="Q7" s="1536"/>
      <c r="R7" s="1536"/>
      <c r="S7" s="1536"/>
      <c r="T7" s="323"/>
      <c r="U7" s="324"/>
      <c r="V7" s="653"/>
    </row>
    <row r="8" spans="1:252" s="44" customFormat="1" ht="50.1" customHeight="1">
      <c r="A8" s="135"/>
      <c r="B8" s="302" t="s">
        <v>338</v>
      </c>
      <c r="C8" s="303" t="s">
        <v>297</v>
      </c>
      <c r="D8" s="302" t="s">
        <v>195</v>
      </c>
      <c r="E8" s="302"/>
      <c r="F8" s="303" t="s">
        <v>66</v>
      </c>
      <c r="G8" s="303" t="s">
        <v>298</v>
      </c>
      <c r="H8" s="303" t="s">
        <v>301</v>
      </c>
      <c r="I8" s="303" t="s">
        <v>302</v>
      </c>
      <c r="J8" s="303" t="s">
        <v>597</v>
      </c>
      <c r="K8" s="304" t="s">
        <v>2926</v>
      </c>
      <c r="L8" s="305" t="s">
        <v>2924</v>
      </c>
      <c r="M8" s="303" t="s">
        <v>770</v>
      </c>
      <c r="N8" s="303" t="s">
        <v>1406</v>
      </c>
      <c r="O8" s="303" t="s">
        <v>761</v>
      </c>
      <c r="P8" s="306" t="s">
        <v>220</v>
      </c>
      <c r="Q8" s="303" t="s">
        <v>1378</v>
      </c>
      <c r="R8" s="303" t="s">
        <v>1381</v>
      </c>
      <c r="S8" s="303" t="s">
        <v>1382</v>
      </c>
      <c r="T8" s="325" t="s">
        <v>397</v>
      </c>
      <c r="U8" s="326" t="s">
        <v>2927</v>
      </c>
      <c r="V8" s="654" t="s">
        <v>2928</v>
      </c>
    </row>
    <row r="9" spans="1:252" s="96" customFormat="1" ht="50.1" customHeight="1">
      <c r="A9" s="76">
        <v>1</v>
      </c>
      <c r="B9" s="100" t="s">
        <v>1110</v>
      </c>
      <c r="C9" s="160"/>
      <c r="D9" s="194">
        <v>15</v>
      </c>
      <c r="E9" s="99"/>
      <c r="F9" s="100" t="s">
        <v>272</v>
      </c>
      <c r="G9" s="101" t="s">
        <v>1129</v>
      </c>
      <c r="H9" s="160" t="s">
        <v>1130</v>
      </c>
      <c r="I9" s="195" t="s">
        <v>1131</v>
      </c>
      <c r="J9" s="100" t="s">
        <v>1081</v>
      </c>
      <c r="K9" s="169"/>
      <c r="L9" s="163"/>
      <c r="M9" s="101"/>
      <c r="N9" s="101"/>
      <c r="O9" s="101"/>
      <c r="P9" s="130" t="s">
        <v>1136</v>
      </c>
      <c r="Q9" s="101" t="s">
        <v>1135</v>
      </c>
      <c r="R9" s="301"/>
      <c r="S9" s="301"/>
      <c r="T9" s="100"/>
      <c r="U9" s="100"/>
      <c r="V9" s="100"/>
    </row>
    <row r="10" spans="1:252" s="44" customFormat="1" ht="50.1" customHeight="1">
      <c r="A10" s="76">
        <v>2</v>
      </c>
      <c r="B10" s="100" t="s">
        <v>1082</v>
      </c>
      <c r="C10" s="160"/>
      <c r="D10" s="194">
        <v>10</v>
      </c>
      <c r="E10" s="99"/>
      <c r="F10" s="100" t="s">
        <v>272</v>
      </c>
      <c r="G10" s="160" t="s">
        <v>1083</v>
      </c>
      <c r="H10" s="160">
        <v>41775</v>
      </c>
      <c r="I10" s="195" t="s">
        <v>253</v>
      </c>
      <c r="J10" s="100" t="s">
        <v>1084</v>
      </c>
      <c r="K10" s="169"/>
      <c r="L10" s="131"/>
      <c r="M10" s="131"/>
      <c r="N10" s="131"/>
      <c r="O10" s="131"/>
      <c r="P10" s="131" t="s">
        <v>1085</v>
      </c>
      <c r="Q10" s="100" t="s">
        <v>1086</v>
      </c>
      <c r="R10" s="100"/>
      <c r="S10" s="100"/>
      <c r="T10" s="359"/>
      <c r="U10" s="100"/>
      <c r="V10" s="100"/>
      <c r="AA10" s="48"/>
      <c r="AB10" s="48"/>
      <c r="AC10" s="48"/>
      <c r="AD10" s="48"/>
      <c r="AE10" s="48"/>
      <c r="AF10" s="48"/>
      <c r="AG10" s="48"/>
      <c r="AH10" s="48"/>
      <c r="AI10" s="48"/>
      <c r="AJ10" s="48"/>
      <c r="AK10" s="48"/>
      <c r="AL10" s="48"/>
      <c r="AM10" s="48"/>
      <c r="AN10" s="48"/>
      <c r="AO10" s="48"/>
      <c r="AP10" s="48"/>
      <c r="AQ10" s="48"/>
      <c r="AR10" s="48"/>
      <c r="AS10" s="48"/>
      <c r="AT10" s="48"/>
      <c r="AU10" s="48"/>
      <c r="AV10" s="48"/>
      <c r="AW10" s="48"/>
      <c r="AX10" s="48"/>
      <c r="AY10" s="48"/>
      <c r="AZ10" s="48"/>
      <c r="BA10" s="48"/>
      <c r="BB10" s="48"/>
      <c r="BC10" s="48"/>
      <c r="BD10" s="48"/>
      <c r="BE10" s="48"/>
      <c r="BF10" s="48"/>
      <c r="BG10" s="48"/>
      <c r="BH10" s="48"/>
      <c r="BI10" s="48"/>
      <c r="BJ10" s="48"/>
      <c r="BK10" s="48"/>
      <c r="BL10" s="48"/>
      <c r="BM10" s="48"/>
      <c r="BN10" s="48"/>
      <c r="BO10" s="48"/>
      <c r="BP10" s="48"/>
      <c r="BQ10" s="48"/>
      <c r="BR10" s="48"/>
      <c r="BS10" s="48"/>
      <c r="BT10" s="48"/>
      <c r="BU10" s="48"/>
      <c r="BV10" s="48"/>
      <c r="BW10" s="48"/>
      <c r="BX10" s="48"/>
      <c r="BY10" s="48"/>
      <c r="BZ10" s="48"/>
      <c r="CA10" s="48"/>
      <c r="CB10" s="48"/>
      <c r="CC10" s="48"/>
      <c r="CD10" s="48"/>
      <c r="CE10" s="48"/>
      <c r="CF10" s="48"/>
      <c r="CG10" s="48"/>
      <c r="CH10" s="48"/>
      <c r="CI10" s="48"/>
      <c r="CJ10" s="48"/>
      <c r="CK10" s="48"/>
      <c r="CL10" s="48"/>
      <c r="CM10" s="48"/>
      <c r="CN10" s="48"/>
      <c r="CO10" s="48"/>
      <c r="CP10" s="48"/>
      <c r="CQ10" s="48"/>
      <c r="CR10" s="48"/>
      <c r="CS10" s="48"/>
      <c r="CT10" s="48"/>
      <c r="CU10" s="48"/>
      <c r="CV10" s="48"/>
      <c r="CW10" s="48"/>
      <c r="CX10" s="48"/>
      <c r="CY10" s="48"/>
      <c r="CZ10" s="48"/>
      <c r="DA10" s="48"/>
      <c r="DB10" s="48"/>
      <c r="DC10" s="48"/>
      <c r="DD10" s="48"/>
      <c r="DE10" s="48"/>
      <c r="DF10" s="48"/>
      <c r="DG10" s="48"/>
      <c r="DH10" s="48"/>
      <c r="DI10" s="48"/>
      <c r="DJ10" s="48"/>
      <c r="DK10" s="48"/>
      <c r="DL10" s="48"/>
      <c r="DM10" s="48"/>
      <c r="DN10" s="48"/>
      <c r="DO10" s="48"/>
      <c r="DP10" s="48"/>
      <c r="DQ10" s="48"/>
      <c r="DR10" s="48"/>
      <c r="DS10" s="48"/>
      <c r="DT10" s="48"/>
      <c r="DU10" s="48"/>
      <c r="DV10" s="48"/>
      <c r="DW10" s="48"/>
      <c r="DX10" s="48"/>
      <c r="DY10" s="48"/>
      <c r="DZ10" s="48"/>
      <c r="EA10" s="48"/>
      <c r="EB10" s="48"/>
      <c r="EC10" s="48"/>
      <c r="ED10" s="48"/>
      <c r="EE10" s="48"/>
      <c r="EF10" s="48"/>
      <c r="EG10" s="48"/>
      <c r="EH10" s="48"/>
      <c r="EI10" s="48"/>
      <c r="EJ10" s="48"/>
      <c r="EK10" s="48"/>
      <c r="EL10" s="48"/>
      <c r="EM10" s="48"/>
      <c r="EN10" s="48"/>
      <c r="EO10" s="48"/>
      <c r="EP10" s="48"/>
      <c r="EQ10" s="48"/>
      <c r="ER10" s="48"/>
      <c r="ES10" s="48"/>
      <c r="ET10" s="48"/>
      <c r="EU10" s="48"/>
      <c r="EV10" s="48"/>
      <c r="EW10" s="48"/>
      <c r="EX10" s="48"/>
      <c r="EY10" s="48"/>
      <c r="EZ10" s="48"/>
      <c r="FA10" s="48"/>
      <c r="FB10" s="48"/>
      <c r="FC10" s="48"/>
      <c r="FD10" s="48"/>
      <c r="FE10" s="48"/>
      <c r="FF10" s="48"/>
      <c r="FG10" s="48"/>
      <c r="FH10" s="48"/>
      <c r="FI10" s="48"/>
      <c r="FJ10" s="48"/>
      <c r="FK10" s="48"/>
      <c r="FL10" s="48"/>
      <c r="FM10" s="48"/>
      <c r="FN10" s="48"/>
      <c r="FO10" s="48"/>
      <c r="FP10" s="48"/>
      <c r="FQ10" s="48"/>
      <c r="FR10" s="48"/>
      <c r="FS10" s="48"/>
      <c r="FT10" s="48"/>
      <c r="FU10" s="48"/>
      <c r="FV10" s="48"/>
      <c r="FW10" s="48"/>
      <c r="FX10" s="48"/>
      <c r="FY10" s="48"/>
      <c r="FZ10" s="48"/>
      <c r="GA10" s="48"/>
      <c r="GB10" s="48"/>
      <c r="GC10" s="48"/>
      <c r="GD10" s="48"/>
      <c r="GE10" s="48"/>
      <c r="GF10" s="48"/>
      <c r="GG10" s="48"/>
      <c r="GH10" s="48"/>
      <c r="GI10" s="48"/>
      <c r="GJ10" s="48"/>
      <c r="GK10" s="48"/>
      <c r="GL10" s="48"/>
      <c r="GM10" s="48"/>
      <c r="GN10" s="48"/>
      <c r="GO10" s="48"/>
      <c r="GP10" s="48"/>
      <c r="GQ10" s="48"/>
      <c r="GR10" s="48"/>
      <c r="GS10" s="48"/>
      <c r="GT10" s="48"/>
      <c r="GU10" s="48"/>
      <c r="GV10" s="48"/>
      <c r="GW10" s="48"/>
      <c r="GX10" s="48"/>
      <c r="GY10" s="48"/>
      <c r="GZ10" s="48"/>
      <c r="HA10" s="48"/>
      <c r="HB10" s="48"/>
      <c r="HC10" s="48"/>
      <c r="HD10" s="48"/>
      <c r="HE10" s="48"/>
      <c r="HF10" s="48"/>
      <c r="HG10" s="48"/>
      <c r="HH10" s="48"/>
      <c r="HI10" s="48"/>
      <c r="HJ10" s="48"/>
      <c r="HK10" s="48"/>
      <c r="HL10" s="48"/>
      <c r="HM10" s="48"/>
      <c r="HN10" s="48"/>
      <c r="HO10" s="48"/>
      <c r="HP10" s="48"/>
      <c r="HQ10" s="48"/>
      <c r="HR10" s="48"/>
      <c r="HS10" s="48"/>
      <c r="HT10" s="48"/>
      <c r="HU10" s="48"/>
      <c r="HV10" s="48"/>
      <c r="HW10" s="48"/>
      <c r="HX10" s="48"/>
      <c r="HY10" s="48"/>
      <c r="HZ10" s="48"/>
      <c r="IA10" s="48"/>
      <c r="IB10" s="48"/>
      <c r="IC10" s="48"/>
      <c r="ID10" s="48"/>
      <c r="IE10" s="48"/>
      <c r="IF10" s="48"/>
      <c r="IG10" s="48"/>
      <c r="IH10" s="48"/>
      <c r="II10" s="48"/>
      <c r="IJ10" s="48"/>
      <c r="IK10" s="48"/>
      <c r="IL10" s="48"/>
      <c r="IM10" s="48"/>
      <c r="IN10" s="48"/>
      <c r="IO10" s="48"/>
      <c r="IP10" s="48"/>
      <c r="IQ10" s="48"/>
      <c r="IR10" s="48"/>
    </row>
    <row r="11" spans="1:252" s="5" customFormat="1" ht="50.1" customHeight="1">
      <c r="A11" s="76">
        <v>3</v>
      </c>
      <c r="B11" s="311" t="s">
        <v>47</v>
      </c>
      <c r="C11" s="312">
        <v>36539</v>
      </c>
      <c r="D11" s="313">
        <v>17</v>
      </c>
      <c r="E11" s="310" t="e">
        <f>ABS((#REF!-C11)/365)</f>
        <v>#REF!</v>
      </c>
      <c r="F11" s="314" t="s">
        <v>272</v>
      </c>
      <c r="G11" s="228" t="s">
        <v>48</v>
      </c>
      <c r="H11" s="312">
        <v>40126</v>
      </c>
      <c r="I11" s="228" t="s">
        <v>58</v>
      </c>
      <c r="J11" s="248" t="s">
        <v>856</v>
      </c>
      <c r="K11" s="314" t="s">
        <v>182</v>
      </c>
      <c r="L11" s="220" t="s">
        <v>52</v>
      </c>
      <c r="M11" s="228" t="s">
        <v>773</v>
      </c>
      <c r="N11" s="248" t="s">
        <v>857</v>
      </c>
      <c r="O11" s="248" t="s">
        <v>1357</v>
      </c>
      <c r="P11" s="315" t="s">
        <v>326</v>
      </c>
      <c r="Q11" s="248" t="s">
        <v>1439</v>
      </c>
      <c r="R11" s="248" t="s">
        <v>1107</v>
      </c>
      <c r="S11" s="248"/>
      <c r="T11" s="327" t="s">
        <v>1102</v>
      </c>
      <c r="U11" s="184"/>
      <c r="V11" s="112"/>
    </row>
    <row r="12" spans="1:252" s="5" customFormat="1" ht="50.1" customHeight="1">
      <c r="A12" s="76">
        <v>4</v>
      </c>
      <c r="B12" s="112" t="s">
        <v>684</v>
      </c>
      <c r="C12" s="272">
        <v>36600</v>
      </c>
      <c r="D12" s="289">
        <v>17</v>
      </c>
      <c r="E12" s="310" t="e">
        <f>ABS((#REF!-C12)/365)</f>
        <v>#REF!</v>
      </c>
      <c r="F12" s="112" t="s">
        <v>275</v>
      </c>
      <c r="G12" s="316" t="s">
        <v>544</v>
      </c>
      <c r="H12" s="317">
        <v>40922</v>
      </c>
      <c r="I12" s="248" t="s">
        <v>253</v>
      </c>
      <c r="J12" s="210" t="s">
        <v>862</v>
      </c>
      <c r="K12" s="112" t="s">
        <v>685</v>
      </c>
      <c r="L12" s="210" t="s">
        <v>1087</v>
      </c>
      <c r="M12" s="210" t="s">
        <v>861</v>
      </c>
      <c r="N12" s="248" t="s">
        <v>863</v>
      </c>
      <c r="O12" s="248"/>
      <c r="P12" s="318"/>
      <c r="Q12" s="248" t="s">
        <v>1438</v>
      </c>
      <c r="R12" s="248" t="s">
        <v>750</v>
      </c>
      <c r="S12" s="248"/>
      <c r="T12" s="328" t="s">
        <v>1102</v>
      </c>
      <c r="U12" s="184"/>
      <c r="V12" s="112"/>
    </row>
    <row r="13" spans="1:252" s="5" customFormat="1" ht="50.1" customHeight="1">
      <c r="A13" s="76">
        <v>5</v>
      </c>
      <c r="B13" s="121" t="s">
        <v>935</v>
      </c>
      <c r="C13" s="272">
        <v>36301</v>
      </c>
      <c r="D13" s="277">
        <v>17</v>
      </c>
      <c r="E13" s="310" t="e">
        <f>ABS((#REF!-C13)/365)</f>
        <v>#REF!</v>
      </c>
      <c r="F13" s="278" t="s">
        <v>272</v>
      </c>
      <c r="G13" s="121" t="s">
        <v>1451</v>
      </c>
      <c r="H13" s="279" t="s">
        <v>1453</v>
      </c>
      <c r="I13" s="278" t="s">
        <v>1452</v>
      </c>
      <c r="J13" s="187" t="s">
        <v>937</v>
      </c>
      <c r="K13" s="187" t="s">
        <v>1298</v>
      </c>
      <c r="L13" s="210" t="s">
        <v>2268</v>
      </c>
      <c r="M13" s="319" t="s">
        <v>1917</v>
      </c>
      <c r="N13" s="207"/>
      <c r="O13" s="207"/>
      <c r="P13" s="207" t="s">
        <v>1463</v>
      </c>
      <c r="Q13" s="320" t="s">
        <v>1464</v>
      </c>
      <c r="R13" s="121" t="s">
        <v>1035</v>
      </c>
      <c r="S13" s="121"/>
      <c r="T13" s="329" t="s">
        <v>1106</v>
      </c>
      <c r="U13" s="184"/>
      <c r="V13" s="112"/>
    </row>
    <row r="14" spans="1:252" s="5" customFormat="1" ht="50.1" customHeight="1">
      <c r="A14" s="76">
        <v>6</v>
      </c>
      <c r="B14" s="121" t="s">
        <v>1454</v>
      </c>
      <c r="C14" s="272">
        <v>36441</v>
      </c>
      <c r="D14" s="277">
        <v>17</v>
      </c>
      <c r="E14" s="310" t="e">
        <f>ABS((#REF!-C14)/365)</f>
        <v>#REF!</v>
      </c>
      <c r="F14" s="278" t="s">
        <v>272</v>
      </c>
      <c r="G14" s="121" t="s">
        <v>1455</v>
      </c>
      <c r="H14" s="279" t="s">
        <v>1456</v>
      </c>
      <c r="I14" s="278" t="s">
        <v>397</v>
      </c>
      <c r="J14" s="187" t="s">
        <v>1462</v>
      </c>
      <c r="K14" s="187"/>
      <c r="L14" s="210"/>
      <c r="M14" s="319"/>
      <c r="N14" s="207"/>
      <c r="O14" s="207"/>
      <c r="P14" s="207" t="s">
        <v>1463</v>
      </c>
      <c r="Q14" s="320" t="s">
        <v>1466</v>
      </c>
      <c r="R14" s="121"/>
      <c r="S14" s="121"/>
      <c r="T14" s="329" t="s">
        <v>1103</v>
      </c>
      <c r="U14" s="184"/>
      <c r="V14" s="112"/>
    </row>
    <row r="15" spans="1:252" s="44" customFormat="1" ht="50.1" customHeight="1">
      <c r="A15" s="76">
        <v>7</v>
      </c>
      <c r="B15" s="112" t="s">
        <v>1896</v>
      </c>
      <c r="C15" s="272">
        <v>37066</v>
      </c>
      <c r="D15" s="273">
        <v>15</v>
      </c>
      <c r="E15" s="310" t="e">
        <f>ABS((#REF!-C15)/365)</f>
        <v>#REF!</v>
      </c>
      <c r="F15" s="112" t="s">
        <v>272</v>
      </c>
      <c r="G15" s="112" t="s">
        <v>1897</v>
      </c>
      <c r="H15" s="272">
        <v>42532</v>
      </c>
      <c r="I15" s="274" t="s">
        <v>253</v>
      </c>
      <c r="J15" s="112"/>
      <c r="K15" s="209"/>
      <c r="L15" s="210"/>
      <c r="M15" s="210"/>
      <c r="N15" s="210"/>
      <c r="O15" s="210"/>
      <c r="P15" s="210"/>
      <c r="Q15" s="112" t="s">
        <v>1898</v>
      </c>
      <c r="R15" s="112"/>
      <c r="S15" s="112"/>
      <c r="T15" s="330" t="s">
        <v>1103</v>
      </c>
      <c r="U15" s="331"/>
      <c r="V15" s="112"/>
    </row>
    <row r="16" spans="1:252" s="5" customFormat="1" ht="50.1" customHeight="1">
      <c r="A16" s="76">
        <v>8</v>
      </c>
      <c r="B16" s="112" t="s">
        <v>1981</v>
      </c>
      <c r="C16" s="272"/>
      <c r="D16" s="273">
        <v>14</v>
      </c>
      <c r="E16" s="310" t="e">
        <f>ABS((#REF!-C16)/365)</f>
        <v>#REF!</v>
      </c>
      <c r="F16" s="112" t="s">
        <v>272</v>
      </c>
      <c r="G16" s="112" t="s">
        <v>1982</v>
      </c>
      <c r="H16" s="272">
        <v>42626</v>
      </c>
      <c r="I16" s="274" t="s">
        <v>464</v>
      </c>
      <c r="J16" s="275" t="s">
        <v>2000</v>
      </c>
      <c r="K16" s="209"/>
      <c r="L16" s="210" t="s">
        <v>2666</v>
      </c>
      <c r="M16" s="210"/>
      <c r="N16" s="210"/>
      <c r="O16" s="210" t="s">
        <v>2301</v>
      </c>
      <c r="P16" s="210" t="s">
        <v>1990</v>
      </c>
      <c r="Q16" s="112" t="s">
        <v>2002</v>
      </c>
      <c r="R16" s="112"/>
      <c r="S16" s="112"/>
      <c r="T16" s="354">
        <v>42825</v>
      </c>
      <c r="U16" s="184"/>
      <c r="V16" s="112" t="s">
        <v>2932</v>
      </c>
    </row>
    <row r="17" spans="1:257" s="44" customFormat="1" ht="50.1" customHeight="1">
      <c r="A17" s="76">
        <v>9</v>
      </c>
      <c r="B17" s="278" t="s">
        <v>964</v>
      </c>
      <c r="C17" s="272">
        <v>36825</v>
      </c>
      <c r="D17" s="289">
        <v>16</v>
      </c>
      <c r="E17" s="310" t="e">
        <f>ABS((#REF!-C17)/365)</f>
        <v>#REF!</v>
      </c>
      <c r="F17" s="112" t="s">
        <v>276</v>
      </c>
      <c r="G17" s="321" t="s">
        <v>604</v>
      </c>
      <c r="H17" s="272">
        <v>41087</v>
      </c>
      <c r="I17" s="227" t="s">
        <v>58</v>
      </c>
      <c r="J17" s="248" t="s">
        <v>831</v>
      </c>
      <c r="K17" s="112" t="s">
        <v>665</v>
      </c>
      <c r="L17" s="210" t="s">
        <v>52</v>
      </c>
      <c r="M17" s="248" t="s">
        <v>773</v>
      </c>
      <c r="N17" s="248" t="s">
        <v>2435</v>
      </c>
      <c r="O17" s="248"/>
      <c r="P17" s="322"/>
      <c r="Q17" s="248" t="s">
        <v>2621</v>
      </c>
      <c r="R17" s="248" t="s">
        <v>2654</v>
      </c>
      <c r="S17" s="248" t="s">
        <v>2050</v>
      </c>
      <c r="T17" s="330" t="s">
        <v>1495</v>
      </c>
      <c r="U17" s="332"/>
      <c r="V17" s="112"/>
    </row>
    <row r="18" spans="1:257" s="44" customFormat="1" ht="50.1" customHeight="1">
      <c r="A18" s="76">
        <v>10</v>
      </c>
      <c r="B18" s="112" t="s">
        <v>2440</v>
      </c>
      <c r="C18" s="272"/>
      <c r="D18" s="273">
        <v>14</v>
      </c>
      <c r="E18" s="310"/>
      <c r="F18" s="112" t="s">
        <v>272</v>
      </c>
      <c r="G18" s="112" t="s">
        <v>2430</v>
      </c>
      <c r="H18" s="272">
        <v>42798</v>
      </c>
      <c r="I18" s="274" t="s">
        <v>716</v>
      </c>
      <c r="J18" s="112" t="s">
        <v>2439</v>
      </c>
      <c r="K18" s="209"/>
      <c r="L18" s="210"/>
      <c r="M18" s="210"/>
      <c r="N18" s="210"/>
      <c r="O18" s="210"/>
      <c r="P18" s="210"/>
      <c r="Q18" s="112" t="s">
        <v>2626</v>
      </c>
      <c r="R18" s="112"/>
      <c r="S18" s="112"/>
      <c r="T18" s="330" t="s">
        <v>2348</v>
      </c>
      <c r="U18" s="332"/>
      <c r="V18" s="112"/>
    </row>
    <row r="19" spans="1:257" s="79" customFormat="1" ht="50.1" customHeight="1" thickBot="1">
      <c r="A19" s="38">
        <v>11</v>
      </c>
      <c r="B19" s="225" t="s">
        <v>3127</v>
      </c>
      <c r="C19" s="308"/>
      <c r="D19" s="333">
        <v>16</v>
      </c>
      <c r="E19" s="81"/>
      <c r="F19" s="225" t="s">
        <v>272</v>
      </c>
      <c r="G19" s="225" t="s">
        <v>3128</v>
      </c>
      <c r="H19" s="308">
        <v>42888</v>
      </c>
      <c r="I19" s="334" t="s">
        <v>716</v>
      </c>
      <c r="J19" s="225" t="s">
        <v>3155</v>
      </c>
      <c r="K19" s="95" t="s">
        <v>3168</v>
      </c>
      <c r="L19" s="309"/>
      <c r="M19" s="309"/>
      <c r="N19" s="309"/>
      <c r="O19" s="309"/>
      <c r="P19" s="309" t="s">
        <v>3144</v>
      </c>
      <c r="Q19" s="225" t="s">
        <v>3154</v>
      </c>
      <c r="R19" s="225"/>
      <c r="S19" s="225"/>
      <c r="T19" s="222" t="s">
        <v>1103</v>
      </c>
      <c r="U19" s="350" t="s">
        <v>3170</v>
      </c>
      <c r="V19" s="225" t="s">
        <v>3312</v>
      </c>
    </row>
    <row r="20" spans="1:257" s="83" customFormat="1" ht="50.1" customHeight="1" thickBot="1">
      <c r="A20" s="375">
        <v>12</v>
      </c>
      <c r="B20" s="225" t="s">
        <v>214</v>
      </c>
      <c r="C20" s="339">
        <v>37912</v>
      </c>
      <c r="D20" s="340">
        <v>13</v>
      </c>
      <c r="E20" s="81" t="e">
        <f>ABS((#REF!-C20)/365)</f>
        <v>#REF!</v>
      </c>
      <c r="F20" s="225" t="s">
        <v>275</v>
      </c>
      <c r="G20" s="82" t="s">
        <v>414</v>
      </c>
      <c r="H20" s="308">
        <v>39293</v>
      </c>
      <c r="I20" s="82" t="s">
        <v>74</v>
      </c>
      <c r="J20" s="82"/>
      <c r="K20" s="225" t="s">
        <v>305</v>
      </c>
      <c r="L20" s="541" t="s">
        <v>52</v>
      </c>
      <c r="M20" s="82" t="s">
        <v>773</v>
      </c>
      <c r="N20" s="82" t="s">
        <v>3353</v>
      </c>
      <c r="O20" s="82"/>
      <c r="P20" s="90" t="s">
        <v>82</v>
      </c>
      <c r="Q20" s="82" t="s">
        <v>2997</v>
      </c>
      <c r="R20" s="82" t="s">
        <v>1482</v>
      </c>
      <c r="S20" s="140"/>
      <c r="T20" s="225"/>
      <c r="U20" s="557"/>
      <c r="V20" s="225"/>
      <c r="IS20" s="39"/>
      <c r="IT20" s="39"/>
    </row>
    <row r="21" spans="1:257" s="83" customFormat="1" ht="50.1" customHeight="1">
      <c r="A21" s="39"/>
      <c r="B21" s="350" t="s">
        <v>1820</v>
      </c>
      <c r="C21" s="475">
        <v>37294</v>
      </c>
      <c r="D21" s="450">
        <v>15</v>
      </c>
      <c r="E21" s="81" t="e">
        <f>ABS((#REF!-C21)/365)</f>
        <v>#REF!</v>
      </c>
      <c r="F21" s="307" t="s">
        <v>270</v>
      </c>
      <c r="G21" s="307" t="s">
        <v>1386</v>
      </c>
      <c r="H21" s="451"/>
      <c r="I21" s="307" t="s">
        <v>84</v>
      </c>
      <c r="J21" s="90" t="s">
        <v>1437</v>
      </c>
      <c r="K21" s="89" t="s">
        <v>1970</v>
      </c>
      <c r="L21" s="148" t="s">
        <v>2276</v>
      </c>
      <c r="M21" s="309" t="s">
        <v>3353</v>
      </c>
      <c r="N21" s="89"/>
      <c r="O21" s="89" t="s">
        <v>2275</v>
      </c>
      <c r="P21" s="350" t="s">
        <v>1436</v>
      </c>
      <c r="Q21" s="350" t="s">
        <v>2391</v>
      </c>
      <c r="R21" s="350"/>
      <c r="S21" s="350"/>
      <c r="T21" s="350" t="s">
        <v>1106</v>
      </c>
      <c r="U21" s="336"/>
      <c r="V21" s="225"/>
    </row>
    <row r="22" spans="1:257" s="79" customFormat="1" ht="50.1" customHeight="1">
      <c r="A22" s="38"/>
      <c r="B22" s="225" t="s">
        <v>3056</v>
      </c>
      <c r="C22" s="308"/>
      <c r="D22" s="333">
        <v>16</v>
      </c>
      <c r="E22" s="81" t="e">
        <f>ABS((#REF!-C22)/365)</f>
        <v>#REF!</v>
      </c>
      <c r="F22" s="225" t="s">
        <v>272</v>
      </c>
      <c r="G22" s="225" t="s">
        <v>3057</v>
      </c>
      <c r="H22" s="308">
        <v>42871</v>
      </c>
      <c r="I22" s="334" t="s">
        <v>716</v>
      </c>
      <c r="J22" s="225" t="s">
        <v>3068</v>
      </c>
      <c r="K22" s="95" t="s">
        <v>3353</v>
      </c>
      <c r="L22" s="309"/>
      <c r="M22" s="309"/>
      <c r="N22" s="309"/>
      <c r="O22" s="309"/>
      <c r="P22" s="309" t="s">
        <v>3067</v>
      </c>
      <c r="Q22" s="225" t="s">
        <v>3156</v>
      </c>
      <c r="R22" s="225"/>
      <c r="S22" s="225"/>
      <c r="T22" s="225" t="s">
        <v>2348</v>
      </c>
      <c r="U22" s="350"/>
      <c r="V22" s="225"/>
    </row>
    <row r="23" spans="1:257" s="145" customFormat="1" ht="50.1" customHeight="1">
      <c r="A23" s="38"/>
      <c r="B23" s="225" t="s">
        <v>3301</v>
      </c>
      <c r="C23" s="308"/>
      <c r="D23" s="333">
        <v>16</v>
      </c>
      <c r="E23" s="81"/>
      <c r="F23" s="225" t="s">
        <v>272</v>
      </c>
      <c r="G23" s="225" t="s">
        <v>3302</v>
      </c>
      <c r="H23" s="308">
        <v>42933</v>
      </c>
      <c r="I23" s="334" t="s">
        <v>716</v>
      </c>
      <c r="J23" s="337" t="s">
        <v>3358</v>
      </c>
      <c r="K23" s="435" t="s">
        <v>3353</v>
      </c>
      <c r="L23" s="309"/>
      <c r="M23" s="309"/>
      <c r="N23" s="309"/>
      <c r="O23" s="309"/>
      <c r="P23" s="309"/>
      <c r="Q23" s="225" t="s">
        <v>3310</v>
      </c>
      <c r="R23" s="225" t="s">
        <v>3359</v>
      </c>
      <c r="S23" s="225"/>
      <c r="T23" s="225" t="s">
        <v>1103</v>
      </c>
      <c r="U23" s="225" t="s">
        <v>3627</v>
      </c>
      <c r="V23" s="338" t="s">
        <v>3628</v>
      </c>
      <c r="W23" s="83"/>
      <c r="X23" s="83"/>
      <c r="Y23" s="83"/>
      <c r="Z23" s="83"/>
    </row>
    <row r="24" spans="1:257" s="79" customFormat="1" ht="50.1" customHeight="1">
      <c r="A24" s="96">
        <v>9</v>
      </c>
      <c r="B24" s="350" t="s">
        <v>3378</v>
      </c>
      <c r="C24" s="308"/>
      <c r="D24" s="465">
        <v>14</v>
      </c>
      <c r="E24" s="307" t="s">
        <v>272</v>
      </c>
      <c r="F24" s="350" t="s">
        <v>3379</v>
      </c>
      <c r="G24" s="351">
        <v>42973</v>
      </c>
      <c r="H24" s="307" t="s">
        <v>716</v>
      </c>
      <c r="I24" s="335" t="s">
        <v>3388</v>
      </c>
      <c r="J24" s="440">
        <v>43017</v>
      </c>
      <c r="K24" s="309" t="s">
        <v>2516</v>
      </c>
      <c r="L24" s="466" t="s">
        <v>3337</v>
      </c>
      <c r="M24" s="89" t="s">
        <v>3337</v>
      </c>
      <c r="N24" s="95"/>
      <c r="O24" s="225"/>
      <c r="P24" s="225"/>
      <c r="Q24" s="225"/>
      <c r="R24" s="225"/>
      <c r="S24" s="225"/>
      <c r="T24" s="373"/>
      <c r="U24" s="373"/>
      <c r="V24" s="2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c r="BP24" s="125"/>
      <c r="BQ24" s="125"/>
      <c r="BR24" s="125"/>
      <c r="BS24" s="125"/>
      <c r="BT24" s="125"/>
      <c r="BU24" s="125"/>
      <c r="BV24" s="125"/>
      <c r="BW24" s="125"/>
      <c r="BX24" s="125"/>
      <c r="BY24" s="125"/>
      <c r="BZ24" s="125"/>
      <c r="CA24" s="125"/>
      <c r="CB24" s="125"/>
      <c r="CC24" s="125"/>
      <c r="CD24" s="125"/>
      <c r="CE24" s="125"/>
      <c r="CF24" s="125"/>
      <c r="CG24" s="125"/>
      <c r="CH24" s="125"/>
      <c r="CI24" s="125"/>
      <c r="CJ24" s="125"/>
      <c r="CK24" s="125"/>
      <c r="CL24" s="125"/>
      <c r="CM24" s="125"/>
      <c r="CN24" s="125"/>
      <c r="CO24" s="125"/>
      <c r="CP24" s="125"/>
      <c r="CQ24" s="125"/>
      <c r="CR24" s="125"/>
      <c r="CS24" s="125"/>
      <c r="CT24" s="125"/>
      <c r="CU24" s="125"/>
      <c r="CV24" s="125"/>
      <c r="CW24" s="125"/>
      <c r="CX24" s="125"/>
      <c r="CY24" s="125"/>
      <c r="CZ24" s="125"/>
      <c r="DA24" s="125"/>
      <c r="DB24" s="125"/>
      <c r="DC24" s="125"/>
      <c r="DD24" s="125"/>
      <c r="DE24" s="125"/>
      <c r="DF24" s="125"/>
      <c r="DG24" s="125"/>
      <c r="DH24" s="125"/>
      <c r="DI24" s="125"/>
      <c r="DJ24" s="125"/>
      <c r="DK24" s="125"/>
      <c r="DL24" s="125"/>
      <c r="DM24" s="125"/>
      <c r="DN24" s="125"/>
      <c r="DO24" s="125"/>
      <c r="DP24" s="125"/>
      <c r="DQ24" s="125"/>
      <c r="DR24" s="125"/>
      <c r="DS24" s="125"/>
      <c r="DT24" s="125"/>
      <c r="DU24" s="125"/>
      <c r="DV24" s="125"/>
      <c r="DW24" s="125"/>
      <c r="DX24" s="125"/>
      <c r="DY24" s="125"/>
      <c r="DZ24" s="125"/>
      <c r="EA24" s="125"/>
      <c r="EB24" s="125"/>
      <c r="EC24" s="125"/>
      <c r="ED24" s="125"/>
      <c r="EE24" s="125"/>
      <c r="EF24" s="125"/>
      <c r="EG24" s="125"/>
      <c r="EH24" s="125"/>
      <c r="EI24" s="125"/>
      <c r="EJ24" s="125"/>
      <c r="EK24" s="125"/>
      <c r="EL24" s="125"/>
      <c r="EM24" s="125"/>
      <c r="EN24" s="125"/>
      <c r="EO24" s="125"/>
      <c r="EP24" s="125"/>
      <c r="EQ24" s="125"/>
      <c r="ER24" s="125"/>
      <c r="ES24" s="125"/>
      <c r="ET24" s="125"/>
      <c r="EU24" s="125"/>
      <c r="EV24" s="125"/>
      <c r="EW24" s="125"/>
      <c r="EX24" s="125"/>
      <c r="EY24" s="125"/>
      <c r="EZ24" s="125"/>
      <c r="FA24" s="125"/>
      <c r="FB24" s="125"/>
      <c r="FC24" s="125"/>
      <c r="FD24" s="125"/>
      <c r="FE24" s="125"/>
      <c r="FF24" s="125"/>
      <c r="FG24" s="125"/>
      <c r="FH24" s="125"/>
      <c r="FI24" s="125"/>
      <c r="FJ24" s="125"/>
      <c r="FK24" s="125"/>
      <c r="FL24" s="125"/>
      <c r="FM24" s="125"/>
      <c r="FN24" s="125"/>
      <c r="FO24" s="125"/>
      <c r="FP24" s="125"/>
      <c r="FQ24" s="125"/>
      <c r="FR24" s="125"/>
      <c r="FS24" s="125"/>
      <c r="FT24" s="125"/>
      <c r="FU24" s="125"/>
      <c r="FV24" s="125"/>
      <c r="FW24" s="125"/>
      <c r="FX24" s="125"/>
      <c r="FY24" s="125"/>
      <c r="FZ24" s="125"/>
      <c r="GA24" s="125"/>
      <c r="GB24" s="125"/>
      <c r="GC24" s="125"/>
      <c r="GD24" s="125"/>
      <c r="GE24" s="125"/>
      <c r="GF24" s="125"/>
      <c r="GG24" s="125"/>
      <c r="GH24" s="125"/>
      <c r="GI24" s="125"/>
      <c r="GJ24" s="125"/>
      <c r="GK24" s="125"/>
      <c r="GL24" s="125"/>
      <c r="GM24" s="125"/>
      <c r="GN24" s="125"/>
      <c r="GO24" s="125"/>
      <c r="GP24" s="125"/>
      <c r="GQ24" s="125"/>
      <c r="GR24" s="125"/>
      <c r="GS24" s="125"/>
      <c r="GT24" s="125"/>
      <c r="GU24" s="125"/>
      <c r="GV24" s="125"/>
      <c r="GW24" s="125"/>
      <c r="GX24" s="125"/>
      <c r="GY24" s="125"/>
      <c r="GZ24" s="125"/>
      <c r="HA24" s="125"/>
      <c r="HB24" s="125"/>
      <c r="HC24" s="125"/>
      <c r="HD24" s="125"/>
      <c r="HE24" s="125"/>
      <c r="HF24" s="125"/>
      <c r="HG24" s="125"/>
      <c r="HH24" s="125"/>
      <c r="HI24" s="125"/>
      <c r="HJ24" s="125"/>
      <c r="HK24" s="125"/>
      <c r="HL24" s="125"/>
      <c r="HM24" s="125"/>
      <c r="HN24" s="125"/>
      <c r="HO24" s="125"/>
      <c r="HP24" s="125"/>
      <c r="HQ24" s="125"/>
      <c r="HR24" s="125"/>
      <c r="HS24" s="125"/>
      <c r="HT24" s="125"/>
      <c r="HU24" s="125"/>
      <c r="HV24" s="125"/>
      <c r="HW24" s="125"/>
      <c r="HX24" s="125"/>
      <c r="HY24" s="125"/>
      <c r="HZ24" s="125"/>
      <c r="IA24" s="125"/>
      <c r="IB24" s="125"/>
      <c r="IC24" s="125"/>
      <c r="ID24" s="125"/>
      <c r="IE24" s="125"/>
      <c r="IF24" s="125"/>
      <c r="IG24" s="125"/>
      <c r="IH24" s="125"/>
      <c r="II24" s="125"/>
      <c r="IJ24" s="125"/>
      <c r="IK24" s="125"/>
      <c r="IL24" s="83"/>
      <c r="IM24" s="83"/>
    </row>
    <row r="25" spans="1:257" s="96" customFormat="1" ht="50.1" customHeight="1">
      <c r="A25" s="38"/>
      <c r="B25" s="225" t="s">
        <v>3622</v>
      </c>
      <c r="C25" s="308"/>
      <c r="D25" s="333">
        <v>15</v>
      </c>
      <c r="E25" s="81"/>
      <c r="F25" s="225" t="s">
        <v>272</v>
      </c>
      <c r="G25" s="225" t="s">
        <v>3623</v>
      </c>
      <c r="H25" s="308">
        <v>43052</v>
      </c>
      <c r="I25" s="334" t="s">
        <v>58</v>
      </c>
      <c r="J25" s="225" t="s">
        <v>3625</v>
      </c>
      <c r="K25" s="95"/>
      <c r="L25" s="309"/>
      <c r="M25" s="309"/>
      <c r="N25" s="309"/>
      <c r="O25" s="309"/>
      <c r="P25" s="309" t="s">
        <v>3655</v>
      </c>
      <c r="Q25" s="225" t="s">
        <v>3624</v>
      </c>
      <c r="R25" s="225"/>
      <c r="S25" s="225"/>
      <c r="T25" s="222" t="s">
        <v>2348</v>
      </c>
      <c r="U25" s="225"/>
      <c r="V25" s="225" t="s">
        <v>3656</v>
      </c>
      <c r="W25" s="346"/>
      <c r="X25" s="346"/>
      <c r="Y25" s="346"/>
      <c r="Z25" s="346"/>
      <c r="AA25" s="83"/>
      <c r="AB25" s="83"/>
      <c r="AC25" s="83"/>
      <c r="AD25" s="83"/>
      <c r="AE25" s="83"/>
      <c r="AF25" s="83"/>
      <c r="AG25" s="83"/>
      <c r="AH25" s="83"/>
      <c r="AI25" s="83"/>
      <c r="AJ25" s="83"/>
      <c r="AK25" s="83"/>
      <c r="AL25" s="83"/>
      <c r="AM25" s="83"/>
      <c r="AN25" s="83"/>
      <c r="AO25" s="83"/>
      <c r="AP25" s="83"/>
      <c r="AQ25" s="83"/>
      <c r="AR25" s="83"/>
      <c r="AS25" s="83"/>
      <c r="AT25" s="83"/>
      <c r="AU25" s="83"/>
      <c r="AV25" s="83"/>
      <c r="AW25" s="83"/>
      <c r="AX25" s="83"/>
      <c r="AY25" s="83"/>
      <c r="AZ25" s="83"/>
      <c r="BA25" s="83"/>
      <c r="BB25" s="83"/>
      <c r="BC25" s="83"/>
      <c r="BD25" s="83"/>
      <c r="BE25" s="83"/>
      <c r="BF25" s="83"/>
      <c r="BG25" s="83"/>
      <c r="BH25" s="83"/>
      <c r="BI25" s="83"/>
      <c r="BJ25" s="83"/>
      <c r="BK25" s="83"/>
      <c r="BL25" s="83"/>
      <c r="BM25" s="83"/>
      <c r="BN25" s="83"/>
      <c r="BO25" s="83"/>
      <c r="BP25" s="83"/>
      <c r="BQ25" s="83"/>
      <c r="BR25" s="83"/>
      <c r="BS25" s="83"/>
      <c r="BT25" s="83"/>
      <c r="BU25" s="83"/>
      <c r="BV25" s="83"/>
      <c r="BW25" s="83"/>
      <c r="BX25" s="83"/>
      <c r="BY25" s="83"/>
      <c r="BZ25" s="83"/>
      <c r="CA25" s="83"/>
      <c r="CB25" s="83"/>
      <c r="CC25" s="83"/>
      <c r="CD25" s="83"/>
      <c r="CE25" s="83"/>
      <c r="CF25" s="83"/>
      <c r="CG25" s="83"/>
      <c r="CH25" s="83"/>
      <c r="CI25" s="83"/>
      <c r="CJ25" s="83"/>
      <c r="CK25" s="83"/>
      <c r="CL25" s="83"/>
      <c r="CM25" s="83"/>
      <c r="CN25" s="83"/>
      <c r="CO25" s="83"/>
      <c r="CP25" s="83"/>
      <c r="CQ25" s="83"/>
      <c r="CR25" s="83"/>
      <c r="CS25" s="83"/>
      <c r="CT25" s="83"/>
      <c r="CU25" s="83"/>
      <c r="CV25" s="83"/>
      <c r="CW25" s="83"/>
      <c r="CX25" s="83"/>
      <c r="CY25" s="83"/>
      <c r="CZ25" s="83"/>
      <c r="DA25" s="83"/>
      <c r="DB25" s="83"/>
      <c r="DC25" s="83"/>
      <c r="DD25" s="83"/>
      <c r="DE25" s="83"/>
      <c r="DF25" s="83"/>
      <c r="DG25" s="83"/>
      <c r="DH25" s="83"/>
      <c r="DI25" s="83"/>
      <c r="DJ25" s="83"/>
      <c r="DK25" s="83"/>
      <c r="DL25" s="83"/>
      <c r="DM25" s="83"/>
      <c r="DN25" s="83"/>
      <c r="DO25" s="83"/>
      <c r="DP25" s="83"/>
      <c r="DQ25" s="83"/>
      <c r="DR25" s="83"/>
      <c r="DS25" s="83"/>
      <c r="DT25" s="83"/>
      <c r="DU25" s="83"/>
      <c r="DV25" s="83"/>
      <c r="DW25" s="83"/>
      <c r="DX25" s="83"/>
      <c r="DY25" s="83"/>
      <c r="DZ25" s="83"/>
      <c r="EA25" s="83"/>
      <c r="EB25" s="83"/>
      <c r="EC25" s="83"/>
      <c r="ED25" s="83"/>
      <c r="EE25" s="83"/>
      <c r="EF25" s="83"/>
      <c r="EG25" s="83"/>
      <c r="EH25" s="83"/>
      <c r="EI25" s="83"/>
      <c r="EJ25" s="83"/>
      <c r="EK25" s="83"/>
      <c r="EL25" s="83"/>
      <c r="EM25" s="83"/>
      <c r="EN25" s="83"/>
      <c r="EO25" s="83"/>
      <c r="EP25" s="83"/>
      <c r="EQ25" s="83"/>
      <c r="ER25" s="83"/>
      <c r="ES25" s="83"/>
      <c r="ET25" s="83"/>
      <c r="EU25" s="83"/>
      <c r="EV25" s="83"/>
      <c r="EW25" s="83"/>
      <c r="EX25" s="83"/>
      <c r="EY25" s="83"/>
      <c r="EZ25" s="83"/>
      <c r="FA25" s="83"/>
      <c r="FB25" s="83"/>
      <c r="FC25" s="83"/>
      <c r="FD25" s="83"/>
      <c r="FE25" s="83"/>
      <c r="FF25" s="83"/>
      <c r="FG25" s="83"/>
      <c r="FH25" s="83"/>
      <c r="FI25" s="83"/>
      <c r="FJ25" s="83"/>
      <c r="FK25" s="83"/>
      <c r="FL25" s="83"/>
      <c r="FM25" s="83"/>
      <c r="FN25" s="83"/>
      <c r="FO25" s="83"/>
      <c r="FP25" s="83"/>
      <c r="FQ25" s="83"/>
      <c r="FR25" s="83"/>
      <c r="FS25" s="83"/>
      <c r="FT25" s="83"/>
      <c r="FU25" s="83"/>
      <c r="FV25" s="83"/>
      <c r="FW25" s="83"/>
      <c r="FX25" s="83"/>
      <c r="FY25" s="83"/>
      <c r="FZ25" s="83"/>
      <c r="GA25" s="83"/>
      <c r="GB25" s="83"/>
      <c r="GC25" s="83"/>
      <c r="GD25" s="83"/>
      <c r="GE25" s="83"/>
      <c r="GF25" s="83"/>
      <c r="GG25" s="83"/>
      <c r="GH25" s="83"/>
      <c r="GI25" s="83"/>
      <c r="GJ25" s="83"/>
      <c r="GK25" s="83"/>
      <c r="GL25" s="83"/>
      <c r="GM25" s="83"/>
      <c r="GN25" s="83"/>
      <c r="GO25" s="83"/>
      <c r="GP25" s="83"/>
      <c r="GQ25" s="83"/>
      <c r="GR25" s="83"/>
      <c r="GS25" s="83"/>
      <c r="GT25" s="83"/>
      <c r="GU25" s="83"/>
      <c r="GV25" s="83"/>
      <c r="GW25" s="83"/>
      <c r="GX25" s="83"/>
      <c r="GY25" s="83"/>
      <c r="GZ25" s="83"/>
      <c r="HA25" s="83"/>
      <c r="HB25" s="83"/>
      <c r="HC25" s="83"/>
      <c r="HD25" s="83"/>
      <c r="HE25" s="83"/>
      <c r="HF25" s="83"/>
      <c r="HG25" s="83"/>
      <c r="HH25" s="83"/>
      <c r="HI25" s="83"/>
      <c r="HJ25" s="83"/>
      <c r="HK25" s="83"/>
      <c r="HL25" s="83"/>
      <c r="HM25" s="83"/>
      <c r="HN25" s="83"/>
      <c r="HO25" s="83"/>
      <c r="HP25" s="83"/>
      <c r="HQ25" s="83"/>
      <c r="HR25" s="83"/>
      <c r="HS25" s="83"/>
      <c r="HT25" s="83"/>
      <c r="HU25" s="83"/>
      <c r="HV25" s="83"/>
      <c r="HW25" s="83"/>
      <c r="HX25" s="83"/>
      <c r="HY25" s="83"/>
      <c r="HZ25" s="83"/>
      <c r="IA25" s="83"/>
      <c r="IB25" s="83"/>
      <c r="IC25" s="83"/>
      <c r="ID25" s="83"/>
      <c r="IE25" s="83"/>
      <c r="IF25" s="83"/>
      <c r="IG25" s="83"/>
      <c r="IH25" s="83"/>
      <c r="II25" s="83"/>
      <c r="IJ25" s="83"/>
      <c r="IK25" s="83"/>
      <c r="IL25" s="83"/>
      <c r="IM25" s="83"/>
      <c r="IN25" s="83"/>
      <c r="IO25" s="83"/>
      <c r="IP25" s="83"/>
      <c r="IQ25" s="83"/>
      <c r="IR25" s="83"/>
      <c r="IS25" s="83"/>
      <c r="IT25" s="83"/>
    </row>
    <row r="26" spans="1:257" s="768" customFormat="1" ht="75" customHeight="1">
      <c r="B26" s="815" t="s">
        <v>4230</v>
      </c>
      <c r="C26" s="971">
        <v>38393</v>
      </c>
      <c r="D26" s="953" t="e">
        <f>ABS((#REF!-C26)/365)</f>
        <v>#REF!</v>
      </c>
      <c r="E26" s="815" t="s">
        <v>272</v>
      </c>
      <c r="F26" s="815" t="s">
        <v>4231</v>
      </c>
      <c r="G26" s="971">
        <v>43296</v>
      </c>
      <c r="H26" s="973" t="s">
        <v>4151</v>
      </c>
      <c r="I26" s="815" t="s">
        <v>4280</v>
      </c>
      <c r="J26" s="815"/>
      <c r="K26" s="815"/>
      <c r="L26" s="815"/>
      <c r="M26" s="471"/>
      <c r="N26" s="471"/>
      <c r="O26" s="471" t="s">
        <v>4408</v>
      </c>
      <c r="P26" s="471"/>
      <c r="Q26" s="471"/>
      <c r="R26" s="471"/>
      <c r="S26" s="815" t="s">
        <v>4282</v>
      </c>
      <c r="T26" s="815"/>
      <c r="U26" s="815" t="s">
        <v>4285</v>
      </c>
      <c r="V26" s="815" t="s">
        <v>4491</v>
      </c>
      <c r="W26" s="768" t="s">
        <v>1103</v>
      </c>
      <c r="X26" s="1022"/>
      <c r="Z26" s="767"/>
      <c r="AA26" s="767"/>
      <c r="AB26" s="767"/>
      <c r="AC26" s="767"/>
      <c r="AD26" s="767"/>
      <c r="AE26" s="767"/>
      <c r="AF26" s="767"/>
      <c r="AG26" s="767"/>
      <c r="AH26" s="767"/>
      <c r="AI26" s="767"/>
      <c r="AJ26" s="767"/>
      <c r="AK26" s="767"/>
      <c r="AL26" s="767"/>
      <c r="AM26" s="767"/>
      <c r="AN26" s="767"/>
      <c r="AO26" s="767"/>
      <c r="AP26" s="767"/>
      <c r="AQ26" s="767"/>
      <c r="AR26" s="767"/>
      <c r="AS26" s="767"/>
      <c r="AT26" s="767"/>
      <c r="AU26" s="767"/>
      <c r="AV26" s="767"/>
      <c r="AW26" s="767"/>
      <c r="AX26" s="767"/>
      <c r="AY26" s="767"/>
      <c r="AZ26" s="767"/>
      <c r="BA26" s="767"/>
      <c r="BB26" s="767"/>
      <c r="BC26" s="767"/>
      <c r="BD26" s="767"/>
      <c r="BE26" s="767"/>
      <c r="BF26" s="767"/>
      <c r="BG26" s="767"/>
      <c r="BH26" s="767"/>
      <c r="BI26" s="767"/>
      <c r="BJ26" s="767"/>
      <c r="BK26" s="767"/>
      <c r="BL26" s="767"/>
      <c r="BM26" s="767"/>
      <c r="BN26" s="767"/>
      <c r="BO26" s="767"/>
      <c r="BP26" s="767"/>
      <c r="BQ26" s="767"/>
      <c r="BR26" s="767"/>
      <c r="BS26" s="767"/>
      <c r="BT26" s="767"/>
      <c r="BU26" s="767"/>
      <c r="BV26" s="767"/>
      <c r="BW26" s="767"/>
      <c r="BX26" s="767"/>
      <c r="BY26" s="767"/>
      <c r="BZ26" s="767"/>
      <c r="CA26" s="767"/>
      <c r="CB26" s="767"/>
      <c r="CC26" s="767"/>
      <c r="CD26" s="767"/>
      <c r="CE26" s="767"/>
      <c r="CF26" s="767"/>
      <c r="CG26" s="767"/>
      <c r="CH26" s="767"/>
      <c r="CI26" s="767"/>
      <c r="CJ26" s="767"/>
      <c r="CK26" s="767"/>
      <c r="CL26" s="767"/>
      <c r="CM26" s="767"/>
      <c r="CN26" s="767"/>
      <c r="CO26" s="767"/>
      <c r="CP26" s="767"/>
      <c r="CQ26" s="767"/>
      <c r="CR26" s="767"/>
      <c r="CS26" s="767"/>
      <c r="CT26" s="767"/>
      <c r="CU26" s="767"/>
      <c r="CV26" s="767"/>
      <c r="CW26" s="767"/>
      <c r="CX26" s="767"/>
      <c r="CY26" s="767"/>
      <c r="CZ26" s="767"/>
      <c r="DA26" s="767"/>
      <c r="DB26" s="767"/>
      <c r="DC26" s="767"/>
      <c r="DD26" s="767"/>
      <c r="DE26" s="767"/>
      <c r="DF26" s="767"/>
      <c r="DG26" s="767"/>
      <c r="DH26" s="767"/>
      <c r="DI26" s="767"/>
      <c r="DJ26" s="767"/>
      <c r="DK26" s="767"/>
      <c r="DL26" s="767"/>
      <c r="DM26" s="767"/>
      <c r="DN26" s="767"/>
      <c r="DO26" s="767"/>
      <c r="DP26" s="767"/>
      <c r="DQ26" s="767"/>
      <c r="DR26" s="767"/>
      <c r="DS26" s="767"/>
      <c r="DT26" s="767"/>
      <c r="DU26" s="767"/>
      <c r="DV26" s="767"/>
      <c r="DW26" s="767"/>
      <c r="DX26" s="767"/>
      <c r="DY26" s="767"/>
      <c r="DZ26" s="767"/>
      <c r="EA26" s="767"/>
      <c r="EB26" s="767"/>
      <c r="EC26" s="767"/>
      <c r="ED26" s="767"/>
      <c r="EE26" s="767"/>
      <c r="EF26" s="767"/>
      <c r="EG26" s="767"/>
      <c r="EH26" s="767"/>
      <c r="EI26" s="767"/>
      <c r="EJ26" s="767"/>
      <c r="EK26" s="767"/>
      <c r="EL26" s="767"/>
      <c r="EM26" s="767"/>
      <c r="EN26" s="767"/>
      <c r="EO26" s="767"/>
      <c r="EP26" s="767"/>
      <c r="EQ26" s="767"/>
      <c r="ER26" s="767"/>
      <c r="ES26" s="767"/>
      <c r="ET26" s="767"/>
      <c r="EU26" s="767"/>
      <c r="EV26" s="767"/>
      <c r="EW26" s="767"/>
      <c r="EX26" s="767"/>
      <c r="EY26" s="767"/>
      <c r="EZ26" s="767"/>
      <c r="FA26" s="767"/>
      <c r="FB26" s="767"/>
      <c r="FC26" s="767"/>
      <c r="FD26" s="767"/>
      <c r="FE26" s="767"/>
      <c r="FF26" s="767"/>
      <c r="FG26" s="767"/>
      <c r="FH26" s="767"/>
      <c r="FI26" s="767"/>
      <c r="FJ26" s="767"/>
      <c r="FK26" s="767"/>
      <c r="FL26" s="767"/>
      <c r="FM26" s="767"/>
      <c r="FN26" s="767"/>
      <c r="FO26" s="767"/>
      <c r="FP26" s="767"/>
      <c r="FQ26" s="767"/>
      <c r="FR26" s="767"/>
      <c r="FS26" s="767"/>
      <c r="FT26" s="767"/>
      <c r="FU26" s="767"/>
      <c r="FV26" s="767"/>
      <c r="FW26" s="767"/>
      <c r="FX26" s="767"/>
      <c r="FY26" s="767"/>
      <c r="FZ26" s="767"/>
      <c r="GA26" s="767"/>
      <c r="GB26" s="767"/>
      <c r="GC26" s="767"/>
      <c r="GD26" s="767"/>
      <c r="GE26" s="767"/>
      <c r="GF26" s="767"/>
      <c r="GG26" s="767"/>
      <c r="GH26" s="767"/>
      <c r="GI26" s="767"/>
      <c r="GJ26" s="767"/>
      <c r="GK26" s="767"/>
      <c r="GL26" s="767"/>
      <c r="GM26" s="767"/>
      <c r="GN26" s="767"/>
      <c r="GO26" s="767"/>
      <c r="GP26" s="767"/>
      <c r="GQ26" s="767"/>
      <c r="GR26" s="767"/>
      <c r="GS26" s="767"/>
      <c r="GT26" s="767"/>
      <c r="GU26" s="767"/>
      <c r="GV26" s="767"/>
      <c r="GW26" s="767"/>
      <c r="GX26" s="767"/>
      <c r="GY26" s="767"/>
      <c r="GZ26" s="767"/>
      <c r="HA26" s="767"/>
      <c r="HB26" s="767"/>
      <c r="HC26" s="767"/>
      <c r="HD26" s="767"/>
      <c r="HE26" s="767"/>
      <c r="HF26" s="767"/>
      <c r="HG26" s="767"/>
      <c r="HH26" s="767"/>
      <c r="HI26" s="767"/>
      <c r="HJ26" s="767"/>
      <c r="HK26" s="767"/>
      <c r="HL26" s="767"/>
      <c r="HM26" s="767"/>
      <c r="HN26" s="767"/>
      <c r="HO26" s="767"/>
      <c r="HP26" s="767"/>
      <c r="HQ26" s="767"/>
      <c r="HR26" s="767"/>
      <c r="HS26" s="767"/>
      <c r="HT26" s="767"/>
      <c r="HU26" s="767"/>
      <c r="HV26" s="767"/>
      <c r="HW26" s="767"/>
      <c r="HX26" s="767"/>
      <c r="HY26" s="767"/>
      <c r="HZ26" s="767"/>
      <c r="IA26" s="767"/>
      <c r="IB26" s="767"/>
      <c r="IC26" s="767"/>
      <c r="ID26" s="767"/>
      <c r="IE26" s="767"/>
      <c r="IF26" s="767"/>
      <c r="IG26" s="767"/>
      <c r="IH26" s="767"/>
      <c r="II26" s="767"/>
      <c r="IJ26" s="767"/>
      <c r="IK26" s="767"/>
      <c r="IL26" s="767"/>
      <c r="IM26" s="767"/>
      <c r="IN26" s="767"/>
      <c r="IO26" s="767"/>
      <c r="IP26" s="767"/>
      <c r="IQ26" s="767"/>
      <c r="IR26" s="767"/>
      <c r="IS26" s="767"/>
      <c r="IT26" s="767"/>
      <c r="IU26" s="767"/>
      <c r="IV26" s="767"/>
      <c r="IW26" s="767"/>
    </row>
    <row r="27" spans="1:257" s="44" customFormat="1" ht="50.1" customHeight="1">
      <c r="A27" s="76"/>
      <c r="C27" s="123"/>
      <c r="D27" s="124"/>
      <c r="E27" s="134"/>
      <c r="H27" s="123"/>
      <c r="I27" s="208"/>
      <c r="K27" s="93"/>
      <c r="L27" s="211"/>
      <c r="M27" s="211"/>
      <c r="N27" s="211"/>
      <c r="O27" s="211"/>
      <c r="P27" s="211"/>
      <c r="U27" s="88"/>
    </row>
    <row r="28" spans="1:257" s="96" customFormat="1" ht="50.1" customHeight="1">
      <c r="A28" s="91"/>
      <c r="B28" s="1536" t="s">
        <v>2929</v>
      </c>
      <c r="C28" s="1536"/>
      <c r="D28" s="1536"/>
      <c r="E28" s="1536"/>
      <c r="F28" s="1536"/>
      <c r="G28" s="1536"/>
      <c r="H28" s="1536"/>
      <c r="I28" s="1536"/>
      <c r="J28" s="1536"/>
      <c r="K28" s="1536"/>
      <c r="L28" s="1536"/>
      <c r="M28" s="1536"/>
      <c r="N28" s="1536"/>
      <c r="O28" s="1536"/>
      <c r="P28" s="1536"/>
      <c r="Q28" s="1536"/>
      <c r="R28" s="1536"/>
      <c r="S28" s="1536"/>
      <c r="T28" s="323"/>
      <c r="U28" s="324"/>
      <c r="V28" s="653"/>
    </row>
    <row r="29" spans="1:257" s="44" customFormat="1" ht="50.1" customHeight="1">
      <c r="A29" s="135"/>
      <c r="B29" s="302" t="s">
        <v>338</v>
      </c>
      <c r="C29" s="303" t="s">
        <v>297</v>
      </c>
      <c r="D29" s="302" t="s">
        <v>195</v>
      </c>
      <c r="E29" s="302"/>
      <c r="F29" s="303" t="s">
        <v>66</v>
      </c>
      <c r="G29" s="303" t="s">
        <v>298</v>
      </c>
      <c r="H29" s="303" t="s">
        <v>301</v>
      </c>
      <c r="I29" s="303" t="s">
        <v>302</v>
      </c>
      <c r="J29" s="303" t="s">
        <v>597</v>
      </c>
      <c r="K29" s="304" t="s">
        <v>2926</v>
      </c>
      <c r="L29" s="305" t="s">
        <v>2924</v>
      </c>
      <c r="M29" s="303" t="s">
        <v>770</v>
      </c>
      <c r="N29" s="303" t="s">
        <v>1406</v>
      </c>
      <c r="O29" s="303" t="s">
        <v>761</v>
      </c>
      <c r="P29" s="306" t="s">
        <v>220</v>
      </c>
      <c r="Q29" s="303" t="s">
        <v>1378</v>
      </c>
      <c r="R29" s="303" t="s">
        <v>1381</v>
      </c>
      <c r="S29" s="303" t="s">
        <v>1382</v>
      </c>
      <c r="T29" s="325" t="s">
        <v>397</v>
      </c>
      <c r="U29" s="326" t="s">
        <v>2927</v>
      </c>
      <c r="V29" s="654" t="s">
        <v>2928</v>
      </c>
    </row>
    <row r="30" spans="1:257" s="83" customFormat="1" ht="50.1" customHeight="1">
      <c r="A30" s="38">
        <v>1</v>
      </c>
      <c r="B30" s="225" t="s">
        <v>2057</v>
      </c>
      <c r="C30" s="308">
        <v>37800</v>
      </c>
      <c r="D30" s="333">
        <v>13</v>
      </c>
      <c r="E30" s="81" t="e">
        <f>ABS((#REF!-C30)/365)</f>
        <v>#REF!</v>
      </c>
      <c r="F30" s="225" t="s">
        <v>272</v>
      </c>
      <c r="G30" s="225" t="s">
        <v>2058</v>
      </c>
      <c r="H30" s="308">
        <v>42696</v>
      </c>
      <c r="I30" s="334" t="s">
        <v>464</v>
      </c>
      <c r="J30" s="225" t="s">
        <v>2212</v>
      </c>
      <c r="K30" s="95" t="s">
        <v>2589</v>
      </c>
      <c r="L30" s="309"/>
      <c r="M30" s="309"/>
      <c r="N30" s="309"/>
      <c r="O30" s="309" t="s">
        <v>2302</v>
      </c>
      <c r="P30" s="309" t="s">
        <v>2076</v>
      </c>
      <c r="Q30" s="225" t="s">
        <v>2625</v>
      </c>
      <c r="R30" s="225"/>
      <c r="S30" s="225"/>
      <c r="T30" s="225" t="s">
        <v>1443</v>
      </c>
      <c r="U30" s="225"/>
      <c r="V30" s="225"/>
      <c r="IS30" s="125"/>
      <c r="IT30" s="125"/>
      <c r="IU30" s="125"/>
      <c r="IV30" s="125"/>
    </row>
    <row r="31" spans="1:257" s="96" customFormat="1" ht="50.1" customHeight="1">
      <c r="A31" s="39">
        <v>2</v>
      </c>
      <c r="B31" s="225" t="s">
        <v>1762</v>
      </c>
      <c r="C31" s="308">
        <v>36625</v>
      </c>
      <c r="D31" s="333">
        <v>16</v>
      </c>
      <c r="E31" s="81" t="e">
        <f>ABS((#REF!-C31)/365)</f>
        <v>#REF!</v>
      </c>
      <c r="F31" s="225" t="s">
        <v>1735</v>
      </c>
      <c r="G31" s="308" t="s">
        <v>1705</v>
      </c>
      <c r="H31" s="308">
        <v>42454</v>
      </c>
      <c r="I31" s="334" t="s">
        <v>84</v>
      </c>
      <c r="J31" s="225" t="s">
        <v>1738</v>
      </c>
      <c r="K31" s="309"/>
      <c r="L31" s="309" t="s">
        <v>2390</v>
      </c>
      <c r="M31" s="309"/>
      <c r="N31" s="309"/>
      <c r="O31" s="82" t="s">
        <v>2266</v>
      </c>
      <c r="P31" s="89" t="s">
        <v>1737</v>
      </c>
      <c r="Q31" s="335" t="s">
        <v>1784</v>
      </c>
      <c r="R31" s="335"/>
      <c r="S31" s="335"/>
      <c r="T31" s="225" t="s">
        <v>1103</v>
      </c>
      <c r="U31" s="89"/>
      <c r="V31" s="350"/>
    </row>
    <row r="32" spans="1:257" s="366" customFormat="1" ht="100.15" customHeight="1">
      <c r="A32" s="768" t="s">
        <v>625</v>
      </c>
      <c r="B32" s="815" t="s">
        <v>5796</v>
      </c>
      <c r="C32" s="971">
        <v>37598</v>
      </c>
      <c r="D32" s="953">
        <v>16</v>
      </c>
      <c r="E32" s="815" t="s">
        <v>271</v>
      </c>
      <c r="F32" s="815" t="s">
        <v>5798</v>
      </c>
      <c r="G32" s="971" t="s">
        <v>5799</v>
      </c>
      <c r="H32" s="973" t="s">
        <v>84</v>
      </c>
      <c r="I32" s="815" t="s">
        <v>5800</v>
      </c>
      <c r="J32" s="815"/>
      <c r="K32" s="471"/>
      <c r="L32" s="471"/>
      <c r="M32" s="471"/>
      <c r="N32" s="471"/>
      <c r="O32" s="471" t="s">
        <v>6149</v>
      </c>
      <c r="P32" s="471"/>
      <c r="Q32" s="471"/>
      <c r="R32" s="815" t="s">
        <v>5822</v>
      </c>
      <c r="S32" s="815"/>
      <c r="T32" s="986">
        <v>43770</v>
      </c>
      <c r="U32" s="815" t="s">
        <v>6784</v>
      </c>
      <c r="V32" s="768"/>
    </row>
    <row r="33" spans="1:258" s="44" customFormat="1" ht="50.1" customHeight="1">
      <c r="A33" s="91"/>
      <c r="B33" s="52"/>
      <c r="C33" s="115"/>
      <c r="D33" s="119"/>
      <c r="E33" s="119"/>
      <c r="F33" s="52"/>
      <c r="G33" s="113"/>
      <c r="H33" s="115"/>
      <c r="I33" s="113"/>
      <c r="J33" s="113"/>
      <c r="K33" s="127"/>
      <c r="L33" s="188"/>
      <c r="M33" s="105"/>
      <c r="N33" s="56"/>
      <c r="O33" s="56"/>
      <c r="P33" s="86"/>
      <c r="Q33" s="139"/>
      <c r="R33" s="139"/>
      <c r="S33" s="139"/>
    </row>
    <row r="34" spans="1:258" s="96" customFormat="1" ht="50.1" customHeight="1">
      <c r="A34" s="91"/>
      <c r="B34" s="1536" t="s">
        <v>2106</v>
      </c>
      <c r="C34" s="1536"/>
      <c r="D34" s="1536"/>
      <c r="E34" s="1536"/>
      <c r="F34" s="1536"/>
      <c r="G34" s="1536"/>
      <c r="H34" s="1536"/>
      <c r="I34" s="1536"/>
      <c r="J34" s="1536"/>
      <c r="K34" s="1536"/>
      <c r="L34" s="1536"/>
      <c r="M34" s="1536"/>
      <c r="N34" s="1536"/>
      <c r="O34" s="1536"/>
      <c r="P34" s="1536"/>
      <c r="Q34" s="1536"/>
      <c r="R34" s="1536"/>
      <c r="S34" s="1536"/>
      <c r="T34" s="323"/>
      <c r="U34" s="324"/>
      <c r="V34" s="653"/>
    </row>
    <row r="35" spans="1:258" s="44" customFormat="1" ht="50.1" customHeight="1">
      <c r="A35" s="135"/>
      <c r="B35" s="302" t="s">
        <v>338</v>
      </c>
      <c r="C35" s="303" t="s">
        <v>297</v>
      </c>
      <c r="D35" s="302" t="s">
        <v>195</v>
      </c>
      <c r="E35" s="302"/>
      <c r="F35" s="303" t="s">
        <v>66</v>
      </c>
      <c r="G35" s="303" t="s">
        <v>298</v>
      </c>
      <c r="H35" s="303" t="s">
        <v>301</v>
      </c>
      <c r="I35" s="303" t="s">
        <v>302</v>
      </c>
      <c r="J35" s="303" t="s">
        <v>597</v>
      </c>
      <c r="K35" s="304" t="s">
        <v>2926</v>
      </c>
      <c r="L35" s="305" t="s">
        <v>2924</v>
      </c>
      <c r="M35" s="303" t="s">
        <v>770</v>
      </c>
      <c r="N35" s="303" t="s">
        <v>1406</v>
      </c>
      <c r="O35" s="303" t="s">
        <v>761</v>
      </c>
      <c r="P35" s="306" t="s">
        <v>220</v>
      </c>
      <c r="Q35" s="303" t="s">
        <v>1378</v>
      </c>
      <c r="R35" s="303" t="s">
        <v>1381</v>
      </c>
      <c r="S35" s="303" t="s">
        <v>1382</v>
      </c>
      <c r="T35" s="325" t="s">
        <v>397</v>
      </c>
      <c r="U35" s="326" t="s">
        <v>2927</v>
      </c>
      <c r="V35" s="654" t="s">
        <v>2928</v>
      </c>
    </row>
    <row r="36" spans="1:258" s="96" customFormat="1" ht="50.1" customHeight="1">
      <c r="A36" s="38">
        <v>1</v>
      </c>
      <c r="B36" s="225" t="s">
        <v>1261</v>
      </c>
      <c r="C36" s="308">
        <v>37009</v>
      </c>
      <c r="D36" s="333">
        <v>15</v>
      </c>
      <c r="E36" s="81" t="e">
        <f>ABS((#REF!-C36)/365)</f>
        <v>#REF!</v>
      </c>
      <c r="F36" s="225" t="s">
        <v>272</v>
      </c>
      <c r="G36" s="82" t="s">
        <v>1262</v>
      </c>
      <c r="H36" s="308">
        <v>42047</v>
      </c>
      <c r="I36" s="334" t="s">
        <v>464</v>
      </c>
      <c r="J36" s="82" t="s">
        <v>1393</v>
      </c>
      <c r="K36" s="225"/>
      <c r="L36" s="335"/>
      <c r="M36" s="82" t="s">
        <v>1929</v>
      </c>
      <c r="N36" s="82"/>
      <c r="O36" s="82"/>
      <c r="P36" s="90"/>
      <c r="Q36" s="82" t="s">
        <v>1930</v>
      </c>
      <c r="R36" s="82" t="s">
        <v>1409</v>
      </c>
      <c r="S36" s="82" t="s">
        <v>1457</v>
      </c>
      <c r="T36" s="225" t="s">
        <v>1423</v>
      </c>
      <c r="U36" s="95"/>
      <c r="V36" s="350"/>
    </row>
    <row r="37" spans="1:258" s="83" customFormat="1" ht="50.1" customHeight="1">
      <c r="A37" s="38">
        <v>2</v>
      </c>
      <c r="B37" s="225" t="s">
        <v>1668</v>
      </c>
      <c r="C37" s="308">
        <v>37480</v>
      </c>
      <c r="D37" s="333">
        <v>14</v>
      </c>
      <c r="E37" s="81" t="e">
        <f>ABS((#REF!-C37)/365)</f>
        <v>#REF!</v>
      </c>
      <c r="F37" s="225" t="s">
        <v>272</v>
      </c>
      <c r="G37" s="225" t="s">
        <v>1667</v>
      </c>
      <c r="H37" s="308">
        <v>42405</v>
      </c>
      <c r="I37" s="334" t="s">
        <v>84</v>
      </c>
      <c r="J37" s="225" t="s">
        <v>1673</v>
      </c>
      <c r="K37" s="95"/>
      <c r="L37" s="309"/>
      <c r="M37" s="309"/>
      <c r="N37" s="309"/>
      <c r="O37" s="309"/>
      <c r="P37" s="309" t="s">
        <v>1672</v>
      </c>
      <c r="Q37" s="225" t="s">
        <v>1671</v>
      </c>
      <c r="R37" s="225"/>
      <c r="S37" s="225"/>
      <c r="T37" s="225" t="s">
        <v>1495</v>
      </c>
      <c r="U37" s="336"/>
      <c r="V37" s="225"/>
    </row>
    <row r="38" spans="1:258" s="83" customFormat="1" ht="50.1" customHeight="1">
      <c r="A38" s="38"/>
      <c r="B38" s="225" t="s">
        <v>3287</v>
      </c>
      <c r="C38" s="308"/>
      <c r="D38" s="333">
        <v>16</v>
      </c>
      <c r="E38" s="81" t="e">
        <f>ABS((#REF!-C38)/365)</f>
        <v>#REF!</v>
      </c>
      <c r="F38" s="225" t="s">
        <v>272</v>
      </c>
      <c r="G38" s="225" t="s">
        <v>3291</v>
      </c>
      <c r="H38" s="308">
        <v>42930</v>
      </c>
      <c r="I38" s="334" t="s">
        <v>3288</v>
      </c>
      <c r="J38" s="337" t="s">
        <v>3289</v>
      </c>
      <c r="K38" s="95"/>
      <c r="L38" s="309"/>
      <c r="M38" s="309"/>
      <c r="N38" s="309"/>
      <c r="O38" s="309"/>
      <c r="P38" s="309"/>
      <c r="Q38" s="225"/>
      <c r="R38" s="225"/>
      <c r="S38" s="225"/>
      <c r="T38" s="222"/>
      <c r="U38" s="189"/>
      <c r="AA38" s="346"/>
      <c r="AB38" s="346"/>
      <c r="AC38" s="346"/>
      <c r="AD38" s="346"/>
      <c r="AE38" s="346"/>
      <c r="AF38" s="346"/>
      <c r="AG38" s="346"/>
      <c r="AH38" s="346"/>
      <c r="AI38" s="346"/>
      <c r="AJ38" s="346"/>
      <c r="AK38" s="346"/>
      <c r="AL38" s="346"/>
      <c r="AM38" s="346"/>
      <c r="AN38" s="346"/>
      <c r="AO38" s="346"/>
      <c r="AP38" s="346"/>
      <c r="AQ38" s="346"/>
      <c r="AR38" s="346"/>
      <c r="AS38" s="346"/>
      <c r="AT38" s="346"/>
      <c r="AU38" s="346"/>
      <c r="AV38" s="346"/>
      <c r="AW38" s="346"/>
      <c r="AX38" s="346"/>
      <c r="AY38" s="346"/>
      <c r="AZ38" s="346"/>
      <c r="BA38" s="346"/>
      <c r="BB38" s="346"/>
      <c r="BC38" s="346"/>
      <c r="BD38" s="346"/>
      <c r="BE38" s="346"/>
      <c r="BF38" s="346"/>
      <c r="BG38" s="346"/>
      <c r="BH38" s="346"/>
      <c r="BI38" s="346"/>
      <c r="BJ38" s="346"/>
      <c r="BK38" s="346"/>
      <c r="BL38" s="346"/>
      <c r="BM38" s="346"/>
      <c r="BN38" s="346"/>
      <c r="BO38" s="346"/>
      <c r="BP38" s="346"/>
      <c r="BQ38" s="346"/>
      <c r="BR38" s="346"/>
      <c r="BS38" s="346"/>
      <c r="BT38" s="346"/>
      <c r="BU38" s="346"/>
      <c r="BV38" s="346"/>
      <c r="BW38" s="346"/>
      <c r="BX38" s="346"/>
      <c r="BY38" s="346"/>
      <c r="BZ38" s="346"/>
      <c r="CA38" s="346"/>
      <c r="CB38" s="346"/>
      <c r="CC38" s="346"/>
      <c r="CD38" s="346"/>
      <c r="CE38" s="346"/>
      <c r="CF38" s="346"/>
      <c r="CG38" s="346"/>
      <c r="CH38" s="346"/>
      <c r="CI38" s="346"/>
      <c r="CJ38" s="346"/>
      <c r="CK38" s="346"/>
      <c r="CL38" s="346"/>
      <c r="CM38" s="346"/>
      <c r="CN38" s="346"/>
      <c r="CO38" s="346"/>
      <c r="CP38" s="346"/>
      <c r="CQ38" s="346"/>
      <c r="CR38" s="346"/>
      <c r="CS38" s="346"/>
      <c r="CT38" s="346"/>
      <c r="CU38" s="346"/>
      <c r="CV38" s="346"/>
      <c r="CW38" s="346"/>
      <c r="CX38" s="346"/>
      <c r="CY38" s="346"/>
      <c r="CZ38" s="346"/>
      <c r="DA38" s="346"/>
      <c r="DB38" s="346"/>
      <c r="DC38" s="346"/>
      <c r="DD38" s="346"/>
      <c r="DE38" s="346"/>
      <c r="DF38" s="346"/>
      <c r="DG38" s="346"/>
      <c r="DH38" s="346"/>
      <c r="DI38" s="346"/>
      <c r="DJ38" s="346"/>
      <c r="DK38" s="346"/>
      <c r="DL38" s="346"/>
      <c r="DM38" s="346"/>
      <c r="DN38" s="346"/>
      <c r="DO38" s="346"/>
      <c r="DP38" s="346"/>
      <c r="DQ38" s="346"/>
      <c r="DR38" s="346"/>
      <c r="DS38" s="346"/>
      <c r="DT38" s="346"/>
      <c r="DU38" s="346"/>
      <c r="DV38" s="346"/>
      <c r="DW38" s="346"/>
      <c r="DX38" s="346"/>
      <c r="DY38" s="346"/>
      <c r="DZ38" s="346"/>
      <c r="EA38" s="346"/>
      <c r="EB38" s="346"/>
      <c r="EC38" s="346"/>
      <c r="ED38" s="346"/>
      <c r="EE38" s="346"/>
      <c r="EF38" s="346"/>
      <c r="EG38" s="346"/>
      <c r="EH38" s="346"/>
      <c r="EI38" s="346"/>
      <c r="EJ38" s="346"/>
      <c r="EK38" s="346"/>
      <c r="EL38" s="346"/>
      <c r="EM38" s="346"/>
      <c r="EN38" s="346"/>
      <c r="EO38" s="346"/>
      <c r="EP38" s="346"/>
      <c r="EQ38" s="346"/>
      <c r="ER38" s="346"/>
      <c r="ES38" s="346"/>
      <c r="ET38" s="346"/>
      <c r="EU38" s="346"/>
      <c r="EV38" s="346"/>
      <c r="EW38" s="346"/>
      <c r="EX38" s="346"/>
      <c r="EY38" s="346"/>
      <c r="EZ38" s="346"/>
      <c r="FA38" s="346"/>
      <c r="FB38" s="346"/>
      <c r="FC38" s="346"/>
      <c r="FD38" s="346"/>
      <c r="FE38" s="346"/>
      <c r="FF38" s="346"/>
      <c r="FG38" s="346"/>
      <c r="FH38" s="346"/>
      <c r="FI38" s="346"/>
      <c r="FJ38" s="346"/>
      <c r="FK38" s="346"/>
      <c r="FL38" s="346"/>
      <c r="FM38" s="346"/>
      <c r="FN38" s="346"/>
      <c r="FO38" s="346"/>
      <c r="FP38" s="346"/>
      <c r="FQ38" s="346"/>
      <c r="FR38" s="346"/>
      <c r="FS38" s="346"/>
      <c r="FT38" s="346"/>
      <c r="FU38" s="346"/>
      <c r="FV38" s="346"/>
      <c r="FW38" s="346"/>
      <c r="FX38" s="346"/>
      <c r="FY38" s="346"/>
      <c r="FZ38" s="346"/>
      <c r="GA38" s="346"/>
      <c r="GB38" s="346"/>
      <c r="GC38" s="346"/>
      <c r="GD38" s="346"/>
      <c r="GE38" s="346"/>
      <c r="GF38" s="346"/>
      <c r="GG38" s="346"/>
      <c r="GH38" s="346"/>
      <c r="GI38" s="346"/>
      <c r="GJ38" s="346"/>
      <c r="GK38" s="346"/>
      <c r="GL38" s="346"/>
      <c r="GM38" s="346"/>
      <c r="GN38" s="346"/>
      <c r="GO38" s="346"/>
      <c r="GP38" s="346"/>
      <c r="GQ38" s="346"/>
      <c r="GR38" s="346"/>
      <c r="GS38" s="346"/>
      <c r="GT38" s="346"/>
      <c r="GU38" s="346"/>
      <c r="GV38" s="346"/>
      <c r="GW38" s="346"/>
      <c r="GX38" s="346"/>
      <c r="GY38" s="346"/>
      <c r="GZ38" s="346"/>
      <c r="HA38" s="346"/>
      <c r="HB38" s="346"/>
      <c r="HC38" s="346"/>
      <c r="HD38" s="346"/>
      <c r="HE38" s="346"/>
      <c r="HF38" s="346"/>
      <c r="HG38" s="346"/>
      <c r="HH38" s="346"/>
      <c r="HI38" s="346"/>
      <c r="HJ38" s="346"/>
      <c r="HK38" s="346"/>
      <c r="HL38" s="346"/>
      <c r="HM38" s="346"/>
      <c r="HN38" s="346"/>
      <c r="HO38" s="346"/>
      <c r="HP38" s="346"/>
      <c r="HQ38" s="346"/>
      <c r="HR38" s="346"/>
      <c r="HS38" s="346"/>
      <c r="HT38" s="346"/>
      <c r="HU38" s="346"/>
      <c r="HV38" s="346"/>
      <c r="HW38" s="346"/>
      <c r="HX38" s="346"/>
      <c r="HY38" s="346"/>
      <c r="HZ38" s="346"/>
      <c r="IA38" s="346"/>
      <c r="IB38" s="346"/>
      <c r="IC38" s="346"/>
      <c r="ID38" s="346"/>
      <c r="IE38" s="346"/>
      <c r="IF38" s="346"/>
      <c r="IG38" s="346"/>
      <c r="IH38" s="346"/>
      <c r="II38" s="346"/>
      <c r="IJ38" s="346"/>
      <c r="IK38" s="346"/>
      <c r="IL38" s="346"/>
      <c r="IM38" s="346"/>
      <c r="IN38" s="346"/>
      <c r="IO38" s="346"/>
      <c r="IP38" s="346"/>
      <c r="IQ38" s="346"/>
      <c r="IR38" s="346"/>
    </row>
    <row r="39" spans="1:258" s="366" customFormat="1" ht="49.9" customHeight="1">
      <c r="A39" s="768" t="s">
        <v>638</v>
      </c>
      <c r="B39" s="815" t="s">
        <v>3845</v>
      </c>
      <c r="C39" s="999">
        <v>37182</v>
      </c>
      <c r="D39" s="953">
        <v>17</v>
      </c>
      <c r="E39" s="976" t="s">
        <v>272</v>
      </c>
      <c r="F39" s="976" t="s">
        <v>3844</v>
      </c>
      <c r="G39" s="1000">
        <v>43154</v>
      </c>
      <c r="H39" s="976" t="s">
        <v>716</v>
      </c>
      <c r="I39" s="976" t="s">
        <v>3846</v>
      </c>
      <c r="J39" s="815"/>
      <c r="K39" s="926"/>
      <c r="L39" s="471"/>
      <c r="M39" s="471"/>
      <c r="N39" s="815"/>
      <c r="O39" s="815"/>
      <c r="P39" s="815"/>
      <c r="Q39" s="815" t="s">
        <v>3876</v>
      </c>
      <c r="R39" s="815"/>
      <c r="S39" s="815" t="s">
        <v>4020</v>
      </c>
      <c r="T39" s="815" t="s">
        <v>4503</v>
      </c>
      <c r="U39" s="768" t="s">
        <v>1103</v>
      </c>
      <c r="V39" s="1137">
        <v>43585</v>
      </c>
      <c r="W39" s="1138" t="s">
        <v>4567</v>
      </c>
      <c r="X39" s="1138" t="s">
        <v>3337</v>
      </c>
      <c r="Y39" s="1138" t="s">
        <v>3100</v>
      </c>
      <c r="Z39" s="1138" t="s">
        <v>3709</v>
      </c>
      <c r="AA39" s="1138" t="s">
        <v>1103</v>
      </c>
      <c r="AB39" s="628"/>
      <c r="AC39" s="628"/>
      <c r="AD39" s="628"/>
      <c r="AE39" s="628"/>
      <c r="AF39" s="628">
        <v>1</v>
      </c>
    </row>
    <row r="40" spans="1:258" s="83" customFormat="1" ht="50.1" customHeight="1" thickBot="1">
      <c r="A40" s="38"/>
      <c r="C40" s="84"/>
      <c r="D40" s="539"/>
      <c r="E40" s="132"/>
      <c r="H40" s="84"/>
      <c r="I40" s="540"/>
      <c r="J40" s="175"/>
      <c r="K40" s="79"/>
      <c r="L40" s="102"/>
      <c r="M40" s="102"/>
      <c r="N40" s="102"/>
      <c r="O40" s="102"/>
      <c r="P40" s="102"/>
      <c r="U40" s="189"/>
      <c r="AA40" s="346"/>
      <c r="AB40" s="346"/>
      <c r="AC40" s="346"/>
      <c r="AD40" s="346"/>
      <c r="AE40" s="346"/>
      <c r="AF40" s="346"/>
      <c r="AG40" s="346"/>
      <c r="AH40" s="346"/>
      <c r="AI40" s="346"/>
      <c r="AJ40" s="346"/>
      <c r="AK40" s="346"/>
      <c r="AL40" s="346"/>
      <c r="AM40" s="346"/>
      <c r="AN40" s="346"/>
      <c r="AO40" s="346"/>
      <c r="AP40" s="346"/>
      <c r="AQ40" s="346"/>
      <c r="AR40" s="346"/>
      <c r="AS40" s="346"/>
      <c r="AT40" s="346"/>
      <c r="AU40" s="346"/>
      <c r="AV40" s="346"/>
      <c r="AW40" s="346"/>
      <c r="AX40" s="346"/>
      <c r="AY40" s="346"/>
      <c r="AZ40" s="346"/>
      <c r="BA40" s="346"/>
      <c r="BB40" s="346"/>
      <c r="BC40" s="346"/>
      <c r="BD40" s="346"/>
      <c r="BE40" s="346"/>
      <c r="BF40" s="346"/>
      <c r="BG40" s="346"/>
      <c r="BH40" s="346"/>
      <c r="BI40" s="346"/>
      <c r="BJ40" s="346"/>
      <c r="BK40" s="346"/>
      <c r="BL40" s="346"/>
      <c r="BM40" s="346"/>
      <c r="BN40" s="346"/>
      <c r="BO40" s="346"/>
      <c r="BP40" s="346"/>
      <c r="BQ40" s="346"/>
      <c r="BR40" s="346"/>
      <c r="BS40" s="346"/>
      <c r="BT40" s="346"/>
      <c r="BU40" s="346"/>
      <c r="BV40" s="346"/>
      <c r="BW40" s="346"/>
      <c r="BX40" s="346"/>
      <c r="BY40" s="346"/>
      <c r="BZ40" s="346"/>
      <c r="CA40" s="346"/>
      <c r="CB40" s="346"/>
      <c r="CC40" s="346"/>
      <c r="CD40" s="346"/>
      <c r="CE40" s="346"/>
      <c r="CF40" s="346"/>
      <c r="CG40" s="346"/>
      <c r="CH40" s="346"/>
      <c r="CI40" s="346"/>
      <c r="CJ40" s="346"/>
      <c r="CK40" s="346"/>
      <c r="CL40" s="346"/>
      <c r="CM40" s="346"/>
      <c r="CN40" s="346"/>
      <c r="CO40" s="346"/>
      <c r="CP40" s="346"/>
      <c r="CQ40" s="346"/>
      <c r="CR40" s="346"/>
      <c r="CS40" s="346"/>
      <c r="CT40" s="346"/>
      <c r="CU40" s="346"/>
      <c r="CV40" s="346"/>
      <c r="CW40" s="346"/>
      <c r="CX40" s="346"/>
      <c r="CY40" s="346"/>
      <c r="CZ40" s="346"/>
      <c r="DA40" s="346"/>
      <c r="DB40" s="346"/>
      <c r="DC40" s="346"/>
      <c r="DD40" s="346"/>
      <c r="DE40" s="346"/>
      <c r="DF40" s="346"/>
      <c r="DG40" s="346"/>
      <c r="DH40" s="346"/>
      <c r="DI40" s="346"/>
      <c r="DJ40" s="346"/>
      <c r="DK40" s="346"/>
      <c r="DL40" s="346"/>
      <c r="DM40" s="346"/>
      <c r="DN40" s="346"/>
      <c r="DO40" s="346"/>
      <c r="DP40" s="346"/>
      <c r="DQ40" s="346"/>
      <c r="DR40" s="346"/>
      <c r="DS40" s="346"/>
      <c r="DT40" s="346"/>
      <c r="DU40" s="346"/>
      <c r="DV40" s="346"/>
      <c r="DW40" s="346"/>
      <c r="DX40" s="346"/>
      <c r="DY40" s="346"/>
      <c r="DZ40" s="346"/>
      <c r="EA40" s="346"/>
      <c r="EB40" s="346"/>
      <c r="EC40" s="346"/>
      <c r="ED40" s="346"/>
      <c r="EE40" s="346"/>
      <c r="EF40" s="346"/>
      <c r="EG40" s="346"/>
      <c r="EH40" s="346"/>
      <c r="EI40" s="346"/>
      <c r="EJ40" s="346"/>
      <c r="EK40" s="346"/>
      <c r="EL40" s="346"/>
      <c r="EM40" s="346"/>
      <c r="EN40" s="346"/>
      <c r="EO40" s="346"/>
      <c r="EP40" s="346"/>
      <c r="EQ40" s="346"/>
      <c r="ER40" s="346"/>
      <c r="ES40" s="346"/>
      <c r="ET40" s="346"/>
      <c r="EU40" s="346"/>
      <c r="EV40" s="346"/>
      <c r="EW40" s="346"/>
      <c r="EX40" s="346"/>
      <c r="EY40" s="346"/>
      <c r="EZ40" s="346"/>
      <c r="FA40" s="346"/>
      <c r="FB40" s="346"/>
      <c r="FC40" s="346"/>
      <c r="FD40" s="346"/>
      <c r="FE40" s="346"/>
      <c r="FF40" s="346"/>
      <c r="FG40" s="346"/>
      <c r="FH40" s="346"/>
      <c r="FI40" s="346"/>
      <c r="FJ40" s="346"/>
      <c r="FK40" s="346"/>
      <c r="FL40" s="346"/>
      <c r="FM40" s="346"/>
      <c r="FN40" s="346"/>
      <c r="FO40" s="346"/>
      <c r="FP40" s="346"/>
      <c r="FQ40" s="346"/>
      <c r="FR40" s="346"/>
      <c r="FS40" s="346"/>
      <c r="FT40" s="346"/>
      <c r="FU40" s="346"/>
      <c r="FV40" s="346"/>
      <c r="FW40" s="346"/>
      <c r="FX40" s="346"/>
      <c r="FY40" s="346"/>
      <c r="FZ40" s="346"/>
      <c r="GA40" s="346"/>
      <c r="GB40" s="346"/>
      <c r="GC40" s="346"/>
      <c r="GD40" s="346"/>
      <c r="GE40" s="346"/>
      <c r="GF40" s="346"/>
      <c r="GG40" s="346"/>
      <c r="GH40" s="346"/>
      <c r="GI40" s="346"/>
      <c r="GJ40" s="346"/>
      <c r="GK40" s="346"/>
      <c r="GL40" s="346"/>
      <c r="GM40" s="346"/>
      <c r="GN40" s="346"/>
      <c r="GO40" s="346"/>
      <c r="GP40" s="346"/>
      <c r="GQ40" s="346"/>
      <c r="GR40" s="346"/>
      <c r="GS40" s="346"/>
      <c r="GT40" s="346"/>
      <c r="GU40" s="346"/>
      <c r="GV40" s="346"/>
      <c r="GW40" s="346"/>
      <c r="GX40" s="346"/>
      <c r="GY40" s="346"/>
      <c r="GZ40" s="346"/>
      <c r="HA40" s="346"/>
      <c r="HB40" s="346"/>
      <c r="HC40" s="346"/>
      <c r="HD40" s="346"/>
      <c r="HE40" s="346"/>
      <c r="HF40" s="346"/>
      <c r="HG40" s="346"/>
      <c r="HH40" s="346"/>
      <c r="HI40" s="346"/>
      <c r="HJ40" s="346"/>
      <c r="HK40" s="346"/>
      <c r="HL40" s="346"/>
      <c r="HM40" s="346"/>
      <c r="HN40" s="346"/>
      <c r="HO40" s="346"/>
      <c r="HP40" s="346"/>
      <c r="HQ40" s="346"/>
      <c r="HR40" s="346"/>
      <c r="HS40" s="346"/>
      <c r="HT40" s="346"/>
      <c r="HU40" s="346"/>
      <c r="HV40" s="346"/>
      <c r="HW40" s="346"/>
      <c r="HX40" s="346"/>
      <c r="HY40" s="346"/>
      <c r="HZ40" s="346"/>
      <c r="IA40" s="346"/>
      <c r="IB40" s="346"/>
      <c r="IC40" s="346"/>
      <c r="ID40" s="346"/>
      <c r="IE40" s="346"/>
      <c r="IF40" s="346"/>
      <c r="IG40" s="346"/>
      <c r="IH40" s="346"/>
      <c r="II40" s="346"/>
      <c r="IJ40" s="346"/>
      <c r="IK40" s="346"/>
      <c r="IL40" s="346"/>
      <c r="IM40" s="346"/>
      <c r="IN40" s="346"/>
      <c r="IO40" s="346"/>
      <c r="IP40" s="346"/>
      <c r="IQ40" s="346"/>
      <c r="IR40" s="346"/>
    </row>
    <row r="41" spans="1:258" s="48" customFormat="1" ht="50.1" customHeight="1">
      <c r="A41" s="76"/>
      <c r="B41" s="542"/>
      <c r="C41" s="543"/>
      <c r="D41" s="544"/>
      <c r="E41" s="545" t="s">
        <v>1809</v>
      </c>
      <c r="F41" s="546"/>
      <c r="G41" s="546"/>
      <c r="H41" s="547"/>
      <c r="I41" s="548"/>
      <c r="J41" s="547"/>
      <c r="K41" s="547"/>
      <c r="L41" s="547"/>
      <c r="M41" s="549"/>
      <c r="N41" s="550"/>
      <c r="O41" s="551"/>
      <c r="P41" s="551"/>
      <c r="Q41" s="551"/>
      <c r="R41" s="551"/>
      <c r="S41" s="521"/>
      <c r="T41" s="521"/>
      <c r="U41" s="521"/>
      <c r="V41" s="44"/>
      <c r="W41" s="44"/>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205"/>
      <c r="BF41" s="205"/>
      <c r="BG41" s="205"/>
      <c r="BH41" s="205"/>
      <c r="BI41" s="205"/>
      <c r="BJ41" s="205"/>
      <c r="BK41" s="205"/>
      <c r="BL41" s="205"/>
      <c r="BM41" s="205"/>
      <c r="BN41" s="205"/>
      <c r="BO41" s="205"/>
      <c r="BP41" s="205"/>
      <c r="BQ41" s="205"/>
      <c r="BR41" s="205"/>
      <c r="BS41" s="205"/>
      <c r="BT41" s="205"/>
      <c r="BU41" s="205"/>
      <c r="BV41" s="205"/>
      <c r="BW41" s="205"/>
      <c r="BX41" s="205"/>
      <c r="BY41" s="205"/>
      <c r="BZ41" s="205"/>
      <c r="CA41" s="205"/>
      <c r="CB41" s="205"/>
      <c r="CC41" s="205"/>
      <c r="CD41" s="205"/>
      <c r="CE41" s="205"/>
      <c r="CF41" s="205"/>
      <c r="CG41" s="205"/>
      <c r="CH41" s="205"/>
      <c r="CI41" s="205"/>
      <c r="CJ41" s="205"/>
      <c r="CK41" s="205"/>
      <c r="CL41" s="205"/>
      <c r="CM41" s="205"/>
      <c r="CN41" s="205"/>
      <c r="CO41" s="205"/>
      <c r="CP41" s="205"/>
      <c r="CQ41" s="205"/>
      <c r="CR41" s="205"/>
      <c r="CS41" s="205"/>
      <c r="CT41" s="205"/>
      <c r="CU41" s="205"/>
      <c r="CV41" s="205"/>
      <c r="CW41" s="205"/>
      <c r="CX41" s="205"/>
      <c r="CY41" s="205"/>
      <c r="CZ41" s="205"/>
      <c r="DA41" s="205"/>
      <c r="DB41" s="205"/>
      <c r="DC41" s="205"/>
      <c r="DD41" s="205"/>
      <c r="DE41" s="205"/>
      <c r="DF41" s="205"/>
      <c r="DG41" s="205"/>
      <c r="DH41" s="205"/>
      <c r="DI41" s="205"/>
      <c r="DJ41" s="205"/>
      <c r="DK41" s="205"/>
      <c r="DL41" s="205"/>
      <c r="DM41" s="205"/>
      <c r="DN41" s="205"/>
      <c r="DO41" s="205"/>
      <c r="DP41" s="205"/>
      <c r="DQ41" s="205"/>
      <c r="DR41" s="205"/>
      <c r="DS41" s="205"/>
      <c r="DT41" s="205"/>
      <c r="DU41" s="205"/>
      <c r="DV41" s="205"/>
      <c r="DW41" s="205"/>
      <c r="DX41" s="205"/>
      <c r="DY41" s="205"/>
      <c r="DZ41" s="205"/>
      <c r="EA41" s="205"/>
      <c r="EB41" s="205"/>
      <c r="EC41" s="205"/>
      <c r="ED41" s="205"/>
      <c r="EE41" s="205"/>
      <c r="EF41" s="205"/>
      <c r="EG41" s="205"/>
      <c r="EH41" s="205"/>
      <c r="EI41" s="205"/>
      <c r="EJ41" s="205"/>
      <c r="EK41" s="205"/>
      <c r="EL41" s="205"/>
      <c r="EM41" s="205"/>
      <c r="EN41" s="205"/>
      <c r="EO41" s="205"/>
      <c r="EP41" s="205"/>
      <c r="EQ41" s="205"/>
      <c r="ER41" s="205"/>
      <c r="ES41" s="205"/>
      <c r="ET41" s="205"/>
      <c r="EU41" s="205"/>
      <c r="EV41" s="205"/>
      <c r="EW41" s="205"/>
      <c r="EX41" s="205"/>
      <c r="EY41" s="205"/>
      <c r="EZ41" s="205"/>
      <c r="FA41" s="205"/>
      <c r="FB41" s="205"/>
      <c r="FC41" s="205"/>
      <c r="FD41" s="205"/>
      <c r="FE41" s="205"/>
      <c r="FF41" s="205"/>
      <c r="FG41" s="205"/>
      <c r="FH41" s="205"/>
      <c r="FI41" s="205"/>
      <c r="FJ41" s="205"/>
      <c r="FK41" s="205"/>
      <c r="FL41" s="205"/>
      <c r="FM41" s="205"/>
      <c r="FN41" s="205"/>
      <c r="FO41" s="205"/>
      <c r="FP41" s="205"/>
      <c r="FQ41" s="205"/>
      <c r="FR41" s="205"/>
      <c r="FS41" s="205"/>
      <c r="FT41" s="205"/>
      <c r="FU41" s="205"/>
      <c r="FV41" s="205"/>
      <c r="FW41" s="205"/>
      <c r="FX41" s="205"/>
      <c r="FY41" s="205"/>
      <c r="FZ41" s="205"/>
      <c r="GA41" s="205"/>
      <c r="GB41" s="205"/>
      <c r="GC41" s="205"/>
      <c r="GD41" s="205"/>
      <c r="GE41" s="205"/>
      <c r="GF41" s="205"/>
      <c r="GG41" s="205"/>
      <c r="GH41" s="205"/>
      <c r="GI41" s="205"/>
      <c r="GJ41" s="205"/>
      <c r="GK41" s="205"/>
      <c r="GL41" s="205"/>
      <c r="GM41" s="205"/>
      <c r="GN41" s="205"/>
      <c r="GO41" s="205"/>
      <c r="GP41" s="205"/>
      <c r="GQ41" s="205"/>
      <c r="GR41" s="205"/>
      <c r="GS41" s="205"/>
      <c r="GT41" s="205"/>
      <c r="GU41" s="205"/>
      <c r="GV41" s="205"/>
      <c r="GW41" s="205"/>
      <c r="GX41" s="205"/>
      <c r="GY41" s="205"/>
      <c r="GZ41" s="205"/>
      <c r="HA41" s="205"/>
      <c r="HB41" s="205"/>
      <c r="HC41" s="205"/>
      <c r="HD41" s="205"/>
      <c r="HE41" s="205"/>
      <c r="HF41" s="205"/>
      <c r="HG41" s="205"/>
      <c r="HH41" s="205"/>
      <c r="HI41" s="205"/>
      <c r="HJ41" s="205"/>
      <c r="HK41" s="205"/>
      <c r="HL41" s="205"/>
      <c r="HM41" s="205"/>
      <c r="HN41" s="205"/>
      <c r="HO41" s="205"/>
      <c r="HP41" s="205"/>
      <c r="HQ41" s="205"/>
      <c r="HR41" s="205"/>
      <c r="HS41" s="205"/>
      <c r="HT41" s="205"/>
      <c r="HU41" s="205"/>
      <c r="HV41" s="205"/>
      <c r="HW41" s="205"/>
      <c r="HX41" s="205"/>
      <c r="HY41" s="205"/>
      <c r="HZ41" s="205"/>
      <c r="IA41" s="205"/>
      <c r="IB41" s="205"/>
      <c r="IC41" s="205"/>
      <c r="ID41" s="205"/>
      <c r="IE41" s="205"/>
      <c r="IF41" s="205"/>
      <c r="IG41" s="205"/>
      <c r="IH41" s="205"/>
      <c r="II41" s="205"/>
      <c r="IJ41" s="205"/>
      <c r="IK41" s="205"/>
      <c r="IL41" s="205"/>
      <c r="IM41" s="205"/>
      <c r="IN41" s="205"/>
      <c r="IO41" s="205"/>
      <c r="IP41" s="205"/>
      <c r="IQ41" s="205"/>
      <c r="IR41" s="205"/>
      <c r="IS41" s="205"/>
      <c r="IT41" s="205"/>
      <c r="IU41" s="205"/>
      <c r="IV41" s="205"/>
      <c r="IW41" s="44"/>
      <c r="IX41" s="44"/>
    </row>
    <row r="42" spans="1:258" s="44" customFormat="1" ht="50.1" customHeight="1">
      <c r="A42" s="91"/>
      <c r="B42" s="552"/>
      <c r="C42" s="553"/>
      <c r="D42" s="554" t="s">
        <v>338</v>
      </c>
      <c r="E42" s="303" t="s">
        <v>297</v>
      </c>
      <c r="F42" s="302" t="s">
        <v>195</v>
      </c>
      <c r="G42" s="302"/>
      <c r="H42" s="303" t="s">
        <v>66</v>
      </c>
      <c r="I42" s="303" t="s">
        <v>298</v>
      </c>
      <c r="J42" s="303" t="s">
        <v>301</v>
      </c>
      <c r="K42" s="303" t="s">
        <v>302</v>
      </c>
      <c r="L42" s="303" t="s">
        <v>597</v>
      </c>
      <c r="M42" s="304" t="s">
        <v>130</v>
      </c>
      <c r="N42" s="305" t="s">
        <v>131</v>
      </c>
      <c r="O42" s="303" t="s">
        <v>770</v>
      </c>
      <c r="P42" s="303" t="s">
        <v>1406</v>
      </c>
      <c r="Q42" s="303" t="s">
        <v>1257</v>
      </c>
      <c r="R42" s="306" t="s">
        <v>220</v>
      </c>
      <c r="S42" s="303" t="s">
        <v>1378</v>
      </c>
      <c r="T42" s="303" t="s">
        <v>1381</v>
      </c>
      <c r="U42" s="303" t="s">
        <v>1384</v>
      </c>
      <c r="V42" s="112"/>
      <c r="AC42" s="45"/>
      <c r="AD42" s="45"/>
      <c r="AE42" s="45"/>
      <c r="AF42" s="45"/>
      <c r="AG42" s="45"/>
      <c r="AH42" s="45"/>
      <c r="AI42" s="45"/>
      <c r="AJ42" s="45"/>
      <c r="AK42" s="45"/>
      <c r="AL42" s="45"/>
      <c r="AM42" s="45"/>
      <c r="AN42" s="45"/>
      <c r="AO42" s="45"/>
      <c r="AP42" s="45"/>
      <c r="AQ42" s="45"/>
      <c r="AR42" s="45"/>
      <c r="AS42" s="45"/>
      <c r="AT42" s="45"/>
      <c r="AU42" s="45"/>
      <c r="AV42" s="45"/>
      <c r="AW42" s="45"/>
      <c r="AX42" s="45"/>
      <c r="AY42" s="45"/>
      <c r="AZ42" s="45"/>
      <c r="BA42" s="45"/>
      <c r="BB42" s="45"/>
      <c r="BC42" s="45"/>
      <c r="BD42" s="45"/>
      <c r="BE42" s="45"/>
      <c r="BF42" s="45"/>
      <c r="BG42" s="45"/>
      <c r="BH42" s="45"/>
      <c r="BI42" s="45"/>
      <c r="BJ42" s="45"/>
      <c r="BK42" s="45"/>
      <c r="BL42" s="45"/>
      <c r="BM42" s="45"/>
      <c r="BN42" s="45"/>
      <c r="BO42" s="45"/>
      <c r="BP42" s="45"/>
      <c r="BQ42" s="45"/>
      <c r="BR42" s="45"/>
      <c r="BS42" s="45"/>
      <c r="BT42" s="45"/>
      <c r="BU42" s="45"/>
      <c r="BV42" s="45"/>
      <c r="BW42" s="45"/>
      <c r="BX42" s="45"/>
      <c r="BY42" s="45"/>
      <c r="BZ42" s="45"/>
      <c r="CA42" s="45"/>
      <c r="CB42" s="45"/>
      <c r="CC42" s="45"/>
      <c r="CD42" s="45"/>
      <c r="CE42" s="45"/>
      <c r="CF42" s="45"/>
      <c r="CG42" s="45"/>
      <c r="CH42" s="45"/>
      <c r="CI42" s="45"/>
      <c r="CJ42" s="45"/>
      <c r="CK42" s="45"/>
      <c r="CL42" s="45"/>
      <c r="CM42" s="45"/>
      <c r="CN42" s="45"/>
      <c r="CO42" s="45"/>
      <c r="CP42" s="45"/>
      <c r="CQ42" s="45"/>
      <c r="CR42" s="45"/>
      <c r="CS42" s="45"/>
      <c r="CT42" s="45"/>
      <c r="CU42" s="45"/>
      <c r="CV42" s="45"/>
      <c r="CW42" s="45"/>
      <c r="CX42" s="45"/>
      <c r="CY42" s="45"/>
      <c r="CZ42" s="45"/>
      <c r="DA42" s="45"/>
      <c r="DB42" s="45"/>
      <c r="DC42" s="45"/>
      <c r="DD42" s="45"/>
      <c r="DE42" s="45"/>
      <c r="DF42" s="45"/>
      <c r="DG42" s="45"/>
      <c r="DH42" s="45"/>
      <c r="DI42" s="45"/>
      <c r="DJ42" s="45"/>
      <c r="DK42" s="45"/>
      <c r="DL42" s="45"/>
      <c r="DM42" s="45"/>
      <c r="DN42" s="45"/>
      <c r="DO42" s="45"/>
      <c r="DP42" s="45"/>
      <c r="DQ42" s="45"/>
      <c r="DR42" s="45"/>
      <c r="DS42" s="45"/>
      <c r="DT42" s="45"/>
      <c r="DU42" s="45"/>
      <c r="DV42" s="45"/>
      <c r="DW42" s="45"/>
      <c r="DX42" s="45"/>
      <c r="DY42" s="45"/>
      <c r="DZ42" s="45"/>
      <c r="EA42" s="45"/>
      <c r="EB42" s="45"/>
      <c r="EC42" s="45"/>
      <c r="ED42" s="45"/>
      <c r="EE42" s="45"/>
      <c r="EF42" s="45"/>
      <c r="EG42" s="45"/>
      <c r="EH42" s="45"/>
      <c r="EI42" s="45"/>
      <c r="EJ42" s="45"/>
      <c r="EK42" s="45"/>
      <c r="EL42" s="45"/>
      <c r="EM42" s="45"/>
      <c r="EN42" s="45"/>
      <c r="EO42" s="45"/>
      <c r="EP42" s="45"/>
      <c r="EQ42" s="45"/>
      <c r="ER42" s="45"/>
      <c r="ES42" s="45"/>
      <c r="ET42" s="45"/>
      <c r="EU42" s="45"/>
      <c r="EV42" s="45"/>
      <c r="EW42" s="45"/>
      <c r="EX42" s="45"/>
      <c r="EY42" s="45"/>
      <c r="EZ42" s="45"/>
      <c r="FA42" s="45"/>
      <c r="FB42" s="45"/>
      <c r="FC42" s="45"/>
      <c r="FD42" s="45"/>
      <c r="FE42" s="45"/>
      <c r="FF42" s="45"/>
      <c r="FG42" s="45"/>
      <c r="FH42" s="45"/>
      <c r="FI42" s="45"/>
      <c r="FJ42" s="45"/>
      <c r="FK42" s="45"/>
      <c r="FL42" s="45"/>
      <c r="FM42" s="45"/>
      <c r="FN42" s="45"/>
      <c r="FO42" s="45"/>
      <c r="FP42" s="45"/>
      <c r="FQ42" s="45"/>
      <c r="FR42" s="45"/>
      <c r="FS42" s="45"/>
      <c r="FT42" s="45"/>
      <c r="FU42" s="45"/>
      <c r="FV42" s="45"/>
      <c r="FW42" s="45"/>
      <c r="FX42" s="45"/>
      <c r="FY42" s="45"/>
      <c r="FZ42" s="45"/>
      <c r="GA42" s="45"/>
      <c r="GB42" s="45"/>
      <c r="GC42" s="45"/>
      <c r="GD42" s="45"/>
      <c r="GE42" s="45"/>
      <c r="GF42" s="45"/>
      <c r="GG42" s="45"/>
      <c r="GH42" s="45"/>
      <c r="GI42" s="45"/>
      <c r="GJ42" s="45"/>
      <c r="GK42" s="45"/>
      <c r="GL42" s="45"/>
      <c r="GM42" s="45"/>
      <c r="GN42" s="45"/>
      <c r="GO42" s="45"/>
      <c r="GP42" s="45"/>
      <c r="GQ42" s="45"/>
      <c r="GR42" s="45"/>
      <c r="GS42" s="45"/>
      <c r="GT42" s="45"/>
      <c r="GU42" s="45"/>
      <c r="GV42" s="45"/>
      <c r="GW42" s="45"/>
      <c r="GX42" s="45"/>
      <c r="GY42" s="45"/>
      <c r="GZ42" s="45"/>
      <c r="HA42" s="45"/>
      <c r="HB42" s="45"/>
      <c r="HC42" s="45"/>
      <c r="HD42" s="45"/>
      <c r="HE42" s="45"/>
      <c r="HF42" s="45"/>
      <c r="HG42" s="45"/>
      <c r="HH42" s="45"/>
      <c r="HI42" s="45"/>
      <c r="HJ42" s="45"/>
      <c r="HK42" s="45"/>
      <c r="HL42" s="45"/>
      <c r="HM42" s="45"/>
      <c r="HN42" s="45"/>
      <c r="HO42" s="45"/>
      <c r="HP42" s="45"/>
      <c r="HQ42" s="45"/>
      <c r="HR42" s="45"/>
      <c r="HS42" s="45"/>
      <c r="HT42" s="45"/>
      <c r="HU42" s="45"/>
      <c r="HV42" s="45"/>
      <c r="HW42" s="45"/>
      <c r="HX42" s="45"/>
      <c r="HY42" s="45"/>
      <c r="HZ42" s="45"/>
      <c r="IA42" s="45"/>
      <c r="IB42" s="45"/>
      <c r="IC42" s="45"/>
      <c r="ID42" s="45"/>
      <c r="IE42" s="45"/>
      <c r="IF42" s="45"/>
      <c r="IG42" s="45"/>
      <c r="IH42" s="45"/>
      <c r="II42" s="45"/>
      <c r="IJ42" s="45"/>
      <c r="IK42" s="45"/>
      <c r="IL42" s="45"/>
      <c r="IM42" s="45"/>
      <c r="IN42" s="45"/>
      <c r="IO42" s="45"/>
      <c r="IP42" s="45"/>
      <c r="IQ42" s="45"/>
      <c r="IR42" s="45"/>
      <c r="IS42" s="45"/>
      <c r="IT42" s="45"/>
    </row>
    <row r="43" spans="1:258" s="79" customFormat="1" ht="50.1" customHeight="1">
      <c r="A43" s="96"/>
      <c r="B43" s="225" t="s">
        <v>387</v>
      </c>
      <c r="C43" s="339">
        <v>36359</v>
      </c>
      <c r="D43" s="506">
        <v>18</v>
      </c>
      <c r="E43" s="81" t="e">
        <f>ABS((#REF!-C43)/365)</f>
        <v>#REF!</v>
      </c>
      <c r="F43" s="373" t="s">
        <v>166</v>
      </c>
      <c r="G43" s="80"/>
      <c r="H43" s="454">
        <v>39790</v>
      </c>
      <c r="I43" s="80" t="s">
        <v>116</v>
      </c>
      <c r="J43" s="82" t="s">
        <v>859</v>
      </c>
      <c r="K43" s="522" t="s">
        <v>202</v>
      </c>
      <c r="L43" s="523" t="s">
        <v>52</v>
      </c>
      <c r="M43" s="82" t="s">
        <v>773</v>
      </c>
      <c r="N43" s="82" t="s">
        <v>3336</v>
      </c>
      <c r="O43" s="82"/>
      <c r="P43" s="90" t="s">
        <v>1702</v>
      </c>
      <c r="Q43" s="82" t="s">
        <v>1864</v>
      </c>
      <c r="R43" s="82" t="s">
        <v>1656</v>
      </c>
      <c r="S43" s="82" t="s">
        <v>1703</v>
      </c>
      <c r="T43" s="223" t="s">
        <v>1443</v>
      </c>
      <c r="U43" s="348"/>
      <c r="V43" s="338"/>
      <c r="IS43" s="96"/>
      <c r="IT43" s="96"/>
    </row>
    <row r="44" spans="1:258" s="768" customFormat="1" ht="75" customHeight="1">
      <c r="B44" s="815" t="s">
        <v>520</v>
      </c>
      <c r="C44" s="971">
        <v>37598</v>
      </c>
      <c r="D44" s="953" t="e">
        <f>ABS((#REF!-C44)/365)</f>
        <v>#REF!</v>
      </c>
      <c r="E44" s="815" t="s">
        <v>1735</v>
      </c>
      <c r="F44" s="471" t="s">
        <v>521</v>
      </c>
      <c r="G44" s="971">
        <v>40844</v>
      </c>
      <c r="H44" s="471" t="s">
        <v>522</v>
      </c>
      <c r="I44" s="471" t="s">
        <v>848</v>
      </c>
      <c r="J44" s="815" t="s">
        <v>4058</v>
      </c>
      <c r="K44" s="971" t="s">
        <v>142</v>
      </c>
      <c r="L44" s="973" t="s">
        <v>773</v>
      </c>
      <c r="M44" s="973"/>
      <c r="N44" s="973"/>
      <c r="O44" s="973"/>
      <c r="P44" s="471"/>
      <c r="Q44" s="471"/>
      <c r="R44" s="983" t="s">
        <v>5175</v>
      </c>
      <c r="S44" s="971" t="s">
        <v>4084</v>
      </c>
      <c r="T44" s="971"/>
      <c r="U44" s="471" t="s">
        <v>4059</v>
      </c>
      <c r="V44" s="471"/>
      <c r="W44" s="768" t="s">
        <v>1102</v>
      </c>
      <c r="X44" s="767"/>
      <c r="IW44" s="767"/>
    </row>
    <row r="45" spans="1:258" s="74" customFormat="1" ht="50.1" customHeight="1">
      <c r="A45" s="91"/>
      <c r="B45" s="43"/>
      <c r="C45" s="56"/>
      <c r="D45" s="56"/>
      <c r="E45" s="56"/>
      <c r="F45" s="43"/>
      <c r="G45" s="56"/>
      <c r="H45" s="56"/>
      <c r="I45" s="56"/>
      <c r="J45" s="56"/>
      <c r="K45" s="43"/>
      <c r="L45" s="171"/>
      <c r="M45" s="56"/>
      <c r="N45" s="56"/>
      <c r="O45" s="56"/>
      <c r="P45" s="86"/>
      <c r="Q45" s="139"/>
      <c r="R45" s="139"/>
      <c r="S45" s="139"/>
      <c r="T45" s="59"/>
      <c r="U45" s="92"/>
      <c r="V45" s="43"/>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c r="BF45" s="75"/>
      <c r="BG45" s="75"/>
      <c r="BH45" s="75"/>
      <c r="BI45" s="75"/>
      <c r="BJ45" s="75"/>
      <c r="BK45" s="75"/>
    </row>
    <row r="46" spans="1:258" s="96" customFormat="1" ht="50.1" customHeight="1">
      <c r="A46" s="91"/>
      <c r="B46" s="1536" t="s">
        <v>2930</v>
      </c>
      <c r="C46" s="1536"/>
      <c r="D46" s="1536"/>
      <c r="E46" s="1536"/>
      <c r="F46" s="1536"/>
      <c r="G46" s="1536"/>
      <c r="H46" s="1536"/>
      <c r="I46" s="1536"/>
      <c r="J46" s="1536"/>
      <c r="K46" s="1536"/>
      <c r="L46" s="1536"/>
      <c r="M46" s="1536"/>
      <c r="N46" s="1536"/>
      <c r="O46" s="1536"/>
      <c r="P46" s="1536"/>
      <c r="Q46" s="1536"/>
      <c r="R46" s="1536"/>
      <c r="S46" s="1536"/>
      <c r="T46" s="323"/>
      <c r="U46" s="324"/>
      <c r="V46" s="653"/>
    </row>
    <row r="47" spans="1:258" s="44" customFormat="1" ht="50.1" customHeight="1">
      <c r="A47" s="135"/>
      <c r="B47" s="302" t="s">
        <v>338</v>
      </c>
      <c r="C47" s="303" t="s">
        <v>297</v>
      </c>
      <c r="D47" s="302" t="s">
        <v>195</v>
      </c>
      <c r="E47" s="302"/>
      <c r="F47" s="303" t="s">
        <v>66</v>
      </c>
      <c r="G47" s="303" t="s">
        <v>298</v>
      </c>
      <c r="H47" s="303" t="s">
        <v>301</v>
      </c>
      <c r="I47" s="303" t="s">
        <v>302</v>
      </c>
      <c r="J47" s="303" t="s">
        <v>597</v>
      </c>
      <c r="K47" s="304" t="s">
        <v>2926</v>
      </c>
      <c r="L47" s="305" t="s">
        <v>2924</v>
      </c>
      <c r="M47" s="303" t="s">
        <v>770</v>
      </c>
      <c r="N47" s="303" t="s">
        <v>1406</v>
      </c>
      <c r="O47" s="303" t="s">
        <v>761</v>
      </c>
      <c r="P47" s="306" t="s">
        <v>220</v>
      </c>
      <c r="Q47" s="303" t="s">
        <v>1378</v>
      </c>
      <c r="R47" s="303" t="s">
        <v>1381</v>
      </c>
      <c r="S47" s="303" t="s">
        <v>1382</v>
      </c>
      <c r="T47" s="325" t="s">
        <v>397</v>
      </c>
      <c r="U47" s="326" t="s">
        <v>2927</v>
      </c>
      <c r="V47" s="654" t="s">
        <v>2928</v>
      </c>
    </row>
    <row r="48" spans="1:258" s="83" customFormat="1" ht="50.1" customHeight="1">
      <c r="A48" s="38">
        <v>1</v>
      </c>
      <c r="B48" s="225" t="s">
        <v>1477</v>
      </c>
      <c r="C48" s="308">
        <v>36922</v>
      </c>
      <c r="D48" s="333">
        <v>16</v>
      </c>
      <c r="E48" s="81" t="e">
        <f>ABS((#REF!-C48)/365)</f>
        <v>#REF!</v>
      </c>
      <c r="F48" s="225" t="s">
        <v>272</v>
      </c>
      <c r="G48" s="225" t="s">
        <v>1478</v>
      </c>
      <c r="H48" s="308" t="s">
        <v>1479</v>
      </c>
      <c r="I48" s="334" t="s">
        <v>253</v>
      </c>
      <c r="J48" s="225" t="s">
        <v>1480</v>
      </c>
      <c r="K48" s="95"/>
      <c r="L48" s="309"/>
      <c r="M48" s="309"/>
      <c r="N48" s="309"/>
      <c r="O48" s="309"/>
      <c r="P48" s="309" t="s">
        <v>1481</v>
      </c>
      <c r="Q48" s="225" t="s">
        <v>1678</v>
      </c>
      <c r="R48" s="337"/>
      <c r="S48" s="337" t="s">
        <v>1659</v>
      </c>
      <c r="T48" s="225" t="s">
        <v>1103</v>
      </c>
      <c r="U48" s="225"/>
      <c r="V48" s="225"/>
    </row>
    <row r="49" spans="1:257" s="83" customFormat="1" ht="50.1" customHeight="1">
      <c r="A49" s="145"/>
      <c r="B49" s="477" t="s">
        <v>1148</v>
      </c>
      <c r="C49" s="478">
        <v>36794</v>
      </c>
      <c r="D49" s="80">
        <v>16</v>
      </c>
      <c r="E49" s="81" t="e">
        <f>ABS((#REF!-C49)/365)</f>
        <v>#REF!</v>
      </c>
      <c r="F49" s="479" t="s">
        <v>272</v>
      </c>
      <c r="G49" s="477" t="s">
        <v>1149</v>
      </c>
      <c r="H49" s="454">
        <v>41911</v>
      </c>
      <c r="I49" s="82" t="s">
        <v>627</v>
      </c>
      <c r="J49" s="225" t="s">
        <v>1155</v>
      </c>
      <c r="K49" s="225" t="s">
        <v>1936</v>
      </c>
      <c r="L49" s="82" t="s">
        <v>114</v>
      </c>
      <c r="M49" s="480" t="s">
        <v>449</v>
      </c>
      <c r="N49" s="82" t="s">
        <v>3175</v>
      </c>
      <c r="O49" s="184" t="s">
        <v>1335</v>
      </c>
      <c r="P49" s="481" t="s">
        <v>1154</v>
      </c>
      <c r="Q49" s="82" t="s">
        <v>1279</v>
      </c>
      <c r="R49" s="482" t="s">
        <v>1657</v>
      </c>
      <c r="S49" s="482"/>
      <c r="T49" s="350" t="s">
        <v>1443</v>
      </c>
      <c r="U49" s="225"/>
      <c r="V49" s="225"/>
      <c r="IS49" s="125"/>
      <c r="IT49" s="125"/>
      <c r="IU49" s="125"/>
      <c r="IV49" s="125"/>
    </row>
    <row r="50" spans="1:257" s="83" customFormat="1" ht="50.1" customHeight="1">
      <c r="A50" s="96"/>
      <c r="B50" s="350" t="s">
        <v>1487</v>
      </c>
      <c r="C50" s="308">
        <v>37058</v>
      </c>
      <c r="D50" s="465">
        <v>15</v>
      </c>
      <c r="E50" s="81" t="e">
        <f>ABS((#REF!-C50)/365)</f>
        <v>#REF!</v>
      </c>
      <c r="F50" s="307" t="s">
        <v>272</v>
      </c>
      <c r="G50" s="350" t="s">
        <v>1488</v>
      </c>
      <c r="H50" s="351" t="s">
        <v>1489</v>
      </c>
      <c r="I50" s="307" t="s">
        <v>253</v>
      </c>
      <c r="J50" s="335" t="s">
        <v>1605</v>
      </c>
      <c r="K50" s="335" t="s">
        <v>1922</v>
      </c>
      <c r="L50" s="309" t="s">
        <v>142</v>
      </c>
      <c r="M50" s="466" t="s">
        <v>3284</v>
      </c>
      <c r="N50" s="89"/>
      <c r="O50" s="89"/>
      <c r="P50" s="89" t="s">
        <v>1485</v>
      </c>
      <c r="Q50" s="353" t="s">
        <v>1621</v>
      </c>
      <c r="R50" s="507" t="s">
        <v>1862</v>
      </c>
      <c r="S50" s="350" t="s">
        <v>1528</v>
      </c>
      <c r="T50" s="185" t="s">
        <v>1106</v>
      </c>
      <c r="U50" s="225"/>
      <c r="V50" s="225" t="s">
        <v>3967</v>
      </c>
    </row>
    <row r="51" spans="1:257" s="145" customFormat="1" ht="50.1" customHeight="1">
      <c r="A51" s="38"/>
      <c r="B51" s="225" t="s">
        <v>2575</v>
      </c>
      <c r="C51" s="308">
        <v>37240</v>
      </c>
      <c r="D51" s="333">
        <v>15</v>
      </c>
      <c r="E51" s="81"/>
      <c r="F51" s="225" t="s">
        <v>275</v>
      </c>
      <c r="G51" s="225" t="s">
        <v>2584</v>
      </c>
      <c r="H51" s="308">
        <v>42804</v>
      </c>
      <c r="I51" s="334" t="s">
        <v>716</v>
      </c>
      <c r="J51" s="225" t="s">
        <v>2628</v>
      </c>
      <c r="K51" s="95"/>
      <c r="L51" s="309"/>
      <c r="M51" s="309"/>
      <c r="N51" s="309"/>
      <c r="O51" s="309"/>
      <c r="P51" s="309"/>
      <c r="Q51" s="225" t="s">
        <v>2668</v>
      </c>
      <c r="R51" s="225"/>
      <c r="S51" s="225" t="s">
        <v>3092</v>
      </c>
      <c r="T51" s="225" t="s">
        <v>2348</v>
      </c>
      <c r="U51" s="604"/>
      <c r="V51" s="225" t="s">
        <v>3966</v>
      </c>
      <c r="W51" s="155"/>
      <c r="X51" s="155"/>
      <c r="Y51" s="155"/>
      <c r="Z51" s="155"/>
      <c r="AA51" s="83"/>
      <c r="AB51" s="83"/>
      <c r="AC51" s="83"/>
      <c r="AD51" s="83"/>
      <c r="AE51" s="83"/>
      <c r="AF51" s="83"/>
      <c r="AG51" s="83"/>
      <c r="AH51" s="83"/>
      <c r="AI51" s="83"/>
      <c r="AJ51" s="83"/>
      <c r="AK51" s="83"/>
      <c r="AL51" s="83"/>
      <c r="AM51" s="83"/>
      <c r="AN51" s="83"/>
      <c r="AO51" s="83"/>
      <c r="AP51" s="83"/>
      <c r="AQ51" s="83"/>
      <c r="AR51" s="83"/>
      <c r="AS51" s="83"/>
      <c r="AT51" s="83"/>
      <c r="AU51" s="83"/>
      <c r="AV51" s="83"/>
      <c r="AW51" s="83"/>
      <c r="AX51" s="83"/>
      <c r="AY51" s="83"/>
      <c r="AZ51" s="83"/>
      <c r="BA51" s="83"/>
      <c r="BB51" s="83"/>
      <c r="BC51" s="83"/>
      <c r="BD51" s="83"/>
      <c r="BE51" s="83"/>
      <c r="BF51" s="83"/>
      <c r="BG51" s="83"/>
      <c r="BH51" s="83"/>
      <c r="BI51" s="83"/>
      <c r="BJ51" s="83"/>
      <c r="BK51" s="83"/>
      <c r="BL51" s="83"/>
      <c r="BM51" s="83"/>
      <c r="BN51" s="83"/>
      <c r="BO51" s="83"/>
      <c r="BP51" s="83"/>
      <c r="BQ51" s="83"/>
      <c r="BR51" s="83"/>
      <c r="BS51" s="83"/>
      <c r="BT51" s="83"/>
      <c r="BU51" s="83"/>
      <c r="BV51" s="83"/>
      <c r="BW51" s="83"/>
      <c r="BX51" s="83"/>
      <c r="BY51" s="83"/>
      <c r="BZ51" s="83"/>
      <c r="CA51" s="83"/>
      <c r="CB51" s="83"/>
      <c r="CC51" s="83"/>
      <c r="CD51" s="83"/>
      <c r="CE51" s="83"/>
      <c r="CF51" s="83"/>
      <c r="CG51" s="83"/>
      <c r="CH51" s="83"/>
      <c r="CI51" s="83"/>
      <c r="CJ51" s="83"/>
      <c r="CK51" s="83"/>
      <c r="CL51" s="83"/>
      <c r="CM51" s="83"/>
      <c r="CN51" s="83"/>
      <c r="CO51" s="83"/>
      <c r="CP51" s="83"/>
      <c r="CQ51" s="83"/>
      <c r="CR51" s="83"/>
      <c r="CS51" s="83"/>
      <c r="CT51" s="83"/>
      <c r="CU51" s="83"/>
      <c r="CV51" s="83"/>
      <c r="CW51" s="83"/>
      <c r="CX51" s="83"/>
      <c r="CY51" s="83"/>
      <c r="CZ51" s="83"/>
      <c r="DA51" s="83"/>
      <c r="DB51" s="83"/>
      <c r="DC51" s="83"/>
      <c r="DD51" s="83"/>
      <c r="DE51" s="83"/>
      <c r="DF51" s="83"/>
      <c r="DG51" s="83"/>
      <c r="DH51" s="83"/>
      <c r="DI51" s="83"/>
      <c r="DJ51" s="83"/>
      <c r="DK51" s="83"/>
      <c r="DL51" s="83"/>
      <c r="DM51" s="83"/>
      <c r="DN51" s="83"/>
      <c r="DO51" s="83"/>
      <c r="DP51" s="83"/>
      <c r="DQ51" s="83"/>
      <c r="DR51" s="83"/>
      <c r="DS51" s="83"/>
      <c r="DT51" s="83"/>
      <c r="DU51" s="83"/>
      <c r="DV51" s="83"/>
      <c r="DW51" s="83"/>
      <c r="DX51" s="83"/>
      <c r="DY51" s="83"/>
      <c r="DZ51" s="83"/>
      <c r="EA51" s="83"/>
      <c r="EB51" s="83"/>
      <c r="EC51" s="83"/>
      <c r="ED51" s="83"/>
      <c r="EE51" s="83"/>
      <c r="EF51" s="83"/>
      <c r="EG51" s="83"/>
      <c r="EH51" s="83"/>
      <c r="EI51" s="83"/>
      <c r="EJ51" s="83"/>
      <c r="EK51" s="83"/>
      <c r="EL51" s="83"/>
      <c r="EM51" s="83"/>
      <c r="EN51" s="83"/>
      <c r="EO51" s="83"/>
      <c r="EP51" s="83"/>
      <c r="EQ51" s="83"/>
      <c r="ER51" s="83"/>
      <c r="ES51" s="83"/>
      <c r="ET51" s="83"/>
      <c r="EU51" s="83"/>
      <c r="EV51" s="83"/>
      <c r="EW51" s="83"/>
      <c r="EX51" s="83"/>
      <c r="EY51" s="83"/>
      <c r="EZ51" s="83"/>
      <c r="FA51" s="83"/>
      <c r="FB51" s="83"/>
      <c r="FC51" s="83"/>
      <c r="FD51" s="83"/>
      <c r="FE51" s="83"/>
      <c r="FF51" s="83"/>
      <c r="FG51" s="83"/>
      <c r="FH51" s="83"/>
      <c r="FI51" s="83"/>
      <c r="FJ51" s="83"/>
      <c r="FK51" s="83"/>
      <c r="FL51" s="83"/>
      <c r="FM51" s="83"/>
      <c r="FN51" s="83"/>
      <c r="FO51" s="83"/>
      <c r="FP51" s="83"/>
      <c r="FQ51" s="83"/>
      <c r="FR51" s="83"/>
      <c r="FS51" s="83"/>
      <c r="FT51" s="83"/>
      <c r="FU51" s="83"/>
      <c r="FV51" s="83"/>
      <c r="FW51" s="83"/>
      <c r="FX51" s="83"/>
      <c r="FY51" s="83"/>
      <c r="FZ51" s="83"/>
      <c r="GA51" s="83"/>
      <c r="GB51" s="83"/>
      <c r="GC51" s="83"/>
      <c r="GD51" s="83"/>
      <c r="GE51" s="83"/>
      <c r="GF51" s="83"/>
      <c r="GG51" s="83"/>
      <c r="GH51" s="83"/>
      <c r="GI51" s="83"/>
      <c r="GJ51" s="83"/>
      <c r="GK51" s="83"/>
      <c r="GL51" s="83"/>
      <c r="GM51" s="83"/>
      <c r="GN51" s="83"/>
      <c r="GO51" s="83"/>
      <c r="GP51" s="83"/>
      <c r="GQ51" s="83"/>
      <c r="GR51" s="83"/>
      <c r="GS51" s="83"/>
      <c r="GT51" s="83"/>
      <c r="GU51" s="83"/>
      <c r="GV51" s="83"/>
      <c r="GW51" s="83"/>
      <c r="GX51" s="83"/>
      <c r="GY51" s="83"/>
      <c r="GZ51" s="83"/>
      <c r="HA51" s="83"/>
      <c r="HB51" s="83"/>
      <c r="HC51" s="83"/>
      <c r="HD51" s="83"/>
      <c r="HE51" s="83"/>
      <c r="HF51" s="83"/>
      <c r="HG51" s="83"/>
      <c r="HH51" s="83"/>
      <c r="HI51" s="83"/>
      <c r="HJ51" s="83"/>
      <c r="HK51" s="83"/>
      <c r="HL51" s="83"/>
      <c r="HM51" s="83"/>
      <c r="HN51" s="83"/>
      <c r="HO51" s="83"/>
      <c r="HP51" s="83"/>
      <c r="HQ51" s="83"/>
      <c r="HR51" s="83"/>
      <c r="HS51" s="83"/>
      <c r="HT51" s="83"/>
      <c r="HU51" s="83"/>
      <c r="HV51" s="83"/>
      <c r="HW51" s="83"/>
      <c r="HX51" s="83"/>
      <c r="HY51" s="83"/>
      <c r="HZ51" s="83"/>
      <c r="IA51" s="83"/>
      <c r="IB51" s="83"/>
      <c r="IC51" s="83"/>
      <c r="ID51" s="83"/>
      <c r="IE51" s="83"/>
      <c r="IF51" s="83"/>
      <c r="IG51" s="83"/>
      <c r="IH51" s="83"/>
      <c r="II51" s="83"/>
      <c r="IJ51" s="83"/>
      <c r="IK51" s="83"/>
      <c r="IL51" s="83"/>
      <c r="IM51" s="83"/>
      <c r="IN51" s="83"/>
      <c r="IO51" s="83"/>
      <c r="IP51" s="83"/>
      <c r="IQ51" s="83"/>
      <c r="IR51" s="83"/>
    </row>
    <row r="52" spans="1:257" s="83" customFormat="1" ht="50.1" customHeight="1">
      <c r="A52" s="96"/>
      <c r="B52" s="307" t="s">
        <v>1242</v>
      </c>
      <c r="C52" s="475">
        <v>37082</v>
      </c>
      <c r="D52" s="450">
        <v>16</v>
      </c>
      <c r="E52" s="81" t="e">
        <f>ABS((#REF!-C52)/365)</f>
        <v>#REF!</v>
      </c>
      <c r="F52" s="307" t="s">
        <v>272</v>
      </c>
      <c r="G52" s="307" t="s">
        <v>1243</v>
      </c>
      <c r="H52" s="451">
        <v>42031</v>
      </c>
      <c r="I52" s="307" t="s">
        <v>84</v>
      </c>
      <c r="J52" s="90" t="s">
        <v>1932</v>
      </c>
      <c r="K52" s="89" t="s">
        <v>1778</v>
      </c>
      <c r="L52" s="148" t="s">
        <v>142</v>
      </c>
      <c r="M52" s="437">
        <v>42892</v>
      </c>
      <c r="N52" s="89" t="s">
        <v>3413</v>
      </c>
      <c r="O52" s="89" t="s">
        <v>1347</v>
      </c>
      <c r="P52" s="350"/>
      <c r="Q52" s="350" t="s">
        <v>1252</v>
      </c>
      <c r="R52" s="350" t="s">
        <v>1496</v>
      </c>
      <c r="S52" s="350" t="s">
        <v>1818</v>
      </c>
      <c r="T52" s="350" t="s">
        <v>1443</v>
      </c>
      <c r="U52" s="557"/>
      <c r="V52" s="225"/>
    </row>
    <row r="53" spans="1:257" s="145" customFormat="1" ht="50.1" customHeight="1">
      <c r="A53" s="38"/>
      <c r="B53" s="225" t="s">
        <v>226</v>
      </c>
      <c r="C53" s="308">
        <v>36551</v>
      </c>
      <c r="D53" s="498">
        <v>17</v>
      </c>
      <c r="E53" s="81" t="e">
        <f>ABS((#REF!-C53)/365)</f>
        <v>#REF!</v>
      </c>
      <c r="F53" s="225" t="s">
        <v>272</v>
      </c>
      <c r="G53" s="82" t="s">
        <v>196</v>
      </c>
      <c r="H53" s="499" t="s">
        <v>34</v>
      </c>
      <c r="I53" s="82" t="s">
        <v>76</v>
      </c>
      <c r="J53" s="82"/>
      <c r="K53" s="225" t="s">
        <v>360</v>
      </c>
      <c r="L53" s="335" t="s">
        <v>52</v>
      </c>
      <c r="M53" s="82" t="s">
        <v>3700</v>
      </c>
      <c r="N53" s="82"/>
      <c r="O53" s="82"/>
      <c r="P53" s="90"/>
      <c r="Q53" s="82" t="s">
        <v>2443</v>
      </c>
      <c r="R53" s="140"/>
      <c r="S53" s="82" t="s">
        <v>1829</v>
      </c>
      <c r="T53" s="337">
        <v>43105</v>
      </c>
      <c r="U53" s="225" t="s">
        <v>3702</v>
      </c>
      <c r="V53" s="225" t="s">
        <v>3703</v>
      </c>
      <c r="W53" s="83"/>
      <c r="X53" s="83"/>
      <c r="Y53" s="83"/>
      <c r="Z53" s="83"/>
      <c r="AA53" s="83"/>
      <c r="AB53" s="83"/>
      <c r="AC53" s="83"/>
      <c r="AD53" s="83"/>
      <c r="AE53" s="83"/>
      <c r="AF53" s="83"/>
      <c r="AG53" s="83"/>
      <c r="AH53" s="83"/>
      <c r="AI53" s="83"/>
      <c r="AJ53" s="83"/>
      <c r="AK53" s="83"/>
      <c r="AL53" s="83"/>
      <c r="AM53" s="83"/>
      <c r="AN53" s="83"/>
      <c r="AO53" s="83"/>
      <c r="AP53" s="83"/>
      <c r="AQ53" s="83"/>
      <c r="AR53" s="83"/>
      <c r="AS53" s="83"/>
      <c r="AT53" s="83"/>
      <c r="AU53" s="83"/>
      <c r="AV53" s="83"/>
      <c r="AW53" s="83"/>
      <c r="AX53" s="83"/>
      <c r="AY53" s="83"/>
      <c r="AZ53" s="83"/>
      <c r="BA53" s="83"/>
      <c r="BB53" s="83"/>
      <c r="BC53" s="83"/>
      <c r="BD53" s="83"/>
      <c r="BE53" s="83"/>
      <c r="BF53" s="83"/>
      <c r="BG53" s="83"/>
      <c r="BH53" s="83"/>
      <c r="BI53" s="83"/>
      <c r="BJ53" s="83"/>
      <c r="BK53" s="83"/>
      <c r="BL53" s="83"/>
      <c r="BM53" s="83"/>
      <c r="BN53" s="83"/>
      <c r="BO53" s="83"/>
      <c r="BP53" s="83"/>
      <c r="BQ53" s="83"/>
      <c r="BR53" s="83"/>
      <c r="BS53" s="83"/>
      <c r="BT53" s="83"/>
      <c r="BU53" s="83"/>
      <c r="BV53" s="83"/>
      <c r="BW53" s="83"/>
      <c r="BX53" s="83"/>
      <c r="BY53" s="83"/>
      <c r="BZ53" s="83"/>
      <c r="CA53" s="83"/>
      <c r="CB53" s="83"/>
      <c r="CC53" s="83"/>
      <c r="CD53" s="83"/>
      <c r="CE53" s="83"/>
      <c r="CF53" s="83"/>
      <c r="CG53" s="83"/>
      <c r="CH53" s="83"/>
      <c r="CI53" s="83"/>
      <c r="CJ53" s="83"/>
      <c r="CK53" s="83"/>
      <c r="CL53" s="83"/>
      <c r="CM53" s="83"/>
      <c r="CN53" s="83"/>
      <c r="CO53" s="83"/>
      <c r="CP53" s="83"/>
      <c r="CQ53" s="83"/>
      <c r="CR53" s="83"/>
      <c r="CS53" s="83"/>
      <c r="CT53" s="83"/>
      <c r="CU53" s="83"/>
      <c r="CV53" s="83"/>
      <c r="CW53" s="83"/>
      <c r="CX53" s="83"/>
      <c r="CY53" s="83"/>
      <c r="CZ53" s="83"/>
      <c r="DA53" s="83"/>
      <c r="DB53" s="83"/>
      <c r="DC53" s="83"/>
      <c r="DD53" s="83"/>
      <c r="DE53" s="83"/>
      <c r="DF53" s="83"/>
      <c r="DG53" s="83"/>
      <c r="DH53" s="83"/>
      <c r="DI53" s="83"/>
      <c r="DJ53" s="83"/>
      <c r="DK53" s="83"/>
      <c r="DL53" s="83"/>
      <c r="DM53" s="83"/>
      <c r="DN53" s="83"/>
      <c r="DO53" s="83"/>
      <c r="DP53" s="83"/>
      <c r="DQ53" s="83"/>
      <c r="DR53" s="83"/>
      <c r="DS53" s="83"/>
      <c r="DT53" s="83"/>
      <c r="DU53" s="83"/>
      <c r="DV53" s="83"/>
      <c r="DW53" s="83"/>
      <c r="DX53" s="83"/>
      <c r="DY53" s="83"/>
      <c r="DZ53" s="83"/>
      <c r="EA53" s="83"/>
      <c r="EB53" s="83"/>
      <c r="EC53" s="83"/>
      <c r="ED53" s="83"/>
      <c r="EE53" s="83"/>
      <c r="EF53" s="83"/>
      <c r="EG53" s="83"/>
      <c r="EH53" s="83"/>
      <c r="EI53" s="83"/>
      <c r="EJ53" s="83"/>
      <c r="EK53" s="83"/>
      <c r="EL53" s="83"/>
      <c r="EM53" s="83"/>
      <c r="EN53" s="83"/>
      <c r="EO53" s="83"/>
      <c r="EP53" s="83"/>
      <c r="EQ53" s="83"/>
      <c r="ER53" s="83"/>
      <c r="ES53" s="83"/>
      <c r="ET53" s="83"/>
      <c r="EU53" s="83"/>
      <c r="EV53" s="83"/>
      <c r="EW53" s="83"/>
      <c r="EX53" s="83"/>
      <c r="EY53" s="83"/>
      <c r="EZ53" s="83"/>
      <c r="FA53" s="83"/>
      <c r="FB53" s="83"/>
      <c r="FC53" s="83"/>
      <c r="FD53" s="83"/>
      <c r="FE53" s="83"/>
      <c r="FF53" s="83"/>
      <c r="FG53" s="83"/>
      <c r="FH53" s="83"/>
      <c r="FI53" s="83"/>
      <c r="FJ53" s="83"/>
      <c r="FK53" s="83"/>
      <c r="FL53" s="83"/>
      <c r="FM53" s="83"/>
      <c r="FN53" s="83"/>
      <c r="FO53" s="83"/>
      <c r="FP53" s="83"/>
      <c r="FQ53" s="83"/>
      <c r="FR53" s="83"/>
      <c r="FS53" s="83"/>
      <c r="FT53" s="83"/>
      <c r="FU53" s="83"/>
      <c r="FV53" s="83"/>
      <c r="FW53" s="83"/>
      <c r="FX53" s="83"/>
      <c r="FY53" s="83"/>
      <c r="FZ53" s="83"/>
      <c r="GA53" s="83"/>
      <c r="GB53" s="83"/>
      <c r="GC53" s="83"/>
      <c r="GD53" s="83"/>
      <c r="GE53" s="83"/>
      <c r="GF53" s="83"/>
      <c r="GG53" s="83"/>
      <c r="GH53" s="83"/>
      <c r="GI53" s="83"/>
      <c r="GJ53" s="83"/>
      <c r="GK53" s="83"/>
      <c r="GL53" s="83"/>
      <c r="GM53" s="83"/>
      <c r="GN53" s="83"/>
      <c r="GO53" s="83"/>
      <c r="GP53" s="83"/>
      <c r="GQ53" s="83"/>
      <c r="GR53" s="83"/>
      <c r="GS53" s="83"/>
      <c r="GT53" s="83"/>
      <c r="GU53" s="83"/>
      <c r="GV53" s="83"/>
      <c r="GW53" s="83"/>
      <c r="GX53" s="83"/>
      <c r="GY53" s="83"/>
      <c r="GZ53" s="83"/>
      <c r="HA53" s="83"/>
      <c r="HB53" s="83"/>
      <c r="HC53" s="83"/>
      <c r="HD53" s="83"/>
      <c r="HE53" s="83"/>
      <c r="HF53" s="83"/>
      <c r="HG53" s="83"/>
      <c r="HH53" s="83"/>
      <c r="HI53" s="83"/>
      <c r="HJ53" s="83"/>
      <c r="HK53" s="83"/>
      <c r="HL53" s="83"/>
      <c r="HM53" s="83"/>
      <c r="HN53" s="83"/>
      <c r="HO53" s="83"/>
      <c r="HP53" s="83"/>
      <c r="HQ53" s="83"/>
      <c r="HR53" s="83"/>
      <c r="HS53" s="83"/>
      <c r="HT53" s="83"/>
      <c r="HU53" s="83"/>
      <c r="HV53" s="83"/>
      <c r="HW53" s="83"/>
      <c r="HX53" s="83"/>
      <c r="HY53" s="83"/>
      <c r="HZ53" s="83"/>
      <c r="IA53" s="83"/>
      <c r="IB53" s="83"/>
      <c r="IC53" s="83"/>
      <c r="ID53" s="83"/>
      <c r="IE53" s="83"/>
      <c r="IF53" s="83"/>
      <c r="IG53" s="83"/>
      <c r="IH53" s="83"/>
      <c r="II53" s="83"/>
      <c r="IJ53" s="83"/>
      <c r="IK53" s="83"/>
      <c r="IL53" s="83"/>
      <c r="IM53" s="83"/>
      <c r="IN53" s="83"/>
      <c r="IO53" s="83"/>
      <c r="IP53" s="83"/>
      <c r="IQ53" s="83"/>
      <c r="IR53" s="83"/>
      <c r="IS53" s="39"/>
      <c r="IT53" s="39"/>
    </row>
    <row r="54" spans="1:257" s="79" customFormat="1" ht="54.6" customHeight="1">
      <c r="A54" s="91"/>
      <c r="B54" s="53"/>
      <c r="C54" s="113"/>
      <c r="D54" s="51"/>
      <c r="E54" s="51"/>
      <c r="F54" s="52"/>
      <c r="G54" s="113"/>
      <c r="H54" s="115"/>
      <c r="I54" s="113"/>
      <c r="J54" s="113"/>
      <c r="K54" s="114"/>
      <c r="L54" s="171"/>
      <c r="M54" s="105"/>
      <c r="N54" s="56"/>
      <c r="O54" s="56"/>
      <c r="P54" s="86"/>
      <c r="Q54" s="147"/>
      <c r="R54" s="142"/>
      <c r="S54" s="142"/>
      <c r="T54" s="128"/>
      <c r="U54" s="103"/>
      <c r="V54" s="83"/>
    </row>
    <row r="55" spans="1:257" s="96" customFormat="1" ht="50.1" customHeight="1">
      <c r="A55" s="91"/>
      <c r="B55" s="1536" t="s">
        <v>2931</v>
      </c>
      <c r="C55" s="1536"/>
      <c r="D55" s="1536"/>
      <c r="E55" s="1536"/>
      <c r="F55" s="1536"/>
      <c r="G55" s="1536"/>
      <c r="H55" s="1536"/>
      <c r="I55" s="1536"/>
      <c r="J55" s="1536"/>
      <c r="K55" s="1536"/>
      <c r="L55" s="1536"/>
      <c r="M55" s="1536"/>
      <c r="N55" s="1536"/>
      <c r="O55" s="1536"/>
      <c r="P55" s="1536"/>
      <c r="Q55" s="1536"/>
      <c r="R55" s="1536"/>
      <c r="S55" s="1536"/>
      <c r="T55" s="323"/>
      <c r="U55" s="324"/>
      <c r="V55" s="653"/>
    </row>
    <row r="56" spans="1:257" s="44" customFormat="1" ht="50.1" customHeight="1">
      <c r="A56" s="135"/>
      <c r="B56" s="302" t="s">
        <v>338</v>
      </c>
      <c r="C56" s="303" t="s">
        <v>297</v>
      </c>
      <c r="D56" s="302" t="s">
        <v>195</v>
      </c>
      <c r="E56" s="302"/>
      <c r="F56" s="303" t="s">
        <v>66</v>
      </c>
      <c r="G56" s="303" t="s">
        <v>298</v>
      </c>
      <c r="H56" s="303" t="s">
        <v>301</v>
      </c>
      <c r="I56" s="303" t="s">
        <v>302</v>
      </c>
      <c r="J56" s="303" t="s">
        <v>597</v>
      </c>
      <c r="K56" s="304" t="s">
        <v>2926</v>
      </c>
      <c r="L56" s="305" t="s">
        <v>2924</v>
      </c>
      <c r="M56" s="303" t="s">
        <v>770</v>
      </c>
      <c r="N56" s="303" t="s">
        <v>1406</v>
      </c>
      <c r="O56" s="303" t="s">
        <v>761</v>
      </c>
      <c r="P56" s="306" t="s">
        <v>220</v>
      </c>
      <c r="Q56" s="303" t="s">
        <v>1378</v>
      </c>
      <c r="R56" s="303" t="s">
        <v>1381</v>
      </c>
      <c r="S56" s="303" t="s">
        <v>1382</v>
      </c>
      <c r="T56" s="325" t="s">
        <v>397</v>
      </c>
      <c r="U56" s="326" t="s">
        <v>2927</v>
      </c>
      <c r="V56" s="654" t="s">
        <v>2928</v>
      </c>
    </row>
    <row r="57" spans="1:257" s="83" customFormat="1" ht="50.1" customHeight="1">
      <c r="A57" s="39">
        <v>1</v>
      </c>
      <c r="B57" s="338" t="s">
        <v>62</v>
      </c>
      <c r="C57" s="339">
        <v>36427</v>
      </c>
      <c r="D57" s="340">
        <v>17</v>
      </c>
      <c r="E57" s="81" t="e">
        <f>ABS((#REF!-C57)/365)</f>
        <v>#REF!</v>
      </c>
      <c r="F57" s="338" t="s">
        <v>272</v>
      </c>
      <c r="G57" s="174" t="s">
        <v>63</v>
      </c>
      <c r="H57" s="339">
        <v>40352</v>
      </c>
      <c r="I57" s="174" t="s">
        <v>58</v>
      </c>
      <c r="J57" s="341" t="s">
        <v>878</v>
      </c>
      <c r="K57" s="338" t="s">
        <v>507</v>
      </c>
      <c r="L57" s="342" t="s">
        <v>52</v>
      </c>
      <c r="M57" s="343" t="s">
        <v>773</v>
      </c>
      <c r="N57" s="341"/>
      <c r="O57" s="341"/>
      <c r="P57" s="90" t="s">
        <v>2001</v>
      </c>
      <c r="Q57" s="140"/>
      <c r="R57" s="140"/>
      <c r="S57" s="140"/>
      <c r="T57" s="225"/>
      <c r="U57" s="225"/>
      <c r="V57" s="347"/>
    </row>
    <row r="58" spans="1:257" s="125" customFormat="1" ht="50.1" customHeight="1">
      <c r="A58" s="38">
        <v>2</v>
      </c>
      <c r="B58" s="225" t="s">
        <v>677</v>
      </c>
      <c r="C58" s="339">
        <v>36412</v>
      </c>
      <c r="D58" s="345">
        <v>17</v>
      </c>
      <c r="E58" s="81" t="e">
        <f>ABS((#REF!-C58)/365)</f>
        <v>#REF!</v>
      </c>
      <c r="F58" s="225" t="s">
        <v>272</v>
      </c>
      <c r="G58" s="82" t="s">
        <v>79</v>
      </c>
      <c r="H58" s="308">
        <v>38972</v>
      </c>
      <c r="I58" s="82" t="s">
        <v>84</v>
      </c>
      <c r="J58" s="82" t="s">
        <v>879</v>
      </c>
      <c r="K58" s="225" t="s">
        <v>119</v>
      </c>
      <c r="L58" s="335" t="s">
        <v>52</v>
      </c>
      <c r="M58" s="82" t="s">
        <v>773</v>
      </c>
      <c r="N58" s="82"/>
      <c r="O58" s="82"/>
      <c r="P58" s="90"/>
      <c r="Q58" s="140"/>
      <c r="R58" s="82" t="s">
        <v>1070</v>
      </c>
      <c r="S58" s="82"/>
      <c r="T58" s="348"/>
      <c r="U58" s="347"/>
      <c r="V58" s="225"/>
      <c r="W58" s="83"/>
      <c r="X58" s="83"/>
      <c r="Y58" s="83"/>
      <c r="Z58" s="83"/>
      <c r="AA58" s="83"/>
      <c r="AB58" s="83"/>
      <c r="AC58" s="83"/>
      <c r="AD58" s="83"/>
      <c r="AE58" s="83"/>
      <c r="AF58" s="83"/>
      <c r="AG58" s="83"/>
      <c r="AH58" s="83"/>
      <c r="AI58" s="83"/>
      <c r="AJ58" s="83"/>
      <c r="AK58" s="83"/>
      <c r="AL58" s="83"/>
      <c r="AM58" s="83"/>
      <c r="AN58" s="83"/>
      <c r="AO58" s="83"/>
      <c r="AP58" s="83"/>
      <c r="AQ58" s="83"/>
      <c r="AR58" s="83"/>
      <c r="AS58" s="83"/>
      <c r="AT58" s="83"/>
      <c r="AU58" s="83"/>
      <c r="AV58" s="83"/>
      <c r="AW58" s="83"/>
      <c r="AX58" s="83"/>
      <c r="AY58" s="83"/>
      <c r="AZ58" s="83"/>
      <c r="BA58" s="83"/>
      <c r="BB58" s="83"/>
      <c r="BC58" s="83"/>
      <c r="BD58" s="83"/>
      <c r="BE58" s="83"/>
      <c r="BF58" s="83"/>
      <c r="BG58" s="83"/>
      <c r="BH58" s="83"/>
      <c r="BI58" s="83"/>
      <c r="BJ58" s="83"/>
      <c r="BK58" s="83"/>
      <c r="BL58" s="83"/>
      <c r="BM58" s="83"/>
      <c r="BN58" s="83"/>
      <c r="BO58" s="83"/>
      <c r="BP58" s="83"/>
      <c r="BQ58" s="83"/>
      <c r="BR58" s="83"/>
      <c r="BS58" s="83"/>
      <c r="BT58" s="83"/>
      <c r="BU58" s="83"/>
      <c r="BV58" s="83"/>
      <c r="BW58" s="83"/>
      <c r="BX58" s="83"/>
      <c r="BY58" s="83"/>
      <c r="BZ58" s="83"/>
      <c r="CA58" s="83"/>
      <c r="CB58" s="83"/>
      <c r="CC58" s="83"/>
      <c r="CD58" s="83"/>
      <c r="CE58" s="83"/>
      <c r="CF58" s="83"/>
      <c r="CG58" s="83"/>
      <c r="CH58" s="83"/>
      <c r="CI58" s="83"/>
      <c r="CJ58" s="83"/>
      <c r="CK58" s="83"/>
      <c r="CL58" s="83"/>
      <c r="CM58" s="83"/>
      <c r="CN58" s="83"/>
      <c r="CO58" s="83"/>
      <c r="CP58" s="83"/>
      <c r="CQ58" s="83"/>
      <c r="CR58" s="83"/>
      <c r="CS58" s="83"/>
      <c r="CT58" s="83"/>
      <c r="CU58" s="83"/>
      <c r="CV58" s="83"/>
      <c r="CW58" s="83"/>
      <c r="CX58" s="83"/>
      <c r="CY58" s="83"/>
      <c r="CZ58" s="83"/>
      <c r="DA58" s="83"/>
      <c r="DB58" s="83"/>
      <c r="DC58" s="83"/>
      <c r="DD58" s="83"/>
      <c r="DE58" s="83"/>
      <c r="DF58" s="83"/>
      <c r="DG58" s="83"/>
      <c r="DH58" s="83"/>
      <c r="DI58" s="83"/>
      <c r="DJ58" s="83"/>
      <c r="DK58" s="83"/>
      <c r="DL58" s="83"/>
      <c r="DM58" s="83"/>
      <c r="DN58" s="83"/>
      <c r="DO58" s="83"/>
      <c r="DP58" s="83"/>
      <c r="DQ58" s="83"/>
      <c r="DR58" s="83"/>
      <c r="DS58" s="83"/>
      <c r="DT58" s="83"/>
      <c r="DU58" s="83"/>
      <c r="DV58" s="83"/>
      <c r="DW58" s="83"/>
      <c r="DX58" s="83"/>
      <c r="DY58" s="83"/>
      <c r="DZ58" s="83"/>
      <c r="EA58" s="83"/>
      <c r="EB58" s="83"/>
      <c r="EC58" s="83"/>
      <c r="ED58" s="83"/>
      <c r="EE58" s="83"/>
      <c r="EF58" s="83"/>
      <c r="EG58" s="83"/>
      <c r="EH58" s="83"/>
      <c r="EI58" s="83"/>
      <c r="EJ58" s="83"/>
      <c r="EK58" s="83"/>
      <c r="EL58" s="83"/>
      <c r="EM58" s="83"/>
      <c r="EN58" s="83"/>
      <c r="EO58" s="83"/>
      <c r="EP58" s="83"/>
      <c r="EQ58" s="83"/>
      <c r="ER58" s="83"/>
      <c r="ES58" s="83"/>
      <c r="ET58" s="83"/>
      <c r="EU58" s="83"/>
      <c r="EV58" s="83"/>
      <c r="EW58" s="83"/>
      <c r="EX58" s="83"/>
      <c r="EY58" s="83"/>
      <c r="EZ58" s="83"/>
      <c r="FA58" s="83"/>
      <c r="FB58" s="83"/>
      <c r="FC58" s="83"/>
      <c r="FD58" s="83"/>
      <c r="FE58" s="83"/>
      <c r="FF58" s="83"/>
      <c r="FG58" s="83"/>
      <c r="FH58" s="83"/>
      <c r="FI58" s="83"/>
      <c r="FJ58" s="83"/>
      <c r="FK58" s="83"/>
      <c r="FL58" s="83"/>
      <c r="FM58" s="83"/>
      <c r="FN58" s="83"/>
      <c r="FO58" s="83"/>
      <c r="FP58" s="83"/>
      <c r="FQ58" s="83"/>
      <c r="FR58" s="83"/>
      <c r="FS58" s="83"/>
      <c r="FT58" s="83"/>
      <c r="FU58" s="83"/>
      <c r="FV58" s="83"/>
      <c r="FW58" s="83"/>
      <c r="FX58" s="83"/>
      <c r="FY58" s="83"/>
      <c r="FZ58" s="83"/>
      <c r="GA58" s="83"/>
      <c r="GB58" s="83"/>
      <c r="GC58" s="83"/>
      <c r="GD58" s="83"/>
      <c r="GE58" s="83"/>
      <c r="GF58" s="83"/>
      <c r="GG58" s="83"/>
      <c r="GH58" s="83"/>
      <c r="GI58" s="83"/>
      <c r="GJ58" s="83"/>
      <c r="GK58" s="83"/>
      <c r="GL58" s="83"/>
      <c r="GM58" s="83"/>
      <c r="GN58" s="83"/>
      <c r="GO58" s="83"/>
      <c r="GP58" s="83"/>
      <c r="GQ58" s="83"/>
      <c r="GR58" s="83"/>
      <c r="GS58" s="83"/>
      <c r="GT58" s="83"/>
      <c r="GU58" s="83"/>
      <c r="GV58" s="83"/>
      <c r="GW58" s="83"/>
      <c r="GX58" s="83"/>
      <c r="GY58" s="83"/>
      <c r="GZ58" s="83"/>
      <c r="HA58" s="83"/>
      <c r="HB58" s="83"/>
      <c r="HC58" s="83"/>
      <c r="HD58" s="83"/>
      <c r="HE58" s="83"/>
      <c r="HF58" s="83"/>
      <c r="HG58" s="83"/>
      <c r="HH58" s="83"/>
      <c r="HI58" s="83"/>
      <c r="HJ58" s="83"/>
      <c r="HK58" s="83"/>
      <c r="HL58" s="83"/>
      <c r="HM58" s="83"/>
      <c r="HN58" s="83"/>
      <c r="HO58" s="83"/>
      <c r="HP58" s="83"/>
      <c r="HQ58" s="83"/>
      <c r="HR58" s="83"/>
      <c r="HS58" s="83"/>
      <c r="HT58" s="83"/>
      <c r="HU58" s="83"/>
      <c r="HV58" s="83"/>
      <c r="HW58" s="83"/>
      <c r="HX58" s="83"/>
      <c r="HY58" s="83"/>
      <c r="HZ58" s="83"/>
      <c r="IA58" s="83"/>
      <c r="IB58" s="83"/>
      <c r="IC58" s="83"/>
      <c r="ID58" s="83"/>
      <c r="IE58" s="83"/>
      <c r="IF58" s="83"/>
      <c r="IG58" s="83"/>
      <c r="IH58" s="83"/>
      <c r="II58" s="83"/>
      <c r="IJ58" s="83"/>
      <c r="IK58" s="83"/>
      <c r="IL58" s="83"/>
      <c r="IM58" s="83"/>
      <c r="IN58" s="83"/>
      <c r="IO58" s="83"/>
      <c r="IP58" s="83"/>
      <c r="IQ58" s="83"/>
      <c r="IR58" s="83"/>
      <c r="IS58" s="83"/>
      <c r="IT58" s="83"/>
      <c r="IU58" s="83"/>
      <c r="IV58" s="83"/>
    </row>
    <row r="59" spans="1:257" s="346" customFormat="1" ht="50.1" customHeight="1">
      <c r="A59" s="96">
        <v>3</v>
      </c>
      <c r="B59" s="225" t="s">
        <v>948</v>
      </c>
      <c r="C59" s="339">
        <v>36403</v>
      </c>
      <c r="D59" s="340">
        <v>17</v>
      </c>
      <c r="E59" s="81" t="e">
        <f>ABS((#REF!-C59)/365)</f>
        <v>#REF!</v>
      </c>
      <c r="F59" s="225" t="s">
        <v>272</v>
      </c>
      <c r="G59" s="308"/>
      <c r="H59" s="308">
        <v>39377</v>
      </c>
      <c r="I59" s="82" t="s">
        <v>18</v>
      </c>
      <c r="J59" s="82" t="s">
        <v>880</v>
      </c>
      <c r="K59" s="225" t="s">
        <v>290</v>
      </c>
      <c r="L59" s="335" t="s">
        <v>52</v>
      </c>
      <c r="M59" s="82" t="s">
        <v>773</v>
      </c>
      <c r="N59" s="82"/>
      <c r="O59" s="82"/>
      <c r="P59" s="90" t="s">
        <v>94</v>
      </c>
      <c r="Q59" s="140"/>
      <c r="R59" s="140"/>
      <c r="S59" s="140"/>
      <c r="T59" s="89" t="s">
        <v>1014</v>
      </c>
      <c r="U59" s="225"/>
      <c r="V59" s="225"/>
      <c r="W59" s="83"/>
      <c r="X59" s="83"/>
      <c r="Y59" s="83"/>
      <c r="Z59" s="83"/>
      <c r="AA59" s="125"/>
      <c r="AB59" s="125"/>
      <c r="AC59" s="125"/>
      <c r="AD59" s="125"/>
      <c r="AE59" s="125"/>
      <c r="AF59" s="125"/>
      <c r="AG59" s="125"/>
      <c r="AH59" s="125"/>
      <c r="AI59" s="125"/>
      <c r="AJ59" s="125"/>
      <c r="AK59" s="125"/>
      <c r="AL59" s="125"/>
      <c r="AM59" s="125"/>
      <c r="AN59" s="125"/>
      <c r="AO59" s="125"/>
      <c r="AP59" s="125"/>
      <c r="AQ59" s="125"/>
      <c r="AR59" s="125"/>
      <c r="AS59" s="125"/>
      <c r="AT59" s="125"/>
      <c r="AU59" s="125"/>
      <c r="AV59" s="125"/>
      <c r="AW59" s="125"/>
      <c r="AX59" s="125"/>
      <c r="AY59" s="125"/>
      <c r="AZ59" s="125"/>
      <c r="BA59" s="125"/>
      <c r="BB59" s="125"/>
      <c r="BC59" s="125"/>
      <c r="BD59" s="125"/>
      <c r="BE59" s="125"/>
      <c r="BF59" s="125"/>
      <c r="BG59" s="125"/>
      <c r="BH59" s="125"/>
      <c r="BI59" s="125"/>
      <c r="BJ59" s="125"/>
      <c r="BK59" s="125"/>
      <c r="BL59" s="125"/>
      <c r="BM59" s="125"/>
      <c r="BN59" s="125"/>
      <c r="BO59" s="125"/>
      <c r="BP59" s="125"/>
      <c r="BQ59" s="125"/>
      <c r="BR59" s="125"/>
      <c r="BS59" s="125"/>
      <c r="BT59" s="125"/>
      <c r="BU59" s="125"/>
      <c r="BV59" s="125"/>
      <c r="BW59" s="125"/>
      <c r="BX59" s="125"/>
      <c r="BY59" s="125"/>
      <c r="BZ59" s="125"/>
      <c r="CA59" s="125"/>
      <c r="CB59" s="125"/>
      <c r="CC59" s="125"/>
      <c r="CD59" s="125"/>
      <c r="CE59" s="125"/>
      <c r="CF59" s="125"/>
      <c r="CG59" s="125"/>
      <c r="CH59" s="125"/>
      <c r="CI59" s="125"/>
      <c r="CJ59" s="125"/>
      <c r="CK59" s="125"/>
      <c r="CL59" s="125"/>
      <c r="CM59" s="125"/>
      <c r="CN59" s="125"/>
      <c r="CO59" s="125"/>
      <c r="CP59" s="125"/>
      <c r="CQ59" s="125"/>
      <c r="CR59" s="125"/>
      <c r="CS59" s="125"/>
      <c r="CT59" s="125"/>
      <c r="CU59" s="125"/>
      <c r="CV59" s="125"/>
      <c r="CW59" s="125"/>
      <c r="CX59" s="125"/>
      <c r="CY59" s="125"/>
      <c r="CZ59" s="125"/>
      <c r="DA59" s="125"/>
      <c r="DB59" s="125"/>
      <c r="DC59" s="125"/>
      <c r="DD59" s="125"/>
      <c r="DE59" s="125"/>
      <c r="DF59" s="125"/>
      <c r="DG59" s="125"/>
      <c r="DH59" s="125"/>
      <c r="DI59" s="125"/>
      <c r="DJ59" s="125"/>
      <c r="DK59" s="125"/>
      <c r="DL59" s="125"/>
      <c r="DM59" s="125"/>
      <c r="DN59" s="125"/>
      <c r="DO59" s="125"/>
      <c r="DP59" s="125"/>
      <c r="DQ59" s="125"/>
      <c r="DR59" s="125"/>
      <c r="DS59" s="125"/>
      <c r="DT59" s="125"/>
      <c r="DU59" s="125"/>
      <c r="DV59" s="125"/>
      <c r="DW59" s="125"/>
      <c r="DX59" s="125"/>
      <c r="DY59" s="125"/>
      <c r="DZ59" s="125"/>
      <c r="EA59" s="125"/>
      <c r="EB59" s="125"/>
      <c r="EC59" s="125"/>
      <c r="ED59" s="125"/>
      <c r="EE59" s="125"/>
      <c r="EF59" s="125"/>
      <c r="EG59" s="125"/>
      <c r="EH59" s="125"/>
      <c r="EI59" s="125"/>
      <c r="EJ59" s="125"/>
      <c r="EK59" s="125"/>
      <c r="EL59" s="125"/>
      <c r="EM59" s="125"/>
      <c r="EN59" s="125"/>
      <c r="EO59" s="125"/>
      <c r="EP59" s="125"/>
      <c r="EQ59" s="125"/>
      <c r="ER59" s="125"/>
      <c r="ES59" s="125"/>
      <c r="ET59" s="125"/>
      <c r="EU59" s="125"/>
      <c r="EV59" s="125"/>
      <c r="EW59" s="125"/>
      <c r="EX59" s="125"/>
      <c r="EY59" s="125"/>
      <c r="EZ59" s="125"/>
      <c r="FA59" s="125"/>
      <c r="FB59" s="125"/>
      <c r="FC59" s="125"/>
      <c r="FD59" s="125"/>
      <c r="FE59" s="125"/>
      <c r="FF59" s="125"/>
      <c r="FG59" s="125"/>
      <c r="FH59" s="125"/>
      <c r="FI59" s="125"/>
      <c r="FJ59" s="125"/>
      <c r="FK59" s="125"/>
      <c r="FL59" s="125"/>
      <c r="FM59" s="125"/>
      <c r="FN59" s="125"/>
      <c r="FO59" s="125"/>
      <c r="FP59" s="125"/>
      <c r="FQ59" s="125"/>
      <c r="FR59" s="125"/>
      <c r="FS59" s="125"/>
      <c r="FT59" s="125"/>
      <c r="FU59" s="125"/>
      <c r="FV59" s="125"/>
      <c r="FW59" s="125"/>
      <c r="FX59" s="125"/>
      <c r="FY59" s="125"/>
      <c r="FZ59" s="125"/>
      <c r="GA59" s="125"/>
      <c r="GB59" s="125"/>
      <c r="GC59" s="125"/>
      <c r="GD59" s="125"/>
      <c r="GE59" s="125"/>
      <c r="GF59" s="125"/>
      <c r="GG59" s="125"/>
      <c r="GH59" s="125"/>
      <c r="GI59" s="125"/>
      <c r="GJ59" s="125"/>
      <c r="GK59" s="125"/>
      <c r="GL59" s="125"/>
      <c r="GM59" s="125"/>
      <c r="GN59" s="125"/>
      <c r="GO59" s="125"/>
      <c r="GP59" s="125"/>
      <c r="GQ59" s="125"/>
      <c r="GR59" s="125"/>
      <c r="GS59" s="125"/>
      <c r="GT59" s="125"/>
      <c r="GU59" s="125"/>
      <c r="GV59" s="125"/>
      <c r="GW59" s="125"/>
      <c r="GX59" s="125"/>
      <c r="GY59" s="125"/>
      <c r="GZ59" s="125"/>
      <c r="HA59" s="125"/>
      <c r="HB59" s="125"/>
      <c r="HC59" s="125"/>
      <c r="HD59" s="125"/>
      <c r="HE59" s="125"/>
      <c r="HF59" s="125"/>
      <c r="HG59" s="125"/>
      <c r="HH59" s="125"/>
      <c r="HI59" s="125"/>
      <c r="HJ59" s="125"/>
      <c r="HK59" s="125"/>
      <c r="HL59" s="125"/>
      <c r="HM59" s="125"/>
      <c r="HN59" s="125"/>
      <c r="HO59" s="125"/>
      <c r="HP59" s="125"/>
      <c r="HQ59" s="125"/>
      <c r="HR59" s="125"/>
      <c r="HS59" s="125"/>
      <c r="HT59" s="125"/>
      <c r="HU59" s="125"/>
      <c r="HV59" s="125"/>
      <c r="HW59" s="125"/>
      <c r="HX59" s="125"/>
      <c r="HY59" s="125"/>
      <c r="HZ59" s="125"/>
      <c r="IA59" s="125"/>
      <c r="IB59" s="125"/>
      <c r="IC59" s="125"/>
      <c r="ID59" s="125"/>
      <c r="IE59" s="125"/>
      <c r="IF59" s="125"/>
      <c r="IG59" s="125"/>
      <c r="IH59" s="125"/>
      <c r="II59" s="125"/>
      <c r="IJ59" s="125"/>
      <c r="IK59" s="125"/>
      <c r="IL59" s="125"/>
      <c r="IM59" s="125"/>
      <c r="IN59" s="125"/>
      <c r="IO59" s="125"/>
      <c r="IP59" s="125"/>
      <c r="IQ59" s="125"/>
      <c r="IR59" s="125"/>
      <c r="IS59" s="83"/>
      <c r="IT59" s="83"/>
      <c r="IU59" s="83"/>
      <c r="IV59" s="83"/>
    </row>
    <row r="60" spans="1:257" s="344" customFormat="1" ht="50.1" customHeight="1">
      <c r="A60" s="38">
        <v>4</v>
      </c>
      <c r="B60" s="225" t="s">
        <v>393</v>
      </c>
      <c r="C60" s="308">
        <v>36532</v>
      </c>
      <c r="D60" s="82">
        <v>17</v>
      </c>
      <c r="E60" s="81" t="e">
        <f>ABS((#REF!-C60)/365)</f>
        <v>#REF!</v>
      </c>
      <c r="F60" s="225" t="s">
        <v>272</v>
      </c>
      <c r="G60" s="82" t="s">
        <v>392</v>
      </c>
      <c r="H60" s="308">
        <v>38528</v>
      </c>
      <c r="I60" s="82" t="s">
        <v>84</v>
      </c>
      <c r="J60" s="82"/>
      <c r="K60" s="225" t="s">
        <v>369</v>
      </c>
      <c r="L60" s="335" t="s">
        <v>52</v>
      </c>
      <c r="M60" s="82" t="s">
        <v>773</v>
      </c>
      <c r="N60" s="82"/>
      <c r="O60" s="82"/>
      <c r="P60" s="90"/>
      <c r="Q60" s="82" t="s">
        <v>1812</v>
      </c>
      <c r="R60" s="140"/>
      <c r="S60" s="140"/>
      <c r="T60" s="349"/>
      <c r="U60" s="225"/>
      <c r="V60" s="225"/>
      <c r="W60" s="83"/>
      <c r="X60" s="83"/>
      <c r="Y60" s="83"/>
      <c r="Z60" s="83"/>
      <c r="AA60" s="83"/>
      <c r="AB60" s="83"/>
      <c r="AC60" s="83"/>
      <c r="AD60" s="83"/>
      <c r="AE60" s="83"/>
      <c r="AF60" s="83"/>
      <c r="AG60" s="83"/>
      <c r="AH60" s="83"/>
      <c r="AI60" s="83"/>
      <c r="AJ60" s="83"/>
      <c r="AK60" s="83"/>
      <c r="AL60" s="83"/>
      <c r="AM60" s="83"/>
      <c r="AN60" s="83"/>
      <c r="AO60" s="83"/>
      <c r="AP60" s="83"/>
      <c r="AQ60" s="83"/>
      <c r="AR60" s="83"/>
      <c r="AS60" s="83"/>
      <c r="AT60" s="83"/>
      <c r="AU60" s="83"/>
      <c r="AV60" s="83"/>
      <c r="AW60" s="83"/>
      <c r="AX60" s="83"/>
      <c r="AY60" s="83"/>
      <c r="AZ60" s="83"/>
      <c r="BA60" s="83"/>
      <c r="BB60" s="83"/>
      <c r="BC60" s="83"/>
      <c r="BD60" s="83"/>
      <c r="BE60" s="83"/>
      <c r="BF60" s="83"/>
      <c r="BG60" s="83"/>
      <c r="BH60" s="83"/>
      <c r="BI60" s="83"/>
      <c r="BJ60" s="83"/>
      <c r="BK60" s="83"/>
      <c r="BL60" s="83"/>
      <c r="BM60" s="83"/>
      <c r="BN60" s="83"/>
      <c r="BO60" s="83"/>
      <c r="BP60" s="83"/>
      <c r="BQ60" s="83"/>
      <c r="BR60" s="83"/>
      <c r="BS60" s="83"/>
      <c r="BT60" s="83"/>
      <c r="BU60" s="83"/>
      <c r="BV60" s="83"/>
      <c r="BW60" s="83"/>
      <c r="BX60" s="83"/>
      <c r="BY60" s="83"/>
      <c r="BZ60" s="83"/>
      <c r="CA60" s="83"/>
      <c r="CB60" s="83"/>
      <c r="CC60" s="83"/>
      <c r="CD60" s="83"/>
      <c r="CE60" s="83"/>
      <c r="CF60" s="83"/>
      <c r="CG60" s="83"/>
      <c r="CH60" s="83"/>
      <c r="CI60" s="83"/>
      <c r="CJ60" s="83"/>
      <c r="CK60" s="83"/>
      <c r="CL60" s="83"/>
      <c r="CM60" s="83"/>
      <c r="CN60" s="83"/>
      <c r="CO60" s="83"/>
      <c r="CP60" s="83"/>
      <c r="CQ60" s="83"/>
      <c r="CR60" s="83"/>
      <c r="CS60" s="83"/>
      <c r="CT60" s="83"/>
      <c r="CU60" s="83"/>
      <c r="CV60" s="83"/>
      <c r="CW60" s="83"/>
      <c r="CX60" s="83"/>
      <c r="CY60" s="83"/>
      <c r="CZ60" s="83"/>
      <c r="DA60" s="83"/>
      <c r="DB60" s="83"/>
      <c r="DC60" s="83"/>
      <c r="DD60" s="83"/>
      <c r="DE60" s="83"/>
      <c r="DF60" s="83"/>
      <c r="DG60" s="83"/>
      <c r="DH60" s="83"/>
      <c r="DI60" s="83"/>
      <c r="DJ60" s="83"/>
      <c r="DK60" s="83"/>
      <c r="DL60" s="83"/>
      <c r="DM60" s="83"/>
      <c r="DN60" s="83"/>
      <c r="DO60" s="83"/>
      <c r="DP60" s="83"/>
      <c r="DQ60" s="83"/>
      <c r="DR60" s="83"/>
      <c r="DS60" s="83"/>
      <c r="DT60" s="83"/>
      <c r="DU60" s="83"/>
      <c r="DV60" s="83"/>
      <c r="DW60" s="83"/>
      <c r="DX60" s="83"/>
      <c r="DY60" s="83"/>
      <c r="DZ60" s="83"/>
      <c r="EA60" s="83"/>
      <c r="EB60" s="83"/>
      <c r="EC60" s="83"/>
      <c r="ED60" s="83"/>
      <c r="EE60" s="83"/>
      <c r="EF60" s="83"/>
      <c r="EG60" s="83"/>
      <c r="EH60" s="83"/>
      <c r="EI60" s="83"/>
      <c r="EJ60" s="83"/>
      <c r="EK60" s="83"/>
      <c r="EL60" s="83"/>
      <c r="EM60" s="83"/>
      <c r="EN60" s="83"/>
      <c r="EO60" s="83"/>
      <c r="EP60" s="83"/>
      <c r="EQ60" s="83"/>
      <c r="ER60" s="83"/>
      <c r="ES60" s="83"/>
      <c r="ET60" s="83"/>
      <c r="EU60" s="83"/>
      <c r="EV60" s="83"/>
      <c r="EW60" s="83"/>
      <c r="EX60" s="83"/>
      <c r="EY60" s="83"/>
      <c r="EZ60" s="83"/>
      <c r="FA60" s="83"/>
      <c r="FB60" s="83"/>
      <c r="FC60" s="83"/>
      <c r="FD60" s="83"/>
      <c r="FE60" s="83"/>
      <c r="FF60" s="83"/>
      <c r="FG60" s="83"/>
      <c r="FH60" s="83"/>
      <c r="FI60" s="83"/>
      <c r="FJ60" s="83"/>
      <c r="FK60" s="83"/>
      <c r="FL60" s="83"/>
      <c r="FM60" s="83"/>
      <c r="FN60" s="83"/>
      <c r="FO60" s="83"/>
      <c r="FP60" s="83"/>
      <c r="FQ60" s="83"/>
      <c r="FR60" s="83"/>
      <c r="FS60" s="83"/>
      <c r="FT60" s="83"/>
      <c r="FU60" s="83"/>
      <c r="FV60" s="83"/>
      <c r="FW60" s="83"/>
      <c r="FX60" s="83"/>
      <c r="FY60" s="83"/>
      <c r="FZ60" s="83"/>
      <c r="GA60" s="83"/>
      <c r="GB60" s="83"/>
      <c r="GC60" s="83"/>
      <c r="GD60" s="83"/>
      <c r="GE60" s="83"/>
      <c r="GF60" s="83"/>
      <c r="GG60" s="83"/>
      <c r="GH60" s="83"/>
      <c r="GI60" s="83"/>
      <c r="GJ60" s="83"/>
      <c r="GK60" s="83"/>
      <c r="GL60" s="83"/>
      <c r="GM60" s="83"/>
      <c r="GN60" s="83"/>
      <c r="GO60" s="83"/>
      <c r="GP60" s="83"/>
      <c r="GQ60" s="83"/>
      <c r="GR60" s="83"/>
      <c r="GS60" s="83"/>
      <c r="GT60" s="83"/>
      <c r="GU60" s="83"/>
      <c r="GV60" s="83"/>
      <c r="GW60" s="83"/>
      <c r="GX60" s="83"/>
      <c r="GY60" s="83"/>
      <c r="GZ60" s="83"/>
      <c r="HA60" s="83"/>
      <c r="HB60" s="83"/>
      <c r="HC60" s="83"/>
      <c r="HD60" s="83"/>
      <c r="HE60" s="83"/>
      <c r="HF60" s="83"/>
      <c r="HG60" s="83"/>
      <c r="HH60" s="83"/>
      <c r="HI60" s="83"/>
      <c r="HJ60" s="83"/>
      <c r="HK60" s="83"/>
      <c r="HL60" s="83"/>
      <c r="HM60" s="83"/>
      <c r="HN60" s="83"/>
      <c r="HO60" s="83"/>
      <c r="HP60" s="83"/>
      <c r="HQ60" s="83"/>
      <c r="HR60" s="83"/>
      <c r="HS60" s="83"/>
      <c r="HT60" s="83"/>
      <c r="HU60" s="83"/>
      <c r="HV60" s="83"/>
      <c r="HW60" s="83"/>
      <c r="HX60" s="83"/>
      <c r="HY60" s="83"/>
      <c r="HZ60" s="83"/>
      <c r="IA60" s="83"/>
      <c r="IB60" s="83"/>
      <c r="IC60" s="83"/>
      <c r="ID60" s="83"/>
      <c r="IE60" s="83"/>
      <c r="IF60" s="83"/>
      <c r="IG60" s="83"/>
      <c r="IH60" s="83"/>
      <c r="II60" s="83"/>
      <c r="IJ60" s="83"/>
      <c r="IK60" s="83"/>
      <c r="IL60" s="83"/>
      <c r="IM60" s="83"/>
      <c r="IN60" s="83"/>
      <c r="IO60" s="83"/>
      <c r="IP60" s="83"/>
      <c r="IQ60" s="83"/>
      <c r="IR60" s="83"/>
    </row>
    <row r="61" spans="1:257" s="83" customFormat="1" ht="50.1" customHeight="1">
      <c r="A61" s="39">
        <v>5</v>
      </c>
      <c r="B61" s="566" t="s">
        <v>545</v>
      </c>
      <c r="C61" s="308">
        <v>38066</v>
      </c>
      <c r="D61" s="567">
        <v>13</v>
      </c>
      <c r="E61" s="81" t="e">
        <f>ABS((#REF!-C61)/365)</f>
        <v>#REF!</v>
      </c>
      <c r="F61" s="225" t="s">
        <v>269</v>
      </c>
      <c r="G61" s="567" t="s">
        <v>546</v>
      </c>
      <c r="H61" s="568">
        <v>40989</v>
      </c>
      <c r="I61" s="567" t="s">
        <v>58</v>
      </c>
      <c r="J61" s="569" t="s">
        <v>847</v>
      </c>
      <c r="K61" s="373" t="s">
        <v>756</v>
      </c>
      <c r="L61" s="335" t="s">
        <v>1328</v>
      </c>
      <c r="M61" s="335"/>
      <c r="N61" s="335"/>
      <c r="O61" s="335"/>
      <c r="P61" s="486" t="s">
        <v>3608</v>
      </c>
      <c r="Q61" s="82"/>
      <c r="R61" s="82"/>
      <c r="S61" s="486"/>
      <c r="T61" s="569" t="s">
        <v>3609</v>
      </c>
      <c r="U61" s="569" t="s">
        <v>3610</v>
      </c>
      <c r="V61" s="82"/>
      <c r="W61" s="84"/>
      <c r="X61" s="346"/>
      <c r="IV61" s="344"/>
      <c r="IW61" s="344"/>
    </row>
    <row r="62" spans="1:257" s="96" customFormat="1" ht="50.1" customHeight="1">
      <c r="A62" s="96">
        <v>6</v>
      </c>
      <c r="B62" s="225" t="s">
        <v>423</v>
      </c>
      <c r="C62" s="339">
        <v>37258</v>
      </c>
      <c r="D62" s="174">
        <v>15</v>
      </c>
      <c r="E62" s="81" t="e">
        <f>ABS((#REF!-C62)/365)</f>
        <v>#REF!</v>
      </c>
      <c r="F62" s="441" t="s">
        <v>272</v>
      </c>
      <c r="G62" s="174"/>
      <c r="H62" s="339">
        <v>39994</v>
      </c>
      <c r="I62" s="174" t="s">
        <v>189</v>
      </c>
      <c r="J62" s="82" t="s">
        <v>845</v>
      </c>
      <c r="K62" s="441" t="s">
        <v>56</v>
      </c>
      <c r="L62" s="335" t="s">
        <v>52</v>
      </c>
      <c r="M62" s="82" t="s">
        <v>773</v>
      </c>
      <c r="N62" s="82"/>
      <c r="O62" s="82"/>
      <c r="P62" s="82"/>
      <c r="Q62" s="82"/>
      <c r="R62" s="82"/>
      <c r="S62" s="90"/>
      <c r="T62" s="308">
        <v>43030</v>
      </c>
      <c r="U62" s="82" t="s">
        <v>3611</v>
      </c>
      <c r="V62" s="82"/>
      <c r="W62" s="79"/>
    </row>
    <row r="63" spans="1:257" s="44" customFormat="1" ht="50.1" customHeight="1">
      <c r="A63" s="91"/>
      <c r="B63" s="1536" t="s">
        <v>2878</v>
      </c>
      <c r="C63" s="1536"/>
      <c r="D63" s="1536"/>
      <c r="E63" s="1536"/>
      <c r="F63" s="1536"/>
      <c r="G63" s="1536"/>
      <c r="H63" s="1536"/>
      <c r="I63" s="1536"/>
      <c r="J63" s="1536"/>
      <c r="K63" s="1536"/>
      <c r="L63" s="1536"/>
      <c r="M63" s="1536"/>
      <c r="N63" s="1536"/>
      <c r="O63" s="1536"/>
      <c r="P63" s="1536"/>
      <c r="Q63" s="1536"/>
      <c r="R63" s="1536"/>
      <c r="S63" s="1536"/>
      <c r="T63" s="323"/>
      <c r="U63" s="324"/>
      <c r="V63" s="653"/>
    </row>
    <row r="64" spans="1:257" s="45" customFormat="1" ht="50.1" customHeight="1">
      <c r="A64" s="135"/>
      <c r="B64" s="302" t="s">
        <v>338</v>
      </c>
      <c r="C64" s="303" t="s">
        <v>297</v>
      </c>
      <c r="D64" s="302" t="s">
        <v>195</v>
      </c>
      <c r="E64" s="302"/>
      <c r="F64" s="303" t="s">
        <v>66</v>
      </c>
      <c r="G64" s="303" t="s">
        <v>298</v>
      </c>
      <c r="H64" s="303" t="s">
        <v>301</v>
      </c>
      <c r="I64" s="303" t="s">
        <v>302</v>
      </c>
      <c r="J64" s="303" t="s">
        <v>597</v>
      </c>
      <c r="K64" s="304" t="s">
        <v>2926</v>
      </c>
      <c r="L64" s="305" t="s">
        <v>2924</v>
      </c>
      <c r="M64" s="303" t="s">
        <v>770</v>
      </c>
      <c r="N64" s="303" t="s">
        <v>1406</v>
      </c>
      <c r="O64" s="303" t="s">
        <v>761</v>
      </c>
      <c r="P64" s="306" t="s">
        <v>220</v>
      </c>
      <c r="Q64" s="303" t="s">
        <v>1378</v>
      </c>
      <c r="R64" s="303" t="s">
        <v>1381</v>
      </c>
      <c r="S64" s="303" t="s">
        <v>1382</v>
      </c>
      <c r="T64" s="325" t="s">
        <v>397</v>
      </c>
      <c r="U64" s="326" t="s">
        <v>2927</v>
      </c>
      <c r="V64" s="654" t="s">
        <v>2928</v>
      </c>
      <c r="W64" s="44"/>
      <c r="X64" s="44"/>
      <c r="Y64" s="44"/>
      <c r="Z64" s="44"/>
      <c r="AA64" s="78"/>
      <c r="AB64" s="78"/>
      <c r="AC64" s="78"/>
      <c r="AD64" s="78"/>
      <c r="AE64" s="78"/>
      <c r="AF64" s="78"/>
      <c r="AG64" s="78"/>
      <c r="AH64" s="78"/>
      <c r="AI64" s="78"/>
      <c r="AJ64" s="78"/>
      <c r="AK64" s="78"/>
      <c r="AL64" s="78"/>
      <c r="AM64" s="78"/>
      <c r="AN64" s="78"/>
      <c r="AO64" s="78"/>
      <c r="AP64" s="78"/>
      <c r="AQ64" s="78"/>
      <c r="AR64" s="78"/>
      <c r="AS64" s="78"/>
      <c r="AT64" s="78"/>
      <c r="AU64" s="78"/>
      <c r="AV64" s="78"/>
      <c r="AW64" s="78"/>
      <c r="AX64" s="78"/>
      <c r="AY64" s="78"/>
      <c r="AZ64" s="78"/>
      <c r="BA64" s="78"/>
      <c r="BB64" s="78"/>
      <c r="BC64" s="78"/>
      <c r="BD64" s="78"/>
      <c r="BE64" s="78"/>
      <c r="BF64" s="78"/>
      <c r="BG64" s="78"/>
      <c r="BH64" s="78"/>
      <c r="BI64" s="78"/>
      <c r="BJ64" s="78"/>
      <c r="BK64" s="78"/>
      <c r="BL64" s="78"/>
      <c r="BM64" s="78"/>
      <c r="BN64" s="78"/>
      <c r="BO64" s="78"/>
      <c r="BP64" s="78"/>
      <c r="BQ64" s="78"/>
      <c r="BR64" s="78"/>
      <c r="BS64" s="78"/>
      <c r="BT64" s="78"/>
      <c r="BU64" s="78"/>
      <c r="BV64" s="78"/>
      <c r="BW64" s="78"/>
      <c r="BX64" s="78"/>
      <c r="BY64" s="78"/>
      <c r="BZ64" s="78"/>
      <c r="CA64" s="78"/>
      <c r="CB64" s="78"/>
      <c r="CC64" s="78"/>
      <c r="CD64" s="78"/>
      <c r="CE64" s="78"/>
      <c r="CF64" s="78"/>
      <c r="CG64" s="78"/>
      <c r="CH64" s="78"/>
      <c r="CI64" s="78"/>
      <c r="CJ64" s="78"/>
      <c r="CK64" s="78"/>
      <c r="CL64" s="78"/>
      <c r="CM64" s="78"/>
      <c r="CN64" s="78"/>
      <c r="CO64" s="78"/>
      <c r="CP64" s="78"/>
      <c r="CQ64" s="78"/>
      <c r="CR64" s="78"/>
      <c r="CS64" s="78"/>
      <c r="CT64" s="78"/>
      <c r="CU64" s="78"/>
      <c r="CV64" s="78"/>
      <c r="CW64" s="78"/>
      <c r="CX64" s="78"/>
      <c r="CY64" s="78"/>
      <c r="CZ64" s="78"/>
      <c r="DA64" s="78"/>
      <c r="DB64" s="78"/>
      <c r="DC64" s="78"/>
      <c r="DD64" s="78"/>
      <c r="DE64" s="78"/>
      <c r="DF64" s="78"/>
      <c r="DG64" s="78"/>
      <c r="DH64" s="78"/>
      <c r="DI64" s="78"/>
      <c r="DJ64" s="78"/>
      <c r="DK64" s="78"/>
      <c r="DL64" s="78"/>
      <c r="DM64" s="78"/>
      <c r="DN64" s="78"/>
      <c r="DO64" s="78"/>
      <c r="DP64" s="78"/>
      <c r="DQ64" s="78"/>
      <c r="DR64" s="78"/>
      <c r="DS64" s="78"/>
      <c r="DT64" s="78"/>
      <c r="DU64" s="78"/>
      <c r="DV64" s="78"/>
      <c r="DW64" s="78"/>
      <c r="DX64" s="78"/>
      <c r="DY64" s="78"/>
      <c r="DZ64" s="78"/>
      <c r="EA64" s="78"/>
      <c r="EB64" s="78"/>
      <c r="EC64" s="78"/>
      <c r="ED64" s="78"/>
      <c r="EE64" s="78"/>
      <c r="EF64" s="78"/>
      <c r="EG64" s="78"/>
      <c r="EH64" s="78"/>
      <c r="EI64" s="78"/>
      <c r="EJ64" s="78"/>
      <c r="EK64" s="78"/>
      <c r="EL64" s="78"/>
      <c r="EM64" s="78"/>
      <c r="EN64" s="78"/>
      <c r="EO64" s="78"/>
      <c r="EP64" s="78"/>
      <c r="EQ64" s="78"/>
      <c r="ER64" s="78"/>
      <c r="ES64" s="78"/>
      <c r="ET64" s="78"/>
      <c r="EU64" s="78"/>
      <c r="EV64" s="78"/>
      <c r="EW64" s="78"/>
      <c r="EX64" s="78"/>
      <c r="EY64" s="78"/>
      <c r="EZ64" s="78"/>
      <c r="FA64" s="78"/>
      <c r="FB64" s="78"/>
      <c r="FC64" s="78"/>
      <c r="FD64" s="78"/>
      <c r="FE64" s="78"/>
      <c r="FF64" s="78"/>
      <c r="FG64" s="78"/>
      <c r="FH64" s="78"/>
      <c r="FI64" s="78"/>
      <c r="FJ64" s="78"/>
      <c r="FK64" s="78"/>
      <c r="FL64" s="78"/>
      <c r="FM64" s="78"/>
      <c r="FN64" s="78"/>
      <c r="FO64" s="78"/>
      <c r="FP64" s="78"/>
      <c r="FQ64" s="78"/>
      <c r="FR64" s="78"/>
      <c r="FS64" s="78"/>
      <c r="FT64" s="78"/>
      <c r="FU64" s="78"/>
      <c r="FV64" s="78"/>
      <c r="FW64" s="78"/>
      <c r="FX64" s="78"/>
      <c r="FY64" s="78"/>
      <c r="FZ64" s="78"/>
      <c r="GA64" s="78"/>
      <c r="GB64" s="78"/>
      <c r="GC64" s="78"/>
      <c r="GD64" s="78"/>
      <c r="GE64" s="78"/>
      <c r="GF64" s="78"/>
      <c r="GG64" s="78"/>
      <c r="GH64" s="78"/>
      <c r="GI64" s="78"/>
      <c r="GJ64" s="78"/>
      <c r="GK64" s="78"/>
      <c r="GL64" s="78"/>
      <c r="GM64" s="78"/>
      <c r="GN64" s="78"/>
      <c r="GO64" s="78"/>
      <c r="GP64" s="78"/>
      <c r="GQ64" s="78"/>
      <c r="GR64" s="78"/>
      <c r="GS64" s="78"/>
      <c r="GT64" s="78"/>
      <c r="GU64" s="78"/>
      <c r="GV64" s="78"/>
      <c r="GW64" s="78"/>
      <c r="GX64" s="78"/>
      <c r="GY64" s="78"/>
      <c r="GZ64" s="78"/>
      <c r="HA64" s="78"/>
      <c r="HB64" s="78"/>
      <c r="HC64" s="78"/>
      <c r="HD64" s="78"/>
      <c r="HE64" s="78"/>
      <c r="HF64" s="78"/>
      <c r="HG64" s="78"/>
      <c r="HH64" s="78"/>
      <c r="HI64" s="78"/>
      <c r="HJ64" s="78"/>
      <c r="HK64" s="78"/>
      <c r="HL64" s="78"/>
      <c r="HM64" s="78"/>
      <c r="HN64" s="78"/>
      <c r="HO64" s="78"/>
      <c r="HP64" s="78"/>
      <c r="HQ64" s="78"/>
      <c r="HR64" s="78"/>
      <c r="HS64" s="78"/>
      <c r="HT64" s="78"/>
      <c r="HU64" s="78"/>
      <c r="HV64" s="78"/>
      <c r="HW64" s="78"/>
      <c r="HX64" s="78"/>
      <c r="HY64" s="78"/>
      <c r="HZ64" s="78"/>
      <c r="IA64" s="78"/>
      <c r="IB64" s="78"/>
      <c r="IC64" s="78"/>
      <c r="ID64" s="78"/>
      <c r="IE64" s="78"/>
      <c r="IF64" s="78"/>
      <c r="IG64" s="78"/>
      <c r="IH64" s="78"/>
      <c r="II64" s="78"/>
      <c r="IJ64" s="78"/>
      <c r="IK64" s="78"/>
      <c r="IL64" s="78"/>
      <c r="IM64" s="78"/>
      <c r="IN64" s="78"/>
      <c r="IO64" s="78"/>
      <c r="IP64" s="78"/>
      <c r="IQ64" s="78"/>
      <c r="IR64" s="78"/>
      <c r="IS64" s="44"/>
      <c r="IT64" s="44"/>
      <c r="IU64" s="44"/>
      <c r="IV64" s="44"/>
    </row>
    <row r="65" spans="1:256" s="44" customFormat="1" ht="50.1" customHeight="1">
      <c r="A65" s="96">
        <v>1</v>
      </c>
      <c r="B65" s="350" t="s">
        <v>995</v>
      </c>
      <c r="C65" s="351">
        <v>36337</v>
      </c>
      <c r="D65" s="307">
        <v>17</v>
      </c>
      <c r="E65" s="81" t="e">
        <f>ABS((#REF!-C65)/365)</f>
        <v>#REF!</v>
      </c>
      <c r="F65" s="89" t="s">
        <v>272</v>
      </c>
      <c r="G65" s="307" t="s">
        <v>997</v>
      </c>
      <c r="H65" s="352">
        <v>41583</v>
      </c>
      <c r="I65" s="307" t="s">
        <v>253</v>
      </c>
      <c r="J65" s="350"/>
      <c r="K65" s="145" t="s">
        <v>1008</v>
      </c>
      <c r="L65" s="309" t="s">
        <v>1017</v>
      </c>
      <c r="M65" s="350"/>
      <c r="N65" s="350"/>
      <c r="O65" s="350"/>
      <c r="P65" s="350"/>
      <c r="Q65" s="353" t="s">
        <v>1237</v>
      </c>
      <c r="R65" s="350" t="s">
        <v>1010</v>
      </c>
      <c r="S65" s="350"/>
      <c r="T65" s="225"/>
      <c r="U65" s="225"/>
      <c r="V65" s="225"/>
      <c r="W65" s="78"/>
      <c r="X65" s="78"/>
      <c r="Y65" s="78"/>
      <c r="Z65" s="78"/>
      <c r="IS65" s="45"/>
      <c r="IT65" s="45"/>
      <c r="IU65" s="45"/>
      <c r="IV65" s="45"/>
    </row>
    <row r="66" spans="1:256" s="44" customFormat="1" ht="50.1" customHeight="1">
      <c r="A66" s="38">
        <v>2</v>
      </c>
      <c r="B66" s="225" t="s">
        <v>212</v>
      </c>
      <c r="C66" s="308">
        <v>36337</v>
      </c>
      <c r="D66" s="82">
        <v>17</v>
      </c>
      <c r="E66" s="81" t="e">
        <f>ABS((#REF!-C66)/365)</f>
        <v>#REF!</v>
      </c>
      <c r="F66" s="225" t="s">
        <v>267</v>
      </c>
      <c r="G66" s="82" t="s">
        <v>108</v>
      </c>
      <c r="H66" s="308">
        <v>37860</v>
      </c>
      <c r="I66" s="82" t="s">
        <v>84</v>
      </c>
      <c r="J66" s="82"/>
      <c r="K66" s="225" t="s">
        <v>41</v>
      </c>
      <c r="L66" s="335"/>
      <c r="M66" s="82" t="s">
        <v>773</v>
      </c>
      <c r="N66" s="82"/>
      <c r="O66" s="82"/>
      <c r="P66" s="90" t="s">
        <v>1612</v>
      </c>
      <c r="Q66" s="140"/>
      <c r="R66" s="140"/>
      <c r="S66" s="140"/>
      <c r="T66" s="225"/>
      <c r="U66" s="225"/>
      <c r="V66" s="225"/>
      <c r="W66" s="45"/>
      <c r="X66" s="45"/>
      <c r="Y66" s="45"/>
      <c r="Z66" s="45"/>
    </row>
    <row r="67" spans="1:256" s="79" customFormat="1" ht="50.1" customHeight="1">
      <c r="A67" s="91"/>
      <c r="B67" s="43"/>
      <c r="C67" s="56"/>
      <c r="D67" s="56"/>
      <c r="E67" s="56"/>
      <c r="F67" s="43"/>
      <c r="G67" s="56"/>
      <c r="H67" s="56"/>
      <c r="I67" s="56"/>
      <c r="J67" s="56"/>
      <c r="K67" s="43"/>
      <c r="L67" s="171"/>
      <c r="M67" s="56"/>
      <c r="N67" s="56"/>
      <c r="O67" s="56"/>
      <c r="P67" s="86"/>
      <c r="Q67" s="139"/>
      <c r="R67" s="139"/>
      <c r="S67" s="139"/>
      <c r="T67" s="114"/>
      <c r="U67" s="44"/>
      <c r="V67" s="44"/>
      <c r="W67" s="103"/>
      <c r="X67" s="103"/>
      <c r="Y67" s="103"/>
      <c r="Z67" s="103"/>
      <c r="AA67" s="103"/>
      <c r="AB67" s="103"/>
      <c r="AC67" s="103"/>
      <c r="AD67" s="103"/>
      <c r="AE67" s="103"/>
      <c r="AF67" s="103"/>
      <c r="AG67" s="103"/>
      <c r="AH67" s="103"/>
      <c r="AI67" s="103"/>
      <c r="AJ67" s="103"/>
      <c r="AK67" s="103"/>
      <c r="AL67" s="103"/>
      <c r="AM67" s="103"/>
      <c r="AN67" s="103"/>
      <c r="AO67" s="103"/>
      <c r="AP67" s="103"/>
      <c r="AQ67" s="103"/>
      <c r="AR67" s="103"/>
      <c r="AS67" s="103"/>
      <c r="AT67" s="103"/>
      <c r="AU67" s="103"/>
      <c r="AV67" s="103"/>
      <c r="AW67" s="103"/>
      <c r="AX67" s="103"/>
      <c r="AY67" s="103"/>
      <c r="AZ67" s="103"/>
      <c r="BA67" s="103"/>
      <c r="BB67" s="103"/>
      <c r="BC67" s="103"/>
      <c r="BD67" s="103"/>
      <c r="BE67" s="103"/>
      <c r="BF67" s="103"/>
      <c r="BG67" s="103"/>
      <c r="BH67" s="103"/>
      <c r="BI67" s="103"/>
      <c r="BJ67" s="103"/>
      <c r="BK67" s="103"/>
      <c r="BL67" s="103"/>
      <c r="BM67" s="103"/>
      <c r="BN67" s="103"/>
      <c r="BO67" s="103"/>
      <c r="BP67" s="103"/>
      <c r="BQ67" s="103"/>
      <c r="BR67" s="103"/>
      <c r="BS67" s="103"/>
      <c r="BT67" s="103"/>
      <c r="BU67" s="103"/>
      <c r="BV67" s="103"/>
      <c r="BW67" s="103"/>
      <c r="BX67" s="103"/>
      <c r="BY67" s="103"/>
      <c r="BZ67" s="103"/>
      <c r="CA67" s="103"/>
      <c r="CB67" s="103"/>
      <c r="CC67" s="103"/>
      <c r="CD67" s="103"/>
      <c r="CE67" s="103"/>
      <c r="CF67" s="103"/>
      <c r="CG67" s="103"/>
      <c r="CH67" s="103"/>
      <c r="CI67" s="103"/>
      <c r="CJ67" s="103"/>
      <c r="CK67" s="103"/>
      <c r="CL67" s="103"/>
      <c r="CM67" s="103"/>
      <c r="CN67" s="103"/>
      <c r="CO67" s="103"/>
      <c r="CP67" s="103"/>
      <c r="CQ67" s="103"/>
      <c r="CR67" s="103"/>
      <c r="CS67" s="103"/>
      <c r="CT67" s="103"/>
      <c r="CU67" s="103"/>
      <c r="CV67" s="103"/>
      <c r="CW67" s="103"/>
      <c r="CX67" s="103"/>
      <c r="CY67" s="103"/>
      <c r="CZ67" s="103"/>
      <c r="DA67" s="103"/>
      <c r="DB67" s="103"/>
      <c r="DC67" s="103"/>
      <c r="DD67" s="103"/>
      <c r="DE67" s="103"/>
      <c r="DF67" s="103"/>
      <c r="DG67" s="103"/>
      <c r="DH67" s="103"/>
      <c r="DI67" s="103"/>
      <c r="DJ67" s="103"/>
      <c r="DK67" s="103"/>
      <c r="DL67" s="103"/>
      <c r="DM67" s="103"/>
      <c r="DN67" s="103"/>
      <c r="DO67" s="103"/>
      <c r="DP67" s="103"/>
      <c r="DQ67" s="103"/>
      <c r="DR67" s="103"/>
      <c r="DS67" s="103"/>
      <c r="DT67" s="103"/>
      <c r="DU67" s="103"/>
      <c r="DV67" s="103"/>
      <c r="DW67" s="103"/>
      <c r="DX67" s="103"/>
      <c r="DY67" s="103"/>
      <c r="DZ67" s="103"/>
      <c r="EA67" s="103"/>
      <c r="EB67" s="103"/>
      <c r="EC67" s="103"/>
      <c r="ED67" s="103"/>
      <c r="EE67" s="103"/>
      <c r="EF67" s="103"/>
      <c r="EG67" s="103"/>
      <c r="EH67" s="103"/>
      <c r="EI67" s="103"/>
      <c r="EJ67" s="103"/>
      <c r="EK67" s="103"/>
      <c r="EL67" s="103"/>
      <c r="EM67" s="103"/>
      <c r="EN67" s="103"/>
      <c r="EO67" s="103"/>
      <c r="EP67" s="103"/>
      <c r="EQ67" s="103"/>
      <c r="ER67" s="103"/>
      <c r="ES67" s="103"/>
      <c r="ET67" s="103"/>
      <c r="EU67" s="103"/>
      <c r="EV67" s="103"/>
      <c r="EW67" s="103"/>
      <c r="EX67" s="103"/>
      <c r="EY67" s="103"/>
      <c r="EZ67" s="103"/>
      <c r="FA67" s="103"/>
      <c r="FB67" s="103"/>
      <c r="FC67" s="103"/>
      <c r="FD67" s="103"/>
      <c r="FE67" s="103"/>
      <c r="FF67" s="103"/>
      <c r="FG67" s="103"/>
      <c r="FH67" s="103"/>
      <c r="FI67" s="103"/>
      <c r="FJ67" s="103"/>
      <c r="FK67" s="103"/>
      <c r="FL67" s="103"/>
      <c r="FM67" s="103"/>
      <c r="FN67" s="103"/>
      <c r="FO67" s="103"/>
      <c r="FP67" s="103"/>
      <c r="FQ67" s="103"/>
      <c r="FR67" s="103"/>
      <c r="FS67" s="103"/>
      <c r="FT67" s="103"/>
      <c r="FU67" s="103"/>
      <c r="FV67" s="103"/>
      <c r="FW67" s="103"/>
      <c r="FX67" s="103"/>
      <c r="FY67" s="103"/>
      <c r="FZ67" s="103"/>
      <c r="GA67" s="103"/>
      <c r="GB67" s="103"/>
      <c r="GC67" s="103"/>
      <c r="GD67" s="103"/>
      <c r="GE67" s="103"/>
      <c r="GF67" s="103"/>
      <c r="GG67" s="103"/>
      <c r="GH67" s="103"/>
      <c r="GI67" s="103"/>
      <c r="GJ67" s="103"/>
      <c r="GK67" s="103"/>
      <c r="GL67" s="103"/>
      <c r="GM67" s="103"/>
      <c r="GN67" s="103"/>
      <c r="GO67" s="103"/>
      <c r="GP67" s="103"/>
      <c r="GQ67" s="103"/>
      <c r="GR67" s="103"/>
      <c r="GS67" s="103"/>
      <c r="GT67" s="103"/>
      <c r="GU67" s="103"/>
      <c r="GV67" s="103"/>
      <c r="GW67" s="103"/>
      <c r="GX67" s="103"/>
      <c r="GY67" s="103"/>
      <c r="GZ67" s="103"/>
      <c r="HA67" s="103"/>
      <c r="HB67" s="103"/>
      <c r="HC67" s="103"/>
      <c r="HD67" s="103"/>
      <c r="HE67" s="103"/>
      <c r="HF67" s="103"/>
      <c r="HG67" s="103"/>
      <c r="HH67" s="103"/>
      <c r="HI67" s="103"/>
      <c r="HJ67" s="103"/>
      <c r="HK67" s="103"/>
      <c r="HL67" s="103"/>
      <c r="HM67" s="103"/>
      <c r="HN67" s="103"/>
      <c r="HO67" s="103"/>
      <c r="HP67" s="103"/>
      <c r="HQ67" s="103"/>
      <c r="HR67" s="103"/>
      <c r="HS67" s="103"/>
      <c r="HT67" s="103"/>
      <c r="HU67" s="103"/>
      <c r="HV67" s="103"/>
      <c r="HW67" s="103"/>
      <c r="HX67" s="103"/>
      <c r="HY67" s="103"/>
      <c r="HZ67" s="103"/>
      <c r="IA67" s="103"/>
      <c r="IB67" s="103"/>
      <c r="IC67" s="103"/>
      <c r="ID67" s="103"/>
      <c r="IE67" s="103"/>
      <c r="IF67" s="103"/>
      <c r="IG67" s="103"/>
      <c r="IH67" s="103"/>
      <c r="II67" s="103"/>
      <c r="IJ67" s="103"/>
      <c r="IK67" s="103"/>
      <c r="IL67" s="103"/>
      <c r="IM67" s="103"/>
      <c r="IN67" s="103"/>
      <c r="IO67" s="103"/>
      <c r="IP67" s="103"/>
      <c r="IQ67" s="103"/>
      <c r="IR67" s="103"/>
      <c r="IS67" s="103"/>
      <c r="IT67" s="103"/>
      <c r="IU67" s="103"/>
      <c r="IV67" s="103"/>
    </row>
    <row r="68" spans="1:256" s="74" customFormat="1" ht="50.1" customHeight="1">
      <c r="A68" s="91"/>
      <c r="B68" s="515"/>
      <c r="C68" s="509"/>
      <c r="D68" s="516"/>
      <c r="E68" s="516"/>
      <c r="F68" s="515"/>
      <c r="G68" s="509" t="s">
        <v>1810</v>
      </c>
      <c r="H68" s="515"/>
      <c r="I68" s="515"/>
      <c r="J68" s="515"/>
      <c r="K68" s="517"/>
      <c r="L68" s="518"/>
      <c r="M68" s="519"/>
      <c r="N68" s="519"/>
      <c r="O68" s="519"/>
      <c r="P68" s="519"/>
      <c r="Q68" s="520"/>
      <c r="R68" s="521"/>
      <c r="S68" s="521"/>
      <c r="U68" s="98"/>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4"/>
      <c r="BU68" s="44"/>
      <c r="BV68" s="44"/>
      <c r="BW68" s="44"/>
      <c r="BX68" s="44"/>
      <c r="BY68" s="44"/>
      <c r="BZ68" s="44"/>
      <c r="CA68" s="44"/>
      <c r="CB68" s="44"/>
      <c r="CC68" s="44"/>
      <c r="CD68" s="44"/>
      <c r="CE68" s="44"/>
      <c r="CF68" s="44"/>
      <c r="CG68" s="44"/>
      <c r="CH68" s="44"/>
      <c r="CI68" s="44"/>
      <c r="CJ68" s="44"/>
      <c r="CK68" s="44"/>
      <c r="CL68" s="44"/>
      <c r="CM68" s="44"/>
      <c r="CN68" s="44"/>
      <c r="CO68" s="44"/>
      <c r="CP68" s="44"/>
      <c r="CQ68" s="44"/>
      <c r="CR68" s="44"/>
      <c r="CS68" s="44"/>
      <c r="CT68" s="44"/>
      <c r="CU68" s="44"/>
      <c r="CV68" s="44"/>
      <c r="CW68" s="44"/>
      <c r="CX68" s="44"/>
      <c r="CY68" s="44"/>
      <c r="CZ68" s="44"/>
      <c r="DA68" s="44"/>
      <c r="DB68" s="44"/>
      <c r="DC68" s="44"/>
      <c r="DD68" s="44"/>
      <c r="DE68" s="44"/>
      <c r="DF68" s="44"/>
      <c r="DG68" s="44"/>
      <c r="DH68" s="44"/>
      <c r="DI68" s="44"/>
      <c r="DJ68" s="44"/>
      <c r="DK68" s="44"/>
      <c r="DL68" s="44"/>
      <c r="DM68" s="44"/>
      <c r="DN68" s="44"/>
      <c r="DO68" s="44"/>
      <c r="DP68" s="44"/>
      <c r="DQ68" s="44"/>
      <c r="DR68" s="44"/>
      <c r="DS68" s="44"/>
      <c r="DT68" s="44"/>
      <c r="DU68" s="44"/>
      <c r="DV68" s="44"/>
      <c r="DW68" s="44"/>
      <c r="DX68" s="44"/>
      <c r="DY68" s="44"/>
      <c r="DZ68" s="44"/>
      <c r="EA68" s="44"/>
      <c r="EB68" s="44"/>
      <c r="EC68" s="44"/>
      <c r="ED68" s="44"/>
      <c r="EE68" s="44"/>
      <c r="EF68" s="44"/>
      <c r="EG68" s="44"/>
      <c r="EH68" s="44"/>
      <c r="EI68" s="44"/>
      <c r="EJ68" s="44"/>
      <c r="EK68" s="44"/>
      <c r="EL68" s="44"/>
      <c r="EM68" s="44"/>
      <c r="EN68" s="44"/>
      <c r="EO68" s="44"/>
      <c r="EP68" s="44"/>
      <c r="EQ68" s="44"/>
      <c r="ER68" s="44"/>
      <c r="ES68" s="44"/>
      <c r="ET68" s="44"/>
      <c r="EU68" s="44"/>
      <c r="EV68" s="44"/>
      <c r="EW68" s="44"/>
      <c r="EX68" s="44"/>
      <c r="EY68" s="44"/>
      <c r="EZ68" s="44"/>
      <c r="FA68" s="44"/>
      <c r="FB68" s="44"/>
      <c r="FC68" s="44"/>
      <c r="FD68" s="44"/>
      <c r="FE68" s="44"/>
      <c r="FF68" s="44"/>
      <c r="FG68" s="44"/>
      <c r="FH68" s="44"/>
      <c r="FI68" s="44"/>
      <c r="FJ68" s="44"/>
      <c r="FK68" s="44"/>
      <c r="FL68" s="44"/>
      <c r="FM68" s="44"/>
      <c r="FN68" s="44"/>
      <c r="FO68" s="44"/>
      <c r="FP68" s="44"/>
      <c r="FQ68" s="44"/>
      <c r="FR68" s="44"/>
      <c r="FS68" s="44"/>
      <c r="FT68" s="44"/>
      <c r="FU68" s="44"/>
      <c r="FV68" s="44"/>
      <c r="FW68" s="44"/>
      <c r="FX68" s="44"/>
      <c r="FY68" s="44"/>
      <c r="FZ68" s="44"/>
      <c r="GA68" s="44"/>
      <c r="GB68" s="44"/>
      <c r="GC68" s="44"/>
      <c r="GD68" s="44"/>
      <c r="GE68" s="44"/>
      <c r="GF68" s="44"/>
      <c r="GG68" s="44"/>
      <c r="GH68" s="44"/>
      <c r="GI68" s="44"/>
      <c r="GJ68" s="44"/>
      <c r="GK68" s="44"/>
      <c r="GL68" s="44"/>
      <c r="GM68" s="44"/>
      <c r="GN68" s="44"/>
      <c r="GO68" s="44"/>
      <c r="GP68" s="44"/>
      <c r="GQ68" s="44"/>
      <c r="GR68" s="44"/>
      <c r="GS68" s="44"/>
      <c r="GT68" s="44"/>
      <c r="GU68" s="44"/>
      <c r="GV68" s="44"/>
      <c r="GW68" s="44"/>
      <c r="GX68" s="44"/>
      <c r="GY68" s="44"/>
      <c r="GZ68" s="44"/>
      <c r="HA68" s="44"/>
      <c r="HB68" s="44"/>
      <c r="HC68" s="44"/>
      <c r="HD68" s="44"/>
      <c r="HE68" s="44"/>
      <c r="HF68" s="44"/>
      <c r="HG68" s="44"/>
      <c r="HH68" s="44"/>
      <c r="HI68" s="44"/>
      <c r="HJ68" s="44"/>
      <c r="HK68" s="44"/>
      <c r="HL68" s="44"/>
      <c r="HM68" s="44"/>
      <c r="HN68" s="44"/>
      <c r="HO68" s="44"/>
      <c r="HP68" s="44"/>
      <c r="HQ68" s="44"/>
      <c r="HR68" s="44"/>
      <c r="HS68" s="44"/>
      <c r="HT68" s="44"/>
      <c r="HU68" s="44"/>
      <c r="HV68" s="44"/>
      <c r="HW68" s="44"/>
      <c r="HX68" s="44"/>
      <c r="HY68" s="44"/>
      <c r="HZ68" s="44"/>
      <c r="IA68" s="44"/>
      <c r="IB68" s="44"/>
      <c r="IC68" s="44"/>
      <c r="ID68" s="44"/>
      <c r="IE68" s="44"/>
      <c r="IF68" s="44"/>
      <c r="IG68" s="44"/>
      <c r="IH68" s="44"/>
      <c r="II68" s="44"/>
      <c r="IJ68" s="44"/>
      <c r="IK68" s="44"/>
      <c r="IL68" s="44"/>
      <c r="IM68" s="44"/>
      <c r="IN68" s="44"/>
      <c r="IO68" s="44"/>
      <c r="IP68" s="44"/>
      <c r="IQ68" s="44"/>
      <c r="IR68" s="44"/>
      <c r="IS68" s="44"/>
      <c r="IT68" s="44"/>
      <c r="IU68" s="44"/>
      <c r="IV68" s="44"/>
    </row>
    <row r="69" spans="1:256" s="83" customFormat="1" ht="50.1" customHeight="1">
      <c r="A69" s="74"/>
      <c r="B69" s="60" t="s">
        <v>338</v>
      </c>
      <c r="C69" s="61" t="s">
        <v>297</v>
      </c>
      <c r="D69" s="60" t="s">
        <v>195</v>
      </c>
      <c r="E69" s="60"/>
      <c r="F69" s="61" t="s">
        <v>66</v>
      </c>
      <c r="G69" s="61" t="s">
        <v>298</v>
      </c>
      <c r="H69" s="61" t="s">
        <v>301</v>
      </c>
      <c r="I69" s="61" t="s">
        <v>302</v>
      </c>
      <c r="J69" s="62" t="s">
        <v>597</v>
      </c>
      <c r="K69" s="64" t="s">
        <v>130</v>
      </c>
      <c r="L69" s="172" t="s">
        <v>131</v>
      </c>
      <c r="M69" s="61" t="s">
        <v>770</v>
      </c>
      <c r="N69" s="62" t="s">
        <v>1406</v>
      </c>
      <c r="O69" s="62" t="s">
        <v>761</v>
      </c>
      <c r="P69" s="63" t="s">
        <v>220</v>
      </c>
      <c r="Q69" s="61" t="s">
        <v>1378</v>
      </c>
      <c r="R69" s="224" t="s">
        <v>1381</v>
      </c>
      <c r="S69" s="61" t="s">
        <v>1382</v>
      </c>
      <c r="T69" s="92"/>
      <c r="U69" s="44"/>
      <c r="V69" s="43"/>
    </row>
    <row r="70" spans="1:256" s="83" customFormat="1" ht="50.1" customHeight="1">
      <c r="A70" s="39" t="s">
        <v>625</v>
      </c>
      <c r="B70" s="441" t="s">
        <v>340</v>
      </c>
      <c r="C70" s="339">
        <v>36732</v>
      </c>
      <c r="D70" s="340">
        <v>16</v>
      </c>
      <c r="E70" s="81" t="e">
        <f>ABS((#REF!-C70)/365)</f>
        <v>#REF!</v>
      </c>
      <c r="F70" s="441" t="s">
        <v>268</v>
      </c>
      <c r="G70" s="339" t="s">
        <v>341</v>
      </c>
      <c r="H70" s="339">
        <v>40191</v>
      </c>
      <c r="I70" s="510" t="s">
        <v>84</v>
      </c>
      <c r="J70" s="450" t="s">
        <v>869</v>
      </c>
      <c r="K70" s="441" t="s">
        <v>80</v>
      </c>
      <c r="L70" s="511" t="s">
        <v>52</v>
      </c>
      <c r="M70" s="483" t="s">
        <v>773</v>
      </c>
      <c r="N70" s="450" t="s">
        <v>3340</v>
      </c>
      <c r="O70" s="450"/>
      <c r="P70" s="90" t="s">
        <v>1992</v>
      </c>
      <c r="Q70" s="82" t="s">
        <v>2027</v>
      </c>
      <c r="R70" s="512" t="s">
        <v>2063</v>
      </c>
      <c r="S70" s="140"/>
      <c r="U70" s="344"/>
      <c r="IS70" s="505"/>
      <c r="IT70" s="505"/>
      <c r="IU70" s="505"/>
      <c r="IV70" s="505"/>
    </row>
    <row r="71" spans="1:256" ht="135">
      <c r="A71" s="39" t="s">
        <v>625</v>
      </c>
      <c r="B71" s="225" t="s">
        <v>121</v>
      </c>
      <c r="C71" s="339">
        <v>37847</v>
      </c>
      <c r="D71" s="483">
        <v>13</v>
      </c>
      <c r="E71" s="81" t="e">
        <f>ABS((#REF!-C71)/365)</f>
        <v>#REF!</v>
      </c>
      <c r="F71" s="225" t="s">
        <v>275</v>
      </c>
      <c r="G71" s="82" t="s">
        <v>289</v>
      </c>
      <c r="H71" s="308">
        <v>39157</v>
      </c>
      <c r="I71" s="82" t="s">
        <v>303</v>
      </c>
      <c r="J71" s="82" t="s">
        <v>872</v>
      </c>
      <c r="K71" s="225" t="s">
        <v>251</v>
      </c>
      <c r="L71" s="513" t="s">
        <v>52</v>
      </c>
      <c r="M71" s="82" t="s">
        <v>773</v>
      </c>
      <c r="N71" s="82" t="s">
        <v>3340</v>
      </c>
      <c r="O71" s="82"/>
      <c r="P71" s="90" t="s">
        <v>1991</v>
      </c>
      <c r="Q71" s="82" t="s">
        <v>3285</v>
      </c>
      <c r="R71" s="514"/>
      <c r="S71" s="82" t="s">
        <v>3066</v>
      </c>
      <c r="T71" s="83"/>
      <c r="U71" s="189"/>
      <c r="V71" s="83"/>
    </row>
    <row r="72" spans="1:256" ht="146.25">
      <c r="A72" s="90"/>
      <c r="B72" s="373" t="s">
        <v>549</v>
      </c>
      <c r="C72" s="339">
        <v>36507</v>
      </c>
      <c r="D72" s="340">
        <v>17</v>
      </c>
      <c r="E72" s="81" t="e">
        <f>ABS((#REF!-C72)/365)</f>
        <v>#REF!</v>
      </c>
      <c r="F72" s="373" t="s">
        <v>166</v>
      </c>
      <c r="G72" s="80" t="s">
        <v>118</v>
      </c>
      <c r="H72" s="506">
        <v>8</v>
      </c>
      <c r="I72" s="80" t="s">
        <v>397</v>
      </c>
      <c r="J72" s="82" t="s">
        <v>867</v>
      </c>
      <c r="K72" s="522" t="s">
        <v>550</v>
      </c>
      <c r="L72" s="523" t="s">
        <v>1093</v>
      </c>
      <c r="M72" s="82"/>
      <c r="N72" s="82"/>
      <c r="O72" s="82"/>
      <c r="P72" s="90"/>
      <c r="Q72" s="140"/>
      <c r="R72" s="514"/>
      <c r="S72" s="82" t="s">
        <v>3065</v>
      </c>
    </row>
    <row r="73" spans="1:256" ht="46.15" customHeight="1">
      <c r="A73" s="104"/>
      <c r="B73" s="631"/>
      <c r="C73" s="632"/>
      <c r="D73" s="633"/>
      <c r="E73" s="133"/>
      <c r="F73" s="631"/>
      <c r="G73" s="634"/>
      <c r="H73" s="635"/>
      <c r="I73" s="634"/>
      <c r="J73" s="636"/>
      <c r="K73" s="637"/>
      <c r="L73" s="523"/>
      <c r="M73" s="82"/>
      <c r="N73" s="82"/>
      <c r="O73" s="82"/>
      <c r="P73" s="90"/>
      <c r="Q73" s="141"/>
      <c r="R73" s="141"/>
      <c r="S73" s="85"/>
    </row>
    <row r="74" spans="1:256" s="74" customFormat="1" ht="50.1" customHeight="1">
      <c r="A74" s="91"/>
      <c r="B74" s="515"/>
      <c r="C74" s="630"/>
      <c r="D74" s="516"/>
      <c r="E74" s="516"/>
      <c r="F74" s="515"/>
      <c r="G74" s="630" t="s">
        <v>3732</v>
      </c>
      <c r="H74" s="515"/>
      <c r="I74" s="515"/>
      <c r="J74" s="515"/>
      <c r="K74" s="517"/>
      <c r="L74" s="518"/>
      <c r="M74" s="519"/>
      <c r="N74" s="519"/>
      <c r="O74" s="519"/>
      <c r="P74" s="519"/>
      <c r="Q74" s="520"/>
      <c r="R74" s="521"/>
      <c r="S74" s="521"/>
      <c r="U74" s="98"/>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4"/>
      <c r="BE74" s="44"/>
      <c r="BF74" s="44"/>
      <c r="BG74" s="44"/>
      <c r="BH74" s="44"/>
      <c r="BI74" s="44"/>
      <c r="BJ74" s="44"/>
      <c r="BK74" s="44"/>
      <c r="BL74" s="44"/>
      <c r="BM74" s="44"/>
      <c r="BN74" s="44"/>
      <c r="BO74" s="44"/>
      <c r="BP74" s="44"/>
      <c r="BQ74" s="44"/>
      <c r="BR74" s="44"/>
      <c r="BS74" s="44"/>
      <c r="BT74" s="44"/>
      <c r="BU74" s="44"/>
      <c r="BV74" s="44"/>
      <c r="BW74" s="44"/>
      <c r="BX74" s="44"/>
      <c r="BY74" s="44"/>
      <c r="BZ74" s="44"/>
      <c r="CA74" s="44"/>
      <c r="CB74" s="44"/>
      <c r="CC74" s="44"/>
      <c r="CD74" s="44"/>
      <c r="CE74" s="44"/>
      <c r="CF74" s="44"/>
      <c r="CG74" s="44"/>
      <c r="CH74" s="44"/>
      <c r="CI74" s="44"/>
      <c r="CJ74" s="44"/>
      <c r="CK74" s="44"/>
      <c r="CL74" s="44"/>
      <c r="CM74" s="44"/>
      <c r="CN74" s="44"/>
      <c r="CO74" s="44"/>
      <c r="CP74" s="44"/>
      <c r="CQ74" s="44"/>
      <c r="CR74" s="44"/>
      <c r="CS74" s="44"/>
      <c r="CT74" s="44"/>
      <c r="CU74" s="44"/>
      <c r="CV74" s="44"/>
      <c r="CW74" s="44"/>
      <c r="CX74" s="44"/>
      <c r="CY74" s="44"/>
      <c r="CZ74" s="44"/>
      <c r="DA74" s="44"/>
      <c r="DB74" s="44"/>
      <c r="DC74" s="44"/>
      <c r="DD74" s="44"/>
      <c r="DE74" s="44"/>
      <c r="DF74" s="44"/>
      <c r="DG74" s="44"/>
      <c r="DH74" s="44"/>
      <c r="DI74" s="44"/>
      <c r="DJ74" s="44"/>
      <c r="DK74" s="44"/>
      <c r="DL74" s="44"/>
      <c r="DM74" s="44"/>
      <c r="DN74" s="44"/>
      <c r="DO74" s="44"/>
      <c r="DP74" s="44"/>
      <c r="DQ74" s="44"/>
      <c r="DR74" s="44"/>
      <c r="DS74" s="44"/>
      <c r="DT74" s="44"/>
      <c r="DU74" s="44"/>
      <c r="DV74" s="44"/>
      <c r="DW74" s="44"/>
      <c r="DX74" s="44"/>
      <c r="DY74" s="44"/>
      <c r="DZ74" s="44"/>
      <c r="EA74" s="44"/>
      <c r="EB74" s="44"/>
      <c r="EC74" s="44"/>
      <c r="ED74" s="44"/>
      <c r="EE74" s="44"/>
      <c r="EF74" s="44"/>
      <c r="EG74" s="44"/>
      <c r="EH74" s="44"/>
      <c r="EI74" s="44"/>
      <c r="EJ74" s="44"/>
      <c r="EK74" s="44"/>
      <c r="EL74" s="44"/>
      <c r="EM74" s="44"/>
      <c r="EN74" s="44"/>
      <c r="EO74" s="44"/>
      <c r="EP74" s="44"/>
      <c r="EQ74" s="44"/>
      <c r="ER74" s="44"/>
      <c r="ES74" s="44"/>
      <c r="ET74" s="44"/>
      <c r="EU74" s="44"/>
      <c r="EV74" s="44"/>
      <c r="EW74" s="44"/>
      <c r="EX74" s="44"/>
      <c r="EY74" s="44"/>
      <c r="EZ74" s="44"/>
      <c r="FA74" s="44"/>
      <c r="FB74" s="44"/>
      <c r="FC74" s="44"/>
      <c r="FD74" s="44"/>
      <c r="FE74" s="44"/>
      <c r="FF74" s="44"/>
      <c r="FG74" s="44"/>
      <c r="FH74" s="44"/>
      <c r="FI74" s="44"/>
      <c r="FJ74" s="44"/>
      <c r="FK74" s="44"/>
      <c r="FL74" s="44"/>
      <c r="FM74" s="44"/>
      <c r="FN74" s="44"/>
      <c r="FO74" s="44"/>
      <c r="FP74" s="44"/>
      <c r="FQ74" s="44"/>
      <c r="FR74" s="44"/>
      <c r="FS74" s="44"/>
      <c r="FT74" s="44"/>
      <c r="FU74" s="44"/>
      <c r="FV74" s="44"/>
      <c r="FW74" s="44"/>
      <c r="FX74" s="44"/>
      <c r="FY74" s="44"/>
      <c r="FZ74" s="44"/>
      <c r="GA74" s="44"/>
      <c r="GB74" s="44"/>
      <c r="GC74" s="44"/>
      <c r="GD74" s="44"/>
      <c r="GE74" s="44"/>
      <c r="GF74" s="44"/>
      <c r="GG74" s="44"/>
      <c r="GH74" s="44"/>
      <c r="GI74" s="44"/>
      <c r="GJ74" s="44"/>
      <c r="GK74" s="44"/>
      <c r="GL74" s="44"/>
      <c r="GM74" s="44"/>
      <c r="GN74" s="44"/>
      <c r="GO74" s="44"/>
      <c r="GP74" s="44"/>
      <c r="GQ74" s="44"/>
      <c r="GR74" s="44"/>
      <c r="GS74" s="44"/>
      <c r="GT74" s="44"/>
      <c r="GU74" s="44"/>
      <c r="GV74" s="44"/>
      <c r="GW74" s="44"/>
      <c r="GX74" s="44"/>
      <c r="GY74" s="44"/>
      <c r="GZ74" s="44"/>
      <c r="HA74" s="44"/>
      <c r="HB74" s="44"/>
      <c r="HC74" s="44"/>
      <c r="HD74" s="44"/>
      <c r="HE74" s="44"/>
      <c r="HF74" s="44"/>
      <c r="HG74" s="44"/>
      <c r="HH74" s="44"/>
      <c r="HI74" s="44"/>
      <c r="HJ74" s="44"/>
      <c r="HK74" s="44"/>
      <c r="HL74" s="44"/>
      <c r="HM74" s="44"/>
      <c r="HN74" s="44"/>
      <c r="HO74" s="44"/>
      <c r="HP74" s="44"/>
      <c r="HQ74" s="44"/>
      <c r="HR74" s="44"/>
      <c r="HS74" s="44"/>
      <c r="HT74" s="44"/>
      <c r="HU74" s="44"/>
      <c r="HV74" s="44"/>
      <c r="HW74" s="44"/>
      <c r="HX74" s="44"/>
      <c r="HY74" s="44"/>
      <c r="HZ74" s="44"/>
      <c r="IA74" s="44"/>
      <c r="IB74" s="44"/>
      <c r="IC74" s="44"/>
      <c r="ID74" s="44"/>
      <c r="IE74" s="44"/>
      <c r="IF74" s="44"/>
      <c r="IG74" s="44"/>
      <c r="IH74" s="44"/>
      <c r="II74" s="44"/>
      <c r="IJ74" s="44"/>
      <c r="IK74" s="44"/>
      <c r="IL74" s="44"/>
      <c r="IM74" s="44"/>
      <c r="IN74" s="44"/>
      <c r="IO74" s="44"/>
      <c r="IP74" s="44"/>
      <c r="IQ74" s="44"/>
      <c r="IR74" s="44"/>
      <c r="IS74" s="44"/>
      <c r="IT74" s="44"/>
      <c r="IU74" s="44"/>
      <c r="IV74" s="44"/>
    </row>
    <row r="75" spans="1:256" s="83" customFormat="1" ht="50.1" customHeight="1">
      <c r="A75" s="74"/>
      <c r="B75" s="60" t="s">
        <v>338</v>
      </c>
      <c r="C75" s="61" t="s">
        <v>297</v>
      </c>
      <c r="D75" s="60" t="s">
        <v>195</v>
      </c>
      <c r="E75" s="60"/>
      <c r="F75" s="61" t="s">
        <v>66</v>
      </c>
      <c r="G75" s="61" t="s">
        <v>298</v>
      </c>
      <c r="H75" s="61" t="s">
        <v>301</v>
      </c>
      <c r="I75" s="61" t="s">
        <v>302</v>
      </c>
      <c r="J75" s="62" t="s">
        <v>597</v>
      </c>
      <c r="K75" s="64" t="s">
        <v>130</v>
      </c>
      <c r="L75" s="172" t="s">
        <v>131</v>
      </c>
      <c r="M75" s="61" t="s">
        <v>770</v>
      </c>
      <c r="N75" s="62" t="s">
        <v>1406</v>
      </c>
      <c r="O75" s="62" t="s">
        <v>761</v>
      </c>
      <c r="P75" s="63" t="s">
        <v>220</v>
      </c>
      <c r="Q75" s="61" t="s">
        <v>1378</v>
      </c>
      <c r="R75" s="224" t="s">
        <v>1381</v>
      </c>
      <c r="S75" s="61" t="s">
        <v>1382</v>
      </c>
      <c r="T75" s="92"/>
      <c r="U75" s="44"/>
      <c r="V75" s="43"/>
    </row>
    <row r="76" spans="1:256" s="83" customFormat="1" ht="50.1" customHeight="1">
      <c r="A76" s="38"/>
      <c r="B76" s="225" t="s">
        <v>169</v>
      </c>
      <c r="C76" s="339">
        <v>37184</v>
      </c>
      <c r="D76" s="333">
        <v>16</v>
      </c>
      <c r="E76" s="81" t="e">
        <f>ABS((#REF!-C76)/365)</f>
        <v>#REF!</v>
      </c>
      <c r="F76" s="225" t="s">
        <v>275</v>
      </c>
      <c r="G76" s="82"/>
      <c r="H76" s="308">
        <v>38281</v>
      </c>
      <c r="I76" s="82" t="s">
        <v>74</v>
      </c>
      <c r="J76" s="82"/>
      <c r="K76" s="225" t="s">
        <v>375</v>
      </c>
      <c r="L76" s="513" t="s">
        <v>52</v>
      </c>
      <c r="M76" s="82" t="s">
        <v>773</v>
      </c>
      <c r="N76" s="82"/>
      <c r="O76" s="82" t="s">
        <v>3729</v>
      </c>
      <c r="P76" s="90" t="s">
        <v>3730</v>
      </c>
      <c r="Q76" s="140"/>
      <c r="R76" s="140"/>
      <c r="S76" s="140"/>
    </row>
    <row r="79" spans="1:256" s="74" customFormat="1" ht="50.1" customHeight="1">
      <c r="A79" s="91"/>
      <c r="B79" s="515"/>
      <c r="C79" s="695"/>
      <c r="D79" s="516"/>
      <c r="E79" s="516"/>
      <c r="F79" s="515"/>
      <c r="G79" s="695" t="s">
        <v>4205</v>
      </c>
      <c r="H79" s="515"/>
      <c r="I79" s="515"/>
      <c r="J79" s="515"/>
      <c r="K79" s="517"/>
      <c r="L79" s="518"/>
      <c r="M79" s="519"/>
      <c r="N79" s="519"/>
      <c r="O79" s="519"/>
      <c r="P79" s="519"/>
      <c r="Q79" s="520"/>
      <c r="R79" s="521"/>
      <c r="S79" s="521"/>
      <c r="U79" s="98"/>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44"/>
      <c r="BG79" s="44"/>
      <c r="BH79" s="44"/>
      <c r="BI79" s="44"/>
      <c r="BJ79" s="44"/>
      <c r="BK79" s="44"/>
      <c r="BL79" s="44"/>
      <c r="BM79" s="44"/>
      <c r="BN79" s="44"/>
      <c r="BO79" s="44"/>
      <c r="BP79" s="44"/>
      <c r="BQ79" s="44"/>
      <c r="BR79" s="44"/>
      <c r="BS79" s="44"/>
      <c r="BT79" s="44"/>
      <c r="BU79" s="44"/>
      <c r="BV79" s="44"/>
      <c r="BW79" s="44"/>
      <c r="BX79" s="44"/>
      <c r="BY79" s="44"/>
      <c r="BZ79" s="44"/>
      <c r="CA79" s="44"/>
      <c r="CB79" s="44"/>
      <c r="CC79" s="44"/>
      <c r="CD79" s="44"/>
      <c r="CE79" s="44"/>
      <c r="CF79" s="44"/>
      <c r="CG79" s="44"/>
      <c r="CH79" s="44"/>
      <c r="CI79" s="44"/>
      <c r="CJ79" s="44"/>
      <c r="CK79" s="44"/>
      <c r="CL79" s="44"/>
      <c r="CM79" s="44"/>
      <c r="CN79" s="44"/>
      <c r="CO79" s="44"/>
      <c r="CP79" s="44"/>
      <c r="CQ79" s="44"/>
      <c r="CR79" s="44"/>
      <c r="CS79" s="44"/>
      <c r="CT79" s="44"/>
      <c r="CU79" s="44"/>
      <c r="CV79" s="44"/>
      <c r="CW79" s="44"/>
      <c r="CX79" s="44"/>
      <c r="CY79" s="44"/>
      <c r="CZ79" s="44"/>
      <c r="DA79" s="44"/>
      <c r="DB79" s="44"/>
      <c r="DC79" s="44"/>
      <c r="DD79" s="44"/>
      <c r="DE79" s="44"/>
      <c r="DF79" s="44"/>
      <c r="DG79" s="44"/>
      <c r="DH79" s="44"/>
      <c r="DI79" s="44"/>
      <c r="DJ79" s="44"/>
      <c r="DK79" s="44"/>
      <c r="DL79" s="44"/>
      <c r="DM79" s="44"/>
      <c r="DN79" s="44"/>
      <c r="DO79" s="44"/>
      <c r="DP79" s="44"/>
      <c r="DQ79" s="44"/>
      <c r="DR79" s="44"/>
      <c r="DS79" s="44"/>
      <c r="DT79" s="44"/>
      <c r="DU79" s="44"/>
      <c r="DV79" s="44"/>
      <c r="DW79" s="44"/>
      <c r="DX79" s="44"/>
      <c r="DY79" s="44"/>
      <c r="DZ79" s="44"/>
      <c r="EA79" s="44"/>
      <c r="EB79" s="44"/>
      <c r="EC79" s="44"/>
      <c r="ED79" s="44"/>
      <c r="EE79" s="44"/>
      <c r="EF79" s="44"/>
      <c r="EG79" s="44"/>
      <c r="EH79" s="44"/>
      <c r="EI79" s="44"/>
      <c r="EJ79" s="44"/>
      <c r="EK79" s="44"/>
      <c r="EL79" s="44"/>
      <c r="EM79" s="44"/>
      <c r="EN79" s="44"/>
      <c r="EO79" s="44"/>
      <c r="EP79" s="44"/>
      <c r="EQ79" s="44"/>
      <c r="ER79" s="44"/>
      <c r="ES79" s="44"/>
      <c r="ET79" s="44"/>
      <c r="EU79" s="44"/>
      <c r="EV79" s="44"/>
      <c r="EW79" s="44"/>
      <c r="EX79" s="44"/>
      <c r="EY79" s="44"/>
      <c r="EZ79" s="44"/>
      <c r="FA79" s="44"/>
      <c r="FB79" s="44"/>
      <c r="FC79" s="44"/>
      <c r="FD79" s="44"/>
      <c r="FE79" s="44"/>
      <c r="FF79" s="44"/>
      <c r="FG79" s="44"/>
      <c r="FH79" s="44"/>
      <c r="FI79" s="44"/>
      <c r="FJ79" s="44"/>
      <c r="FK79" s="44"/>
      <c r="FL79" s="44"/>
      <c r="FM79" s="44"/>
      <c r="FN79" s="44"/>
      <c r="FO79" s="44"/>
      <c r="FP79" s="44"/>
      <c r="FQ79" s="44"/>
      <c r="FR79" s="44"/>
      <c r="FS79" s="44"/>
      <c r="FT79" s="44"/>
      <c r="FU79" s="44"/>
      <c r="FV79" s="44"/>
      <c r="FW79" s="44"/>
      <c r="FX79" s="44"/>
      <c r="FY79" s="44"/>
      <c r="FZ79" s="44"/>
      <c r="GA79" s="44"/>
      <c r="GB79" s="44"/>
      <c r="GC79" s="44"/>
      <c r="GD79" s="44"/>
      <c r="GE79" s="44"/>
      <c r="GF79" s="44"/>
      <c r="GG79" s="44"/>
      <c r="GH79" s="44"/>
      <c r="GI79" s="44"/>
      <c r="GJ79" s="44"/>
      <c r="GK79" s="44"/>
      <c r="GL79" s="44"/>
      <c r="GM79" s="44"/>
      <c r="GN79" s="44"/>
      <c r="GO79" s="44"/>
      <c r="GP79" s="44"/>
      <c r="GQ79" s="44"/>
      <c r="GR79" s="44"/>
      <c r="GS79" s="44"/>
      <c r="GT79" s="44"/>
      <c r="GU79" s="44"/>
      <c r="GV79" s="44"/>
      <c r="GW79" s="44"/>
      <c r="GX79" s="44"/>
      <c r="GY79" s="44"/>
      <c r="GZ79" s="44"/>
      <c r="HA79" s="44"/>
      <c r="HB79" s="44"/>
      <c r="HC79" s="44"/>
      <c r="HD79" s="44"/>
      <c r="HE79" s="44"/>
      <c r="HF79" s="44"/>
      <c r="HG79" s="44"/>
      <c r="HH79" s="44"/>
      <c r="HI79" s="44"/>
      <c r="HJ79" s="44"/>
      <c r="HK79" s="44"/>
      <c r="HL79" s="44"/>
      <c r="HM79" s="44"/>
      <c r="HN79" s="44"/>
      <c r="HO79" s="44"/>
      <c r="HP79" s="44"/>
      <c r="HQ79" s="44"/>
      <c r="HR79" s="44"/>
      <c r="HS79" s="44"/>
      <c r="HT79" s="44"/>
      <c r="HU79" s="44"/>
      <c r="HV79" s="44"/>
      <c r="HW79" s="44"/>
      <c r="HX79" s="44"/>
      <c r="HY79" s="44"/>
      <c r="HZ79" s="44"/>
      <c r="IA79" s="44"/>
      <c r="IB79" s="44"/>
      <c r="IC79" s="44"/>
      <c r="ID79" s="44"/>
      <c r="IE79" s="44"/>
      <c r="IF79" s="44"/>
      <c r="IG79" s="44"/>
      <c r="IH79" s="44"/>
      <c r="II79" s="44"/>
      <c r="IJ79" s="44"/>
      <c r="IK79" s="44"/>
      <c r="IL79" s="44"/>
      <c r="IM79" s="44"/>
      <c r="IN79" s="44"/>
      <c r="IO79" s="44"/>
      <c r="IP79" s="44"/>
      <c r="IQ79" s="44"/>
      <c r="IR79" s="44"/>
      <c r="IS79" s="44"/>
      <c r="IT79" s="44"/>
      <c r="IU79" s="44"/>
      <c r="IV79" s="44"/>
    </row>
    <row r="80" spans="1:256" s="366" customFormat="1" ht="371.25">
      <c r="A80" s="96" t="s">
        <v>625</v>
      </c>
      <c r="B80" s="225" t="s">
        <v>1638</v>
      </c>
      <c r="C80" s="308">
        <v>36793</v>
      </c>
      <c r="D80" s="333">
        <v>17</v>
      </c>
      <c r="E80" s="81" t="e">
        <f>ABS((#REF!-C80)/365)</f>
        <v>#REF!</v>
      </c>
      <c r="F80" s="225" t="s">
        <v>267</v>
      </c>
      <c r="G80" s="225" t="s">
        <v>1639</v>
      </c>
      <c r="H80" s="308">
        <v>42354</v>
      </c>
      <c r="I80" s="334" t="s">
        <v>31</v>
      </c>
      <c r="J80" s="225" t="s">
        <v>1652</v>
      </c>
      <c r="K80" s="95"/>
      <c r="L80" s="309"/>
      <c r="M80" s="309"/>
      <c r="N80" s="309"/>
      <c r="O80" s="309"/>
      <c r="P80" s="309" t="s">
        <v>2258</v>
      </c>
      <c r="Q80" s="309" t="s">
        <v>2030</v>
      </c>
      <c r="R80" s="225" t="s">
        <v>1835</v>
      </c>
      <c r="S80" s="225" t="s">
        <v>1692</v>
      </c>
      <c r="T80" s="225" t="s">
        <v>3613</v>
      </c>
      <c r="U80" s="212" t="s">
        <v>1103</v>
      </c>
    </row>
    <row r="81" spans="1:257" s="96" customFormat="1" ht="50.1" customHeight="1">
      <c r="A81" s="83"/>
      <c r="B81" s="225" t="s">
        <v>169</v>
      </c>
      <c r="C81" s="454">
        <v>37184</v>
      </c>
      <c r="D81" s="333">
        <v>16</v>
      </c>
      <c r="E81" s="81" t="e">
        <f>ABS((#REF!-C81)/365)</f>
        <v>#REF!</v>
      </c>
      <c r="F81" s="225" t="s">
        <v>275</v>
      </c>
      <c r="G81" s="82"/>
      <c r="H81" s="308">
        <v>38281</v>
      </c>
      <c r="I81" s="82" t="s">
        <v>74</v>
      </c>
      <c r="J81" s="82"/>
      <c r="K81" s="225" t="s">
        <v>375</v>
      </c>
      <c r="L81" s="699" t="s">
        <v>52</v>
      </c>
      <c r="M81" s="82" t="s">
        <v>773</v>
      </c>
      <c r="N81" s="82"/>
      <c r="O81" s="82"/>
      <c r="P81" s="82" t="s">
        <v>3729</v>
      </c>
      <c r="Q81" s="82" t="s">
        <v>3730</v>
      </c>
      <c r="R81" s="140"/>
      <c r="S81" s="140"/>
      <c r="T81" s="225" t="s">
        <v>1495</v>
      </c>
      <c r="U81" s="225" t="s">
        <v>1495</v>
      </c>
      <c r="V81" s="83"/>
      <c r="W81" s="83"/>
      <c r="X81" s="346"/>
      <c r="Y81" s="346"/>
      <c r="Z81" s="346"/>
      <c r="AA81" s="346"/>
      <c r="AB81" s="83"/>
      <c r="AC81" s="83"/>
      <c r="AD81" s="83"/>
      <c r="AE81" s="83"/>
      <c r="AF81" s="83"/>
      <c r="AG81" s="83"/>
      <c r="AH81" s="83"/>
      <c r="AI81" s="83"/>
      <c r="AJ81" s="83"/>
      <c r="AK81" s="83"/>
      <c r="AL81" s="83"/>
      <c r="AM81" s="83"/>
      <c r="AN81" s="83"/>
      <c r="AO81" s="83"/>
      <c r="AP81" s="83"/>
      <c r="AQ81" s="83"/>
      <c r="AR81" s="83"/>
      <c r="AS81" s="83"/>
      <c r="AT81" s="83"/>
      <c r="AU81" s="83"/>
      <c r="AV81" s="83"/>
      <c r="AW81" s="83"/>
      <c r="AX81" s="83"/>
      <c r="AY81" s="83"/>
      <c r="AZ81" s="83"/>
      <c r="BA81" s="83"/>
      <c r="BB81" s="83"/>
      <c r="BC81" s="83"/>
      <c r="BD81" s="83"/>
      <c r="BE81" s="83"/>
      <c r="BF81" s="83"/>
      <c r="BG81" s="83"/>
      <c r="BH81" s="83"/>
      <c r="BI81" s="83"/>
      <c r="BJ81" s="83"/>
      <c r="BK81" s="83"/>
      <c r="BL81" s="83"/>
      <c r="BM81" s="83"/>
      <c r="BN81" s="83"/>
      <c r="BO81" s="83"/>
      <c r="BP81" s="83"/>
      <c r="BQ81" s="83"/>
      <c r="BR81" s="83"/>
      <c r="BS81" s="83"/>
      <c r="BT81" s="83"/>
      <c r="BU81" s="83"/>
      <c r="BV81" s="83"/>
      <c r="BW81" s="83"/>
      <c r="BX81" s="83"/>
      <c r="BY81" s="83"/>
      <c r="BZ81" s="83"/>
      <c r="CA81" s="83"/>
      <c r="CB81" s="83"/>
      <c r="CC81" s="83"/>
      <c r="CD81" s="83"/>
      <c r="CE81" s="83"/>
      <c r="CF81" s="83"/>
      <c r="CG81" s="83"/>
      <c r="CH81" s="83"/>
      <c r="CI81" s="83"/>
      <c r="CJ81" s="83"/>
      <c r="CK81" s="83"/>
      <c r="CL81" s="83"/>
      <c r="CM81" s="83"/>
      <c r="CN81" s="83"/>
      <c r="CO81" s="83"/>
      <c r="CP81" s="83"/>
      <c r="CQ81" s="83"/>
      <c r="CR81" s="83"/>
      <c r="CS81" s="83"/>
      <c r="CT81" s="83"/>
      <c r="CU81" s="83"/>
      <c r="CV81" s="83"/>
      <c r="CW81" s="83"/>
      <c r="CX81" s="83"/>
      <c r="CY81" s="83"/>
      <c r="CZ81" s="83"/>
      <c r="DA81" s="83"/>
      <c r="DB81" s="83"/>
      <c r="DC81" s="83"/>
      <c r="DD81" s="83"/>
      <c r="DE81" s="83"/>
      <c r="DF81" s="83"/>
      <c r="DG81" s="83"/>
      <c r="DH81" s="83"/>
      <c r="DI81" s="83"/>
      <c r="DJ81" s="83"/>
      <c r="DK81" s="83"/>
      <c r="DL81" s="83"/>
      <c r="DM81" s="83"/>
      <c r="DN81" s="83"/>
      <c r="DO81" s="83"/>
      <c r="DP81" s="83"/>
      <c r="DQ81" s="83"/>
      <c r="DR81" s="83"/>
      <c r="DS81" s="83"/>
      <c r="DT81" s="83"/>
      <c r="DU81" s="83"/>
      <c r="DV81" s="83"/>
      <c r="DW81" s="83"/>
      <c r="DX81" s="83"/>
      <c r="DY81" s="83"/>
      <c r="DZ81" s="83"/>
      <c r="EA81" s="83"/>
      <c r="EB81" s="83"/>
      <c r="EC81" s="83"/>
      <c r="ED81" s="83"/>
      <c r="EE81" s="83"/>
      <c r="EF81" s="83"/>
      <c r="EG81" s="83"/>
      <c r="EH81" s="83"/>
      <c r="EI81" s="83"/>
      <c r="EJ81" s="83"/>
      <c r="EK81" s="83"/>
      <c r="EL81" s="83"/>
      <c r="EM81" s="83"/>
      <c r="EN81" s="83"/>
      <c r="EO81" s="83"/>
      <c r="EP81" s="83"/>
      <c r="EQ81" s="83"/>
      <c r="ER81" s="83"/>
      <c r="ES81" s="83"/>
      <c r="ET81" s="83"/>
      <c r="EU81" s="83"/>
      <c r="EV81" s="83"/>
      <c r="EW81" s="83"/>
      <c r="EX81" s="83"/>
      <c r="EY81" s="83"/>
      <c r="EZ81" s="83"/>
      <c r="FA81" s="83"/>
      <c r="FB81" s="83"/>
      <c r="FC81" s="83"/>
      <c r="FD81" s="83"/>
      <c r="FE81" s="83"/>
      <c r="FF81" s="83"/>
      <c r="FG81" s="83"/>
      <c r="FH81" s="83"/>
      <c r="FI81" s="83"/>
      <c r="FJ81" s="83"/>
      <c r="FK81" s="83"/>
      <c r="FL81" s="83"/>
      <c r="FM81" s="83"/>
      <c r="FN81" s="83"/>
      <c r="FO81" s="83"/>
      <c r="FP81" s="83"/>
      <c r="FQ81" s="83"/>
      <c r="FR81" s="83"/>
      <c r="FS81" s="83"/>
      <c r="FT81" s="83"/>
      <c r="FU81" s="83"/>
      <c r="FV81" s="83"/>
      <c r="FW81" s="83"/>
      <c r="FX81" s="83"/>
      <c r="FY81" s="83"/>
      <c r="FZ81" s="83"/>
      <c r="GA81" s="83"/>
      <c r="GB81" s="83"/>
      <c r="GC81" s="83"/>
      <c r="GD81" s="83"/>
      <c r="GE81" s="83"/>
      <c r="GF81" s="83"/>
      <c r="GG81" s="83"/>
      <c r="GH81" s="83"/>
      <c r="GI81" s="83"/>
      <c r="GJ81" s="83"/>
      <c r="GK81" s="83"/>
      <c r="GL81" s="83"/>
      <c r="GM81" s="83"/>
      <c r="GN81" s="83"/>
      <c r="GO81" s="83"/>
      <c r="GP81" s="83"/>
      <c r="GQ81" s="83"/>
      <c r="GR81" s="83"/>
      <c r="GS81" s="83"/>
      <c r="GT81" s="83"/>
      <c r="GU81" s="83"/>
      <c r="GV81" s="83"/>
      <c r="GW81" s="83"/>
      <c r="GX81" s="83"/>
      <c r="GY81" s="83"/>
      <c r="GZ81" s="83"/>
      <c r="HA81" s="83"/>
      <c r="HB81" s="83"/>
      <c r="HC81" s="83"/>
      <c r="HD81" s="83"/>
      <c r="HE81" s="83"/>
      <c r="HF81" s="83"/>
      <c r="HG81" s="83"/>
      <c r="HH81" s="83"/>
      <c r="HI81" s="83"/>
      <c r="HJ81" s="83"/>
      <c r="HK81" s="83"/>
      <c r="HL81" s="83"/>
      <c r="HM81" s="83"/>
      <c r="HN81" s="83"/>
      <c r="HO81" s="83"/>
      <c r="HP81" s="83"/>
      <c r="HQ81" s="83"/>
      <c r="HR81" s="83"/>
      <c r="HS81" s="83"/>
      <c r="HT81" s="83"/>
      <c r="HU81" s="83"/>
      <c r="HV81" s="83"/>
      <c r="HW81" s="83"/>
      <c r="HX81" s="83"/>
      <c r="HY81" s="83"/>
      <c r="HZ81" s="83"/>
      <c r="IA81" s="83"/>
      <c r="IB81" s="83"/>
      <c r="IC81" s="83"/>
      <c r="ID81" s="83"/>
      <c r="IE81" s="83"/>
      <c r="IF81" s="83"/>
      <c r="IG81" s="83"/>
      <c r="IH81" s="83"/>
      <c r="II81" s="83"/>
      <c r="IJ81" s="83"/>
      <c r="IK81" s="83"/>
      <c r="IL81" s="83"/>
      <c r="IM81" s="83"/>
      <c r="IN81" s="83"/>
      <c r="IO81" s="83"/>
      <c r="IP81" s="83"/>
      <c r="IQ81" s="83"/>
      <c r="IR81" s="83"/>
      <c r="IS81" s="83"/>
      <c r="IT81" s="83"/>
      <c r="IU81" s="83"/>
    </row>
    <row r="82" spans="1:257" s="366" customFormat="1" ht="49.9" customHeight="1">
      <c r="A82" s="768" t="s">
        <v>625</v>
      </c>
      <c r="B82" s="471">
        <v>14</v>
      </c>
      <c r="C82" s="471" t="s">
        <v>5596</v>
      </c>
      <c r="D82" s="815" t="s">
        <v>5597</v>
      </c>
      <c r="E82" s="971">
        <v>38414</v>
      </c>
      <c r="F82" s="953">
        <v>14</v>
      </c>
      <c r="G82" s="815" t="s">
        <v>272</v>
      </c>
      <c r="H82" s="815" t="s">
        <v>5598</v>
      </c>
      <c r="I82" s="971">
        <v>43657</v>
      </c>
      <c r="J82" s="973" t="s">
        <v>58</v>
      </c>
      <c r="K82" s="815" t="s">
        <v>6084</v>
      </c>
      <c r="L82" s="815"/>
      <c r="M82" s="471"/>
      <c r="N82" s="471"/>
      <c r="O82" s="471" t="s">
        <v>6085</v>
      </c>
      <c r="P82" s="471"/>
      <c r="Q82" s="471"/>
      <c r="R82" s="471" t="s">
        <v>5782</v>
      </c>
      <c r="S82" s="971" t="s">
        <v>7009</v>
      </c>
      <c r="T82" s="815" t="s">
        <v>5623</v>
      </c>
      <c r="U82" s="815" t="s">
        <v>6857</v>
      </c>
      <c r="V82" s="815" t="s">
        <v>5570</v>
      </c>
      <c r="W82" s="986"/>
      <c r="X82" s="986"/>
      <c r="Y82" s="768" t="s">
        <v>3524</v>
      </c>
      <c r="Z82" s="502">
        <v>43857</v>
      </c>
      <c r="AA82" s="628" t="s">
        <v>2415</v>
      </c>
      <c r="AB82" s="628" t="s">
        <v>3337</v>
      </c>
      <c r="AC82" s="628" t="s">
        <v>3100</v>
      </c>
      <c r="AD82" s="628" t="s">
        <v>7268</v>
      </c>
      <c r="AE82" s="628" t="s">
        <v>3524</v>
      </c>
      <c r="AF82" s="628"/>
      <c r="AG82" s="628"/>
      <c r="AH82" s="628"/>
      <c r="AI82" s="628"/>
      <c r="AJ82" s="628">
        <v>1</v>
      </c>
    </row>
    <row r="84" spans="1:257" s="744" customFormat="1" ht="75" customHeight="1">
      <c r="B84" s="1534" t="s">
        <v>1116</v>
      </c>
      <c r="C84" s="1535"/>
      <c r="D84" s="1535"/>
      <c r="E84" s="1535"/>
      <c r="F84" s="1535"/>
      <c r="G84" s="1535"/>
      <c r="H84" s="1535"/>
      <c r="I84" s="1535"/>
      <c r="J84" s="1535"/>
      <c r="K84" s="1535"/>
      <c r="L84" s="1535"/>
      <c r="M84" s="1535"/>
      <c r="N84" s="1535"/>
      <c r="O84" s="1535"/>
      <c r="P84" s="1535"/>
      <c r="Q84" s="1535"/>
      <c r="R84" s="1535"/>
      <c r="S84" s="1535"/>
      <c r="T84" s="1535"/>
      <c r="U84" s="1535"/>
      <c r="V84" s="1535"/>
      <c r="X84" s="788"/>
      <c r="Y84" s="767"/>
      <c r="IW84" s="766"/>
    </row>
    <row r="85" spans="1:257" s="744" customFormat="1" ht="75" customHeight="1">
      <c r="B85" s="471"/>
      <c r="C85" s="471"/>
      <c r="D85" s="834" t="s">
        <v>338</v>
      </c>
      <c r="E85" s="835" t="s">
        <v>297</v>
      </c>
      <c r="F85" s="834"/>
      <c r="G85" s="835" t="s">
        <v>66</v>
      </c>
      <c r="H85" s="835" t="s">
        <v>298</v>
      </c>
      <c r="I85" s="835" t="s">
        <v>301</v>
      </c>
      <c r="J85" s="835" t="s">
        <v>302</v>
      </c>
      <c r="K85" s="836" t="s">
        <v>597</v>
      </c>
      <c r="L85" s="837" t="s">
        <v>130</v>
      </c>
      <c r="M85" s="836" t="s">
        <v>131</v>
      </c>
      <c r="N85" s="836" t="s">
        <v>770</v>
      </c>
      <c r="O85" s="836" t="s">
        <v>4174</v>
      </c>
      <c r="P85" s="836" t="s">
        <v>1406</v>
      </c>
      <c r="Q85" s="836" t="s">
        <v>1587</v>
      </c>
      <c r="R85" s="836" t="s">
        <v>220</v>
      </c>
      <c r="S85" s="835" t="s">
        <v>1378</v>
      </c>
      <c r="T85" s="835" t="s">
        <v>4763</v>
      </c>
      <c r="U85" s="835" t="s">
        <v>1381</v>
      </c>
      <c r="V85" s="835" t="s">
        <v>1382</v>
      </c>
      <c r="W85" s="777"/>
      <c r="X85" s="767"/>
      <c r="Y85" s="766"/>
      <c r="Z85" s="766"/>
      <c r="AA85" s="766"/>
      <c r="AB85" s="766"/>
      <c r="AC85" s="766"/>
      <c r="AD85" s="766"/>
      <c r="AE85" s="766"/>
      <c r="AF85" s="766"/>
      <c r="AG85" s="766"/>
      <c r="AH85" s="766"/>
      <c r="AI85" s="766"/>
      <c r="AJ85" s="766"/>
      <c r="AK85" s="766"/>
      <c r="AL85" s="766"/>
      <c r="AM85" s="766"/>
      <c r="AN85" s="766"/>
      <c r="AO85" s="766"/>
      <c r="AP85" s="766"/>
      <c r="AQ85" s="766"/>
      <c r="AR85" s="766"/>
      <c r="AS85" s="766"/>
      <c r="AT85" s="766"/>
      <c r="AU85" s="766"/>
      <c r="AV85" s="766"/>
      <c r="AW85" s="766"/>
      <c r="AX85" s="766"/>
      <c r="AY85" s="766"/>
      <c r="AZ85" s="766"/>
      <c r="BA85" s="766"/>
      <c r="BB85" s="766"/>
      <c r="BC85" s="766"/>
      <c r="BD85" s="766"/>
      <c r="BE85" s="766"/>
      <c r="BF85" s="766"/>
      <c r="BG85" s="766"/>
      <c r="BH85" s="766"/>
      <c r="BI85" s="766"/>
      <c r="BJ85" s="766"/>
      <c r="BK85" s="766"/>
      <c r="BL85" s="766"/>
      <c r="BM85" s="766"/>
      <c r="BN85" s="766"/>
      <c r="BO85" s="766"/>
      <c r="BP85" s="766"/>
      <c r="BQ85" s="766"/>
      <c r="BR85" s="766"/>
      <c r="BS85" s="766"/>
      <c r="BT85" s="766"/>
      <c r="BU85" s="766"/>
      <c r="BV85" s="766"/>
      <c r="BW85" s="766"/>
      <c r="BX85" s="766"/>
      <c r="BY85" s="766"/>
      <c r="BZ85" s="766"/>
      <c r="CA85" s="766"/>
      <c r="CB85" s="766"/>
      <c r="CC85" s="766"/>
      <c r="CD85" s="766"/>
      <c r="CE85" s="766"/>
      <c r="CF85" s="766"/>
      <c r="CG85" s="766"/>
      <c r="CH85" s="766"/>
      <c r="CI85" s="766"/>
      <c r="CJ85" s="766"/>
      <c r="CK85" s="766"/>
      <c r="CL85" s="766"/>
      <c r="CM85" s="766"/>
      <c r="CN85" s="766"/>
      <c r="CO85" s="766"/>
      <c r="CP85" s="766"/>
      <c r="CQ85" s="766"/>
      <c r="CR85" s="766"/>
      <c r="CS85" s="766"/>
      <c r="CT85" s="766"/>
      <c r="CU85" s="766"/>
      <c r="CV85" s="766"/>
      <c r="CW85" s="766"/>
      <c r="CX85" s="766"/>
      <c r="CY85" s="766"/>
      <c r="CZ85" s="766"/>
      <c r="DA85" s="766"/>
      <c r="DB85" s="766"/>
      <c r="DC85" s="766"/>
      <c r="DD85" s="766"/>
      <c r="DE85" s="766"/>
      <c r="DF85" s="766"/>
      <c r="DG85" s="766"/>
      <c r="DH85" s="766"/>
      <c r="DI85" s="766"/>
      <c r="DJ85" s="766"/>
      <c r="DK85" s="766"/>
      <c r="DL85" s="766"/>
      <c r="DM85" s="766"/>
      <c r="DN85" s="766"/>
      <c r="DO85" s="766"/>
      <c r="DP85" s="766"/>
      <c r="DQ85" s="766"/>
      <c r="DR85" s="766"/>
      <c r="DS85" s="766"/>
      <c r="DT85" s="766"/>
      <c r="DU85" s="766"/>
      <c r="DV85" s="766"/>
      <c r="DW85" s="766"/>
      <c r="DX85" s="766"/>
      <c r="DY85" s="766"/>
      <c r="DZ85" s="766"/>
      <c r="EA85" s="766"/>
      <c r="EB85" s="766"/>
      <c r="EC85" s="766"/>
      <c r="ED85" s="766"/>
      <c r="EE85" s="766"/>
      <c r="EF85" s="766"/>
      <c r="EG85" s="766"/>
      <c r="EH85" s="766"/>
      <c r="EI85" s="766"/>
      <c r="EJ85" s="766"/>
      <c r="EK85" s="766"/>
      <c r="EL85" s="766"/>
      <c r="EM85" s="766"/>
      <c r="EN85" s="766"/>
      <c r="EO85" s="766"/>
      <c r="EP85" s="766"/>
      <c r="EQ85" s="766"/>
      <c r="ER85" s="766"/>
      <c r="ES85" s="766"/>
      <c r="ET85" s="766"/>
      <c r="EU85" s="766"/>
      <c r="EV85" s="766"/>
      <c r="EW85" s="766"/>
      <c r="EX85" s="766"/>
      <c r="EY85" s="766"/>
      <c r="EZ85" s="766"/>
      <c r="FA85" s="766"/>
      <c r="FB85" s="766"/>
      <c r="FC85" s="766"/>
      <c r="FD85" s="766"/>
      <c r="FE85" s="766"/>
      <c r="FF85" s="766"/>
      <c r="FG85" s="766"/>
      <c r="FH85" s="766"/>
      <c r="FI85" s="766"/>
      <c r="FJ85" s="766"/>
      <c r="FK85" s="766"/>
      <c r="FL85" s="766"/>
      <c r="FM85" s="766"/>
      <c r="FN85" s="766"/>
      <c r="FO85" s="766"/>
      <c r="FP85" s="766"/>
      <c r="FQ85" s="766"/>
      <c r="FR85" s="766"/>
      <c r="FS85" s="766"/>
      <c r="FT85" s="766"/>
      <c r="FU85" s="766"/>
      <c r="FV85" s="766"/>
      <c r="FW85" s="766"/>
      <c r="FX85" s="766"/>
      <c r="FY85" s="766"/>
      <c r="FZ85" s="766"/>
      <c r="GA85" s="766"/>
      <c r="GB85" s="766"/>
      <c r="GC85" s="766"/>
      <c r="GD85" s="766"/>
      <c r="GE85" s="766"/>
      <c r="GF85" s="766"/>
      <c r="GG85" s="766"/>
      <c r="GH85" s="766"/>
      <c r="GI85" s="766"/>
      <c r="GJ85" s="766"/>
      <c r="GK85" s="766"/>
      <c r="GL85" s="766"/>
      <c r="GM85" s="766"/>
      <c r="GN85" s="766"/>
      <c r="GO85" s="766"/>
      <c r="GP85" s="766"/>
      <c r="GQ85" s="766"/>
      <c r="GR85" s="766"/>
      <c r="GS85" s="766"/>
      <c r="GT85" s="766"/>
      <c r="GU85" s="766"/>
      <c r="GV85" s="766"/>
      <c r="GW85" s="766"/>
      <c r="GX85" s="766"/>
      <c r="GY85" s="766"/>
      <c r="GZ85" s="766"/>
      <c r="HA85" s="766"/>
      <c r="HB85" s="766"/>
      <c r="HC85" s="766"/>
      <c r="HD85" s="766"/>
      <c r="HE85" s="766"/>
      <c r="HF85" s="766"/>
      <c r="HG85" s="766"/>
      <c r="HH85" s="766"/>
      <c r="HI85" s="766"/>
      <c r="HJ85" s="766"/>
      <c r="HK85" s="766"/>
      <c r="HL85" s="766"/>
      <c r="HM85" s="766"/>
      <c r="HN85" s="766"/>
      <c r="HO85" s="766"/>
      <c r="HP85" s="766"/>
      <c r="HQ85" s="766"/>
      <c r="HR85" s="766"/>
      <c r="HS85" s="766"/>
      <c r="HT85" s="766"/>
      <c r="HU85" s="766"/>
      <c r="HV85" s="766"/>
      <c r="HW85" s="766"/>
      <c r="HX85" s="766"/>
      <c r="HY85" s="766"/>
      <c r="HZ85" s="766"/>
      <c r="IA85" s="766"/>
      <c r="IB85" s="766"/>
      <c r="IC85" s="766"/>
      <c r="ID85" s="766"/>
      <c r="IE85" s="766"/>
      <c r="IF85" s="766"/>
      <c r="IG85" s="766"/>
      <c r="IH85" s="766"/>
      <c r="II85" s="766"/>
      <c r="IJ85" s="766"/>
      <c r="IK85" s="766"/>
      <c r="IL85" s="766"/>
      <c r="IM85" s="766"/>
      <c r="IN85" s="766"/>
      <c r="IO85" s="766"/>
      <c r="IP85" s="766"/>
      <c r="IQ85" s="766"/>
      <c r="IR85" s="766"/>
      <c r="IS85" s="766"/>
      <c r="IT85" s="766"/>
      <c r="IU85" s="766"/>
      <c r="IV85" s="766"/>
    </row>
    <row r="86" spans="1:257" s="767" customFormat="1" ht="75" customHeight="1">
      <c r="B86" s="1067" t="s">
        <v>644</v>
      </c>
      <c r="C86" s="971">
        <v>37397</v>
      </c>
      <c r="D86" s="953" t="e">
        <f>ABS((#REF!-C86)/365)</f>
        <v>#REF!</v>
      </c>
      <c r="E86" s="815" t="s">
        <v>272</v>
      </c>
      <c r="F86" s="1068" t="s">
        <v>645</v>
      </c>
      <c r="G86" s="975">
        <v>41184</v>
      </c>
      <c r="H86" s="471" t="s">
        <v>1772</v>
      </c>
      <c r="I86" s="815" t="s">
        <v>832</v>
      </c>
      <c r="J86" s="471" t="s">
        <v>954</v>
      </c>
      <c r="K86" s="471" t="s">
        <v>142</v>
      </c>
      <c r="L86" s="471" t="s">
        <v>773</v>
      </c>
      <c r="M86" s="471"/>
      <c r="N86" s="815" t="s">
        <v>833</v>
      </c>
      <c r="O86" s="1069" t="s">
        <v>1011</v>
      </c>
      <c r="P86" s="815"/>
      <c r="Q86" s="815" t="s">
        <v>654</v>
      </c>
      <c r="R86" s="815"/>
      <c r="S86" s="815" t="s">
        <v>1170</v>
      </c>
      <c r="T86" s="815"/>
      <c r="U86" s="799" t="s">
        <v>1102</v>
      </c>
    </row>
    <row r="87" spans="1:257" s="768" customFormat="1" ht="75" customHeight="1">
      <c r="B87" s="976" t="s">
        <v>941</v>
      </c>
      <c r="C87" s="971">
        <v>38586</v>
      </c>
      <c r="D87" s="953" t="e">
        <f>ABS((#REF!-C87)/365)</f>
        <v>#REF!</v>
      </c>
      <c r="E87" s="815" t="s">
        <v>321</v>
      </c>
      <c r="F87" s="976" t="s">
        <v>936</v>
      </c>
      <c r="G87" s="1009">
        <v>41494</v>
      </c>
      <c r="H87" s="976" t="s">
        <v>58</v>
      </c>
      <c r="I87" s="815" t="s">
        <v>946</v>
      </c>
      <c r="J87" s="471" t="s">
        <v>1091</v>
      </c>
      <c r="K87" s="471" t="s">
        <v>142</v>
      </c>
      <c r="L87" s="471" t="s">
        <v>2271</v>
      </c>
      <c r="M87" s="471"/>
      <c r="N87" s="471" t="s">
        <v>1005</v>
      </c>
      <c r="O87" s="471"/>
      <c r="P87" s="815" t="s">
        <v>1054</v>
      </c>
      <c r="Q87" s="815" t="s">
        <v>1052</v>
      </c>
      <c r="R87" s="815"/>
      <c r="S87" s="815" t="s">
        <v>3220</v>
      </c>
      <c r="T87" s="815" t="s">
        <v>4055</v>
      </c>
      <c r="U87" s="768" t="s">
        <v>1106</v>
      </c>
    </row>
    <row r="88" spans="1:257" s="366" customFormat="1" ht="49.9" customHeight="1">
      <c r="A88" s="768"/>
      <c r="B88" s="815" t="s">
        <v>246</v>
      </c>
      <c r="C88" s="971">
        <v>39077</v>
      </c>
      <c r="D88" s="953">
        <v>12</v>
      </c>
      <c r="E88" s="815" t="s">
        <v>272</v>
      </c>
      <c r="F88" s="971" t="s">
        <v>373</v>
      </c>
      <c r="G88" s="971">
        <v>40452</v>
      </c>
      <c r="H88" s="471" t="s">
        <v>247</v>
      </c>
      <c r="I88" s="974" t="s">
        <v>827</v>
      </c>
      <c r="J88" s="815" t="s">
        <v>584</v>
      </c>
      <c r="K88" s="974" t="s">
        <v>932</v>
      </c>
      <c r="L88" s="974" t="s">
        <v>773</v>
      </c>
      <c r="M88" s="974"/>
      <c r="N88" s="974" t="s">
        <v>826</v>
      </c>
      <c r="O88" s="974" t="s">
        <v>1253</v>
      </c>
      <c r="P88" s="471" t="s">
        <v>132</v>
      </c>
      <c r="Q88" s="833" t="s">
        <v>81</v>
      </c>
      <c r="R88" s="833"/>
      <c r="S88" s="833"/>
      <c r="T88" s="471" t="s">
        <v>5140</v>
      </c>
      <c r="U88" s="768" t="s">
        <v>1102</v>
      </c>
      <c r="V88" s="1137">
        <v>43612</v>
      </c>
      <c r="W88" s="1138" t="s">
        <v>2123</v>
      </c>
      <c r="X88" s="1138" t="s">
        <v>3337</v>
      </c>
      <c r="Y88" s="1138" t="s">
        <v>3100</v>
      </c>
      <c r="Z88" s="1138" t="s">
        <v>5461</v>
      </c>
      <c r="AA88" s="1138" t="s">
        <v>1495</v>
      </c>
      <c r="AB88" s="628"/>
      <c r="AC88" s="628"/>
      <c r="AD88" s="628"/>
      <c r="AE88" s="628"/>
      <c r="AF88" s="628">
        <v>1</v>
      </c>
    </row>
    <row r="90" spans="1:257" s="744" customFormat="1" ht="75" customHeight="1">
      <c r="B90" s="1534" t="s">
        <v>7281</v>
      </c>
      <c r="C90" s="1535"/>
      <c r="D90" s="1535"/>
      <c r="E90" s="1535"/>
      <c r="F90" s="1535"/>
      <c r="G90" s="1535"/>
      <c r="H90" s="1535"/>
      <c r="I90" s="1535"/>
      <c r="J90" s="1535"/>
      <c r="K90" s="1535"/>
      <c r="L90" s="1535"/>
      <c r="M90" s="1535"/>
      <c r="N90" s="1535"/>
      <c r="O90" s="1535"/>
      <c r="P90" s="1535"/>
      <c r="Q90" s="1535"/>
      <c r="R90" s="1535"/>
      <c r="S90" s="1535"/>
      <c r="T90" s="1535"/>
      <c r="U90" s="1535"/>
      <c r="V90" s="1535"/>
      <c r="X90" s="788"/>
      <c r="Y90" s="767"/>
      <c r="IW90" s="766"/>
    </row>
    <row r="91" spans="1:257" s="744" customFormat="1" ht="75" customHeight="1">
      <c r="B91" s="471"/>
      <c r="C91" s="471"/>
      <c r="D91" s="834" t="s">
        <v>338</v>
      </c>
      <c r="E91" s="835" t="s">
        <v>297</v>
      </c>
      <c r="F91" s="834"/>
      <c r="G91" s="835" t="s">
        <v>66</v>
      </c>
      <c r="H91" s="835" t="s">
        <v>298</v>
      </c>
      <c r="I91" s="835" t="s">
        <v>301</v>
      </c>
      <c r="J91" s="835" t="s">
        <v>302</v>
      </c>
      <c r="K91" s="836" t="s">
        <v>597</v>
      </c>
      <c r="L91" s="837" t="s">
        <v>130</v>
      </c>
      <c r="M91" s="836" t="s">
        <v>131</v>
      </c>
      <c r="N91" s="836" t="s">
        <v>770</v>
      </c>
      <c r="O91" s="836" t="s">
        <v>4174</v>
      </c>
      <c r="P91" s="836" t="s">
        <v>1406</v>
      </c>
      <c r="Q91" s="836" t="s">
        <v>1587</v>
      </c>
      <c r="R91" s="836" t="s">
        <v>220</v>
      </c>
      <c r="S91" s="835" t="s">
        <v>1378</v>
      </c>
      <c r="T91" s="835" t="s">
        <v>4763</v>
      </c>
      <c r="U91" s="835" t="s">
        <v>1381</v>
      </c>
      <c r="V91" s="835" t="s">
        <v>1382</v>
      </c>
      <c r="W91" s="777"/>
      <c r="X91" s="767"/>
      <c r="Y91" s="766"/>
      <c r="Z91" s="766"/>
      <c r="AA91" s="766"/>
      <c r="AB91" s="766"/>
      <c r="AC91" s="766"/>
      <c r="AD91" s="766"/>
      <c r="AE91" s="766"/>
      <c r="AF91" s="766"/>
      <c r="AG91" s="766"/>
      <c r="AH91" s="766"/>
      <c r="AI91" s="766"/>
      <c r="AJ91" s="766"/>
      <c r="AK91" s="766"/>
      <c r="AL91" s="766"/>
      <c r="AM91" s="766"/>
      <c r="AN91" s="766"/>
      <c r="AO91" s="766"/>
      <c r="AP91" s="766"/>
      <c r="AQ91" s="766"/>
      <c r="AR91" s="766"/>
      <c r="AS91" s="766"/>
      <c r="AT91" s="766"/>
      <c r="AU91" s="766"/>
      <c r="AV91" s="766"/>
      <c r="AW91" s="766"/>
      <c r="AX91" s="766"/>
      <c r="AY91" s="766"/>
      <c r="AZ91" s="766"/>
      <c r="BA91" s="766"/>
      <c r="BB91" s="766"/>
      <c r="BC91" s="766"/>
      <c r="BD91" s="766"/>
      <c r="BE91" s="766"/>
      <c r="BF91" s="766"/>
      <c r="BG91" s="766"/>
      <c r="BH91" s="766"/>
      <c r="BI91" s="766"/>
      <c r="BJ91" s="766"/>
      <c r="BK91" s="766"/>
      <c r="BL91" s="766"/>
      <c r="BM91" s="766"/>
      <c r="BN91" s="766"/>
      <c r="BO91" s="766"/>
      <c r="BP91" s="766"/>
      <c r="BQ91" s="766"/>
      <c r="BR91" s="766"/>
      <c r="BS91" s="766"/>
      <c r="BT91" s="766"/>
      <c r="BU91" s="766"/>
      <c r="BV91" s="766"/>
      <c r="BW91" s="766"/>
      <c r="BX91" s="766"/>
      <c r="BY91" s="766"/>
      <c r="BZ91" s="766"/>
      <c r="CA91" s="766"/>
      <c r="CB91" s="766"/>
      <c r="CC91" s="766"/>
      <c r="CD91" s="766"/>
      <c r="CE91" s="766"/>
      <c r="CF91" s="766"/>
      <c r="CG91" s="766"/>
      <c r="CH91" s="766"/>
      <c r="CI91" s="766"/>
      <c r="CJ91" s="766"/>
      <c r="CK91" s="766"/>
      <c r="CL91" s="766"/>
      <c r="CM91" s="766"/>
      <c r="CN91" s="766"/>
      <c r="CO91" s="766"/>
      <c r="CP91" s="766"/>
      <c r="CQ91" s="766"/>
      <c r="CR91" s="766"/>
      <c r="CS91" s="766"/>
      <c r="CT91" s="766"/>
      <c r="CU91" s="766"/>
      <c r="CV91" s="766"/>
      <c r="CW91" s="766"/>
      <c r="CX91" s="766"/>
      <c r="CY91" s="766"/>
      <c r="CZ91" s="766"/>
      <c r="DA91" s="766"/>
      <c r="DB91" s="766"/>
      <c r="DC91" s="766"/>
      <c r="DD91" s="766"/>
      <c r="DE91" s="766"/>
      <c r="DF91" s="766"/>
      <c r="DG91" s="766"/>
      <c r="DH91" s="766"/>
      <c r="DI91" s="766"/>
      <c r="DJ91" s="766"/>
      <c r="DK91" s="766"/>
      <c r="DL91" s="766"/>
      <c r="DM91" s="766"/>
      <c r="DN91" s="766"/>
      <c r="DO91" s="766"/>
      <c r="DP91" s="766"/>
      <c r="DQ91" s="766"/>
      <c r="DR91" s="766"/>
      <c r="DS91" s="766"/>
      <c r="DT91" s="766"/>
      <c r="DU91" s="766"/>
      <c r="DV91" s="766"/>
      <c r="DW91" s="766"/>
      <c r="DX91" s="766"/>
      <c r="DY91" s="766"/>
      <c r="DZ91" s="766"/>
      <c r="EA91" s="766"/>
      <c r="EB91" s="766"/>
      <c r="EC91" s="766"/>
      <c r="ED91" s="766"/>
      <c r="EE91" s="766"/>
      <c r="EF91" s="766"/>
      <c r="EG91" s="766"/>
      <c r="EH91" s="766"/>
      <c r="EI91" s="766"/>
      <c r="EJ91" s="766"/>
      <c r="EK91" s="766"/>
      <c r="EL91" s="766"/>
      <c r="EM91" s="766"/>
      <c r="EN91" s="766"/>
      <c r="EO91" s="766"/>
      <c r="EP91" s="766"/>
      <c r="EQ91" s="766"/>
      <c r="ER91" s="766"/>
      <c r="ES91" s="766"/>
      <c r="ET91" s="766"/>
      <c r="EU91" s="766"/>
      <c r="EV91" s="766"/>
      <c r="EW91" s="766"/>
      <c r="EX91" s="766"/>
      <c r="EY91" s="766"/>
      <c r="EZ91" s="766"/>
      <c r="FA91" s="766"/>
      <c r="FB91" s="766"/>
      <c r="FC91" s="766"/>
      <c r="FD91" s="766"/>
      <c r="FE91" s="766"/>
      <c r="FF91" s="766"/>
      <c r="FG91" s="766"/>
      <c r="FH91" s="766"/>
      <c r="FI91" s="766"/>
      <c r="FJ91" s="766"/>
      <c r="FK91" s="766"/>
      <c r="FL91" s="766"/>
      <c r="FM91" s="766"/>
      <c r="FN91" s="766"/>
      <c r="FO91" s="766"/>
      <c r="FP91" s="766"/>
      <c r="FQ91" s="766"/>
      <c r="FR91" s="766"/>
      <c r="FS91" s="766"/>
      <c r="FT91" s="766"/>
      <c r="FU91" s="766"/>
      <c r="FV91" s="766"/>
      <c r="FW91" s="766"/>
      <c r="FX91" s="766"/>
      <c r="FY91" s="766"/>
      <c r="FZ91" s="766"/>
      <c r="GA91" s="766"/>
      <c r="GB91" s="766"/>
      <c r="GC91" s="766"/>
      <c r="GD91" s="766"/>
      <c r="GE91" s="766"/>
      <c r="GF91" s="766"/>
      <c r="GG91" s="766"/>
      <c r="GH91" s="766"/>
      <c r="GI91" s="766"/>
      <c r="GJ91" s="766"/>
      <c r="GK91" s="766"/>
      <c r="GL91" s="766"/>
      <c r="GM91" s="766"/>
      <c r="GN91" s="766"/>
      <c r="GO91" s="766"/>
      <c r="GP91" s="766"/>
      <c r="GQ91" s="766"/>
      <c r="GR91" s="766"/>
      <c r="GS91" s="766"/>
      <c r="GT91" s="766"/>
      <c r="GU91" s="766"/>
      <c r="GV91" s="766"/>
      <c r="GW91" s="766"/>
      <c r="GX91" s="766"/>
      <c r="GY91" s="766"/>
      <c r="GZ91" s="766"/>
      <c r="HA91" s="766"/>
      <c r="HB91" s="766"/>
      <c r="HC91" s="766"/>
      <c r="HD91" s="766"/>
      <c r="HE91" s="766"/>
      <c r="HF91" s="766"/>
      <c r="HG91" s="766"/>
      <c r="HH91" s="766"/>
      <c r="HI91" s="766"/>
      <c r="HJ91" s="766"/>
      <c r="HK91" s="766"/>
      <c r="HL91" s="766"/>
      <c r="HM91" s="766"/>
      <c r="HN91" s="766"/>
      <c r="HO91" s="766"/>
      <c r="HP91" s="766"/>
      <c r="HQ91" s="766"/>
      <c r="HR91" s="766"/>
      <c r="HS91" s="766"/>
      <c r="HT91" s="766"/>
      <c r="HU91" s="766"/>
      <c r="HV91" s="766"/>
      <c r="HW91" s="766"/>
      <c r="HX91" s="766"/>
      <c r="HY91" s="766"/>
      <c r="HZ91" s="766"/>
      <c r="IA91" s="766"/>
      <c r="IB91" s="766"/>
      <c r="IC91" s="766"/>
      <c r="ID91" s="766"/>
      <c r="IE91" s="766"/>
      <c r="IF91" s="766"/>
      <c r="IG91" s="766"/>
      <c r="IH91" s="766"/>
      <c r="II91" s="766"/>
      <c r="IJ91" s="766"/>
      <c r="IK91" s="766"/>
      <c r="IL91" s="766"/>
      <c r="IM91" s="766"/>
      <c r="IN91" s="766"/>
      <c r="IO91" s="766"/>
      <c r="IP91" s="766"/>
      <c r="IQ91" s="766"/>
      <c r="IR91" s="766"/>
      <c r="IS91" s="766"/>
      <c r="IT91" s="766"/>
      <c r="IU91" s="766"/>
      <c r="IV91" s="766"/>
    </row>
    <row r="92" spans="1:257" s="366" customFormat="1" ht="49.9" customHeight="1">
      <c r="A92" s="768" t="s">
        <v>625</v>
      </c>
      <c r="B92" s="471">
        <v>1</v>
      </c>
      <c r="C92" s="471" t="s">
        <v>3848</v>
      </c>
      <c r="D92" s="815" t="s">
        <v>3837</v>
      </c>
      <c r="E92" s="971">
        <v>37396</v>
      </c>
      <c r="F92" s="953">
        <v>18</v>
      </c>
      <c r="G92" s="815" t="s">
        <v>272</v>
      </c>
      <c r="H92" s="815" t="s">
        <v>3844</v>
      </c>
      <c r="I92" s="971">
        <v>43154</v>
      </c>
      <c r="J92" s="973" t="s">
        <v>716</v>
      </c>
      <c r="K92" s="815" t="s">
        <v>6873</v>
      </c>
      <c r="L92" s="815"/>
      <c r="M92" s="471"/>
      <c r="N92" s="471"/>
      <c r="O92" s="471" t="s">
        <v>4176</v>
      </c>
      <c r="P92" s="471"/>
      <c r="Q92" s="471"/>
      <c r="R92" s="471"/>
      <c r="S92" s="471"/>
      <c r="T92" s="815" t="s">
        <v>4392</v>
      </c>
      <c r="U92" s="815" t="s">
        <v>6872</v>
      </c>
      <c r="V92" s="815" t="s">
        <v>2872</v>
      </c>
      <c r="W92" s="815" t="s">
        <v>3917</v>
      </c>
      <c r="X92" s="815" t="s">
        <v>4657</v>
      </c>
      <c r="Y92" s="768" t="s">
        <v>1103</v>
      </c>
      <c r="Z92" s="502">
        <v>43857</v>
      </c>
      <c r="AA92" s="628" t="s">
        <v>7280</v>
      </c>
      <c r="AB92" s="628" t="s">
        <v>3337</v>
      </c>
      <c r="AC92" s="628" t="s">
        <v>3100</v>
      </c>
      <c r="AD92" s="628" t="s">
        <v>7268</v>
      </c>
      <c r="AE92" s="628" t="s">
        <v>1103</v>
      </c>
      <c r="AF92" s="628"/>
      <c r="AG92" s="628"/>
      <c r="AH92" s="628"/>
      <c r="AI92" s="628"/>
      <c r="AJ92" s="628">
        <v>1</v>
      </c>
    </row>
    <row r="93" spans="1:257" s="366" customFormat="1" ht="49.9" customHeight="1">
      <c r="A93" s="768" t="s">
        <v>638</v>
      </c>
      <c r="B93" s="471">
        <v>2</v>
      </c>
      <c r="C93" s="471" t="s">
        <v>3848</v>
      </c>
      <c r="D93" s="815" t="s">
        <v>4674</v>
      </c>
      <c r="E93" s="971">
        <v>43318</v>
      </c>
      <c r="F93" s="953">
        <v>2</v>
      </c>
      <c r="G93" s="815" t="s">
        <v>272</v>
      </c>
      <c r="H93" s="815" t="s">
        <v>3844</v>
      </c>
      <c r="I93" s="971">
        <v>43318</v>
      </c>
      <c r="J93" s="973" t="s">
        <v>716</v>
      </c>
      <c r="K93" s="815" t="s">
        <v>6873</v>
      </c>
      <c r="L93" s="815"/>
      <c r="M93" s="471"/>
      <c r="N93" s="471"/>
      <c r="O93" s="471" t="s">
        <v>4176</v>
      </c>
      <c r="P93" s="471"/>
      <c r="Q93" s="471"/>
      <c r="R93" s="471"/>
      <c r="S93" s="471"/>
      <c r="T93" s="815" t="s">
        <v>4392</v>
      </c>
      <c r="U93" s="815" t="s">
        <v>6872</v>
      </c>
      <c r="V93" s="815" t="s">
        <v>2872</v>
      </c>
      <c r="W93" s="815" t="s">
        <v>3917</v>
      </c>
      <c r="X93" s="815"/>
      <c r="Y93" s="768" t="s">
        <v>1103</v>
      </c>
      <c r="Z93" s="502">
        <v>43857</v>
      </c>
      <c r="AA93" s="628" t="s">
        <v>7280</v>
      </c>
      <c r="AB93" s="628" t="s">
        <v>3337</v>
      </c>
      <c r="AC93" s="628" t="s">
        <v>3100</v>
      </c>
      <c r="AD93" s="628" t="s">
        <v>7268</v>
      </c>
      <c r="AE93" s="628" t="s">
        <v>1103</v>
      </c>
      <c r="AF93" s="628"/>
      <c r="AG93" s="628"/>
      <c r="AH93" s="628"/>
      <c r="AI93" s="628"/>
      <c r="AJ93" s="628">
        <v>1</v>
      </c>
    </row>
    <row r="96" spans="1:257" s="744" customFormat="1" ht="75" customHeight="1">
      <c r="B96" s="1534" t="s">
        <v>7328</v>
      </c>
      <c r="C96" s="1535"/>
      <c r="D96" s="1535"/>
      <c r="E96" s="1535"/>
      <c r="F96" s="1535"/>
      <c r="G96" s="1535"/>
      <c r="H96" s="1535"/>
      <c r="I96" s="1535"/>
      <c r="J96" s="1535"/>
      <c r="K96" s="1535"/>
      <c r="L96" s="1535"/>
      <c r="M96" s="1535"/>
      <c r="N96" s="1535"/>
      <c r="O96" s="1535"/>
      <c r="P96" s="1535"/>
      <c r="Q96" s="1535"/>
      <c r="R96" s="1535"/>
      <c r="S96" s="1535"/>
      <c r="T96" s="1535"/>
      <c r="U96" s="1535"/>
      <c r="V96" s="1535"/>
      <c r="X96" s="788"/>
      <c r="Y96" s="767"/>
      <c r="IW96" s="766"/>
    </row>
    <row r="97" spans="1:257" s="744" customFormat="1" ht="75" customHeight="1">
      <c r="B97" s="471"/>
      <c r="C97" s="471"/>
      <c r="D97" s="834" t="s">
        <v>338</v>
      </c>
      <c r="E97" s="835" t="s">
        <v>297</v>
      </c>
      <c r="F97" s="834"/>
      <c r="G97" s="835" t="s">
        <v>66</v>
      </c>
      <c r="H97" s="835" t="s">
        <v>298</v>
      </c>
      <c r="I97" s="835" t="s">
        <v>301</v>
      </c>
      <c r="J97" s="835" t="s">
        <v>302</v>
      </c>
      <c r="K97" s="836" t="s">
        <v>597</v>
      </c>
      <c r="L97" s="837" t="s">
        <v>130</v>
      </c>
      <c r="M97" s="836" t="s">
        <v>131</v>
      </c>
      <c r="N97" s="836" t="s">
        <v>770</v>
      </c>
      <c r="O97" s="836" t="s">
        <v>4174</v>
      </c>
      <c r="P97" s="836" t="s">
        <v>1406</v>
      </c>
      <c r="Q97" s="836" t="s">
        <v>1587</v>
      </c>
      <c r="R97" s="836" t="s">
        <v>220</v>
      </c>
      <c r="S97" s="835" t="s">
        <v>1378</v>
      </c>
      <c r="T97" s="835" t="s">
        <v>4763</v>
      </c>
      <c r="U97" s="835" t="s">
        <v>1381</v>
      </c>
      <c r="V97" s="835" t="s">
        <v>1382</v>
      </c>
      <c r="W97" s="777"/>
      <c r="X97" s="767"/>
      <c r="Y97" s="766"/>
      <c r="Z97" s="766"/>
      <c r="AA97" s="766"/>
      <c r="AB97" s="766"/>
      <c r="AC97" s="766"/>
      <c r="AD97" s="766"/>
      <c r="AE97" s="766"/>
      <c r="AF97" s="766"/>
      <c r="AG97" s="766"/>
      <c r="AH97" s="766"/>
      <c r="AI97" s="766"/>
      <c r="AJ97" s="766"/>
      <c r="AK97" s="766"/>
      <c r="AL97" s="766"/>
      <c r="AM97" s="766"/>
      <c r="AN97" s="766"/>
      <c r="AO97" s="766"/>
      <c r="AP97" s="766"/>
      <c r="AQ97" s="766"/>
      <c r="AR97" s="766"/>
      <c r="AS97" s="766"/>
      <c r="AT97" s="766"/>
      <c r="AU97" s="766"/>
      <c r="AV97" s="766"/>
      <c r="AW97" s="766"/>
      <c r="AX97" s="766"/>
      <c r="AY97" s="766"/>
      <c r="AZ97" s="766"/>
      <c r="BA97" s="766"/>
      <c r="BB97" s="766"/>
      <c r="BC97" s="766"/>
      <c r="BD97" s="766"/>
      <c r="BE97" s="766"/>
      <c r="BF97" s="766"/>
      <c r="BG97" s="766"/>
      <c r="BH97" s="766"/>
      <c r="BI97" s="766"/>
      <c r="BJ97" s="766"/>
      <c r="BK97" s="766"/>
      <c r="BL97" s="766"/>
      <c r="BM97" s="766"/>
      <c r="BN97" s="766"/>
      <c r="BO97" s="766"/>
      <c r="BP97" s="766"/>
      <c r="BQ97" s="766"/>
      <c r="BR97" s="766"/>
      <c r="BS97" s="766"/>
      <c r="BT97" s="766"/>
      <c r="BU97" s="766"/>
      <c r="BV97" s="766"/>
      <c r="BW97" s="766"/>
      <c r="BX97" s="766"/>
      <c r="BY97" s="766"/>
      <c r="BZ97" s="766"/>
      <c r="CA97" s="766"/>
      <c r="CB97" s="766"/>
      <c r="CC97" s="766"/>
      <c r="CD97" s="766"/>
      <c r="CE97" s="766"/>
      <c r="CF97" s="766"/>
      <c r="CG97" s="766"/>
      <c r="CH97" s="766"/>
      <c r="CI97" s="766"/>
      <c r="CJ97" s="766"/>
      <c r="CK97" s="766"/>
      <c r="CL97" s="766"/>
      <c r="CM97" s="766"/>
      <c r="CN97" s="766"/>
      <c r="CO97" s="766"/>
      <c r="CP97" s="766"/>
      <c r="CQ97" s="766"/>
      <c r="CR97" s="766"/>
      <c r="CS97" s="766"/>
      <c r="CT97" s="766"/>
      <c r="CU97" s="766"/>
      <c r="CV97" s="766"/>
      <c r="CW97" s="766"/>
      <c r="CX97" s="766"/>
      <c r="CY97" s="766"/>
      <c r="CZ97" s="766"/>
      <c r="DA97" s="766"/>
      <c r="DB97" s="766"/>
      <c r="DC97" s="766"/>
      <c r="DD97" s="766"/>
      <c r="DE97" s="766"/>
      <c r="DF97" s="766"/>
      <c r="DG97" s="766"/>
      <c r="DH97" s="766"/>
      <c r="DI97" s="766"/>
      <c r="DJ97" s="766"/>
      <c r="DK97" s="766"/>
      <c r="DL97" s="766"/>
      <c r="DM97" s="766"/>
      <c r="DN97" s="766"/>
      <c r="DO97" s="766"/>
      <c r="DP97" s="766"/>
      <c r="DQ97" s="766"/>
      <c r="DR97" s="766"/>
      <c r="DS97" s="766"/>
      <c r="DT97" s="766"/>
      <c r="DU97" s="766"/>
      <c r="DV97" s="766"/>
      <c r="DW97" s="766"/>
      <c r="DX97" s="766"/>
      <c r="DY97" s="766"/>
      <c r="DZ97" s="766"/>
      <c r="EA97" s="766"/>
      <c r="EB97" s="766"/>
      <c r="EC97" s="766"/>
      <c r="ED97" s="766"/>
      <c r="EE97" s="766"/>
      <c r="EF97" s="766"/>
      <c r="EG97" s="766"/>
      <c r="EH97" s="766"/>
      <c r="EI97" s="766"/>
      <c r="EJ97" s="766"/>
      <c r="EK97" s="766"/>
      <c r="EL97" s="766"/>
      <c r="EM97" s="766"/>
      <c r="EN97" s="766"/>
      <c r="EO97" s="766"/>
      <c r="EP97" s="766"/>
      <c r="EQ97" s="766"/>
      <c r="ER97" s="766"/>
      <c r="ES97" s="766"/>
      <c r="ET97" s="766"/>
      <c r="EU97" s="766"/>
      <c r="EV97" s="766"/>
      <c r="EW97" s="766"/>
      <c r="EX97" s="766"/>
      <c r="EY97" s="766"/>
      <c r="EZ97" s="766"/>
      <c r="FA97" s="766"/>
      <c r="FB97" s="766"/>
      <c r="FC97" s="766"/>
      <c r="FD97" s="766"/>
      <c r="FE97" s="766"/>
      <c r="FF97" s="766"/>
      <c r="FG97" s="766"/>
      <c r="FH97" s="766"/>
      <c r="FI97" s="766"/>
      <c r="FJ97" s="766"/>
      <c r="FK97" s="766"/>
      <c r="FL97" s="766"/>
      <c r="FM97" s="766"/>
      <c r="FN97" s="766"/>
      <c r="FO97" s="766"/>
      <c r="FP97" s="766"/>
      <c r="FQ97" s="766"/>
      <c r="FR97" s="766"/>
      <c r="FS97" s="766"/>
      <c r="FT97" s="766"/>
      <c r="FU97" s="766"/>
      <c r="FV97" s="766"/>
      <c r="FW97" s="766"/>
      <c r="FX97" s="766"/>
      <c r="FY97" s="766"/>
      <c r="FZ97" s="766"/>
      <c r="GA97" s="766"/>
      <c r="GB97" s="766"/>
      <c r="GC97" s="766"/>
      <c r="GD97" s="766"/>
      <c r="GE97" s="766"/>
      <c r="GF97" s="766"/>
      <c r="GG97" s="766"/>
      <c r="GH97" s="766"/>
      <c r="GI97" s="766"/>
      <c r="GJ97" s="766"/>
      <c r="GK97" s="766"/>
      <c r="GL97" s="766"/>
      <c r="GM97" s="766"/>
      <c r="GN97" s="766"/>
      <c r="GO97" s="766"/>
      <c r="GP97" s="766"/>
      <c r="GQ97" s="766"/>
      <c r="GR97" s="766"/>
      <c r="GS97" s="766"/>
      <c r="GT97" s="766"/>
      <c r="GU97" s="766"/>
      <c r="GV97" s="766"/>
      <c r="GW97" s="766"/>
      <c r="GX97" s="766"/>
      <c r="GY97" s="766"/>
      <c r="GZ97" s="766"/>
      <c r="HA97" s="766"/>
      <c r="HB97" s="766"/>
      <c r="HC97" s="766"/>
      <c r="HD97" s="766"/>
      <c r="HE97" s="766"/>
      <c r="HF97" s="766"/>
      <c r="HG97" s="766"/>
      <c r="HH97" s="766"/>
      <c r="HI97" s="766"/>
      <c r="HJ97" s="766"/>
      <c r="HK97" s="766"/>
      <c r="HL97" s="766"/>
      <c r="HM97" s="766"/>
      <c r="HN97" s="766"/>
      <c r="HO97" s="766"/>
      <c r="HP97" s="766"/>
      <c r="HQ97" s="766"/>
      <c r="HR97" s="766"/>
      <c r="HS97" s="766"/>
      <c r="HT97" s="766"/>
      <c r="HU97" s="766"/>
      <c r="HV97" s="766"/>
      <c r="HW97" s="766"/>
      <c r="HX97" s="766"/>
      <c r="HY97" s="766"/>
      <c r="HZ97" s="766"/>
      <c r="IA97" s="766"/>
      <c r="IB97" s="766"/>
      <c r="IC97" s="766"/>
      <c r="ID97" s="766"/>
      <c r="IE97" s="766"/>
      <c r="IF97" s="766"/>
      <c r="IG97" s="766"/>
      <c r="IH97" s="766"/>
      <c r="II97" s="766"/>
      <c r="IJ97" s="766"/>
      <c r="IK97" s="766"/>
      <c r="IL97" s="766"/>
      <c r="IM97" s="766"/>
      <c r="IN97" s="766"/>
      <c r="IO97" s="766"/>
      <c r="IP97" s="766"/>
      <c r="IQ97" s="766"/>
      <c r="IR97" s="766"/>
      <c r="IS97" s="766"/>
      <c r="IT97" s="766"/>
      <c r="IU97" s="766"/>
      <c r="IV97" s="766"/>
    </row>
    <row r="98" spans="1:257" s="366" customFormat="1" ht="49.9" customHeight="1">
      <c r="A98" s="768" t="s">
        <v>638</v>
      </c>
      <c r="B98" s="471">
        <v>1</v>
      </c>
      <c r="C98" s="471" t="s">
        <v>6045</v>
      </c>
      <c r="D98" s="815" t="s">
        <v>6046</v>
      </c>
      <c r="E98" s="971">
        <v>38294</v>
      </c>
      <c r="F98" s="953">
        <v>15</v>
      </c>
      <c r="G98" s="815" t="s">
        <v>272</v>
      </c>
      <c r="H98" s="815" t="s">
        <v>6047</v>
      </c>
      <c r="I98" s="971">
        <v>43746</v>
      </c>
      <c r="J98" s="973" t="s">
        <v>58</v>
      </c>
      <c r="K98" s="815" t="s">
        <v>6060</v>
      </c>
      <c r="L98" s="815"/>
      <c r="M98" s="471"/>
      <c r="N98" s="471"/>
      <c r="O98" s="471"/>
      <c r="P98" s="471"/>
      <c r="Q98" s="471"/>
      <c r="R98" s="471"/>
      <c r="S98" s="971"/>
      <c r="T98" s="815" t="s">
        <v>6106</v>
      </c>
      <c r="U98" s="815" t="s">
        <v>6948</v>
      </c>
      <c r="V98" s="815" t="s">
        <v>5570</v>
      </c>
      <c r="W98" s="986" t="s">
        <v>6785</v>
      </c>
      <c r="X98" s="986"/>
      <c r="Y98" s="768" t="s">
        <v>1495</v>
      </c>
      <c r="Z98" s="502">
        <v>43857</v>
      </c>
      <c r="AA98" s="628" t="s">
        <v>7328</v>
      </c>
      <c r="AB98" s="628" t="s">
        <v>3337</v>
      </c>
      <c r="AC98" s="628" t="s">
        <v>3100</v>
      </c>
      <c r="AD98" s="628" t="s">
        <v>7329</v>
      </c>
      <c r="AE98" s="628" t="s">
        <v>1495</v>
      </c>
      <c r="AF98" s="628"/>
      <c r="AG98" s="628"/>
      <c r="AH98" s="628"/>
      <c r="AI98" s="628"/>
      <c r="AJ98" s="628">
        <v>1</v>
      </c>
    </row>
    <row r="100" spans="1:257" s="744" customFormat="1" ht="75" customHeight="1">
      <c r="B100" s="1534" t="s">
        <v>7328</v>
      </c>
      <c r="C100" s="1535"/>
      <c r="D100" s="1535"/>
      <c r="E100" s="1535"/>
      <c r="F100" s="1535"/>
      <c r="G100" s="1535"/>
      <c r="H100" s="1535"/>
      <c r="I100" s="1535"/>
      <c r="J100" s="1535"/>
      <c r="K100" s="1535"/>
      <c r="L100" s="1535"/>
      <c r="M100" s="1535"/>
      <c r="N100" s="1535"/>
      <c r="O100" s="1535"/>
      <c r="P100" s="1535"/>
      <c r="Q100" s="1535"/>
      <c r="R100" s="1535"/>
      <c r="S100" s="1535"/>
      <c r="T100" s="1535"/>
      <c r="U100" s="1535"/>
      <c r="V100" s="1535"/>
      <c r="X100" s="788"/>
      <c r="Y100" s="767"/>
      <c r="IW100" s="766"/>
    </row>
    <row r="101" spans="1:257" s="744" customFormat="1" ht="75" customHeight="1">
      <c r="B101" s="471"/>
      <c r="C101" s="471"/>
      <c r="D101" s="834" t="s">
        <v>338</v>
      </c>
      <c r="E101" s="835" t="s">
        <v>297</v>
      </c>
      <c r="F101" s="834"/>
      <c r="G101" s="835" t="s">
        <v>66</v>
      </c>
      <c r="H101" s="835" t="s">
        <v>298</v>
      </c>
      <c r="I101" s="835" t="s">
        <v>301</v>
      </c>
      <c r="J101" s="835" t="s">
        <v>302</v>
      </c>
      <c r="K101" s="836" t="s">
        <v>597</v>
      </c>
      <c r="L101" s="837" t="s">
        <v>130</v>
      </c>
      <c r="M101" s="836" t="s">
        <v>131</v>
      </c>
      <c r="N101" s="836" t="s">
        <v>770</v>
      </c>
      <c r="O101" s="836" t="s">
        <v>4174</v>
      </c>
      <c r="P101" s="836" t="s">
        <v>1406</v>
      </c>
      <c r="Q101" s="836" t="s">
        <v>1587</v>
      </c>
      <c r="R101" s="836" t="s">
        <v>220</v>
      </c>
      <c r="S101" s="835" t="s">
        <v>1378</v>
      </c>
      <c r="T101" s="835" t="s">
        <v>4763</v>
      </c>
      <c r="U101" s="835" t="s">
        <v>1381</v>
      </c>
      <c r="V101" s="835" t="s">
        <v>1382</v>
      </c>
      <c r="W101" s="777"/>
      <c r="X101" s="767"/>
      <c r="Y101" s="766"/>
      <c r="Z101" s="766"/>
      <c r="AA101" s="766"/>
      <c r="AB101" s="766"/>
      <c r="AC101" s="766"/>
      <c r="AD101" s="766"/>
      <c r="AE101" s="766"/>
      <c r="AF101" s="766"/>
      <c r="AG101" s="766"/>
      <c r="AH101" s="766"/>
      <c r="AI101" s="766"/>
      <c r="AJ101" s="766"/>
      <c r="AK101" s="766"/>
      <c r="AL101" s="766"/>
      <c r="AM101" s="766"/>
      <c r="AN101" s="766"/>
      <c r="AO101" s="766"/>
      <c r="AP101" s="766"/>
      <c r="AQ101" s="766"/>
      <c r="AR101" s="766"/>
      <c r="AS101" s="766"/>
      <c r="AT101" s="766"/>
      <c r="AU101" s="766"/>
      <c r="AV101" s="766"/>
      <c r="AW101" s="766"/>
      <c r="AX101" s="766"/>
      <c r="AY101" s="766"/>
      <c r="AZ101" s="766"/>
      <c r="BA101" s="766"/>
      <c r="BB101" s="766"/>
      <c r="BC101" s="766"/>
      <c r="BD101" s="766"/>
      <c r="BE101" s="766"/>
      <c r="BF101" s="766"/>
      <c r="BG101" s="766"/>
      <c r="BH101" s="766"/>
      <c r="BI101" s="766"/>
      <c r="BJ101" s="766"/>
      <c r="BK101" s="766"/>
      <c r="BL101" s="766"/>
      <c r="BM101" s="766"/>
      <c r="BN101" s="766"/>
      <c r="BO101" s="766"/>
      <c r="BP101" s="766"/>
      <c r="BQ101" s="766"/>
      <c r="BR101" s="766"/>
      <c r="BS101" s="766"/>
      <c r="BT101" s="766"/>
      <c r="BU101" s="766"/>
      <c r="BV101" s="766"/>
      <c r="BW101" s="766"/>
      <c r="BX101" s="766"/>
      <c r="BY101" s="766"/>
      <c r="BZ101" s="766"/>
      <c r="CA101" s="766"/>
      <c r="CB101" s="766"/>
      <c r="CC101" s="766"/>
      <c r="CD101" s="766"/>
      <c r="CE101" s="766"/>
      <c r="CF101" s="766"/>
      <c r="CG101" s="766"/>
      <c r="CH101" s="766"/>
      <c r="CI101" s="766"/>
      <c r="CJ101" s="766"/>
      <c r="CK101" s="766"/>
      <c r="CL101" s="766"/>
      <c r="CM101" s="766"/>
      <c r="CN101" s="766"/>
      <c r="CO101" s="766"/>
      <c r="CP101" s="766"/>
      <c r="CQ101" s="766"/>
      <c r="CR101" s="766"/>
      <c r="CS101" s="766"/>
      <c r="CT101" s="766"/>
      <c r="CU101" s="766"/>
      <c r="CV101" s="766"/>
      <c r="CW101" s="766"/>
      <c r="CX101" s="766"/>
      <c r="CY101" s="766"/>
      <c r="CZ101" s="766"/>
      <c r="DA101" s="766"/>
      <c r="DB101" s="766"/>
      <c r="DC101" s="766"/>
      <c r="DD101" s="766"/>
      <c r="DE101" s="766"/>
      <c r="DF101" s="766"/>
      <c r="DG101" s="766"/>
      <c r="DH101" s="766"/>
      <c r="DI101" s="766"/>
      <c r="DJ101" s="766"/>
      <c r="DK101" s="766"/>
      <c r="DL101" s="766"/>
      <c r="DM101" s="766"/>
      <c r="DN101" s="766"/>
      <c r="DO101" s="766"/>
      <c r="DP101" s="766"/>
      <c r="DQ101" s="766"/>
      <c r="DR101" s="766"/>
      <c r="DS101" s="766"/>
      <c r="DT101" s="766"/>
      <c r="DU101" s="766"/>
      <c r="DV101" s="766"/>
      <c r="DW101" s="766"/>
      <c r="DX101" s="766"/>
      <c r="DY101" s="766"/>
      <c r="DZ101" s="766"/>
      <c r="EA101" s="766"/>
      <c r="EB101" s="766"/>
      <c r="EC101" s="766"/>
      <c r="ED101" s="766"/>
      <c r="EE101" s="766"/>
      <c r="EF101" s="766"/>
      <c r="EG101" s="766"/>
      <c r="EH101" s="766"/>
      <c r="EI101" s="766"/>
      <c r="EJ101" s="766"/>
      <c r="EK101" s="766"/>
      <c r="EL101" s="766"/>
      <c r="EM101" s="766"/>
      <c r="EN101" s="766"/>
      <c r="EO101" s="766"/>
      <c r="EP101" s="766"/>
      <c r="EQ101" s="766"/>
      <c r="ER101" s="766"/>
      <c r="ES101" s="766"/>
      <c r="ET101" s="766"/>
      <c r="EU101" s="766"/>
      <c r="EV101" s="766"/>
      <c r="EW101" s="766"/>
      <c r="EX101" s="766"/>
      <c r="EY101" s="766"/>
      <c r="EZ101" s="766"/>
      <c r="FA101" s="766"/>
      <c r="FB101" s="766"/>
      <c r="FC101" s="766"/>
      <c r="FD101" s="766"/>
      <c r="FE101" s="766"/>
      <c r="FF101" s="766"/>
      <c r="FG101" s="766"/>
      <c r="FH101" s="766"/>
      <c r="FI101" s="766"/>
      <c r="FJ101" s="766"/>
      <c r="FK101" s="766"/>
      <c r="FL101" s="766"/>
      <c r="FM101" s="766"/>
      <c r="FN101" s="766"/>
      <c r="FO101" s="766"/>
      <c r="FP101" s="766"/>
      <c r="FQ101" s="766"/>
      <c r="FR101" s="766"/>
      <c r="FS101" s="766"/>
      <c r="FT101" s="766"/>
      <c r="FU101" s="766"/>
      <c r="FV101" s="766"/>
      <c r="FW101" s="766"/>
      <c r="FX101" s="766"/>
      <c r="FY101" s="766"/>
      <c r="FZ101" s="766"/>
      <c r="GA101" s="766"/>
      <c r="GB101" s="766"/>
      <c r="GC101" s="766"/>
      <c r="GD101" s="766"/>
      <c r="GE101" s="766"/>
      <c r="GF101" s="766"/>
      <c r="GG101" s="766"/>
      <c r="GH101" s="766"/>
      <c r="GI101" s="766"/>
      <c r="GJ101" s="766"/>
      <c r="GK101" s="766"/>
      <c r="GL101" s="766"/>
      <c r="GM101" s="766"/>
      <c r="GN101" s="766"/>
      <c r="GO101" s="766"/>
      <c r="GP101" s="766"/>
      <c r="GQ101" s="766"/>
      <c r="GR101" s="766"/>
      <c r="GS101" s="766"/>
      <c r="GT101" s="766"/>
      <c r="GU101" s="766"/>
      <c r="GV101" s="766"/>
      <c r="GW101" s="766"/>
      <c r="GX101" s="766"/>
      <c r="GY101" s="766"/>
      <c r="GZ101" s="766"/>
      <c r="HA101" s="766"/>
      <c r="HB101" s="766"/>
      <c r="HC101" s="766"/>
      <c r="HD101" s="766"/>
      <c r="HE101" s="766"/>
      <c r="HF101" s="766"/>
      <c r="HG101" s="766"/>
      <c r="HH101" s="766"/>
      <c r="HI101" s="766"/>
      <c r="HJ101" s="766"/>
      <c r="HK101" s="766"/>
      <c r="HL101" s="766"/>
      <c r="HM101" s="766"/>
      <c r="HN101" s="766"/>
      <c r="HO101" s="766"/>
      <c r="HP101" s="766"/>
      <c r="HQ101" s="766"/>
      <c r="HR101" s="766"/>
      <c r="HS101" s="766"/>
      <c r="HT101" s="766"/>
      <c r="HU101" s="766"/>
      <c r="HV101" s="766"/>
      <c r="HW101" s="766"/>
      <c r="HX101" s="766"/>
      <c r="HY101" s="766"/>
      <c r="HZ101" s="766"/>
      <c r="IA101" s="766"/>
      <c r="IB101" s="766"/>
      <c r="IC101" s="766"/>
      <c r="ID101" s="766"/>
      <c r="IE101" s="766"/>
      <c r="IF101" s="766"/>
      <c r="IG101" s="766"/>
      <c r="IH101" s="766"/>
      <c r="II101" s="766"/>
      <c r="IJ101" s="766"/>
      <c r="IK101" s="766"/>
      <c r="IL101" s="766"/>
      <c r="IM101" s="766"/>
      <c r="IN101" s="766"/>
      <c r="IO101" s="766"/>
      <c r="IP101" s="766"/>
      <c r="IQ101" s="766"/>
      <c r="IR101" s="766"/>
      <c r="IS101" s="766"/>
      <c r="IT101" s="766"/>
      <c r="IU101" s="766"/>
      <c r="IV101" s="766"/>
    </row>
    <row r="102" spans="1:257" s="366" customFormat="1" ht="49.9" customHeight="1">
      <c r="A102" s="767" t="s">
        <v>625</v>
      </c>
      <c r="B102" s="471">
        <v>1</v>
      </c>
      <c r="C102" s="471" t="s">
        <v>5094</v>
      </c>
      <c r="D102" s="815" t="s">
        <v>5095</v>
      </c>
      <c r="E102" s="971">
        <v>38878</v>
      </c>
      <c r="F102" s="953">
        <v>13</v>
      </c>
      <c r="G102" s="815" t="s">
        <v>272</v>
      </c>
      <c r="H102" s="815" t="s">
        <v>5096</v>
      </c>
      <c r="I102" s="971">
        <v>43525</v>
      </c>
      <c r="J102" s="973" t="s">
        <v>716</v>
      </c>
      <c r="K102" s="815" t="s">
        <v>6150</v>
      </c>
      <c r="L102" s="815"/>
      <c r="M102" s="471"/>
      <c r="N102" s="471"/>
      <c r="O102" s="471"/>
      <c r="P102" s="471"/>
      <c r="Q102" s="471" t="s">
        <v>6151</v>
      </c>
      <c r="R102" s="471" t="s">
        <v>6009</v>
      </c>
      <c r="S102" s="971"/>
      <c r="T102" s="815" t="s">
        <v>5117</v>
      </c>
      <c r="U102" s="815"/>
      <c r="V102" s="815" t="s">
        <v>5097</v>
      </c>
      <c r="W102" s="986" t="s">
        <v>5764</v>
      </c>
      <c r="X102" s="986"/>
      <c r="Y102" s="768" t="s">
        <v>1103</v>
      </c>
      <c r="Z102" s="502">
        <v>43857</v>
      </c>
      <c r="AA102" s="628" t="s">
        <v>4567</v>
      </c>
      <c r="AB102" s="628" t="s">
        <v>3337</v>
      </c>
      <c r="AC102" s="628" t="s">
        <v>3100</v>
      </c>
      <c r="AD102" s="628" t="s">
        <v>7268</v>
      </c>
      <c r="AE102" s="628" t="s">
        <v>1103</v>
      </c>
      <c r="AF102" s="628"/>
      <c r="AG102" s="628"/>
      <c r="AH102" s="628"/>
      <c r="AI102" s="628"/>
      <c r="AJ102" s="628">
        <v>1</v>
      </c>
    </row>
    <row r="111" spans="1:257">
      <c r="K111" s="376"/>
    </row>
  </sheetData>
  <mergeCells count="11">
    <mergeCell ref="B55:S55"/>
    <mergeCell ref="B3:S3"/>
    <mergeCell ref="B7:S7"/>
    <mergeCell ref="B28:S28"/>
    <mergeCell ref="B34:S34"/>
    <mergeCell ref="B46:S46"/>
    <mergeCell ref="B90:V90"/>
    <mergeCell ref="B96:V96"/>
    <mergeCell ref="B100:V100"/>
    <mergeCell ref="B84:V84"/>
    <mergeCell ref="B63:S63"/>
  </mergeCells>
  <pageMargins left="0.7" right="0.7" top="0.75" bottom="0.75" header="0.3" footer="0.3"/>
  <pageSetup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E315"/>
  <sheetViews>
    <sheetView topLeftCell="B1" zoomScale="50" zoomScaleNormal="50" workbookViewId="0">
      <selection activeCell="P11" sqref="P11"/>
    </sheetView>
  </sheetViews>
  <sheetFormatPr baseColWidth="10" defaultColWidth="11.5703125" defaultRowHeight="12.75"/>
  <cols>
    <col min="1" max="1" width="10.42578125" style="768" customWidth="1"/>
    <col min="2" max="2" width="6.140625" style="859" customWidth="1"/>
    <col min="3" max="3" width="10" style="859" customWidth="1"/>
    <col min="4" max="4" width="33.5703125" style="788" customWidth="1"/>
    <col min="5" max="5" width="12.140625" style="821" customWidth="1"/>
    <col min="6" max="6" width="10.140625" style="821" customWidth="1"/>
    <col min="7" max="7" width="18" style="788" customWidth="1"/>
    <col min="8" max="8" width="13.85546875" style="821" customWidth="1"/>
    <col min="9" max="9" width="13.5703125" style="821" customWidth="1"/>
    <col min="10" max="10" width="16.85546875" style="821" customWidth="1"/>
    <col min="11" max="11" width="17.140625" style="821" customWidth="1"/>
    <col min="12" max="12" width="28.140625" style="788" customWidth="1"/>
    <col min="13" max="13" width="17" style="788" customWidth="1"/>
    <col min="14" max="15" width="21.85546875" style="821" customWidth="1"/>
    <col min="16" max="18" width="21.5703125" style="821" customWidth="1"/>
    <col min="19" max="19" width="22" style="821" customWidth="1"/>
    <col min="20" max="22" width="23.85546875" style="822" customWidth="1"/>
    <col min="23" max="24" width="18.140625" style="822" customWidth="1"/>
    <col min="25" max="25" width="16.5703125" style="768" customWidth="1"/>
    <col min="26" max="26" width="11.5703125" style="768"/>
    <col min="27" max="16384" width="11.5703125" style="744"/>
  </cols>
  <sheetData>
    <row r="1" spans="1:27" ht="49.9" customHeight="1">
      <c r="B1" s="819"/>
      <c r="C1" s="819"/>
      <c r="D1" s="820"/>
      <c r="E1" s="820"/>
      <c r="F1" s="820"/>
      <c r="G1" s="820"/>
      <c r="H1" s="820"/>
      <c r="I1" s="820"/>
      <c r="J1" s="820"/>
      <c r="K1" s="820"/>
      <c r="V1" s="824">
        <f ca="1">TODAY()</f>
        <v>44074</v>
      </c>
    </row>
    <row r="2" spans="1:27" s="1050" customFormat="1" ht="49.9" customHeight="1">
      <c r="A2" s="1190"/>
      <c r="B2" s="1051"/>
      <c r="C2" s="1051"/>
      <c r="D2" s="1458" t="s">
        <v>4928</v>
      </c>
      <c r="E2" s="1458"/>
      <c r="F2" s="1458"/>
      <c r="G2" s="1458"/>
      <c r="H2" s="1458"/>
      <c r="I2" s="1458"/>
      <c r="J2" s="1458"/>
      <c r="K2" s="1458"/>
      <c r="L2" s="1458"/>
      <c r="M2" s="1458"/>
      <c r="N2" s="1458"/>
      <c r="O2" s="1458"/>
      <c r="P2" s="1458"/>
      <c r="Q2" s="1458"/>
      <c r="R2" s="1458"/>
      <c r="S2" s="1458"/>
      <c r="T2" s="1458"/>
      <c r="U2" s="1458"/>
      <c r="V2" s="1458"/>
      <c r="W2" s="1458"/>
      <c r="X2" s="1458"/>
      <c r="Z2" s="1190"/>
    </row>
    <row r="3" spans="1:27" s="1052" customFormat="1" ht="49.9" customHeight="1">
      <c r="A3" s="1191"/>
      <c r="B3" s="1053"/>
      <c r="C3" s="1053"/>
      <c r="D3" s="1460" t="s">
        <v>4929</v>
      </c>
      <c r="E3" s="1460"/>
      <c r="F3" s="1460"/>
      <c r="G3" s="1460"/>
      <c r="H3" s="1460"/>
      <c r="I3" s="1460"/>
      <c r="J3" s="1460"/>
      <c r="K3" s="1460"/>
      <c r="L3" s="1460"/>
      <c r="M3" s="1460"/>
      <c r="N3" s="1460"/>
      <c r="O3" s="1460"/>
      <c r="P3" s="1460"/>
      <c r="Q3" s="1460"/>
      <c r="R3" s="1460"/>
      <c r="S3" s="1460"/>
      <c r="T3" s="1460"/>
      <c r="U3" s="1460"/>
      <c r="V3" s="1460"/>
      <c r="W3" s="1460"/>
      <c r="X3" s="1460"/>
      <c r="Z3" s="1191"/>
    </row>
    <row r="4" spans="1:27" ht="49.9" customHeight="1">
      <c r="B4" s="827"/>
      <c r="C4" s="827"/>
      <c r="D4" s="828"/>
      <c r="E4" s="829"/>
      <c r="F4" s="744"/>
      <c r="G4" s="744"/>
      <c r="H4" s="823"/>
      <c r="I4" s="829"/>
      <c r="L4" s="744"/>
      <c r="M4" s="744"/>
      <c r="N4" s="823"/>
      <c r="O4" s="823"/>
      <c r="P4" s="823"/>
      <c r="Q4" s="823"/>
      <c r="R4" s="823"/>
      <c r="S4" s="823"/>
      <c r="Y4" s="744"/>
    </row>
    <row r="5" spans="1:27" ht="79.900000000000006" customHeight="1">
      <c r="B5" s="1538" t="s">
        <v>4904</v>
      </c>
      <c r="C5" s="1538"/>
      <c r="D5" s="1538"/>
      <c r="E5" s="1538"/>
      <c r="F5" s="1538"/>
      <c r="G5" s="1538"/>
      <c r="H5" s="1538"/>
      <c r="I5" s="1538"/>
      <c r="J5" s="1538"/>
      <c r="K5" s="1538"/>
      <c r="L5" s="1538"/>
      <c r="M5" s="1538"/>
      <c r="N5" s="1538"/>
      <c r="O5" s="1538"/>
      <c r="P5" s="1538"/>
      <c r="Q5" s="1538"/>
      <c r="R5" s="1538"/>
      <c r="S5" s="1538"/>
      <c r="T5" s="1538"/>
      <c r="U5" s="1538"/>
      <c r="V5" s="1538"/>
      <c r="W5" s="1538"/>
      <c r="X5" s="1538"/>
      <c r="Y5" s="744"/>
    </row>
    <row r="6" spans="1:27" ht="79.900000000000006" customHeight="1">
      <c r="B6" s="833"/>
      <c r="C6" s="833"/>
      <c r="D6" s="834" t="s">
        <v>338</v>
      </c>
      <c r="E6" s="835" t="s">
        <v>297</v>
      </c>
      <c r="F6" s="834" t="s">
        <v>740</v>
      </c>
      <c r="G6" s="835" t="s">
        <v>66</v>
      </c>
      <c r="H6" s="835" t="s">
        <v>298</v>
      </c>
      <c r="I6" s="835" t="s">
        <v>301</v>
      </c>
      <c r="J6" s="835" t="s">
        <v>302</v>
      </c>
      <c r="K6" s="836" t="s">
        <v>597</v>
      </c>
      <c r="L6" s="837" t="s">
        <v>130</v>
      </c>
      <c r="M6" s="836" t="s">
        <v>131</v>
      </c>
      <c r="N6" s="836" t="s">
        <v>770</v>
      </c>
      <c r="O6" s="836" t="s">
        <v>4174</v>
      </c>
      <c r="P6" s="836" t="s">
        <v>1406</v>
      </c>
      <c r="Q6" s="836" t="s">
        <v>1587</v>
      </c>
      <c r="R6" s="836" t="s">
        <v>5745</v>
      </c>
      <c r="S6" s="836" t="s">
        <v>220</v>
      </c>
      <c r="T6" s="835" t="s">
        <v>1378</v>
      </c>
      <c r="U6" s="835" t="s">
        <v>761</v>
      </c>
      <c r="V6" s="835" t="s">
        <v>4762</v>
      </c>
      <c r="W6" s="835" t="s">
        <v>1379</v>
      </c>
      <c r="X6" s="835" t="s">
        <v>1380</v>
      </c>
      <c r="Y6" s="744"/>
    </row>
    <row r="7" spans="1:27" ht="79.900000000000006" customHeight="1">
      <c r="A7" s="768" t="s">
        <v>625</v>
      </c>
      <c r="B7" s="471">
        <v>1</v>
      </c>
      <c r="C7" s="471"/>
      <c r="D7" s="776" t="s">
        <v>159</v>
      </c>
      <c r="E7" s="780">
        <v>37958</v>
      </c>
      <c r="F7" s="781">
        <f ca="1">ABS((V1-E7)/365)</f>
        <v>16.756164383561643</v>
      </c>
      <c r="G7" s="776" t="s">
        <v>275</v>
      </c>
      <c r="H7" s="456" t="s">
        <v>73</v>
      </c>
      <c r="I7" s="780">
        <v>39077</v>
      </c>
      <c r="J7" s="456" t="s">
        <v>84</v>
      </c>
      <c r="K7" s="456"/>
      <c r="L7" s="776" t="s">
        <v>458</v>
      </c>
      <c r="M7" s="842" t="s">
        <v>52</v>
      </c>
      <c r="N7" s="456" t="s">
        <v>762</v>
      </c>
      <c r="O7" s="456"/>
      <c r="P7" s="456"/>
      <c r="Q7" s="456" t="s">
        <v>1315</v>
      </c>
      <c r="R7" s="456"/>
      <c r="S7" s="456" t="s">
        <v>87</v>
      </c>
      <c r="T7" s="840"/>
      <c r="U7" s="840"/>
      <c r="V7" s="840"/>
      <c r="W7" s="840"/>
      <c r="X7" s="840"/>
      <c r="Y7" s="744" t="s">
        <v>1102</v>
      </c>
    </row>
    <row r="8" spans="1:27" ht="79.900000000000006" customHeight="1">
      <c r="A8" s="768" t="s">
        <v>625</v>
      </c>
      <c r="B8" s="471">
        <v>2</v>
      </c>
      <c r="C8" s="471"/>
      <c r="D8" s="776" t="s">
        <v>687</v>
      </c>
      <c r="E8" s="780">
        <v>38221</v>
      </c>
      <c r="F8" s="781">
        <f ca="1">ABS((V1-E8)/365)</f>
        <v>16.035616438356165</v>
      </c>
      <c r="G8" s="776" t="s">
        <v>275</v>
      </c>
      <c r="H8" s="456" t="s">
        <v>365</v>
      </c>
      <c r="I8" s="780">
        <v>39170</v>
      </c>
      <c r="J8" s="456" t="s">
        <v>84</v>
      </c>
      <c r="K8" s="456"/>
      <c r="L8" s="776" t="s">
        <v>1630</v>
      </c>
      <c r="M8" s="842" t="s">
        <v>52</v>
      </c>
      <c r="N8" s="456" t="s">
        <v>1326</v>
      </c>
      <c r="O8" s="456"/>
      <c r="P8" s="456"/>
      <c r="Q8" s="456" t="s">
        <v>1315</v>
      </c>
      <c r="R8" s="456"/>
      <c r="S8" s="456" t="s">
        <v>88</v>
      </c>
      <c r="T8" s="840"/>
      <c r="U8" s="840"/>
      <c r="V8" s="840"/>
      <c r="W8" s="840"/>
      <c r="X8" s="840"/>
      <c r="Y8" s="744" t="s">
        <v>1102</v>
      </c>
    </row>
    <row r="9" spans="1:27" ht="79.900000000000006" customHeight="1">
      <c r="A9" s="768" t="s">
        <v>625</v>
      </c>
      <c r="B9" s="471">
        <v>3</v>
      </c>
      <c r="C9" s="471"/>
      <c r="D9" s="776" t="s">
        <v>40</v>
      </c>
      <c r="E9" s="838">
        <v>38001</v>
      </c>
      <c r="F9" s="781">
        <f ca="1">ABS((V1-E9)/365)</f>
        <v>16.638356164383563</v>
      </c>
      <c r="G9" s="776" t="s">
        <v>270</v>
      </c>
      <c r="H9" s="746" t="s">
        <v>316</v>
      </c>
      <c r="I9" s="843"/>
      <c r="J9" s="456" t="s">
        <v>84</v>
      </c>
      <c r="K9" s="456" t="s">
        <v>764</v>
      </c>
      <c r="L9" s="776" t="s">
        <v>124</v>
      </c>
      <c r="M9" s="746" t="s">
        <v>52</v>
      </c>
      <c r="N9" s="456" t="s">
        <v>762</v>
      </c>
      <c r="O9" s="456"/>
      <c r="P9" s="456"/>
      <c r="Q9" s="456" t="s">
        <v>1315</v>
      </c>
      <c r="R9" s="456"/>
      <c r="S9" s="746"/>
      <c r="T9" s="840"/>
      <c r="U9" s="840"/>
      <c r="V9" s="840"/>
      <c r="W9" s="840"/>
      <c r="X9" s="840"/>
      <c r="Y9" s="744" t="s">
        <v>1102</v>
      </c>
    </row>
    <row r="10" spans="1:27" s="768" customFormat="1" ht="79.900000000000006" customHeight="1">
      <c r="A10" s="768" t="s">
        <v>625</v>
      </c>
      <c r="B10" s="471">
        <v>4</v>
      </c>
      <c r="C10" s="471"/>
      <c r="D10" s="776" t="s">
        <v>511</v>
      </c>
      <c r="E10" s="780">
        <v>39143</v>
      </c>
      <c r="F10" s="781">
        <f ca="1">ABS((V1-E10)/365)</f>
        <v>13.509589041095891</v>
      </c>
      <c r="G10" s="776" t="s">
        <v>272</v>
      </c>
      <c r="H10" s="1024" t="s">
        <v>514</v>
      </c>
      <c r="I10" s="753">
        <v>40805</v>
      </c>
      <c r="J10" s="456" t="s">
        <v>457</v>
      </c>
      <c r="K10" s="456" t="s">
        <v>765</v>
      </c>
      <c r="L10" s="776" t="s">
        <v>640</v>
      </c>
      <c r="M10" s="456" t="s">
        <v>142</v>
      </c>
      <c r="N10" s="456" t="s">
        <v>3790</v>
      </c>
      <c r="O10" s="456"/>
      <c r="P10" s="456" t="s">
        <v>766</v>
      </c>
      <c r="Q10" s="456"/>
      <c r="R10" s="809"/>
      <c r="S10" s="809" t="s">
        <v>631</v>
      </c>
      <c r="T10" s="456" t="s">
        <v>524</v>
      </c>
      <c r="U10" s="809"/>
      <c r="V10" s="809"/>
      <c r="W10" s="809" t="s">
        <v>1100</v>
      </c>
      <c r="X10" s="456" t="s">
        <v>4751</v>
      </c>
      <c r="Y10" s="744" t="s">
        <v>1102</v>
      </c>
    </row>
    <row r="11" spans="1:27" s="768" customFormat="1" ht="79.900000000000006" customHeight="1">
      <c r="A11" s="768" t="s">
        <v>625</v>
      </c>
      <c r="B11" s="471">
        <v>5</v>
      </c>
      <c r="C11" s="471"/>
      <c r="D11" s="762" t="s">
        <v>3075</v>
      </c>
      <c r="E11" s="778">
        <v>39136</v>
      </c>
      <c r="F11" s="781">
        <f ca="1">ABS((V1-E11)/365)</f>
        <v>13.528767123287672</v>
      </c>
      <c r="G11" s="762" t="s">
        <v>166</v>
      </c>
      <c r="H11" s="762" t="s">
        <v>712</v>
      </c>
      <c r="I11" s="780">
        <v>41354</v>
      </c>
      <c r="J11" s="456" t="s">
        <v>84</v>
      </c>
      <c r="K11" s="776" t="s">
        <v>771</v>
      </c>
      <c r="L11" s="776" t="s">
        <v>1009</v>
      </c>
      <c r="M11" s="456" t="s">
        <v>142</v>
      </c>
      <c r="N11" s="456" t="s">
        <v>3076</v>
      </c>
      <c r="O11" s="456"/>
      <c r="P11" s="456" t="s">
        <v>918</v>
      </c>
      <c r="Q11" s="456"/>
      <c r="R11" s="456"/>
      <c r="S11" s="456" t="s">
        <v>947</v>
      </c>
      <c r="T11" s="801" t="s">
        <v>714</v>
      </c>
      <c r="U11" s="801"/>
      <c r="V11" s="801"/>
      <c r="W11" s="801" t="s">
        <v>753</v>
      </c>
      <c r="X11" s="776"/>
      <c r="Y11" s="744" t="s">
        <v>1106</v>
      </c>
    </row>
    <row r="12" spans="1:27" s="768" customFormat="1" ht="79.900000000000006" customHeight="1">
      <c r="A12" s="768" t="s">
        <v>625</v>
      </c>
      <c r="B12" s="471">
        <v>6</v>
      </c>
      <c r="C12" s="471"/>
      <c r="D12" s="762" t="s">
        <v>703</v>
      </c>
      <c r="E12" s="780">
        <v>37983</v>
      </c>
      <c r="F12" s="781">
        <f ca="1">ABS((V1-E12)/365)</f>
        <v>16.687671232876713</v>
      </c>
      <c r="G12" s="776" t="s">
        <v>272</v>
      </c>
      <c r="H12" s="762" t="s">
        <v>704</v>
      </c>
      <c r="I12" s="844">
        <v>41332</v>
      </c>
      <c r="J12" s="456" t="s">
        <v>717</v>
      </c>
      <c r="K12" s="456" t="s">
        <v>705</v>
      </c>
      <c r="L12" s="844" t="s">
        <v>985</v>
      </c>
      <c r="M12" s="456" t="s">
        <v>1153</v>
      </c>
      <c r="N12" s="844" t="s">
        <v>762</v>
      </c>
      <c r="O12" s="844"/>
      <c r="P12" s="456" t="s">
        <v>759</v>
      </c>
      <c r="Q12" s="844"/>
      <c r="R12" s="844"/>
      <c r="S12" s="776" t="s">
        <v>963</v>
      </c>
      <c r="T12" s="776" t="s">
        <v>706</v>
      </c>
      <c r="U12" s="801"/>
      <c r="V12" s="801"/>
      <c r="W12" s="801" t="s">
        <v>1108</v>
      </c>
      <c r="X12" s="776"/>
      <c r="Y12" s="744" t="s">
        <v>1102</v>
      </c>
    </row>
    <row r="13" spans="1:27" s="766" customFormat="1" ht="79.900000000000006" customHeight="1">
      <c r="A13" s="767" t="s">
        <v>625</v>
      </c>
      <c r="B13" s="471">
        <v>7</v>
      </c>
      <c r="C13" s="471"/>
      <c r="D13" s="762" t="s">
        <v>678</v>
      </c>
      <c r="E13" s="778">
        <v>39922</v>
      </c>
      <c r="F13" s="781">
        <f ca="1">ABS((V1-E13)/365)</f>
        <v>11.375342465753425</v>
      </c>
      <c r="G13" s="776" t="s">
        <v>268</v>
      </c>
      <c r="H13" s="776" t="s">
        <v>659</v>
      </c>
      <c r="I13" s="778">
        <v>41226</v>
      </c>
      <c r="J13" s="456" t="s">
        <v>31</v>
      </c>
      <c r="K13" s="776" t="s">
        <v>914</v>
      </c>
      <c r="L13" s="776" t="s">
        <v>1027</v>
      </c>
      <c r="M13" s="776" t="s">
        <v>142</v>
      </c>
      <c r="N13" s="776" t="s">
        <v>2334</v>
      </c>
      <c r="O13" s="776"/>
      <c r="P13" s="776" t="s">
        <v>916</v>
      </c>
      <c r="Q13" s="776"/>
      <c r="R13" s="801"/>
      <c r="S13" s="801" t="s">
        <v>915</v>
      </c>
      <c r="T13" s="776" t="s">
        <v>664</v>
      </c>
      <c r="U13" s="801"/>
      <c r="V13" s="801"/>
      <c r="W13" s="801" t="s">
        <v>661</v>
      </c>
      <c r="X13" s="776"/>
      <c r="Y13" s="744" t="s">
        <v>1102</v>
      </c>
      <c r="Z13" s="768"/>
      <c r="AA13" s="788"/>
    </row>
    <row r="14" spans="1:27" s="766" customFormat="1" ht="79.900000000000006" customHeight="1">
      <c r="A14" s="767" t="s">
        <v>625</v>
      </c>
      <c r="B14" s="471">
        <v>8</v>
      </c>
      <c r="C14" s="471"/>
      <c r="D14" s="762" t="s">
        <v>660</v>
      </c>
      <c r="E14" s="778">
        <v>39393</v>
      </c>
      <c r="F14" s="781">
        <f ca="1">ABS((V1-E14)/365)</f>
        <v>12.824657534246576</v>
      </c>
      <c r="G14" s="776" t="s">
        <v>268</v>
      </c>
      <c r="H14" s="776" t="s">
        <v>659</v>
      </c>
      <c r="I14" s="778">
        <v>41226</v>
      </c>
      <c r="J14" s="456" t="s">
        <v>31</v>
      </c>
      <c r="K14" s="776" t="s">
        <v>772</v>
      </c>
      <c r="L14" s="776" t="s">
        <v>1027</v>
      </c>
      <c r="M14" s="776" t="s">
        <v>142</v>
      </c>
      <c r="N14" s="776" t="s">
        <v>2334</v>
      </c>
      <c r="O14" s="776"/>
      <c r="P14" s="776" t="s">
        <v>916</v>
      </c>
      <c r="Q14" s="776"/>
      <c r="R14" s="801"/>
      <c r="S14" s="801" t="s">
        <v>915</v>
      </c>
      <c r="T14" s="776" t="s">
        <v>664</v>
      </c>
      <c r="U14" s="801"/>
      <c r="V14" s="801"/>
      <c r="W14" s="801" t="s">
        <v>661</v>
      </c>
      <c r="X14" s="776"/>
      <c r="Y14" s="744" t="s">
        <v>1102</v>
      </c>
      <c r="Z14" s="768"/>
      <c r="AA14" s="788"/>
    </row>
    <row r="15" spans="1:27" s="766" customFormat="1" ht="79.900000000000006" customHeight="1">
      <c r="A15" s="767" t="s">
        <v>625</v>
      </c>
      <c r="B15" s="471">
        <v>9</v>
      </c>
      <c r="C15" s="471"/>
      <c r="D15" s="762" t="s">
        <v>692</v>
      </c>
      <c r="E15" s="1025">
        <v>37878</v>
      </c>
      <c r="F15" s="781">
        <f ca="1">ABS((V1-E15)/365)</f>
        <v>16.975342465753425</v>
      </c>
      <c r="G15" s="776" t="s">
        <v>268</v>
      </c>
      <c r="H15" s="776" t="s">
        <v>659</v>
      </c>
      <c r="I15" s="778">
        <v>41226</v>
      </c>
      <c r="J15" s="456" t="s">
        <v>31</v>
      </c>
      <c r="K15" s="776" t="s">
        <v>772</v>
      </c>
      <c r="L15" s="776" t="s">
        <v>1027</v>
      </c>
      <c r="M15" s="776" t="s">
        <v>142</v>
      </c>
      <c r="N15" s="776" t="s">
        <v>2334</v>
      </c>
      <c r="O15" s="776"/>
      <c r="P15" s="776" t="s">
        <v>916</v>
      </c>
      <c r="Q15" s="776"/>
      <c r="R15" s="801"/>
      <c r="S15" s="801" t="s">
        <v>915</v>
      </c>
      <c r="T15" s="776" t="s">
        <v>664</v>
      </c>
      <c r="U15" s="801"/>
      <c r="V15" s="801"/>
      <c r="W15" s="801" t="s">
        <v>661</v>
      </c>
      <c r="X15" s="776"/>
      <c r="Y15" s="744" t="s">
        <v>1102</v>
      </c>
      <c r="Z15" s="768"/>
      <c r="AA15" s="788"/>
    </row>
    <row r="16" spans="1:27" s="767" customFormat="1" ht="79.900000000000006" customHeight="1">
      <c r="A16" s="767" t="s">
        <v>625</v>
      </c>
      <c r="B16" s="471">
        <v>10</v>
      </c>
      <c r="C16" s="471"/>
      <c r="D16" s="776" t="s">
        <v>1104</v>
      </c>
      <c r="E16" s="780">
        <v>39778</v>
      </c>
      <c r="F16" s="781">
        <f ca="1">ABS((V1-E16)/365)</f>
        <v>11.769863013698631</v>
      </c>
      <c r="G16" s="776" t="s">
        <v>272</v>
      </c>
      <c r="H16" s="780" t="s">
        <v>1073</v>
      </c>
      <c r="I16" s="780">
        <v>41752</v>
      </c>
      <c r="J16" s="782" t="s">
        <v>84</v>
      </c>
      <c r="K16" s="776" t="s">
        <v>1310</v>
      </c>
      <c r="L16" s="776" t="s">
        <v>1969</v>
      </c>
      <c r="M16" s="456" t="s">
        <v>142</v>
      </c>
      <c r="N16" s="456" t="s">
        <v>3108</v>
      </c>
      <c r="O16" s="456"/>
      <c r="P16" s="456" t="s">
        <v>1029</v>
      </c>
      <c r="Q16" s="776"/>
      <c r="R16" s="776"/>
      <c r="S16" s="776" t="s">
        <v>1048</v>
      </c>
      <c r="T16" s="801" t="s">
        <v>926</v>
      </c>
      <c r="U16" s="801"/>
      <c r="V16" s="801"/>
      <c r="W16" s="801" t="s">
        <v>2216</v>
      </c>
      <c r="X16" s="776"/>
      <c r="Y16" s="744" t="s">
        <v>1102</v>
      </c>
      <c r="Z16" s="768"/>
      <c r="AA16" s="768"/>
    </row>
    <row r="17" spans="1:259" s="767" customFormat="1" ht="79.900000000000006" customHeight="1">
      <c r="A17" s="767" t="s">
        <v>625</v>
      </c>
      <c r="B17" s="471">
        <v>11</v>
      </c>
      <c r="C17" s="471"/>
      <c r="D17" s="762" t="s">
        <v>921</v>
      </c>
      <c r="E17" s="763">
        <v>38223</v>
      </c>
      <c r="F17" s="781">
        <f ca="1">ABS((V1-E17)/365)</f>
        <v>16.030136986301368</v>
      </c>
      <c r="G17" s="762" t="s">
        <v>268</v>
      </c>
      <c r="H17" s="762" t="s">
        <v>920</v>
      </c>
      <c r="I17" s="763">
        <v>41458</v>
      </c>
      <c r="J17" s="762" t="s">
        <v>84</v>
      </c>
      <c r="K17" s="846" t="s">
        <v>924</v>
      </c>
      <c r="L17" s="846" t="s">
        <v>1291</v>
      </c>
      <c r="M17" s="846" t="s">
        <v>142</v>
      </c>
      <c r="N17" s="456" t="s">
        <v>1947</v>
      </c>
      <c r="O17" s="456"/>
      <c r="P17" s="776"/>
      <c r="Q17" s="776"/>
      <c r="R17" s="776"/>
      <c r="S17" s="776"/>
      <c r="T17" s="801" t="s">
        <v>927</v>
      </c>
      <c r="U17" s="801"/>
      <c r="V17" s="801"/>
      <c r="W17" s="801" t="s">
        <v>1072</v>
      </c>
      <c r="X17" s="776" t="s">
        <v>6986</v>
      </c>
      <c r="Y17" s="768" t="s">
        <v>1102</v>
      </c>
      <c r="Z17" s="768"/>
      <c r="AA17" s="768"/>
    </row>
    <row r="18" spans="1:259" s="767" customFormat="1" ht="79.900000000000006" customHeight="1">
      <c r="A18" s="767" t="s">
        <v>625</v>
      </c>
      <c r="B18" s="471">
        <v>12</v>
      </c>
      <c r="C18" s="471"/>
      <c r="D18" s="762" t="s">
        <v>922</v>
      </c>
      <c r="E18" s="780">
        <v>40755</v>
      </c>
      <c r="F18" s="781">
        <f ca="1">ABS((V1-E18)/365)</f>
        <v>9.0931506849315067</v>
      </c>
      <c r="G18" s="762" t="s">
        <v>268</v>
      </c>
      <c r="H18" s="762" t="s">
        <v>920</v>
      </c>
      <c r="I18" s="763">
        <v>41458</v>
      </c>
      <c r="J18" s="762" t="s">
        <v>84</v>
      </c>
      <c r="K18" s="846" t="s">
        <v>924</v>
      </c>
      <c r="L18" s="846" t="s">
        <v>1291</v>
      </c>
      <c r="M18" s="846" t="s">
        <v>142</v>
      </c>
      <c r="N18" s="456" t="s">
        <v>1947</v>
      </c>
      <c r="O18" s="456"/>
      <c r="P18" s="776"/>
      <c r="Q18" s="776"/>
      <c r="R18" s="776"/>
      <c r="S18" s="776"/>
      <c r="T18" s="801" t="s">
        <v>927</v>
      </c>
      <c r="U18" s="801"/>
      <c r="V18" s="801"/>
      <c r="W18" s="801" t="s">
        <v>1072</v>
      </c>
      <c r="X18" s="776" t="s">
        <v>6986</v>
      </c>
      <c r="Y18" s="768" t="s">
        <v>1102</v>
      </c>
      <c r="Z18" s="768"/>
      <c r="AA18" s="768"/>
      <c r="AB18" s="768"/>
    </row>
    <row r="19" spans="1:259" s="768" customFormat="1" ht="79.900000000000006" customHeight="1">
      <c r="A19" s="768" t="s">
        <v>625</v>
      </c>
      <c r="B19" s="471">
        <v>13</v>
      </c>
      <c r="C19" s="471"/>
      <c r="D19" s="776" t="s">
        <v>1099</v>
      </c>
      <c r="E19" s="780">
        <v>38913</v>
      </c>
      <c r="F19" s="781">
        <f ca="1">ABS((V1-E19)/365)</f>
        <v>14.139726027397261</v>
      </c>
      <c r="G19" s="776" t="s">
        <v>272</v>
      </c>
      <c r="H19" s="776" t="s">
        <v>1774</v>
      </c>
      <c r="I19" s="780">
        <v>41813</v>
      </c>
      <c r="J19" s="782" t="s">
        <v>58</v>
      </c>
      <c r="K19" s="776" t="s">
        <v>1101</v>
      </c>
      <c r="L19" s="776" t="s">
        <v>1230</v>
      </c>
      <c r="M19" s="456" t="s">
        <v>142</v>
      </c>
      <c r="N19" s="456" t="s">
        <v>773</v>
      </c>
      <c r="O19" s="456"/>
      <c r="P19" s="456"/>
      <c r="Q19" s="456"/>
      <c r="R19" s="456"/>
      <c r="S19" s="456" t="s">
        <v>1773</v>
      </c>
      <c r="T19" s="776" t="s">
        <v>1105</v>
      </c>
      <c r="U19" s="801"/>
      <c r="V19" s="801"/>
      <c r="W19" s="801" t="s">
        <v>1157</v>
      </c>
      <c r="X19" s="776"/>
      <c r="Y19" s="768" t="s">
        <v>1102</v>
      </c>
      <c r="Z19" s="1022"/>
      <c r="AA19" s="1022"/>
    </row>
    <row r="20" spans="1:259" s="768" customFormat="1" ht="79.900000000000006" customHeight="1">
      <c r="A20" s="768" t="s">
        <v>625</v>
      </c>
      <c r="B20" s="471">
        <v>14</v>
      </c>
      <c r="C20" s="471"/>
      <c r="D20" s="943" t="s">
        <v>75</v>
      </c>
      <c r="E20" s="780">
        <v>40070</v>
      </c>
      <c r="F20" s="781">
        <f ca="1">ABS((V1-E20)/365)</f>
        <v>10.96986301369863</v>
      </c>
      <c r="G20" s="776" t="s">
        <v>272</v>
      </c>
      <c r="H20" s="456"/>
      <c r="I20" s="780">
        <v>40095</v>
      </c>
      <c r="J20" s="456" t="s">
        <v>103</v>
      </c>
      <c r="K20" s="456" t="s">
        <v>617</v>
      </c>
      <c r="L20" s="778" t="s">
        <v>853</v>
      </c>
      <c r="M20" s="776" t="s">
        <v>52</v>
      </c>
      <c r="N20" s="778" t="s">
        <v>773</v>
      </c>
      <c r="O20" s="778"/>
      <c r="P20" s="776"/>
      <c r="Q20" s="456"/>
      <c r="R20" s="456"/>
      <c r="S20" s="456"/>
      <c r="T20" s="840"/>
      <c r="U20" s="945"/>
      <c r="V20" s="945"/>
      <c r="W20" s="809" t="s">
        <v>1395</v>
      </c>
      <c r="X20" s="840"/>
      <c r="Y20" s="744" t="s">
        <v>1102</v>
      </c>
      <c r="AA20" s="744"/>
    </row>
    <row r="21" spans="1:259" ht="79.900000000000006" customHeight="1">
      <c r="A21" s="768" t="s">
        <v>625</v>
      </c>
      <c r="B21" s="471">
        <v>15</v>
      </c>
      <c r="C21" s="471" t="s">
        <v>1548</v>
      </c>
      <c r="D21" s="776" t="s">
        <v>1549</v>
      </c>
      <c r="E21" s="780">
        <v>41120</v>
      </c>
      <c r="F21" s="781">
        <f ca="1">ABS((V1-E21)/365)</f>
        <v>8.0931506849315067</v>
      </c>
      <c r="G21" s="776" t="s">
        <v>272</v>
      </c>
      <c r="H21" s="776" t="s">
        <v>1547</v>
      </c>
      <c r="I21" s="780">
        <v>42282</v>
      </c>
      <c r="J21" s="456" t="s">
        <v>58</v>
      </c>
      <c r="K21" s="456" t="s">
        <v>1555</v>
      </c>
      <c r="L21" s="776"/>
      <c r="M21" s="776" t="s">
        <v>1328</v>
      </c>
      <c r="N21" s="456" t="s">
        <v>5859</v>
      </c>
      <c r="O21" s="456"/>
      <c r="P21" s="456"/>
      <c r="Q21" s="456"/>
      <c r="R21" s="809"/>
      <c r="S21" s="809"/>
      <c r="T21" s="456" t="s">
        <v>1564</v>
      </c>
      <c r="U21" s="456"/>
      <c r="V21" s="456"/>
      <c r="W21" s="456" t="s">
        <v>1868</v>
      </c>
      <c r="X21" s="456" t="s">
        <v>1957</v>
      </c>
      <c r="Y21" s="1080" t="s">
        <v>1106</v>
      </c>
      <c r="Z21" s="744"/>
    </row>
    <row r="22" spans="1:259" ht="79.900000000000006" customHeight="1">
      <c r="A22" s="767" t="s">
        <v>625</v>
      </c>
      <c r="B22" s="471">
        <v>16</v>
      </c>
      <c r="C22" s="471"/>
      <c r="D22" s="762" t="s">
        <v>2342</v>
      </c>
      <c r="E22" s="856">
        <v>39810</v>
      </c>
      <c r="F22" s="781">
        <f ca="1">ABS((V1-E22)/365)</f>
        <v>11.682191780821919</v>
      </c>
      <c r="G22" s="762" t="s">
        <v>272</v>
      </c>
      <c r="H22" s="763" t="s">
        <v>2339</v>
      </c>
      <c r="I22" s="763" t="s">
        <v>2343</v>
      </c>
      <c r="J22" s="762" t="s">
        <v>253</v>
      </c>
      <c r="K22" s="776" t="s">
        <v>2345</v>
      </c>
      <c r="L22" s="762" t="s">
        <v>2340</v>
      </c>
      <c r="M22" s="776" t="s">
        <v>142</v>
      </c>
      <c r="N22" s="776"/>
      <c r="O22" s="776"/>
      <c r="P22" s="776"/>
      <c r="Q22" s="776"/>
      <c r="R22" s="776"/>
      <c r="S22" s="776"/>
      <c r="T22" s="776" t="s">
        <v>2915</v>
      </c>
      <c r="U22" s="801"/>
      <c r="V22" s="801"/>
      <c r="W22" s="801" t="s">
        <v>2341</v>
      </c>
      <c r="X22" s="776"/>
      <c r="Y22" s="857" t="s">
        <v>1102</v>
      </c>
    </row>
    <row r="23" spans="1:259" ht="79.900000000000006" customHeight="1">
      <c r="A23" s="768" t="s">
        <v>625</v>
      </c>
      <c r="B23" s="471">
        <v>17</v>
      </c>
      <c r="C23" s="858" t="s">
        <v>2636</v>
      </c>
      <c r="D23" s="776" t="s">
        <v>3972</v>
      </c>
      <c r="E23" s="780">
        <v>39993</v>
      </c>
      <c r="F23" s="781">
        <f ca="1">ABS((V1-E23)/365)</f>
        <v>11.180821917808219</v>
      </c>
      <c r="G23" s="776" t="s">
        <v>272</v>
      </c>
      <c r="H23" s="776" t="s">
        <v>2638</v>
      </c>
      <c r="I23" s="780">
        <v>42823</v>
      </c>
      <c r="J23" s="782" t="s">
        <v>427</v>
      </c>
      <c r="K23" s="776" t="s">
        <v>2917</v>
      </c>
      <c r="L23" s="776" t="s">
        <v>4978</v>
      </c>
      <c r="M23" s="456" t="s">
        <v>1328</v>
      </c>
      <c r="N23" s="456" t="s">
        <v>7263</v>
      </c>
      <c r="O23" s="456"/>
      <c r="P23" s="456"/>
      <c r="Q23" s="456"/>
      <c r="R23" s="456"/>
      <c r="S23" s="456" t="s">
        <v>3333</v>
      </c>
      <c r="T23" s="776" t="s">
        <v>2919</v>
      </c>
      <c r="U23" s="776"/>
      <c r="V23" s="776"/>
      <c r="W23" s="776" t="s">
        <v>3660</v>
      </c>
      <c r="X23" s="776" t="s">
        <v>3714</v>
      </c>
      <c r="Y23" s="768" t="s">
        <v>1423</v>
      </c>
      <c r="Z23" s="744"/>
    </row>
    <row r="24" spans="1:259" ht="79.900000000000006" customHeight="1">
      <c r="A24" s="768" t="s">
        <v>625</v>
      </c>
      <c r="B24" s="471">
        <v>18</v>
      </c>
      <c r="C24" s="858" t="s">
        <v>2636</v>
      </c>
      <c r="D24" s="776" t="s">
        <v>3971</v>
      </c>
      <c r="E24" s="780">
        <v>40653</v>
      </c>
      <c r="F24" s="781">
        <f ca="1">ABS((V1-E24)/365)</f>
        <v>9.3726027397260268</v>
      </c>
      <c r="G24" s="776" t="s">
        <v>272</v>
      </c>
      <c r="H24" s="776" t="s">
        <v>2638</v>
      </c>
      <c r="I24" s="780">
        <v>42823</v>
      </c>
      <c r="J24" s="782" t="s">
        <v>427</v>
      </c>
      <c r="K24" s="776" t="s">
        <v>2917</v>
      </c>
      <c r="L24" s="776" t="s">
        <v>4978</v>
      </c>
      <c r="M24" s="456" t="s">
        <v>1328</v>
      </c>
      <c r="N24" s="456" t="s">
        <v>7263</v>
      </c>
      <c r="O24" s="456"/>
      <c r="P24" s="456"/>
      <c r="Q24" s="456"/>
      <c r="R24" s="456"/>
      <c r="S24" s="456" t="s">
        <v>3333</v>
      </c>
      <c r="T24" s="776" t="s">
        <v>2919</v>
      </c>
      <c r="U24" s="776"/>
      <c r="V24" s="776"/>
      <c r="W24" s="776" t="s">
        <v>3660</v>
      </c>
      <c r="X24" s="776" t="s">
        <v>3715</v>
      </c>
      <c r="Y24" s="768" t="s">
        <v>1423</v>
      </c>
      <c r="Z24" s="744"/>
    </row>
    <row r="25" spans="1:259" s="788" customFormat="1" ht="79.900000000000006" customHeight="1">
      <c r="A25" s="768"/>
      <c r="B25" s="1028"/>
      <c r="C25" s="859"/>
      <c r="D25" s="831"/>
      <c r="E25" s="860"/>
      <c r="F25" s="862"/>
      <c r="H25" s="821"/>
      <c r="I25" s="860"/>
      <c r="J25" s="821"/>
      <c r="K25" s="821"/>
      <c r="N25" s="821"/>
      <c r="O25" s="821"/>
      <c r="P25" s="821"/>
      <c r="Q25" s="821"/>
      <c r="R25" s="821"/>
      <c r="S25" s="821"/>
      <c r="T25" s="822"/>
      <c r="U25" s="822"/>
      <c r="V25" s="822"/>
      <c r="W25" s="822"/>
      <c r="X25" s="822"/>
      <c r="Y25" s="744"/>
      <c r="Z25" s="1022"/>
    </row>
    <row r="26" spans="1:259" ht="79.900000000000006" customHeight="1">
      <c r="B26" s="1442" t="s">
        <v>4905</v>
      </c>
      <c r="C26" s="1539"/>
      <c r="D26" s="1539"/>
      <c r="E26" s="1539"/>
      <c r="F26" s="1539"/>
      <c r="G26" s="1539"/>
      <c r="H26" s="1539"/>
      <c r="I26" s="1539"/>
      <c r="J26" s="1539"/>
      <c r="K26" s="1539"/>
      <c r="L26" s="1539"/>
      <c r="M26" s="1539"/>
      <c r="N26" s="1539"/>
      <c r="O26" s="1539"/>
      <c r="P26" s="1539"/>
      <c r="Q26" s="1539"/>
      <c r="R26" s="1539"/>
      <c r="S26" s="1539"/>
      <c r="T26" s="1539"/>
      <c r="U26" s="1539"/>
      <c r="V26" s="1539"/>
      <c r="W26" s="1539"/>
      <c r="X26" s="1539"/>
      <c r="Y26" s="744"/>
      <c r="AA26" s="788"/>
    </row>
    <row r="27" spans="1:259" s="768" customFormat="1" ht="79.900000000000006" customHeight="1">
      <c r="A27" s="767"/>
      <c r="B27" s="471"/>
      <c r="C27" s="471"/>
      <c r="D27" s="834" t="s">
        <v>338</v>
      </c>
      <c r="E27" s="835" t="s">
        <v>297</v>
      </c>
      <c r="F27" s="834"/>
      <c r="G27" s="835" t="s">
        <v>66</v>
      </c>
      <c r="H27" s="835" t="s">
        <v>298</v>
      </c>
      <c r="I27" s="835" t="s">
        <v>301</v>
      </c>
      <c r="J27" s="835" t="s">
        <v>302</v>
      </c>
      <c r="K27" s="836" t="s">
        <v>597</v>
      </c>
      <c r="L27" s="837" t="s">
        <v>130</v>
      </c>
      <c r="M27" s="836" t="s">
        <v>131</v>
      </c>
      <c r="N27" s="836" t="s">
        <v>770</v>
      </c>
      <c r="O27" s="836" t="s">
        <v>4174</v>
      </c>
      <c r="P27" s="836" t="s">
        <v>1406</v>
      </c>
      <c r="Q27" s="836" t="s">
        <v>1587</v>
      </c>
      <c r="R27" s="836" t="s">
        <v>5745</v>
      </c>
      <c r="S27" s="836" t="s">
        <v>220</v>
      </c>
      <c r="T27" s="835" t="s">
        <v>1378</v>
      </c>
      <c r="U27" s="835" t="s">
        <v>6835</v>
      </c>
      <c r="V27" s="835" t="s">
        <v>4763</v>
      </c>
      <c r="W27" s="835" t="s">
        <v>1381</v>
      </c>
      <c r="X27" s="835" t="s">
        <v>1382</v>
      </c>
      <c r="Y27" s="863"/>
      <c r="Z27" s="1022"/>
      <c r="AA27" s="1022"/>
    </row>
    <row r="28" spans="1:259" s="766" customFormat="1" ht="79.900000000000006" customHeight="1">
      <c r="A28" s="768" t="s">
        <v>625</v>
      </c>
      <c r="B28" s="471">
        <v>1</v>
      </c>
      <c r="C28" s="471"/>
      <c r="D28" s="762" t="s">
        <v>1196</v>
      </c>
      <c r="E28" s="867">
        <v>40934</v>
      </c>
      <c r="F28" s="781">
        <f ca="1">ABS((V1-E28)/365)</f>
        <v>8.6027397260273979</v>
      </c>
      <c r="G28" s="762" t="s">
        <v>272</v>
      </c>
      <c r="H28" s="762" t="s">
        <v>1197</v>
      </c>
      <c r="I28" s="844">
        <v>41975</v>
      </c>
      <c r="J28" s="762" t="s">
        <v>253</v>
      </c>
      <c r="K28" s="456" t="s">
        <v>1221</v>
      </c>
      <c r="L28" s="776" t="s">
        <v>3338</v>
      </c>
      <c r="M28" s="868" t="s">
        <v>4728</v>
      </c>
      <c r="N28" s="456" t="s">
        <v>773</v>
      </c>
      <c r="O28" s="456"/>
      <c r="P28" s="776"/>
      <c r="Q28" s="776" t="s">
        <v>1913</v>
      </c>
      <c r="R28" s="776"/>
      <c r="S28" s="776" t="s">
        <v>1220</v>
      </c>
      <c r="T28" s="776" t="s">
        <v>1218</v>
      </c>
      <c r="U28" s="776"/>
      <c r="V28" s="776"/>
      <c r="W28" s="776" t="s">
        <v>1236</v>
      </c>
      <c r="X28" s="776"/>
      <c r="Y28" s="744" t="s">
        <v>1423</v>
      </c>
      <c r="Z28" s="1022"/>
      <c r="AA28" s="744"/>
    </row>
    <row r="29" spans="1:259" s="766" customFormat="1" ht="79.900000000000006" customHeight="1">
      <c r="A29" s="768" t="s">
        <v>638</v>
      </c>
      <c r="B29" s="471">
        <v>2</v>
      </c>
      <c r="C29" s="471"/>
      <c r="D29" s="762" t="s">
        <v>1764</v>
      </c>
      <c r="E29" s="867">
        <v>41869</v>
      </c>
      <c r="F29" s="781">
        <f ca="1">ABS((V1-E29)/365)</f>
        <v>6.0410958904109586</v>
      </c>
      <c r="G29" s="762" t="s">
        <v>272</v>
      </c>
      <c r="H29" s="762" t="s">
        <v>1191</v>
      </c>
      <c r="I29" s="844">
        <v>41969</v>
      </c>
      <c r="J29" s="762" t="s">
        <v>84</v>
      </c>
      <c r="K29" s="456"/>
      <c r="L29" s="776" t="s">
        <v>1968</v>
      </c>
      <c r="M29" s="868" t="s">
        <v>142</v>
      </c>
      <c r="N29" s="780">
        <v>43717</v>
      </c>
      <c r="O29" s="456"/>
      <c r="P29" s="776"/>
      <c r="Q29" s="776"/>
      <c r="R29" s="776"/>
      <c r="S29" s="776" t="s">
        <v>1192</v>
      </c>
      <c r="T29" s="776" t="s">
        <v>1296</v>
      </c>
      <c r="U29" s="776"/>
      <c r="V29" s="776"/>
      <c r="W29" s="776" t="s">
        <v>1375</v>
      </c>
      <c r="X29" s="776"/>
      <c r="Y29" s="744" t="s">
        <v>1423</v>
      </c>
      <c r="Z29" s="767"/>
      <c r="AA29" s="744"/>
      <c r="AB29" s="768"/>
      <c r="AC29" s="768"/>
      <c r="AD29" s="768"/>
      <c r="AE29" s="768"/>
      <c r="AF29" s="768"/>
      <c r="AG29" s="768"/>
      <c r="AH29" s="768"/>
      <c r="AI29" s="768"/>
      <c r="AJ29" s="768"/>
      <c r="AK29" s="768"/>
      <c r="AL29" s="768"/>
      <c r="AM29" s="768"/>
      <c r="AN29" s="768"/>
      <c r="AO29" s="768"/>
      <c r="AP29" s="768"/>
      <c r="AQ29" s="768"/>
      <c r="AR29" s="768"/>
      <c r="AS29" s="768"/>
      <c r="AT29" s="768"/>
      <c r="AU29" s="768"/>
      <c r="AV29" s="768"/>
      <c r="AW29" s="768"/>
      <c r="AX29" s="768"/>
      <c r="AY29" s="768"/>
      <c r="AZ29" s="768"/>
      <c r="BA29" s="768"/>
      <c r="BB29" s="768"/>
      <c r="BC29" s="768"/>
      <c r="BD29" s="768"/>
      <c r="BE29" s="768"/>
      <c r="BF29" s="768"/>
      <c r="BG29" s="768"/>
      <c r="BH29" s="768"/>
      <c r="BI29" s="768"/>
      <c r="BJ29" s="768"/>
      <c r="BK29" s="768"/>
      <c r="BL29" s="768"/>
      <c r="BM29" s="768"/>
      <c r="BN29" s="768"/>
      <c r="BO29" s="768"/>
      <c r="BP29" s="768"/>
      <c r="BQ29" s="768"/>
      <c r="BR29" s="768"/>
      <c r="BS29" s="768"/>
      <c r="BT29" s="768"/>
      <c r="BU29" s="768"/>
      <c r="BV29" s="768"/>
      <c r="BW29" s="768"/>
      <c r="BX29" s="768"/>
      <c r="BY29" s="768"/>
      <c r="BZ29" s="768"/>
      <c r="CA29" s="768"/>
      <c r="CB29" s="768"/>
      <c r="CC29" s="768"/>
      <c r="CD29" s="768"/>
      <c r="CE29" s="768"/>
      <c r="CF29" s="768"/>
      <c r="CG29" s="768"/>
      <c r="CH29" s="768"/>
      <c r="CI29" s="768"/>
      <c r="CJ29" s="768"/>
      <c r="CK29" s="768"/>
      <c r="CL29" s="768"/>
      <c r="CM29" s="768"/>
      <c r="CN29" s="768"/>
      <c r="CO29" s="768"/>
      <c r="CP29" s="768"/>
      <c r="CQ29" s="768"/>
      <c r="CR29" s="768"/>
      <c r="CS29" s="768"/>
      <c r="CT29" s="768"/>
      <c r="CU29" s="768"/>
      <c r="CV29" s="768"/>
      <c r="CW29" s="768"/>
      <c r="CX29" s="768"/>
      <c r="CY29" s="768"/>
      <c r="CZ29" s="768"/>
      <c r="DA29" s="768"/>
      <c r="DB29" s="768"/>
      <c r="DC29" s="768"/>
      <c r="DD29" s="768"/>
      <c r="DE29" s="768"/>
      <c r="DF29" s="768"/>
      <c r="DG29" s="768"/>
      <c r="DH29" s="768"/>
      <c r="DI29" s="768"/>
      <c r="DJ29" s="768"/>
      <c r="DK29" s="768"/>
      <c r="DL29" s="768"/>
      <c r="DM29" s="768"/>
      <c r="DN29" s="768"/>
      <c r="DO29" s="768"/>
      <c r="DP29" s="768"/>
      <c r="DQ29" s="768"/>
      <c r="DR29" s="768"/>
      <c r="DS29" s="768"/>
      <c r="DT29" s="768"/>
      <c r="DU29" s="768"/>
      <c r="DV29" s="768"/>
      <c r="DW29" s="768"/>
      <c r="DX29" s="768"/>
      <c r="DY29" s="768"/>
      <c r="DZ29" s="768"/>
      <c r="EA29" s="768"/>
      <c r="EB29" s="768"/>
      <c r="EC29" s="768"/>
      <c r="ED29" s="768"/>
      <c r="EE29" s="768"/>
      <c r="EF29" s="768"/>
      <c r="EG29" s="768"/>
      <c r="EH29" s="768"/>
      <c r="EI29" s="768"/>
      <c r="EJ29" s="768"/>
      <c r="EK29" s="768"/>
      <c r="EL29" s="768"/>
      <c r="EM29" s="768"/>
      <c r="EN29" s="768"/>
      <c r="EO29" s="768"/>
      <c r="EP29" s="768"/>
      <c r="EQ29" s="768"/>
      <c r="ER29" s="768"/>
      <c r="ES29" s="768"/>
      <c r="ET29" s="768"/>
      <c r="EU29" s="768"/>
      <c r="EV29" s="768"/>
      <c r="EW29" s="768"/>
      <c r="EX29" s="768"/>
      <c r="EY29" s="768"/>
      <c r="EZ29" s="768"/>
      <c r="FA29" s="768"/>
      <c r="FB29" s="768"/>
      <c r="FC29" s="768"/>
      <c r="FD29" s="768"/>
      <c r="FE29" s="768"/>
      <c r="FF29" s="768"/>
      <c r="FG29" s="768"/>
      <c r="FH29" s="768"/>
      <c r="FI29" s="768"/>
      <c r="FJ29" s="768"/>
      <c r="FK29" s="768"/>
      <c r="FL29" s="768"/>
      <c r="FM29" s="768"/>
      <c r="FN29" s="768"/>
      <c r="FO29" s="768"/>
      <c r="FP29" s="768"/>
      <c r="FQ29" s="768"/>
      <c r="FR29" s="768"/>
      <c r="FS29" s="768"/>
      <c r="FT29" s="768"/>
      <c r="FU29" s="768"/>
      <c r="FV29" s="768"/>
      <c r="FW29" s="768"/>
      <c r="FX29" s="768"/>
      <c r="FY29" s="768"/>
      <c r="FZ29" s="768"/>
      <c r="GA29" s="768"/>
      <c r="GB29" s="768"/>
      <c r="GC29" s="768"/>
      <c r="GD29" s="768"/>
      <c r="GE29" s="768"/>
      <c r="GF29" s="768"/>
      <c r="GG29" s="768"/>
      <c r="GH29" s="768"/>
      <c r="GI29" s="768"/>
      <c r="GJ29" s="768"/>
      <c r="GK29" s="768"/>
      <c r="GL29" s="768"/>
      <c r="GM29" s="768"/>
      <c r="GN29" s="768"/>
      <c r="GO29" s="768"/>
      <c r="GP29" s="768"/>
      <c r="GQ29" s="768"/>
      <c r="GR29" s="768"/>
      <c r="GS29" s="768"/>
      <c r="GT29" s="768"/>
      <c r="GU29" s="768"/>
      <c r="GV29" s="768"/>
      <c r="GW29" s="768"/>
      <c r="GX29" s="768"/>
      <c r="GY29" s="768"/>
      <c r="GZ29" s="768"/>
      <c r="HA29" s="768"/>
      <c r="HB29" s="768"/>
      <c r="HC29" s="768"/>
      <c r="HD29" s="768"/>
      <c r="HE29" s="768"/>
      <c r="HF29" s="768"/>
      <c r="HG29" s="768"/>
      <c r="HH29" s="768"/>
      <c r="HI29" s="768"/>
      <c r="HJ29" s="768"/>
      <c r="HK29" s="768"/>
      <c r="HL29" s="768"/>
      <c r="HM29" s="768"/>
      <c r="HN29" s="768"/>
      <c r="HO29" s="768"/>
      <c r="HP29" s="768"/>
      <c r="HQ29" s="768"/>
      <c r="HR29" s="768"/>
      <c r="HS29" s="768"/>
      <c r="HT29" s="768"/>
      <c r="HU29" s="768"/>
      <c r="HV29" s="768"/>
      <c r="HW29" s="768"/>
      <c r="HX29" s="768"/>
      <c r="HY29" s="768"/>
      <c r="HZ29" s="768"/>
      <c r="IA29" s="768"/>
      <c r="IB29" s="768"/>
      <c r="IC29" s="768"/>
      <c r="ID29" s="768"/>
      <c r="IE29" s="768"/>
      <c r="IF29" s="768"/>
      <c r="IG29" s="768"/>
      <c r="IH29" s="768"/>
      <c r="II29" s="768"/>
      <c r="IJ29" s="768"/>
      <c r="IK29" s="768"/>
      <c r="IL29" s="768"/>
      <c r="IM29" s="768"/>
      <c r="IN29" s="768"/>
      <c r="IO29" s="768"/>
      <c r="IP29" s="768"/>
      <c r="IQ29" s="768"/>
      <c r="IR29" s="768"/>
      <c r="IS29" s="768"/>
      <c r="IT29" s="768"/>
      <c r="IU29" s="768"/>
      <c r="IV29" s="768"/>
      <c r="IW29" s="768"/>
    </row>
    <row r="30" spans="1:259" ht="79.900000000000006" customHeight="1">
      <c r="A30" s="768" t="s">
        <v>638</v>
      </c>
      <c r="B30" s="471">
        <v>3</v>
      </c>
      <c r="C30" s="471" t="s">
        <v>1707</v>
      </c>
      <c r="D30" s="776" t="s">
        <v>1871</v>
      </c>
      <c r="E30" s="780">
        <v>41977</v>
      </c>
      <c r="F30" s="781">
        <v>1</v>
      </c>
      <c r="G30" s="776" t="s">
        <v>272</v>
      </c>
      <c r="H30" s="780" t="s">
        <v>1708</v>
      </c>
      <c r="I30" s="780">
        <v>42458</v>
      </c>
      <c r="J30" s="782" t="s">
        <v>1665</v>
      </c>
      <c r="K30" s="776" t="s">
        <v>1713</v>
      </c>
      <c r="L30" s="456" t="s">
        <v>3829</v>
      </c>
      <c r="M30" s="456" t="s">
        <v>142</v>
      </c>
      <c r="N30" s="456" t="s">
        <v>5842</v>
      </c>
      <c r="O30" s="456"/>
      <c r="P30" s="456"/>
      <c r="Q30" s="456" t="s">
        <v>2240</v>
      </c>
      <c r="R30" s="456"/>
      <c r="S30" s="776" t="s">
        <v>1712</v>
      </c>
      <c r="T30" s="776" t="s">
        <v>1717</v>
      </c>
      <c r="U30" s="776"/>
      <c r="V30" s="776"/>
      <c r="W30" s="776" t="s">
        <v>1910</v>
      </c>
      <c r="X30" s="776"/>
      <c r="Y30" s="768" t="s">
        <v>1423</v>
      </c>
      <c r="Z30" s="744"/>
    </row>
    <row r="31" spans="1:259" s="766" customFormat="1" ht="79.900000000000006" customHeight="1">
      <c r="A31" s="768" t="s">
        <v>625</v>
      </c>
      <c r="B31" s="471">
        <v>4</v>
      </c>
      <c r="C31" s="471" t="s">
        <v>1707</v>
      </c>
      <c r="D31" s="776" t="s">
        <v>1870</v>
      </c>
      <c r="E31" s="780">
        <v>42395</v>
      </c>
      <c r="F31" s="781">
        <f ca="1">ABS((V1-E31)/365)</f>
        <v>4.5999999999999996</v>
      </c>
      <c r="G31" s="776" t="s">
        <v>272</v>
      </c>
      <c r="H31" s="780" t="s">
        <v>1708</v>
      </c>
      <c r="I31" s="780">
        <v>42458</v>
      </c>
      <c r="J31" s="782" t="s">
        <v>1665</v>
      </c>
      <c r="K31" s="776" t="s">
        <v>1713</v>
      </c>
      <c r="L31" s="456" t="s">
        <v>3830</v>
      </c>
      <c r="M31" s="456" t="s">
        <v>114</v>
      </c>
      <c r="N31" s="456" t="s">
        <v>4316</v>
      </c>
      <c r="O31" s="456"/>
      <c r="P31" s="456"/>
      <c r="Q31" s="456" t="s">
        <v>2237</v>
      </c>
      <c r="R31" s="456"/>
      <c r="S31" s="776" t="s">
        <v>1712</v>
      </c>
      <c r="T31" s="776" t="s">
        <v>1811</v>
      </c>
      <c r="U31" s="776"/>
      <c r="V31" s="776"/>
      <c r="W31" s="776" t="s">
        <v>1910</v>
      </c>
      <c r="X31" s="776"/>
      <c r="Y31" s="768" t="s">
        <v>1423</v>
      </c>
      <c r="Z31" s="1022"/>
      <c r="AA31" s="744"/>
    </row>
    <row r="32" spans="1:259" s="767" customFormat="1" ht="79.900000000000006" customHeight="1">
      <c r="A32" s="768" t="s">
        <v>625</v>
      </c>
      <c r="B32" s="471">
        <v>5</v>
      </c>
      <c r="C32" s="858" t="s">
        <v>2677</v>
      </c>
      <c r="D32" s="776" t="s">
        <v>2678</v>
      </c>
      <c r="E32" s="780">
        <v>41710</v>
      </c>
      <c r="F32" s="781">
        <f ca="1">ABS((V1-E32)/365)</f>
        <v>6.4767123287671229</v>
      </c>
      <c r="G32" s="776" t="s">
        <v>272</v>
      </c>
      <c r="H32" s="776" t="s">
        <v>2679</v>
      </c>
      <c r="I32" s="780">
        <v>42833</v>
      </c>
      <c r="J32" s="782" t="s">
        <v>84</v>
      </c>
      <c r="K32" s="776"/>
      <c r="L32" s="776" t="s">
        <v>4800</v>
      </c>
      <c r="M32" s="456" t="s">
        <v>4318</v>
      </c>
      <c r="N32" s="456"/>
      <c r="O32" s="456"/>
      <c r="P32" s="456"/>
      <c r="Q32" s="456"/>
      <c r="R32" s="456"/>
      <c r="S32" s="456" t="s">
        <v>4628</v>
      </c>
      <c r="T32" s="776" t="s">
        <v>3179</v>
      </c>
      <c r="U32" s="776"/>
      <c r="V32" s="776"/>
      <c r="W32" s="776" t="s">
        <v>2971</v>
      </c>
      <c r="X32" s="776" t="s">
        <v>3882</v>
      </c>
      <c r="Y32" s="768" t="s">
        <v>1106</v>
      </c>
      <c r="Z32" s="744"/>
      <c r="AA32" s="744"/>
      <c r="AB32" s="744"/>
      <c r="AC32" s="744"/>
      <c r="AD32" s="744"/>
      <c r="AE32" s="744"/>
      <c r="AF32" s="744"/>
      <c r="AG32" s="744"/>
      <c r="AH32" s="744"/>
      <c r="AI32" s="744"/>
      <c r="AJ32" s="744"/>
      <c r="AK32" s="744"/>
      <c r="AL32" s="744"/>
      <c r="AM32" s="744"/>
      <c r="AN32" s="744"/>
      <c r="AO32" s="744"/>
      <c r="AP32" s="744"/>
      <c r="AQ32" s="744"/>
      <c r="AR32" s="744"/>
      <c r="AS32" s="744"/>
      <c r="AT32" s="744"/>
      <c r="AU32" s="744"/>
      <c r="AV32" s="744"/>
      <c r="AW32" s="744"/>
      <c r="AX32" s="744"/>
      <c r="AY32" s="744"/>
      <c r="AZ32" s="744"/>
      <c r="BA32" s="744"/>
      <c r="BB32" s="744"/>
      <c r="BC32" s="744"/>
      <c r="BD32" s="744"/>
      <c r="BE32" s="744"/>
      <c r="BF32" s="744"/>
      <c r="BG32" s="744"/>
      <c r="BH32" s="744"/>
      <c r="BI32" s="744"/>
      <c r="BJ32" s="744"/>
      <c r="BK32" s="744"/>
      <c r="BL32" s="744"/>
      <c r="BM32" s="744"/>
      <c r="BN32" s="744"/>
      <c r="BO32" s="744"/>
      <c r="BP32" s="744"/>
      <c r="BQ32" s="744"/>
      <c r="BR32" s="744"/>
      <c r="BS32" s="744"/>
      <c r="BT32" s="744"/>
      <c r="BU32" s="744"/>
      <c r="BV32" s="744"/>
      <c r="BW32" s="744"/>
      <c r="BX32" s="744"/>
      <c r="BY32" s="744"/>
      <c r="BZ32" s="744"/>
      <c r="CA32" s="744"/>
      <c r="CB32" s="744"/>
      <c r="CC32" s="744"/>
      <c r="CD32" s="744"/>
      <c r="CE32" s="744"/>
      <c r="CF32" s="744"/>
      <c r="CG32" s="744"/>
      <c r="CH32" s="744"/>
      <c r="CI32" s="744"/>
      <c r="CJ32" s="744"/>
      <c r="CK32" s="744"/>
      <c r="CL32" s="744"/>
      <c r="CM32" s="744"/>
      <c r="CN32" s="744"/>
      <c r="CO32" s="744"/>
      <c r="CP32" s="744"/>
      <c r="CQ32" s="744"/>
      <c r="CR32" s="744"/>
      <c r="CS32" s="744"/>
      <c r="CT32" s="744"/>
      <c r="CU32" s="744"/>
      <c r="CV32" s="744"/>
      <c r="CW32" s="744"/>
      <c r="CX32" s="744"/>
      <c r="CY32" s="744"/>
      <c r="CZ32" s="744"/>
      <c r="DA32" s="744"/>
      <c r="DB32" s="744"/>
      <c r="DC32" s="744"/>
      <c r="DD32" s="744"/>
      <c r="DE32" s="744"/>
      <c r="DF32" s="744"/>
      <c r="DG32" s="744"/>
      <c r="DH32" s="744"/>
      <c r="DI32" s="744"/>
      <c r="DJ32" s="744"/>
      <c r="DK32" s="744"/>
      <c r="DL32" s="744"/>
      <c r="DM32" s="744"/>
      <c r="DN32" s="744"/>
      <c r="DO32" s="744"/>
      <c r="DP32" s="744"/>
      <c r="DQ32" s="744"/>
      <c r="DR32" s="744"/>
      <c r="DS32" s="744"/>
      <c r="DT32" s="744"/>
      <c r="DU32" s="744"/>
      <c r="DV32" s="744"/>
      <c r="DW32" s="744"/>
      <c r="DX32" s="744"/>
      <c r="DY32" s="744"/>
      <c r="DZ32" s="744"/>
      <c r="EA32" s="744"/>
      <c r="EB32" s="744"/>
      <c r="EC32" s="744"/>
      <c r="ED32" s="744"/>
      <c r="EE32" s="744"/>
      <c r="EF32" s="744"/>
      <c r="EG32" s="744"/>
      <c r="EH32" s="744"/>
      <c r="EI32" s="744"/>
      <c r="EJ32" s="744"/>
      <c r="EK32" s="744"/>
      <c r="EL32" s="744"/>
      <c r="EM32" s="744"/>
      <c r="EN32" s="744"/>
      <c r="EO32" s="744"/>
      <c r="EP32" s="744"/>
      <c r="EQ32" s="744"/>
      <c r="ER32" s="744"/>
      <c r="ES32" s="744"/>
      <c r="ET32" s="744"/>
      <c r="EU32" s="744"/>
      <c r="EV32" s="744"/>
      <c r="EW32" s="744"/>
      <c r="EX32" s="744"/>
      <c r="EY32" s="744"/>
      <c r="EZ32" s="744"/>
      <c r="FA32" s="744"/>
      <c r="FB32" s="744"/>
      <c r="FC32" s="744"/>
      <c r="FD32" s="744"/>
      <c r="FE32" s="744"/>
      <c r="FF32" s="744"/>
      <c r="FG32" s="744"/>
      <c r="FH32" s="744"/>
      <c r="FI32" s="744"/>
      <c r="FJ32" s="744"/>
      <c r="FK32" s="744"/>
      <c r="FL32" s="744"/>
      <c r="FM32" s="744"/>
      <c r="FN32" s="744"/>
      <c r="FO32" s="744"/>
      <c r="FP32" s="744"/>
      <c r="FQ32" s="744"/>
      <c r="FR32" s="744"/>
      <c r="FS32" s="744"/>
      <c r="FT32" s="744"/>
      <c r="FU32" s="744"/>
      <c r="FV32" s="744"/>
      <c r="FW32" s="744"/>
      <c r="FX32" s="744"/>
      <c r="FY32" s="744"/>
      <c r="FZ32" s="744"/>
      <c r="GA32" s="744"/>
      <c r="GB32" s="744"/>
      <c r="GC32" s="744"/>
      <c r="GD32" s="744"/>
      <c r="GE32" s="744"/>
      <c r="GF32" s="744"/>
      <c r="GG32" s="744"/>
      <c r="GH32" s="744"/>
      <c r="GI32" s="744"/>
      <c r="GJ32" s="744"/>
      <c r="GK32" s="744"/>
      <c r="GL32" s="744"/>
      <c r="GM32" s="744"/>
      <c r="GN32" s="744"/>
      <c r="GO32" s="744"/>
      <c r="GP32" s="744"/>
      <c r="GQ32" s="744"/>
      <c r="GR32" s="744"/>
      <c r="GS32" s="744"/>
      <c r="GT32" s="744"/>
      <c r="GU32" s="744"/>
      <c r="GV32" s="744"/>
      <c r="GW32" s="744"/>
      <c r="GX32" s="744"/>
      <c r="GY32" s="744"/>
      <c r="GZ32" s="744"/>
      <c r="HA32" s="744"/>
      <c r="HB32" s="744"/>
      <c r="HC32" s="744"/>
      <c r="HD32" s="744"/>
      <c r="HE32" s="744"/>
      <c r="HF32" s="744"/>
      <c r="HG32" s="744"/>
      <c r="HH32" s="744"/>
      <c r="HI32" s="744"/>
      <c r="HJ32" s="744"/>
      <c r="HK32" s="744"/>
      <c r="HL32" s="744"/>
      <c r="HM32" s="744"/>
      <c r="HN32" s="744"/>
      <c r="HO32" s="744"/>
      <c r="HP32" s="744"/>
      <c r="HQ32" s="744"/>
      <c r="HR32" s="744"/>
      <c r="HS32" s="744"/>
      <c r="HT32" s="744"/>
      <c r="HU32" s="744"/>
      <c r="HV32" s="744"/>
      <c r="HW32" s="744"/>
      <c r="HX32" s="744"/>
      <c r="HY32" s="744"/>
      <c r="HZ32" s="744"/>
      <c r="IA32" s="744"/>
      <c r="IB32" s="744"/>
      <c r="IC32" s="744"/>
      <c r="ID32" s="744"/>
      <c r="IE32" s="744"/>
      <c r="IF32" s="744"/>
      <c r="IG32" s="744"/>
      <c r="IH32" s="744"/>
      <c r="II32" s="744"/>
      <c r="IJ32" s="744"/>
      <c r="IK32" s="744"/>
      <c r="IL32" s="744"/>
      <c r="IM32" s="744"/>
      <c r="IN32" s="744"/>
      <c r="IO32" s="744"/>
      <c r="IP32" s="744"/>
      <c r="IQ32" s="744"/>
      <c r="IR32" s="744"/>
      <c r="IS32" s="744"/>
      <c r="IT32" s="744"/>
      <c r="IU32" s="744"/>
      <c r="IV32" s="744"/>
      <c r="IW32" s="744"/>
      <c r="IX32" s="744"/>
      <c r="IY32" s="744"/>
    </row>
    <row r="33" spans="1:259" s="766" customFormat="1" ht="79.900000000000006" customHeight="1">
      <c r="A33" s="768" t="s">
        <v>638</v>
      </c>
      <c r="B33" s="471">
        <v>6</v>
      </c>
      <c r="C33" s="872" t="s">
        <v>4044</v>
      </c>
      <c r="D33" s="776" t="s">
        <v>4045</v>
      </c>
      <c r="E33" s="780">
        <v>42363</v>
      </c>
      <c r="F33" s="781">
        <f ca="1">ABS((V1-E33)/365)</f>
        <v>4.6876712328767125</v>
      </c>
      <c r="G33" s="776" t="s">
        <v>272</v>
      </c>
      <c r="H33" s="776" t="s">
        <v>4060</v>
      </c>
      <c r="I33" s="780">
        <v>43221</v>
      </c>
      <c r="J33" s="782" t="s">
        <v>437</v>
      </c>
      <c r="K33" s="776" t="s">
        <v>4047</v>
      </c>
      <c r="L33" s="776" t="s">
        <v>4957</v>
      </c>
      <c r="M33" s="456" t="s">
        <v>7396</v>
      </c>
      <c r="N33" s="456" t="s">
        <v>5839</v>
      </c>
      <c r="O33" s="456"/>
      <c r="P33" s="456"/>
      <c r="Q33" s="456"/>
      <c r="R33" s="456"/>
      <c r="S33" s="456" t="s">
        <v>4061</v>
      </c>
      <c r="T33" s="776"/>
      <c r="U33" s="776"/>
      <c r="V33" s="776"/>
      <c r="W33" s="776"/>
      <c r="X33" s="776"/>
      <c r="Y33" s="768" t="s">
        <v>4773</v>
      </c>
      <c r="Z33" s="744"/>
      <c r="AA33" s="744"/>
      <c r="AB33" s="744"/>
      <c r="AC33" s="744"/>
      <c r="AD33" s="744"/>
      <c r="AE33" s="744"/>
      <c r="AF33" s="744"/>
      <c r="AG33" s="744"/>
      <c r="AH33" s="744"/>
      <c r="AI33" s="744"/>
      <c r="AJ33" s="744"/>
      <c r="AK33" s="744"/>
      <c r="AL33" s="744"/>
      <c r="AM33" s="744"/>
      <c r="AN33" s="744"/>
      <c r="AO33" s="744"/>
      <c r="AP33" s="744"/>
      <c r="AQ33" s="744"/>
      <c r="AR33" s="744"/>
      <c r="AS33" s="744"/>
      <c r="AT33" s="744"/>
      <c r="AU33" s="744"/>
      <c r="AV33" s="744"/>
      <c r="AW33" s="744"/>
      <c r="AX33" s="744"/>
      <c r="AY33" s="744"/>
      <c r="AZ33" s="744"/>
      <c r="BA33" s="744"/>
      <c r="BB33" s="744"/>
      <c r="BC33" s="744"/>
      <c r="BD33" s="744"/>
      <c r="BE33" s="744"/>
      <c r="BF33" s="744"/>
      <c r="BG33" s="744"/>
      <c r="BH33" s="744"/>
      <c r="BI33" s="744"/>
      <c r="BJ33" s="744"/>
      <c r="BK33" s="744"/>
      <c r="BL33" s="744"/>
      <c r="BM33" s="744"/>
      <c r="BN33" s="744"/>
      <c r="BO33" s="744"/>
      <c r="BP33" s="744"/>
      <c r="BQ33" s="744"/>
      <c r="BR33" s="744"/>
      <c r="BS33" s="744"/>
      <c r="BT33" s="744"/>
      <c r="BU33" s="744"/>
      <c r="BV33" s="744"/>
      <c r="BW33" s="744"/>
      <c r="BX33" s="744"/>
      <c r="BY33" s="744"/>
      <c r="BZ33" s="744"/>
      <c r="CA33" s="744"/>
      <c r="CB33" s="744"/>
      <c r="CC33" s="744"/>
      <c r="CD33" s="744"/>
      <c r="CE33" s="744"/>
      <c r="CF33" s="744"/>
      <c r="CG33" s="744"/>
      <c r="CH33" s="744"/>
      <c r="CI33" s="744"/>
      <c r="CJ33" s="744"/>
      <c r="CK33" s="744"/>
      <c r="CL33" s="744"/>
      <c r="CM33" s="744"/>
      <c r="CN33" s="744"/>
      <c r="CO33" s="744"/>
      <c r="CP33" s="744"/>
      <c r="CQ33" s="744"/>
      <c r="CR33" s="744"/>
      <c r="CS33" s="744"/>
      <c r="CT33" s="744"/>
      <c r="CU33" s="744"/>
      <c r="CV33" s="744"/>
      <c r="CW33" s="744"/>
      <c r="CX33" s="744"/>
      <c r="CY33" s="744"/>
      <c r="CZ33" s="744"/>
      <c r="DA33" s="744"/>
      <c r="DB33" s="744"/>
      <c r="DC33" s="744"/>
      <c r="DD33" s="744"/>
      <c r="DE33" s="744"/>
      <c r="DF33" s="744"/>
      <c r="DG33" s="744"/>
      <c r="DH33" s="744"/>
      <c r="DI33" s="744"/>
      <c r="DJ33" s="744"/>
      <c r="DK33" s="744"/>
      <c r="DL33" s="744"/>
      <c r="DM33" s="744"/>
      <c r="DN33" s="744"/>
      <c r="DO33" s="744"/>
      <c r="DP33" s="744"/>
      <c r="DQ33" s="744"/>
      <c r="DR33" s="744"/>
      <c r="DS33" s="744"/>
      <c r="DT33" s="744"/>
      <c r="DU33" s="744"/>
      <c r="DV33" s="744"/>
      <c r="DW33" s="744"/>
      <c r="DX33" s="744"/>
      <c r="DY33" s="744"/>
      <c r="DZ33" s="744"/>
      <c r="EA33" s="744"/>
      <c r="EB33" s="744"/>
      <c r="EC33" s="744"/>
      <c r="ED33" s="744"/>
      <c r="EE33" s="744"/>
      <c r="EF33" s="744"/>
      <c r="EG33" s="744"/>
      <c r="EH33" s="744"/>
      <c r="EI33" s="744"/>
      <c r="EJ33" s="744"/>
      <c r="EK33" s="744"/>
      <c r="EL33" s="744"/>
      <c r="EM33" s="744"/>
      <c r="EN33" s="744"/>
      <c r="EO33" s="744"/>
      <c r="EP33" s="744"/>
      <c r="EQ33" s="744"/>
      <c r="ER33" s="744"/>
      <c r="ES33" s="744"/>
      <c r="ET33" s="744"/>
      <c r="EU33" s="744"/>
      <c r="EV33" s="744"/>
      <c r="EW33" s="744"/>
      <c r="EX33" s="744"/>
      <c r="EY33" s="744"/>
      <c r="EZ33" s="744"/>
      <c r="FA33" s="744"/>
      <c r="FB33" s="744"/>
      <c r="FC33" s="744"/>
      <c r="FD33" s="744"/>
      <c r="FE33" s="744"/>
      <c r="FF33" s="744"/>
      <c r="FG33" s="744"/>
      <c r="FH33" s="744"/>
      <c r="FI33" s="744"/>
      <c r="FJ33" s="744"/>
      <c r="FK33" s="744"/>
      <c r="FL33" s="744"/>
      <c r="FM33" s="744"/>
      <c r="FN33" s="744"/>
      <c r="FO33" s="744"/>
      <c r="FP33" s="744"/>
      <c r="FQ33" s="744"/>
      <c r="FR33" s="744"/>
      <c r="FS33" s="744"/>
      <c r="FT33" s="744"/>
      <c r="FU33" s="744"/>
      <c r="FV33" s="744"/>
      <c r="FW33" s="744"/>
      <c r="FX33" s="744"/>
      <c r="FY33" s="744"/>
      <c r="FZ33" s="744"/>
      <c r="GA33" s="744"/>
      <c r="GB33" s="744"/>
      <c r="GC33" s="744"/>
      <c r="GD33" s="744"/>
      <c r="GE33" s="744"/>
      <c r="GF33" s="744"/>
      <c r="GG33" s="744"/>
      <c r="GH33" s="744"/>
      <c r="GI33" s="744"/>
      <c r="GJ33" s="744"/>
      <c r="GK33" s="744"/>
      <c r="GL33" s="744"/>
      <c r="GM33" s="744"/>
      <c r="GN33" s="744"/>
      <c r="GO33" s="744"/>
      <c r="GP33" s="744"/>
      <c r="GQ33" s="744"/>
      <c r="GR33" s="744"/>
      <c r="GS33" s="744"/>
      <c r="GT33" s="744"/>
      <c r="GU33" s="744"/>
      <c r="GV33" s="744"/>
      <c r="GW33" s="744"/>
      <c r="GX33" s="744"/>
      <c r="GY33" s="744"/>
      <c r="GZ33" s="744"/>
      <c r="HA33" s="744"/>
      <c r="HB33" s="744"/>
      <c r="HC33" s="744"/>
      <c r="HD33" s="744"/>
      <c r="HE33" s="744"/>
      <c r="HF33" s="744"/>
      <c r="HG33" s="744"/>
      <c r="HH33" s="744"/>
      <c r="HI33" s="744"/>
      <c r="HJ33" s="744"/>
      <c r="HK33" s="744"/>
      <c r="HL33" s="744"/>
      <c r="HM33" s="744"/>
      <c r="HN33" s="744"/>
      <c r="HO33" s="744"/>
      <c r="HP33" s="744"/>
      <c r="HQ33" s="744"/>
      <c r="HR33" s="744"/>
      <c r="HS33" s="744"/>
      <c r="HT33" s="744"/>
      <c r="HU33" s="744"/>
      <c r="HV33" s="744"/>
      <c r="HW33" s="744"/>
      <c r="HX33" s="744"/>
      <c r="HY33" s="744"/>
      <c r="HZ33" s="744"/>
      <c r="IA33" s="744"/>
      <c r="IB33" s="744"/>
      <c r="IC33" s="744"/>
      <c r="ID33" s="744"/>
      <c r="IE33" s="744"/>
      <c r="IF33" s="744"/>
      <c r="IG33" s="744"/>
      <c r="IH33" s="744"/>
      <c r="II33" s="744"/>
      <c r="IJ33" s="744"/>
      <c r="IK33" s="744"/>
      <c r="IL33" s="744"/>
      <c r="IM33" s="744"/>
      <c r="IN33" s="744"/>
      <c r="IO33" s="744"/>
      <c r="IP33" s="744"/>
      <c r="IQ33" s="744"/>
      <c r="IR33" s="744"/>
      <c r="IS33" s="744"/>
      <c r="IT33" s="744"/>
      <c r="IU33" s="744"/>
      <c r="IV33" s="744"/>
      <c r="IW33" s="744"/>
      <c r="IX33" s="744"/>
      <c r="IY33" s="744"/>
    </row>
    <row r="34" spans="1:259" s="766" customFormat="1" ht="79.900000000000006" customHeight="1">
      <c r="A34" s="768" t="s">
        <v>638</v>
      </c>
      <c r="B34" s="471">
        <v>7</v>
      </c>
      <c r="C34" s="872" t="s">
        <v>4044</v>
      </c>
      <c r="D34" s="776" t="s">
        <v>4528</v>
      </c>
      <c r="E34" s="780">
        <v>42750</v>
      </c>
      <c r="F34" s="781">
        <f ca="1">ABS((V1-E34)/365)</f>
        <v>3.6273972602739728</v>
      </c>
      <c r="G34" s="776" t="s">
        <v>272</v>
      </c>
      <c r="H34" s="776" t="s">
        <v>4060</v>
      </c>
      <c r="I34" s="780">
        <v>43221</v>
      </c>
      <c r="J34" s="782" t="s">
        <v>437</v>
      </c>
      <c r="K34" s="776" t="s">
        <v>4047</v>
      </c>
      <c r="L34" s="776" t="s">
        <v>4957</v>
      </c>
      <c r="M34" s="456" t="s">
        <v>7396</v>
      </c>
      <c r="N34" s="456" t="s">
        <v>5839</v>
      </c>
      <c r="O34" s="456"/>
      <c r="P34" s="456"/>
      <c r="Q34" s="456"/>
      <c r="R34" s="456"/>
      <c r="S34" s="456"/>
      <c r="T34" s="776"/>
      <c r="U34" s="776"/>
      <c r="V34" s="776"/>
      <c r="W34" s="776"/>
      <c r="X34" s="776"/>
      <c r="Y34" s="1082" t="s">
        <v>4773</v>
      </c>
      <c r="Z34" s="744"/>
      <c r="AA34" s="744"/>
      <c r="AB34" s="744"/>
      <c r="AC34" s="744"/>
      <c r="AD34" s="744"/>
      <c r="AE34" s="744"/>
      <c r="AF34" s="744"/>
      <c r="AG34" s="744"/>
      <c r="AH34" s="744"/>
      <c r="AI34" s="744"/>
      <c r="AJ34" s="744"/>
      <c r="AK34" s="744"/>
      <c r="AL34" s="744"/>
      <c r="AM34" s="744"/>
      <c r="AN34" s="744"/>
      <c r="AO34" s="744"/>
      <c r="AP34" s="744"/>
      <c r="AQ34" s="744"/>
      <c r="AR34" s="744"/>
      <c r="AS34" s="744"/>
      <c r="AT34" s="744"/>
      <c r="AU34" s="744"/>
      <c r="AV34" s="744"/>
      <c r="AW34" s="744"/>
      <c r="AX34" s="744"/>
      <c r="AY34" s="744"/>
      <c r="AZ34" s="744"/>
      <c r="BA34" s="744"/>
      <c r="BB34" s="744"/>
      <c r="BC34" s="744"/>
      <c r="BD34" s="744"/>
      <c r="BE34" s="744"/>
      <c r="BF34" s="744"/>
      <c r="BG34" s="744"/>
      <c r="BH34" s="744"/>
      <c r="BI34" s="744"/>
      <c r="BJ34" s="744"/>
      <c r="BK34" s="744"/>
      <c r="BL34" s="744"/>
      <c r="BM34" s="744"/>
      <c r="BN34" s="744"/>
      <c r="BO34" s="744"/>
      <c r="BP34" s="744"/>
      <c r="BQ34" s="744"/>
      <c r="BR34" s="744"/>
      <c r="BS34" s="744"/>
      <c r="BT34" s="744"/>
      <c r="BU34" s="744"/>
      <c r="BV34" s="744"/>
      <c r="BW34" s="744"/>
      <c r="BX34" s="744"/>
      <c r="BY34" s="744"/>
      <c r="BZ34" s="744"/>
      <c r="CA34" s="744"/>
      <c r="CB34" s="744"/>
      <c r="CC34" s="744"/>
      <c r="CD34" s="744"/>
      <c r="CE34" s="744"/>
      <c r="CF34" s="744"/>
      <c r="CG34" s="744"/>
      <c r="CH34" s="744"/>
      <c r="CI34" s="744"/>
      <c r="CJ34" s="744"/>
      <c r="CK34" s="744"/>
      <c r="CL34" s="744"/>
      <c r="CM34" s="744"/>
      <c r="CN34" s="744"/>
      <c r="CO34" s="744"/>
      <c r="CP34" s="744"/>
      <c r="CQ34" s="744"/>
      <c r="CR34" s="744"/>
      <c r="CS34" s="744"/>
      <c r="CT34" s="744"/>
      <c r="CU34" s="744"/>
      <c r="CV34" s="744"/>
      <c r="CW34" s="744"/>
      <c r="CX34" s="744"/>
      <c r="CY34" s="744"/>
      <c r="CZ34" s="744"/>
      <c r="DA34" s="744"/>
      <c r="DB34" s="744"/>
      <c r="DC34" s="744"/>
      <c r="DD34" s="744"/>
      <c r="DE34" s="744"/>
      <c r="DF34" s="744"/>
      <c r="DG34" s="744"/>
      <c r="DH34" s="744"/>
      <c r="DI34" s="744"/>
      <c r="DJ34" s="744"/>
      <c r="DK34" s="744"/>
      <c r="DL34" s="744"/>
      <c r="DM34" s="744"/>
      <c r="DN34" s="744"/>
      <c r="DO34" s="744"/>
      <c r="DP34" s="744"/>
      <c r="DQ34" s="744"/>
      <c r="DR34" s="744"/>
      <c r="DS34" s="744"/>
      <c r="DT34" s="744"/>
      <c r="DU34" s="744"/>
      <c r="DV34" s="744"/>
      <c r="DW34" s="744"/>
      <c r="DX34" s="744"/>
      <c r="DY34" s="744"/>
      <c r="DZ34" s="744"/>
      <c r="EA34" s="744"/>
      <c r="EB34" s="744"/>
      <c r="EC34" s="744"/>
      <c r="ED34" s="744"/>
      <c r="EE34" s="744"/>
      <c r="EF34" s="744"/>
      <c r="EG34" s="744"/>
      <c r="EH34" s="744"/>
      <c r="EI34" s="744"/>
      <c r="EJ34" s="744"/>
      <c r="EK34" s="744"/>
      <c r="EL34" s="744"/>
      <c r="EM34" s="744"/>
      <c r="EN34" s="744"/>
      <c r="EO34" s="744"/>
      <c r="EP34" s="744"/>
      <c r="EQ34" s="744"/>
      <c r="ER34" s="744"/>
      <c r="ES34" s="744"/>
      <c r="ET34" s="744"/>
      <c r="EU34" s="744"/>
      <c r="EV34" s="744"/>
      <c r="EW34" s="744"/>
      <c r="EX34" s="744"/>
      <c r="EY34" s="744"/>
      <c r="EZ34" s="744"/>
      <c r="FA34" s="744"/>
      <c r="FB34" s="744"/>
      <c r="FC34" s="744"/>
      <c r="FD34" s="744"/>
      <c r="FE34" s="744"/>
      <c r="FF34" s="744"/>
      <c r="FG34" s="744"/>
      <c r="FH34" s="744"/>
      <c r="FI34" s="744"/>
      <c r="FJ34" s="744"/>
      <c r="FK34" s="744"/>
      <c r="FL34" s="744"/>
      <c r="FM34" s="744"/>
      <c r="FN34" s="744"/>
      <c r="FO34" s="744"/>
      <c r="FP34" s="744"/>
      <c r="FQ34" s="744"/>
      <c r="FR34" s="744"/>
      <c r="FS34" s="744"/>
      <c r="FT34" s="744"/>
      <c r="FU34" s="744"/>
      <c r="FV34" s="744"/>
      <c r="FW34" s="744"/>
      <c r="FX34" s="744"/>
      <c r="FY34" s="744"/>
      <c r="FZ34" s="744"/>
      <c r="GA34" s="744"/>
      <c r="GB34" s="744"/>
      <c r="GC34" s="744"/>
      <c r="GD34" s="744"/>
      <c r="GE34" s="744"/>
      <c r="GF34" s="744"/>
      <c r="GG34" s="744"/>
      <c r="GH34" s="744"/>
      <c r="GI34" s="744"/>
      <c r="GJ34" s="744"/>
      <c r="GK34" s="744"/>
      <c r="GL34" s="744"/>
      <c r="GM34" s="744"/>
      <c r="GN34" s="744"/>
      <c r="GO34" s="744"/>
      <c r="GP34" s="744"/>
      <c r="GQ34" s="744"/>
      <c r="GR34" s="744"/>
      <c r="GS34" s="744"/>
      <c r="GT34" s="744"/>
      <c r="GU34" s="744"/>
      <c r="GV34" s="744"/>
      <c r="GW34" s="744"/>
      <c r="GX34" s="744"/>
      <c r="GY34" s="744"/>
      <c r="GZ34" s="744"/>
      <c r="HA34" s="744"/>
      <c r="HB34" s="744"/>
      <c r="HC34" s="744"/>
      <c r="HD34" s="744"/>
      <c r="HE34" s="744"/>
      <c r="HF34" s="744"/>
      <c r="HG34" s="744"/>
      <c r="HH34" s="744"/>
      <c r="HI34" s="744"/>
      <c r="HJ34" s="744"/>
      <c r="HK34" s="744"/>
      <c r="HL34" s="744"/>
      <c r="HM34" s="744"/>
      <c r="HN34" s="744"/>
      <c r="HO34" s="744"/>
      <c r="HP34" s="744"/>
      <c r="HQ34" s="744"/>
      <c r="HR34" s="744"/>
      <c r="HS34" s="744"/>
      <c r="HT34" s="744"/>
      <c r="HU34" s="744"/>
      <c r="HV34" s="744"/>
      <c r="HW34" s="744"/>
      <c r="HX34" s="744"/>
      <c r="HY34" s="744"/>
      <c r="HZ34" s="744"/>
      <c r="IA34" s="744"/>
      <c r="IB34" s="744"/>
      <c r="IC34" s="744"/>
      <c r="ID34" s="744"/>
      <c r="IE34" s="744"/>
      <c r="IF34" s="744"/>
      <c r="IG34" s="744"/>
      <c r="IH34" s="744"/>
      <c r="II34" s="744"/>
      <c r="IJ34" s="744"/>
      <c r="IK34" s="744"/>
      <c r="IL34" s="744"/>
      <c r="IM34" s="744"/>
      <c r="IN34" s="744"/>
      <c r="IO34" s="744"/>
      <c r="IP34" s="744"/>
      <c r="IQ34" s="744"/>
      <c r="IR34" s="744"/>
      <c r="IS34" s="744"/>
      <c r="IT34" s="744"/>
      <c r="IU34" s="744"/>
      <c r="IV34" s="744"/>
      <c r="IW34" s="744"/>
      <c r="IX34" s="744"/>
      <c r="IY34" s="744"/>
    </row>
    <row r="35" spans="1:259" s="767" customFormat="1" ht="79.900000000000006" customHeight="1">
      <c r="A35" s="767" t="s">
        <v>638</v>
      </c>
      <c r="B35" s="471">
        <v>8</v>
      </c>
      <c r="C35" s="471" t="s">
        <v>4033</v>
      </c>
      <c r="D35" s="776" t="s">
        <v>4995</v>
      </c>
      <c r="E35" s="780"/>
      <c r="F35" s="781">
        <f t="shared" ref="F35" si="0">ABS((V5-E35)/365)</f>
        <v>0</v>
      </c>
      <c r="G35" s="762" t="s">
        <v>275</v>
      </c>
      <c r="H35" s="776" t="s">
        <v>4274</v>
      </c>
      <c r="I35" s="778">
        <v>43286</v>
      </c>
      <c r="J35" s="762" t="s">
        <v>58</v>
      </c>
      <c r="K35" s="776" t="s">
        <v>5261</v>
      </c>
      <c r="L35" s="776" t="s">
        <v>5832</v>
      </c>
      <c r="M35" s="456" t="s">
        <v>142</v>
      </c>
      <c r="N35" s="846" t="s">
        <v>8013</v>
      </c>
      <c r="O35" s="776"/>
      <c r="P35" s="776"/>
      <c r="Q35" s="776" t="s">
        <v>4430</v>
      </c>
      <c r="R35" s="801"/>
      <c r="S35" s="801"/>
      <c r="T35" s="776" t="s">
        <v>4987</v>
      </c>
      <c r="U35" s="776"/>
      <c r="V35" s="776"/>
      <c r="W35" s="776" t="s">
        <v>4610</v>
      </c>
      <c r="X35" s="1033" t="s">
        <v>4524</v>
      </c>
      <c r="Y35" s="744" t="s">
        <v>4773</v>
      </c>
    </row>
    <row r="36" spans="1:259" s="767" customFormat="1" ht="79.900000000000006" customHeight="1">
      <c r="A36" s="767" t="s">
        <v>625</v>
      </c>
      <c r="B36" s="471">
        <v>9</v>
      </c>
      <c r="C36" s="471" t="s">
        <v>4123</v>
      </c>
      <c r="D36" s="776" t="s">
        <v>4668</v>
      </c>
      <c r="E36" s="780">
        <v>41975</v>
      </c>
      <c r="F36" s="781">
        <f ca="1">ABS((V1-E36)/365)</f>
        <v>5.7506849315068491</v>
      </c>
      <c r="G36" s="776" t="s">
        <v>272</v>
      </c>
      <c r="H36" s="780" t="s">
        <v>4669</v>
      </c>
      <c r="I36" s="780">
        <v>43393</v>
      </c>
      <c r="J36" s="782" t="s">
        <v>84</v>
      </c>
      <c r="K36" s="776" t="s">
        <v>4682</v>
      </c>
      <c r="L36" s="456" t="s">
        <v>6011</v>
      </c>
      <c r="M36" s="456" t="s">
        <v>142</v>
      </c>
      <c r="N36" s="456"/>
      <c r="O36" s="456"/>
      <c r="P36" s="456"/>
      <c r="Q36" s="456" t="s">
        <v>5948</v>
      </c>
      <c r="R36" s="456"/>
      <c r="S36" s="776" t="s">
        <v>4681</v>
      </c>
      <c r="T36" s="776" t="s">
        <v>4689</v>
      </c>
      <c r="U36" s="776"/>
      <c r="V36" s="776"/>
      <c r="W36" s="776"/>
      <c r="X36" s="776"/>
      <c r="Y36" s="1082" t="s">
        <v>1423</v>
      </c>
      <c r="Z36" s="744"/>
      <c r="AA36" s="744"/>
      <c r="AB36" s="744"/>
      <c r="AC36" s="744"/>
      <c r="AD36" s="744"/>
      <c r="AE36" s="744"/>
      <c r="AF36" s="744"/>
      <c r="AG36" s="744"/>
      <c r="AH36" s="744"/>
      <c r="AI36" s="744"/>
      <c r="AJ36" s="744"/>
      <c r="AK36" s="744"/>
      <c r="AL36" s="744"/>
      <c r="AM36" s="744"/>
      <c r="AN36" s="744"/>
      <c r="AO36" s="744"/>
      <c r="AP36" s="744"/>
      <c r="AQ36" s="744"/>
      <c r="AR36" s="744"/>
      <c r="AS36" s="744"/>
      <c r="AT36" s="744"/>
      <c r="AU36" s="744"/>
      <c r="AV36" s="744"/>
      <c r="AW36" s="744"/>
      <c r="AX36" s="744"/>
      <c r="AY36" s="744"/>
      <c r="AZ36" s="744"/>
      <c r="BA36" s="744"/>
      <c r="BB36" s="744"/>
      <c r="BC36" s="744"/>
      <c r="BD36" s="744"/>
      <c r="BE36" s="744"/>
      <c r="BF36" s="744"/>
      <c r="BG36" s="744"/>
      <c r="BH36" s="744"/>
      <c r="BI36" s="744"/>
      <c r="BJ36" s="744"/>
      <c r="BK36" s="744"/>
      <c r="BL36" s="744"/>
      <c r="BM36" s="744"/>
      <c r="BN36" s="744"/>
      <c r="BO36" s="744"/>
      <c r="BP36" s="744"/>
      <c r="BQ36" s="744"/>
      <c r="BR36" s="744"/>
      <c r="BS36" s="744"/>
      <c r="BT36" s="744"/>
      <c r="BU36" s="744"/>
      <c r="BV36" s="744"/>
      <c r="BW36" s="744"/>
      <c r="BX36" s="744"/>
      <c r="BY36" s="744"/>
      <c r="BZ36" s="744"/>
      <c r="CA36" s="744"/>
      <c r="CB36" s="744"/>
      <c r="CC36" s="744"/>
      <c r="CD36" s="744"/>
      <c r="CE36" s="744"/>
      <c r="CF36" s="744"/>
      <c r="CG36" s="744"/>
      <c r="CH36" s="744"/>
      <c r="CI36" s="744"/>
      <c r="CJ36" s="744"/>
      <c r="CK36" s="744"/>
      <c r="CL36" s="744"/>
      <c r="CM36" s="744"/>
      <c r="CN36" s="744"/>
      <c r="CO36" s="744"/>
      <c r="CP36" s="744"/>
      <c r="CQ36" s="744"/>
      <c r="CR36" s="744"/>
      <c r="CS36" s="744"/>
      <c r="CT36" s="744"/>
      <c r="CU36" s="744"/>
      <c r="CV36" s="744"/>
      <c r="CW36" s="744"/>
      <c r="CX36" s="744"/>
      <c r="CY36" s="744"/>
      <c r="CZ36" s="744"/>
      <c r="DA36" s="744"/>
      <c r="DB36" s="744"/>
      <c r="DC36" s="744"/>
      <c r="DD36" s="744"/>
      <c r="DE36" s="744"/>
      <c r="DF36" s="744"/>
      <c r="DG36" s="744"/>
      <c r="DH36" s="744"/>
      <c r="DI36" s="744"/>
      <c r="DJ36" s="744"/>
      <c r="DK36" s="744"/>
      <c r="DL36" s="744"/>
      <c r="DM36" s="744"/>
      <c r="DN36" s="744"/>
      <c r="DO36" s="744"/>
      <c r="DP36" s="744"/>
      <c r="DQ36" s="744"/>
      <c r="DR36" s="744"/>
      <c r="DS36" s="744"/>
      <c r="DT36" s="744"/>
      <c r="DU36" s="744"/>
      <c r="DV36" s="744"/>
      <c r="DW36" s="744"/>
      <c r="DX36" s="744"/>
      <c r="DY36" s="744"/>
      <c r="DZ36" s="744"/>
      <c r="EA36" s="744"/>
      <c r="EB36" s="744"/>
      <c r="EC36" s="744"/>
      <c r="ED36" s="744"/>
      <c r="EE36" s="744"/>
      <c r="EF36" s="744"/>
      <c r="EG36" s="744"/>
      <c r="EH36" s="744"/>
      <c r="EI36" s="744"/>
      <c r="EJ36" s="744"/>
      <c r="EK36" s="744"/>
      <c r="EL36" s="744"/>
      <c r="EM36" s="744"/>
      <c r="EN36" s="744"/>
      <c r="EO36" s="744"/>
      <c r="EP36" s="744"/>
      <c r="EQ36" s="744"/>
      <c r="ER36" s="744"/>
      <c r="ES36" s="744"/>
      <c r="ET36" s="744"/>
      <c r="EU36" s="744"/>
      <c r="EV36" s="744"/>
      <c r="EW36" s="744"/>
      <c r="EX36" s="744"/>
      <c r="EY36" s="744"/>
      <c r="EZ36" s="744"/>
      <c r="FA36" s="744"/>
      <c r="FB36" s="744"/>
      <c r="FC36" s="744"/>
      <c r="FD36" s="744"/>
      <c r="FE36" s="744"/>
      <c r="FF36" s="744"/>
      <c r="FG36" s="744"/>
      <c r="FH36" s="744"/>
      <c r="FI36" s="744"/>
      <c r="FJ36" s="744"/>
      <c r="FK36" s="744"/>
      <c r="FL36" s="744"/>
      <c r="FM36" s="744"/>
      <c r="FN36" s="744"/>
      <c r="FO36" s="744"/>
      <c r="FP36" s="744"/>
      <c r="FQ36" s="744"/>
      <c r="FR36" s="744"/>
      <c r="FS36" s="744"/>
      <c r="FT36" s="744"/>
      <c r="FU36" s="744"/>
      <c r="FV36" s="744"/>
      <c r="FW36" s="744"/>
      <c r="FX36" s="744"/>
      <c r="FY36" s="744"/>
      <c r="FZ36" s="744"/>
      <c r="GA36" s="744"/>
      <c r="GB36" s="744"/>
      <c r="GC36" s="744"/>
      <c r="GD36" s="744"/>
      <c r="GE36" s="744"/>
      <c r="GF36" s="744"/>
      <c r="GG36" s="744"/>
      <c r="GH36" s="744"/>
      <c r="GI36" s="744"/>
      <c r="GJ36" s="744"/>
      <c r="GK36" s="744"/>
      <c r="GL36" s="744"/>
      <c r="GM36" s="744"/>
      <c r="GN36" s="744"/>
      <c r="GO36" s="744"/>
      <c r="GP36" s="744"/>
      <c r="GQ36" s="744"/>
      <c r="GR36" s="744"/>
      <c r="GS36" s="744"/>
      <c r="GT36" s="744"/>
      <c r="GU36" s="744"/>
      <c r="GV36" s="744"/>
      <c r="GW36" s="744"/>
      <c r="GX36" s="744"/>
      <c r="GY36" s="744"/>
      <c r="GZ36" s="744"/>
      <c r="HA36" s="744"/>
      <c r="HB36" s="744"/>
      <c r="HC36" s="744"/>
      <c r="HD36" s="744"/>
      <c r="HE36" s="744"/>
      <c r="HF36" s="744"/>
      <c r="HG36" s="744"/>
      <c r="HH36" s="744"/>
      <c r="HI36" s="744"/>
      <c r="HJ36" s="744"/>
      <c r="HK36" s="744"/>
      <c r="HL36" s="744"/>
      <c r="HM36" s="744"/>
      <c r="HN36" s="744"/>
      <c r="HO36" s="744"/>
      <c r="HP36" s="744"/>
      <c r="HQ36" s="744"/>
      <c r="HR36" s="744"/>
      <c r="HS36" s="744"/>
      <c r="HT36" s="744"/>
      <c r="HU36" s="744"/>
      <c r="HV36" s="744"/>
      <c r="HW36" s="744"/>
      <c r="HX36" s="744"/>
      <c r="HY36" s="744"/>
      <c r="HZ36" s="744"/>
      <c r="IA36" s="744"/>
      <c r="IB36" s="744"/>
      <c r="IC36" s="744"/>
      <c r="ID36" s="744"/>
      <c r="IE36" s="744"/>
      <c r="IF36" s="744"/>
      <c r="IG36" s="744"/>
      <c r="IH36" s="744"/>
      <c r="II36" s="744"/>
      <c r="IJ36" s="744"/>
      <c r="IK36" s="744"/>
      <c r="IL36" s="744"/>
      <c r="IM36" s="744"/>
      <c r="IN36" s="744"/>
      <c r="IO36" s="744"/>
      <c r="IP36" s="744"/>
      <c r="IQ36" s="744"/>
      <c r="IR36" s="744"/>
      <c r="IS36" s="744"/>
      <c r="IT36" s="744"/>
      <c r="IU36" s="744"/>
      <c r="IV36" s="744"/>
      <c r="IW36" s="744"/>
      <c r="IX36" s="744"/>
      <c r="IY36" s="768"/>
    </row>
    <row r="37" spans="1:259" s="767" customFormat="1" ht="79.900000000000006" customHeight="1">
      <c r="A37" s="767" t="s">
        <v>625</v>
      </c>
      <c r="B37" s="471">
        <v>10</v>
      </c>
      <c r="C37" s="471" t="s">
        <v>4123</v>
      </c>
      <c r="D37" s="776" t="s">
        <v>4670</v>
      </c>
      <c r="E37" s="780">
        <v>42393</v>
      </c>
      <c r="F37" s="781">
        <f ca="1">ABS((V1-E37)/365)</f>
        <v>4.6054794520547944</v>
      </c>
      <c r="G37" s="776" t="s">
        <v>272</v>
      </c>
      <c r="H37" s="780" t="s">
        <v>4669</v>
      </c>
      <c r="I37" s="780">
        <v>43393</v>
      </c>
      <c r="J37" s="782" t="s">
        <v>84</v>
      </c>
      <c r="K37" s="776" t="s">
        <v>4682</v>
      </c>
      <c r="L37" s="456" t="s">
        <v>6011</v>
      </c>
      <c r="M37" s="456" t="s">
        <v>142</v>
      </c>
      <c r="N37" s="456"/>
      <c r="O37" s="456"/>
      <c r="P37" s="456"/>
      <c r="Q37" s="456" t="s">
        <v>5948</v>
      </c>
      <c r="R37" s="456"/>
      <c r="S37" s="776" t="s">
        <v>4681</v>
      </c>
      <c r="T37" s="776" t="s">
        <v>4688</v>
      </c>
      <c r="U37" s="776"/>
      <c r="V37" s="776"/>
      <c r="W37" s="776"/>
      <c r="X37" s="776"/>
      <c r="Y37" s="1082" t="s">
        <v>1423</v>
      </c>
      <c r="Z37" s="744"/>
      <c r="AA37" s="744"/>
      <c r="AB37" s="744"/>
      <c r="AC37" s="744"/>
      <c r="AD37" s="744"/>
      <c r="AE37" s="744"/>
      <c r="AF37" s="744"/>
      <c r="AG37" s="744"/>
      <c r="AH37" s="744"/>
      <c r="AI37" s="744"/>
      <c r="AJ37" s="744"/>
      <c r="AK37" s="744"/>
      <c r="AL37" s="744"/>
      <c r="AM37" s="744"/>
      <c r="AN37" s="744"/>
      <c r="AO37" s="744"/>
      <c r="AP37" s="744"/>
      <c r="AQ37" s="744"/>
      <c r="AR37" s="744"/>
      <c r="AS37" s="744"/>
      <c r="AT37" s="744"/>
      <c r="AU37" s="744"/>
      <c r="AV37" s="744"/>
      <c r="AW37" s="744"/>
      <c r="AX37" s="744"/>
      <c r="AY37" s="744"/>
      <c r="AZ37" s="744"/>
      <c r="BA37" s="744"/>
      <c r="BB37" s="744"/>
      <c r="BC37" s="744"/>
      <c r="BD37" s="744"/>
      <c r="BE37" s="744"/>
      <c r="BF37" s="744"/>
      <c r="BG37" s="744"/>
      <c r="BH37" s="744"/>
      <c r="BI37" s="744"/>
      <c r="BJ37" s="744"/>
      <c r="BK37" s="744"/>
      <c r="BL37" s="744"/>
      <c r="BM37" s="744"/>
      <c r="BN37" s="744"/>
      <c r="BO37" s="744"/>
      <c r="BP37" s="744"/>
      <c r="BQ37" s="744"/>
      <c r="BR37" s="744"/>
      <c r="BS37" s="744"/>
      <c r="BT37" s="744"/>
      <c r="BU37" s="744"/>
      <c r="BV37" s="744"/>
      <c r="BW37" s="744"/>
      <c r="BX37" s="744"/>
      <c r="BY37" s="744"/>
      <c r="BZ37" s="744"/>
      <c r="CA37" s="744"/>
      <c r="CB37" s="744"/>
      <c r="CC37" s="744"/>
      <c r="CD37" s="744"/>
      <c r="CE37" s="744"/>
      <c r="CF37" s="744"/>
      <c r="CG37" s="744"/>
      <c r="CH37" s="744"/>
      <c r="CI37" s="744"/>
      <c r="CJ37" s="744"/>
      <c r="CK37" s="744"/>
      <c r="CL37" s="744"/>
      <c r="CM37" s="744"/>
      <c r="CN37" s="744"/>
      <c r="CO37" s="744"/>
      <c r="CP37" s="744"/>
      <c r="CQ37" s="744"/>
      <c r="CR37" s="744"/>
      <c r="CS37" s="744"/>
      <c r="CT37" s="744"/>
      <c r="CU37" s="744"/>
      <c r="CV37" s="744"/>
      <c r="CW37" s="744"/>
      <c r="CX37" s="744"/>
      <c r="CY37" s="744"/>
      <c r="CZ37" s="744"/>
      <c r="DA37" s="744"/>
      <c r="DB37" s="744"/>
      <c r="DC37" s="744"/>
      <c r="DD37" s="744"/>
      <c r="DE37" s="744"/>
      <c r="DF37" s="744"/>
      <c r="DG37" s="744"/>
      <c r="DH37" s="744"/>
      <c r="DI37" s="744"/>
      <c r="DJ37" s="744"/>
      <c r="DK37" s="744"/>
      <c r="DL37" s="744"/>
      <c r="DM37" s="744"/>
      <c r="DN37" s="744"/>
      <c r="DO37" s="744"/>
      <c r="DP37" s="744"/>
      <c r="DQ37" s="744"/>
      <c r="DR37" s="744"/>
      <c r="DS37" s="744"/>
      <c r="DT37" s="744"/>
      <c r="DU37" s="744"/>
      <c r="DV37" s="744"/>
      <c r="DW37" s="744"/>
      <c r="DX37" s="744"/>
      <c r="DY37" s="744"/>
      <c r="DZ37" s="744"/>
      <c r="EA37" s="744"/>
      <c r="EB37" s="744"/>
      <c r="EC37" s="744"/>
      <c r="ED37" s="744"/>
      <c r="EE37" s="744"/>
      <c r="EF37" s="744"/>
      <c r="EG37" s="744"/>
      <c r="EH37" s="744"/>
      <c r="EI37" s="744"/>
      <c r="EJ37" s="744"/>
      <c r="EK37" s="744"/>
      <c r="EL37" s="744"/>
      <c r="EM37" s="744"/>
      <c r="EN37" s="744"/>
      <c r="EO37" s="744"/>
      <c r="EP37" s="744"/>
      <c r="EQ37" s="744"/>
      <c r="ER37" s="744"/>
      <c r="ES37" s="744"/>
      <c r="ET37" s="744"/>
      <c r="EU37" s="744"/>
      <c r="EV37" s="744"/>
      <c r="EW37" s="744"/>
      <c r="EX37" s="744"/>
      <c r="EY37" s="744"/>
      <c r="EZ37" s="744"/>
      <c r="FA37" s="744"/>
      <c r="FB37" s="744"/>
      <c r="FC37" s="744"/>
      <c r="FD37" s="744"/>
      <c r="FE37" s="744"/>
      <c r="FF37" s="744"/>
      <c r="FG37" s="744"/>
      <c r="FH37" s="744"/>
      <c r="FI37" s="744"/>
      <c r="FJ37" s="744"/>
      <c r="FK37" s="744"/>
      <c r="FL37" s="744"/>
      <c r="FM37" s="744"/>
      <c r="FN37" s="744"/>
      <c r="FO37" s="744"/>
      <c r="FP37" s="744"/>
      <c r="FQ37" s="744"/>
      <c r="FR37" s="744"/>
      <c r="FS37" s="744"/>
      <c r="FT37" s="744"/>
      <c r="FU37" s="744"/>
      <c r="FV37" s="744"/>
      <c r="FW37" s="744"/>
      <c r="FX37" s="744"/>
      <c r="FY37" s="744"/>
      <c r="FZ37" s="744"/>
      <c r="GA37" s="744"/>
      <c r="GB37" s="744"/>
      <c r="GC37" s="744"/>
      <c r="GD37" s="744"/>
      <c r="GE37" s="744"/>
      <c r="GF37" s="744"/>
      <c r="GG37" s="744"/>
      <c r="GH37" s="744"/>
      <c r="GI37" s="744"/>
      <c r="GJ37" s="744"/>
      <c r="GK37" s="744"/>
      <c r="GL37" s="744"/>
      <c r="GM37" s="744"/>
      <c r="GN37" s="744"/>
      <c r="GO37" s="744"/>
      <c r="GP37" s="744"/>
      <c r="GQ37" s="744"/>
      <c r="GR37" s="744"/>
      <c r="GS37" s="744"/>
      <c r="GT37" s="744"/>
      <c r="GU37" s="744"/>
      <c r="GV37" s="744"/>
      <c r="GW37" s="744"/>
      <c r="GX37" s="744"/>
      <c r="GY37" s="744"/>
      <c r="GZ37" s="744"/>
      <c r="HA37" s="744"/>
      <c r="HB37" s="744"/>
      <c r="HC37" s="744"/>
      <c r="HD37" s="744"/>
      <c r="HE37" s="744"/>
      <c r="HF37" s="744"/>
      <c r="HG37" s="744"/>
      <c r="HH37" s="744"/>
      <c r="HI37" s="744"/>
      <c r="HJ37" s="744"/>
      <c r="HK37" s="744"/>
      <c r="HL37" s="744"/>
      <c r="HM37" s="744"/>
      <c r="HN37" s="744"/>
      <c r="HO37" s="744"/>
      <c r="HP37" s="744"/>
      <c r="HQ37" s="744"/>
      <c r="HR37" s="744"/>
      <c r="HS37" s="744"/>
      <c r="HT37" s="744"/>
      <c r="HU37" s="744"/>
      <c r="HV37" s="744"/>
      <c r="HW37" s="744"/>
      <c r="HX37" s="744"/>
      <c r="HY37" s="744"/>
      <c r="HZ37" s="744"/>
      <c r="IA37" s="744"/>
      <c r="IB37" s="744"/>
      <c r="IC37" s="744"/>
      <c r="ID37" s="744"/>
      <c r="IE37" s="744"/>
      <c r="IF37" s="744"/>
      <c r="IG37" s="744"/>
      <c r="IH37" s="744"/>
      <c r="II37" s="744"/>
      <c r="IJ37" s="744"/>
      <c r="IK37" s="744"/>
      <c r="IL37" s="744"/>
      <c r="IM37" s="744"/>
      <c r="IN37" s="744"/>
      <c r="IO37" s="744"/>
      <c r="IP37" s="744"/>
      <c r="IQ37" s="744"/>
      <c r="IR37" s="744"/>
      <c r="IS37" s="744"/>
      <c r="IT37" s="744"/>
      <c r="IU37" s="744"/>
      <c r="IV37" s="744"/>
      <c r="IW37" s="744"/>
      <c r="IX37" s="744"/>
      <c r="IY37" s="768"/>
    </row>
    <row r="38" spans="1:259" s="767" customFormat="1" ht="79.900000000000006" customHeight="1">
      <c r="A38" s="768" t="s">
        <v>638</v>
      </c>
      <c r="B38" s="471">
        <v>11</v>
      </c>
      <c r="C38" s="471" t="s">
        <v>7390</v>
      </c>
      <c r="D38" s="776" t="s">
        <v>5218</v>
      </c>
      <c r="E38" s="780">
        <v>43550</v>
      </c>
      <c r="F38" s="781">
        <f ca="1">ABS((V1-E38)/365)</f>
        <v>1.4356164383561645</v>
      </c>
      <c r="G38" s="776" t="s">
        <v>275</v>
      </c>
      <c r="H38" s="776" t="s">
        <v>3100</v>
      </c>
      <c r="I38" s="780">
        <v>43556</v>
      </c>
      <c r="J38" s="782" t="s">
        <v>77</v>
      </c>
      <c r="K38" s="776"/>
      <c r="L38" s="776" t="s">
        <v>7395</v>
      </c>
      <c r="M38" s="456"/>
      <c r="N38" s="456"/>
      <c r="O38" s="456"/>
      <c r="P38" s="456"/>
      <c r="Q38" s="456"/>
      <c r="R38" s="456"/>
      <c r="S38" s="456"/>
      <c r="T38" s="776"/>
      <c r="U38" s="776"/>
      <c r="V38" s="776"/>
      <c r="W38" s="776"/>
      <c r="X38" s="776"/>
      <c r="Y38" s="768" t="s">
        <v>1495</v>
      </c>
      <c r="Z38" s="768"/>
      <c r="AA38" s="788"/>
      <c r="AB38" s="788"/>
      <c r="AC38" s="788"/>
      <c r="AD38" s="788"/>
      <c r="AE38" s="788"/>
      <c r="AF38" s="788"/>
      <c r="AG38" s="788"/>
      <c r="AH38" s="788"/>
      <c r="AI38" s="788"/>
      <c r="AJ38" s="788"/>
      <c r="AK38" s="788"/>
      <c r="AL38" s="788"/>
      <c r="AM38" s="788"/>
      <c r="AN38" s="788"/>
      <c r="AO38" s="788"/>
      <c r="AP38" s="788"/>
      <c r="AQ38" s="788"/>
      <c r="AR38" s="788"/>
      <c r="AS38" s="788"/>
      <c r="AT38" s="788"/>
      <c r="AU38" s="788"/>
      <c r="AV38" s="788"/>
      <c r="AW38" s="788"/>
      <c r="AX38" s="788"/>
      <c r="AY38" s="788"/>
      <c r="AZ38" s="788"/>
      <c r="BA38" s="788"/>
      <c r="BB38" s="788"/>
      <c r="BC38" s="788"/>
      <c r="BD38" s="788"/>
      <c r="BE38" s="788"/>
      <c r="BF38" s="788"/>
      <c r="BG38" s="788"/>
      <c r="BH38" s="788"/>
      <c r="BI38" s="788"/>
      <c r="BJ38" s="788"/>
      <c r="BK38" s="788"/>
      <c r="BL38" s="788"/>
      <c r="BM38" s="788"/>
      <c r="BN38" s="788"/>
      <c r="BO38" s="788"/>
      <c r="BP38" s="788"/>
      <c r="BQ38" s="788"/>
      <c r="BR38" s="788"/>
      <c r="BS38" s="788"/>
      <c r="BT38" s="788"/>
      <c r="BU38" s="788"/>
      <c r="BV38" s="788"/>
      <c r="BW38" s="788"/>
      <c r="BX38" s="788"/>
      <c r="BY38" s="788"/>
      <c r="BZ38" s="788"/>
      <c r="CA38" s="788"/>
      <c r="CB38" s="788"/>
      <c r="CC38" s="788"/>
      <c r="CD38" s="788"/>
      <c r="CE38" s="788"/>
      <c r="CF38" s="788"/>
      <c r="CG38" s="788"/>
      <c r="CH38" s="788"/>
      <c r="CI38" s="788"/>
      <c r="CJ38" s="788"/>
      <c r="CK38" s="788"/>
      <c r="CL38" s="788"/>
      <c r="CM38" s="788"/>
      <c r="CN38" s="788"/>
      <c r="CO38" s="788"/>
      <c r="CP38" s="788"/>
      <c r="CQ38" s="788"/>
      <c r="CR38" s="788"/>
      <c r="CS38" s="788"/>
      <c r="CT38" s="788"/>
      <c r="CU38" s="788"/>
      <c r="CV38" s="788"/>
      <c r="CW38" s="788"/>
      <c r="CX38" s="788"/>
      <c r="CY38" s="788"/>
      <c r="CZ38" s="788"/>
      <c r="DA38" s="788"/>
      <c r="DB38" s="788"/>
      <c r="DC38" s="788"/>
      <c r="DD38" s="788"/>
      <c r="DE38" s="788"/>
      <c r="DF38" s="788"/>
      <c r="DG38" s="788"/>
      <c r="DH38" s="788"/>
      <c r="DI38" s="788"/>
      <c r="DJ38" s="788"/>
      <c r="DK38" s="788"/>
      <c r="DL38" s="788"/>
      <c r="DM38" s="788"/>
      <c r="DN38" s="788"/>
      <c r="DO38" s="788"/>
      <c r="DP38" s="788"/>
      <c r="DQ38" s="788"/>
      <c r="DR38" s="788"/>
      <c r="DS38" s="788"/>
      <c r="DT38" s="788"/>
      <c r="DU38" s="788"/>
      <c r="DV38" s="788"/>
      <c r="DW38" s="788"/>
      <c r="DX38" s="788"/>
      <c r="DY38" s="788"/>
      <c r="DZ38" s="788"/>
      <c r="EA38" s="788"/>
      <c r="EB38" s="788"/>
      <c r="EC38" s="788"/>
      <c r="ED38" s="788"/>
      <c r="EE38" s="788"/>
      <c r="EF38" s="788"/>
      <c r="EG38" s="788"/>
      <c r="EH38" s="788"/>
      <c r="EI38" s="788"/>
      <c r="EJ38" s="788"/>
      <c r="EK38" s="788"/>
      <c r="EL38" s="788"/>
      <c r="EM38" s="788"/>
      <c r="EN38" s="788"/>
      <c r="EO38" s="788"/>
      <c r="EP38" s="788"/>
      <c r="EQ38" s="788"/>
      <c r="ER38" s="788"/>
      <c r="ES38" s="788"/>
      <c r="ET38" s="788"/>
      <c r="EU38" s="788"/>
      <c r="EV38" s="788"/>
      <c r="EW38" s="788"/>
      <c r="EX38" s="788"/>
      <c r="EY38" s="788"/>
      <c r="EZ38" s="788"/>
      <c r="FA38" s="788"/>
      <c r="FB38" s="788"/>
      <c r="FC38" s="788"/>
      <c r="FD38" s="788"/>
      <c r="FE38" s="788"/>
      <c r="FF38" s="788"/>
      <c r="FG38" s="788"/>
      <c r="FH38" s="788"/>
      <c r="FI38" s="788"/>
      <c r="FJ38" s="788"/>
      <c r="FK38" s="788"/>
      <c r="FL38" s="788"/>
      <c r="FM38" s="788"/>
      <c r="FN38" s="788"/>
      <c r="FO38" s="788"/>
      <c r="FP38" s="788"/>
      <c r="FQ38" s="788"/>
      <c r="FR38" s="788"/>
      <c r="FS38" s="788"/>
      <c r="FT38" s="788"/>
      <c r="FU38" s="788"/>
      <c r="FV38" s="788"/>
      <c r="FW38" s="788"/>
      <c r="FX38" s="788"/>
      <c r="FY38" s="788"/>
      <c r="FZ38" s="788"/>
      <c r="GA38" s="788"/>
      <c r="GB38" s="788"/>
      <c r="GC38" s="788"/>
      <c r="GD38" s="788"/>
      <c r="GE38" s="788"/>
      <c r="GF38" s="788"/>
      <c r="GG38" s="788"/>
      <c r="GH38" s="788"/>
      <c r="GI38" s="788"/>
      <c r="GJ38" s="788"/>
      <c r="GK38" s="788"/>
      <c r="GL38" s="788"/>
      <c r="GM38" s="788"/>
      <c r="GN38" s="788"/>
      <c r="GO38" s="788"/>
      <c r="GP38" s="788"/>
      <c r="GQ38" s="788"/>
      <c r="GR38" s="788"/>
      <c r="GS38" s="788"/>
      <c r="GT38" s="788"/>
      <c r="GU38" s="788"/>
      <c r="GV38" s="788"/>
      <c r="GW38" s="788"/>
      <c r="GX38" s="788"/>
      <c r="GY38" s="788"/>
      <c r="GZ38" s="788"/>
      <c r="HA38" s="788"/>
      <c r="HB38" s="788"/>
      <c r="HC38" s="788"/>
      <c r="HD38" s="788"/>
      <c r="HE38" s="788"/>
      <c r="HF38" s="788"/>
      <c r="HG38" s="788"/>
      <c r="HH38" s="788"/>
      <c r="HI38" s="788"/>
      <c r="HJ38" s="788"/>
      <c r="HK38" s="788"/>
      <c r="HL38" s="788"/>
      <c r="HM38" s="788"/>
      <c r="HN38" s="788"/>
      <c r="HO38" s="788"/>
      <c r="HP38" s="788"/>
      <c r="HQ38" s="788"/>
      <c r="HR38" s="788"/>
      <c r="HS38" s="788"/>
      <c r="HT38" s="788"/>
      <c r="HU38" s="788"/>
      <c r="HV38" s="788"/>
      <c r="HW38" s="788"/>
      <c r="HX38" s="788"/>
      <c r="HY38" s="788"/>
      <c r="HZ38" s="788"/>
      <c r="IA38" s="788"/>
      <c r="IB38" s="788"/>
      <c r="IC38" s="788"/>
      <c r="ID38" s="788"/>
      <c r="IE38" s="788"/>
      <c r="IF38" s="788"/>
      <c r="IG38" s="788"/>
      <c r="IH38" s="788"/>
      <c r="II38" s="788"/>
      <c r="IJ38" s="788"/>
      <c r="IK38" s="788"/>
      <c r="IL38" s="788"/>
      <c r="IM38" s="788"/>
      <c r="IN38" s="788"/>
      <c r="IO38" s="788"/>
      <c r="IP38" s="788"/>
      <c r="IQ38" s="788"/>
      <c r="IR38" s="788"/>
      <c r="IS38" s="788"/>
      <c r="IT38" s="788"/>
      <c r="IU38" s="788"/>
      <c r="IV38" s="788"/>
      <c r="IW38" s="788"/>
      <c r="IX38" s="788"/>
      <c r="IY38" s="766"/>
    </row>
    <row r="39" spans="1:259" s="766" customFormat="1" ht="79.900000000000006" customHeight="1">
      <c r="A39" s="767" t="s">
        <v>638</v>
      </c>
      <c r="B39" s="471">
        <v>12</v>
      </c>
      <c r="C39" s="471"/>
      <c r="D39" s="762" t="s">
        <v>686</v>
      </c>
      <c r="E39" s="780">
        <v>39524</v>
      </c>
      <c r="F39" s="781">
        <f ca="1">ABS((V1-E39)/365)</f>
        <v>12.465753424657533</v>
      </c>
      <c r="G39" s="776" t="s">
        <v>272</v>
      </c>
      <c r="H39" s="805" t="s">
        <v>648</v>
      </c>
      <c r="I39" s="753">
        <v>41188</v>
      </c>
      <c r="J39" s="456" t="s">
        <v>84</v>
      </c>
      <c r="K39" s="456" t="s">
        <v>781</v>
      </c>
      <c r="L39" s="456" t="s">
        <v>1916</v>
      </c>
      <c r="M39" s="456" t="s">
        <v>142</v>
      </c>
      <c r="N39" s="456" t="s">
        <v>4320</v>
      </c>
      <c r="O39" s="456"/>
      <c r="P39" s="776" t="s">
        <v>782</v>
      </c>
      <c r="Q39" s="801"/>
      <c r="R39" s="801"/>
      <c r="S39" s="776"/>
      <c r="T39" s="776" t="s">
        <v>656</v>
      </c>
      <c r="U39" s="801"/>
      <c r="V39" s="801"/>
      <c r="W39" s="801" t="s">
        <v>666</v>
      </c>
      <c r="X39" s="776"/>
      <c r="Y39" s="768" t="s">
        <v>1106</v>
      </c>
      <c r="Z39" s="1022"/>
      <c r="AA39" s="744"/>
      <c r="IY39" s="788"/>
    </row>
    <row r="40" spans="1:259" ht="79.900000000000006" customHeight="1">
      <c r="A40" s="768" t="s">
        <v>638</v>
      </c>
      <c r="B40" s="471">
        <v>13</v>
      </c>
      <c r="C40" s="471" t="s">
        <v>1707</v>
      </c>
      <c r="D40" s="776" t="s">
        <v>1711</v>
      </c>
      <c r="E40" s="780">
        <v>40998</v>
      </c>
      <c r="F40" s="781">
        <f ca="1">ABS((V1-E40)/365)</f>
        <v>8.4273972602739722</v>
      </c>
      <c r="G40" s="776" t="s">
        <v>272</v>
      </c>
      <c r="H40" s="780" t="s">
        <v>1708</v>
      </c>
      <c r="I40" s="780">
        <v>42458</v>
      </c>
      <c r="J40" s="782" t="s">
        <v>1665</v>
      </c>
      <c r="K40" s="776" t="s">
        <v>1713</v>
      </c>
      <c r="L40" s="456" t="s">
        <v>3829</v>
      </c>
      <c r="M40" s="456" t="s">
        <v>142</v>
      </c>
      <c r="N40" s="456" t="s">
        <v>5841</v>
      </c>
      <c r="O40" s="456"/>
      <c r="P40" s="456"/>
      <c r="Q40" s="456" t="s">
        <v>2237</v>
      </c>
      <c r="R40" s="456"/>
      <c r="S40" s="776" t="s">
        <v>1712</v>
      </c>
      <c r="T40" s="776" t="s">
        <v>1723</v>
      </c>
      <c r="U40" s="776"/>
      <c r="V40" s="776"/>
      <c r="W40" s="776" t="s">
        <v>1908</v>
      </c>
      <c r="X40" s="776" t="s">
        <v>1894</v>
      </c>
      <c r="Y40" s="1080" t="s">
        <v>1423</v>
      </c>
      <c r="Z40" s="1022"/>
      <c r="AB40" s="766"/>
      <c r="AC40" s="766"/>
      <c r="AD40" s="766"/>
      <c r="AE40" s="766"/>
      <c r="AF40" s="766"/>
      <c r="AG40" s="766"/>
      <c r="AH40" s="766"/>
      <c r="AI40" s="766"/>
      <c r="AJ40" s="766"/>
      <c r="AK40" s="766"/>
      <c r="AL40" s="766"/>
      <c r="AM40" s="766"/>
      <c r="AN40" s="766"/>
      <c r="AO40" s="766"/>
      <c r="AP40" s="766"/>
      <c r="AQ40" s="766"/>
      <c r="AR40" s="766"/>
      <c r="AS40" s="766"/>
      <c r="AT40" s="766"/>
      <c r="AU40" s="766"/>
      <c r="AV40" s="766"/>
      <c r="AW40" s="766"/>
      <c r="AX40" s="766"/>
      <c r="AY40" s="766"/>
      <c r="AZ40" s="766"/>
      <c r="BA40" s="766"/>
      <c r="BB40" s="766"/>
      <c r="BC40" s="766"/>
      <c r="BD40" s="766"/>
      <c r="BE40" s="766"/>
      <c r="BF40" s="766"/>
      <c r="BG40" s="766"/>
      <c r="BH40" s="766"/>
      <c r="BI40" s="766"/>
      <c r="BJ40" s="766"/>
      <c r="BK40" s="766"/>
      <c r="BL40" s="766"/>
      <c r="BM40" s="766"/>
      <c r="BN40" s="766"/>
      <c r="BO40" s="766"/>
      <c r="BP40" s="766"/>
      <c r="BQ40" s="766"/>
      <c r="BR40" s="766"/>
      <c r="BS40" s="766"/>
      <c r="BT40" s="766"/>
      <c r="BU40" s="766"/>
      <c r="BV40" s="766"/>
      <c r="BW40" s="766"/>
      <c r="BX40" s="766"/>
      <c r="BY40" s="766"/>
      <c r="BZ40" s="766"/>
      <c r="CA40" s="766"/>
      <c r="CB40" s="766"/>
      <c r="CC40" s="766"/>
      <c r="CD40" s="766"/>
      <c r="CE40" s="766"/>
      <c r="CF40" s="766"/>
      <c r="CG40" s="766"/>
      <c r="CH40" s="766"/>
      <c r="CI40" s="766"/>
      <c r="CJ40" s="766"/>
      <c r="CK40" s="766"/>
      <c r="CL40" s="766"/>
      <c r="CM40" s="766"/>
      <c r="CN40" s="766"/>
      <c r="CO40" s="766"/>
      <c r="CP40" s="766"/>
      <c r="CQ40" s="766"/>
      <c r="CR40" s="766"/>
      <c r="CS40" s="766"/>
      <c r="CT40" s="766"/>
      <c r="CU40" s="766"/>
      <c r="CV40" s="766"/>
      <c r="CW40" s="766"/>
      <c r="CX40" s="766"/>
      <c r="CY40" s="766"/>
      <c r="CZ40" s="766"/>
      <c r="DA40" s="766"/>
      <c r="DB40" s="766"/>
      <c r="DC40" s="766"/>
      <c r="DD40" s="766"/>
      <c r="DE40" s="766"/>
      <c r="DF40" s="766"/>
      <c r="DG40" s="766"/>
      <c r="DH40" s="766"/>
      <c r="DI40" s="766"/>
      <c r="DJ40" s="766"/>
      <c r="DK40" s="766"/>
      <c r="DL40" s="766"/>
      <c r="DM40" s="766"/>
      <c r="DN40" s="766"/>
      <c r="DO40" s="766"/>
      <c r="DP40" s="766"/>
      <c r="DQ40" s="766"/>
      <c r="DR40" s="766"/>
      <c r="DS40" s="766"/>
      <c r="DT40" s="766"/>
      <c r="DU40" s="766"/>
      <c r="DV40" s="766"/>
      <c r="DW40" s="766"/>
      <c r="DX40" s="766"/>
      <c r="DY40" s="766"/>
      <c r="DZ40" s="766"/>
      <c r="EA40" s="766"/>
      <c r="EB40" s="766"/>
      <c r="EC40" s="766"/>
      <c r="ED40" s="766"/>
      <c r="EE40" s="766"/>
      <c r="EF40" s="766"/>
      <c r="EG40" s="766"/>
      <c r="EH40" s="766"/>
      <c r="EI40" s="766"/>
      <c r="EJ40" s="766"/>
      <c r="EK40" s="766"/>
      <c r="EL40" s="766"/>
      <c r="EM40" s="766"/>
      <c r="EN40" s="766"/>
      <c r="EO40" s="766"/>
      <c r="EP40" s="766"/>
      <c r="EQ40" s="766"/>
      <c r="ER40" s="766"/>
      <c r="ES40" s="766"/>
      <c r="ET40" s="766"/>
      <c r="EU40" s="766"/>
      <c r="EV40" s="766"/>
      <c r="EW40" s="766"/>
      <c r="EX40" s="766"/>
      <c r="EY40" s="766"/>
      <c r="EZ40" s="766"/>
      <c r="FA40" s="766"/>
      <c r="FB40" s="766"/>
      <c r="FC40" s="766"/>
      <c r="FD40" s="766"/>
      <c r="FE40" s="766"/>
      <c r="FF40" s="766"/>
      <c r="FG40" s="766"/>
      <c r="FH40" s="766"/>
      <c r="FI40" s="766"/>
      <c r="FJ40" s="766"/>
      <c r="FK40" s="766"/>
      <c r="FL40" s="766"/>
      <c r="FM40" s="766"/>
      <c r="FN40" s="766"/>
      <c r="FO40" s="766"/>
      <c r="FP40" s="766"/>
      <c r="FQ40" s="766"/>
      <c r="FR40" s="766"/>
      <c r="FS40" s="766"/>
      <c r="FT40" s="766"/>
      <c r="FU40" s="766"/>
      <c r="FV40" s="766"/>
      <c r="FW40" s="766"/>
      <c r="FX40" s="766"/>
      <c r="FY40" s="766"/>
      <c r="FZ40" s="766"/>
      <c r="GA40" s="766"/>
      <c r="GB40" s="766"/>
      <c r="GC40" s="766"/>
      <c r="GD40" s="766"/>
      <c r="GE40" s="766"/>
      <c r="GF40" s="766"/>
      <c r="GG40" s="766"/>
      <c r="GH40" s="766"/>
      <c r="GI40" s="766"/>
      <c r="GJ40" s="766"/>
      <c r="GK40" s="766"/>
      <c r="GL40" s="766"/>
      <c r="GM40" s="766"/>
      <c r="GN40" s="766"/>
      <c r="GO40" s="766"/>
      <c r="GP40" s="766"/>
      <c r="GQ40" s="766"/>
      <c r="GR40" s="766"/>
      <c r="GS40" s="766"/>
      <c r="GT40" s="766"/>
      <c r="GU40" s="766"/>
      <c r="GV40" s="766"/>
      <c r="GW40" s="766"/>
      <c r="GX40" s="766"/>
      <c r="GY40" s="766"/>
      <c r="GZ40" s="766"/>
      <c r="HA40" s="766"/>
      <c r="HB40" s="766"/>
      <c r="HC40" s="766"/>
      <c r="HD40" s="766"/>
      <c r="HE40" s="766"/>
      <c r="HF40" s="766"/>
      <c r="HG40" s="766"/>
      <c r="HH40" s="766"/>
      <c r="HI40" s="766"/>
      <c r="HJ40" s="766"/>
      <c r="HK40" s="766"/>
      <c r="HL40" s="766"/>
      <c r="HM40" s="766"/>
      <c r="HN40" s="766"/>
      <c r="HO40" s="766"/>
      <c r="HP40" s="766"/>
      <c r="HQ40" s="766"/>
      <c r="HR40" s="766"/>
      <c r="HS40" s="766"/>
      <c r="HT40" s="766"/>
      <c r="HU40" s="766"/>
      <c r="HV40" s="766"/>
      <c r="HW40" s="766"/>
      <c r="HX40" s="766"/>
      <c r="HY40" s="766"/>
      <c r="HZ40" s="766"/>
      <c r="IA40" s="766"/>
      <c r="IB40" s="766"/>
      <c r="IC40" s="766"/>
      <c r="ID40" s="766"/>
      <c r="IE40" s="766"/>
      <c r="IF40" s="766"/>
      <c r="IG40" s="766"/>
      <c r="IH40" s="766"/>
      <c r="II40" s="766"/>
      <c r="IJ40" s="766"/>
      <c r="IK40" s="766"/>
      <c r="IL40" s="766"/>
      <c r="IM40" s="766"/>
      <c r="IN40" s="766"/>
      <c r="IO40" s="766"/>
      <c r="IP40" s="766"/>
      <c r="IQ40" s="766"/>
      <c r="IR40" s="766"/>
      <c r="IS40" s="766"/>
      <c r="IT40" s="766"/>
      <c r="IU40" s="766"/>
      <c r="IV40" s="766"/>
      <c r="IW40" s="766"/>
      <c r="IX40" s="766"/>
      <c r="IY40" s="766"/>
    </row>
    <row r="41" spans="1:259" ht="79.900000000000006" customHeight="1">
      <c r="A41" s="768" t="s">
        <v>625</v>
      </c>
      <c r="B41" s="471">
        <v>14</v>
      </c>
      <c r="C41" s="471" t="s">
        <v>1535</v>
      </c>
      <c r="D41" s="776" t="s">
        <v>1532</v>
      </c>
      <c r="E41" s="780">
        <v>40512</v>
      </c>
      <c r="F41" s="781">
        <f ca="1">ABS((V1-E41)/365)</f>
        <v>9.7589041095890412</v>
      </c>
      <c r="G41" s="776" t="s">
        <v>272</v>
      </c>
      <c r="H41" s="456" t="s">
        <v>1533</v>
      </c>
      <c r="I41" s="780">
        <v>42264</v>
      </c>
      <c r="J41" s="456" t="s">
        <v>189</v>
      </c>
      <c r="K41" s="456"/>
      <c r="L41" s="776" t="s">
        <v>1883</v>
      </c>
      <c r="M41" s="776" t="s">
        <v>142</v>
      </c>
      <c r="N41" s="456" t="s">
        <v>5833</v>
      </c>
      <c r="O41" s="456"/>
      <c r="P41" s="456" t="s">
        <v>4094</v>
      </c>
      <c r="Q41" s="456" t="s">
        <v>1725</v>
      </c>
      <c r="R41" s="809"/>
      <c r="S41" s="809"/>
      <c r="T41" s="456" t="s">
        <v>1540</v>
      </c>
      <c r="U41" s="456"/>
      <c r="V41" s="456"/>
      <c r="W41" s="456" t="s">
        <v>4551</v>
      </c>
      <c r="X41" s="456" t="s">
        <v>1600</v>
      </c>
      <c r="Y41" s="1080" t="s">
        <v>1423</v>
      </c>
      <c r="Z41" s="1022"/>
      <c r="AB41" s="766"/>
      <c r="AC41" s="766"/>
      <c r="AD41" s="766"/>
      <c r="AE41" s="766"/>
      <c r="AF41" s="766"/>
      <c r="AG41" s="766"/>
      <c r="AH41" s="766"/>
      <c r="AI41" s="766"/>
      <c r="AJ41" s="766"/>
      <c r="AK41" s="766"/>
      <c r="AL41" s="766"/>
      <c r="AM41" s="766"/>
      <c r="AN41" s="766"/>
      <c r="AO41" s="766"/>
      <c r="AP41" s="766"/>
      <c r="AQ41" s="766"/>
      <c r="AR41" s="766"/>
      <c r="AS41" s="766"/>
      <c r="AT41" s="766"/>
      <c r="AU41" s="766"/>
      <c r="AV41" s="766"/>
      <c r="AW41" s="766"/>
      <c r="AX41" s="766"/>
      <c r="AY41" s="766"/>
      <c r="AZ41" s="766"/>
      <c r="BA41" s="766"/>
      <c r="BB41" s="766"/>
      <c r="BC41" s="766"/>
      <c r="BD41" s="766"/>
      <c r="BE41" s="766"/>
      <c r="BF41" s="766"/>
      <c r="BG41" s="766"/>
      <c r="BH41" s="766"/>
      <c r="BI41" s="766"/>
      <c r="BJ41" s="766"/>
      <c r="BK41" s="766"/>
      <c r="BL41" s="766"/>
      <c r="BM41" s="766"/>
      <c r="BN41" s="766"/>
      <c r="BO41" s="766"/>
      <c r="BP41" s="766"/>
      <c r="BQ41" s="766"/>
      <c r="BR41" s="766"/>
      <c r="BS41" s="766"/>
      <c r="BT41" s="766"/>
      <c r="BU41" s="766"/>
      <c r="BV41" s="766"/>
      <c r="BW41" s="766"/>
      <c r="BX41" s="766"/>
      <c r="BY41" s="766"/>
      <c r="BZ41" s="766"/>
      <c r="CA41" s="766"/>
      <c r="CB41" s="766"/>
      <c r="CC41" s="766"/>
      <c r="CD41" s="766"/>
      <c r="CE41" s="766"/>
      <c r="CF41" s="766"/>
      <c r="CG41" s="766"/>
      <c r="CH41" s="766"/>
      <c r="CI41" s="766"/>
      <c r="CJ41" s="766"/>
      <c r="CK41" s="766"/>
      <c r="CL41" s="766"/>
      <c r="CM41" s="766"/>
      <c r="CN41" s="766"/>
      <c r="CO41" s="766"/>
      <c r="CP41" s="766"/>
      <c r="CQ41" s="766"/>
      <c r="CR41" s="766"/>
      <c r="CS41" s="766"/>
      <c r="CT41" s="766"/>
      <c r="CU41" s="766"/>
      <c r="CV41" s="766"/>
      <c r="CW41" s="766"/>
      <c r="CX41" s="766"/>
      <c r="CY41" s="766"/>
      <c r="CZ41" s="766"/>
      <c r="DA41" s="766"/>
      <c r="DB41" s="766"/>
      <c r="DC41" s="766"/>
      <c r="DD41" s="766"/>
      <c r="DE41" s="766"/>
      <c r="DF41" s="766"/>
      <c r="DG41" s="766"/>
      <c r="DH41" s="766"/>
      <c r="DI41" s="766"/>
      <c r="DJ41" s="766"/>
      <c r="DK41" s="766"/>
      <c r="DL41" s="766"/>
      <c r="DM41" s="766"/>
      <c r="DN41" s="766"/>
      <c r="DO41" s="766"/>
      <c r="DP41" s="766"/>
      <c r="DQ41" s="766"/>
      <c r="DR41" s="766"/>
      <c r="DS41" s="766"/>
      <c r="DT41" s="766"/>
      <c r="DU41" s="766"/>
      <c r="DV41" s="766"/>
      <c r="DW41" s="766"/>
      <c r="DX41" s="766"/>
      <c r="DY41" s="766"/>
      <c r="DZ41" s="766"/>
      <c r="EA41" s="766"/>
      <c r="EB41" s="766"/>
      <c r="EC41" s="766"/>
      <c r="ED41" s="766"/>
      <c r="EE41" s="766"/>
      <c r="EF41" s="766"/>
      <c r="EG41" s="766"/>
      <c r="EH41" s="766"/>
      <c r="EI41" s="766"/>
      <c r="EJ41" s="766"/>
      <c r="EK41" s="766"/>
      <c r="EL41" s="766"/>
      <c r="EM41" s="766"/>
      <c r="EN41" s="766"/>
      <c r="EO41" s="766"/>
      <c r="EP41" s="766"/>
      <c r="EQ41" s="766"/>
      <c r="ER41" s="766"/>
      <c r="ES41" s="766"/>
      <c r="ET41" s="766"/>
      <c r="EU41" s="766"/>
      <c r="EV41" s="766"/>
      <c r="EW41" s="766"/>
      <c r="EX41" s="766"/>
      <c r="EY41" s="766"/>
      <c r="EZ41" s="766"/>
      <c r="FA41" s="766"/>
      <c r="FB41" s="766"/>
      <c r="FC41" s="766"/>
      <c r="FD41" s="766"/>
      <c r="FE41" s="766"/>
      <c r="FF41" s="766"/>
      <c r="FG41" s="766"/>
      <c r="FH41" s="766"/>
      <c r="FI41" s="766"/>
      <c r="FJ41" s="766"/>
      <c r="FK41" s="766"/>
      <c r="FL41" s="766"/>
      <c r="FM41" s="766"/>
      <c r="FN41" s="766"/>
      <c r="FO41" s="766"/>
      <c r="FP41" s="766"/>
      <c r="FQ41" s="766"/>
      <c r="FR41" s="766"/>
      <c r="FS41" s="766"/>
      <c r="FT41" s="766"/>
      <c r="FU41" s="766"/>
      <c r="FV41" s="766"/>
      <c r="FW41" s="766"/>
      <c r="FX41" s="766"/>
      <c r="FY41" s="766"/>
      <c r="FZ41" s="766"/>
      <c r="GA41" s="766"/>
      <c r="GB41" s="766"/>
      <c r="GC41" s="766"/>
      <c r="GD41" s="766"/>
      <c r="GE41" s="766"/>
      <c r="GF41" s="766"/>
      <c r="GG41" s="766"/>
      <c r="GH41" s="766"/>
      <c r="GI41" s="766"/>
      <c r="GJ41" s="766"/>
      <c r="GK41" s="766"/>
      <c r="GL41" s="766"/>
      <c r="GM41" s="766"/>
      <c r="GN41" s="766"/>
      <c r="GO41" s="766"/>
      <c r="GP41" s="766"/>
      <c r="GQ41" s="766"/>
      <c r="GR41" s="766"/>
      <c r="GS41" s="766"/>
      <c r="GT41" s="766"/>
      <c r="GU41" s="766"/>
      <c r="GV41" s="766"/>
      <c r="GW41" s="766"/>
      <c r="GX41" s="766"/>
      <c r="GY41" s="766"/>
      <c r="GZ41" s="766"/>
      <c r="HA41" s="766"/>
      <c r="HB41" s="766"/>
      <c r="HC41" s="766"/>
      <c r="HD41" s="766"/>
      <c r="HE41" s="766"/>
      <c r="HF41" s="766"/>
      <c r="HG41" s="766"/>
      <c r="HH41" s="766"/>
      <c r="HI41" s="766"/>
      <c r="HJ41" s="766"/>
      <c r="HK41" s="766"/>
      <c r="HL41" s="766"/>
      <c r="HM41" s="766"/>
      <c r="HN41" s="766"/>
      <c r="HO41" s="766"/>
      <c r="HP41" s="766"/>
      <c r="HQ41" s="766"/>
      <c r="HR41" s="766"/>
      <c r="HS41" s="766"/>
      <c r="HT41" s="766"/>
      <c r="HU41" s="766"/>
      <c r="HV41" s="766"/>
      <c r="HW41" s="766"/>
      <c r="HX41" s="766"/>
      <c r="HY41" s="766"/>
      <c r="HZ41" s="766"/>
      <c r="IA41" s="766"/>
      <c r="IB41" s="766"/>
      <c r="IC41" s="766"/>
      <c r="ID41" s="766"/>
      <c r="IE41" s="766"/>
      <c r="IF41" s="766"/>
      <c r="IG41" s="766"/>
      <c r="IH41" s="766"/>
      <c r="II41" s="766"/>
      <c r="IJ41" s="766"/>
      <c r="IK41" s="766"/>
      <c r="IL41" s="766"/>
      <c r="IM41" s="766"/>
      <c r="IN41" s="766"/>
      <c r="IO41" s="766"/>
      <c r="IP41" s="766"/>
      <c r="IQ41" s="766"/>
      <c r="IR41" s="766"/>
      <c r="IS41" s="766"/>
      <c r="IT41" s="766"/>
      <c r="IU41" s="766"/>
      <c r="IV41" s="766"/>
      <c r="IW41" s="766"/>
      <c r="IX41" s="766"/>
    </row>
    <row r="42" spans="1:259" s="766" customFormat="1" ht="79.900000000000006" customHeight="1">
      <c r="A42" s="768" t="s">
        <v>638</v>
      </c>
      <c r="B42" s="471">
        <v>15</v>
      </c>
      <c r="C42" s="471" t="s">
        <v>5633</v>
      </c>
      <c r="D42" s="882" t="s">
        <v>5636</v>
      </c>
      <c r="E42" s="883">
        <v>43248</v>
      </c>
      <c r="F42" s="879">
        <f ca="1">ABS((V1-E42)/365)</f>
        <v>2.2630136986301368</v>
      </c>
      <c r="G42" s="882" t="s">
        <v>272</v>
      </c>
      <c r="H42" s="882" t="s">
        <v>5635</v>
      </c>
      <c r="I42" s="883">
        <v>43664</v>
      </c>
      <c r="J42" s="897" t="s">
        <v>84</v>
      </c>
      <c r="K42" s="882" t="s">
        <v>5638</v>
      </c>
      <c r="L42" s="882"/>
      <c r="M42" s="880"/>
      <c r="N42" s="880"/>
      <c r="O42" s="880"/>
      <c r="P42" s="880"/>
      <c r="Q42" s="880" t="s">
        <v>6092</v>
      </c>
      <c r="R42" s="880"/>
      <c r="S42" s="880"/>
      <c r="T42" s="882"/>
      <c r="U42" s="882"/>
      <c r="V42" s="882"/>
      <c r="W42" s="882" t="s">
        <v>5696</v>
      </c>
      <c r="X42" s="882" t="s">
        <v>6652</v>
      </c>
      <c r="Y42" s="768" t="s">
        <v>3524</v>
      </c>
      <c r="Z42" s="744"/>
      <c r="AA42" s="744"/>
      <c r="AB42" s="744"/>
      <c r="AC42" s="744"/>
      <c r="AD42" s="744"/>
      <c r="AE42" s="744"/>
      <c r="AF42" s="744"/>
      <c r="AG42" s="744"/>
      <c r="AH42" s="744"/>
      <c r="AI42" s="744"/>
      <c r="AJ42" s="744"/>
      <c r="AK42" s="744"/>
      <c r="AL42" s="744"/>
      <c r="AM42" s="744"/>
      <c r="AN42" s="744"/>
      <c r="AO42" s="744"/>
      <c r="AP42" s="744"/>
      <c r="AQ42" s="744"/>
      <c r="AR42" s="744"/>
      <c r="AS42" s="744"/>
      <c r="AT42" s="744"/>
      <c r="AU42" s="744"/>
      <c r="AV42" s="744"/>
      <c r="AW42" s="744"/>
      <c r="AX42" s="744"/>
      <c r="AY42" s="744"/>
      <c r="AZ42" s="744"/>
      <c r="BA42" s="744"/>
      <c r="BB42" s="744"/>
      <c r="BC42" s="744"/>
      <c r="BD42" s="744"/>
      <c r="BE42" s="744"/>
      <c r="BF42" s="744"/>
      <c r="BG42" s="744"/>
      <c r="BH42" s="744"/>
      <c r="BI42" s="744"/>
      <c r="BJ42" s="744"/>
      <c r="BK42" s="744"/>
      <c r="BL42" s="744"/>
      <c r="BM42" s="744"/>
      <c r="BN42" s="744"/>
      <c r="BO42" s="744"/>
      <c r="BP42" s="744"/>
      <c r="BQ42" s="744"/>
      <c r="BR42" s="744"/>
      <c r="BS42" s="744"/>
      <c r="BT42" s="744"/>
      <c r="BU42" s="744"/>
      <c r="BV42" s="744"/>
      <c r="BW42" s="744"/>
      <c r="BX42" s="744"/>
      <c r="BY42" s="744"/>
      <c r="BZ42" s="744"/>
      <c r="CA42" s="744"/>
      <c r="CB42" s="744"/>
      <c r="CC42" s="744"/>
      <c r="CD42" s="744"/>
      <c r="CE42" s="744"/>
      <c r="CF42" s="744"/>
      <c r="CG42" s="744"/>
      <c r="CH42" s="744"/>
      <c r="CI42" s="744"/>
      <c r="CJ42" s="744"/>
      <c r="CK42" s="744"/>
      <c r="CL42" s="744"/>
      <c r="CM42" s="744"/>
      <c r="CN42" s="744"/>
      <c r="CO42" s="744"/>
      <c r="CP42" s="744"/>
      <c r="CQ42" s="744"/>
      <c r="CR42" s="744"/>
      <c r="CS42" s="744"/>
      <c r="CT42" s="744"/>
      <c r="CU42" s="744"/>
      <c r="CV42" s="744"/>
      <c r="CW42" s="744"/>
      <c r="CX42" s="744"/>
      <c r="CY42" s="744"/>
      <c r="CZ42" s="744"/>
      <c r="DA42" s="744"/>
      <c r="DB42" s="744"/>
      <c r="DC42" s="744"/>
      <c r="DD42" s="744"/>
      <c r="DE42" s="744"/>
      <c r="DF42" s="744"/>
      <c r="DG42" s="744"/>
      <c r="DH42" s="744"/>
      <c r="DI42" s="744"/>
      <c r="DJ42" s="744"/>
      <c r="DK42" s="744"/>
      <c r="DL42" s="744"/>
      <c r="DM42" s="744"/>
      <c r="DN42" s="744"/>
      <c r="DO42" s="744"/>
      <c r="DP42" s="744"/>
      <c r="DQ42" s="744"/>
      <c r="DR42" s="744"/>
      <c r="DS42" s="744"/>
      <c r="DT42" s="744"/>
      <c r="DU42" s="744"/>
      <c r="DV42" s="744"/>
      <c r="DW42" s="744"/>
      <c r="DX42" s="744"/>
      <c r="DY42" s="744"/>
      <c r="DZ42" s="744"/>
      <c r="EA42" s="744"/>
      <c r="EB42" s="744"/>
      <c r="EC42" s="744"/>
      <c r="ED42" s="744"/>
      <c r="EE42" s="744"/>
      <c r="EF42" s="744"/>
      <c r="EG42" s="744"/>
      <c r="EH42" s="744"/>
      <c r="EI42" s="744"/>
      <c r="EJ42" s="744"/>
      <c r="EK42" s="744"/>
      <c r="EL42" s="744"/>
      <c r="EM42" s="744"/>
      <c r="EN42" s="744"/>
      <c r="EO42" s="744"/>
      <c r="EP42" s="744"/>
      <c r="EQ42" s="744"/>
      <c r="ER42" s="744"/>
      <c r="ES42" s="744"/>
      <c r="ET42" s="744"/>
      <c r="EU42" s="744"/>
      <c r="EV42" s="744"/>
      <c r="EW42" s="744"/>
      <c r="EX42" s="744"/>
      <c r="EY42" s="744"/>
      <c r="EZ42" s="744"/>
      <c r="FA42" s="744"/>
      <c r="FB42" s="744"/>
      <c r="FC42" s="744"/>
      <c r="FD42" s="744"/>
      <c r="FE42" s="744"/>
      <c r="FF42" s="744"/>
      <c r="FG42" s="744"/>
      <c r="FH42" s="744"/>
      <c r="FI42" s="744"/>
      <c r="FJ42" s="744"/>
      <c r="FK42" s="744"/>
      <c r="FL42" s="744"/>
      <c r="FM42" s="744"/>
      <c r="FN42" s="744"/>
      <c r="FO42" s="744"/>
      <c r="FP42" s="744"/>
      <c r="FQ42" s="744"/>
      <c r="FR42" s="744"/>
      <c r="FS42" s="744"/>
      <c r="FT42" s="744"/>
      <c r="FU42" s="744"/>
      <c r="FV42" s="744"/>
      <c r="FW42" s="744"/>
      <c r="FX42" s="744"/>
      <c r="FY42" s="744"/>
      <c r="FZ42" s="744"/>
      <c r="GA42" s="744"/>
      <c r="GB42" s="744"/>
      <c r="GC42" s="744"/>
      <c r="GD42" s="744"/>
      <c r="GE42" s="744"/>
      <c r="GF42" s="744"/>
      <c r="GG42" s="744"/>
      <c r="GH42" s="744"/>
      <c r="GI42" s="744"/>
      <c r="GJ42" s="744"/>
      <c r="GK42" s="744"/>
      <c r="GL42" s="744"/>
      <c r="GM42" s="744"/>
      <c r="GN42" s="744"/>
      <c r="GO42" s="744"/>
      <c r="GP42" s="744"/>
      <c r="GQ42" s="744"/>
      <c r="GR42" s="744"/>
      <c r="GS42" s="744"/>
      <c r="GT42" s="744"/>
      <c r="GU42" s="744"/>
      <c r="GV42" s="744"/>
      <c r="GW42" s="744"/>
      <c r="GX42" s="744"/>
      <c r="GY42" s="744"/>
      <c r="GZ42" s="744"/>
      <c r="HA42" s="744"/>
      <c r="HB42" s="744"/>
      <c r="HC42" s="744"/>
      <c r="HD42" s="744"/>
      <c r="HE42" s="744"/>
      <c r="HF42" s="744"/>
      <c r="HG42" s="744"/>
      <c r="HH42" s="744"/>
      <c r="HI42" s="744"/>
      <c r="HJ42" s="744"/>
      <c r="HK42" s="744"/>
      <c r="HL42" s="744"/>
      <c r="HM42" s="744"/>
      <c r="HN42" s="744"/>
      <c r="HO42" s="744"/>
      <c r="HP42" s="744"/>
      <c r="HQ42" s="744"/>
      <c r="HR42" s="744"/>
      <c r="HS42" s="744"/>
      <c r="HT42" s="744"/>
      <c r="HU42" s="744"/>
      <c r="HV42" s="744"/>
      <c r="HW42" s="744"/>
      <c r="HX42" s="744"/>
      <c r="HY42" s="744"/>
      <c r="HZ42" s="744"/>
      <c r="IA42" s="744"/>
      <c r="IB42" s="744"/>
      <c r="IC42" s="744"/>
      <c r="ID42" s="744"/>
      <c r="IE42" s="744"/>
      <c r="IF42" s="744"/>
      <c r="IG42" s="744"/>
      <c r="IH42" s="744"/>
      <c r="II42" s="744"/>
      <c r="IJ42" s="744"/>
      <c r="IK42" s="744"/>
      <c r="IL42" s="744"/>
      <c r="IM42" s="744"/>
      <c r="IN42" s="744"/>
      <c r="IO42" s="744"/>
      <c r="IP42" s="744"/>
      <c r="IQ42" s="744"/>
      <c r="IR42" s="744"/>
      <c r="IS42" s="744"/>
      <c r="IT42" s="744"/>
      <c r="IU42" s="744"/>
      <c r="IV42" s="744"/>
      <c r="IW42" s="744"/>
      <c r="IX42" s="744"/>
      <c r="IY42" s="744"/>
    </row>
    <row r="43" spans="1:259" s="766" customFormat="1" ht="79.900000000000006" customHeight="1">
      <c r="A43" s="768" t="s">
        <v>638</v>
      </c>
      <c r="B43" s="471">
        <v>16</v>
      </c>
      <c r="C43" s="471" t="s">
        <v>5633</v>
      </c>
      <c r="D43" s="882" t="s">
        <v>5634</v>
      </c>
      <c r="E43" s="883">
        <v>42835</v>
      </c>
      <c r="F43" s="879">
        <f ca="1">ABS((V1-E43)/365)</f>
        <v>3.3945205479452056</v>
      </c>
      <c r="G43" s="882" t="s">
        <v>272</v>
      </c>
      <c r="H43" s="882" t="s">
        <v>5635</v>
      </c>
      <c r="I43" s="883">
        <v>43664</v>
      </c>
      <c r="J43" s="897" t="s">
        <v>84</v>
      </c>
      <c r="K43" s="882" t="s">
        <v>5638</v>
      </c>
      <c r="L43" s="882"/>
      <c r="M43" s="880"/>
      <c r="N43" s="880"/>
      <c r="O43" s="880"/>
      <c r="P43" s="880"/>
      <c r="Q43" s="880" t="s">
        <v>6092</v>
      </c>
      <c r="R43" s="880"/>
      <c r="S43" s="880"/>
      <c r="T43" s="882"/>
      <c r="U43" s="882"/>
      <c r="V43" s="882"/>
      <c r="W43" s="882" t="s">
        <v>5696</v>
      </c>
      <c r="X43" s="882" t="s">
        <v>6652</v>
      </c>
      <c r="Y43" s="768" t="s">
        <v>3524</v>
      </c>
      <c r="Z43" s="744"/>
      <c r="AA43" s="744"/>
      <c r="AB43" s="744"/>
      <c r="AC43" s="744"/>
      <c r="AD43" s="744"/>
      <c r="AE43" s="744"/>
      <c r="AF43" s="744"/>
      <c r="AG43" s="744"/>
      <c r="AH43" s="744"/>
      <c r="AI43" s="744"/>
      <c r="AJ43" s="744"/>
      <c r="AK43" s="744"/>
      <c r="AL43" s="744"/>
      <c r="AM43" s="744"/>
      <c r="AN43" s="744"/>
      <c r="AO43" s="744"/>
      <c r="AP43" s="744"/>
      <c r="AQ43" s="744"/>
      <c r="AR43" s="744"/>
      <c r="AS43" s="744"/>
      <c r="AT43" s="744"/>
      <c r="AU43" s="744"/>
      <c r="AV43" s="744"/>
      <c r="AW43" s="744"/>
      <c r="AX43" s="744"/>
      <c r="AY43" s="744"/>
      <c r="AZ43" s="744"/>
      <c r="BA43" s="744"/>
      <c r="BB43" s="744"/>
      <c r="BC43" s="744"/>
      <c r="BD43" s="744"/>
      <c r="BE43" s="744"/>
      <c r="BF43" s="744"/>
      <c r="BG43" s="744"/>
      <c r="BH43" s="744"/>
      <c r="BI43" s="744"/>
      <c r="BJ43" s="744"/>
      <c r="BK43" s="744"/>
      <c r="BL43" s="744"/>
      <c r="BM43" s="744"/>
      <c r="BN43" s="744"/>
      <c r="BO43" s="744"/>
      <c r="BP43" s="744"/>
      <c r="BQ43" s="744"/>
      <c r="BR43" s="744"/>
      <c r="BS43" s="744"/>
      <c r="BT43" s="744"/>
      <c r="BU43" s="744"/>
      <c r="BV43" s="744"/>
      <c r="BW43" s="744"/>
      <c r="BX43" s="744"/>
      <c r="BY43" s="744"/>
      <c r="BZ43" s="744"/>
      <c r="CA43" s="744"/>
      <c r="CB43" s="744"/>
      <c r="CC43" s="744"/>
      <c r="CD43" s="744"/>
      <c r="CE43" s="744"/>
      <c r="CF43" s="744"/>
      <c r="CG43" s="744"/>
      <c r="CH43" s="744"/>
      <c r="CI43" s="744"/>
      <c r="CJ43" s="744"/>
      <c r="CK43" s="744"/>
      <c r="CL43" s="744"/>
      <c r="CM43" s="744"/>
      <c r="CN43" s="744"/>
      <c r="CO43" s="744"/>
      <c r="CP43" s="744"/>
      <c r="CQ43" s="744"/>
      <c r="CR43" s="744"/>
      <c r="CS43" s="744"/>
      <c r="CT43" s="744"/>
      <c r="CU43" s="744"/>
      <c r="CV43" s="744"/>
      <c r="CW43" s="744"/>
      <c r="CX43" s="744"/>
      <c r="CY43" s="744"/>
      <c r="CZ43" s="744"/>
      <c r="DA43" s="744"/>
      <c r="DB43" s="744"/>
      <c r="DC43" s="744"/>
      <c r="DD43" s="744"/>
      <c r="DE43" s="744"/>
      <c r="DF43" s="744"/>
      <c r="DG43" s="744"/>
      <c r="DH43" s="744"/>
      <c r="DI43" s="744"/>
      <c r="DJ43" s="744"/>
      <c r="DK43" s="744"/>
      <c r="DL43" s="744"/>
      <c r="DM43" s="744"/>
      <c r="DN43" s="744"/>
      <c r="DO43" s="744"/>
      <c r="DP43" s="744"/>
      <c r="DQ43" s="744"/>
      <c r="DR43" s="744"/>
      <c r="DS43" s="744"/>
      <c r="DT43" s="744"/>
      <c r="DU43" s="744"/>
      <c r="DV43" s="744"/>
      <c r="DW43" s="744"/>
      <c r="DX43" s="744"/>
      <c r="DY43" s="744"/>
      <c r="DZ43" s="744"/>
      <c r="EA43" s="744"/>
      <c r="EB43" s="744"/>
      <c r="EC43" s="744"/>
      <c r="ED43" s="744"/>
      <c r="EE43" s="744"/>
      <c r="EF43" s="744"/>
      <c r="EG43" s="744"/>
      <c r="EH43" s="744"/>
      <c r="EI43" s="744"/>
      <c r="EJ43" s="744"/>
      <c r="EK43" s="744"/>
      <c r="EL43" s="744"/>
      <c r="EM43" s="744"/>
      <c r="EN43" s="744"/>
      <c r="EO43" s="744"/>
      <c r="EP43" s="744"/>
      <c r="EQ43" s="744"/>
      <c r="ER43" s="744"/>
      <c r="ES43" s="744"/>
      <c r="ET43" s="744"/>
      <c r="EU43" s="744"/>
      <c r="EV43" s="744"/>
      <c r="EW43" s="744"/>
      <c r="EX43" s="744"/>
      <c r="EY43" s="744"/>
      <c r="EZ43" s="744"/>
      <c r="FA43" s="744"/>
      <c r="FB43" s="744"/>
      <c r="FC43" s="744"/>
      <c r="FD43" s="744"/>
      <c r="FE43" s="744"/>
      <c r="FF43" s="744"/>
      <c r="FG43" s="744"/>
      <c r="FH43" s="744"/>
      <c r="FI43" s="744"/>
      <c r="FJ43" s="744"/>
      <c r="FK43" s="744"/>
      <c r="FL43" s="744"/>
      <c r="FM43" s="744"/>
      <c r="FN43" s="744"/>
      <c r="FO43" s="744"/>
      <c r="FP43" s="744"/>
      <c r="FQ43" s="744"/>
      <c r="FR43" s="744"/>
      <c r="FS43" s="744"/>
      <c r="FT43" s="744"/>
      <c r="FU43" s="744"/>
      <c r="FV43" s="744"/>
      <c r="FW43" s="744"/>
      <c r="FX43" s="744"/>
      <c r="FY43" s="744"/>
      <c r="FZ43" s="744"/>
      <c r="GA43" s="744"/>
      <c r="GB43" s="744"/>
      <c r="GC43" s="744"/>
      <c r="GD43" s="744"/>
      <c r="GE43" s="744"/>
      <c r="GF43" s="744"/>
      <c r="GG43" s="744"/>
      <c r="GH43" s="744"/>
      <c r="GI43" s="744"/>
      <c r="GJ43" s="744"/>
      <c r="GK43" s="744"/>
      <c r="GL43" s="744"/>
      <c r="GM43" s="744"/>
      <c r="GN43" s="744"/>
      <c r="GO43" s="744"/>
      <c r="GP43" s="744"/>
      <c r="GQ43" s="744"/>
      <c r="GR43" s="744"/>
      <c r="GS43" s="744"/>
      <c r="GT43" s="744"/>
      <c r="GU43" s="744"/>
      <c r="GV43" s="744"/>
      <c r="GW43" s="744"/>
      <c r="GX43" s="744"/>
      <c r="GY43" s="744"/>
      <c r="GZ43" s="744"/>
      <c r="HA43" s="744"/>
      <c r="HB43" s="744"/>
      <c r="HC43" s="744"/>
      <c r="HD43" s="744"/>
      <c r="HE43" s="744"/>
      <c r="HF43" s="744"/>
      <c r="HG43" s="744"/>
      <c r="HH43" s="744"/>
      <c r="HI43" s="744"/>
      <c r="HJ43" s="744"/>
      <c r="HK43" s="744"/>
      <c r="HL43" s="744"/>
      <c r="HM43" s="744"/>
      <c r="HN43" s="744"/>
      <c r="HO43" s="744"/>
      <c r="HP43" s="744"/>
      <c r="HQ43" s="744"/>
      <c r="HR43" s="744"/>
      <c r="HS43" s="744"/>
      <c r="HT43" s="744"/>
      <c r="HU43" s="744"/>
      <c r="HV43" s="744"/>
      <c r="HW43" s="744"/>
      <c r="HX43" s="744"/>
      <c r="HY43" s="744"/>
      <c r="HZ43" s="744"/>
      <c r="IA43" s="744"/>
      <c r="IB43" s="744"/>
      <c r="IC43" s="744"/>
      <c r="ID43" s="744"/>
      <c r="IE43" s="744"/>
      <c r="IF43" s="744"/>
      <c r="IG43" s="744"/>
      <c r="IH43" s="744"/>
      <c r="II43" s="744"/>
      <c r="IJ43" s="744"/>
      <c r="IK43" s="744"/>
      <c r="IL43" s="744"/>
      <c r="IM43" s="744"/>
      <c r="IN43" s="744"/>
      <c r="IO43" s="744"/>
      <c r="IP43" s="744"/>
      <c r="IQ43" s="744"/>
      <c r="IR43" s="744"/>
      <c r="IS43" s="744"/>
      <c r="IT43" s="744"/>
      <c r="IU43" s="744"/>
      <c r="IV43" s="744"/>
      <c r="IW43" s="744"/>
      <c r="IX43" s="744"/>
      <c r="IY43" s="744"/>
    </row>
    <row r="44" spans="1:259" ht="79.900000000000006" customHeight="1">
      <c r="B44" s="751"/>
      <c r="C44" s="751"/>
      <c r="E44" s="860"/>
      <c r="G44" s="831"/>
      <c r="I44" s="860"/>
      <c r="Y44" s="744"/>
    </row>
    <row r="45" spans="1:259" ht="79.900000000000006" customHeight="1">
      <c r="B45" s="1542" t="s">
        <v>1113</v>
      </c>
      <c r="C45" s="1543"/>
      <c r="D45" s="1543"/>
      <c r="E45" s="1543"/>
      <c r="F45" s="1543"/>
      <c r="G45" s="1543"/>
      <c r="H45" s="1543"/>
      <c r="I45" s="1543"/>
      <c r="J45" s="1543"/>
      <c r="K45" s="1543"/>
      <c r="L45" s="1543"/>
      <c r="M45" s="1543"/>
      <c r="N45" s="1543"/>
      <c r="O45" s="1543"/>
      <c r="P45" s="1543"/>
      <c r="Q45" s="1543"/>
      <c r="R45" s="1543"/>
      <c r="S45" s="1543"/>
      <c r="T45" s="1543"/>
      <c r="U45" s="1543"/>
      <c r="V45" s="1543"/>
      <c r="W45" s="1543"/>
      <c r="X45" s="1543"/>
      <c r="Y45" s="744"/>
    </row>
    <row r="46" spans="1:259" ht="79.900000000000006" customHeight="1">
      <c r="B46" s="471"/>
      <c r="C46" s="471"/>
      <c r="D46" s="834" t="s">
        <v>338</v>
      </c>
      <c r="E46" s="835" t="s">
        <v>297</v>
      </c>
      <c r="F46" s="834"/>
      <c r="G46" s="835" t="s">
        <v>66</v>
      </c>
      <c r="H46" s="835" t="s">
        <v>298</v>
      </c>
      <c r="I46" s="835" t="s">
        <v>301</v>
      </c>
      <c r="J46" s="835" t="s">
        <v>302</v>
      </c>
      <c r="K46" s="836" t="s">
        <v>597</v>
      </c>
      <c r="L46" s="837" t="s">
        <v>130</v>
      </c>
      <c r="M46" s="836" t="s">
        <v>131</v>
      </c>
      <c r="N46" s="836" t="s">
        <v>770</v>
      </c>
      <c r="O46" s="836" t="s">
        <v>4174</v>
      </c>
      <c r="P46" s="836" t="s">
        <v>1406</v>
      </c>
      <c r="Q46" s="836" t="s">
        <v>1587</v>
      </c>
      <c r="R46" s="836" t="s">
        <v>5745</v>
      </c>
      <c r="S46" s="836" t="s">
        <v>220</v>
      </c>
      <c r="T46" s="835" t="s">
        <v>1378</v>
      </c>
      <c r="U46" s="835" t="s">
        <v>761</v>
      </c>
      <c r="V46" s="835" t="s">
        <v>4763</v>
      </c>
      <c r="W46" s="835" t="s">
        <v>1381</v>
      </c>
      <c r="X46" s="835" t="s">
        <v>1382</v>
      </c>
      <c r="Y46" s="744"/>
      <c r="IY46" s="766"/>
    </row>
    <row r="47" spans="1:259" ht="79.900000000000006" customHeight="1">
      <c r="A47" s="767" t="s">
        <v>625</v>
      </c>
      <c r="B47" s="471">
        <v>2</v>
      </c>
      <c r="C47" s="471"/>
      <c r="D47" s="762" t="s">
        <v>1212</v>
      </c>
      <c r="E47" s="867">
        <v>38082</v>
      </c>
      <c r="F47" s="781">
        <f ca="1">ABS((V1-E47)/365)</f>
        <v>16.416438356164385</v>
      </c>
      <c r="G47" s="762" t="s">
        <v>272</v>
      </c>
      <c r="H47" s="762" t="s">
        <v>1213</v>
      </c>
      <c r="I47" s="844">
        <v>41921</v>
      </c>
      <c r="J47" s="456" t="s">
        <v>31</v>
      </c>
      <c r="K47" s="456" t="s">
        <v>1214</v>
      </c>
      <c r="L47" s="776" t="s">
        <v>1716</v>
      </c>
      <c r="M47" s="868" t="s">
        <v>5758</v>
      </c>
      <c r="N47" s="456" t="s">
        <v>2283</v>
      </c>
      <c r="O47" s="456"/>
      <c r="P47" s="776"/>
      <c r="Q47" s="776" t="s">
        <v>1336</v>
      </c>
      <c r="R47" s="776"/>
      <c r="S47" s="776" t="s">
        <v>1156</v>
      </c>
      <c r="T47" s="776" t="s">
        <v>1467</v>
      </c>
      <c r="U47" s="776"/>
      <c r="V47" s="776"/>
      <c r="W47" s="776" t="s">
        <v>1869</v>
      </c>
      <c r="X47" s="776"/>
      <c r="Y47" s="1084" t="s">
        <v>1106</v>
      </c>
      <c r="Z47" s="744"/>
      <c r="AA47" s="766"/>
    </row>
    <row r="48" spans="1:259" ht="79.900000000000006" customHeight="1">
      <c r="B48" s="1030"/>
      <c r="C48" s="1031"/>
      <c r="D48" s="831"/>
      <c r="E48" s="860"/>
      <c r="I48" s="860"/>
      <c r="Y48" s="744"/>
    </row>
    <row r="49" spans="1:262" ht="79.900000000000006" customHeight="1">
      <c r="B49" s="1540" t="s">
        <v>4906</v>
      </c>
      <c r="C49" s="1541"/>
      <c r="D49" s="1541"/>
      <c r="E49" s="1541"/>
      <c r="F49" s="1541"/>
      <c r="G49" s="1541"/>
      <c r="H49" s="1541"/>
      <c r="I49" s="1541"/>
      <c r="J49" s="1541"/>
      <c r="K49" s="1541"/>
      <c r="L49" s="1541"/>
      <c r="M49" s="1541"/>
      <c r="N49" s="1541"/>
      <c r="O49" s="1541"/>
      <c r="P49" s="1541"/>
      <c r="Q49" s="1541"/>
      <c r="R49" s="1541"/>
      <c r="S49" s="1541"/>
      <c r="T49" s="1541"/>
      <c r="U49" s="1541"/>
      <c r="V49" s="1541"/>
      <c r="W49" s="1541"/>
      <c r="X49" s="1541"/>
      <c r="Y49" s="744"/>
    </row>
    <row r="50" spans="1:262" ht="79.900000000000006" customHeight="1">
      <c r="B50" s="471"/>
      <c r="C50" s="471"/>
      <c r="D50" s="834" t="s">
        <v>1090</v>
      </c>
      <c r="E50" s="835" t="s">
        <v>297</v>
      </c>
      <c r="F50" s="834"/>
      <c r="G50" s="835" t="s">
        <v>66</v>
      </c>
      <c r="H50" s="835" t="s">
        <v>298</v>
      </c>
      <c r="I50" s="835" t="s">
        <v>301</v>
      </c>
      <c r="J50" s="835" t="s">
        <v>302</v>
      </c>
      <c r="K50" s="836" t="s">
        <v>597</v>
      </c>
      <c r="L50" s="837" t="s">
        <v>130</v>
      </c>
      <c r="M50" s="836" t="s">
        <v>131</v>
      </c>
      <c r="N50" s="836" t="s">
        <v>770</v>
      </c>
      <c r="O50" s="836" t="s">
        <v>4174</v>
      </c>
      <c r="P50" s="836" t="s">
        <v>1406</v>
      </c>
      <c r="Q50" s="836" t="s">
        <v>1587</v>
      </c>
      <c r="R50" s="836" t="s">
        <v>5745</v>
      </c>
      <c r="S50" s="836" t="s">
        <v>220</v>
      </c>
      <c r="T50" s="835" t="s">
        <v>1378</v>
      </c>
      <c r="U50" s="835" t="s">
        <v>761</v>
      </c>
      <c r="V50" s="835" t="s">
        <v>4763</v>
      </c>
      <c r="W50" s="835" t="s">
        <v>1404</v>
      </c>
      <c r="X50" s="835" t="s">
        <v>1382</v>
      </c>
      <c r="Y50" s="744"/>
    </row>
    <row r="51" spans="1:262" ht="79.900000000000006" customHeight="1">
      <c r="A51" s="768" t="s">
        <v>638</v>
      </c>
      <c r="B51" s="471">
        <v>2</v>
      </c>
      <c r="C51" s="471"/>
      <c r="D51" s="776" t="s">
        <v>1139</v>
      </c>
      <c r="E51" s="780">
        <v>38108</v>
      </c>
      <c r="F51" s="781">
        <f ca="1">ABS((V1-E51)/365)</f>
        <v>16.345205479452055</v>
      </c>
      <c r="G51" s="776" t="s">
        <v>274</v>
      </c>
      <c r="H51" s="456" t="s">
        <v>388</v>
      </c>
      <c r="I51" s="780">
        <v>40320</v>
      </c>
      <c r="J51" s="456" t="s">
        <v>84</v>
      </c>
      <c r="K51" s="456" t="s">
        <v>788</v>
      </c>
      <c r="L51" s="776" t="s">
        <v>548</v>
      </c>
      <c r="M51" s="780" t="s">
        <v>52</v>
      </c>
      <c r="N51" s="456" t="s">
        <v>773</v>
      </c>
      <c r="O51" s="456"/>
      <c r="P51" s="456"/>
      <c r="Q51" s="456"/>
      <c r="R51" s="456"/>
      <c r="S51" s="456" t="s">
        <v>493</v>
      </c>
      <c r="T51" s="456" t="s">
        <v>337</v>
      </c>
      <c r="U51" s="456"/>
      <c r="V51" s="456"/>
      <c r="W51" s="456" t="s">
        <v>3232</v>
      </c>
      <c r="X51" s="456" t="s">
        <v>7548</v>
      </c>
      <c r="Y51" s="744" t="s">
        <v>1102</v>
      </c>
      <c r="IY51" s="788"/>
    </row>
    <row r="52" spans="1:262" s="766" customFormat="1" ht="79.900000000000006" customHeight="1">
      <c r="A52" s="768" t="s">
        <v>638</v>
      </c>
      <c r="B52" s="471">
        <v>3</v>
      </c>
      <c r="C52" s="471"/>
      <c r="D52" s="776" t="s">
        <v>1351</v>
      </c>
      <c r="E52" s="780">
        <v>38923</v>
      </c>
      <c r="F52" s="781">
        <f ca="1">ABS((V1-E52)/365)</f>
        <v>14.112328767123287</v>
      </c>
      <c r="G52" s="776" t="s">
        <v>272</v>
      </c>
      <c r="H52" s="780" t="s">
        <v>426</v>
      </c>
      <c r="I52" s="780">
        <v>40275</v>
      </c>
      <c r="J52" s="456" t="s">
        <v>427</v>
      </c>
      <c r="K52" s="841" t="s">
        <v>767</v>
      </c>
      <c r="L52" s="800" t="s">
        <v>527</v>
      </c>
      <c r="M52" s="841" t="s">
        <v>1331</v>
      </c>
      <c r="N52" s="841" t="s">
        <v>773</v>
      </c>
      <c r="O52" s="841"/>
      <c r="P52" s="841"/>
      <c r="Q52" s="841"/>
      <c r="R52" s="841"/>
      <c r="S52" s="456" t="s">
        <v>1352</v>
      </c>
      <c r="T52" s="840"/>
      <c r="U52" s="840"/>
      <c r="V52" s="840"/>
      <c r="W52" s="456" t="s">
        <v>1354</v>
      </c>
      <c r="X52" s="456" t="s">
        <v>7550</v>
      </c>
      <c r="Y52" s="744" t="s">
        <v>1102</v>
      </c>
      <c r="Z52" s="768"/>
      <c r="AA52" s="744"/>
      <c r="AB52" s="744"/>
      <c r="AC52" s="744"/>
      <c r="AD52" s="744"/>
      <c r="AE52" s="744"/>
      <c r="AF52" s="744"/>
      <c r="AG52" s="744"/>
      <c r="AH52" s="744"/>
      <c r="AI52" s="744"/>
      <c r="AJ52" s="744"/>
      <c r="AK52" s="744"/>
      <c r="AL52" s="744"/>
      <c r="AM52" s="744"/>
      <c r="AN52" s="744"/>
      <c r="AO52" s="744"/>
      <c r="AP52" s="744"/>
      <c r="AQ52" s="744"/>
      <c r="AR52" s="744"/>
      <c r="AS52" s="744"/>
      <c r="AT52" s="744"/>
      <c r="AU52" s="744"/>
      <c r="AV52" s="744"/>
      <c r="AW52" s="744"/>
      <c r="AX52" s="744"/>
      <c r="AY52" s="744"/>
      <c r="AZ52" s="744"/>
      <c r="BA52" s="744"/>
      <c r="BB52" s="744"/>
      <c r="BC52" s="744"/>
      <c r="BD52" s="744"/>
      <c r="BE52" s="744"/>
      <c r="BF52" s="744"/>
      <c r="BG52" s="744"/>
      <c r="BH52" s="744"/>
      <c r="BI52" s="744"/>
      <c r="BJ52" s="744"/>
      <c r="BK52" s="744"/>
      <c r="BL52" s="744"/>
      <c r="BM52" s="744"/>
      <c r="BN52" s="744"/>
      <c r="BO52" s="744"/>
      <c r="BP52" s="744"/>
      <c r="BQ52" s="744"/>
      <c r="BR52" s="744"/>
      <c r="BS52" s="744"/>
      <c r="BT52" s="744"/>
      <c r="BU52" s="744"/>
      <c r="BV52" s="744"/>
      <c r="BW52" s="744"/>
      <c r="BX52" s="744"/>
      <c r="BY52" s="744"/>
      <c r="BZ52" s="744"/>
      <c r="CA52" s="744"/>
      <c r="CB52" s="744"/>
      <c r="CC52" s="744"/>
      <c r="CD52" s="744"/>
      <c r="CE52" s="744"/>
      <c r="CF52" s="744"/>
      <c r="CG52" s="744"/>
      <c r="CH52" s="744"/>
      <c r="CI52" s="744"/>
      <c r="CJ52" s="744"/>
      <c r="CK52" s="744"/>
      <c r="CL52" s="744"/>
      <c r="CM52" s="744"/>
      <c r="CN52" s="744"/>
      <c r="CO52" s="744"/>
      <c r="CP52" s="744"/>
      <c r="CQ52" s="744"/>
      <c r="CR52" s="744"/>
      <c r="CS52" s="744"/>
      <c r="CT52" s="744"/>
      <c r="CU52" s="744"/>
      <c r="CV52" s="744"/>
      <c r="CW52" s="744"/>
      <c r="CX52" s="744"/>
      <c r="CY52" s="744"/>
      <c r="CZ52" s="744"/>
      <c r="DA52" s="744"/>
      <c r="DB52" s="744"/>
      <c r="DC52" s="744"/>
      <c r="DD52" s="744"/>
      <c r="DE52" s="744"/>
      <c r="DF52" s="744"/>
      <c r="DG52" s="744"/>
      <c r="DH52" s="744"/>
      <c r="DI52" s="744"/>
      <c r="DJ52" s="744"/>
      <c r="DK52" s="744"/>
      <c r="DL52" s="744"/>
      <c r="DM52" s="744"/>
      <c r="DN52" s="744"/>
      <c r="DO52" s="744"/>
      <c r="DP52" s="744"/>
      <c r="DQ52" s="744"/>
      <c r="DR52" s="744"/>
      <c r="DS52" s="744"/>
      <c r="DT52" s="744"/>
      <c r="DU52" s="744"/>
      <c r="DV52" s="744"/>
      <c r="DW52" s="744"/>
      <c r="DX52" s="744"/>
      <c r="DY52" s="744"/>
      <c r="DZ52" s="744"/>
      <c r="EA52" s="744"/>
      <c r="EB52" s="744"/>
      <c r="EC52" s="744"/>
      <c r="ED52" s="744"/>
      <c r="EE52" s="744"/>
      <c r="EF52" s="744"/>
      <c r="EG52" s="744"/>
      <c r="EH52" s="744"/>
      <c r="EI52" s="744"/>
      <c r="EJ52" s="744"/>
      <c r="EK52" s="744"/>
      <c r="EL52" s="744"/>
      <c r="EM52" s="744"/>
      <c r="EN52" s="744"/>
      <c r="EO52" s="744"/>
      <c r="EP52" s="744"/>
      <c r="EQ52" s="744"/>
      <c r="ER52" s="744"/>
      <c r="ES52" s="744"/>
      <c r="ET52" s="744"/>
      <c r="EU52" s="744"/>
      <c r="EV52" s="744"/>
      <c r="EW52" s="744"/>
      <c r="EX52" s="744"/>
      <c r="EY52" s="744"/>
      <c r="EZ52" s="744"/>
      <c r="FA52" s="744"/>
      <c r="FB52" s="744"/>
      <c r="FC52" s="744"/>
      <c r="FD52" s="744"/>
      <c r="FE52" s="744"/>
      <c r="FF52" s="744"/>
      <c r="FG52" s="744"/>
      <c r="FH52" s="744"/>
      <c r="FI52" s="744"/>
      <c r="FJ52" s="744"/>
      <c r="FK52" s="744"/>
      <c r="FL52" s="744"/>
      <c r="FM52" s="744"/>
      <c r="FN52" s="744"/>
      <c r="FO52" s="744"/>
      <c r="FP52" s="744"/>
      <c r="FQ52" s="744"/>
      <c r="FR52" s="744"/>
      <c r="FS52" s="744"/>
      <c r="FT52" s="744"/>
      <c r="FU52" s="744"/>
      <c r="FV52" s="744"/>
      <c r="FW52" s="744"/>
      <c r="FX52" s="744"/>
      <c r="FY52" s="744"/>
      <c r="FZ52" s="744"/>
      <c r="GA52" s="744"/>
      <c r="GB52" s="744"/>
      <c r="GC52" s="744"/>
      <c r="GD52" s="744"/>
      <c r="GE52" s="744"/>
      <c r="GF52" s="744"/>
      <c r="GG52" s="744"/>
      <c r="GH52" s="744"/>
      <c r="GI52" s="744"/>
      <c r="GJ52" s="744"/>
      <c r="GK52" s="744"/>
      <c r="GL52" s="744"/>
      <c r="GM52" s="744"/>
      <c r="GN52" s="744"/>
      <c r="GO52" s="744"/>
      <c r="GP52" s="744"/>
      <c r="GQ52" s="744"/>
      <c r="GR52" s="744"/>
      <c r="GS52" s="744"/>
      <c r="GT52" s="744"/>
      <c r="GU52" s="744"/>
      <c r="GV52" s="744"/>
      <c r="GW52" s="744"/>
      <c r="GX52" s="744"/>
      <c r="GY52" s="744"/>
      <c r="GZ52" s="744"/>
      <c r="HA52" s="744"/>
      <c r="HB52" s="744"/>
      <c r="HC52" s="744"/>
      <c r="HD52" s="744"/>
      <c r="HE52" s="744"/>
      <c r="HF52" s="744"/>
      <c r="HG52" s="744"/>
      <c r="HH52" s="744"/>
      <c r="HI52" s="744"/>
      <c r="HJ52" s="744"/>
      <c r="HK52" s="744"/>
      <c r="HL52" s="744"/>
      <c r="HM52" s="744"/>
      <c r="HN52" s="744"/>
      <c r="HO52" s="744"/>
      <c r="HP52" s="744"/>
      <c r="HQ52" s="744"/>
      <c r="HR52" s="744"/>
      <c r="HS52" s="744"/>
      <c r="HT52" s="744"/>
      <c r="HU52" s="744"/>
      <c r="HV52" s="744"/>
      <c r="HW52" s="744"/>
      <c r="HX52" s="744"/>
      <c r="HY52" s="744"/>
      <c r="HZ52" s="744"/>
      <c r="IA52" s="744"/>
      <c r="IB52" s="744"/>
      <c r="IC52" s="744"/>
      <c r="ID52" s="744"/>
      <c r="IE52" s="744"/>
      <c r="IF52" s="744"/>
      <c r="IG52" s="744"/>
      <c r="IH52" s="744"/>
      <c r="II52" s="744"/>
      <c r="IJ52" s="744"/>
      <c r="IK52" s="744"/>
      <c r="IL52" s="744"/>
      <c r="IM52" s="744"/>
      <c r="IN52" s="744"/>
      <c r="IO52" s="744"/>
      <c r="IP52" s="744"/>
      <c r="IQ52" s="744"/>
      <c r="IR52" s="744"/>
      <c r="IS52" s="744"/>
      <c r="IT52" s="744"/>
      <c r="IU52" s="744"/>
      <c r="IV52" s="744"/>
      <c r="IW52" s="744"/>
      <c r="IX52" s="744"/>
      <c r="IY52" s="744"/>
    </row>
    <row r="53" spans="1:262" ht="79.900000000000006" customHeight="1">
      <c r="A53" s="768" t="s">
        <v>638</v>
      </c>
      <c r="B53" s="471">
        <v>4</v>
      </c>
      <c r="C53" s="471"/>
      <c r="D53" s="776" t="s">
        <v>1353</v>
      </c>
      <c r="E53" s="780">
        <v>39561</v>
      </c>
      <c r="F53" s="781">
        <f ca="1">ABS((V1-E53)/365)</f>
        <v>12.364383561643836</v>
      </c>
      <c r="G53" s="776" t="s">
        <v>272</v>
      </c>
      <c r="H53" s="780" t="s">
        <v>426</v>
      </c>
      <c r="I53" s="780">
        <v>40275</v>
      </c>
      <c r="J53" s="456" t="s">
        <v>427</v>
      </c>
      <c r="K53" s="841" t="s">
        <v>767</v>
      </c>
      <c r="L53" s="800" t="s">
        <v>527</v>
      </c>
      <c r="M53" s="841" t="s">
        <v>1332</v>
      </c>
      <c r="N53" s="841" t="s">
        <v>773</v>
      </c>
      <c r="O53" s="841"/>
      <c r="P53" s="841"/>
      <c r="Q53" s="841"/>
      <c r="R53" s="841"/>
      <c r="S53" s="456" t="s">
        <v>1352</v>
      </c>
      <c r="T53" s="456"/>
      <c r="U53" s="456"/>
      <c r="V53" s="456"/>
      <c r="W53" s="456" t="s">
        <v>1354</v>
      </c>
      <c r="X53" s="456" t="s">
        <v>7551</v>
      </c>
      <c r="Y53" s="744" t="s">
        <v>1102</v>
      </c>
      <c r="AA53" s="788"/>
    </row>
    <row r="54" spans="1:262" s="768" customFormat="1" ht="79.900000000000006" customHeight="1">
      <c r="A54" s="768" t="s">
        <v>638</v>
      </c>
      <c r="B54" s="471">
        <v>5</v>
      </c>
      <c r="C54" s="471"/>
      <c r="D54" s="882" t="s">
        <v>92</v>
      </c>
      <c r="E54" s="883">
        <v>36996</v>
      </c>
      <c r="F54" s="879">
        <f ca="1">ABS((V1-E54)/365)</f>
        <v>19.391780821917809</v>
      </c>
      <c r="G54" s="882" t="s">
        <v>277</v>
      </c>
      <c r="H54" s="880" t="s">
        <v>91</v>
      </c>
      <c r="I54" s="883">
        <v>38027</v>
      </c>
      <c r="J54" s="880" t="s">
        <v>84</v>
      </c>
      <c r="K54" s="880"/>
      <c r="L54" s="882" t="s">
        <v>304</v>
      </c>
      <c r="M54" s="884"/>
      <c r="N54" s="880" t="s">
        <v>440</v>
      </c>
      <c r="O54" s="880"/>
      <c r="P54" s="880"/>
      <c r="Q54" s="880" t="s">
        <v>1074</v>
      </c>
      <c r="R54" s="880"/>
      <c r="S54" s="880"/>
      <c r="T54" s="881"/>
      <c r="U54" s="881"/>
      <c r="V54" s="881"/>
      <c r="W54" s="881"/>
      <c r="X54" s="880" t="s">
        <v>3950</v>
      </c>
      <c r="Y54" s="744" t="s">
        <v>1102</v>
      </c>
      <c r="AB54" s="766"/>
      <c r="AC54" s="766"/>
      <c r="AD54" s="766"/>
      <c r="AE54" s="766"/>
      <c r="AF54" s="766"/>
      <c r="AG54" s="766"/>
      <c r="AH54" s="766"/>
      <c r="AI54" s="766"/>
      <c r="AJ54" s="766"/>
      <c r="AK54" s="766"/>
      <c r="AL54" s="766"/>
      <c r="AM54" s="766"/>
      <c r="AN54" s="766"/>
      <c r="AO54" s="766"/>
      <c r="AP54" s="766"/>
      <c r="AQ54" s="766"/>
      <c r="AR54" s="766"/>
      <c r="AS54" s="766"/>
      <c r="AT54" s="766"/>
      <c r="AU54" s="766"/>
      <c r="AV54" s="766"/>
      <c r="AW54" s="766"/>
      <c r="AX54" s="766"/>
      <c r="AY54" s="766"/>
      <c r="AZ54" s="766"/>
      <c r="BA54" s="766"/>
      <c r="BB54" s="766"/>
      <c r="BC54" s="766"/>
      <c r="BD54" s="766"/>
      <c r="BE54" s="766"/>
      <c r="BF54" s="766"/>
      <c r="BG54" s="766"/>
      <c r="BH54" s="766"/>
      <c r="BI54" s="766"/>
      <c r="BJ54" s="766"/>
      <c r="BK54" s="766"/>
      <c r="BL54" s="766"/>
      <c r="BM54" s="766"/>
      <c r="BN54" s="766"/>
      <c r="BO54" s="766"/>
      <c r="BP54" s="766"/>
      <c r="BQ54" s="766"/>
      <c r="BR54" s="766"/>
      <c r="BS54" s="766"/>
      <c r="BT54" s="766"/>
      <c r="BU54" s="766"/>
      <c r="BV54" s="766"/>
      <c r="BW54" s="766"/>
      <c r="BX54" s="766"/>
      <c r="BY54" s="766"/>
      <c r="BZ54" s="766"/>
      <c r="CA54" s="766"/>
      <c r="CB54" s="766"/>
      <c r="CC54" s="766"/>
      <c r="CD54" s="766"/>
      <c r="CE54" s="766"/>
      <c r="CF54" s="766"/>
      <c r="CG54" s="766"/>
      <c r="CH54" s="766"/>
      <c r="CI54" s="766"/>
      <c r="CJ54" s="766"/>
      <c r="CK54" s="766"/>
      <c r="CL54" s="766"/>
      <c r="CM54" s="766"/>
      <c r="CN54" s="766"/>
      <c r="CO54" s="766"/>
      <c r="CP54" s="766"/>
      <c r="CQ54" s="766"/>
      <c r="CR54" s="766"/>
      <c r="CS54" s="766"/>
      <c r="CT54" s="766"/>
      <c r="CU54" s="766"/>
      <c r="CV54" s="766"/>
      <c r="CW54" s="766"/>
      <c r="CX54" s="766"/>
      <c r="CY54" s="766"/>
      <c r="CZ54" s="766"/>
      <c r="DA54" s="766"/>
      <c r="DB54" s="766"/>
      <c r="DC54" s="766"/>
      <c r="DD54" s="766"/>
      <c r="DE54" s="766"/>
      <c r="DF54" s="766"/>
      <c r="DG54" s="766"/>
      <c r="DH54" s="766"/>
      <c r="DI54" s="766"/>
      <c r="DJ54" s="766"/>
      <c r="DK54" s="766"/>
      <c r="DL54" s="766"/>
      <c r="DM54" s="766"/>
      <c r="DN54" s="766"/>
      <c r="DO54" s="766"/>
      <c r="DP54" s="766"/>
      <c r="DQ54" s="766"/>
      <c r="DR54" s="766"/>
      <c r="DS54" s="766"/>
      <c r="DT54" s="766"/>
      <c r="DU54" s="766"/>
      <c r="DV54" s="766"/>
      <c r="DW54" s="766"/>
      <c r="DX54" s="766"/>
      <c r="DY54" s="766"/>
      <c r="DZ54" s="766"/>
      <c r="EA54" s="766"/>
      <c r="EB54" s="766"/>
      <c r="EC54" s="766"/>
      <c r="ED54" s="766"/>
      <c r="EE54" s="766"/>
      <c r="EF54" s="766"/>
      <c r="EG54" s="766"/>
      <c r="EH54" s="766"/>
      <c r="EI54" s="766"/>
      <c r="EJ54" s="766"/>
      <c r="EK54" s="766"/>
      <c r="EL54" s="766"/>
      <c r="EM54" s="766"/>
      <c r="EN54" s="766"/>
      <c r="EO54" s="766"/>
      <c r="EP54" s="766"/>
      <c r="EQ54" s="766"/>
      <c r="ER54" s="766"/>
      <c r="ES54" s="766"/>
      <c r="ET54" s="766"/>
      <c r="EU54" s="766"/>
      <c r="EV54" s="766"/>
      <c r="EW54" s="766"/>
      <c r="EX54" s="766"/>
      <c r="EY54" s="766"/>
      <c r="EZ54" s="766"/>
      <c r="FA54" s="766"/>
      <c r="FB54" s="766"/>
      <c r="FC54" s="766"/>
      <c r="FD54" s="766"/>
      <c r="FE54" s="766"/>
      <c r="FF54" s="766"/>
      <c r="FG54" s="766"/>
      <c r="FH54" s="766"/>
      <c r="FI54" s="766"/>
      <c r="FJ54" s="766"/>
      <c r="FK54" s="766"/>
      <c r="FL54" s="766"/>
      <c r="FM54" s="766"/>
      <c r="FN54" s="766"/>
      <c r="FO54" s="766"/>
      <c r="FP54" s="766"/>
      <c r="FQ54" s="766"/>
      <c r="FR54" s="766"/>
      <c r="FS54" s="766"/>
      <c r="FT54" s="766"/>
      <c r="FU54" s="766"/>
      <c r="FV54" s="766"/>
      <c r="FW54" s="766"/>
      <c r="FX54" s="766"/>
      <c r="FY54" s="766"/>
      <c r="FZ54" s="766"/>
      <c r="GA54" s="766"/>
      <c r="GB54" s="766"/>
      <c r="GC54" s="766"/>
      <c r="GD54" s="766"/>
      <c r="GE54" s="766"/>
      <c r="GF54" s="766"/>
      <c r="GG54" s="766"/>
      <c r="GH54" s="766"/>
      <c r="GI54" s="766"/>
      <c r="GJ54" s="766"/>
      <c r="GK54" s="766"/>
      <c r="GL54" s="766"/>
      <c r="GM54" s="766"/>
      <c r="GN54" s="766"/>
      <c r="GO54" s="766"/>
      <c r="GP54" s="766"/>
      <c r="GQ54" s="766"/>
      <c r="GR54" s="766"/>
      <c r="GS54" s="766"/>
      <c r="GT54" s="766"/>
      <c r="GU54" s="766"/>
      <c r="GV54" s="766"/>
      <c r="GW54" s="766"/>
      <c r="GX54" s="766"/>
      <c r="GY54" s="766"/>
      <c r="GZ54" s="766"/>
      <c r="HA54" s="766"/>
      <c r="HB54" s="766"/>
      <c r="HC54" s="766"/>
      <c r="HD54" s="766"/>
      <c r="HE54" s="766"/>
      <c r="HF54" s="766"/>
      <c r="HG54" s="766"/>
      <c r="HH54" s="766"/>
      <c r="HI54" s="766"/>
      <c r="HJ54" s="766"/>
      <c r="HK54" s="766"/>
      <c r="HL54" s="766"/>
      <c r="HM54" s="766"/>
      <c r="HN54" s="766"/>
      <c r="HO54" s="766"/>
      <c r="HP54" s="766"/>
      <c r="HQ54" s="766"/>
      <c r="HR54" s="766"/>
      <c r="HS54" s="766"/>
      <c r="HT54" s="766"/>
      <c r="HU54" s="766"/>
      <c r="HV54" s="766"/>
      <c r="HW54" s="766"/>
      <c r="HX54" s="766"/>
      <c r="HY54" s="766"/>
      <c r="HZ54" s="766"/>
      <c r="IA54" s="766"/>
      <c r="IB54" s="766"/>
      <c r="IC54" s="766"/>
      <c r="ID54" s="766"/>
      <c r="IE54" s="766"/>
      <c r="IF54" s="766"/>
      <c r="IG54" s="766"/>
      <c r="IH54" s="766"/>
      <c r="II54" s="766"/>
      <c r="IJ54" s="766"/>
      <c r="IK54" s="766"/>
      <c r="IL54" s="766"/>
      <c r="IM54" s="766"/>
      <c r="IN54" s="766"/>
      <c r="IO54" s="766"/>
      <c r="IP54" s="766"/>
      <c r="IQ54" s="766"/>
      <c r="IR54" s="766"/>
      <c r="IS54" s="766"/>
      <c r="IT54" s="766"/>
      <c r="IU54" s="766"/>
      <c r="IV54" s="766"/>
      <c r="IW54" s="766"/>
      <c r="IX54" s="766"/>
      <c r="IY54" s="766"/>
    </row>
    <row r="55" spans="1:262" s="767" customFormat="1" ht="79.900000000000006" customHeight="1">
      <c r="A55" s="768"/>
      <c r="B55" s="859"/>
      <c r="C55" s="859"/>
      <c r="D55" s="788"/>
      <c r="E55" s="821"/>
      <c r="F55" s="821"/>
      <c r="G55" s="788"/>
      <c r="H55" s="821"/>
      <c r="I55" s="821"/>
      <c r="J55" s="821"/>
      <c r="K55" s="821"/>
      <c r="L55" s="744"/>
      <c r="M55" s="744"/>
      <c r="N55" s="821"/>
      <c r="O55" s="821"/>
      <c r="P55" s="821"/>
      <c r="Q55" s="821"/>
      <c r="R55" s="821"/>
      <c r="S55" s="821"/>
      <c r="T55" s="822"/>
      <c r="U55" s="822"/>
      <c r="V55" s="822"/>
      <c r="W55" s="822"/>
      <c r="X55" s="822"/>
      <c r="Y55" s="744"/>
      <c r="AA55" s="744"/>
      <c r="AB55" s="744"/>
      <c r="AC55" s="744"/>
      <c r="AD55" s="744"/>
      <c r="AE55" s="744"/>
      <c r="AF55" s="744"/>
      <c r="AG55" s="744"/>
      <c r="AH55" s="744"/>
      <c r="AI55" s="744"/>
      <c r="AJ55" s="744"/>
      <c r="AK55" s="744"/>
      <c r="AL55" s="744"/>
      <c r="AM55" s="744"/>
      <c r="AN55" s="744"/>
      <c r="AO55" s="744"/>
      <c r="AP55" s="744"/>
      <c r="AQ55" s="744"/>
      <c r="AR55" s="744"/>
      <c r="AS55" s="744"/>
      <c r="AT55" s="744"/>
      <c r="AU55" s="744"/>
      <c r="AV55" s="744"/>
      <c r="AW55" s="744"/>
      <c r="AX55" s="744"/>
      <c r="AY55" s="744"/>
      <c r="AZ55" s="744"/>
      <c r="BA55" s="744"/>
      <c r="BB55" s="744"/>
      <c r="BC55" s="744"/>
      <c r="BD55" s="744"/>
      <c r="BE55" s="744"/>
      <c r="BF55" s="744"/>
      <c r="BG55" s="744"/>
      <c r="BH55" s="744"/>
      <c r="BI55" s="744"/>
      <c r="BJ55" s="744"/>
      <c r="BK55" s="744"/>
      <c r="BL55" s="744"/>
      <c r="BM55" s="744"/>
      <c r="BN55" s="744"/>
      <c r="BO55" s="744"/>
      <c r="BP55" s="744"/>
      <c r="BQ55" s="744"/>
      <c r="BR55" s="744"/>
      <c r="BS55" s="744"/>
      <c r="BT55" s="744"/>
      <c r="BU55" s="744"/>
      <c r="BV55" s="744"/>
      <c r="BW55" s="744"/>
      <c r="BX55" s="744"/>
      <c r="BY55" s="744"/>
      <c r="BZ55" s="744"/>
      <c r="CA55" s="744"/>
      <c r="CB55" s="744"/>
      <c r="CC55" s="744"/>
      <c r="CD55" s="744"/>
      <c r="CE55" s="744"/>
      <c r="CF55" s="744"/>
      <c r="CG55" s="744"/>
      <c r="CH55" s="744"/>
      <c r="CI55" s="744"/>
      <c r="CJ55" s="744"/>
      <c r="CK55" s="744"/>
      <c r="CL55" s="744"/>
      <c r="CM55" s="744"/>
      <c r="CN55" s="744"/>
      <c r="CO55" s="744"/>
      <c r="CP55" s="744"/>
      <c r="CQ55" s="744"/>
      <c r="CR55" s="744"/>
      <c r="CS55" s="744"/>
      <c r="CT55" s="744"/>
      <c r="CU55" s="744"/>
      <c r="CV55" s="744"/>
      <c r="CW55" s="744"/>
      <c r="CX55" s="744"/>
      <c r="CY55" s="744"/>
      <c r="CZ55" s="744"/>
      <c r="DA55" s="744"/>
      <c r="DB55" s="744"/>
      <c r="DC55" s="744"/>
      <c r="DD55" s="744"/>
      <c r="DE55" s="744"/>
      <c r="DF55" s="744"/>
      <c r="DG55" s="744"/>
      <c r="DH55" s="744"/>
      <c r="DI55" s="744"/>
      <c r="DJ55" s="744"/>
      <c r="DK55" s="744"/>
      <c r="DL55" s="744"/>
      <c r="DM55" s="744"/>
      <c r="DN55" s="744"/>
      <c r="DO55" s="744"/>
      <c r="DP55" s="744"/>
      <c r="DQ55" s="744"/>
      <c r="DR55" s="744"/>
      <c r="DS55" s="744"/>
      <c r="DT55" s="744"/>
      <c r="DU55" s="744"/>
      <c r="DV55" s="744"/>
      <c r="DW55" s="744"/>
      <c r="DX55" s="744"/>
      <c r="DY55" s="744"/>
      <c r="DZ55" s="744"/>
      <c r="EA55" s="744"/>
      <c r="EB55" s="744"/>
      <c r="EC55" s="744"/>
      <c r="ED55" s="744"/>
      <c r="EE55" s="744"/>
      <c r="EF55" s="744"/>
      <c r="EG55" s="744"/>
      <c r="EH55" s="744"/>
      <c r="EI55" s="744"/>
      <c r="EJ55" s="744"/>
      <c r="EK55" s="744"/>
      <c r="EL55" s="744"/>
      <c r="EM55" s="744"/>
      <c r="EN55" s="744"/>
      <c r="EO55" s="744"/>
      <c r="EP55" s="744"/>
      <c r="EQ55" s="744"/>
      <c r="ER55" s="744"/>
      <c r="ES55" s="744"/>
      <c r="ET55" s="744"/>
      <c r="EU55" s="744"/>
      <c r="EV55" s="744"/>
      <c r="EW55" s="744"/>
      <c r="EX55" s="744"/>
      <c r="EY55" s="744"/>
      <c r="EZ55" s="744"/>
      <c r="FA55" s="744"/>
      <c r="FB55" s="744"/>
      <c r="FC55" s="744"/>
      <c r="FD55" s="744"/>
      <c r="FE55" s="744"/>
      <c r="FF55" s="744"/>
      <c r="FG55" s="744"/>
      <c r="FH55" s="744"/>
      <c r="FI55" s="744"/>
      <c r="FJ55" s="744"/>
      <c r="FK55" s="744"/>
      <c r="FL55" s="744"/>
      <c r="FM55" s="744"/>
      <c r="FN55" s="744"/>
      <c r="FO55" s="744"/>
      <c r="FP55" s="744"/>
      <c r="FQ55" s="744"/>
      <c r="FR55" s="744"/>
      <c r="FS55" s="744"/>
      <c r="FT55" s="744"/>
      <c r="FU55" s="744"/>
      <c r="FV55" s="744"/>
      <c r="FW55" s="744"/>
      <c r="FX55" s="744"/>
      <c r="FY55" s="744"/>
      <c r="FZ55" s="744"/>
      <c r="GA55" s="744"/>
      <c r="GB55" s="744"/>
      <c r="GC55" s="744"/>
      <c r="GD55" s="744"/>
      <c r="GE55" s="744"/>
      <c r="GF55" s="744"/>
      <c r="GG55" s="744"/>
      <c r="GH55" s="744"/>
      <c r="GI55" s="744"/>
      <c r="GJ55" s="744"/>
      <c r="GK55" s="744"/>
      <c r="GL55" s="744"/>
      <c r="GM55" s="744"/>
      <c r="GN55" s="744"/>
      <c r="GO55" s="744"/>
      <c r="GP55" s="744"/>
      <c r="GQ55" s="744"/>
      <c r="GR55" s="744"/>
      <c r="GS55" s="744"/>
      <c r="GT55" s="744"/>
      <c r="GU55" s="744"/>
      <c r="GV55" s="744"/>
      <c r="GW55" s="744"/>
      <c r="GX55" s="744"/>
      <c r="GY55" s="744"/>
      <c r="GZ55" s="744"/>
      <c r="HA55" s="744"/>
      <c r="HB55" s="744"/>
      <c r="HC55" s="744"/>
      <c r="HD55" s="744"/>
      <c r="HE55" s="744"/>
      <c r="HF55" s="744"/>
      <c r="HG55" s="744"/>
      <c r="HH55" s="744"/>
      <c r="HI55" s="744"/>
      <c r="HJ55" s="744"/>
      <c r="HK55" s="744"/>
      <c r="HL55" s="744"/>
      <c r="HM55" s="744"/>
      <c r="HN55" s="744"/>
      <c r="HO55" s="744"/>
      <c r="HP55" s="744"/>
      <c r="HQ55" s="744"/>
      <c r="HR55" s="744"/>
      <c r="HS55" s="744"/>
      <c r="HT55" s="744"/>
      <c r="HU55" s="744"/>
      <c r="HV55" s="744"/>
      <c r="HW55" s="744"/>
      <c r="HX55" s="744"/>
      <c r="HY55" s="744"/>
      <c r="HZ55" s="744"/>
      <c r="IA55" s="744"/>
      <c r="IB55" s="744"/>
      <c r="IC55" s="744"/>
      <c r="ID55" s="744"/>
      <c r="IE55" s="744"/>
      <c r="IF55" s="744"/>
      <c r="IG55" s="744"/>
      <c r="IH55" s="744"/>
      <c r="II55" s="744"/>
      <c r="IJ55" s="744"/>
      <c r="IK55" s="744"/>
      <c r="IL55" s="744"/>
      <c r="IM55" s="744"/>
      <c r="IN55" s="744"/>
      <c r="IO55" s="744"/>
      <c r="IP55" s="744"/>
      <c r="IQ55" s="744"/>
      <c r="IR55" s="744"/>
      <c r="IS55" s="744"/>
      <c r="IT55" s="744"/>
      <c r="IU55" s="744"/>
      <c r="IV55" s="744"/>
      <c r="IW55" s="744"/>
      <c r="IX55" s="744"/>
    </row>
    <row r="56" spans="1:262" s="767" customFormat="1" ht="79.900000000000006" customHeight="1">
      <c r="A56" s="768"/>
      <c r="B56" s="1442" t="s">
        <v>4907</v>
      </c>
      <c r="C56" s="1539"/>
      <c r="D56" s="1539"/>
      <c r="E56" s="1539"/>
      <c r="F56" s="1539"/>
      <c r="G56" s="1539"/>
      <c r="H56" s="1539"/>
      <c r="I56" s="1539"/>
      <c r="J56" s="1539"/>
      <c r="K56" s="1539"/>
      <c r="L56" s="1539"/>
      <c r="M56" s="1539"/>
      <c r="N56" s="1539"/>
      <c r="O56" s="1539"/>
      <c r="P56" s="1539"/>
      <c r="Q56" s="1539"/>
      <c r="R56" s="1539"/>
      <c r="S56" s="1539"/>
      <c r="T56" s="1539"/>
      <c r="U56" s="1539"/>
      <c r="V56" s="1539"/>
      <c r="W56" s="1539"/>
      <c r="X56" s="1539"/>
      <c r="Y56" s="744"/>
    </row>
    <row r="57" spans="1:262" s="767" customFormat="1" ht="79.900000000000006" customHeight="1">
      <c r="A57" s="768"/>
      <c r="B57" s="471"/>
      <c r="C57" s="887"/>
      <c r="D57" s="888" t="s">
        <v>338</v>
      </c>
      <c r="E57" s="889" t="s">
        <v>297</v>
      </c>
      <c r="F57" s="888"/>
      <c r="G57" s="889" t="s">
        <v>66</v>
      </c>
      <c r="H57" s="889" t="s">
        <v>298</v>
      </c>
      <c r="I57" s="889" t="s">
        <v>301</v>
      </c>
      <c r="J57" s="889" t="s">
        <v>302</v>
      </c>
      <c r="K57" s="836" t="s">
        <v>597</v>
      </c>
      <c r="L57" s="837" t="s">
        <v>130</v>
      </c>
      <c r="M57" s="836" t="s">
        <v>131</v>
      </c>
      <c r="N57" s="836" t="s">
        <v>760</v>
      </c>
      <c r="O57" s="836" t="s">
        <v>4174</v>
      </c>
      <c r="P57" s="836" t="s">
        <v>1406</v>
      </c>
      <c r="Q57" s="836" t="s">
        <v>1587</v>
      </c>
      <c r="R57" s="836" t="s">
        <v>5745</v>
      </c>
      <c r="S57" s="836" t="s">
        <v>220</v>
      </c>
      <c r="T57" s="835" t="s">
        <v>1378</v>
      </c>
      <c r="U57" s="835" t="s">
        <v>761</v>
      </c>
      <c r="V57" s="835" t="s">
        <v>4763</v>
      </c>
      <c r="W57" s="835" t="s">
        <v>1381</v>
      </c>
      <c r="X57" s="835" t="s">
        <v>1403</v>
      </c>
      <c r="Y57" s="744"/>
    </row>
    <row r="58" spans="1:262" s="788" customFormat="1" ht="79.900000000000006" customHeight="1">
      <c r="A58" s="768" t="s">
        <v>625</v>
      </c>
      <c r="B58" s="471">
        <v>1</v>
      </c>
      <c r="C58" s="471"/>
      <c r="D58" s="776" t="s">
        <v>404</v>
      </c>
      <c r="E58" s="780">
        <v>37937</v>
      </c>
      <c r="F58" s="781">
        <f ca="1">ABS((V1-E58)/365)</f>
        <v>16.813698630136987</v>
      </c>
      <c r="G58" s="776" t="s">
        <v>143</v>
      </c>
      <c r="H58" s="456" t="s">
        <v>403</v>
      </c>
      <c r="I58" s="780">
        <v>38756</v>
      </c>
      <c r="J58" s="456" t="s">
        <v>84</v>
      </c>
      <c r="K58" s="456"/>
      <c r="L58" s="776" t="s">
        <v>2304</v>
      </c>
      <c r="M58" s="842" t="s">
        <v>142</v>
      </c>
      <c r="N58" s="456" t="s">
        <v>773</v>
      </c>
      <c r="O58" s="456"/>
      <c r="P58" s="456"/>
      <c r="Q58" s="456" t="s">
        <v>1263</v>
      </c>
      <c r="R58" s="456"/>
      <c r="S58" s="456" t="s">
        <v>416</v>
      </c>
      <c r="T58" s="840"/>
      <c r="U58" s="840"/>
      <c r="V58" s="840"/>
      <c r="W58" s="840"/>
      <c r="X58" s="456" t="s">
        <v>1902</v>
      </c>
      <c r="Y58" s="744" t="s">
        <v>1102</v>
      </c>
      <c r="Z58" s="767"/>
      <c r="AA58" s="767"/>
      <c r="AB58" s="767"/>
      <c r="AC58" s="767"/>
      <c r="AD58" s="767"/>
      <c r="AE58" s="767"/>
      <c r="AF58" s="767"/>
      <c r="AG58" s="767"/>
      <c r="AH58" s="767"/>
      <c r="AI58" s="767"/>
      <c r="AJ58" s="767"/>
      <c r="AK58" s="767"/>
      <c r="AL58" s="767"/>
      <c r="AM58" s="767"/>
      <c r="AN58" s="767"/>
      <c r="AO58" s="767"/>
      <c r="AP58" s="767"/>
      <c r="AQ58" s="767"/>
      <c r="AR58" s="767"/>
      <c r="AS58" s="767"/>
      <c r="AT58" s="767"/>
      <c r="AU58" s="767"/>
      <c r="AV58" s="767"/>
      <c r="AW58" s="767"/>
      <c r="AX58" s="767"/>
      <c r="AY58" s="767"/>
      <c r="AZ58" s="767"/>
      <c r="BA58" s="767"/>
      <c r="BB58" s="767"/>
      <c r="BC58" s="767"/>
      <c r="BD58" s="767"/>
      <c r="BE58" s="767"/>
      <c r="BF58" s="767"/>
      <c r="BG58" s="767"/>
      <c r="BH58" s="767"/>
      <c r="BI58" s="767"/>
      <c r="BJ58" s="767"/>
      <c r="BK58" s="767"/>
      <c r="BL58" s="767"/>
      <c r="BM58" s="767"/>
      <c r="BN58" s="767"/>
      <c r="BO58" s="767"/>
      <c r="BP58" s="767"/>
      <c r="BQ58" s="767"/>
      <c r="BR58" s="767"/>
      <c r="BS58" s="767"/>
      <c r="BT58" s="767"/>
      <c r="BU58" s="767"/>
      <c r="BV58" s="767"/>
      <c r="BW58" s="767"/>
      <c r="BX58" s="767"/>
      <c r="BY58" s="767"/>
      <c r="BZ58" s="767"/>
      <c r="CA58" s="767"/>
      <c r="CB58" s="767"/>
      <c r="CC58" s="767"/>
      <c r="CD58" s="767"/>
      <c r="CE58" s="767"/>
      <c r="CF58" s="767"/>
      <c r="CG58" s="767"/>
      <c r="CH58" s="767"/>
      <c r="CI58" s="767"/>
      <c r="CJ58" s="767"/>
      <c r="CK58" s="767"/>
      <c r="CL58" s="767"/>
      <c r="CM58" s="767"/>
      <c r="CN58" s="767"/>
      <c r="CO58" s="767"/>
      <c r="CP58" s="767"/>
      <c r="CQ58" s="767"/>
      <c r="CR58" s="767"/>
      <c r="CS58" s="767"/>
      <c r="CT58" s="767"/>
      <c r="CU58" s="767"/>
      <c r="CV58" s="767"/>
      <c r="CW58" s="767"/>
      <c r="CX58" s="767"/>
      <c r="CY58" s="767"/>
      <c r="CZ58" s="767"/>
      <c r="DA58" s="767"/>
      <c r="DB58" s="767"/>
      <c r="DC58" s="767"/>
      <c r="DD58" s="767"/>
      <c r="DE58" s="767"/>
      <c r="DF58" s="767"/>
      <c r="DG58" s="767"/>
      <c r="DH58" s="767"/>
      <c r="DI58" s="767"/>
      <c r="DJ58" s="767"/>
      <c r="DK58" s="767"/>
      <c r="DL58" s="767"/>
      <c r="DM58" s="767"/>
      <c r="DN58" s="767"/>
      <c r="DO58" s="767"/>
      <c r="DP58" s="767"/>
      <c r="DQ58" s="767"/>
      <c r="DR58" s="767"/>
      <c r="DS58" s="767"/>
      <c r="DT58" s="767"/>
      <c r="DU58" s="767"/>
      <c r="DV58" s="767"/>
      <c r="DW58" s="767"/>
      <c r="DX58" s="767"/>
      <c r="DY58" s="767"/>
      <c r="DZ58" s="767"/>
      <c r="EA58" s="767"/>
      <c r="EB58" s="767"/>
      <c r="EC58" s="767"/>
      <c r="ED58" s="767"/>
      <c r="EE58" s="767"/>
      <c r="EF58" s="767"/>
      <c r="EG58" s="767"/>
      <c r="EH58" s="767"/>
      <c r="EI58" s="767"/>
      <c r="EJ58" s="767"/>
      <c r="EK58" s="767"/>
      <c r="EL58" s="767"/>
      <c r="EM58" s="767"/>
      <c r="EN58" s="767"/>
      <c r="EO58" s="767"/>
      <c r="EP58" s="767"/>
      <c r="EQ58" s="767"/>
      <c r="ER58" s="767"/>
      <c r="ES58" s="767"/>
      <c r="ET58" s="767"/>
      <c r="EU58" s="767"/>
      <c r="EV58" s="767"/>
      <c r="EW58" s="767"/>
      <c r="EX58" s="767"/>
      <c r="EY58" s="767"/>
      <c r="EZ58" s="767"/>
      <c r="FA58" s="767"/>
      <c r="FB58" s="767"/>
      <c r="FC58" s="767"/>
      <c r="FD58" s="767"/>
      <c r="FE58" s="767"/>
      <c r="FF58" s="767"/>
      <c r="FG58" s="767"/>
      <c r="FH58" s="767"/>
      <c r="FI58" s="767"/>
      <c r="FJ58" s="767"/>
      <c r="FK58" s="767"/>
      <c r="FL58" s="767"/>
      <c r="FM58" s="767"/>
      <c r="FN58" s="767"/>
      <c r="FO58" s="767"/>
      <c r="FP58" s="767"/>
      <c r="FQ58" s="767"/>
      <c r="FR58" s="767"/>
      <c r="FS58" s="767"/>
      <c r="FT58" s="767"/>
      <c r="FU58" s="767"/>
      <c r="FV58" s="767"/>
      <c r="FW58" s="767"/>
      <c r="FX58" s="767"/>
      <c r="FY58" s="767"/>
      <c r="FZ58" s="767"/>
      <c r="GA58" s="767"/>
      <c r="GB58" s="767"/>
      <c r="GC58" s="767"/>
      <c r="GD58" s="767"/>
      <c r="GE58" s="767"/>
      <c r="GF58" s="767"/>
      <c r="GG58" s="767"/>
      <c r="GH58" s="767"/>
      <c r="GI58" s="767"/>
      <c r="GJ58" s="767"/>
      <c r="GK58" s="767"/>
      <c r="GL58" s="767"/>
      <c r="GM58" s="767"/>
      <c r="GN58" s="767"/>
      <c r="GO58" s="767"/>
      <c r="GP58" s="767"/>
      <c r="GQ58" s="767"/>
      <c r="GR58" s="767"/>
      <c r="GS58" s="767"/>
      <c r="GT58" s="767"/>
      <c r="GU58" s="767"/>
      <c r="GV58" s="767"/>
      <c r="GW58" s="767"/>
      <c r="GX58" s="767"/>
      <c r="GY58" s="767"/>
      <c r="GZ58" s="767"/>
      <c r="HA58" s="767"/>
      <c r="HB58" s="767"/>
      <c r="HC58" s="767"/>
      <c r="HD58" s="767"/>
      <c r="HE58" s="767"/>
      <c r="HF58" s="767"/>
      <c r="HG58" s="767"/>
      <c r="HH58" s="767"/>
      <c r="HI58" s="767"/>
      <c r="HJ58" s="767"/>
      <c r="HK58" s="767"/>
      <c r="HL58" s="767"/>
      <c r="HM58" s="767"/>
      <c r="HN58" s="767"/>
      <c r="HO58" s="767"/>
      <c r="HP58" s="767"/>
      <c r="HQ58" s="767"/>
      <c r="HR58" s="767"/>
      <c r="HS58" s="767"/>
      <c r="HT58" s="767"/>
      <c r="HU58" s="767"/>
      <c r="HV58" s="767"/>
      <c r="HW58" s="767"/>
      <c r="HX58" s="767"/>
      <c r="HY58" s="767"/>
      <c r="HZ58" s="767"/>
      <c r="IA58" s="767"/>
      <c r="IB58" s="767"/>
      <c r="IC58" s="767"/>
      <c r="ID58" s="767"/>
      <c r="IE58" s="767"/>
      <c r="IF58" s="767"/>
      <c r="IG58" s="767"/>
      <c r="IH58" s="767"/>
      <c r="II58" s="767"/>
      <c r="IJ58" s="767"/>
      <c r="IK58" s="767"/>
      <c r="IL58" s="767"/>
      <c r="IM58" s="767"/>
      <c r="IN58" s="767"/>
      <c r="IO58" s="767"/>
      <c r="IP58" s="767"/>
      <c r="IQ58" s="767"/>
      <c r="IR58" s="767"/>
      <c r="IS58" s="767"/>
      <c r="IT58" s="767"/>
      <c r="IU58" s="767"/>
      <c r="IV58" s="767"/>
      <c r="IW58" s="767"/>
      <c r="IX58" s="767"/>
      <c r="IY58" s="767"/>
      <c r="IZ58" s="831"/>
      <c r="JA58" s="831"/>
      <c r="JB58" s="831"/>
    </row>
    <row r="59" spans="1:262" ht="79.900000000000006" customHeight="1">
      <c r="A59" s="768" t="s">
        <v>625</v>
      </c>
      <c r="B59" s="471">
        <v>2</v>
      </c>
      <c r="C59" s="471"/>
      <c r="D59" s="882" t="s">
        <v>459</v>
      </c>
      <c r="E59" s="883">
        <v>37879</v>
      </c>
      <c r="F59" s="879">
        <f ca="1">ABS((V1-E59)/365)</f>
        <v>16.972602739726028</v>
      </c>
      <c r="G59" s="882" t="s">
        <v>277</v>
      </c>
      <c r="H59" s="883" t="s">
        <v>234</v>
      </c>
      <c r="I59" s="883">
        <v>38018</v>
      </c>
      <c r="J59" s="880" t="s">
        <v>84</v>
      </c>
      <c r="K59" s="880"/>
      <c r="L59" s="882" t="s">
        <v>166</v>
      </c>
      <c r="M59" s="884" t="s">
        <v>244</v>
      </c>
      <c r="N59" s="880"/>
      <c r="O59" s="880"/>
      <c r="P59" s="880"/>
      <c r="Q59" s="880"/>
      <c r="R59" s="880"/>
      <c r="S59" s="880"/>
      <c r="T59" s="881"/>
      <c r="U59" s="881"/>
      <c r="V59" s="881"/>
      <c r="W59" s="881"/>
      <c r="X59" s="881"/>
      <c r="Y59" s="744" t="s">
        <v>1102</v>
      </c>
      <c r="Z59" s="1022"/>
      <c r="AA59" s="1022"/>
      <c r="AB59" s="768"/>
      <c r="AC59" s="788"/>
      <c r="AD59" s="768"/>
      <c r="AE59" s="768"/>
      <c r="AF59" s="768"/>
      <c r="AG59" s="788"/>
      <c r="AH59" s="788"/>
      <c r="AI59" s="788"/>
      <c r="AJ59" s="788"/>
      <c r="AK59" s="788"/>
      <c r="AL59" s="788"/>
      <c r="AM59" s="788"/>
      <c r="AN59" s="788"/>
      <c r="AO59" s="788"/>
      <c r="AP59" s="788"/>
      <c r="AQ59" s="788"/>
      <c r="AR59" s="788"/>
      <c r="AS59" s="788"/>
      <c r="AT59" s="788"/>
      <c r="AU59" s="788"/>
      <c r="AV59" s="788"/>
      <c r="AW59" s="788"/>
      <c r="AX59" s="788"/>
      <c r="AY59" s="788"/>
      <c r="AZ59" s="788"/>
      <c r="BA59" s="788"/>
      <c r="BB59" s="788"/>
      <c r="BC59" s="788"/>
      <c r="BD59" s="788"/>
      <c r="BE59" s="788"/>
      <c r="BF59" s="788"/>
      <c r="BG59" s="788"/>
      <c r="BH59" s="788"/>
      <c r="BI59" s="788"/>
      <c r="BJ59" s="788"/>
      <c r="BK59" s="788"/>
      <c r="BL59" s="788"/>
      <c r="BM59" s="788"/>
      <c r="BN59" s="788"/>
      <c r="BO59" s="788"/>
      <c r="BP59" s="788"/>
      <c r="BQ59" s="788"/>
      <c r="BR59" s="788"/>
      <c r="BS59" s="788"/>
      <c r="BT59" s="788"/>
      <c r="BU59" s="788"/>
      <c r="BV59" s="788"/>
      <c r="BW59" s="788"/>
      <c r="BX59" s="788"/>
      <c r="BY59" s="788"/>
      <c r="BZ59" s="788"/>
      <c r="CA59" s="788"/>
      <c r="CB59" s="788"/>
      <c r="CC59" s="788"/>
      <c r="CD59" s="788"/>
      <c r="CE59" s="788"/>
      <c r="CF59" s="788"/>
      <c r="CG59" s="788"/>
      <c r="CH59" s="788"/>
      <c r="CI59" s="788"/>
      <c r="CJ59" s="788"/>
      <c r="CK59" s="788"/>
      <c r="CL59" s="788"/>
      <c r="CM59" s="788"/>
      <c r="CN59" s="788"/>
      <c r="CO59" s="788"/>
      <c r="CP59" s="788"/>
      <c r="CQ59" s="788"/>
      <c r="CR59" s="788"/>
      <c r="CS59" s="788"/>
      <c r="CT59" s="788"/>
      <c r="CU59" s="788"/>
      <c r="CV59" s="788"/>
      <c r="CW59" s="788"/>
      <c r="CX59" s="788"/>
      <c r="CY59" s="788"/>
      <c r="CZ59" s="788"/>
      <c r="DA59" s="788"/>
      <c r="DB59" s="788"/>
      <c r="DC59" s="788"/>
      <c r="DD59" s="788"/>
      <c r="DE59" s="788"/>
      <c r="DF59" s="788"/>
      <c r="DG59" s="788"/>
      <c r="DH59" s="788"/>
      <c r="DI59" s="788"/>
      <c r="DJ59" s="788"/>
      <c r="DK59" s="788"/>
      <c r="DL59" s="788"/>
      <c r="DM59" s="788"/>
      <c r="DN59" s="788"/>
      <c r="DO59" s="788"/>
      <c r="DP59" s="788"/>
      <c r="DQ59" s="788"/>
      <c r="DR59" s="788"/>
      <c r="DS59" s="788"/>
      <c r="DT59" s="788"/>
      <c r="DU59" s="788"/>
      <c r="DV59" s="788"/>
      <c r="DW59" s="788"/>
      <c r="DX59" s="788"/>
      <c r="DY59" s="788"/>
      <c r="DZ59" s="788"/>
      <c r="EA59" s="788"/>
      <c r="EB59" s="788"/>
      <c r="EC59" s="788"/>
      <c r="ED59" s="788"/>
      <c r="EE59" s="788"/>
      <c r="EF59" s="788"/>
      <c r="EG59" s="788"/>
      <c r="EH59" s="788"/>
      <c r="EI59" s="788"/>
      <c r="EJ59" s="788"/>
      <c r="EK59" s="788"/>
      <c r="EL59" s="788"/>
      <c r="EM59" s="788"/>
      <c r="EN59" s="788"/>
      <c r="EO59" s="788"/>
      <c r="EP59" s="788"/>
      <c r="EQ59" s="788"/>
      <c r="ER59" s="788"/>
      <c r="ES59" s="788"/>
      <c r="ET59" s="788"/>
      <c r="EU59" s="788"/>
      <c r="EV59" s="788"/>
      <c r="EW59" s="788"/>
      <c r="EX59" s="788"/>
      <c r="EY59" s="788"/>
      <c r="EZ59" s="788"/>
      <c r="FA59" s="788"/>
      <c r="FB59" s="788"/>
      <c r="FC59" s="788"/>
      <c r="FD59" s="788"/>
      <c r="FE59" s="788"/>
      <c r="FF59" s="788"/>
      <c r="FG59" s="788"/>
      <c r="FH59" s="788"/>
      <c r="FI59" s="788"/>
      <c r="FJ59" s="788"/>
      <c r="FK59" s="788"/>
      <c r="FL59" s="788"/>
      <c r="FM59" s="788"/>
      <c r="FN59" s="788"/>
      <c r="FO59" s="788"/>
      <c r="FP59" s="788"/>
      <c r="FQ59" s="788"/>
      <c r="FR59" s="788"/>
      <c r="FS59" s="788"/>
      <c r="FT59" s="788"/>
      <c r="FU59" s="788"/>
      <c r="FV59" s="788"/>
      <c r="FW59" s="788"/>
      <c r="FX59" s="788"/>
      <c r="FY59" s="788"/>
      <c r="FZ59" s="788"/>
      <c r="GA59" s="788"/>
      <c r="GB59" s="788"/>
      <c r="GC59" s="788"/>
      <c r="GD59" s="788"/>
      <c r="GE59" s="788"/>
      <c r="GF59" s="788"/>
      <c r="GG59" s="788"/>
      <c r="GH59" s="788"/>
      <c r="GI59" s="788"/>
      <c r="GJ59" s="788"/>
      <c r="GK59" s="788"/>
      <c r="GL59" s="788"/>
      <c r="GM59" s="788"/>
      <c r="GN59" s="788"/>
      <c r="GO59" s="788"/>
      <c r="GP59" s="788"/>
      <c r="GQ59" s="788"/>
      <c r="GR59" s="788"/>
      <c r="GS59" s="788"/>
      <c r="GT59" s="788"/>
      <c r="GU59" s="788"/>
      <c r="GV59" s="788"/>
      <c r="GW59" s="788"/>
      <c r="GX59" s="788"/>
      <c r="GY59" s="788"/>
      <c r="GZ59" s="788"/>
      <c r="HA59" s="788"/>
      <c r="HB59" s="788"/>
      <c r="HC59" s="788"/>
      <c r="HD59" s="788"/>
      <c r="HE59" s="788"/>
      <c r="HF59" s="788"/>
      <c r="HG59" s="788"/>
      <c r="HH59" s="788"/>
      <c r="HI59" s="788"/>
      <c r="HJ59" s="788"/>
      <c r="HK59" s="788"/>
      <c r="HL59" s="788"/>
      <c r="HM59" s="788"/>
      <c r="HN59" s="788"/>
      <c r="HO59" s="788"/>
      <c r="HP59" s="788"/>
      <c r="HQ59" s="788"/>
      <c r="HR59" s="788"/>
      <c r="HS59" s="788"/>
      <c r="HT59" s="788"/>
      <c r="HU59" s="788"/>
      <c r="HV59" s="788"/>
      <c r="HW59" s="788"/>
      <c r="HX59" s="788"/>
      <c r="HY59" s="788"/>
      <c r="HZ59" s="788"/>
      <c r="IA59" s="788"/>
      <c r="IB59" s="788"/>
      <c r="IC59" s="788"/>
      <c r="ID59" s="788"/>
      <c r="IE59" s="788"/>
      <c r="IF59" s="788"/>
      <c r="IG59" s="788"/>
      <c r="IH59" s="788"/>
      <c r="II59" s="788"/>
      <c r="IJ59" s="788"/>
      <c r="IK59" s="788"/>
      <c r="IL59" s="788"/>
      <c r="IM59" s="788"/>
      <c r="IN59" s="788"/>
      <c r="IO59" s="788"/>
      <c r="IP59" s="788"/>
      <c r="IQ59" s="788"/>
      <c r="IR59" s="788"/>
      <c r="IS59" s="788"/>
      <c r="IT59" s="788"/>
      <c r="IU59" s="788"/>
      <c r="IV59" s="788"/>
      <c r="IW59" s="788"/>
      <c r="IX59" s="788"/>
      <c r="IY59" s="788"/>
    </row>
    <row r="60" spans="1:262" ht="79.900000000000006" customHeight="1">
      <c r="A60" s="768" t="s">
        <v>625</v>
      </c>
      <c r="B60" s="471">
        <v>3</v>
      </c>
      <c r="C60" s="471"/>
      <c r="D60" s="776" t="s">
        <v>400</v>
      </c>
      <c r="E60" s="780">
        <v>37536</v>
      </c>
      <c r="F60" s="781">
        <f ca="1">ABS((V1-E60)/365)</f>
        <v>17.912328767123288</v>
      </c>
      <c r="G60" s="776" t="s">
        <v>143</v>
      </c>
      <c r="H60" s="456" t="s">
        <v>399</v>
      </c>
      <c r="I60" s="780">
        <v>38873</v>
      </c>
      <c r="J60" s="456" t="s">
        <v>84</v>
      </c>
      <c r="K60" s="456" t="s">
        <v>791</v>
      </c>
      <c r="L60" s="776" t="s">
        <v>1493</v>
      </c>
      <c r="M60" s="776" t="s">
        <v>1491</v>
      </c>
      <c r="N60" s="456" t="s">
        <v>1492</v>
      </c>
      <c r="O60" s="456"/>
      <c r="P60" s="456"/>
      <c r="Q60" s="456" t="s">
        <v>1263</v>
      </c>
      <c r="R60" s="456"/>
      <c r="S60" s="456"/>
      <c r="T60" s="840"/>
      <c r="U60" s="840"/>
      <c r="V60" s="840"/>
      <c r="W60" s="840"/>
      <c r="X60" s="840"/>
      <c r="Y60" s="768" t="s">
        <v>1102</v>
      </c>
      <c r="IX60" s="788"/>
    </row>
    <row r="61" spans="1:262" ht="79.900000000000006" customHeight="1">
      <c r="A61" s="767" t="s">
        <v>638</v>
      </c>
      <c r="B61" s="471">
        <v>4</v>
      </c>
      <c r="D61" s="1032" t="s">
        <v>968</v>
      </c>
      <c r="E61" s="778">
        <v>38250</v>
      </c>
      <c r="F61" s="781">
        <f ca="1">ABS((V1-E61)/365)</f>
        <v>15.956164383561644</v>
      </c>
      <c r="G61" s="776" t="s">
        <v>272</v>
      </c>
      <c r="H61" s="806" t="s">
        <v>969</v>
      </c>
      <c r="I61" s="762" t="s">
        <v>967</v>
      </c>
      <c r="J61" s="776" t="s">
        <v>58</v>
      </c>
      <c r="K61" s="776" t="s">
        <v>1026</v>
      </c>
      <c r="L61" s="776" t="s">
        <v>1145</v>
      </c>
      <c r="M61" s="776" t="s">
        <v>142</v>
      </c>
      <c r="N61" s="776" t="s">
        <v>1714</v>
      </c>
      <c r="O61" s="776"/>
      <c r="P61" s="776"/>
      <c r="Q61" s="776" t="s">
        <v>1020</v>
      </c>
      <c r="R61" s="776"/>
      <c r="S61" s="776"/>
      <c r="T61" s="776"/>
      <c r="U61" s="776"/>
      <c r="V61" s="776"/>
      <c r="W61" s="776" t="s">
        <v>1006</v>
      </c>
      <c r="X61" s="776"/>
      <c r="Y61" s="768" t="s">
        <v>1102</v>
      </c>
    </row>
    <row r="62" spans="1:262" ht="79.900000000000006" customHeight="1">
      <c r="A62" s="767" t="s">
        <v>638</v>
      </c>
      <c r="B62" s="471">
        <v>5</v>
      </c>
      <c r="C62" s="890"/>
      <c r="D62" s="1033" t="s">
        <v>970</v>
      </c>
      <c r="E62" s="868">
        <v>38750</v>
      </c>
      <c r="F62" s="781">
        <f ca="1">ABS((V1-E62)/365)</f>
        <v>14.586301369863014</v>
      </c>
      <c r="G62" s="776" t="s">
        <v>272</v>
      </c>
      <c r="H62" s="806" t="s">
        <v>969</v>
      </c>
      <c r="I62" s="762" t="s">
        <v>967</v>
      </c>
      <c r="J62" s="805" t="s">
        <v>58</v>
      </c>
      <c r="K62" s="776" t="s">
        <v>1026</v>
      </c>
      <c r="L62" s="776" t="s">
        <v>1145</v>
      </c>
      <c r="M62" s="776" t="s">
        <v>309</v>
      </c>
      <c r="N62" s="776" t="s">
        <v>1714</v>
      </c>
      <c r="O62" s="776"/>
      <c r="P62" s="776"/>
      <c r="Q62" s="776"/>
      <c r="R62" s="776"/>
      <c r="S62" s="776"/>
      <c r="T62" s="776"/>
      <c r="U62" s="776"/>
      <c r="V62" s="776"/>
      <c r="W62" s="776" t="s">
        <v>1006</v>
      </c>
      <c r="X62" s="776"/>
      <c r="Y62" s="768" t="s">
        <v>1102</v>
      </c>
    </row>
    <row r="63" spans="1:262" ht="79.900000000000006" customHeight="1">
      <c r="A63" s="767" t="s">
        <v>638</v>
      </c>
      <c r="B63" s="471">
        <v>6</v>
      </c>
      <c r="C63" s="471"/>
      <c r="D63" s="762" t="s">
        <v>942</v>
      </c>
      <c r="E63" s="780">
        <v>39636</v>
      </c>
      <c r="F63" s="781">
        <f ca="1">ABS((V1-E63)/365)</f>
        <v>12.158904109589042</v>
      </c>
      <c r="G63" s="776" t="s">
        <v>321</v>
      </c>
      <c r="H63" s="762" t="s">
        <v>936</v>
      </c>
      <c r="I63" s="763">
        <v>41494</v>
      </c>
      <c r="J63" s="762" t="s">
        <v>58</v>
      </c>
      <c r="K63" s="776" t="s">
        <v>946</v>
      </c>
      <c r="L63" s="776" t="s">
        <v>1091</v>
      </c>
      <c r="M63" s="776" t="s">
        <v>142</v>
      </c>
      <c r="N63" s="776" t="s">
        <v>2270</v>
      </c>
      <c r="O63" s="776"/>
      <c r="P63" s="456" t="s">
        <v>1005</v>
      </c>
      <c r="Q63" s="456"/>
      <c r="R63" s="456"/>
      <c r="S63" s="456" t="s">
        <v>1053</v>
      </c>
      <c r="T63" s="776"/>
      <c r="U63" s="776"/>
      <c r="V63" s="776"/>
      <c r="W63" s="776" t="s">
        <v>1994</v>
      </c>
      <c r="X63" s="776" t="s">
        <v>7755</v>
      </c>
      <c r="Y63" s="1080" t="s">
        <v>1106</v>
      </c>
      <c r="Z63" s="744"/>
    </row>
    <row r="64" spans="1:262" ht="79.900000000000006" customHeight="1">
      <c r="A64" s="768" t="s">
        <v>625</v>
      </c>
      <c r="B64" s="471">
        <v>7</v>
      </c>
      <c r="C64" s="471"/>
      <c r="D64" s="762" t="s">
        <v>5829</v>
      </c>
      <c r="E64" s="867">
        <v>39915</v>
      </c>
      <c r="F64" s="781">
        <f ca="1">ABS((V1-E64)/365)</f>
        <v>11.394520547945206</v>
      </c>
      <c r="G64" s="762" t="s">
        <v>272</v>
      </c>
      <c r="H64" s="762" t="s">
        <v>1191</v>
      </c>
      <c r="I64" s="844">
        <v>41969</v>
      </c>
      <c r="J64" s="762" t="s">
        <v>84</v>
      </c>
      <c r="K64" s="456"/>
      <c r="L64" s="776" t="s">
        <v>1968</v>
      </c>
      <c r="M64" s="868" t="s">
        <v>142</v>
      </c>
      <c r="N64" s="456" t="s">
        <v>5831</v>
      </c>
      <c r="O64" s="456"/>
      <c r="P64" s="776"/>
      <c r="Q64" s="776"/>
      <c r="R64" s="776"/>
      <c r="S64" s="776" t="s">
        <v>1192</v>
      </c>
      <c r="T64" s="776" t="s">
        <v>1297</v>
      </c>
      <c r="U64" s="776"/>
      <c r="V64" s="776"/>
      <c r="W64" s="776" t="s">
        <v>1376</v>
      </c>
      <c r="X64" s="776"/>
      <c r="Y64" s="1080" t="s">
        <v>1423</v>
      </c>
      <c r="Z64" s="744"/>
      <c r="AB64" s="1034"/>
      <c r="AC64" s="1034"/>
      <c r="AD64" s="1034"/>
      <c r="AE64" s="1034"/>
      <c r="AF64" s="1034"/>
      <c r="AG64" s="1034"/>
      <c r="AH64" s="1034"/>
      <c r="AI64" s="1034"/>
      <c r="AJ64" s="1034"/>
      <c r="AK64" s="1034"/>
      <c r="AL64" s="1034"/>
      <c r="AM64" s="1034"/>
      <c r="AN64" s="1034"/>
      <c r="AO64" s="1034"/>
      <c r="AP64" s="1034"/>
      <c r="AQ64" s="1034"/>
      <c r="AR64" s="1034"/>
      <c r="AS64" s="1034"/>
      <c r="AT64" s="1034"/>
      <c r="AU64" s="1034"/>
      <c r="AV64" s="1034"/>
      <c r="AW64" s="1034"/>
      <c r="AX64" s="1034"/>
      <c r="AY64" s="1034"/>
      <c r="AZ64" s="1034"/>
      <c r="BA64" s="1034"/>
      <c r="BB64" s="1034"/>
      <c r="BC64" s="1034"/>
      <c r="BD64" s="1034"/>
      <c r="BE64" s="1034"/>
      <c r="BF64" s="1034"/>
      <c r="BG64" s="1034"/>
      <c r="BH64" s="1034"/>
      <c r="BI64" s="1034"/>
      <c r="BJ64" s="1034"/>
      <c r="BK64" s="1034"/>
      <c r="BL64" s="1034"/>
      <c r="BM64" s="1034"/>
      <c r="BN64" s="1034"/>
      <c r="BO64" s="1034"/>
      <c r="BP64" s="1034"/>
      <c r="BQ64" s="1034"/>
      <c r="BR64" s="1034"/>
      <c r="BS64" s="1034"/>
      <c r="BT64" s="1034"/>
      <c r="BU64" s="1034"/>
      <c r="BV64" s="1034"/>
      <c r="BW64" s="1034"/>
      <c r="BX64" s="1034"/>
      <c r="BY64" s="1034"/>
      <c r="BZ64" s="1034"/>
      <c r="CA64" s="1034"/>
      <c r="CB64" s="1034"/>
      <c r="CC64" s="1034"/>
      <c r="CD64" s="1034"/>
      <c r="CE64" s="1034"/>
      <c r="CF64" s="1034"/>
      <c r="CG64" s="1034"/>
      <c r="CH64" s="1034"/>
      <c r="CI64" s="1034"/>
      <c r="CJ64" s="1034"/>
      <c r="CK64" s="1034"/>
      <c r="CL64" s="1034"/>
      <c r="CM64" s="1034"/>
      <c r="CN64" s="1034"/>
      <c r="CO64" s="1034"/>
      <c r="CP64" s="1034"/>
      <c r="CQ64" s="1034"/>
      <c r="CR64" s="1034"/>
      <c r="CS64" s="1034"/>
      <c r="CT64" s="1034"/>
      <c r="CU64" s="1034"/>
      <c r="CV64" s="1034"/>
      <c r="CW64" s="1034"/>
      <c r="CX64" s="1034"/>
      <c r="CY64" s="1034"/>
      <c r="CZ64" s="1034"/>
      <c r="DA64" s="1034"/>
      <c r="DB64" s="1034"/>
      <c r="DC64" s="1034"/>
      <c r="DD64" s="1034"/>
      <c r="DE64" s="1034"/>
      <c r="DF64" s="1034"/>
      <c r="DG64" s="1034"/>
      <c r="DH64" s="1034"/>
      <c r="DI64" s="1034"/>
      <c r="DJ64" s="1034"/>
      <c r="DK64" s="1034"/>
      <c r="DL64" s="1034"/>
      <c r="DM64" s="1034"/>
      <c r="DN64" s="1034"/>
      <c r="DO64" s="1034"/>
      <c r="DP64" s="1034"/>
      <c r="DQ64" s="1034"/>
      <c r="DR64" s="1034"/>
      <c r="DS64" s="1034"/>
      <c r="DT64" s="1034"/>
      <c r="DU64" s="1034"/>
      <c r="DV64" s="1034"/>
      <c r="DW64" s="1034"/>
      <c r="DX64" s="1034"/>
      <c r="DY64" s="1034"/>
      <c r="DZ64" s="1034"/>
      <c r="EA64" s="1034"/>
      <c r="EB64" s="1034"/>
      <c r="EC64" s="1034"/>
      <c r="ED64" s="1034"/>
      <c r="EE64" s="1034"/>
      <c r="EF64" s="1034"/>
      <c r="EG64" s="1034"/>
      <c r="EH64" s="1034"/>
      <c r="EI64" s="1034"/>
      <c r="EJ64" s="1034"/>
      <c r="EK64" s="1034"/>
      <c r="EL64" s="1034"/>
      <c r="EM64" s="1034"/>
      <c r="EN64" s="1034"/>
      <c r="EO64" s="1034"/>
      <c r="EP64" s="1034"/>
      <c r="EQ64" s="1034"/>
      <c r="ER64" s="1034"/>
      <c r="ES64" s="1034"/>
      <c r="ET64" s="1034"/>
      <c r="EU64" s="1034"/>
      <c r="EV64" s="1034"/>
      <c r="EW64" s="1034"/>
      <c r="EX64" s="1034"/>
      <c r="EY64" s="1034"/>
      <c r="EZ64" s="1034"/>
      <c r="FA64" s="1034"/>
      <c r="FB64" s="1034"/>
      <c r="FC64" s="1034"/>
      <c r="FD64" s="1034"/>
      <c r="FE64" s="1034"/>
      <c r="FF64" s="1034"/>
      <c r="FG64" s="1034"/>
      <c r="FH64" s="1034"/>
      <c r="FI64" s="1034"/>
      <c r="FJ64" s="1034"/>
      <c r="FK64" s="1034"/>
      <c r="FL64" s="1034"/>
      <c r="FM64" s="1034"/>
      <c r="FN64" s="1034"/>
      <c r="FO64" s="1034"/>
      <c r="FP64" s="1034"/>
      <c r="FQ64" s="1034"/>
      <c r="FR64" s="1034"/>
      <c r="FS64" s="1034"/>
      <c r="FT64" s="1034"/>
      <c r="FU64" s="1034"/>
      <c r="FV64" s="1034"/>
      <c r="FW64" s="1034"/>
      <c r="FX64" s="1034"/>
      <c r="FY64" s="1034"/>
      <c r="FZ64" s="1034"/>
      <c r="GA64" s="1034"/>
      <c r="GB64" s="1034"/>
      <c r="GC64" s="1034"/>
      <c r="GD64" s="1034"/>
      <c r="GE64" s="1034"/>
      <c r="GF64" s="1034"/>
      <c r="GG64" s="1034"/>
      <c r="GH64" s="1034"/>
      <c r="GI64" s="1034"/>
      <c r="GJ64" s="1034"/>
      <c r="GK64" s="1034"/>
      <c r="GL64" s="1034"/>
      <c r="GM64" s="1034"/>
      <c r="GN64" s="1034"/>
      <c r="GO64" s="1034"/>
      <c r="GP64" s="1034"/>
      <c r="GQ64" s="1034"/>
      <c r="GR64" s="1034"/>
      <c r="GS64" s="1034"/>
      <c r="GT64" s="1034"/>
      <c r="GU64" s="1034"/>
      <c r="GV64" s="1034"/>
      <c r="GW64" s="1034"/>
      <c r="GX64" s="1034"/>
      <c r="GY64" s="1034"/>
      <c r="GZ64" s="1034"/>
      <c r="HA64" s="1034"/>
      <c r="HB64" s="1034"/>
      <c r="HC64" s="1034"/>
      <c r="HD64" s="1034"/>
      <c r="HE64" s="1034"/>
      <c r="HF64" s="1034"/>
      <c r="HG64" s="1034"/>
      <c r="HH64" s="1034"/>
      <c r="HI64" s="1034"/>
      <c r="HJ64" s="1034"/>
      <c r="HK64" s="1034"/>
      <c r="HL64" s="1034"/>
      <c r="HM64" s="1034"/>
      <c r="HN64" s="1034"/>
      <c r="HO64" s="1034"/>
      <c r="HP64" s="1034"/>
      <c r="HQ64" s="1034"/>
      <c r="HR64" s="1034"/>
      <c r="HS64" s="1034"/>
      <c r="HT64" s="1034"/>
      <c r="HU64" s="1034"/>
      <c r="HV64" s="1034"/>
      <c r="HW64" s="1034"/>
      <c r="HX64" s="1034"/>
      <c r="HY64" s="1034"/>
      <c r="HZ64" s="1034"/>
      <c r="IA64" s="1034"/>
      <c r="IB64" s="1034"/>
      <c r="IC64" s="1034"/>
      <c r="ID64" s="1034"/>
      <c r="IE64" s="1034"/>
      <c r="IF64" s="1034"/>
      <c r="IG64" s="1034"/>
      <c r="IH64" s="1034"/>
      <c r="II64" s="1034"/>
      <c r="IJ64" s="1034"/>
      <c r="IK64" s="1034"/>
      <c r="IL64" s="1034"/>
      <c r="IM64" s="1034"/>
      <c r="IN64" s="1034"/>
      <c r="IO64" s="1034"/>
      <c r="IP64" s="1034"/>
      <c r="IQ64" s="1034"/>
      <c r="IR64" s="1034"/>
      <c r="IS64" s="1034"/>
      <c r="IT64" s="1034"/>
      <c r="IU64" s="1034"/>
      <c r="IV64" s="1034"/>
      <c r="IW64" s="1034"/>
    </row>
    <row r="65" spans="1:261" ht="79.900000000000006" customHeight="1">
      <c r="A65" s="768" t="s">
        <v>638</v>
      </c>
      <c r="B65" s="471">
        <v>8</v>
      </c>
      <c r="C65" s="471"/>
      <c r="D65" s="762" t="s">
        <v>5830</v>
      </c>
      <c r="E65" s="867">
        <v>40554</v>
      </c>
      <c r="F65" s="781">
        <f ca="1">ABS((V1-E65)/365)</f>
        <v>9.6438356164383556</v>
      </c>
      <c r="G65" s="762" t="s">
        <v>272</v>
      </c>
      <c r="H65" s="762" t="s">
        <v>1191</v>
      </c>
      <c r="I65" s="844">
        <v>41969</v>
      </c>
      <c r="J65" s="762" t="s">
        <v>84</v>
      </c>
      <c r="K65" s="456"/>
      <c r="L65" s="776" t="s">
        <v>1968</v>
      </c>
      <c r="M65" s="868" t="s">
        <v>142</v>
      </c>
      <c r="N65" s="456" t="s">
        <v>5831</v>
      </c>
      <c r="O65" s="456"/>
      <c r="P65" s="776"/>
      <c r="Q65" s="776"/>
      <c r="R65" s="776"/>
      <c r="S65" s="776" t="s">
        <v>1192</v>
      </c>
      <c r="T65" s="776" t="s">
        <v>1215</v>
      </c>
      <c r="U65" s="776"/>
      <c r="V65" s="776"/>
      <c r="W65" s="776" t="s">
        <v>1377</v>
      </c>
      <c r="X65" s="776"/>
      <c r="Y65" s="1080" t="s">
        <v>1423</v>
      </c>
      <c r="Z65" s="1034"/>
    </row>
    <row r="66" spans="1:261" s="766" customFormat="1" ht="79.900000000000006" customHeight="1">
      <c r="A66" s="768" t="s">
        <v>638</v>
      </c>
      <c r="B66" s="471">
        <v>9</v>
      </c>
      <c r="C66" s="471"/>
      <c r="D66" s="762" t="s">
        <v>1283</v>
      </c>
      <c r="E66" s="867">
        <v>39517</v>
      </c>
      <c r="F66" s="781">
        <f ca="1">ABS((V1-E66)/365)</f>
        <v>12.484931506849316</v>
      </c>
      <c r="G66" s="762" t="s">
        <v>272</v>
      </c>
      <c r="H66" s="762" t="s">
        <v>1164</v>
      </c>
      <c r="I66" s="844">
        <v>41929</v>
      </c>
      <c r="J66" s="456" t="s">
        <v>84</v>
      </c>
      <c r="K66" s="456" t="s">
        <v>1225</v>
      </c>
      <c r="L66" s="776" t="s">
        <v>1506</v>
      </c>
      <c r="M66" s="868" t="s">
        <v>773</v>
      </c>
      <c r="N66" s="456"/>
      <c r="O66" s="456"/>
      <c r="P66" s="776"/>
      <c r="Q66" s="776" t="s">
        <v>1264</v>
      </c>
      <c r="R66" s="776"/>
      <c r="S66" s="776" t="s">
        <v>1224</v>
      </c>
      <c r="T66" s="776" t="s">
        <v>1329</v>
      </c>
      <c r="U66" s="776"/>
      <c r="V66" s="776"/>
      <c r="W66" s="776" t="s">
        <v>1260</v>
      </c>
      <c r="X66" s="776"/>
      <c r="Y66" s="1080" t="s">
        <v>1102</v>
      </c>
      <c r="Z66" s="768"/>
      <c r="AA66" s="744"/>
      <c r="AB66" s="744"/>
      <c r="AC66" s="744"/>
      <c r="AD66" s="744"/>
      <c r="AE66" s="744"/>
      <c r="AF66" s="744"/>
      <c r="AG66" s="744"/>
      <c r="AH66" s="744"/>
      <c r="AI66" s="744"/>
      <c r="AJ66" s="744"/>
      <c r="AK66" s="744"/>
      <c r="AL66" s="744"/>
      <c r="AM66" s="744"/>
      <c r="AN66" s="744"/>
      <c r="AO66" s="744"/>
      <c r="AP66" s="744"/>
      <c r="AQ66" s="744"/>
      <c r="AR66" s="744"/>
      <c r="AS66" s="744"/>
      <c r="AT66" s="744"/>
      <c r="AU66" s="744"/>
      <c r="AV66" s="744"/>
      <c r="AW66" s="744"/>
      <c r="AX66" s="744"/>
      <c r="AY66" s="744"/>
      <c r="AZ66" s="744"/>
      <c r="BA66" s="744"/>
      <c r="BB66" s="744"/>
      <c r="BC66" s="744"/>
      <c r="BD66" s="744"/>
      <c r="BE66" s="744"/>
      <c r="BF66" s="744"/>
      <c r="BG66" s="744"/>
      <c r="BH66" s="744"/>
      <c r="BI66" s="744"/>
      <c r="BJ66" s="744"/>
      <c r="BK66" s="744"/>
      <c r="BL66" s="744"/>
      <c r="BM66" s="744"/>
      <c r="BN66" s="744"/>
      <c r="BO66" s="744"/>
      <c r="BP66" s="744"/>
      <c r="BQ66" s="744"/>
      <c r="BR66" s="744"/>
      <c r="BS66" s="744"/>
      <c r="BT66" s="744"/>
      <c r="BU66" s="744"/>
      <c r="BV66" s="744"/>
      <c r="BW66" s="744"/>
      <c r="BX66" s="744"/>
      <c r="BY66" s="744"/>
      <c r="BZ66" s="744"/>
      <c r="CA66" s="744"/>
      <c r="CB66" s="744"/>
      <c r="CC66" s="744"/>
      <c r="CD66" s="744"/>
      <c r="CE66" s="744"/>
      <c r="CF66" s="744"/>
      <c r="CG66" s="744"/>
      <c r="CH66" s="744"/>
      <c r="CI66" s="744"/>
      <c r="CJ66" s="744"/>
      <c r="CK66" s="744"/>
      <c r="CL66" s="744"/>
      <c r="CM66" s="744"/>
      <c r="CN66" s="744"/>
      <c r="CO66" s="744"/>
      <c r="CP66" s="744"/>
      <c r="CQ66" s="744"/>
      <c r="CR66" s="744"/>
      <c r="CS66" s="744"/>
      <c r="CT66" s="744"/>
      <c r="CU66" s="744"/>
      <c r="CV66" s="744"/>
      <c r="CW66" s="744"/>
      <c r="CX66" s="744"/>
      <c r="CY66" s="744"/>
      <c r="CZ66" s="744"/>
      <c r="DA66" s="744"/>
      <c r="DB66" s="744"/>
      <c r="DC66" s="744"/>
      <c r="DD66" s="744"/>
      <c r="DE66" s="744"/>
      <c r="DF66" s="744"/>
      <c r="DG66" s="744"/>
      <c r="DH66" s="744"/>
      <c r="DI66" s="744"/>
      <c r="DJ66" s="744"/>
      <c r="DK66" s="744"/>
      <c r="DL66" s="744"/>
      <c r="DM66" s="744"/>
      <c r="DN66" s="744"/>
      <c r="DO66" s="744"/>
      <c r="DP66" s="744"/>
      <c r="DQ66" s="744"/>
      <c r="DR66" s="744"/>
      <c r="DS66" s="744"/>
      <c r="DT66" s="744"/>
      <c r="DU66" s="744"/>
      <c r="DV66" s="744"/>
      <c r="DW66" s="744"/>
      <c r="DX66" s="744"/>
      <c r="DY66" s="744"/>
      <c r="DZ66" s="744"/>
      <c r="EA66" s="744"/>
      <c r="EB66" s="744"/>
      <c r="EC66" s="744"/>
      <c r="ED66" s="744"/>
      <c r="EE66" s="744"/>
      <c r="EF66" s="744"/>
      <c r="EG66" s="744"/>
      <c r="EH66" s="744"/>
      <c r="EI66" s="744"/>
      <c r="EJ66" s="744"/>
      <c r="EK66" s="744"/>
      <c r="EL66" s="744"/>
      <c r="EM66" s="744"/>
      <c r="EN66" s="744"/>
      <c r="EO66" s="744"/>
      <c r="EP66" s="744"/>
      <c r="EQ66" s="744"/>
      <c r="ER66" s="744"/>
      <c r="ES66" s="744"/>
      <c r="ET66" s="744"/>
      <c r="EU66" s="744"/>
      <c r="EV66" s="744"/>
      <c r="EW66" s="744"/>
      <c r="EX66" s="744"/>
      <c r="EY66" s="744"/>
      <c r="EZ66" s="744"/>
      <c r="FA66" s="744"/>
      <c r="FB66" s="744"/>
      <c r="FC66" s="744"/>
      <c r="FD66" s="744"/>
      <c r="FE66" s="744"/>
      <c r="FF66" s="744"/>
      <c r="FG66" s="744"/>
      <c r="FH66" s="744"/>
      <c r="FI66" s="744"/>
      <c r="FJ66" s="744"/>
      <c r="FK66" s="744"/>
      <c r="FL66" s="744"/>
      <c r="FM66" s="744"/>
      <c r="FN66" s="744"/>
      <c r="FO66" s="744"/>
      <c r="FP66" s="744"/>
      <c r="FQ66" s="744"/>
      <c r="FR66" s="744"/>
      <c r="FS66" s="744"/>
      <c r="FT66" s="744"/>
      <c r="FU66" s="744"/>
      <c r="FV66" s="744"/>
      <c r="FW66" s="744"/>
      <c r="FX66" s="744"/>
      <c r="FY66" s="744"/>
      <c r="FZ66" s="744"/>
      <c r="GA66" s="744"/>
      <c r="GB66" s="744"/>
      <c r="GC66" s="744"/>
      <c r="GD66" s="744"/>
      <c r="GE66" s="744"/>
      <c r="GF66" s="744"/>
      <c r="GG66" s="744"/>
      <c r="GH66" s="744"/>
      <c r="GI66" s="744"/>
      <c r="GJ66" s="744"/>
      <c r="GK66" s="744"/>
      <c r="GL66" s="744"/>
      <c r="GM66" s="744"/>
      <c r="GN66" s="744"/>
      <c r="GO66" s="744"/>
      <c r="GP66" s="744"/>
      <c r="GQ66" s="744"/>
      <c r="GR66" s="744"/>
      <c r="GS66" s="744"/>
      <c r="GT66" s="744"/>
      <c r="GU66" s="744"/>
      <c r="GV66" s="744"/>
      <c r="GW66" s="744"/>
      <c r="GX66" s="744"/>
      <c r="GY66" s="744"/>
      <c r="GZ66" s="744"/>
      <c r="HA66" s="744"/>
      <c r="HB66" s="744"/>
      <c r="HC66" s="744"/>
      <c r="HD66" s="744"/>
      <c r="HE66" s="744"/>
      <c r="HF66" s="744"/>
      <c r="HG66" s="744"/>
      <c r="HH66" s="744"/>
      <c r="HI66" s="744"/>
      <c r="HJ66" s="744"/>
      <c r="HK66" s="744"/>
      <c r="HL66" s="744"/>
      <c r="HM66" s="744"/>
      <c r="HN66" s="744"/>
      <c r="HO66" s="744"/>
      <c r="HP66" s="744"/>
      <c r="HQ66" s="744"/>
      <c r="HR66" s="744"/>
      <c r="HS66" s="744"/>
      <c r="HT66" s="744"/>
      <c r="HU66" s="744"/>
      <c r="HV66" s="744"/>
      <c r="HW66" s="744"/>
      <c r="HX66" s="744"/>
      <c r="HY66" s="744"/>
      <c r="HZ66" s="744"/>
      <c r="IA66" s="744"/>
      <c r="IB66" s="744"/>
      <c r="IC66" s="744"/>
      <c r="ID66" s="744"/>
      <c r="IE66" s="744"/>
      <c r="IF66" s="744"/>
      <c r="IG66" s="744"/>
      <c r="IH66" s="744"/>
      <c r="II66" s="744"/>
      <c r="IJ66" s="744"/>
      <c r="IK66" s="744"/>
      <c r="IL66" s="744"/>
      <c r="IM66" s="744"/>
      <c r="IN66" s="744"/>
      <c r="IO66" s="744"/>
      <c r="IP66" s="744"/>
      <c r="IQ66" s="744"/>
      <c r="IR66" s="744"/>
      <c r="IS66" s="744"/>
      <c r="IT66" s="744"/>
      <c r="IU66" s="744"/>
      <c r="IV66" s="744"/>
      <c r="IW66" s="744"/>
      <c r="IX66" s="744"/>
      <c r="IY66" s="744"/>
    </row>
    <row r="67" spans="1:261" s="766" customFormat="1" ht="79.900000000000006" customHeight="1">
      <c r="A67" s="768" t="s">
        <v>638</v>
      </c>
      <c r="B67" s="471">
        <v>10</v>
      </c>
      <c r="C67" s="471"/>
      <c r="D67" s="776" t="s">
        <v>1304</v>
      </c>
      <c r="E67" s="780">
        <v>38942</v>
      </c>
      <c r="F67" s="781">
        <f ca="1">ABS((V1-E67)/365)</f>
        <v>14.06027397260274</v>
      </c>
      <c r="G67" s="776" t="s">
        <v>272</v>
      </c>
      <c r="H67" s="456" t="s">
        <v>466</v>
      </c>
      <c r="I67" s="780">
        <v>40613</v>
      </c>
      <c r="J67" s="456" t="s">
        <v>58</v>
      </c>
      <c r="K67" s="780" t="s">
        <v>769</v>
      </c>
      <c r="L67" s="776" t="s">
        <v>585</v>
      </c>
      <c r="M67" s="456" t="s">
        <v>1094</v>
      </c>
      <c r="N67" s="780"/>
      <c r="O67" s="780"/>
      <c r="P67" s="780"/>
      <c r="Q67" s="780"/>
      <c r="R67" s="780"/>
      <c r="S67" s="456" t="s">
        <v>479</v>
      </c>
      <c r="T67" s="456" t="s">
        <v>1305</v>
      </c>
      <c r="U67" s="456"/>
      <c r="V67" s="456"/>
      <c r="W67" s="456"/>
      <c r="X67" s="456"/>
      <c r="Y67" s="768" t="s">
        <v>1495</v>
      </c>
      <c r="Z67" s="768"/>
      <c r="AA67" s="788"/>
      <c r="AB67" s="788"/>
      <c r="AC67" s="788"/>
      <c r="AD67" s="788"/>
      <c r="AE67" s="788"/>
      <c r="AF67" s="788"/>
      <c r="AG67" s="788"/>
      <c r="AH67" s="788"/>
      <c r="AI67" s="788"/>
      <c r="AJ67" s="788"/>
      <c r="AK67" s="788"/>
      <c r="AL67" s="788"/>
      <c r="AM67" s="788"/>
      <c r="AN67" s="788"/>
      <c r="AO67" s="788"/>
      <c r="AP67" s="788"/>
      <c r="AQ67" s="788"/>
      <c r="AR67" s="788"/>
      <c r="AS67" s="788"/>
      <c r="AT67" s="788"/>
      <c r="AU67" s="788"/>
      <c r="AV67" s="788"/>
      <c r="AW67" s="788"/>
      <c r="AX67" s="788"/>
      <c r="AY67" s="788"/>
      <c r="AZ67" s="788"/>
      <c r="BA67" s="788"/>
      <c r="BB67" s="788"/>
      <c r="BC67" s="788"/>
      <c r="BD67" s="788"/>
      <c r="BE67" s="788"/>
      <c r="BF67" s="788"/>
      <c r="BG67" s="788"/>
      <c r="BH67" s="788"/>
      <c r="BI67" s="788"/>
      <c r="BJ67" s="788"/>
      <c r="BK67" s="788"/>
      <c r="BL67" s="788"/>
      <c r="BM67" s="788"/>
      <c r="BN67" s="788"/>
      <c r="BO67" s="788"/>
      <c r="BP67" s="788"/>
      <c r="BQ67" s="788"/>
      <c r="BR67" s="788"/>
      <c r="BS67" s="788"/>
      <c r="BT67" s="788"/>
      <c r="BU67" s="788"/>
      <c r="BV67" s="788"/>
      <c r="BW67" s="788"/>
      <c r="BX67" s="788"/>
      <c r="BY67" s="788"/>
      <c r="BZ67" s="788"/>
      <c r="CA67" s="788"/>
      <c r="CB67" s="788"/>
      <c r="CC67" s="788"/>
      <c r="CD67" s="788"/>
      <c r="CE67" s="788"/>
      <c r="CF67" s="788"/>
      <c r="CG67" s="788"/>
      <c r="CH67" s="788"/>
      <c r="CI67" s="788"/>
      <c r="CJ67" s="788"/>
      <c r="CK67" s="788"/>
      <c r="CL67" s="788"/>
      <c r="CM67" s="788"/>
      <c r="CN67" s="788"/>
      <c r="CO67" s="788"/>
      <c r="CP67" s="788"/>
      <c r="CQ67" s="788"/>
      <c r="CR67" s="788"/>
      <c r="CS67" s="788"/>
      <c r="CT67" s="788"/>
      <c r="CU67" s="788"/>
      <c r="CV67" s="788"/>
      <c r="CW67" s="788"/>
      <c r="CX67" s="788"/>
      <c r="CY67" s="788"/>
      <c r="CZ67" s="788"/>
      <c r="DA67" s="788"/>
      <c r="DB67" s="788"/>
      <c r="DC67" s="788"/>
      <c r="DD67" s="788"/>
      <c r="DE67" s="788"/>
      <c r="DF67" s="788"/>
      <c r="DG67" s="788"/>
      <c r="DH67" s="788"/>
      <c r="DI67" s="788"/>
      <c r="DJ67" s="788"/>
      <c r="DK67" s="788"/>
      <c r="DL67" s="788"/>
      <c r="DM67" s="788"/>
      <c r="DN67" s="788"/>
      <c r="DO67" s="788"/>
      <c r="DP67" s="788"/>
      <c r="DQ67" s="788"/>
      <c r="DR67" s="788"/>
      <c r="DS67" s="788"/>
      <c r="DT67" s="788"/>
      <c r="DU67" s="788"/>
      <c r="DV67" s="788"/>
      <c r="DW67" s="788"/>
      <c r="DX67" s="788"/>
      <c r="DY67" s="788"/>
      <c r="DZ67" s="788"/>
      <c r="EA67" s="788"/>
      <c r="EB67" s="788"/>
      <c r="EC67" s="788"/>
      <c r="ED67" s="788"/>
      <c r="EE67" s="788"/>
      <c r="EF67" s="788"/>
      <c r="EG67" s="788"/>
      <c r="EH67" s="788"/>
      <c r="EI67" s="788"/>
      <c r="EJ67" s="788"/>
      <c r="EK67" s="788"/>
      <c r="EL67" s="788"/>
      <c r="EM67" s="788"/>
      <c r="EN67" s="788"/>
      <c r="EO67" s="788"/>
      <c r="EP67" s="788"/>
      <c r="EQ67" s="788"/>
      <c r="ER67" s="788"/>
      <c r="ES67" s="788"/>
      <c r="ET67" s="788"/>
      <c r="EU67" s="788"/>
      <c r="EV67" s="788"/>
      <c r="EW67" s="788"/>
      <c r="EX67" s="788"/>
      <c r="EY67" s="788"/>
      <c r="EZ67" s="788"/>
      <c r="FA67" s="788"/>
      <c r="FB67" s="788"/>
      <c r="FC67" s="788"/>
      <c r="FD67" s="788"/>
      <c r="FE67" s="788"/>
      <c r="FF67" s="788"/>
      <c r="FG67" s="788"/>
      <c r="FH67" s="788"/>
      <c r="FI67" s="788"/>
      <c r="FJ67" s="788"/>
      <c r="FK67" s="788"/>
      <c r="FL67" s="788"/>
      <c r="FM67" s="788"/>
      <c r="FN67" s="788"/>
      <c r="FO67" s="788"/>
      <c r="FP67" s="788"/>
      <c r="FQ67" s="788"/>
      <c r="FR67" s="788"/>
      <c r="FS67" s="788"/>
      <c r="FT67" s="788"/>
      <c r="FU67" s="788"/>
      <c r="FV67" s="788"/>
      <c r="FW67" s="788"/>
      <c r="FX67" s="788"/>
      <c r="FY67" s="788"/>
      <c r="FZ67" s="788"/>
      <c r="GA67" s="788"/>
      <c r="GB67" s="788"/>
      <c r="GC67" s="788"/>
      <c r="GD67" s="788"/>
      <c r="GE67" s="788"/>
      <c r="GF67" s="788"/>
      <c r="GG67" s="788"/>
      <c r="GH67" s="788"/>
      <c r="GI67" s="788"/>
      <c r="GJ67" s="788"/>
      <c r="GK67" s="788"/>
      <c r="GL67" s="788"/>
      <c r="GM67" s="788"/>
      <c r="GN67" s="788"/>
      <c r="GO67" s="788"/>
      <c r="GP67" s="788"/>
      <c r="GQ67" s="788"/>
      <c r="GR67" s="788"/>
      <c r="GS67" s="788"/>
      <c r="GT67" s="788"/>
      <c r="GU67" s="788"/>
      <c r="GV67" s="788"/>
      <c r="GW67" s="788"/>
      <c r="GX67" s="788"/>
      <c r="GY67" s="788"/>
      <c r="GZ67" s="788"/>
      <c r="HA67" s="788"/>
      <c r="HB67" s="788"/>
      <c r="HC67" s="788"/>
      <c r="HD67" s="788"/>
      <c r="HE67" s="788"/>
      <c r="HF67" s="788"/>
      <c r="HG67" s="788"/>
      <c r="HH67" s="788"/>
      <c r="HI67" s="788"/>
      <c r="HJ67" s="788"/>
      <c r="HK67" s="788"/>
      <c r="HL67" s="788"/>
      <c r="HM67" s="788"/>
      <c r="HN67" s="788"/>
      <c r="HO67" s="788"/>
      <c r="HP67" s="788"/>
      <c r="HQ67" s="788"/>
      <c r="HR67" s="788"/>
      <c r="HS67" s="788"/>
      <c r="HT67" s="788"/>
      <c r="HU67" s="788"/>
      <c r="HV67" s="788"/>
      <c r="HW67" s="788"/>
      <c r="HX67" s="788"/>
      <c r="HY67" s="788"/>
      <c r="HZ67" s="788"/>
      <c r="IA67" s="788"/>
      <c r="IB67" s="788"/>
      <c r="IC67" s="788"/>
      <c r="ID67" s="788"/>
      <c r="IE67" s="788"/>
      <c r="IF67" s="788"/>
      <c r="IG67" s="788"/>
      <c r="IH67" s="788"/>
      <c r="II67" s="788"/>
      <c r="IJ67" s="788"/>
      <c r="IK67" s="788"/>
      <c r="IL67" s="788"/>
      <c r="IM67" s="788"/>
      <c r="IN67" s="788"/>
      <c r="IO67" s="788"/>
      <c r="IP67" s="788"/>
      <c r="IQ67" s="788"/>
      <c r="IR67" s="788"/>
      <c r="IS67" s="788"/>
      <c r="IT67" s="788"/>
      <c r="IU67" s="788"/>
      <c r="IV67" s="788"/>
      <c r="IW67" s="788"/>
      <c r="IX67" s="744"/>
    </row>
    <row r="68" spans="1:261" s="766" customFormat="1" ht="79.900000000000006" customHeight="1">
      <c r="A68" s="768" t="s">
        <v>638</v>
      </c>
      <c r="B68" s="471">
        <v>11</v>
      </c>
      <c r="C68" s="855" t="s">
        <v>1804</v>
      </c>
      <c r="D68" s="776" t="s">
        <v>1805</v>
      </c>
      <c r="E68" s="780">
        <v>41695</v>
      </c>
      <c r="F68" s="781">
        <f ca="1">ABS((V1-E68)/365)</f>
        <v>6.5178082191780824</v>
      </c>
      <c r="G68" s="776" t="s">
        <v>272</v>
      </c>
      <c r="H68" s="776" t="s">
        <v>1806</v>
      </c>
      <c r="I68" s="780">
        <v>42509</v>
      </c>
      <c r="J68" s="782" t="s">
        <v>253</v>
      </c>
      <c r="K68" s="776" t="s">
        <v>1819</v>
      </c>
      <c r="L68" s="776" t="s">
        <v>4056</v>
      </c>
      <c r="M68" s="456" t="s">
        <v>1328</v>
      </c>
      <c r="N68" s="456" t="s">
        <v>5871</v>
      </c>
      <c r="O68" s="456" t="s">
        <v>6014</v>
      </c>
      <c r="P68" s="456" t="s">
        <v>1996</v>
      </c>
      <c r="Q68" s="456" t="s">
        <v>2241</v>
      </c>
      <c r="R68" s="456"/>
      <c r="S68" s="456" t="s">
        <v>1817</v>
      </c>
      <c r="T68" s="776" t="s">
        <v>1874</v>
      </c>
      <c r="U68" s="776"/>
      <c r="V68" s="776"/>
      <c r="W68" s="776" t="s">
        <v>5698</v>
      </c>
      <c r="X68" s="776" t="s">
        <v>1905</v>
      </c>
      <c r="Y68" s="768" t="s">
        <v>1423</v>
      </c>
      <c r="Z68" s="1022"/>
      <c r="AA68" s="744"/>
    </row>
    <row r="69" spans="1:261" ht="79.900000000000006" customHeight="1">
      <c r="A69" s="768" t="s">
        <v>625</v>
      </c>
      <c r="B69" s="471">
        <v>12</v>
      </c>
      <c r="C69" s="855" t="s">
        <v>1804</v>
      </c>
      <c r="D69" s="776" t="s">
        <v>1807</v>
      </c>
      <c r="E69" s="780">
        <v>40848</v>
      </c>
      <c r="F69" s="781">
        <f ca="1">ABS((V1-E69)/365)</f>
        <v>8.838356164383562</v>
      </c>
      <c r="G69" s="776" t="s">
        <v>272</v>
      </c>
      <c r="H69" s="776" t="s">
        <v>1806</v>
      </c>
      <c r="I69" s="780">
        <v>42509</v>
      </c>
      <c r="J69" s="782" t="s">
        <v>253</v>
      </c>
      <c r="K69" s="776" t="s">
        <v>2018</v>
      </c>
      <c r="L69" s="776" t="s">
        <v>4056</v>
      </c>
      <c r="M69" s="456" t="s">
        <v>1328</v>
      </c>
      <c r="N69" s="456" t="s">
        <v>5871</v>
      </c>
      <c r="O69" s="456" t="s">
        <v>6014</v>
      </c>
      <c r="P69" s="456" t="s">
        <v>1996</v>
      </c>
      <c r="Q69" s="456" t="s">
        <v>2241</v>
      </c>
      <c r="R69" s="456"/>
      <c r="S69" s="456" t="s">
        <v>1817</v>
      </c>
      <c r="T69" s="776" t="s">
        <v>1875</v>
      </c>
      <c r="U69" s="776"/>
      <c r="V69" s="776"/>
      <c r="W69" s="776" t="s">
        <v>5698</v>
      </c>
      <c r="X69" s="776" t="s">
        <v>1905</v>
      </c>
      <c r="Y69" s="1080" t="s">
        <v>1423</v>
      </c>
      <c r="Z69" s="788"/>
      <c r="AA69" s="788"/>
      <c r="IX69" s="788"/>
      <c r="IY69" s="766"/>
    </row>
    <row r="70" spans="1:261" s="766" customFormat="1" ht="79.900000000000006" customHeight="1">
      <c r="A70" s="768" t="s">
        <v>625</v>
      </c>
      <c r="B70" s="471">
        <v>13</v>
      </c>
      <c r="C70" s="872" t="s">
        <v>1975</v>
      </c>
      <c r="D70" s="776" t="s">
        <v>1976</v>
      </c>
      <c r="E70" s="780">
        <v>41141</v>
      </c>
      <c r="F70" s="781">
        <f ca="1">ABS((V1-E70)/365)</f>
        <v>8.0356164383561648</v>
      </c>
      <c r="G70" s="776" t="s">
        <v>275</v>
      </c>
      <c r="H70" s="776" t="s">
        <v>1977</v>
      </c>
      <c r="I70" s="780">
        <v>42625</v>
      </c>
      <c r="J70" s="782" t="s">
        <v>84</v>
      </c>
      <c r="K70" s="778" t="s">
        <v>1988</v>
      </c>
      <c r="L70" s="776" t="s">
        <v>5869</v>
      </c>
      <c r="M70" s="456" t="s">
        <v>724</v>
      </c>
      <c r="N70" s="456" t="s">
        <v>5870</v>
      </c>
      <c r="O70" s="456"/>
      <c r="P70" s="456"/>
      <c r="Q70" s="456" t="s">
        <v>2246</v>
      </c>
      <c r="R70" s="456"/>
      <c r="S70" s="456" t="s">
        <v>3162</v>
      </c>
      <c r="T70" s="776" t="s">
        <v>3263</v>
      </c>
      <c r="U70" s="776"/>
      <c r="V70" s="776"/>
      <c r="W70" s="776" t="s">
        <v>6031</v>
      </c>
      <c r="X70" s="776" t="s">
        <v>7756</v>
      </c>
      <c r="Y70" s="768" t="s">
        <v>1423</v>
      </c>
      <c r="Z70" s="767"/>
      <c r="AA70" s="767"/>
      <c r="AB70" s="767"/>
      <c r="AC70" s="767"/>
      <c r="AD70" s="767"/>
      <c r="AE70" s="767"/>
      <c r="AF70" s="767"/>
      <c r="AG70" s="767"/>
      <c r="AH70" s="767"/>
      <c r="AI70" s="767"/>
      <c r="AJ70" s="767"/>
      <c r="AK70" s="767"/>
      <c r="AL70" s="767"/>
      <c r="AM70" s="767"/>
      <c r="AN70" s="767"/>
      <c r="AO70" s="767"/>
      <c r="AP70" s="767"/>
      <c r="AQ70" s="767"/>
      <c r="AR70" s="767"/>
      <c r="AS70" s="767"/>
      <c r="AT70" s="767"/>
      <c r="AU70" s="767"/>
      <c r="AV70" s="767"/>
      <c r="AW70" s="767"/>
      <c r="AX70" s="767"/>
      <c r="AY70" s="767"/>
      <c r="AZ70" s="767"/>
      <c r="BA70" s="767"/>
      <c r="BB70" s="767"/>
      <c r="BC70" s="767"/>
      <c r="BD70" s="767"/>
      <c r="BE70" s="767"/>
      <c r="BF70" s="767"/>
      <c r="BG70" s="767"/>
      <c r="BH70" s="767"/>
      <c r="BI70" s="767"/>
      <c r="BJ70" s="767"/>
      <c r="BK70" s="767"/>
      <c r="BL70" s="767"/>
      <c r="BM70" s="767"/>
      <c r="BN70" s="767"/>
      <c r="BO70" s="767"/>
      <c r="BP70" s="767"/>
      <c r="BQ70" s="767"/>
      <c r="BR70" s="767"/>
      <c r="BS70" s="767"/>
      <c r="BT70" s="767"/>
      <c r="BU70" s="767"/>
      <c r="BV70" s="767"/>
      <c r="BW70" s="767"/>
      <c r="BX70" s="767"/>
      <c r="BY70" s="767"/>
      <c r="BZ70" s="767"/>
      <c r="CA70" s="767"/>
      <c r="CB70" s="767"/>
      <c r="CC70" s="767"/>
      <c r="CD70" s="767"/>
      <c r="CE70" s="767"/>
      <c r="CF70" s="767"/>
      <c r="CG70" s="767"/>
      <c r="CH70" s="767"/>
      <c r="CI70" s="767"/>
      <c r="CJ70" s="767"/>
      <c r="CK70" s="767"/>
      <c r="CL70" s="767"/>
      <c r="CM70" s="767"/>
      <c r="CN70" s="767"/>
      <c r="CO70" s="767"/>
      <c r="CP70" s="767"/>
      <c r="CQ70" s="767"/>
      <c r="CR70" s="767"/>
      <c r="CS70" s="767"/>
      <c r="CT70" s="767"/>
      <c r="CU70" s="767"/>
      <c r="CV70" s="767"/>
      <c r="CW70" s="767"/>
      <c r="CX70" s="767"/>
      <c r="CY70" s="767"/>
      <c r="CZ70" s="767"/>
      <c r="DA70" s="767"/>
      <c r="DB70" s="767"/>
      <c r="DC70" s="767"/>
      <c r="DD70" s="767"/>
      <c r="DE70" s="767"/>
      <c r="DF70" s="767"/>
      <c r="DG70" s="767"/>
      <c r="DH70" s="767"/>
      <c r="DI70" s="767"/>
      <c r="DJ70" s="767"/>
      <c r="DK70" s="767"/>
      <c r="DL70" s="767"/>
      <c r="DM70" s="767"/>
      <c r="DN70" s="767"/>
      <c r="DO70" s="767"/>
      <c r="DP70" s="767"/>
      <c r="DQ70" s="767"/>
      <c r="DR70" s="767"/>
      <c r="DS70" s="767"/>
      <c r="DT70" s="767"/>
      <c r="DU70" s="767"/>
      <c r="DV70" s="767"/>
      <c r="DW70" s="767"/>
      <c r="DX70" s="767"/>
      <c r="DY70" s="767"/>
      <c r="DZ70" s="767"/>
      <c r="EA70" s="767"/>
      <c r="EB70" s="767"/>
      <c r="EC70" s="767"/>
      <c r="ED70" s="767"/>
      <c r="EE70" s="767"/>
      <c r="EF70" s="767"/>
      <c r="EG70" s="767"/>
      <c r="EH70" s="767"/>
      <c r="EI70" s="767"/>
      <c r="EJ70" s="767"/>
      <c r="EK70" s="767"/>
      <c r="EL70" s="767"/>
      <c r="EM70" s="767"/>
      <c r="EN70" s="767"/>
      <c r="EO70" s="767"/>
      <c r="EP70" s="767"/>
      <c r="EQ70" s="767"/>
      <c r="ER70" s="767"/>
      <c r="ES70" s="767"/>
      <c r="ET70" s="767"/>
      <c r="EU70" s="767"/>
      <c r="EV70" s="767"/>
      <c r="EW70" s="767"/>
      <c r="EX70" s="767"/>
      <c r="EY70" s="767"/>
      <c r="EZ70" s="767"/>
      <c r="FA70" s="767"/>
      <c r="FB70" s="767"/>
      <c r="FC70" s="767"/>
      <c r="FD70" s="767"/>
      <c r="FE70" s="767"/>
      <c r="FF70" s="767"/>
      <c r="FG70" s="767"/>
      <c r="FH70" s="767"/>
      <c r="FI70" s="767"/>
      <c r="FJ70" s="767"/>
      <c r="FK70" s="767"/>
      <c r="FL70" s="767"/>
      <c r="FM70" s="767"/>
      <c r="FN70" s="767"/>
      <c r="FO70" s="767"/>
      <c r="FP70" s="767"/>
      <c r="FQ70" s="767"/>
      <c r="FR70" s="767"/>
      <c r="FS70" s="767"/>
      <c r="FT70" s="767"/>
      <c r="FU70" s="767"/>
      <c r="FV70" s="767"/>
      <c r="FW70" s="767"/>
      <c r="FX70" s="767"/>
      <c r="FY70" s="767"/>
      <c r="FZ70" s="767"/>
      <c r="GA70" s="767"/>
      <c r="GB70" s="767"/>
      <c r="GC70" s="767"/>
      <c r="GD70" s="767"/>
      <c r="GE70" s="767"/>
      <c r="GF70" s="767"/>
      <c r="GG70" s="767"/>
      <c r="GH70" s="767"/>
      <c r="GI70" s="767"/>
      <c r="GJ70" s="767"/>
      <c r="GK70" s="767"/>
      <c r="GL70" s="767"/>
      <c r="GM70" s="767"/>
      <c r="GN70" s="767"/>
      <c r="GO70" s="767"/>
      <c r="GP70" s="767"/>
      <c r="GQ70" s="767"/>
      <c r="GR70" s="767"/>
      <c r="GS70" s="767"/>
      <c r="GT70" s="767"/>
      <c r="GU70" s="767"/>
      <c r="GV70" s="767"/>
      <c r="GW70" s="767"/>
      <c r="GX70" s="767"/>
      <c r="GY70" s="767"/>
      <c r="GZ70" s="767"/>
      <c r="HA70" s="767"/>
      <c r="HB70" s="767"/>
      <c r="HC70" s="767"/>
      <c r="HD70" s="767"/>
      <c r="HE70" s="767"/>
      <c r="HF70" s="767"/>
      <c r="HG70" s="767"/>
      <c r="HH70" s="767"/>
      <c r="HI70" s="767"/>
      <c r="HJ70" s="767"/>
      <c r="HK70" s="767"/>
      <c r="HL70" s="767"/>
      <c r="HM70" s="767"/>
      <c r="HN70" s="767"/>
      <c r="HO70" s="767"/>
      <c r="HP70" s="767"/>
      <c r="HQ70" s="767"/>
      <c r="HR70" s="767"/>
      <c r="HS70" s="767"/>
      <c r="HT70" s="767"/>
      <c r="HU70" s="767"/>
      <c r="HV70" s="767"/>
      <c r="HW70" s="767"/>
      <c r="HX70" s="767"/>
      <c r="HY70" s="767"/>
      <c r="HZ70" s="767"/>
      <c r="IA70" s="767"/>
      <c r="IB70" s="767"/>
      <c r="IC70" s="767"/>
      <c r="ID70" s="767"/>
      <c r="IE70" s="767"/>
      <c r="IF70" s="767"/>
      <c r="IG70" s="767"/>
      <c r="IH70" s="767"/>
      <c r="II70" s="767"/>
      <c r="IJ70" s="767"/>
      <c r="IK70" s="767"/>
      <c r="IL70" s="767"/>
      <c r="IM70" s="767"/>
      <c r="IN70" s="767"/>
      <c r="IO70" s="767"/>
      <c r="IP70" s="767"/>
      <c r="IQ70" s="767"/>
      <c r="IR70" s="767"/>
      <c r="IS70" s="767"/>
      <c r="IT70" s="767"/>
      <c r="IU70" s="767"/>
      <c r="IV70" s="767"/>
      <c r="IW70" s="767"/>
      <c r="IX70" s="767"/>
    </row>
    <row r="71" spans="1:261" ht="79.900000000000006" customHeight="1">
      <c r="A71" s="768" t="s">
        <v>638</v>
      </c>
      <c r="B71" s="471">
        <v>14</v>
      </c>
      <c r="C71" s="872" t="s">
        <v>1975</v>
      </c>
      <c r="D71" s="776" t="s">
        <v>1979</v>
      </c>
      <c r="E71" s="780">
        <v>42405</v>
      </c>
      <c r="F71" s="781">
        <f ca="1">ABS((V1-E71)/365)</f>
        <v>4.5726027397260278</v>
      </c>
      <c r="G71" s="776" t="s">
        <v>275</v>
      </c>
      <c r="H71" s="776" t="s">
        <v>1977</v>
      </c>
      <c r="I71" s="780">
        <v>42625</v>
      </c>
      <c r="J71" s="782" t="s">
        <v>84</v>
      </c>
      <c r="K71" s="778" t="s">
        <v>1988</v>
      </c>
      <c r="L71" s="776" t="s">
        <v>5869</v>
      </c>
      <c r="M71" s="456" t="s">
        <v>724</v>
      </c>
      <c r="N71" s="456" t="s">
        <v>5870</v>
      </c>
      <c r="O71" s="456"/>
      <c r="P71" s="456"/>
      <c r="Q71" s="456" t="s">
        <v>2246</v>
      </c>
      <c r="R71" s="456"/>
      <c r="S71" s="456" t="s">
        <v>3162</v>
      </c>
      <c r="T71" s="776" t="s">
        <v>3264</v>
      </c>
      <c r="U71" s="776"/>
      <c r="V71" s="776"/>
      <c r="W71" s="776" t="s">
        <v>6031</v>
      </c>
      <c r="X71" s="776" t="s">
        <v>7756</v>
      </c>
      <c r="Y71" s="768" t="s">
        <v>1423</v>
      </c>
      <c r="Z71" s="892"/>
      <c r="AA71" s="892"/>
      <c r="AB71" s="892"/>
      <c r="AC71" s="892"/>
      <c r="AD71" s="892"/>
      <c r="AE71" s="892"/>
      <c r="AF71" s="892"/>
      <c r="AG71" s="892"/>
      <c r="AH71" s="892"/>
      <c r="AI71" s="892"/>
      <c r="AJ71" s="892"/>
      <c r="AK71" s="892"/>
      <c r="AL71" s="892"/>
      <c r="AM71" s="892"/>
      <c r="AN71" s="892"/>
      <c r="AO71" s="892"/>
      <c r="AP71" s="892"/>
      <c r="AQ71" s="892"/>
      <c r="AR71" s="892"/>
      <c r="AS71" s="892"/>
      <c r="AT71" s="892"/>
      <c r="AU71" s="892"/>
      <c r="AV71" s="892"/>
      <c r="AW71" s="892"/>
      <c r="AX71" s="892"/>
      <c r="AY71" s="892"/>
      <c r="AZ71" s="892"/>
      <c r="BA71" s="892"/>
      <c r="BB71" s="892"/>
      <c r="BC71" s="892"/>
      <c r="BD71" s="892"/>
      <c r="BE71" s="892"/>
      <c r="BF71" s="892"/>
      <c r="BG71" s="892"/>
      <c r="BH71" s="892"/>
      <c r="BI71" s="892"/>
      <c r="BJ71" s="892"/>
      <c r="BK71" s="892"/>
      <c r="BL71" s="766"/>
      <c r="BM71" s="766"/>
      <c r="BN71" s="766"/>
      <c r="BO71" s="766"/>
      <c r="BP71" s="766"/>
      <c r="BQ71" s="766"/>
      <c r="BR71" s="766"/>
      <c r="BS71" s="766"/>
      <c r="BT71" s="766"/>
      <c r="BU71" s="766"/>
      <c r="BV71" s="766"/>
      <c r="BW71" s="766"/>
      <c r="BX71" s="766"/>
      <c r="BY71" s="766"/>
      <c r="BZ71" s="766"/>
      <c r="CA71" s="766"/>
      <c r="CB71" s="766"/>
      <c r="CC71" s="766"/>
      <c r="CD71" s="766"/>
      <c r="CE71" s="766"/>
      <c r="CF71" s="766"/>
      <c r="CG71" s="766"/>
      <c r="CH71" s="766"/>
      <c r="CI71" s="766"/>
      <c r="CJ71" s="766"/>
      <c r="CK71" s="766"/>
      <c r="CL71" s="766"/>
      <c r="CM71" s="766"/>
      <c r="CN71" s="766"/>
      <c r="CO71" s="766"/>
      <c r="CP71" s="766"/>
      <c r="CQ71" s="766"/>
      <c r="CR71" s="766"/>
      <c r="CS71" s="766"/>
      <c r="CT71" s="766"/>
      <c r="CU71" s="766"/>
      <c r="CV71" s="766"/>
      <c r="CW71" s="766"/>
      <c r="CX71" s="766"/>
      <c r="CY71" s="766"/>
      <c r="CZ71" s="766"/>
      <c r="DA71" s="766"/>
      <c r="DB71" s="766"/>
      <c r="DC71" s="766"/>
      <c r="DD71" s="766"/>
      <c r="DE71" s="766"/>
      <c r="DF71" s="766"/>
      <c r="DG71" s="766"/>
      <c r="DH71" s="766"/>
      <c r="DI71" s="766"/>
      <c r="DJ71" s="766"/>
      <c r="DK71" s="766"/>
      <c r="DL71" s="766"/>
      <c r="DM71" s="766"/>
      <c r="DN71" s="766"/>
      <c r="DO71" s="766"/>
      <c r="DP71" s="766"/>
      <c r="DQ71" s="766"/>
      <c r="DR71" s="766"/>
      <c r="DS71" s="766"/>
      <c r="DT71" s="766"/>
      <c r="DU71" s="766"/>
      <c r="DV71" s="766"/>
      <c r="DW71" s="766"/>
      <c r="DX71" s="766"/>
      <c r="DY71" s="766"/>
      <c r="DZ71" s="766"/>
      <c r="EA71" s="766"/>
      <c r="EB71" s="766"/>
      <c r="EC71" s="766"/>
      <c r="ED71" s="766"/>
      <c r="EE71" s="766"/>
      <c r="EF71" s="766"/>
      <c r="EG71" s="766"/>
      <c r="EH71" s="766"/>
      <c r="EI71" s="766"/>
      <c r="EJ71" s="766"/>
      <c r="EK71" s="766"/>
      <c r="EL71" s="766"/>
      <c r="EM71" s="766"/>
      <c r="EN71" s="766"/>
      <c r="EO71" s="766"/>
      <c r="EP71" s="766"/>
      <c r="EQ71" s="766"/>
      <c r="ER71" s="766"/>
      <c r="ES71" s="766"/>
      <c r="ET71" s="766"/>
      <c r="EU71" s="766"/>
      <c r="EV71" s="766"/>
      <c r="EW71" s="766"/>
      <c r="EX71" s="766"/>
      <c r="EY71" s="766"/>
      <c r="EZ71" s="766"/>
      <c r="FA71" s="766"/>
      <c r="FB71" s="766"/>
      <c r="FC71" s="766"/>
      <c r="FD71" s="766"/>
      <c r="FE71" s="766"/>
      <c r="FF71" s="766"/>
      <c r="FG71" s="766"/>
      <c r="FH71" s="766"/>
      <c r="FI71" s="766"/>
      <c r="FJ71" s="766"/>
      <c r="FK71" s="766"/>
      <c r="FL71" s="766"/>
      <c r="FM71" s="766"/>
      <c r="FN71" s="766"/>
      <c r="FO71" s="766"/>
      <c r="FP71" s="766"/>
      <c r="FQ71" s="766"/>
      <c r="FR71" s="766"/>
      <c r="FS71" s="766"/>
      <c r="FT71" s="766"/>
      <c r="FU71" s="766"/>
      <c r="FV71" s="766"/>
      <c r="FW71" s="766"/>
      <c r="FX71" s="766"/>
      <c r="FY71" s="766"/>
      <c r="FZ71" s="766"/>
      <c r="GA71" s="766"/>
      <c r="GB71" s="766"/>
      <c r="GC71" s="766"/>
      <c r="GD71" s="766"/>
      <c r="GE71" s="766"/>
      <c r="GF71" s="766"/>
      <c r="GG71" s="766"/>
      <c r="GH71" s="766"/>
      <c r="GI71" s="766"/>
      <c r="GJ71" s="766"/>
      <c r="GK71" s="766"/>
      <c r="GL71" s="766"/>
      <c r="GM71" s="766"/>
      <c r="GN71" s="766"/>
      <c r="GO71" s="766"/>
      <c r="GP71" s="766"/>
      <c r="GQ71" s="766"/>
      <c r="GR71" s="766"/>
      <c r="GS71" s="766"/>
      <c r="GT71" s="766"/>
      <c r="GU71" s="766"/>
      <c r="GV71" s="766"/>
      <c r="GW71" s="766"/>
      <c r="GX71" s="766"/>
      <c r="GY71" s="766"/>
      <c r="GZ71" s="766"/>
      <c r="HA71" s="766"/>
      <c r="HB71" s="766"/>
      <c r="HC71" s="766"/>
      <c r="HD71" s="766"/>
      <c r="HE71" s="766"/>
      <c r="HF71" s="766"/>
      <c r="HG71" s="766"/>
      <c r="HH71" s="766"/>
      <c r="HI71" s="766"/>
      <c r="HJ71" s="766"/>
      <c r="HK71" s="766"/>
      <c r="HL71" s="766"/>
      <c r="HM71" s="766"/>
      <c r="HN71" s="766"/>
      <c r="HO71" s="766"/>
      <c r="HP71" s="766"/>
      <c r="HQ71" s="766"/>
      <c r="HR71" s="766"/>
      <c r="HS71" s="766"/>
      <c r="HT71" s="766"/>
      <c r="HU71" s="766"/>
      <c r="HV71" s="766"/>
      <c r="HW71" s="766"/>
      <c r="HX71" s="766"/>
      <c r="HY71" s="766"/>
      <c r="HZ71" s="766"/>
      <c r="IA71" s="766"/>
      <c r="IB71" s="766"/>
      <c r="IC71" s="766"/>
      <c r="ID71" s="766"/>
      <c r="IE71" s="766"/>
      <c r="IF71" s="766"/>
      <c r="IG71" s="766"/>
      <c r="IH71" s="766"/>
      <c r="II71" s="766"/>
      <c r="IJ71" s="766"/>
      <c r="IK71" s="766"/>
      <c r="IL71" s="766"/>
      <c r="IM71" s="766"/>
      <c r="IN71" s="766"/>
      <c r="IO71" s="766"/>
      <c r="IP71" s="766"/>
      <c r="IQ71" s="766"/>
      <c r="IR71" s="766"/>
      <c r="IS71" s="766"/>
      <c r="IT71" s="766"/>
      <c r="IU71" s="766"/>
      <c r="IV71" s="766"/>
      <c r="IW71" s="766"/>
      <c r="IX71" s="766"/>
      <c r="IY71" s="766"/>
      <c r="IZ71" s="788"/>
      <c r="JA71" s="788"/>
    </row>
    <row r="72" spans="1:261" ht="79.900000000000006" customHeight="1">
      <c r="A72" s="768" t="s">
        <v>638</v>
      </c>
      <c r="B72" s="471">
        <v>15</v>
      </c>
      <c r="C72" s="471" t="s">
        <v>4002</v>
      </c>
      <c r="D72" s="776" t="s">
        <v>4003</v>
      </c>
      <c r="E72" s="780">
        <v>41255</v>
      </c>
      <c r="F72" s="781">
        <f ca="1">ABS((V1-E72)/365)</f>
        <v>7.7232876712328764</v>
      </c>
      <c r="G72" s="776" t="s">
        <v>272</v>
      </c>
      <c r="H72" s="776" t="s">
        <v>4004</v>
      </c>
      <c r="I72" s="780" t="s">
        <v>4010</v>
      </c>
      <c r="J72" s="782" t="s">
        <v>58</v>
      </c>
      <c r="K72" s="778" t="s">
        <v>4009</v>
      </c>
      <c r="L72" s="776" t="s">
        <v>4108</v>
      </c>
      <c r="M72" s="456" t="s">
        <v>724</v>
      </c>
      <c r="N72" s="456" t="s">
        <v>5852</v>
      </c>
      <c r="O72" s="456"/>
      <c r="P72" s="456"/>
      <c r="Q72" s="456"/>
      <c r="R72" s="456"/>
      <c r="S72" s="456" t="s">
        <v>4005</v>
      </c>
      <c r="T72" s="776" t="s">
        <v>4006</v>
      </c>
      <c r="U72" s="776"/>
      <c r="V72" s="776"/>
      <c r="W72" s="776" t="s">
        <v>4007</v>
      </c>
      <c r="X72" s="776" t="s">
        <v>4008</v>
      </c>
      <c r="Y72" s="768" t="s">
        <v>1106</v>
      </c>
      <c r="Z72" s="892"/>
      <c r="AA72" s="892"/>
      <c r="AB72" s="892"/>
      <c r="AC72" s="892"/>
      <c r="AD72" s="892"/>
      <c r="AE72" s="892"/>
      <c r="AF72" s="892"/>
      <c r="AG72" s="892"/>
      <c r="AH72" s="892"/>
      <c r="AI72" s="892"/>
      <c r="AJ72" s="892"/>
      <c r="AK72" s="892"/>
      <c r="AL72" s="892"/>
      <c r="AM72" s="892"/>
      <c r="AN72" s="892"/>
      <c r="AO72" s="892"/>
      <c r="AP72" s="892"/>
      <c r="AQ72" s="892"/>
      <c r="AR72" s="892"/>
      <c r="AS72" s="892"/>
      <c r="AT72" s="892"/>
      <c r="AU72" s="892"/>
      <c r="AV72" s="892"/>
      <c r="AW72" s="892"/>
      <c r="AX72" s="892"/>
      <c r="AY72" s="892"/>
      <c r="AZ72" s="892"/>
      <c r="BA72" s="892"/>
      <c r="BB72" s="892"/>
      <c r="BC72" s="892"/>
      <c r="BD72" s="892"/>
      <c r="BE72" s="892"/>
      <c r="BF72" s="892"/>
      <c r="BG72" s="892"/>
      <c r="BH72" s="892"/>
      <c r="BI72" s="892"/>
      <c r="BJ72" s="892"/>
      <c r="BK72" s="892"/>
      <c r="BL72" s="766"/>
      <c r="BM72" s="766"/>
      <c r="BN72" s="766"/>
      <c r="BO72" s="766"/>
      <c r="BP72" s="766"/>
      <c r="BQ72" s="766"/>
      <c r="BR72" s="766"/>
      <c r="BS72" s="766"/>
      <c r="BT72" s="766"/>
      <c r="BU72" s="766"/>
      <c r="BV72" s="766"/>
      <c r="BW72" s="766"/>
      <c r="BX72" s="766"/>
      <c r="BY72" s="766"/>
      <c r="BZ72" s="766"/>
      <c r="CA72" s="766"/>
      <c r="CB72" s="766"/>
      <c r="CC72" s="766"/>
      <c r="CD72" s="766"/>
      <c r="CE72" s="766"/>
      <c r="CF72" s="766"/>
      <c r="CG72" s="766"/>
      <c r="CH72" s="766"/>
      <c r="CI72" s="766"/>
      <c r="CJ72" s="766"/>
      <c r="CK72" s="766"/>
      <c r="CL72" s="766"/>
      <c r="CM72" s="766"/>
      <c r="CN72" s="766"/>
      <c r="CO72" s="766"/>
      <c r="CP72" s="766"/>
      <c r="CQ72" s="766"/>
      <c r="CR72" s="766"/>
      <c r="CS72" s="766"/>
      <c r="CT72" s="766"/>
      <c r="CU72" s="766"/>
      <c r="CV72" s="766"/>
      <c r="CW72" s="766"/>
      <c r="CX72" s="766"/>
      <c r="CY72" s="766"/>
      <c r="CZ72" s="766"/>
      <c r="DA72" s="766"/>
      <c r="DB72" s="766"/>
      <c r="DC72" s="766"/>
      <c r="DD72" s="766"/>
      <c r="DE72" s="766"/>
      <c r="DF72" s="766"/>
      <c r="DG72" s="766"/>
      <c r="DH72" s="766"/>
      <c r="DI72" s="766"/>
      <c r="DJ72" s="766"/>
      <c r="DK72" s="766"/>
      <c r="DL72" s="766"/>
      <c r="DM72" s="766"/>
      <c r="DN72" s="766"/>
      <c r="DO72" s="766"/>
      <c r="DP72" s="766"/>
      <c r="DQ72" s="766"/>
      <c r="DR72" s="766"/>
      <c r="DS72" s="766"/>
      <c r="DT72" s="766"/>
      <c r="DU72" s="766"/>
      <c r="DV72" s="766"/>
      <c r="DW72" s="766"/>
      <c r="DX72" s="766"/>
      <c r="DY72" s="766"/>
      <c r="DZ72" s="766"/>
      <c r="EA72" s="766"/>
      <c r="EB72" s="766"/>
      <c r="EC72" s="766"/>
      <c r="ED72" s="766"/>
      <c r="EE72" s="766"/>
      <c r="EF72" s="766"/>
      <c r="EG72" s="766"/>
      <c r="EH72" s="766"/>
      <c r="EI72" s="766"/>
      <c r="EJ72" s="766"/>
      <c r="EK72" s="766"/>
      <c r="EL72" s="766"/>
      <c r="EM72" s="766"/>
      <c r="EN72" s="766"/>
      <c r="EO72" s="766"/>
      <c r="EP72" s="766"/>
      <c r="EQ72" s="766"/>
      <c r="ER72" s="766"/>
      <c r="ES72" s="766"/>
      <c r="ET72" s="766"/>
      <c r="EU72" s="766"/>
      <c r="EV72" s="766"/>
      <c r="EW72" s="766"/>
      <c r="EX72" s="766"/>
      <c r="EY72" s="766"/>
      <c r="EZ72" s="766"/>
      <c r="FA72" s="766"/>
      <c r="FB72" s="766"/>
      <c r="FC72" s="766"/>
      <c r="FD72" s="766"/>
      <c r="FE72" s="766"/>
      <c r="FF72" s="766"/>
      <c r="FG72" s="766"/>
      <c r="FH72" s="766"/>
      <c r="FI72" s="766"/>
      <c r="FJ72" s="766"/>
      <c r="FK72" s="766"/>
      <c r="FL72" s="766"/>
      <c r="FM72" s="766"/>
      <c r="FN72" s="766"/>
      <c r="FO72" s="766"/>
      <c r="FP72" s="766"/>
      <c r="FQ72" s="766"/>
      <c r="FR72" s="766"/>
      <c r="FS72" s="766"/>
      <c r="FT72" s="766"/>
      <c r="FU72" s="766"/>
      <c r="FV72" s="766"/>
      <c r="FW72" s="766"/>
      <c r="FX72" s="766"/>
      <c r="FY72" s="766"/>
      <c r="FZ72" s="766"/>
      <c r="GA72" s="766"/>
      <c r="GB72" s="766"/>
      <c r="GC72" s="766"/>
      <c r="GD72" s="766"/>
      <c r="GE72" s="766"/>
      <c r="GF72" s="766"/>
      <c r="GG72" s="766"/>
      <c r="GH72" s="766"/>
      <c r="GI72" s="766"/>
      <c r="GJ72" s="766"/>
      <c r="GK72" s="766"/>
      <c r="GL72" s="766"/>
      <c r="GM72" s="766"/>
      <c r="GN72" s="766"/>
      <c r="GO72" s="766"/>
      <c r="GP72" s="766"/>
      <c r="GQ72" s="766"/>
      <c r="GR72" s="766"/>
      <c r="GS72" s="766"/>
      <c r="GT72" s="766"/>
      <c r="GU72" s="766"/>
      <c r="GV72" s="766"/>
      <c r="GW72" s="766"/>
      <c r="GX72" s="766"/>
      <c r="GY72" s="766"/>
      <c r="GZ72" s="766"/>
      <c r="HA72" s="766"/>
      <c r="HB72" s="766"/>
      <c r="HC72" s="766"/>
      <c r="HD72" s="766"/>
      <c r="HE72" s="766"/>
      <c r="HF72" s="766"/>
      <c r="HG72" s="766"/>
      <c r="HH72" s="766"/>
      <c r="HI72" s="766"/>
      <c r="HJ72" s="766"/>
      <c r="HK72" s="766"/>
      <c r="HL72" s="766"/>
      <c r="HM72" s="766"/>
      <c r="HN72" s="766"/>
      <c r="HO72" s="766"/>
      <c r="HP72" s="766"/>
      <c r="HQ72" s="766"/>
      <c r="HR72" s="766"/>
      <c r="HS72" s="766"/>
      <c r="HT72" s="766"/>
      <c r="HU72" s="766"/>
      <c r="HV72" s="766"/>
      <c r="HW72" s="766"/>
      <c r="HX72" s="766"/>
      <c r="HY72" s="766"/>
      <c r="HZ72" s="766"/>
      <c r="IA72" s="766"/>
      <c r="IB72" s="766"/>
      <c r="IC72" s="766"/>
      <c r="ID72" s="766"/>
      <c r="IE72" s="766"/>
      <c r="IF72" s="766"/>
      <c r="IG72" s="766"/>
      <c r="IH72" s="766"/>
      <c r="II72" s="766"/>
      <c r="IJ72" s="766"/>
      <c r="IK72" s="766"/>
      <c r="IL72" s="766"/>
      <c r="IM72" s="766"/>
      <c r="IN72" s="766"/>
      <c r="IO72" s="766"/>
      <c r="IP72" s="766"/>
      <c r="IQ72" s="766"/>
      <c r="IR72" s="766"/>
      <c r="IS72" s="766"/>
      <c r="IT72" s="766"/>
      <c r="IU72" s="766"/>
      <c r="IV72" s="766"/>
      <c r="IW72" s="766"/>
      <c r="IX72" s="766"/>
    </row>
    <row r="73" spans="1:261" s="766" customFormat="1" ht="79.900000000000006" customHeight="1">
      <c r="A73" s="767" t="s">
        <v>625</v>
      </c>
      <c r="B73" s="471">
        <v>16</v>
      </c>
      <c r="C73" s="471"/>
      <c r="D73" s="762" t="s">
        <v>2308</v>
      </c>
      <c r="E73" s="778">
        <v>38942</v>
      </c>
      <c r="F73" s="781">
        <f ca="1">ABS((V1-E73)/365)</f>
        <v>14.06027397260274</v>
      </c>
      <c r="G73" s="762" t="s">
        <v>272</v>
      </c>
      <c r="H73" s="762" t="s">
        <v>2309</v>
      </c>
      <c r="I73" s="1141">
        <v>41391</v>
      </c>
      <c r="J73" s="762" t="s">
        <v>58</v>
      </c>
      <c r="K73" s="456" t="s">
        <v>2310</v>
      </c>
      <c r="L73" s="456" t="s">
        <v>5525</v>
      </c>
      <c r="M73" s="762" t="s">
        <v>5526</v>
      </c>
      <c r="N73" s="776" t="s">
        <v>5527</v>
      </c>
      <c r="O73" s="891"/>
      <c r="P73" s="1032" t="s">
        <v>5528</v>
      </c>
      <c r="Q73" s="776" t="s">
        <v>346</v>
      </c>
      <c r="R73" s="776"/>
      <c r="S73" s="776" t="s">
        <v>5529</v>
      </c>
      <c r="T73" s="776" t="s">
        <v>5632</v>
      </c>
      <c r="U73" s="776"/>
      <c r="V73" s="776"/>
      <c r="W73" s="776" t="s">
        <v>5530</v>
      </c>
      <c r="X73" s="776" t="s">
        <v>5531</v>
      </c>
      <c r="Y73" s="1080" t="s">
        <v>1495</v>
      </c>
      <c r="Z73" s="768"/>
      <c r="AA73" s="744"/>
      <c r="AB73" s="744"/>
      <c r="AC73" s="744"/>
      <c r="AD73" s="744"/>
      <c r="AE73" s="744"/>
      <c r="AF73" s="744"/>
      <c r="AG73" s="744"/>
      <c r="AH73" s="744"/>
      <c r="AI73" s="744"/>
      <c r="AJ73" s="744"/>
      <c r="AK73" s="744"/>
      <c r="AL73" s="744"/>
      <c r="AM73" s="744"/>
      <c r="AN73" s="744"/>
      <c r="AO73" s="744"/>
      <c r="AP73" s="744"/>
      <c r="AQ73" s="744"/>
      <c r="AR73" s="744"/>
      <c r="AS73" s="744"/>
      <c r="AT73" s="744"/>
      <c r="AU73" s="744"/>
      <c r="AV73" s="744"/>
      <c r="AW73" s="744"/>
      <c r="AX73" s="744"/>
      <c r="AY73" s="744"/>
      <c r="AZ73" s="744"/>
      <c r="BA73" s="744"/>
      <c r="BB73" s="744"/>
      <c r="BC73" s="744"/>
      <c r="BD73" s="744"/>
      <c r="BE73" s="744"/>
      <c r="BF73" s="744"/>
      <c r="BG73" s="744"/>
      <c r="BH73" s="744"/>
      <c r="BI73" s="744"/>
      <c r="BJ73" s="744"/>
      <c r="BK73" s="744"/>
      <c r="BL73" s="744"/>
      <c r="BM73" s="744"/>
      <c r="BN73" s="744"/>
      <c r="BO73" s="744"/>
      <c r="BP73" s="744"/>
      <c r="BQ73" s="744"/>
      <c r="BR73" s="744"/>
      <c r="BS73" s="744"/>
      <c r="BT73" s="744"/>
      <c r="BU73" s="744"/>
      <c r="BV73" s="744"/>
      <c r="BW73" s="744"/>
      <c r="BX73" s="744"/>
      <c r="BY73" s="744"/>
      <c r="BZ73" s="744"/>
      <c r="CA73" s="744"/>
      <c r="CB73" s="744"/>
      <c r="CC73" s="744"/>
      <c r="CD73" s="744"/>
      <c r="CE73" s="744"/>
      <c r="CF73" s="744"/>
      <c r="CG73" s="744"/>
      <c r="CH73" s="744"/>
      <c r="CI73" s="744"/>
      <c r="CJ73" s="744"/>
      <c r="CK73" s="744"/>
      <c r="CL73" s="744"/>
      <c r="CM73" s="744"/>
      <c r="CN73" s="744"/>
      <c r="CO73" s="744"/>
      <c r="CP73" s="744"/>
      <c r="CQ73" s="744"/>
      <c r="CR73" s="744"/>
      <c r="CS73" s="744"/>
      <c r="CT73" s="744"/>
      <c r="CU73" s="744"/>
      <c r="CV73" s="744"/>
      <c r="CW73" s="744"/>
      <c r="CX73" s="744"/>
      <c r="CY73" s="744"/>
      <c r="CZ73" s="744"/>
      <c r="DA73" s="744"/>
      <c r="DB73" s="744"/>
      <c r="DC73" s="744"/>
      <c r="DD73" s="744"/>
      <c r="DE73" s="744"/>
      <c r="DF73" s="744"/>
      <c r="DG73" s="744"/>
      <c r="DH73" s="744"/>
      <c r="DI73" s="744"/>
      <c r="DJ73" s="744"/>
      <c r="DK73" s="744"/>
      <c r="DL73" s="744"/>
      <c r="DM73" s="744"/>
      <c r="DN73" s="744"/>
      <c r="DO73" s="744"/>
      <c r="DP73" s="744"/>
      <c r="DQ73" s="744"/>
      <c r="DR73" s="744"/>
      <c r="DS73" s="744"/>
      <c r="DT73" s="744"/>
      <c r="DU73" s="744"/>
      <c r="DV73" s="744"/>
      <c r="DW73" s="744"/>
      <c r="DX73" s="744"/>
      <c r="DY73" s="744"/>
      <c r="DZ73" s="744"/>
      <c r="EA73" s="744"/>
      <c r="EB73" s="744"/>
      <c r="EC73" s="744"/>
      <c r="ED73" s="744"/>
      <c r="EE73" s="744"/>
      <c r="EF73" s="744"/>
      <c r="EG73" s="744"/>
      <c r="EH73" s="744"/>
      <c r="EI73" s="744"/>
      <c r="EJ73" s="744"/>
      <c r="EK73" s="744"/>
      <c r="EL73" s="744"/>
      <c r="EM73" s="744"/>
      <c r="EN73" s="744"/>
      <c r="EO73" s="744"/>
      <c r="EP73" s="744"/>
      <c r="EQ73" s="744"/>
      <c r="ER73" s="744"/>
      <c r="ES73" s="744"/>
      <c r="ET73" s="744"/>
      <c r="EU73" s="744"/>
      <c r="EV73" s="744"/>
      <c r="EW73" s="744"/>
      <c r="EX73" s="744"/>
      <c r="EY73" s="744"/>
      <c r="EZ73" s="744"/>
      <c r="FA73" s="744"/>
      <c r="FB73" s="744"/>
      <c r="FC73" s="744"/>
      <c r="FD73" s="744"/>
      <c r="FE73" s="744"/>
      <c r="FF73" s="744"/>
      <c r="FG73" s="744"/>
      <c r="FH73" s="744"/>
      <c r="FI73" s="744"/>
      <c r="FJ73" s="744"/>
      <c r="FK73" s="744"/>
      <c r="FL73" s="744"/>
      <c r="FM73" s="744"/>
      <c r="FN73" s="744"/>
      <c r="FO73" s="744"/>
      <c r="FP73" s="744"/>
      <c r="FQ73" s="744"/>
      <c r="FR73" s="744"/>
      <c r="FS73" s="744"/>
      <c r="FT73" s="744"/>
      <c r="FU73" s="744"/>
      <c r="FV73" s="744"/>
      <c r="FW73" s="744"/>
      <c r="FX73" s="744"/>
      <c r="FY73" s="744"/>
      <c r="FZ73" s="744"/>
      <c r="GA73" s="744"/>
      <c r="GB73" s="744"/>
      <c r="GC73" s="744"/>
      <c r="GD73" s="744"/>
      <c r="GE73" s="744"/>
      <c r="GF73" s="744"/>
      <c r="GG73" s="744"/>
      <c r="GH73" s="744"/>
      <c r="GI73" s="744"/>
      <c r="GJ73" s="744"/>
      <c r="GK73" s="744"/>
      <c r="GL73" s="744"/>
      <c r="GM73" s="744"/>
      <c r="GN73" s="744"/>
      <c r="GO73" s="744"/>
      <c r="GP73" s="744"/>
      <c r="GQ73" s="744"/>
      <c r="GR73" s="744"/>
      <c r="GS73" s="744"/>
      <c r="GT73" s="744"/>
      <c r="GU73" s="744"/>
      <c r="GV73" s="744"/>
      <c r="GW73" s="744"/>
      <c r="GX73" s="744"/>
      <c r="GY73" s="744"/>
      <c r="GZ73" s="744"/>
      <c r="HA73" s="744"/>
      <c r="HB73" s="744"/>
      <c r="HC73" s="744"/>
      <c r="HD73" s="744"/>
      <c r="HE73" s="744"/>
      <c r="HF73" s="744"/>
      <c r="HG73" s="744"/>
      <c r="HH73" s="744"/>
      <c r="HI73" s="744"/>
      <c r="HJ73" s="744"/>
      <c r="HK73" s="744"/>
      <c r="HL73" s="744"/>
      <c r="HM73" s="744"/>
      <c r="HN73" s="744"/>
      <c r="HO73" s="744"/>
      <c r="HP73" s="744"/>
      <c r="HQ73" s="744"/>
      <c r="HR73" s="744"/>
      <c r="HS73" s="744"/>
      <c r="HT73" s="744"/>
      <c r="HU73" s="744"/>
      <c r="HV73" s="744"/>
      <c r="HW73" s="744"/>
      <c r="HX73" s="744"/>
      <c r="HY73" s="744"/>
      <c r="HZ73" s="744"/>
      <c r="IA73" s="744"/>
      <c r="IB73" s="744"/>
      <c r="IC73" s="744"/>
      <c r="ID73" s="744"/>
      <c r="IE73" s="744"/>
      <c r="IF73" s="744"/>
      <c r="IG73" s="744"/>
      <c r="IH73" s="744"/>
      <c r="II73" s="744"/>
      <c r="IJ73" s="744"/>
      <c r="IK73" s="744"/>
      <c r="IL73" s="744"/>
      <c r="IM73" s="744"/>
      <c r="IN73" s="744"/>
      <c r="IO73" s="744"/>
      <c r="IP73" s="744"/>
      <c r="IQ73" s="744"/>
      <c r="IR73" s="744"/>
      <c r="IS73" s="744"/>
      <c r="IT73" s="744"/>
      <c r="IU73" s="744"/>
      <c r="IV73" s="744"/>
      <c r="IW73" s="744"/>
      <c r="IX73" s="744"/>
      <c r="IY73" s="744"/>
    </row>
    <row r="74" spans="1:261" ht="79.900000000000006" customHeight="1">
      <c r="B74" s="751"/>
      <c r="C74" s="751"/>
      <c r="D74" s="831"/>
      <c r="E74" s="893"/>
      <c r="F74" s="894"/>
      <c r="G74" s="831"/>
      <c r="I74" s="860"/>
      <c r="Y74" s="744"/>
      <c r="IY74" s="766"/>
    </row>
    <row r="75" spans="1:261" ht="79.900000000000006" customHeight="1">
      <c r="B75" s="1544" t="s">
        <v>1114</v>
      </c>
      <c r="C75" s="1545"/>
      <c r="D75" s="1545"/>
      <c r="E75" s="1545"/>
      <c r="F75" s="1545"/>
      <c r="G75" s="1545"/>
      <c r="H75" s="1545"/>
      <c r="I75" s="1545"/>
      <c r="J75" s="1545"/>
      <c r="K75" s="1545"/>
      <c r="L75" s="1545"/>
      <c r="M75" s="1545"/>
      <c r="N75" s="1545"/>
      <c r="O75" s="1545"/>
      <c r="P75" s="1545"/>
      <c r="Q75" s="1545"/>
      <c r="R75" s="1545"/>
      <c r="S75" s="1545"/>
      <c r="T75" s="1545"/>
      <c r="U75" s="1545"/>
      <c r="V75" s="1545"/>
      <c r="W75" s="1545"/>
      <c r="X75" s="1545"/>
      <c r="Y75" s="744"/>
      <c r="Z75" s="1022"/>
      <c r="AB75" s="766"/>
      <c r="AC75" s="766"/>
      <c r="AD75" s="766"/>
      <c r="AE75" s="766"/>
      <c r="AF75" s="766"/>
      <c r="AG75" s="766"/>
      <c r="AH75" s="766"/>
      <c r="AI75" s="766"/>
      <c r="AJ75" s="766"/>
      <c r="AK75" s="766"/>
      <c r="AL75" s="766"/>
      <c r="AM75" s="766"/>
      <c r="AN75" s="766"/>
      <c r="AO75" s="766"/>
      <c r="AP75" s="766"/>
      <c r="AQ75" s="766"/>
      <c r="AR75" s="766"/>
      <c r="AS75" s="766"/>
      <c r="AT75" s="766"/>
      <c r="AU75" s="766"/>
      <c r="AV75" s="766"/>
      <c r="AW75" s="766"/>
      <c r="AX75" s="766"/>
      <c r="AY75" s="766"/>
      <c r="AZ75" s="766"/>
      <c r="BA75" s="766"/>
      <c r="BB75" s="766"/>
      <c r="BC75" s="766"/>
      <c r="BD75" s="766"/>
      <c r="BE75" s="766"/>
      <c r="BF75" s="766"/>
      <c r="BG75" s="766"/>
      <c r="BH75" s="766"/>
      <c r="BI75" s="766"/>
      <c r="BJ75" s="766"/>
      <c r="BK75" s="766"/>
      <c r="BL75" s="766"/>
      <c r="BM75" s="766"/>
      <c r="BN75" s="766"/>
      <c r="BO75" s="766"/>
      <c r="BP75" s="766"/>
      <c r="BQ75" s="766"/>
      <c r="BR75" s="766"/>
      <c r="BS75" s="766"/>
      <c r="BT75" s="766"/>
      <c r="BU75" s="766"/>
      <c r="BV75" s="766"/>
      <c r="BW75" s="766"/>
      <c r="BX75" s="766"/>
      <c r="BY75" s="766"/>
      <c r="BZ75" s="766"/>
      <c r="CA75" s="766"/>
      <c r="CB75" s="766"/>
      <c r="CC75" s="766"/>
      <c r="CD75" s="766"/>
      <c r="CE75" s="766"/>
      <c r="CF75" s="766"/>
      <c r="CG75" s="766"/>
      <c r="CH75" s="766"/>
      <c r="CI75" s="766"/>
      <c r="CJ75" s="766"/>
      <c r="CK75" s="766"/>
      <c r="CL75" s="766"/>
      <c r="CM75" s="766"/>
      <c r="CN75" s="766"/>
      <c r="CO75" s="766"/>
      <c r="CP75" s="766"/>
      <c r="CQ75" s="766"/>
      <c r="CR75" s="766"/>
      <c r="CS75" s="766"/>
      <c r="CT75" s="766"/>
      <c r="CU75" s="766"/>
      <c r="CV75" s="766"/>
      <c r="CW75" s="766"/>
      <c r="CX75" s="766"/>
      <c r="CY75" s="766"/>
      <c r="CZ75" s="766"/>
      <c r="DA75" s="766"/>
      <c r="DB75" s="766"/>
      <c r="DC75" s="766"/>
      <c r="DD75" s="766"/>
      <c r="DE75" s="766"/>
      <c r="DF75" s="766"/>
      <c r="DG75" s="766"/>
      <c r="DH75" s="766"/>
      <c r="DI75" s="766"/>
      <c r="DJ75" s="766"/>
      <c r="DK75" s="766"/>
      <c r="DL75" s="766"/>
      <c r="DM75" s="766"/>
      <c r="DN75" s="766"/>
      <c r="DO75" s="766"/>
      <c r="DP75" s="766"/>
      <c r="DQ75" s="766"/>
      <c r="DR75" s="766"/>
      <c r="DS75" s="766"/>
      <c r="DT75" s="766"/>
      <c r="DU75" s="766"/>
      <c r="DV75" s="766"/>
      <c r="DW75" s="766"/>
      <c r="DX75" s="766"/>
      <c r="DY75" s="766"/>
      <c r="DZ75" s="766"/>
      <c r="EA75" s="766"/>
      <c r="EB75" s="766"/>
      <c r="EC75" s="766"/>
      <c r="ED75" s="766"/>
      <c r="EE75" s="766"/>
      <c r="EF75" s="766"/>
      <c r="EG75" s="766"/>
      <c r="EH75" s="766"/>
      <c r="EI75" s="766"/>
      <c r="EJ75" s="766"/>
      <c r="EK75" s="766"/>
      <c r="EL75" s="766"/>
      <c r="EM75" s="766"/>
      <c r="EN75" s="766"/>
      <c r="EO75" s="766"/>
      <c r="EP75" s="766"/>
      <c r="EQ75" s="766"/>
      <c r="ER75" s="766"/>
      <c r="ES75" s="766"/>
      <c r="ET75" s="766"/>
      <c r="EU75" s="766"/>
      <c r="EV75" s="766"/>
      <c r="EW75" s="766"/>
      <c r="EX75" s="766"/>
      <c r="EY75" s="766"/>
      <c r="EZ75" s="766"/>
      <c r="FA75" s="766"/>
      <c r="FB75" s="766"/>
      <c r="FC75" s="766"/>
      <c r="FD75" s="766"/>
      <c r="FE75" s="766"/>
      <c r="FF75" s="766"/>
      <c r="FG75" s="766"/>
      <c r="FH75" s="766"/>
      <c r="FI75" s="766"/>
      <c r="FJ75" s="766"/>
      <c r="FK75" s="766"/>
      <c r="FL75" s="766"/>
      <c r="FM75" s="766"/>
      <c r="FN75" s="766"/>
      <c r="FO75" s="766"/>
      <c r="FP75" s="766"/>
      <c r="FQ75" s="766"/>
      <c r="FR75" s="766"/>
      <c r="FS75" s="766"/>
      <c r="FT75" s="766"/>
      <c r="FU75" s="766"/>
      <c r="FV75" s="766"/>
      <c r="FW75" s="766"/>
      <c r="FX75" s="766"/>
      <c r="FY75" s="766"/>
      <c r="FZ75" s="766"/>
      <c r="GA75" s="766"/>
      <c r="GB75" s="766"/>
      <c r="GC75" s="766"/>
      <c r="GD75" s="766"/>
      <c r="GE75" s="766"/>
      <c r="GF75" s="766"/>
      <c r="GG75" s="766"/>
      <c r="GH75" s="766"/>
      <c r="GI75" s="766"/>
      <c r="GJ75" s="766"/>
      <c r="GK75" s="766"/>
      <c r="GL75" s="766"/>
      <c r="GM75" s="766"/>
      <c r="GN75" s="766"/>
      <c r="GO75" s="766"/>
      <c r="GP75" s="766"/>
      <c r="GQ75" s="766"/>
      <c r="GR75" s="766"/>
      <c r="GS75" s="766"/>
      <c r="GT75" s="766"/>
      <c r="GU75" s="766"/>
      <c r="GV75" s="766"/>
      <c r="GW75" s="766"/>
      <c r="GX75" s="766"/>
      <c r="GY75" s="766"/>
      <c r="GZ75" s="766"/>
      <c r="HA75" s="766"/>
      <c r="HB75" s="766"/>
      <c r="HC75" s="766"/>
      <c r="HD75" s="766"/>
      <c r="HE75" s="766"/>
      <c r="HF75" s="766"/>
      <c r="HG75" s="766"/>
      <c r="HH75" s="766"/>
      <c r="HI75" s="766"/>
      <c r="HJ75" s="766"/>
      <c r="HK75" s="766"/>
      <c r="HL75" s="766"/>
      <c r="HM75" s="766"/>
      <c r="HN75" s="766"/>
      <c r="HO75" s="766"/>
      <c r="HP75" s="766"/>
      <c r="HQ75" s="766"/>
      <c r="HR75" s="766"/>
      <c r="HS75" s="766"/>
      <c r="HT75" s="766"/>
      <c r="HU75" s="766"/>
      <c r="HV75" s="766"/>
      <c r="HW75" s="766"/>
      <c r="HX75" s="766"/>
      <c r="HY75" s="766"/>
      <c r="HZ75" s="766"/>
      <c r="IA75" s="766"/>
      <c r="IB75" s="766"/>
      <c r="IC75" s="766"/>
      <c r="ID75" s="766"/>
      <c r="IE75" s="766"/>
      <c r="IF75" s="766"/>
      <c r="IG75" s="766"/>
      <c r="IH75" s="766"/>
      <c r="II75" s="766"/>
      <c r="IJ75" s="766"/>
      <c r="IK75" s="766"/>
      <c r="IL75" s="766"/>
      <c r="IM75" s="766"/>
      <c r="IN75" s="766"/>
      <c r="IO75" s="766"/>
      <c r="IP75" s="766"/>
      <c r="IQ75" s="766"/>
      <c r="IR75" s="766"/>
      <c r="IS75" s="766"/>
      <c r="IT75" s="766"/>
      <c r="IU75" s="766"/>
      <c r="IV75" s="766"/>
      <c r="IW75" s="766"/>
      <c r="IX75" s="766"/>
    </row>
    <row r="76" spans="1:261" ht="79.900000000000006" customHeight="1">
      <c r="B76" s="833"/>
      <c r="C76" s="833"/>
      <c r="D76" s="834" t="s">
        <v>338</v>
      </c>
      <c r="E76" s="835" t="s">
        <v>297</v>
      </c>
      <c r="F76" s="834"/>
      <c r="G76" s="835" t="s">
        <v>66</v>
      </c>
      <c r="H76" s="835" t="s">
        <v>298</v>
      </c>
      <c r="I76" s="835" t="s">
        <v>301</v>
      </c>
      <c r="J76" s="835" t="s">
        <v>302</v>
      </c>
      <c r="K76" s="836" t="s">
        <v>597</v>
      </c>
      <c r="L76" s="837" t="s">
        <v>130</v>
      </c>
      <c r="M76" s="836" t="s">
        <v>131</v>
      </c>
      <c r="N76" s="836" t="s">
        <v>770</v>
      </c>
      <c r="O76" s="836" t="s">
        <v>4174</v>
      </c>
      <c r="P76" s="836" t="s">
        <v>1406</v>
      </c>
      <c r="Q76" s="836" t="s">
        <v>1587</v>
      </c>
      <c r="R76" s="836" t="s">
        <v>5745</v>
      </c>
      <c r="S76" s="895" t="s">
        <v>220</v>
      </c>
      <c r="T76" s="835" t="s">
        <v>1378</v>
      </c>
      <c r="U76" s="835" t="s">
        <v>761</v>
      </c>
      <c r="V76" s="835" t="s">
        <v>4763</v>
      </c>
      <c r="W76" s="835" t="s">
        <v>1381</v>
      </c>
      <c r="X76" s="835" t="s">
        <v>1382</v>
      </c>
      <c r="Y76" s="788"/>
    </row>
    <row r="77" spans="1:261" ht="79.900000000000006" customHeight="1">
      <c r="A77" s="768" t="s">
        <v>625</v>
      </c>
      <c r="B77" s="471">
        <v>1</v>
      </c>
      <c r="C77" s="471"/>
      <c r="D77" s="762" t="s">
        <v>647</v>
      </c>
      <c r="E77" s="780">
        <v>38825</v>
      </c>
      <c r="F77" s="781">
        <f ca="1">ABS(V1-E77)/365</f>
        <v>14.38082191780822</v>
      </c>
      <c r="G77" s="776" t="s">
        <v>272</v>
      </c>
      <c r="H77" s="805" t="s">
        <v>648</v>
      </c>
      <c r="I77" s="753">
        <v>41188</v>
      </c>
      <c r="J77" s="456" t="s">
        <v>84</v>
      </c>
      <c r="K77" s="456" t="s">
        <v>781</v>
      </c>
      <c r="L77" s="456" t="s">
        <v>1916</v>
      </c>
      <c r="M77" s="456" t="s">
        <v>2267</v>
      </c>
      <c r="N77" s="456" t="s">
        <v>1915</v>
      </c>
      <c r="O77" s="456"/>
      <c r="P77" s="776" t="s">
        <v>782</v>
      </c>
      <c r="Q77" s="801"/>
      <c r="R77" s="801"/>
      <c r="S77" s="776"/>
      <c r="T77" s="776" t="s">
        <v>656</v>
      </c>
      <c r="U77" s="776"/>
      <c r="V77" s="776"/>
      <c r="W77" s="776"/>
      <c r="X77" s="776"/>
      <c r="Y77" s="744" t="s">
        <v>1106</v>
      </c>
      <c r="Z77" s="744"/>
    </row>
    <row r="78" spans="1:261" ht="79.900000000000006" customHeight="1">
      <c r="A78" s="767" t="s">
        <v>625</v>
      </c>
      <c r="B78" s="471">
        <v>2</v>
      </c>
      <c r="C78" s="833"/>
      <c r="D78" s="776" t="s">
        <v>605</v>
      </c>
      <c r="E78" s="780">
        <v>37578</v>
      </c>
      <c r="F78" s="781">
        <f ca="1">ABS((V1-E78)/365)</f>
        <v>17.797260273972604</v>
      </c>
      <c r="G78" s="776" t="s">
        <v>268</v>
      </c>
      <c r="H78" s="793" t="s">
        <v>606</v>
      </c>
      <c r="I78" s="780">
        <v>41088</v>
      </c>
      <c r="J78" s="456" t="s">
        <v>607</v>
      </c>
      <c r="K78" s="456" t="s">
        <v>636</v>
      </c>
      <c r="L78" s="776" t="s">
        <v>928</v>
      </c>
      <c r="M78" s="846" t="s">
        <v>1128</v>
      </c>
      <c r="N78" s="846" t="s">
        <v>773</v>
      </c>
      <c r="O78" s="846"/>
      <c r="P78" s="456" t="s">
        <v>694</v>
      </c>
      <c r="Q78" s="456"/>
      <c r="R78" s="456"/>
      <c r="S78" s="456"/>
      <c r="T78" s="456" t="s">
        <v>611</v>
      </c>
      <c r="U78" s="456"/>
      <c r="V78" s="456"/>
      <c r="W78" s="456" t="s">
        <v>1158</v>
      </c>
      <c r="X78" s="456"/>
      <c r="Y78" s="768" t="s">
        <v>4349</v>
      </c>
    </row>
    <row r="79" spans="1:261" ht="79.900000000000006" customHeight="1">
      <c r="A79" s="768" t="s">
        <v>625</v>
      </c>
      <c r="B79" s="471">
        <v>3</v>
      </c>
      <c r="C79" s="833"/>
      <c r="D79" s="762" t="s">
        <v>1189</v>
      </c>
      <c r="E79" s="867">
        <v>38901</v>
      </c>
      <c r="F79" s="781">
        <f ca="1">ABS((V1-E79)/365)</f>
        <v>14.172602739726027</v>
      </c>
      <c r="G79" s="762" t="s">
        <v>272</v>
      </c>
      <c r="H79" s="762" t="s">
        <v>1188</v>
      </c>
      <c r="I79" s="844">
        <v>41967</v>
      </c>
      <c r="J79" s="762" t="s">
        <v>84</v>
      </c>
      <c r="K79" s="456"/>
      <c r="L79" s="776" t="s">
        <v>1421</v>
      </c>
      <c r="M79" s="868" t="s">
        <v>1918</v>
      </c>
      <c r="N79" s="456" t="s">
        <v>1965</v>
      </c>
      <c r="O79" s="456"/>
      <c r="P79" s="776"/>
      <c r="Q79" s="776"/>
      <c r="R79" s="776"/>
      <c r="S79" s="776" t="s">
        <v>1371</v>
      </c>
      <c r="T79" s="776" t="s">
        <v>1201</v>
      </c>
      <c r="U79" s="776"/>
      <c r="V79" s="776"/>
      <c r="W79" s="776" t="s">
        <v>1679</v>
      </c>
      <c r="X79" s="776"/>
      <c r="Y79" s="768" t="s">
        <v>4349</v>
      </c>
    </row>
    <row r="80" spans="1:261" s="788" customFormat="1" ht="79.900000000000006" customHeight="1">
      <c r="A80" s="768" t="s">
        <v>625</v>
      </c>
      <c r="B80" s="471">
        <v>4</v>
      </c>
      <c r="C80" s="471"/>
      <c r="D80" s="762" t="s">
        <v>1413</v>
      </c>
      <c r="E80" s="778">
        <v>37711</v>
      </c>
      <c r="F80" s="781">
        <f ca="1">ABS((V1-E80)/365)</f>
        <v>17.432876712328767</v>
      </c>
      <c r="G80" s="762" t="s">
        <v>272</v>
      </c>
      <c r="H80" s="762" t="s">
        <v>1410</v>
      </c>
      <c r="I80" s="896">
        <v>42146</v>
      </c>
      <c r="J80" s="456" t="s">
        <v>58</v>
      </c>
      <c r="K80" s="456" t="s">
        <v>1411</v>
      </c>
      <c r="L80" s="456" t="s">
        <v>1921</v>
      </c>
      <c r="M80" s="780" t="s">
        <v>142</v>
      </c>
      <c r="N80" s="776" t="s">
        <v>773</v>
      </c>
      <c r="O80" s="776"/>
      <c r="P80" s="776"/>
      <c r="Q80" s="776" t="s">
        <v>1591</v>
      </c>
      <c r="R80" s="776"/>
      <c r="S80" s="776" t="s">
        <v>1504</v>
      </c>
      <c r="T80" s="776" t="s">
        <v>1635</v>
      </c>
      <c r="U80" s="776"/>
      <c r="V80" s="776"/>
      <c r="W80" s="776"/>
      <c r="X80" s="776" t="s">
        <v>1765</v>
      </c>
      <c r="Y80" s="768" t="s">
        <v>1106</v>
      </c>
      <c r="Z80" s="744"/>
      <c r="AA80" s="744"/>
      <c r="AB80" s="744"/>
      <c r="AC80" s="744"/>
      <c r="AD80" s="744"/>
      <c r="AE80" s="744"/>
      <c r="AF80" s="744"/>
      <c r="AG80" s="744"/>
      <c r="AH80" s="744"/>
      <c r="AI80" s="744"/>
      <c r="AJ80" s="744"/>
      <c r="AK80" s="744"/>
      <c r="AL80" s="744"/>
      <c r="AM80" s="744"/>
      <c r="AN80" s="744"/>
      <c r="AO80" s="744"/>
      <c r="AP80" s="744"/>
      <c r="AQ80" s="744"/>
      <c r="AR80" s="744"/>
      <c r="AS80" s="744"/>
      <c r="AT80" s="744"/>
      <c r="AU80" s="744"/>
      <c r="AV80" s="744"/>
      <c r="AW80" s="744"/>
      <c r="AX80" s="744"/>
      <c r="AY80" s="744"/>
      <c r="AZ80" s="744"/>
      <c r="BA80" s="744"/>
      <c r="BB80" s="744"/>
      <c r="BC80" s="744"/>
      <c r="BD80" s="744"/>
      <c r="BE80" s="744"/>
      <c r="BF80" s="744"/>
      <c r="BG80" s="744"/>
      <c r="BH80" s="744"/>
      <c r="BI80" s="744"/>
      <c r="BJ80" s="744"/>
      <c r="BK80" s="744"/>
      <c r="BL80" s="744"/>
      <c r="BM80" s="744"/>
      <c r="BN80" s="744"/>
      <c r="BO80" s="744"/>
      <c r="BP80" s="744"/>
      <c r="BQ80" s="744"/>
      <c r="BR80" s="744"/>
      <c r="BS80" s="744"/>
      <c r="BT80" s="744"/>
      <c r="BU80" s="744"/>
      <c r="BV80" s="744"/>
      <c r="BW80" s="744"/>
      <c r="BX80" s="744"/>
      <c r="BY80" s="744"/>
      <c r="BZ80" s="744"/>
      <c r="CA80" s="744"/>
      <c r="CB80" s="744"/>
      <c r="CC80" s="744"/>
      <c r="CD80" s="744"/>
      <c r="CE80" s="744"/>
      <c r="CF80" s="744"/>
      <c r="CG80" s="744"/>
      <c r="CH80" s="744"/>
      <c r="CI80" s="744"/>
      <c r="CJ80" s="744"/>
      <c r="CK80" s="744"/>
      <c r="CL80" s="744"/>
      <c r="CM80" s="744"/>
      <c r="CN80" s="744"/>
      <c r="CO80" s="744"/>
      <c r="CP80" s="744"/>
      <c r="CQ80" s="744"/>
      <c r="CR80" s="744"/>
      <c r="CS80" s="744"/>
      <c r="CT80" s="744"/>
      <c r="CU80" s="744"/>
      <c r="CV80" s="744"/>
      <c r="CW80" s="744"/>
      <c r="CX80" s="744"/>
      <c r="CY80" s="744"/>
      <c r="CZ80" s="744"/>
      <c r="DA80" s="744"/>
      <c r="DB80" s="744"/>
      <c r="DC80" s="744"/>
      <c r="DD80" s="744"/>
      <c r="DE80" s="744"/>
      <c r="DF80" s="744"/>
      <c r="DG80" s="744"/>
      <c r="DH80" s="744"/>
      <c r="DI80" s="744"/>
      <c r="DJ80" s="744"/>
      <c r="DK80" s="744"/>
      <c r="DL80" s="744"/>
      <c r="DM80" s="744"/>
      <c r="DN80" s="744"/>
      <c r="DO80" s="744"/>
      <c r="DP80" s="744"/>
      <c r="DQ80" s="744"/>
      <c r="DR80" s="744"/>
      <c r="DS80" s="744"/>
      <c r="DT80" s="744"/>
      <c r="DU80" s="744"/>
      <c r="DV80" s="744"/>
      <c r="DW80" s="744"/>
      <c r="DX80" s="744"/>
      <c r="DY80" s="744"/>
      <c r="DZ80" s="744"/>
      <c r="EA80" s="744"/>
      <c r="EB80" s="744"/>
      <c r="EC80" s="744"/>
      <c r="ED80" s="744"/>
      <c r="EE80" s="744"/>
      <c r="EF80" s="744"/>
      <c r="EG80" s="744"/>
      <c r="EH80" s="744"/>
      <c r="EI80" s="744"/>
      <c r="EJ80" s="744"/>
      <c r="EK80" s="744"/>
      <c r="EL80" s="744"/>
      <c r="EM80" s="744"/>
      <c r="EN80" s="744"/>
      <c r="EO80" s="744"/>
      <c r="EP80" s="744"/>
      <c r="EQ80" s="744"/>
      <c r="ER80" s="744"/>
      <c r="ES80" s="744"/>
      <c r="ET80" s="744"/>
      <c r="EU80" s="744"/>
      <c r="EV80" s="744"/>
      <c r="EW80" s="744"/>
      <c r="EX80" s="744"/>
      <c r="EY80" s="744"/>
      <c r="EZ80" s="744"/>
      <c r="FA80" s="744"/>
      <c r="FB80" s="744"/>
      <c r="FC80" s="744"/>
      <c r="FD80" s="744"/>
      <c r="FE80" s="744"/>
      <c r="FF80" s="744"/>
      <c r="FG80" s="744"/>
      <c r="FH80" s="744"/>
      <c r="FI80" s="744"/>
      <c r="FJ80" s="744"/>
      <c r="FK80" s="744"/>
      <c r="FL80" s="744"/>
      <c r="FM80" s="744"/>
      <c r="FN80" s="744"/>
      <c r="FO80" s="744"/>
      <c r="FP80" s="744"/>
      <c r="FQ80" s="744"/>
      <c r="FR80" s="744"/>
      <c r="FS80" s="744"/>
      <c r="FT80" s="744"/>
      <c r="FU80" s="744"/>
      <c r="FV80" s="744"/>
      <c r="FW80" s="744"/>
      <c r="FX80" s="744"/>
      <c r="FY80" s="744"/>
      <c r="FZ80" s="744"/>
      <c r="GA80" s="744"/>
      <c r="GB80" s="744"/>
      <c r="GC80" s="744"/>
      <c r="GD80" s="744"/>
      <c r="GE80" s="744"/>
      <c r="GF80" s="744"/>
      <c r="GG80" s="744"/>
      <c r="GH80" s="744"/>
      <c r="GI80" s="744"/>
      <c r="GJ80" s="744"/>
      <c r="GK80" s="744"/>
      <c r="GL80" s="744"/>
      <c r="GM80" s="744"/>
      <c r="GN80" s="744"/>
      <c r="GO80" s="744"/>
      <c r="GP80" s="744"/>
      <c r="GQ80" s="744"/>
      <c r="GR80" s="744"/>
      <c r="GS80" s="744"/>
      <c r="GT80" s="744"/>
      <c r="GU80" s="744"/>
      <c r="GV80" s="744"/>
      <c r="GW80" s="744"/>
      <c r="GX80" s="744"/>
      <c r="GY80" s="744"/>
      <c r="GZ80" s="744"/>
      <c r="HA80" s="744"/>
      <c r="HB80" s="744"/>
      <c r="HC80" s="744"/>
      <c r="HD80" s="744"/>
      <c r="HE80" s="744"/>
      <c r="HF80" s="744"/>
      <c r="HG80" s="744"/>
      <c r="HH80" s="744"/>
      <c r="HI80" s="744"/>
      <c r="HJ80" s="744"/>
      <c r="HK80" s="744"/>
      <c r="HL80" s="744"/>
      <c r="HM80" s="744"/>
      <c r="HN80" s="744"/>
      <c r="HO80" s="744"/>
      <c r="HP80" s="744"/>
      <c r="HQ80" s="744"/>
      <c r="HR80" s="744"/>
      <c r="HS80" s="744"/>
      <c r="HT80" s="744"/>
      <c r="HU80" s="744"/>
      <c r="HV80" s="744"/>
      <c r="HW80" s="744"/>
      <c r="HX80" s="744"/>
      <c r="HY80" s="744"/>
      <c r="HZ80" s="744"/>
      <c r="IA80" s="744"/>
      <c r="IB80" s="744"/>
      <c r="IC80" s="744"/>
      <c r="ID80" s="744"/>
      <c r="IE80" s="744"/>
      <c r="IF80" s="744"/>
      <c r="IG80" s="744"/>
      <c r="IH80" s="744"/>
      <c r="II80" s="744"/>
      <c r="IJ80" s="744"/>
      <c r="IK80" s="744"/>
      <c r="IL80" s="744"/>
      <c r="IM80" s="744"/>
      <c r="IN80" s="744"/>
      <c r="IO80" s="744"/>
      <c r="IP80" s="744"/>
      <c r="IQ80" s="744"/>
      <c r="IR80" s="744"/>
      <c r="IS80" s="744"/>
      <c r="IT80" s="744"/>
      <c r="IU80" s="744"/>
      <c r="IV80" s="744"/>
      <c r="IW80" s="744"/>
      <c r="IX80" s="744"/>
      <c r="IY80" s="744"/>
    </row>
    <row r="81" spans="1:259" s="768" customFormat="1" ht="79.900000000000006" customHeight="1">
      <c r="A81" s="768" t="s">
        <v>625</v>
      </c>
      <c r="B81" s="471">
        <v>5</v>
      </c>
      <c r="C81" s="471" t="s">
        <v>1649</v>
      </c>
      <c r="D81" s="882" t="s">
        <v>1646</v>
      </c>
      <c r="E81" s="883">
        <v>38660</v>
      </c>
      <c r="F81" s="879">
        <f ca="1">ABS((V1-E81)/365)</f>
        <v>14.832876712328767</v>
      </c>
      <c r="G81" s="882" t="s">
        <v>271</v>
      </c>
      <c r="H81" s="882" t="s">
        <v>1648</v>
      </c>
      <c r="I81" s="883">
        <v>42359</v>
      </c>
      <c r="J81" s="897" t="s">
        <v>84</v>
      </c>
      <c r="K81" s="882" t="s">
        <v>1653</v>
      </c>
      <c r="L81" s="882" t="s">
        <v>4062</v>
      </c>
      <c r="M81" s="880"/>
      <c r="N81" s="880"/>
      <c r="O81" s="880"/>
      <c r="P81" s="880" t="s">
        <v>5457</v>
      </c>
      <c r="Q81" s="880" t="s">
        <v>2238</v>
      </c>
      <c r="R81" s="880"/>
      <c r="S81" s="880" t="s">
        <v>1677</v>
      </c>
      <c r="T81" s="882" t="s">
        <v>1654</v>
      </c>
      <c r="U81" s="882"/>
      <c r="V81" s="882"/>
      <c r="W81" s="882" t="s">
        <v>5165</v>
      </c>
      <c r="X81" s="882" t="s">
        <v>5887</v>
      </c>
      <c r="Y81" s="768" t="s">
        <v>1495</v>
      </c>
      <c r="AA81" s="744"/>
      <c r="AB81" s="744"/>
      <c r="AC81" s="744"/>
      <c r="AD81" s="744"/>
      <c r="AE81" s="744"/>
      <c r="AF81" s="744"/>
      <c r="AG81" s="744"/>
      <c r="AH81" s="744"/>
      <c r="AI81" s="744"/>
      <c r="AJ81" s="744"/>
      <c r="AK81" s="744"/>
      <c r="AL81" s="744"/>
      <c r="AM81" s="744"/>
      <c r="AN81" s="744"/>
      <c r="AO81" s="744"/>
      <c r="AP81" s="744"/>
      <c r="AQ81" s="744"/>
      <c r="AR81" s="744"/>
      <c r="AS81" s="744"/>
      <c r="AT81" s="744"/>
      <c r="AU81" s="744"/>
      <c r="AV81" s="744"/>
      <c r="AW81" s="744"/>
      <c r="AX81" s="744"/>
      <c r="AY81" s="744"/>
      <c r="AZ81" s="744"/>
      <c r="BA81" s="744"/>
      <c r="BB81" s="744"/>
      <c r="BC81" s="744"/>
      <c r="BD81" s="744"/>
      <c r="BE81" s="744"/>
      <c r="BF81" s="744"/>
      <c r="BG81" s="744"/>
      <c r="BH81" s="744"/>
      <c r="BI81" s="744"/>
      <c r="BJ81" s="744"/>
      <c r="BK81" s="744"/>
      <c r="BL81" s="744"/>
      <c r="BM81" s="744"/>
      <c r="BN81" s="744"/>
      <c r="BO81" s="744"/>
      <c r="BP81" s="744"/>
      <c r="BQ81" s="744"/>
      <c r="BR81" s="744"/>
      <c r="BS81" s="744"/>
      <c r="BT81" s="744"/>
      <c r="BU81" s="744"/>
      <c r="BV81" s="744"/>
      <c r="BW81" s="744"/>
      <c r="BX81" s="744"/>
      <c r="BY81" s="744"/>
      <c r="BZ81" s="744"/>
      <c r="CA81" s="744"/>
      <c r="CB81" s="744"/>
      <c r="CC81" s="744"/>
      <c r="CD81" s="744"/>
      <c r="CE81" s="744"/>
      <c r="CF81" s="744"/>
      <c r="CG81" s="744"/>
      <c r="CH81" s="744"/>
      <c r="CI81" s="744"/>
      <c r="CJ81" s="744"/>
      <c r="CK81" s="744"/>
      <c r="CL81" s="744"/>
      <c r="CM81" s="744"/>
      <c r="CN81" s="744"/>
      <c r="CO81" s="744"/>
      <c r="CP81" s="744"/>
      <c r="CQ81" s="744"/>
      <c r="CR81" s="744"/>
      <c r="CS81" s="744"/>
      <c r="CT81" s="744"/>
      <c r="CU81" s="744"/>
      <c r="CV81" s="744"/>
      <c r="CW81" s="744"/>
      <c r="CX81" s="744"/>
      <c r="CY81" s="744"/>
      <c r="CZ81" s="744"/>
      <c r="DA81" s="744"/>
      <c r="DB81" s="744"/>
      <c r="DC81" s="744"/>
      <c r="DD81" s="744"/>
      <c r="DE81" s="744"/>
      <c r="DF81" s="744"/>
      <c r="DG81" s="744"/>
      <c r="DH81" s="744"/>
      <c r="DI81" s="744"/>
      <c r="DJ81" s="744"/>
      <c r="DK81" s="744"/>
      <c r="DL81" s="744"/>
      <c r="DM81" s="744"/>
      <c r="DN81" s="744"/>
      <c r="DO81" s="744"/>
      <c r="DP81" s="744"/>
      <c r="DQ81" s="744"/>
      <c r="DR81" s="744"/>
      <c r="DS81" s="744"/>
      <c r="DT81" s="744"/>
      <c r="DU81" s="744"/>
      <c r="DV81" s="744"/>
      <c r="DW81" s="744"/>
      <c r="DX81" s="744"/>
      <c r="DY81" s="744"/>
      <c r="DZ81" s="744"/>
      <c r="EA81" s="744"/>
      <c r="EB81" s="744"/>
      <c r="EC81" s="744"/>
      <c r="ED81" s="744"/>
      <c r="EE81" s="744"/>
      <c r="EF81" s="744"/>
      <c r="EG81" s="744"/>
      <c r="EH81" s="744"/>
      <c r="EI81" s="744"/>
      <c r="EJ81" s="744"/>
      <c r="EK81" s="744"/>
      <c r="EL81" s="744"/>
      <c r="EM81" s="744"/>
      <c r="EN81" s="744"/>
      <c r="EO81" s="744"/>
      <c r="EP81" s="744"/>
      <c r="EQ81" s="744"/>
      <c r="ER81" s="744"/>
      <c r="ES81" s="744"/>
      <c r="ET81" s="744"/>
      <c r="EU81" s="744"/>
      <c r="EV81" s="744"/>
      <c r="EW81" s="744"/>
      <c r="EX81" s="744"/>
      <c r="EY81" s="744"/>
      <c r="EZ81" s="744"/>
      <c r="FA81" s="744"/>
      <c r="FB81" s="744"/>
      <c r="FC81" s="744"/>
      <c r="FD81" s="744"/>
      <c r="FE81" s="744"/>
      <c r="FF81" s="744"/>
      <c r="FG81" s="744"/>
      <c r="FH81" s="744"/>
      <c r="FI81" s="744"/>
      <c r="FJ81" s="744"/>
      <c r="FK81" s="744"/>
      <c r="FL81" s="744"/>
      <c r="FM81" s="744"/>
      <c r="FN81" s="744"/>
      <c r="FO81" s="744"/>
      <c r="FP81" s="744"/>
      <c r="FQ81" s="744"/>
      <c r="FR81" s="744"/>
      <c r="FS81" s="744"/>
      <c r="FT81" s="744"/>
      <c r="FU81" s="744"/>
      <c r="FV81" s="744"/>
      <c r="FW81" s="744"/>
      <c r="FX81" s="744"/>
      <c r="FY81" s="744"/>
      <c r="FZ81" s="744"/>
      <c r="GA81" s="744"/>
      <c r="GB81" s="744"/>
      <c r="GC81" s="744"/>
      <c r="GD81" s="744"/>
      <c r="GE81" s="744"/>
      <c r="GF81" s="744"/>
      <c r="GG81" s="744"/>
      <c r="GH81" s="744"/>
      <c r="GI81" s="744"/>
      <c r="GJ81" s="744"/>
      <c r="GK81" s="744"/>
      <c r="GL81" s="744"/>
      <c r="GM81" s="744"/>
      <c r="GN81" s="744"/>
      <c r="GO81" s="744"/>
      <c r="GP81" s="744"/>
      <c r="GQ81" s="744"/>
      <c r="GR81" s="744"/>
      <c r="GS81" s="744"/>
      <c r="GT81" s="744"/>
      <c r="GU81" s="744"/>
      <c r="GV81" s="744"/>
      <c r="GW81" s="744"/>
      <c r="GX81" s="744"/>
      <c r="GY81" s="744"/>
      <c r="GZ81" s="744"/>
      <c r="HA81" s="744"/>
      <c r="HB81" s="744"/>
      <c r="HC81" s="744"/>
      <c r="HD81" s="744"/>
      <c r="HE81" s="744"/>
      <c r="HF81" s="744"/>
      <c r="HG81" s="744"/>
      <c r="HH81" s="744"/>
      <c r="HI81" s="744"/>
      <c r="HJ81" s="744"/>
      <c r="HK81" s="744"/>
      <c r="HL81" s="744"/>
      <c r="HM81" s="744"/>
      <c r="HN81" s="744"/>
      <c r="HO81" s="744"/>
      <c r="HP81" s="744"/>
      <c r="HQ81" s="744"/>
      <c r="HR81" s="744"/>
      <c r="HS81" s="744"/>
      <c r="HT81" s="744"/>
      <c r="HU81" s="744"/>
      <c r="HV81" s="744"/>
      <c r="HW81" s="744"/>
      <c r="HX81" s="744"/>
      <c r="HY81" s="744"/>
      <c r="HZ81" s="744"/>
      <c r="IA81" s="744"/>
      <c r="IB81" s="744"/>
      <c r="IC81" s="744"/>
      <c r="ID81" s="744"/>
      <c r="IE81" s="744"/>
      <c r="IF81" s="744"/>
      <c r="IG81" s="744"/>
      <c r="IH81" s="744"/>
      <c r="II81" s="744"/>
      <c r="IJ81" s="744"/>
      <c r="IK81" s="744"/>
      <c r="IL81" s="744"/>
      <c r="IM81" s="744"/>
      <c r="IN81" s="744"/>
      <c r="IO81" s="744"/>
      <c r="IP81" s="744"/>
      <c r="IQ81" s="744"/>
      <c r="IR81" s="744"/>
      <c r="IS81" s="744"/>
      <c r="IT81" s="744"/>
      <c r="IU81" s="744"/>
      <c r="IV81" s="744"/>
      <c r="IW81" s="744"/>
      <c r="IX81" s="744"/>
      <c r="IY81" s="744"/>
    </row>
    <row r="82" spans="1:259" s="768" customFormat="1" ht="79.900000000000006" customHeight="1">
      <c r="A82" s="768" t="s">
        <v>625</v>
      </c>
      <c r="B82" s="471">
        <v>6</v>
      </c>
      <c r="C82" s="471" t="s">
        <v>1649</v>
      </c>
      <c r="D82" s="882" t="s">
        <v>1647</v>
      </c>
      <c r="E82" s="883">
        <v>38660</v>
      </c>
      <c r="F82" s="879">
        <f ca="1">ABS((V1-E82)/365)</f>
        <v>14.832876712328767</v>
      </c>
      <c r="G82" s="882" t="s">
        <v>271</v>
      </c>
      <c r="H82" s="882" t="s">
        <v>1648</v>
      </c>
      <c r="I82" s="883">
        <v>42359</v>
      </c>
      <c r="J82" s="897" t="s">
        <v>84</v>
      </c>
      <c r="K82" s="882" t="s">
        <v>1653</v>
      </c>
      <c r="L82" s="882" t="s">
        <v>4062</v>
      </c>
      <c r="M82" s="880"/>
      <c r="N82" s="880"/>
      <c r="O82" s="880"/>
      <c r="P82" s="880" t="s">
        <v>5458</v>
      </c>
      <c r="Q82" s="880" t="s">
        <v>2237</v>
      </c>
      <c r="R82" s="880"/>
      <c r="S82" s="880" t="s">
        <v>1677</v>
      </c>
      <c r="T82" s="882" t="s">
        <v>1655</v>
      </c>
      <c r="U82" s="882"/>
      <c r="V82" s="882"/>
      <c r="W82" s="882" t="s">
        <v>5165</v>
      </c>
      <c r="X82" s="882" t="s">
        <v>5887</v>
      </c>
      <c r="Y82" s="768" t="s">
        <v>1495</v>
      </c>
      <c r="AA82" s="744"/>
      <c r="AB82" s="744"/>
      <c r="AC82" s="744"/>
      <c r="AD82" s="744"/>
      <c r="AE82" s="744"/>
      <c r="AF82" s="744"/>
      <c r="AG82" s="744"/>
      <c r="AH82" s="744"/>
      <c r="AI82" s="744"/>
      <c r="AJ82" s="744"/>
      <c r="AK82" s="744"/>
      <c r="AL82" s="744"/>
      <c r="AM82" s="744"/>
      <c r="AN82" s="744"/>
      <c r="AO82" s="744"/>
      <c r="AP82" s="744"/>
      <c r="AQ82" s="744"/>
      <c r="AR82" s="744"/>
      <c r="AS82" s="744"/>
      <c r="AT82" s="744"/>
      <c r="AU82" s="744"/>
      <c r="AV82" s="744"/>
      <c r="AW82" s="744"/>
      <c r="AX82" s="744"/>
      <c r="AY82" s="744"/>
      <c r="AZ82" s="744"/>
      <c r="BA82" s="744"/>
      <c r="BB82" s="744"/>
      <c r="BC82" s="744"/>
      <c r="BD82" s="744"/>
      <c r="BE82" s="744"/>
      <c r="BF82" s="744"/>
      <c r="BG82" s="744"/>
      <c r="BH82" s="744"/>
      <c r="BI82" s="744"/>
      <c r="BJ82" s="744"/>
      <c r="BK82" s="744"/>
      <c r="BL82" s="744"/>
      <c r="BM82" s="744"/>
      <c r="BN82" s="744"/>
      <c r="BO82" s="744"/>
      <c r="BP82" s="744"/>
      <c r="BQ82" s="744"/>
      <c r="BR82" s="744"/>
      <c r="BS82" s="744"/>
      <c r="BT82" s="744"/>
      <c r="BU82" s="744"/>
      <c r="BV82" s="744"/>
      <c r="BW82" s="744"/>
      <c r="BX82" s="744"/>
      <c r="BY82" s="744"/>
      <c r="BZ82" s="744"/>
      <c r="CA82" s="744"/>
      <c r="CB82" s="744"/>
      <c r="CC82" s="744"/>
      <c r="CD82" s="744"/>
      <c r="CE82" s="744"/>
      <c r="CF82" s="744"/>
      <c r="CG82" s="744"/>
      <c r="CH82" s="744"/>
      <c r="CI82" s="744"/>
      <c r="CJ82" s="744"/>
      <c r="CK82" s="744"/>
      <c r="CL82" s="744"/>
      <c r="CM82" s="744"/>
      <c r="CN82" s="744"/>
      <c r="CO82" s="744"/>
      <c r="CP82" s="744"/>
      <c r="CQ82" s="744"/>
      <c r="CR82" s="744"/>
      <c r="CS82" s="744"/>
      <c r="CT82" s="744"/>
      <c r="CU82" s="744"/>
      <c r="CV82" s="744"/>
      <c r="CW82" s="744"/>
      <c r="CX82" s="744"/>
      <c r="CY82" s="744"/>
      <c r="CZ82" s="744"/>
      <c r="DA82" s="744"/>
      <c r="DB82" s="744"/>
      <c r="DC82" s="744"/>
      <c r="DD82" s="744"/>
      <c r="DE82" s="744"/>
      <c r="DF82" s="744"/>
      <c r="DG82" s="744"/>
      <c r="DH82" s="744"/>
      <c r="DI82" s="744"/>
      <c r="DJ82" s="744"/>
      <c r="DK82" s="744"/>
      <c r="DL82" s="744"/>
      <c r="DM82" s="744"/>
      <c r="DN82" s="744"/>
      <c r="DO82" s="744"/>
      <c r="DP82" s="744"/>
      <c r="DQ82" s="744"/>
      <c r="DR82" s="744"/>
      <c r="DS82" s="744"/>
      <c r="DT82" s="744"/>
      <c r="DU82" s="744"/>
      <c r="DV82" s="744"/>
      <c r="DW82" s="744"/>
      <c r="DX82" s="744"/>
      <c r="DY82" s="744"/>
      <c r="DZ82" s="744"/>
      <c r="EA82" s="744"/>
      <c r="EB82" s="744"/>
      <c r="EC82" s="744"/>
      <c r="ED82" s="744"/>
      <c r="EE82" s="744"/>
      <c r="EF82" s="744"/>
      <c r="EG82" s="744"/>
      <c r="EH82" s="744"/>
      <c r="EI82" s="744"/>
      <c r="EJ82" s="744"/>
      <c r="EK82" s="744"/>
      <c r="EL82" s="744"/>
      <c r="EM82" s="744"/>
      <c r="EN82" s="744"/>
      <c r="EO82" s="744"/>
      <c r="EP82" s="744"/>
      <c r="EQ82" s="744"/>
      <c r="ER82" s="744"/>
      <c r="ES82" s="744"/>
      <c r="ET82" s="744"/>
      <c r="EU82" s="744"/>
      <c r="EV82" s="744"/>
      <c r="EW82" s="744"/>
      <c r="EX82" s="744"/>
      <c r="EY82" s="744"/>
      <c r="EZ82" s="744"/>
      <c r="FA82" s="744"/>
      <c r="FB82" s="744"/>
      <c r="FC82" s="744"/>
      <c r="FD82" s="744"/>
      <c r="FE82" s="744"/>
      <c r="FF82" s="744"/>
      <c r="FG82" s="744"/>
      <c r="FH82" s="744"/>
      <c r="FI82" s="744"/>
      <c r="FJ82" s="744"/>
      <c r="FK82" s="744"/>
      <c r="FL82" s="744"/>
      <c r="FM82" s="744"/>
      <c r="FN82" s="744"/>
      <c r="FO82" s="744"/>
      <c r="FP82" s="744"/>
      <c r="FQ82" s="744"/>
      <c r="FR82" s="744"/>
      <c r="FS82" s="744"/>
      <c r="FT82" s="744"/>
      <c r="FU82" s="744"/>
      <c r="FV82" s="744"/>
      <c r="FW82" s="744"/>
      <c r="FX82" s="744"/>
      <c r="FY82" s="744"/>
      <c r="FZ82" s="744"/>
      <c r="GA82" s="744"/>
      <c r="GB82" s="744"/>
      <c r="GC82" s="744"/>
      <c r="GD82" s="744"/>
      <c r="GE82" s="744"/>
      <c r="GF82" s="744"/>
      <c r="GG82" s="744"/>
      <c r="GH82" s="744"/>
      <c r="GI82" s="744"/>
      <c r="GJ82" s="744"/>
      <c r="GK82" s="744"/>
      <c r="GL82" s="744"/>
      <c r="GM82" s="744"/>
      <c r="GN82" s="744"/>
      <c r="GO82" s="744"/>
      <c r="GP82" s="744"/>
      <c r="GQ82" s="744"/>
      <c r="GR82" s="744"/>
      <c r="GS82" s="744"/>
      <c r="GT82" s="744"/>
      <c r="GU82" s="744"/>
      <c r="GV82" s="744"/>
      <c r="GW82" s="744"/>
      <c r="GX82" s="744"/>
      <c r="GY82" s="744"/>
      <c r="GZ82" s="744"/>
      <c r="HA82" s="744"/>
      <c r="HB82" s="744"/>
      <c r="HC82" s="744"/>
      <c r="HD82" s="744"/>
      <c r="HE82" s="744"/>
      <c r="HF82" s="744"/>
      <c r="HG82" s="744"/>
      <c r="HH82" s="744"/>
      <c r="HI82" s="744"/>
      <c r="HJ82" s="744"/>
      <c r="HK82" s="744"/>
      <c r="HL82" s="744"/>
      <c r="HM82" s="744"/>
      <c r="HN82" s="744"/>
      <c r="HO82" s="744"/>
      <c r="HP82" s="744"/>
      <c r="HQ82" s="744"/>
      <c r="HR82" s="744"/>
      <c r="HS82" s="744"/>
      <c r="HT82" s="744"/>
      <c r="HU82" s="744"/>
      <c r="HV82" s="744"/>
      <c r="HW82" s="744"/>
      <c r="HX82" s="744"/>
      <c r="HY82" s="744"/>
      <c r="HZ82" s="744"/>
      <c r="IA82" s="744"/>
      <c r="IB82" s="744"/>
      <c r="IC82" s="744"/>
      <c r="ID82" s="744"/>
      <c r="IE82" s="744"/>
      <c r="IF82" s="744"/>
      <c r="IG82" s="744"/>
      <c r="IH82" s="744"/>
      <c r="II82" s="744"/>
      <c r="IJ82" s="744"/>
      <c r="IK82" s="744"/>
      <c r="IL82" s="744"/>
      <c r="IM82" s="744"/>
      <c r="IN82" s="744"/>
      <c r="IO82" s="744"/>
      <c r="IP82" s="744"/>
      <c r="IQ82" s="744"/>
      <c r="IR82" s="744"/>
      <c r="IS82" s="744"/>
      <c r="IT82" s="744"/>
      <c r="IU82" s="744"/>
      <c r="IV82" s="744"/>
      <c r="IW82" s="744"/>
      <c r="IX82" s="744"/>
      <c r="IY82" s="744"/>
    </row>
    <row r="83" spans="1:259" s="768" customFormat="1" ht="79.900000000000006" customHeight="1">
      <c r="A83" s="767" t="s">
        <v>625</v>
      </c>
      <c r="B83" s="471">
        <v>7</v>
      </c>
      <c r="C83" s="471" t="s">
        <v>1515</v>
      </c>
      <c r="D83" s="776" t="s">
        <v>1527</v>
      </c>
      <c r="E83" s="780">
        <v>39750</v>
      </c>
      <c r="F83" s="781">
        <f ca="1">ABS((V1-E83)/365)</f>
        <v>11.846575342465753</v>
      </c>
      <c r="G83" s="776" t="s">
        <v>272</v>
      </c>
      <c r="H83" s="776" t="s">
        <v>1516</v>
      </c>
      <c r="I83" s="780">
        <v>42254</v>
      </c>
      <c r="J83" s="782" t="s">
        <v>84</v>
      </c>
      <c r="K83" s="776" t="s">
        <v>1517</v>
      </c>
      <c r="L83" s="776" t="s">
        <v>2417</v>
      </c>
      <c r="M83" s="456" t="s">
        <v>1328</v>
      </c>
      <c r="N83" s="456" t="s">
        <v>773</v>
      </c>
      <c r="O83" s="456"/>
      <c r="P83" s="456"/>
      <c r="Q83" s="456" t="s">
        <v>2230</v>
      </c>
      <c r="R83" s="456"/>
      <c r="S83" s="456" t="s">
        <v>1949</v>
      </c>
      <c r="T83" s="776" t="s">
        <v>1683</v>
      </c>
      <c r="U83" s="776"/>
      <c r="V83" s="776"/>
      <c r="W83" s="776" t="s">
        <v>1866</v>
      </c>
      <c r="X83" s="778">
        <v>42698</v>
      </c>
      <c r="Y83" s="1083" t="s">
        <v>1495</v>
      </c>
      <c r="AA83" s="744"/>
      <c r="IY83" s="766"/>
    </row>
    <row r="84" spans="1:259" s="766" customFormat="1" ht="79.900000000000006" customHeight="1">
      <c r="A84" s="768" t="s">
        <v>625</v>
      </c>
      <c r="B84" s="471">
        <v>8</v>
      </c>
      <c r="C84" s="858" t="s">
        <v>2405</v>
      </c>
      <c r="D84" s="882" t="s">
        <v>2406</v>
      </c>
      <c r="E84" s="883">
        <v>37813</v>
      </c>
      <c r="F84" s="879">
        <f ca="1">ABS((V1-E84)/365)</f>
        <v>17.153424657534245</v>
      </c>
      <c r="G84" s="882" t="s">
        <v>269</v>
      </c>
      <c r="H84" s="882" t="s">
        <v>2407</v>
      </c>
      <c r="I84" s="883">
        <v>42793</v>
      </c>
      <c r="J84" s="897" t="s">
        <v>330</v>
      </c>
      <c r="K84" s="882"/>
      <c r="L84" s="882" t="s">
        <v>4062</v>
      </c>
      <c r="M84" s="880"/>
      <c r="N84" s="880"/>
      <c r="O84" s="880"/>
      <c r="P84" s="880"/>
      <c r="Q84" s="880"/>
      <c r="R84" s="880"/>
      <c r="S84" s="880" t="s">
        <v>2996</v>
      </c>
      <c r="T84" s="882" t="s">
        <v>3178</v>
      </c>
      <c r="U84" s="882"/>
      <c r="V84" s="882"/>
      <c r="W84" s="882" t="s">
        <v>3037</v>
      </c>
      <c r="X84" s="882" t="s">
        <v>3018</v>
      </c>
      <c r="Y84" s="768" t="s">
        <v>1495</v>
      </c>
      <c r="Z84" s="1022"/>
      <c r="AA84" s="744"/>
      <c r="IY84" s="768"/>
    </row>
    <row r="85" spans="1:259" s="767" customFormat="1" ht="79.900000000000006" customHeight="1">
      <c r="A85" s="767" t="s">
        <v>625</v>
      </c>
      <c r="B85" s="471">
        <v>9</v>
      </c>
      <c r="C85" s="471" t="s">
        <v>1515</v>
      </c>
      <c r="D85" s="776" t="s">
        <v>1526</v>
      </c>
      <c r="E85" s="780">
        <v>40399</v>
      </c>
      <c r="F85" s="781">
        <f ca="1">ABS((V1-E85)/365)</f>
        <v>10.068493150684931</v>
      </c>
      <c r="G85" s="776" t="s">
        <v>272</v>
      </c>
      <c r="H85" s="776" t="s">
        <v>1516</v>
      </c>
      <c r="I85" s="780">
        <v>42254</v>
      </c>
      <c r="J85" s="782" t="s">
        <v>84</v>
      </c>
      <c r="K85" s="776" t="s">
        <v>1517</v>
      </c>
      <c r="L85" s="776" t="s">
        <v>2417</v>
      </c>
      <c r="M85" s="456" t="s">
        <v>142</v>
      </c>
      <c r="N85" s="456" t="s">
        <v>773</v>
      </c>
      <c r="O85" s="456"/>
      <c r="P85" s="456"/>
      <c r="Q85" s="456" t="s">
        <v>2229</v>
      </c>
      <c r="R85" s="456"/>
      <c r="S85" s="456" t="s">
        <v>1948</v>
      </c>
      <c r="T85" s="776" t="s">
        <v>1615</v>
      </c>
      <c r="U85" s="776"/>
      <c r="V85" s="776"/>
      <c r="W85" s="776" t="s">
        <v>1636</v>
      </c>
      <c r="X85" s="776" t="s">
        <v>2066</v>
      </c>
      <c r="Y85" s="744" t="s">
        <v>1495</v>
      </c>
      <c r="Z85" s="768"/>
      <c r="AA85" s="744"/>
      <c r="AB85" s="744"/>
      <c r="AC85" s="744"/>
      <c r="AD85" s="744"/>
      <c r="AE85" s="744"/>
      <c r="AF85" s="744"/>
      <c r="AG85" s="744"/>
      <c r="AH85" s="744"/>
      <c r="AI85" s="744"/>
      <c r="AJ85" s="744"/>
      <c r="AK85" s="744"/>
      <c r="AL85" s="744"/>
      <c r="AM85" s="744"/>
      <c r="AN85" s="744"/>
      <c r="AO85" s="744"/>
      <c r="AP85" s="744"/>
      <c r="AQ85" s="744"/>
      <c r="AR85" s="744"/>
      <c r="AS85" s="744"/>
      <c r="AT85" s="744"/>
      <c r="AU85" s="744"/>
      <c r="AV85" s="744"/>
      <c r="AW85" s="744"/>
      <c r="AX85" s="744"/>
      <c r="AY85" s="744"/>
      <c r="AZ85" s="744"/>
      <c r="BA85" s="744"/>
      <c r="BB85" s="744"/>
      <c r="BC85" s="744"/>
      <c r="BD85" s="744"/>
      <c r="BE85" s="744"/>
      <c r="BF85" s="744"/>
      <c r="BG85" s="744"/>
      <c r="BH85" s="744"/>
      <c r="BI85" s="744"/>
      <c r="BJ85" s="744"/>
      <c r="BK85" s="744"/>
      <c r="BL85" s="744"/>
      <c r="BM85" s="744"/>
      <c r="BN85" s="744"/>
      <c r="BO85" s="744"/>
      <c r="BP85" s="744"/>
      <c r="BQ85" s="744"/>
      <c r="BR85" s="744"/>
      <c r="BS85" s="744"/>
      <c r="BT85" s="744"/>
      <c r="BU85" s="744"/>
      <c r="BV85" s="744"/>
      <c r="BW85" s="744"/>
      <c r="BX85" s="744"/>
      <c r="BY85" s="744"/>
      <c r="BZ85" s="744"/>
      <c r="CA85" s="744"/>
      <c r="CB85" s="744"/>
      <c r="CC85" s="744"/>
      <c r="CD85" s="744"/>
      <c r="CE85" s="744"/>
      <c r="CF85" s="744"/>
      <c r="CG85" s="744"/>
      <c r="CH85" s="744"/>
      <c r="CI85" s="744"/>
      <c r="CJ85" s="744"/>
      <c r="CK85" s="744"/>
      <c r="CL85" s="744"/>
      <c r="CM85" s="744"/>
      <c r="CN85" s="744"/>
      <c r="CO85" s="744"/>
      <c r="CP85" s="744"/>
      <c r="CQ85" s="744"/>
      <c r="CR85" s="744"/>
      <c r="CS85" s="744"/>
      <c r="CT85" s="744"/>
      <c r="CU85" s="744"/>
      <c r="CV85" s="744"/>
      <c r="CW85" s="744"/>
      <c r="CX85" s="744"/>
      <c r="CY85" s="744"/>
      <c r="CZ85" s="744"/>
      <c r="DA85" s="744"/>
      <c r="DB85" s="744"/>
      <c r="DC85" s="744"/>
      <c r="DD85" s="744"/>
      <c r="DE85" s="744"/>
      <c r="DF85" s="744"/>
      <c r="DG85" s="744"/>
      <c r="DH85" s="744"/>
      <c r="DI85" s="744"/>
      <c r="DJ85" s="744"/>
      <c r="DK85" s="744"/>
      <c r="DL85" s="744"/>
      <c r="DM85" s="744"/>
      <c r="DN85" s="744"/>
      <c r="DO85" s="744"/>
      <c r="DP85" s="744"/>
      <c r="DQ85" s="744"/>
      <c r="DR85" s="744"/>
      <c r="DS85" s="744"/>
      <c r="DT85" s="744"/>
      <c r="DU85" s="744"/>
      <c r="DV85" s="744"/>
      <c r="DW85" s="744"/>
      <c r="DX85" s="744"/>
      <c r="DY85" s="744"/>
      <c r="DZ85" s="744"/>
      <c r="EA85" s="744"/>
      <c r="EB85" s="744"/>
      <c r="EC85" s="744"/>
      <c r="ED85" s="744"/>
      <c r="EE85" s="744"/>
      <c r="EF85" s="744"/>
      <c r="EG85" s="744"/>
      <c r="EH85" s="744"/>
      <c r="EI85" s="744"/>
      <c r="EJ85" s="744"/>
      <c r="EK85" s="744"/>
      <c r="EL85" s="744"/>
      <c r="EM85" s="744"/>
      <c r="EN85" s="744"/>
      <c r="EO85" s="744"/>
      <c r="EP85" s="744"/>
      <c r="EQ85" s="744"/>
      <c r="ER85" s="744"/>
      <c r="ES85" s="744"/>
      <c r="ET85" s="744"/>
      <c r="EU85" s="744"/>
      <c r="EV85" s="744"/>
      <c r="EW85" s="744"/>
      <c r="EX85" s="744"/>
      <c r="EY85" s="744"/>
      <c r="EZ85" s="744"/>
      <c r="FA85" s="744"/>
      <c r="FB85" s="744"/>
      <c r="FC85" s="744"/>
      <c r="FD85" s="744"/>
      <c r="FE85" s="744"/>
      <c r="FF85" s="744"/>
      <c r="FG85" s="744"/>
      <c r="FH85" s="744"/>
      <c r="FI85" s="744"/>
      <c r="FJ85" s="744"/>
      <c r="FK85" s="744"/>
      <c r="FL85" s="744"/>
      <c r="FM85" s="744"/>
      <c r="FN85" s="744"/>
      <c r="FO85" s="744"/>
      <c r="FP85" s="744"/>
      <c r="FQ85" s="744"/>
      <c r="FR85" s="744"/>
      <c r="FS85" s="744"/>
      <c r="FT85" s="744"/>
      <c r="FU85" s="744"/>
      <c r="FV85" s="744"/>
      <c r="FW85" s="744"/>
      <c r="FX85" s="744"/>
      <c r="FY85" s="744"/>
      <c r="FZ85" s="744"/>
      <c r="GA85" s="744"/>
      <c r="GB85" s="744"/>
      <c r="GC85" s="744"/>
      <c r="GD85" s="744"/>
      <c r="GE85" s="744"/>
      <c r="GF85" s="744"/>
      <c r="GG85" s="744"/>
      <c r="GH85" s="744"/>
      <c r="GI85" s="744"/>
      <c r="GJ85" s="744"/>
      <c r="GK85" s="744"/>
      <c r="GL85" s="744"/>
      <c r="GM85" s="744"/>
      <c r="GN85" s="744"/>
      <c r="GO85" s="744"/>
      <c r="GP85" s="744"/>
      <c r="GQ85" s="744"/>
      <c r="GR85" s="744"/>
      <c r="GS85" s="744"/>
      <c r="GT85" s="744"/>
      <c r="GU85" s="744"/>
      <c r="GV85" s="744"/>
      <c r="GW85" s="744"/>
      <c r="GX85" s="744"/>
      <c r="GY85" s="744"/>
      <c r="GZ85" s="744"/>
      <c r="HA85" s="744"/>
      <c r="HB85" s="744"/>
      <c r="HC85" s="744"/>
      <c r="HD85" s="744"/>
      <c r="HE85" s="744"/>
      <c r="HF85" s="744"/>
      <c r="HG85" s="744"/>
      <c r="HH85" s="744"/>
      <c r="HI85" s="744"/>
      <c r="HJ85" s="744"/>
      <c r="HK85" s="744"/>
      <c r="HL85" s="744"/>
      <c r="HM85" s="744"/>
      <c r="HN85" s="744"/>
      <c r="HO85" s="744"/>
      <c r="HP85" s="744"/>
      <c r="HQ85" s="744"/>
      <c r="HR85" s="744"/>
      <c r="HS85" s="744"/>
      <c r="HT85" s="744"/>
      <c r="HU85" s="744"/>
      <c r="HV85" s="744"/>
      <c r="HW85" s="744"/>
      <c r="HX85" s="744"/>
      <c r="HY85" s="744"/>
      <c r="HZ85" s="744"/>
      <c r="IA85" s="744"/>
      <c r="IB85" s="744"/>
      <c r="IC85" s="744"/>
      <c r="ID85" s="744"/>
      <c r="IE85" s="744"/>
      <c r="IF85" s="744"/>
      <c r="IG85" s="744"/>
      <c r="IH85" s="744"/>
      <c r="II85" s="744"/>
      <c r="IJ85" s="744"/>
      <c r="IK85" s="744"/>
      <c r="IL85" s="744"/>
      <c r="IM85" s="744"/>
      <c r="IN85" s="744"/>
      <c r="IO85" s="744"/>
      <c r="IP85" s="744"/>
      <c r="IQ85" s="744"/>
      <c r="IR85" s="744"/>
      <c r="IS85" s="744"/>
      <c r="IT85" s="744"/>
      <c r="IU85" s="744"/>
      <c r="IV85" s="744"/>
      <c r="IW85" s="744"/>
      <c r="IX85" s="744"/>
    </row>
    <row r="86" spans="1:259" s="767" customFormat="1" ht="79.900000000000006" customHeight="1">
      <c r="A86" s="768" t="s">
        <v>625</v>
      </c>
      <c r="B86" s="471">
        <v>10</v>
      </c>
      <c r="C86" s="858" t="s">
        <v>3472</v>
      </c>
      <c r="D86" s="882" t="s">
        <v>3473</v>
      </c>
      <c r="E86" s="883">
        <v>40314</v>
      </c>
      <c r="F86" s="879">
        <f ca="1">ABS((V1-E86)/365)</f>
        <v>10.301369863013699</v>
      </c>
      <c r="G86" s="882" t="s">
        <v>272</v>
      </c>
      <c r="H86" s="882" t="s">
        <v>3474</v>
      </c>
      <c r="I86" s="883">
        <v>43006</v>
      </c>
      <c r="J86" s="897" t="s">
        <v>330</v>
      </c>
      <c r="K86" s="882" t="s">
        <v>3713</v>
      </c>
      <c r="L86" s="882" t="s">
        <v>4062</v>
      </c>
      <c r="M86" s="880"/>
      <c r="N86" s="880"/>
      <c r="O86" s="880"/>
      <c r="P86" s="880"/>
      <c r="Q86" s="880"/>
      <c r="R86" s="880" t="s">
        <v>6043</v>
      </c>
      <c r="S86" s="880"/>
      <c r="T86" s="882" t="s">
        <v>3514</v>
      </c>
      <c r="U86" s="882"/>
      <c r="V86" s="882"/>
      <c r="W86" s="882"/>
      <c r="X86" s="882"/>
      <c r="Y86" s="744" t="s">
        <v>4349</v>
      </c>
      <c r="Z86" s="768"/>
      <c r="AA86" s="768"/>
      <c r="AB86" s="768"/>
      <c r="AC86" s="768"/>
      <c r="AD86" s="768"/>
      <c r="AE86" s="768"/>
      <c r="AF86" s="768"/>
      <c r="AG86" s="768"/>
      <c r="AH86" s="768"/>
      <c r="AI86" s="768"/>
      <c r="AJ86" s="768"/>
      <c r="AK86" s="768"/>
      <c r="AL86" s="768"/>
      <c r="AM86" s="768"/>
      <c r="AN86" s="768"/>
      <c r="AO86" s="768"/>
      <c r="AP86" s="768"/>
      <c r="AQ86" s="768"/>
      <c r="AR86" s="768"/>
      <c r="AS86" s="768"/>
      <c r="AT86" s="768"/>
      <c r="AU86" s="768"/>
      <c r="AV86" s="768"/>
      <c r="AW86" s="768"/>
      <c r="AX86" s="768"/>
      <c r="AY86" s="768"/>
      <c r="AZ86" s="768"/>
      <c r="BA86" s="768"/>
      <c r="BB86" s="768"/>
      <c r="BC86" s="768"/>
      <c r="BD86" s="768"/>
      <c r="BE86" s="768"/>
      <c r="BF86" s="768"/>
      <c r="BG86" s="768"/>
      <c r="BH86" s="768"/>
      <c r="BI86" s="768"/>
      <c r="BJ86" s="768"/>
      <c r="BK86" s="768"/>
      <c r="BL86" s="768"/>
      <c r="BM86" s="768"/>
      <c r="BN86" s="768"/>
      <c r="BO86" s="768"/>
      <c r="BP86" s="768"/>
      <c r="BQ86" s="768"/>
      <c r="BR86" s="768"/>
      <c r="BS86" s="768"/>
      <c r="BT86" s="768"/>
      <c r="BU86" s="768"/>
      <c r="BV86" s="768"/>
      <c r="BW86" s="768"/>
      <c r="BX86" s="768"/>
      <c r="BY86" s="768"/>
      <c r="BZ86" s="768"/>
      <c r="CA86" s="768"/>
      <c r="CB86" s="768"/>
      <c r="CC86" s="768"/>
      <c r="CD86" s="768"/>
      <c r="CE86" s="768"/>
      <c r="CF86" s="768"/>
      <c r="CG86" s="768"/>
      <c r="CH86" s="768"/>
      <c r="CI86" s="768"/>
      <c r="CJ86" s="768"/>
      <c r="CK86" s="768"/>
      <c r="CL86" s="768"/>
      <c r="CM86" s="768"/>
      <c r="CN86" s="768"/>
      <c r="CO86" s="768"/>
      <c r="CP86" s="768"/>
      <c r="CQ86" s="768"/>
      <c r="CR86" s="768"/>
      <c r="CS86" s="768"/>
      <c r="CT86" s="768"/>
      <c r="CU86" s="768"/>
      <c r="CV86" s="768"/>
      <c r="CW86" s="768"/>
      <c r="CX86" s="768"/>
      <c r="CY86" s="768"/>
      <c r="CZ86" s="768"/>
      <c r="DA86" s="768"/>
      <c r="DB86" s="768"/>
      <c r="DC86" s="768"/>
      <c r="DD86" s="768"/>
      <c r="DE86" s="768"/>
      <c r="DF86" s="768"/>
      <c r="DG86" s="768"/>
      <c r="DH86" s="768"/>
      <c r="DI86" s="768"/>
      <c r="DJ86" s="768"/>
      <c r="DK86" s="768"/>
      <c r="DL86" s="768"/>
      <c r="DM86" s="768"/>
      <c r="DN86" s="768"/>
      <c r="DO86" s="768"/>
      <c r="DP86" s="768"/>
      <c r="DQ86" s="768"/>
      <c r="DR86" s="768"/>
      <c r="DS86" s="768"/>
      <c r="DT86" s="768"/>
      <c r="DU86" s="768"/>
      <c r="DV86" s="768"/>
      <c r="DW86" s="768"/>
      <c r="DX86" s="768"/>
      <c r="DY86" s="768"/>
      <c r="DZ86" s="768"/>
      <c r="EA86" s="768"/>
      <c r="EB86" s="768"/>
      <c r="EC86" s="768"/>
      <c r="ED86" s="768"/>
      <c r="EE86" s="768"/>
      <c r="EF86" s="768"/>
      <c r="EG86" s="768"/>
      <c r="EH86" s="768"/>
      <c r="EI86" s="768"/>
      <c r="EJ86" s="768"/>
      <c r="EK86" s="768"/>
      <c r="EL86" s="768"/>
      <c r="EM86" s="768"/>
      <c r="EN86" s="768"/>
      <c r="EO86" s="768"/>
      <c r="EP86" s="768"/>
      <c r="EQ86" s="768"/>
      <c r="ER86" s="768"/>
      <c r="ES86" s="768"/>
      <c r="ET86" s="768"/>
      <c r="EU86" s="768"/>
      <c r="EV86" s="768"/>
      <c r="EW86" s="768"/>
      <c r="EX86" s="768"/>
      <c r="EY86" s="768"/>
      <c r="EZ86" s="768"/>
      <c r="FA86" s="768"/>
      <c r="FB86" s="768"/>
      <c r="FC86" s="768"/>
      <c r="FD86" s="768"/>
      <c r="FE86" s="768"/>
      <c r="FF86" s="768"/>
      <c r="FG86" s="768"/>
      <c r="FH86" s="768"/>
      <c r="FI86" s="768"/>
      <c r="FJ86" s="768"/>
      <c r="FK86" s="768"/>
      <c r="FL86" s="768"/>
      <c r="FM86" s="768"/>
      <c r="FN86" s="768"/>
      <c r="FO86" s="768"/>
      <c r="FP86" s="768"/>
      <c r="FQ86" s="768"/>
      <c r="FR86" s="768"/>
      <c r="FS86" s="768"/>
      <c r="FT86" s="768"/>
      <c r="FU86" s="768"/>
      <c r="FV86" s="768"/>
      <c r="FW86" s="768"/>
      <c r="FX86" s="768"/>
      <c r="FY86" s="768"/>
      <c r="FZ86" s="768"/>
      <c r="GA86" s="768"/>
      <c r="GB86" s="768"/>
      <c r="GC86" s="768"/>
      <c r="GD86" s="768"/>
      <c r="GE86" s="768"/>
      <c r="GF86" s="768"/>
      <c r="GG86" s="768"/>
      <c r="GH86" s="768"/>
      <c r="GI86" s="768"/>
      <c r="GJ86" s="768"/>
      <c r="GK86" s="768"/>
      <c r="GL86" s="768"/>
      <c r="GM86" s="768"/>
      <c r="GN86" s="768"/>
      <c r="GO86" s="768"/>
      <c r="GP86" s="768"/>
      <c r="GQ86" s="768"/>
      <c r="GR86" s="768"/>
      <c r="GS86" s="768"/>
      <c r="GT86" s="768"/>
      <c r="GU86" s="768"/>
      <c r="GV86" s="768"/>
      <c r="GW86" s="768"/>
      <c r="GX86" s="768"/>
      <c r="GY86" s="768"/>
      <c r="GZ86" s="768"/>
      <c r="HA86" s="768"/>
      <c r="HB86" s="768"/>
      <c r="HC86" s="768"/>
      <c r="HD86" s="768"/>
      <c r="HE86" s="768"/>
      <c r="HF86" s="768"/>
      <c r="HG86" s="768"/>
      <c r="HH86" s="768"/>
      <c r="HI86" s="768"/>
      <c r="HJ86" s="768"/>
      <c r="HK86" s="768"/>
      <c r="HL86" s="768"/>
      <c r="HM86" s="768"/>
      <c r="HN86" s="768"/>
      <c r="HO86" s="768"/>
      <c r="HP86" s="768"/>
      <c r="HQ86" s="768"/>
      <c r="HR86" s="768"/>
      <c r="HS86" s="768"/>
      <c r="HT86" s="768"/>
      <c r="HU86" s="768"/>
      <c r="HV86" s="768"/>
      <c r="HW86" s="768"/>
      <c r="HX86" s="768"/>
      <c r="HY86" s="768"/>
      <c r="HZ86" s="768"/>
      <c r="IA86" s="768"/>
      <c r="IB86" s="768"/>
      <c r="IC86" s="768"/>
      <c r="ID86" s="768"/>
      <c r="IE86" s="768"/>
      <c r="IF86" s="768"/>
      <c r="IG86" s="768"/>
      <c r="IH86" s="768"/>
      <c r="II86" s="768"/>
      <c r="IJ86" s="768"/>
      <c r="IK86" s="768"/>
      <c r="IL86" s="768"/>
      <c r="IM86" s="768"/>
      <c r="IN86" s="768"/>
      <c r="IO86" s="768"/>
      <c r="IP86" s="768"/>
      <c r="IQ86" s="768"/>
      <c r="IR86" s="768"/>
      <c r="IS86" s="768"/>
      <c r="IT86" s="768"/>
      <c r="IU86" s="768"/>
      <c r="IV86" s="768"/>
      <c r="IW86" s="768"/>
      <c r="IX86" s="768"/>
    </row>
    <row r="87" spans="1:259" ht="79.900000000000006" customHeight="1">
      <c r="A87" s="767" t="s">
        <v>625</v>
      </c>
      <c r="B87" s="471">
        <v>11</v>
      </c>
      <c r="C87" s="471"/>
      <c r="D87" s="762" t="s">
        <v>2323</v>
      </c>
      <c r="E87" s="778">
        <v>40073</v>
      </c>
      <c r="F87" s="781">
        <f ca="1">ABS((V1-E87)/365)</f>
        <v>10.961643835616439</v>
      </c>
      <c r="G87" s="776" t="s">
        <v>433</v>
      </c>
      <c r="H87" s="762" t="s">
        <v>2324</v>
      </c>
      <c r="I87" s="763">
        <v>41611</v>
      </c>
      <c r="J87" s="762" t="s">
        <v>58</v>
      </c>
      <c r="K87" s="762" t="s">
        <v>2325</v>
      </c>
      <c r="L87" s="762" t="s">
        <v>2326</v>
      </c>
      <c r="M87" s="776" t="s">
        <v>142</v>
      </c>
      <c r="N87" s="776" t="s">
        <v>2327</v>
      </c>
      <c r="O87" s="776"/>
      <c r="P87" s="776" t="s">
        <v>2328</v>
      </c>
      <c r="Q87" s="776"/>
      <c r="R87" s="776"/>
      <c r="S87" s="776"/>
      <c r="T87" s="776" t="s">
        <v>2329</v>
      </c>
      <c r="U87" s="801"/>
      <c r="V87" s="801"/>
      <c r="W87" s="801" t="s">
        <v>2330</v>
      </c>
      <c r="X87" s="776"/>
      <c r="Y87" s="744" t="s">
        <v>4349</v>
      </c>
      <c r="AA87" s="766"/>
      <c r="AB87" s="767"/>
      <c r="AC87" s="767"/>
      <c r="AD87" s="767"/>
      <c r="AE87" s="767"/>
      <c r="AF87" s="767"/>
      <c r="AG87" s="767"/>
      <c r="AH87" s="767"/>
      <c r="AI87" s="767"/>
      <c r="AJ87" s="767"/>
      <c r="AK87" s="767"/>
      <c r="AL87" s="767"/>
      <c r="AM87" s="767"/>
      <c r="AN87" s="767"/>
      <c r="AO87" s="767"/>
      <c r="AP87" s="767"/>
      <c r="AQ87" s="767"/>
      <c r="AR87" s="767"/>
      <c r="AS87" s="767"/>
      <c r="AT87" s="767"/>
      <c r="AU87" s="767"/>
      <c r="AV87" s="767"/>
      <c r="AW87" s="767"/>
      <c r="AX87" s="767"/>
      <c r="AY87" s="767"/>
      <c r="AZ87" s="767"/>
      <c r="BA87" s="767"/>
      <c r="BB87" s="767"/>
      <c r="BC87" s="767"/>
      <c r="BD87" s="767"/>
      <c r="BE87" s="767"/>
      <c r="BF87" s="767"/>
      <c r="BG87" s="767"/>
      <c r="BH87" s="767"/>
      <c r="BI87" s="767"/>
      <c r="BJ87" s="767"/>
      <c r="BK87" s="767"/>
      <c r="BL87" s="767"/>
      <c r="BM87" s="767"/>
      <c r="BN87" s="767"/>
      <c r="BO87" s="767"/>
      <c r="BP87" s="767"/>
      <c r="BQ87" s="767"/>
      <c r="BR87" s="767"/>
      <c r="BS87" s="767"/>
      <c r="BT87" s="767"/>
      <c r="BU87" s="767"/>
      <c r="BV87" s="767"/>
      <c r="BW87" s="767"/>
      <c r="BX87" s="767"/>
      <c r="BY87" s="767"/>
      <c r="BZ87" s="767"/>
      <c r="CA87" s="767"/>
      <c r="CB87" s="767"/>
      <c r="CC87" s="767"/>
      <c r="CD87" s="767"/>
      <c r="CE87" s="767"/>
      <c r="CF87" s="767"/>
      <c r="CG87" s="767"/>
      <c r="CH87" s="767"/>
      <c r="CI87" s="767"/>
      <c r="CJ87" s="767"/>
      <c r="CK87" s="767"/>
      <c r="CL87" s="767"/>
      <c r="CM87" s="767"/>
      <c r="CN87" s="767"/>
      <c r="CO87" s="767"/>
      <c r="CP87" s="767"/>
      <c r="CQ87" s="767"/>
      <c r="CR87" s="767"/>
      <c r="CS87" s="767"/>
      <c r="CT87" s="767"/>
      <c r="CU87" s="767"/>
      <c r="CV87" s="767"/>
      <c r="CW87" s="767"/>
      <c r="CX87" s="767"/>
      <c r="CY87" s="767"/>
      <c r="CZ87" s="767"/>
      <c r="DA87" s="767"/>
      <c r="DB87" s="767"/>
      <c r="DC87" s="767"/>
      <c r="DD87" s="767"/>
      <c r="DE87" s="767"/>
      <c r="DF87" s="767"/>
      <c r="DG87" s="767"/>
      <c r="DH87" s="767"/>
      <c r="DI87" s="767"/>
      <c r="DJ87" s="767"/>
      <c r="DK87" s="767"/>
      <c r="DL87" s="767"/>
      <c r="DM87" s="767"/>
      <c r="DN87" s="767"/>
      <c r="DO87" s="767"/>
      <c r="DP87" s="767"/>
      <c r="DQ87" s="767"/>
      <c r="DR87" s="767"/>
      <c r="DS87" s="767"/>
      <c r="DT87" s="767"/>
      <c r="DU87" s="767"/>
      <c r="DV87" s="767"/>
      <c r="DW87" s="767"/>
      <c r="DX87" s="767"/>
      <c r="DY87" s="767"/>
      <c r="DZ87" s="767"/>
      <c r="EA87" s="767"/>
      <c r="EB87" s="767"/>
      <c r="EC87" s="767"/>
      <c r="ED87" s="767"/>
      <c r="EE87" s="767"/>
      <c r="EF87" s="767"/>
      <c r="EG87" s="767"/>
      <c r="EH87" s="767"/>
      <c r="EI87" s="767"/>
      <c r="EJ87" s="767"/>
      <c r="EK87" s="767"/>
      <c r="EL87" s="767"/>
      <c r="EM87" s="767"/>
      <c r="EN87" s="767"/>
      <c r="EO87" s="767"/>
      <c r="EP87" s="767"/>
      <c r="EQ87" s="767"/>
      <c r="ER87" s="767"/>
      <c r="ES87" s="767"/>
      <c r="ET87" s="767"/>
      <c r="EU87" s="767"/>
      <c r="EV87" s="767"/>
      <c r="EW87" s="767"/>
      <c r="EX87" s="767"/>
      <c r="EY87" s="767"/>
      <c r="EZ87" s="767"/>
      <c r="FA87" s="767"/>
      <c r="FB87" s="767"/>
      <c r="FC87" s="767"/>
      <c r="FD87" s="767"/>
      <c r="FE87" s="767"/>
      <c r="FF87" s="767"/>
      <c r="FG87" s="767"/>
      <c r="FH87" s="767"/>
      <c r="FI87" s="767"/>
      <c r="FJ87" s="767"/>
      <c r="FK87" s="767"/>
      <c r="FL87" s="767"/>
      <c r="FM87" s="767"/>
      <c r="FN87" s="767"/>
      <c r="FO87" s="767"/>
      <c r="FP87" s="767"/>
      <c r="FQ87" s="767"/>
      <c r="FR87" s="767"/>
      <c r="FS87" s="767"/>
      <c r="FT87" s="767"/>
      <c r="FU87" s="767"/>
      <c r="FV87" s="767"/>
      <c r="FW87" s="767"/>
      <c r="FX87" s="767"/>
      <c r="FY87" s="767"/>
      <c r="FZ87" s="767"/>
      <c r="GA87" s="767"/>
      <c r="GB87" s="767"/>
      <c r="GC87" s="767"/>
      <c r="GD87" s="767"/>
      <c r="GE87" s="767"/>
      <c r="GF87" s="767"/>
      <c r="GG87" s="767"/>
      <c r="GH87" s="767"/>
      <c r="GI87" s="767"/>
      <c r="GJ87" s="767"/>
      <c r="GK87" s="767"/>
      <c r="GL87" s="767"/>
      <c r="GM87" s="767"/>
      <c r="GN87" s="767"/>
      <c r="GO87" s="767"/>
      <c r="GP87" s="767"/>
      <c r="GQ87" s="767"/>
      <c r="GR87" s="767"/>
      <c r="GS87" s="767"/>
      <c r="GT87" s="767"/>
      <c r="GU87" s="767"/>
      <c r="GV87" s="767"/>
      <c r="GW87" s="767"/>
      <c r="GX87" s="767"/>
      <c r="GY87" s="767"/>
      <c r="GZ87" s="767"/>
      <c r="HA87" s="767"/>
      <c r="HB87" s="767"/>
      <c r="HC87" s="767"/>
      <c r="HD87" s="767"/>
      <c r="HE87" s="767"/>
      <c r="HF87" s="767"/>
      <c r="HG87" s="767"/>
      <c r="HH87" s="767"/>
      <c r="HI87" s="767"/>
      <c r="HJ87" s="767"/>
      <c r="HK87" s="767"/>
      <c r="HL87" s="767"/>
      <c r="HM87" s="767"/>
      <c r="HN87" s="767"/>
      <c r="HO87" s="767"/>
      <c r="HP87" s="767"/>
      <c r="HQ87" s="767"/>
      <c r="HR87" s="767"/>
      <c r="HS87" s="767"/>
      <c r="HT87" s="767"/>
      <c r="HU87" s="767"/>
      <c r="HV87" s="767"/>
      <c r="HW87" s="767"/>
      <c r="HX87" s="767"/>
      <c r="HY87" s="767"/>
      <c r="HZ87" s="767"/>
      <c r="IA87" s="767"/>
      <c r="IB87" s="767"/>
      <c r="IC87" s="767"/>
      <c r="ID87" s="767"/>
      <c r="IE87" s="767"/>
      <c r="IF87" s="767"/>
      <c r="IG87" s="767"/>
      <c r="IH87" s="767"/>
      <c r="II87" s="767"/>
      <c r="IJ87" s="767"/>
      <c r="IK87" s="767"/>
      <c r="IL87" s="767"/>
      <c r="IM87" s="767"/>
      <c r="IN87" s="767"/>
      <c r="IO87" s="767"/>
      <c r="IP87" s="767"/>
      <c r="IQ87" s="767"/>
      <c r="IR87" s="767"/>
      <c r="IS87" s="767"/>
      <c r="IT87" s="767"/>
      <c r="IU87" s="767"/>
      <c r="IV87" s="767"/>
      <c r="IW87" s="767"/>
      <c r="IX87" s="767"/>
      <c r="IY87" s="767"/>
    </row>
    <row r="88" spans="1:259" ht="79.900000000000006" customHeight="1">
      <c r="B88" s="751"/>
      <c r="C88" s="751"/>
      <c r="D88" s="863"/>
      <c r="E88" s="860"/>
      <c r="F88" s="1035"/>
      <c r="G88" s="863"/>
      <c r="I88" s="860"/>
      <c r="Y88" s="744"/>
    </row>
    <row r="89" spans="1:259" ht="79.900000000000006" customHeight="1">
      <c r="B89" s="1544" t="s">
        <v>1115</v>
      </c>
      <c r="C89" s="1545"/>
      <c r="D89" s="1545"/>
      <c r="E89" s="1545"/>
      <c r="F89" s="1545"/>
      <c r="G89" s="1545"/>
      <c r="H89" s="1545"/>
      <c r="I89" s="1545"/>
      <c r="J89" s="1545"/>
      <c r="K89" s="1545"/>
      <c r="L89" s="1545"/>
      <c r="M89" s="1545"/>
      <c r="N89" s="1545"/>
      <c r="O89" s="1545"/>
      <c r="P89" s="1545"/>
      <c r="Q89" s="1545"/>
      <c r="R89" s="1545"/>
      <c r="S89" s="1545"/>
      <c r="T89" s="1545"/>
      <c r="U89" s="1545"/>
      <c r="V89" s="1545"/>
      <c r="W89" s="1545"/>
      <c r="X89" s="1545"/>
      <c r="Y89" s="744"/>
    </row>
    <row r="90" spans="1:259" s="788" customFormat="1" ht="79.900000000000006" customHeight="1">
      <c r="A90" s="768"/>
      <c r="B90" s="471"/>
      <c r="C90" s="471"/>
      <c r="D90" s="834" t="s">
        <v>338</v>
      </c>
      <c r="E90" s="835" t="s">
        <v>297</v>
      </c>
      <c r="F90" s="834"/>
      <c r="G90" s="835" t="s">
        <v>66</v>
      </c>
      <c r="H90" s="835" t="s">
        <v>298</v>
      </c>
      <c r="I90" s="835" t="s">
        <v>301</v>
      </c>
      <c r="J90" s="835" t="s">
        <v>302</v>
      </c>
      <c r="K90" s="836" t="s">
        <v>597</v>
      </c>
      <c r="L90" s="837" t="s">
        <v>130</v>
      </c>
      <c r="M90" s="836" t="s">
        <v>131</v>
      </c>
      <c r="N90" s="836" t="s">
        <v>770</v>
      </c>
      <c r="O90" s="836" t="s">
        <v>4174</v>
      </c>
      <c r="P90" s="836" t="s">
        <v>1406</v>
      </c>
      <c r="Q90" s="836" t="s">
        <v>1587</v>
      </c>
      <c r="R90" s="836" t="s">
        <v>5745</v>
      </c>
      <c r="S90" s="836" t="s">
        <v>220</v>
      </c>
      <c r="T90" s="835" t="s">
        <v>1378</v>
      </c>
      <c r="U90" s="835" t="s">
        <v>761</v>
      </c>
      <c r="V90" s="835" t="s">
        <v>4763</v>
      </c>
      <c r="W90" s="835" t="s">
        <v>1381</v>
      </c>
      <c r="X90" s="835" t="s">
        <v>1382</v>
      </c>
      <c r="Y90" s="744"/>
      <c r="Z90" s="768"/>
      <c r="AA90" s="744"/>
      <c r="AB90" s="744"/>
      <c r="AC90" s="744"/>
      <c r="AD90" s="744"/>
      <c r="AE90" s="744"/>
      <c r="AF90" s="744"/>
      <c r="AG90" s="744"/>
      <c r="AH90" s="744"/>
      <c r="AI90" s="744"/>
      <c r="AJ90" s="744"/>
      <c r="AK90" s="744"/>
      <c r="AL90" s="744"/>
      <c r="AM90" s="744"/>
      <c r="AN90" s="744"/>
      <c r="AO90" s="744"/>
      <c r="AP90" s="744"/>
      <c r="AQ90" s="744"/>
      <c r="AR90" s="744"/>
      <c r="AS90" s="744"/>
      <c r="AT90" s="744"/>
      <c r="AU90" s="744"/>
      <c r="AV90" s="744"/>
      <c r="AW90" s="744"/>
      <c r="AX90" s="744"/>
      <c r="AY90" s="744"/>
      <c r="AZ90" s="744"/>
      <c r="BA90" s="744"/>
      <c r="BB90" s="744"/>
      <c r="BC90" s="744"/>
      <c r="BD90" s="744"/>
      <c r="BE90" s="744"/>
      <c r="BF90" s="744"/>
      <c r="BG90" s="744"/>
      <c r="BH90" s="744"/>
      <c r="BI90" s="744"/>
      <c r="BJ90" s="744"/>
      <c r="BK90" s="744"/>
      <c r="BL90" s="744"/>
      <c r="BM90" s="744"/>
      <c r="BN90" s="744"/>
      <c r="BO90" s="744"/>
      <c r="BP90" s="744"/>
      <c r="BQ90" s="744"/>
      <c r="BR90" s="744"/>
      <c r="BS90" s="744"/>
      <c r="BT90" s="744"/>
      <c r="BU90" s="744"/>
      <c r="BV90" s="744"/>
      <c r="BW90" s="744"/>
      <c r="BX90" s="744"/>
      <c r="BY90" s="744"/>
      <c r="BZ90" s="744"/>
      <c r="CA90" s="744"/>
      <c r="CB90" s="744"/>
      <c r="CC90" s="744"/>
      <c r="CD90" s="744"/>
      <c r="CE90" s="744"/>
      <c r="CF90" s="744"/>
      <c r="CG90" s="744"/>
      <c r="CH90" s="744"/>
      <c r="CI90" s="744"/>
      <c r="CJ90" s="744"/>
      <c r="CK90" s="744"/>
      <c r="CL90" s="744"/>
      <c r="CM90" s="744"/>
      <c r="CN90" s="744"/>
      <c r="CO90" s="744"/>
      <c r="CP90" s="744"/>
      <c r="CQ90" s="744"/>
      <c r="CR90" s="744"/>
      <c r="CS90" s="744"/>
      <c r="CT90" s="744"/>
      <c r="CU90" s="744"/>
      <c r="CV90" s="744"/>
      <c r="CW90" s="744"/>
      <c r="CX90" s="744"/>
      <c r="CY90" s="744"/>
      <c r="CZ90" s="744"/>
      <c r="DA90" s="744"/>
      <c r="DB90" s="744"/>
      <c r="DC90" s="744"/>
      <c r="DD90" s="744"/>
      <c r="DE90" s="744"/>
      <c r="DF90" s="744"/>
      <c r="DG90" s="744"/>
      <c r="DH90" s="744"/>
      <c r="DI90" s="744"/>
      <c r="DJ90" s="744"/>
      <c r="DK90" s="744"/>
      <c r="DL90" s="744"/>
      <c r="DM90" s="744"/>
      <c r="DN90" s="744"/>
      <c r="DO90" s="744"/>
      <c r="DP90" s="744"/>
      <c r="DQ90" s="744"/>
      <c r="DR90" s="744"/>
      <c r="DS90" s="744"/>
      <c r="DT90" s="744"/>
      <c r="DU90" s="744"/>
      <c r="DV90" s="744"/>
      <c r="DW90" s="744"/>
      <c r="DX90" s="744"/>
      <c r="DY90" s="744"/>
      <c r="DZ90" s="744"/>
      <c r="EA90" s="744"/>
      <c r="EB90" s="744"/>
      <c r="EC90" s="744"/>
      <c r="ED90" s="744"/>
      <c r="EE90" s="744"/>
      <c r="EF90" s="744"/>
      <c r="EG90" s="744"/>
      <c r="EH90" s="744"/>
      <c r="EI90" s="744"/>
      <c r="EJ90" s="744"/>
      <c r="EK90" s="744"/>
      <c r="EL90" s="744"/>
      <c r="EM90" s="744"/>
      <c r="EN90" s="744"/>
      <c r="EO90" s="744"/>
      <c r="EP90" s="744"/>
      <c r="EQ90" s="744"/>
      <c r="ER90" s="744"/>
      <c r="ES90" s="744"/>
      <c r="ET90" s="744"/>
      <c r="EU90" s="744"/>
      <c r="EV90" s="744"/>
      <c r="EW90" s="744"/>
      <c r="EX90" s="744"/>
      <c r="EY90" s="744"/>
      <c r="EZ90" s="744"/>
      <c r="FA90" s="744"/>
      <c r="FB90" s="744"/>
      <c r="FC90" s="744"/>
      <c r="FD90" s="744"/>
      <c r="FE90" s="744"/>
      <c r="FF90" s="744"/>
      <c r="FG90" s="744"/>
      <c r="FH90" s="744"/>
      <c r="FI90" s="744"/>
      <c r="FJ90" s="744"/>
      <c r="FK90" s="744"/>
      <c r="FL90" s="744"/>
      <c r="FM90" s="744"/>
      <c r="FN90" s="744"/>
      <c r="FO90" s="744"/>
      <c r="FP90" s="744"/>
      <c r="FQ90" s="744"/>
      <c r="FR90" s="744"/>
      <c r="FS90" s="744"/>
      <c r="FT90" s="744"/>
      <c r="FU90" s="744"/>
      <c r="FV90" s="744"/>
      <c r="FW90" s="744"/>
      <c r="FX90" s="744"/>
      <c r="FY90" s="744"/>
      <c r="FZ90" s="744"/>
      <c r="GA90" s="744"/>
      <c r="GB90" s="744"/>
      <c r="GC90" s="744"/>
      <c r="GD90" s="744"/>
      <c r="GE90" s="744"/>
      <c r="GF90" s="744"/>
      <c r="GG90" s="744"/>
      <c r="GH90" s="744"/>
      <c r="GI90" s="744"/>
      <c r="GJ90" s="744"/>
      <c r="GK90" s="744"/>
      <c r="GL90" s="744"/>
      <c r="GM90" s="744"/>
      <c r="GN90" s="744"/>
      <c r="GO90" s="744"/>
      <c r="GP90" s="744"/>
      <c r="GQ90" s="744"/>
      <c r="GR90" s="744"/>
      <c r="GS90" s="744"/>
      <c r="GT90" s="744"/>
      <c r="GU90" s="744"/>
      <c r="GV90" s="744"/>
      <c r="GW90" s="744"/>
      <c r="GX90" s="744"/>
      <c r="GY90" s="744"/>
      <c r="GZ90" s="744"/>
      <c r="HA90" s="744"/>
      <c r="HB90" s="744"/>
      <c r="HC90" s="744"/>
      <c r="HD90" s="744"/>
      <c r="HE90" s="744"/>
      <c r="HF90" s="744"/>
      <c r="HG90" s="744"/>
      <c r="HH90" s="744"/>
      <c r="HI90" s="744"/>
      <c r="HJ90" s="744"/>
      <c r="HK90" s="744"/>
      <c r="HL90" s="744"/>
      <c r="HM90" s="744"/>
      <c r="HN90" s="744"/>
      <c r="HO90" s="744"/>
      <c r="HP90" s="744"/>
      <c r="HQ90" s="744"/>
      <c r="HR90" s="744"/>
      <c r="HS90" s="744"/>
      <c r="HT90" s="744"/>
      <c r="HU90" s="744"/>
      <c r="HV90" s="744"/>
      <c r="HW90" s="744"/>
      <c r="HX90" s="744"/>
      <c r="HY90" s="744"/>
      <c r="HZ90" s="744"/>
      <c r="IA90" s="744"/>
      <c r="IB90" s="744"/>
      <c r="IC90" s="744"/>
      <c r="ID90" s="744"/>
      <c r="IE90" s="744"/>
      <c r="IF90" s="744"/>
      <c r="IG90" s="744"/>
      <c r="IH90" s="744"/>
      <c r="II90" s="744"/>
      <c r="IJ90" s="744"/>
      <c r="IK90" s="744"/>
      <c r="IL90" s="744"/>
      <c r="IM90" s="744"/>
      <c r="IN90" s="744"/>
      <c r="IO90" s="744"/>
      <c r="IP90" s="744"/>
      <c r="IQ90" s="744"/>
      <c r="IR90" s="744"/>
      <c r="IS90" s="744"/>
      <c r="IT90" s="744"/>
      <c r="IU90" s="744"/>
      <c r="IV90" s="744"/>
      <c r="IW90" s="744"/>
      <c r="IX90" s="744"/>
      <c r="IY90" s="744"/>
    </row>
    <row r="91" spans="1:259" ht="79.900000000000006" customHeight="1">
      <c r="A91" s="768" t="s">
        <v>625</v>
      </c>
      <c r="B91" s="471">
        <v>2</v>
      </c>
      <c r="C91" s="471"/>
      <c r="D91" s="776" t="s">
        <v>19</v>
      </c>
      <c r="E91" s="780">
        <v>37944</v>
      </c>
      <c r="F91" s="781">
        <f ca="1">ABS((V1-E91)/365)</f>
        <v>16.794520547945204</v>
      </c>
      <c r="G91" s="776" t="s">
        <v>275</v>
      </c>
      <c r="H91" s="456" t="s">
        <v>17</v>
      </c>
      <c r="I91" s="780">
        <v>40317</v>
      </c>
      <c r="J91" s="456" t="s">
        <v>18</v>
      </c>
      <c r="K91" s="456" t="s">
        <v>797</v>
      </c>
      <c r="L91" s="776" t="s">
        <v>552</v>
      </c>
      <c r="M91" s="456" t="s">
        <v>1093</v>
      </c>
      <c r="N91" s="456"/>
      <c r="O91" s="456"/>
      <c r="P91" s="456"/>
      <c r="Q91" s="456"/>
      <c r="R91" s="456"/>
      <c r="S91" s="456" t="s">
        <v>324</v>
      </c>
      <c r="T91" s="456"/>
      <c r="U91" s="456"/>
      <c r="V91" s="456"/>
      <c r="W91" s="456"/>
      <c r="X91" s="456"/>
      <c r="Y91" s="744" t="s">
        <v>1102</v>
      </c>
      <c r="IY91" s="788"/>
    </row>
    <row r="92" spans="1:259" ht="79.900000000000006" customHeight="1">
      <c r="A92" s="768" t="s">
        <v>625</v>
      </c>
      <c r="B92" s="471">
        <v>4</v>
      </c>
      <c r="C92" s="471"/>
      <c r="D92" s="776" t="s">
        <v>2312</v>
      </c>
      <c r="E92" s="780">
        <v>39108</v>
      </c>
      <c r="F92" s="781">
        <f ca="1">ABS((V1-E92)/365)</f>
        <v>13.605479452054794</v>
      </c>
      <c r="G92" s="776" t="s">
        <v>272</v>
      </c>
      <c r="H92" s="456" t="s">
        <v>262</v>
      </c>
      <c r="I92" s="780">
        <v>40499</v>
      </c>
      <c r="J92" s="456" t="s">
        <v>84</v>
      </c>
      <c r="K92" s="841" t="s">
        <v>800</v>
      </c>
      <c r="L92" s="776" t="s">
        <v>721</v>
      </c>
      <c r="M92" s="841" t="s">
        <v>142</v>
      </c>
      <c r="N92" s="841" t="s">
        <v>773</v>
      </c>
      <c r="O92" s="841"/>
      <c r="P92" s="841" t="s">
        <v>801</v>
      </c>
      <c r="Q92" s="841" t="s">
        <v>802</v>
      </c>
      <c r="R92" s="841"/>
      <c r="S92" s="456" t="s">
        <v>508</v>
      </c>
      <c r="T92" s="456" t="s">
        <v>456</v>
      </c>
      <c r="U92" s="456"/>
      <c r="V92" s="456"/>
      <c r="W92" s="456" t="s">
        <v>3222</v>
      </c>
      <c r="X92" s="456" t="s">
        <v>7119</v>
      </c>
      <c r="Y92" s="744" t="s">
        <v>1102</v>
      </c>
      <c r="Z92" s="767"/>
      <c r="AF92" s="788"/>
      <c r="AG92" s="788"/>
      <c r="AH92" s="788"/>
      <c r="AI92" s="788"/>
      <c r="AJ92" s="788"/>
      <c r="AK92" s="788"/>
      <c r="AL92" s="788"/>
      <c r="AM92" s="788"/>
      <c r="AN92" s="788"/>
      <c r="AO92" s="788"/>
      <c r="AP92" s="788"/>
      <c r="AQ92" s="788"/>
      <c r="AR92" s="788"/>
      <c r="AS92" s="788"/>
      <c r="AT92" s="788"/>
      <c r="AU92" s="788"/>
      <c r="AV92" s="788"/>
      <c r="AW92" s="788"/>
      <c r="AX92" s="788"/>
      <c r="AY92" s="788"/>
      <c r="AZ92" s="788"/>
      <c r="BA92" s="788"/>
      <c r="BB92" s="788"/>
      <c r="BC92" s="788"/>
      <c r="BD92" s="788"/>
      <c r="BE92" s="788"/>
      <c r="BF92" s="788"/>
      <c r="BG92" s="788"/>
      <c r="BH92" s="788"/>
      <c r="BI92" s="788"/>
      <c r="BJ92" s="788"/>
      <c r="BK92" s="788"/>
      <c r="BL92" s="788"/>
      <c r="BM92" s="788"/>
      <c r="BN92" s="788"/>
      <c r="BO92" s="788"/>
      <c r="BP92" s="788"/>
      <c r="BQ92" s="788"/>
      <c r="BR92" s="788"/>
      <c r="BS92" s="788"/>
      <c r="BT92" s="788"/>
      <c r="BU92" s="788"/>
      <c r="BV92" s="788"/>
      <c r="BW92" s="788"/>
      <c r="BX92" s="788"/>
      <c r="BY92" s="788"/>
      <c r="BZ92" s="788"/>
      <c r="CA92" s="788"/>
      <c r="CB92" s="788"/>
      <c r="CC92" s="788"/>
      <c r="CD92" s="788"/>
      <c r="CE92" s="788"/>
      <c r="CF92" s="788"/>
      <c r="CG92" s="788"/>
      <c r="CH92" s="788"/>
      <c r="CI92" s="788"/>
      <c r="CJ92" s="788"/>
      <c r="CK92" s="788"/>
      <c r="CL92" s="788"/>
      <c r="CM92" s="788"/>
      <c r="CN92" s="788"/>
      <c r="CO92" s="788"/>
      <c r="CP92" s="788"/>
      <c r="CQ92" s="788"/>
      <c r="CR92" s="788"/>
      <c r="CS92" s="788"/>
      <c r="CT92" s="788"/>
      <c r="CU92" s="788"/>
      <c r="CV92" s="788"/>
      <c r="CW92" s="788"/>
      <c r="CX92" s="788"/>
      <c r="CY92" s="788"/>
      <c r="CZ92" s="788"/>
      <c r="DA92" s="788"/>
      <c r="DB92" s="788"/>
      <c r="DC92" s="788"/>
      <c r="DD92" s="788"/>
      <c r="DE92" s="788"/>
      <c r="DF92" s="788"/>
      <c r="DG92" s="788"/>
      <c r="DH92" s="788"/>
      <c r="DI92" s="788"/>
      <c r="DJ92" s="788"/>
      <c r="DK92" s="788"/>
      <c r="DL92" s="788"/>
      <c r="DM92" s="788"/>
      <c r="DN92" s="788"/>
      <c r="DO92" s="788"/>
      <c r="DP92" s="788"/>
      <c r="DQ92" s="788"/>
      <c r="DR92" s="788"/>
      <c r="DS92" s="788"/>
      <c r="DT92" s="788"/>
      <c r="DU92" s="788"/>
      <c r="DV92" s="788"/>
      <c r="DW92" s="788"/>
      <c r="DX92" s="788"/>
      <c r="DY92" s="788"/>
      <c r="DZ92" s="788"/>
      <c r="EA92" s="788"/>
      <c r="EB92" s="788"/>
      <c r="EC92" s="788"/>
      <c r="ED92" s="788"/>
      <c r="EE92" s="788"/>
      <c r="EF92" s="788"/>
      <c r="EG92" s="788"/>
      <c r="EH92" s="788"/>
      <c r="EI92" s="788"/>
      <c r="EJ92" s="788"/>
      <c r="EK92" s="788"/>
      <c r="EL92" s="788"/>
      <c r="EM92" s="788"/>
      <c r="EN92" s="788"/>
      <c r="EO92" s="788"/>
      <c r="EP92" s="788"/>
      <c r="EQ92" s="788"/>
      <c r="ER92" s="788"/>
      <c r="ES92" s="788"/>
      <c r="ET92" s="788"/>
      <c r="EU92" s="788"/>
      <c r="EV92" s="788"/>
      <c r="EW92" s="788"/>
      <c r="EX92" s="788"/>
      <c r="EY92" s="788"/>
      <c r="EZ92" s="788"/>
      <c r="FA92" s="788"/>
      <c r="FB92" s="788"/>
      <c r="FC92" s="788"/>
      <c r="FD92" s="788"/>
      <c r="FE92" s="788"/>
      <c r="FF92" s="788"/>
      <c r="FG92" s="788"/>
      <c r="FH92" s="788"/>
      <c r="FI92" s="788"/>
      <c r="FJ92" s="788"/>
      <c r="FK92" s="788"/>
      <c r="FL92" s="788"/>
      <c r="FM92" s="788"/>
      <c r="FN92" s="788"/>
      <c r="FO92" s="788"/>
      <c r="FP92" s="788"/>
      <c r="FQ92" s="788"/>
      <c r="FR92" s="788"/>
      <c r="FS92" s="788"/>
      <c r="FT92" s="788"/>
      <c r="FU92" s="788"/>
      <c r="FV92" s="788"/>
      <c r="FW92" s="788"/>
      <c r="FX92" s="788"/>
      <c r="FY92" s="788"/>
      <c r="FZ92" s="788"/>
      <c r="GA92" s="788"/>
      <c r="GB92" s="788"/>
      <c r="GC92" s="788"/>
      <c r="GD92" s="788"/>
      <c r="GE92" s="788"/>
      <c r="GF92" s="788"/>
      <c r="GG92" s="788"/>
      <c r="GH92" s="788"/>
      <c r="GI92" s="788"/>
      <c r="GJ92" s="788"/>
      <c r="GK92" s="788"/>
      <c r="GL92" s="788"/>
      <c r="GM92" s="788"/>
      <c r="GN92" s="788"/>
      <c r="GO92" s="788"/>
      <c r="GP92" s="788"/>
      <c r="GQ92" s="788"/>
      <c r="GR92" s="788"/>
      <c r="GS92" s="788"/>
      <c r="GT92" s="788"/>
      <c r="GU92" s="788"/>
      <c r="GV92" s="788"/>
      <c r="GW92" s="788"/>
      <c r="GX92" s="788"/>
      <c r="GY92" s="788"/>
      <c r="GZ92" s="788"/>
      <c r="HA92" s="788"/>
      <c r="HB92" s="788"/>
      <c r="HC92" s="788"/>
      <c r="HD92" s="788"/>
      <c r="HE92" s="788"/>
      <c r="HF92" s="788"/>
      <c r="HG92" s="788"/>
      <c r="HH92" s="788"/>
      <c r="HI92" s="788"/>
      <c r="HJ92" s="788"/>
      <c r="HK92" s="788"/>
      <c r="HL92" s="788"/>
      <c r="HM92" s="788"/>
      <c r="HN92" s="788"/>
      <c r="HO92" s="788"/>
      <c r="HP92" s="788"/>
      <c r="HQ92" s="788"/>
      <c r="HR92" s="788"/>
      <c r="HS92" s="788"/>
      <c r="HT92" s="788"/>
      <c r="HU92" s="788"/>
      <c r="HV92" s="788"/>
      <c r="HW92" s="788"/>
      <c r="HX92" s="788"/>
      <c r="HY92" s="788"/>
      <c r="HZ92" s="788"/>
      <c r="IA92" s="788"/>
      <c r="IB92" s="788"/>
      <c r="IC92" s="788"/>
      <c r="ID92" s="788"/>
      <c r="IE92" s="788"/>
      <c r="IF92" s="788"/>
      <c r="IG92" s="788"/>
      <c r="IH92" s="788"/>
      <c r="II92" s="788"/>
      <c r="IJ92" s="788"/>
      <c r="IK92" s="788"/>
      <c r="IL92" s="788"/>
      <c r="IM92" s="788"/>
      <c r="IN92" s="788"/>
      <c r="IO92" s="788"/>
      <c r="IP92" s="788"/>
      <c r="IQ92" s="788"/>
      <c r="IR92" s="788"/>
      <c r="IS92" s="788"/>
      <c r="IT92" s="788"/>
      <c r="IU92" s="788"/>
      <c r="IV92" s="788"/>
      <c r="IW92" s="788"/>
      <c r="IY92" s="766"/>
    </row>
    <row r="93" spans="1:259" ht="79.900000000000006" customHeight="1">
      <c r="A93" s="768" t="s">
        <v>625</v>
      </c>
      <c r="B93" s="471">
        <v>5</v>
      </c>
      <c r="C93" s="471"/>
      <c r="D93" s="776" t="s">
        <v>2313</v>
      </c>
      <c r="E93" s="780">
        <v>37915</v>
      </c>
      <c r="F93" s="781">
        <f ca="1">ABS((V1-E93)/365)</f>
        <v>16.873972602739727</v>
      </c>
      <c r="G93" s="776" t="s">
        <v>272</v>
      </c>
      <c r="H93" s="456" t="s">
        <v>262</v>
      </c>
      <c r="I93" s="780">
        <v>40499</v>
      </c>
      <c r="J93" s="456" t="s">
        <v>84</v>
      </c>
      <c r="K93" s="841" t="s">
        <v>800</v>
      </c>
      <c r="L93" s="776" t="s">
        <v>721</v>
      </c>
      <c r="M93" s="841" t="s">
        <v>142</v>
      </c>
      <c r="N93" s="841" t="s">
        <v>773</v>
      </c>
      <c r="O93" s="841"/>
      <c r="P93" s="841" t="s">
        <v>801</v>
      </c>
      <c r="Q93" s="841" t="s">
        <v>802</v>
      </c>
      <c r="R93" s="841"/>
      <c r="S93" s="456" t="s">
        <v>508</v>
      </c>
      <c r="T93" s="456" t="s">
        <v>456</v>
      </c>
      <c r="U93" s="456"/>
      <c r="V93" s="456"/>
      <c r="W93" s="456" t="s">
        <v>3222</v>
      </c>
      <c r="X93" s="456" t="s">
        <v>7120</v>
      </c>
      <c r="Y93" s="744" t="s">
        <v>1102</v>
      </c>
      <c r="Z93" s="1022"/>
      <c r="AB93" s="766"/>
      <c r="AC93" s="766"/>
      <c r="AD93" s="766"/>
      <c r="AE93" s="766"/>
      <c r="AF93" s="766"/>
      <c r="AG93" s="766"/>
      <c r="AH93" s="766"/>
      <c r="AI93" s="766"/>
      <c r="AJ93" s="766"/>
      <c r="AK93" s="766"/>
      <c r="AL93" s="766"/>
      <c r="AM93" s="766"/>
      <c r="AN93" s="766"/>
      <c r="AO93" s="766"/>
      <c r="AP93" s="766"/>
      <c r="AQ93" s="766"/>
      <c r="AR93" s="766"/>
      <c r="AS93" s="766"/>
      <c r="AT93" s="766"/>
      <c r="AU93" s="766"/>
      <c r="AV93" s="766"/>
      <c r="AW93" s="766"/>
      <c r="AX93" s="766"/>
      <c r="AY93" s="766"/>
      <c r="AZ93" s="766"/>
      <c r="BA93" s="766"/>
      <c r="BB93" s="766"/>
      <c r="BC93" s="766"/>
      <c r="BD93" s="766"/>
      <c r="BE93" s="766"/>
      <c r="BF93" s="766"/>
      <c r="BG93" s="766"/>
      <c r="BH93" s="766"/>
      <c r="BI93" s="766"/>
      <c r="BJ93" s="766"/>
      <c r="BK93" s="766"/>
      <c r="BL93" s="766"/>
      <c r="BM93" s="766"/>
      <c r="BN93" s="766"/>
      <c r="BO93" s="766"/>
      <c r="BP93" s="766"/>
      <c r="BQ93" s="766"/>
      <c r="BR93" s="766"/>
      <c r="BS93" s="766"/>
      <c r="BT93" s="766"/>
      <c r="BU93" s="766"/>
      <c r="BV93" s="766"/>
      <c r="BW93" s="766"/>
      <c r="BX93" s="766"/>
      <c r="BY93" s="766"/>
      <c r="BZ93" s="766"/>
      <c r="CA93" s="766"/>
      <c r="CB93" s="766"/>
      <c r="CC93" s="766"/>
      <c r="CD93" s="766"/>
      <c r="CE93" s="766"/>
      <c r="CF93" s="766"/>
      <c r="CG93" s="766"/>
      <c r="CH93" s="766"/>
      <c r="CI93" s="766"/>
      <c r="CJ93" s="766"/>
      <c r="CK93" s="766"/>
      <c r="CL93" s="766"/>
      <c r="CM93" s="766"/>
      <c r="CN93" s="766"/>
      <c r="CO93" s="766"/>
      <c r="CP93" s="766"/>
      <c r="CQ93" s="766"/>
      <c r="CR93" s="766"/>
      <c r="CS93" s="766"/>
      <c r="CT93" s="766"/>
      <c r="CU93" s="766"/>
      <c r="CV93" s="766"/>
      <c r="CW93" s="766"/>
      <c r="CX93" s="766"/>
      <c r="CY93" s="766"/>
      <c r="CZ93" s="766"/>
      <c r="DA93" s="766"/>
      <c r="DB93" s="766"/>
      <c r="DC93" s="766"/>
      <c r="DD93" s="766"/>
      <c r="DE93" s="766"/>
      <c r="DF93" s="766"/>
      <c r="DG93" s="766"/>
      <c r="DH93" s="766"/>
      <c r="DI93" s="766"/>
      <c r="DJ93" s="766"/>
      <c r="DK93" s="766"/>
      <c r="DL93" s="766"/>
      <c r="DM93" s="766"/>
      <c r="DN93" s="766"/>
      <c r="DO93" s="766"/>
      <c r="DP93" s="766"/>
      <c r="DQ93" s="766"/>
      <c r="DR93" s="766"/>
      <c r="DS93" s="766"/>
      <c r="DT93" s="766"/>
      <c r="DU93" s="766"/>
      <c r="DV93" s="766"/>
      <c r="DW93" s="766"/>
      <c r="DX93" s="766"/>
      <c r="DY93" s="766"/>
      <c r="DZ93" s="766"/>
      <c r="EA93" s="766"/>
      <c r="EB93" s="766"/>
      <c r="EC93" s="766"/>
      <c r="ED93" s="766"/>
      <c r="EE93" s="766"/>
      <c r="EF93" s="766"/>
      <c r="EG93" s="766"/>
      <c r="EH93" s="766"/>
      <c r="EI93" s="766"/>
      <c r="EJ93" s="766"/>
      <c r="EK93" s="766"/>
      <c r="EL93" s="766"/>
      <c r="EM93" s="766"/>
      <c r="EN93" s="766"/>
      <c r="EO93" s="766"/>
      <c r="EP93" s="766"/>
      <c r="EQ93" s="766"/>
      <c r="ER93" s="766"/>
      <c r="ES93" s="766"/>
      <c r="ET93" s="766"/>
      <c r="EU93" s="766"/>
      <c r="EV93" s="766"/>
      <c r="EW93" s="766"/>
      <c r="EX93" s="766"/>
      <c r="EY93" s="766"/>
      <c r="EZ93" s="766"/>
      <c r="FA93" s="766"/>
      <c r="FB93" s="766"/>
      <c r="FC93" s="766"/>
      <c r="FD93" s="766"/>
      <c r="FE93" s="766"/>
      <c r="FF93" s="766"/>
      <c r="FG93" s="766"/>
      <c r="FH93" s="766"/>
      <c r="FI93" s="766"/>
      <c r="FJ93" s="766"/>
      <c r="FK93" s="766"/>
      <c r="FL93" s="766"/>
      <c r="FM93" s="766"/>
      <c r="FN93" s="766"/>
      <c r="FO93" s="766"/>
      <c r="FP93" s="766"/>
      <c r="FQ93" s="766"/>
      <c r="FR93" s="766"/>
      <c r="FS93" s="766"/>
      <c r="FT93" s="766"/>
      <c r="FU93" s="766"/>
      <c r="FV93" s="766"/>
      <c r="FW93" s="766"/>
      <c r="FX93" s="766"/>
      <c r="FY93" s="766"/>
      <c r="FZ93" s="766"/>
      <c r="GA93" s="766"/>
      <c r="GB93" s="766"/>
      <c r="GC93" s="766"/>
      <c r="GD93" s="766"/>
      <c r="GE93" s="766"/>
      <c r="GF93" s="766"/>
      <c r="GG93" s="766"/>
      <c r="GH93" s="766"/>
      <c r="GI93" s="766"/>
      <c r="GJ93" s="766"/>
      <c r="GK93" s="766"/>
      <c r="GL93" s="766"/>
      <c r="GM93" s="766"/>
      <c r="GN93" s="766"/>
      <c r="GO93" s="766"/>
      <c r="GP93" s="766"/>
      <c r="GQ93" s="766"/>
      <c r="GR93" s="766"/>
      <c r="GS93" s="766"/>
      <c r="GT93" s="766"/>
      <c r="GU93" s="766"/>
      <c r="GV93" s="766"/>
      <c r="GW93" s="766"/>
      <c r="GX93" s="766"/>
      <c r="GY93" s="766"/>
      <c r="GZ93" s="766"/>
      <c r="HA93" s="766"/>
      <c r="HB93" s="766"/>
      <c r="HC93" s="766"/>
      <c r="HD93" s="766"/>
      <c r="HE93" s="766"/>
      <c r="HF93" s="766"/>
      <c r="HG93" s="766"/>
      <c r="HH93" s="766"/>
      <c r="HI93" s="766"/>
      <c r="HJ93" s="766"/>
      <c r="HK93" s="766"/>
      <c r="HL93" s="766"/>
      <c r="HM93" s="766"/>
      <c r="HN93" s="766"/>
      <c r="HO93" s="766"/>
      <c r="HP93" s="766"/>
      <c r="HQ93" s="766"/>
      <c r="HR93" s="766"/>
      <c r="HS93" s="766"/>
      <c r="HT93" s="766"/>
      <c r="HU93" s="766"/>
      <c r="HV93" s="766"/>
      <c r="HW93" s="766"/>
      <c r="HX93" s="766"/>
      <c r="HY93" s="766"/>
      <c r="HZ93" s="766"/>
      <c r="IA93" s="766"/>
      <c r="IB93" s="766"/>
      <c r="IC93" s="766"/>
      <c r="ID93" s="766"/>
      <c r="IE93" s="766"/>
      <c r="IF93" s="766"/>
      <c r="IG93" s="766"/>
      <c r="IH93" s="766"/>
      <c r="II93" s="766"/>
      <c r="IJ93" s="766"/>
      <c r="IK93" s="766"/>
      <c r="IL93" s="766"/>
      <c r="IM93" s="766"/>
      <c r="IN93" s="766"/>
      <c r="IO93" s="766"/>
      <c r="IP93" s="766"/>
      <c r="IQ93" s="766"/>
      <c r="IR93" s="766"/>
      <c r="IS93" s="766"/>
      <c r="IT93" s="766"/>
      <c r="IU93" s="766"/>
      <c r="IV93" s="766"/>
      <c r="IW93" s="766"/>
      <c r="IX93" s="766"/>
    </row>
    <row r="94" spans="1:259" ht="79.900000000000006" customHeight="1">
      <c r="A94" s="768" t="s">
        <v>625</v>
      </c>
      <c r="B94" s="471">
        <v>6</v>
      </c>
      <c r="C94" s="471"/>
      <c r="D94" s="776" t="s">
        <v>2314</v>
      </c>
      <c r="E94" s="780">
        <v>38483</v>
      </c>
      <c r="F94" s="781">
        <f ca="1">ABS((V1-E94)/365)</f>
        <v>15.317808219178081</v>
      </c>
      <c r="G94" s="776" t="s">
        <v>272</v>
      </c>
      <c r="H94" s="456" t="s">
        <v>262</v>
      </c>
      <c r="I94" s="780">
        <v>40499</v>
      </c>
      <c r="J94" s="456" t="s">
        <v>84</v>
      </c>
      <c r="K94" s="841" t="s">
        <v>800</v>
      </c>
      <c r="L94" s="776" t="s">
        <v>721</v>
      </c>
      <c r="M94" s="841" t="s">
        <v>142</v>
      </c>
      <c r="N94" s="841" t="s">
        <v>773</v>
      </c>
      <c r="O94" s="841"/>
      <c r="P94" s="841" t="s">
        <v>801</v>
      </c>
      <c r="Q94" s="841" t="s">
        <v>802</v>
      </c>
      <c r="R94" s="841"/>
      <c r="S94" s="456" t="s">
        <v>508</v>
      </c>
      <c r="T94" s="456"/>
      <c r="U94" s="456"/>
      <c r="V94" s="456"/>
      <c r="W94" s="456" t="s">
        <v>3222</v>
      </c>
      <c r="X94" s="456" t="s">
        <v>7121</v>
      </c>
      <c r="Y94" s="744" t="s">
        <v>1102</v>
      </c>
    </row>
    <row r="95" spans="1:259" s="767" customFormat="1" ht="79.900000000000006" customHeight="1">
      <c r="A95" s="767" t="s">
        <v>625</v>
      </c>
      <c r="B95" s="471">
        <v>7</v>
      </c>
      <c r="C95" s="471"/>
      <c r="D95" s="762" t="s">
        <v>1064</v>
      </c>
      <c r="E95" s="778">
        <v>38183</v>
      </c>
      <c r="F95" s="781">
        <f ca="1">ABS((V1-E95)/365)</f>
        <v>16.139726027397259</v>
      </c>
      <c r="G95" s="762" t="s">
        <v>433</v>
      </c>
      <c r="H95" s="762" t="s">
        <v>749</v>
      </c>
      <c r="I95" s="902">
        <v>41390</v>
      </c>
      <c r="J95" s="762" t="s">
        <v>84</v>
      </c>
      <c r="K95" s="776" t="s">
        <v>805</v>
      </c>
      <c r="L95" s="776" t="s">
        <v>1069</v>
      </c>
      <c r="M95" s="762" t="s">
        <v>1240</v>
      </c>
      <c r="N95" s="776" t="s">
        <v>773</v>
      </c>
      <c r="O95" s="776"/>
      <c r="P95" s="776" t="s">
        <v>6796</v>
      </c>
      <c r="Q95" s="776" t="s">
        <v>902</v>
      </c>
      <c r="R95" s="776" t="s">
        <v>6041</v>
      </c>
      <c r="S95" s="776" t="s">
        <v>945</v>
      </c>
      <c r="T95" s="776"/>
      <c r="U95" s="801"/>
      <c r="V95" s="801"/>
      <c r="W95" s="801" t="s">
        <v>3231</v>
      </c>
      <c r="X95" s="776" t="s">
        <v>7523</v>
      </c>
      <c r="Y95" s="768" t="s">
        <v>1102</v>
      </c>
      <c r="Z95" s="768"/>
      <c r="AA95" s="744"/>
      <c r="AB95" s="744"/>
      <c r="AC95" s="744"/>
      <c r="AD95" s="744"/>
      <c r="AE95" s="744"/>
      <c r="AF95" s="744"/>
      <c r="AG95" s="744"/>
      <c r="AH95" s="744"/>
      <c r="AI95" s="744"/>
      <c r="AJ95" s="744"/>
      <c r="AK95" s="744"/>
      <c r="AL95" s="744"/>
      <c r="AM95" s="744"/>
      <c r="AN95" s="744"/>
      <c r="AO95" s="744"/>
      <c r="AP95" s="744"/>
      <c r="AQ95" s="744"/>
      <c r="AR95" s="744"/>
      <c r="AS95" s="744"/>
      <c r="AT95" s="744"/>
      <c r="AU95" s="744"/>
      <c r="AV95" s="744"/>
      <c r="AW95" s="744"/>
      <c r="AX95" s="744"/>
      <c r="AY95" s="744"/>
      <c r="AZ95" s="744"/>
      <c r="BA95" s="744"/>
      <c r="BB95" s="744"/>
      <c r="BC95" s="744"/>
      <c r="BD95" s="744"/>
      <c r="BE95" s="744"/>
      <c r="BF95" s="744"/>
      <c r="BG95" s="744"/>
      <c r="BH95" s="744"/>
      <c r="BI95" s="744"/>
      <c r="BJ95" s="744"/>
      <c r="BK95" s="744"/>
      <c r="BL95" s="744"/>
      <c r="BM95" s="744"/>
      <c r="BN95" s="744"/>
      <c r="BO95" s="744"/>
      <c r="BP95" s="744"/>
      <c r="BQ95" s="744"/>
      <c r="BR95" s="744"/>
      <c r="BS95" s="744"/>
      <c r="BT95" s="744"/>
      <c r="BU95" s="744"/>
      <c r="BV95" s="744"/>
      <c r="BW95" s="744"/>
      <c r="BX95" s="744"/>
      <c r="BY95" s="744"/>
      <c r="BZ95" s="744"/>
      <c r="CA95" s="744"/>
      <c r="CB95" s="744"/>
      <c r="CC95" s="744"/>
      <c r="CD95" s="744"/>
      <c r="CE95" s="744"/>
      <c r="CF95" s="744"/>
      <c r="CG95" s="744"/>
      <c r="CH95" s="744"/>
      <c r="CI95" s="744"/>
      <c r="CJ95" s="744"/>
      <c r="CK95" s="744"/>
      <c r="CL95" s="744"/>
      <c r="CM95" s="744"/>
      <c r="CN95" s="744"/>
      <c r="CO95" s="744"/>
      <c r="CP95" s="744"/>
      <c r="CQ95" s="744"/>
      <c r="CR95" s="744"/>
      <c r="CS95" s="744"/>
      <c r="CT95" s="744"/>
      <c r="CU95" s="744"/>
      <c r="CV95" s="744"/>
      <c r="CW95" s="744"/>
      <c r="CX95" s="744"/>
      <c r="CY95" s="744"/>
      <c r="CZ95" s="744"/>
      <c r="DA95" s="744"/>
      <c r="DB95" s="744"/>
      <c r="DC95" s="744"/>
      <c r="DD95" s="744"/>
      <c r="DE95" s="744"/>
      <c r="DF95" s="744"/>
      <c r="DG95" s="744"/>
      <c r="DH95" s="744"/>
      <c r="DI95" s="744"/>
      <c r="DJ95" s="744"/>
      <c r="DK95" s="744"/>
      <c r="DL95" s="744"/>
      <c r="DM95" s="744"/>
      <c r="DN95" s="744"/>
      <c r="DO95" s="744"/>
      <c r="DP95" s="744"/>
      <c r="DQ95" s="744"/>
      <c r="DR95" s="744"/>
      <c r="DS95" s="744"/>
      <c r="DT95" s="744"/>
      <c r="DU95" s="744"/>
      <c r="DV95" s="744"/>
      <c r="DW95" s="744"/>
      <c r="DX95" s="744"/>
      <c r="DY95" s="744"/>
      <c r="DZ95" s="744"/>
      <c r="EA95" s="744"/>
      <c r="EB95" s="744"/>
      <c r="EC95" s="744"/>
      <c r="ED95" s="744"/>
      <c r="EE95" s="744"/>
      <c r="EF95" s="744"/>
      <c r="EG95" s="744"/>
      <c r="EH95" s="744"/>
      <c r="EI95" s="744"/>
      <c r="EJ95" s="744"/>
      <c r="EK95" s="744"/>
      <c r="EL95" s="744"/>
      <c r="EM95" s="744"/>
      <c r="EN95" s="744"/>
      <c r="EO95" s="744"/>
      <c r="EP95" s="744"/>
      <c r="EQ95" s="744"/>
      <c r="ER95" s="744"/>
      <c r="ES95" s="744"/>
      <c r="ET95" s="744"/>
      <c r="EU95" s="744"/>
      <c r="EV95" s="744"/>
      <c r="EW95" s="744"/>
      <c r="EX95" s="744"/>
      <c r="EY95" s="744"/>
      <c r="EZ95" s="744"/>
      <c r="FA95" s="744"/>
      <c r="FB95" s="744"/>
      <c r="FC95" s="744"/>
      <c r="FD95" s="744"/>
      <c r="FE95" s="744"/>
      <c r="FF95" s="744"/>
      <c r="FG95" s="744"/>
      <c r="FH95" s="744"/>
      <c r="FI95" s="744"/>
      <c r="FJ95" s="744"/>
      <c r="FK95" s="744"/>
      <c r="FL95" s="744"/>
      <c r="FM95" s="744"/>
      <c r="FN95" s="744"/>
      <c r="FO95" s="744"/>
      <c r="FP95" s="744"/>
      <c r="FQ95" s="744"/>
      <c r="FR95" s="744"/>
      <c r="FS95" s="744"/>
      <c r="FT95" s="744"/>
      <c r="FU95" s="744"/>
      <c r="FV95" s="744"/>
      <c r="FW95" s="744"/>
      <c r="FX95" s="744"/>
      <c r="FY95" s="744"/>
      <c r="FZ95" s="744"/>
      <c r="GA95" s="744"/>
      <c r="GB95" s="744"/>
      <c r="GC95" s="744"/>
      <c r="GD95" s="744"/>
      <c r="GE95" s="744"/>
      <c r="GF95" s="744"/>
      <c r="GG95" s="744"/>
      <c r="GH95" s="744"/>
      <c r="GI95" s="744"/>
      <c r="GJ95" s="744"/>
      <c r="GK95" s="744"/>
      <c r="GL95" s="744"/>
      <c r="GM95" s="744"/>
      <c r="GN95" s="744"/>
      <c r="GO95" s="744"/>
      <c r="GP95" s="744"/>
      <c r="GQ95" s="744"/>
      <c r="GR95" s="744"/>
      <c r="GS95" s="744"/>
      <c r="GT95" s="744"/>
      <c r="GU95" s="744"/>
      <c r="GV95" s="744"/>
      <c r="GW95" s="744"/>
      <c r="GX95" s="744"/>
      <c r="GY95" s="744"/>
      <c r="GZ95" s="744"/>
      <c r="HA95" s="744"/>
      <c r="HB95" s="744"/>
      <c r="HC95" s="744"/>
      <c r="HD95" s="744"/>
      <c r="HE95" s="744"/>
      <c r="HF95" s="744"/>
      <c r="HG95" s="744"/>
      <c r="HH95" s="744"/>
      <c r="HI95" s="744"/>
      <c r="HJ95" s="744"/>
      <c r="HK95" s="744"/>
      <c r="HL95" s="744"/>
      <c r="HM95" s="744"/>
      <c r="HN95" s="744"/>
      <c r="HO95" s="744"/>
      <c r="HP95" s="744"/>
      <c r="HQ95" s="744"/>
      <c r="HR95" s="744"/>
      <c r="HS95" s="744"/>
      <c r="HT95" s="744"/>
      <c r="HU95" s="744"/>
      <c r="HV95" s="744"/>
      <c r="HW95" s="744"/>
      <c r="HX95" s="744"/>
      <c r="HY95" s="744"/>
      <c r="HZ95" s="744"/>
      <c r="IA95" s="744"/>
      <c r="IB95" s="744"/>
      <c r="IC95" s="744"/>
      <c r="ID95" s="744"/>
      <c r="IE95" s="744"/>
      <c r="IF95" s="744"/>
      <c r="IG95" s="744"/>
      <c r="IH95" s="744"/>
      <c r="II95" s="744"/>
      <c r="IJ95" s="744"/>
      <c r="IK95" s="744"/>
      <c r="IL95" s="744"/>
      <c r="IM95" s="744"/>
      <c r="IN95" s="744"/>
      <c r="IO95" s="744"/>
      <c r="IP95" s="744"/>
      <c r="IQ95" s="744"/>
      <c r="IR95" s="744"/>
      <c r="IS95" s="744"/>
      <c r="IT95" s="744"/>
      <c r="IU95" s="744"/>
      <c r="IV95" s="744"/>
      <c r="IW95" s="744"/>
      <c r="IX95" s="744"/>
      <c r="IY95" s="744"/>
    </row>
    <row r="96" spans="1:259" s="788" customFormat="1" ht="79.900000000000006" customHeight="1">
      <c r="A96" s="767" t="s">
        <v>625</v>
      </c>
      <c r="B96" s="471">
        <v>8</v>
      </c>
      <c r="C96" s="471"/>
      <c r="D96" s="762" t="s">
        <v>991</v>
      </c>
      <c r="E96" s="778">
        <v>38699</v>
      </c>
      <c r="F96" s="781">
        <f ca="1">ABS((V1-E96)/365)</f>
        <v>14.726027397260275</v>
      </c>
      <c r="G96" s="776" t="s">
        <v>272</v>
      </c>
      <c r="H96" s="762" t="s">
        <v>996</v>
      </c>
      <c r="I96" s="763">
        <v>41579</v>
      </c>
      <c r="J96" s="762" t="s">
        <v>58</v>
      </c>
      <c r="K96" s="776" t="s">
        <v>998</v>
      </c>
      <c r="L96" s="776" t="s">
        <v>1387</v>
      </c>
      <c r="M96" s="776" t="s">
        <v>142</v>
      </c>
      <c r="N96" s="776" t="s">
        <v>3130</v>
      </c>
      <c r="O96" s="776"/>
      <c r="P96" s="776"/>
      <c r="Q96" s="776" t="s">
        <v>1259</v>
      </c>
      <c r="R96" s="776"/>
      <c r="S96" s="776" t="s">
        <v>1062</v>
      </c>
      <c r="T96" s="801" t="s">
        <v>1247</v>
      </c>
      <c r="U96" s="801"/>
      <c r="V96" s="801"/>
      <c r="W96" s="776" t="s">
        <v>7590</v>
      </c>
      <c r="X96" s="776"/>
      <c r="Y96" s="768" t="s">
        <v>1102</v>
      </c>
      <c r="Z96" s="768"/>
      <c r="AA96" s="744"/>
      <c r="AB96" s="744"/>
      <c r="AC96" s="744"/>
      <c r="AD96" s="744"/>
      <c r="AE96" s="744"/>
      <c r="AF96" s="744"/>
      <c r="AG96" s="744"/>
      <c r="AH96" s="744"/>
      <c r="AI96" s="744"/>
      <c r="AJ96" s="744"/>
      <c r="AK96" s="744"/>
      <c r="AL96" s="744"/>
      <c r="AM96" s="744"/>
      <c r="AN96" s="744"/>
      <c r="AO96" s="744"/>
      <c r="AP96" s="744"/>
      <c r="AQ96" s="744"/>
      <c r="AR96" s="744"/>
      <c r="AS96" s="744"/>
      <c r="AT96" s="744"/>
      <c r="AU96" s="744"/>
      <c r="AV96" s="744"/>
      <c r="AW96" s="744"/>
      <c r="AX96" s="744"/>
      <c r="AY96" s="744"/>
      <c r="AZ96" s="744"/>
      <c r="BA96" s="744"/>
      <c r="BB96" s="744"/>
      <c r="BC96" s="744"/>
      <c r="BD96" s="744"/>
      <c r="BE96" s="744"/>
      <c r="BF96" s="744"/>
      <c r="BG96" s="744"/>
      <c r="BH96" s="744"/>
      <c r="BI96" s="744"/>
      <c r="BJ96" s="744"/>
      <c r="BK96" s="744"/>
      <c r="BL96" s="744"/>
      <c r="BM96" s="744"/>
      <c r="BN96" s="744"/>
      <c r="BO96" s="744"/>
      <c r="BP96" s="744"/>
      <c r="BQ96" s="744"/>
      <c r="BR96" s="744"/>
      <c r="BS96" s="744"/>
      <c r="BT96" s="744"/>
      <c r="BU96" s="744"/>
      <c r="BV96" s="744"/>
      <c r="BW96" s="744"/>
      <c r="BX96" s="744"/>
      <c r="BY96" s="744"/>
      <c r="BZ96" s="744"/>
      <c r="CA96" s="744"/>
      <c r="CB96" s="744"/>
      <c r="CC96" s="744"/>
      <c r="CD96" s="744"/>
      <c r="CE96" s="744"/>
      <c r="CF96" s="744"/>
      <c r="CG96" s="744"/>
      <c r="CH96" s="744"/>
      <c r="CI96" s="744"/>
      <c r="CJ96" s="744"/>
      <c r="CK96" s="744"/>
      <c r="CL96" s="744"/>
      <c r="CM96" s="744"/>
      <c r="CN96" s="744"/>
      <c r="CO96" s="744"/>
      <c r="CP96" s="744"/>
      <c r="CQ96" s="744"/>
      <c r="CR96" s="744"/>
      <c r="CS96" s="744"/>
      <c r="CT96" s="744"/>
      <c r="CU96" s="744"/>
      <c r="CV96" s="744"/>
      <c r="CW96" s="744"/>
      <c r="CX96" s="744"/>
      <c r="CY96" s="744"/>
      <c r="CZ96" s="744"/>
      <c r="DA96" s="744"/>
      <c r="DB96" s="744"/>
      <c r="DC96" s="744"/>
      <c r="DD96" s="744"/>
      <c r="DE96" s="744"/>
      <c r="DF96" s="744"/>
      <c r="DG96" s="744"/>
      <c r="DH96" s="744"/>
      <c r="DI96" s="744"/>
      <c r="DJ96" s="744"/>
      <c r="DK96" s="744"/>
      <c r="DL96" s="744"/>
      <c r="DM96" s="744"/>
      <c r="DN96" s="744"/>
      <c r="DO96" s="744"/>
      <c r="DP96" s="744"/>
      <c r="DQ96" s="744"/>
      <c r="DR96" s="744"/>
      <c r="DS96" s="744"/>
      <c r="DT96" s="744"/>
      <c r="DU96" s="744"/>
      <c r="DV96" s="744"/>
      <c r="DW96" s="744"/>
      <c r="DX96" s="744"/>
      <c r="DY96" s="744"/>
      <c r="DZ96" s="744"/>
      <c r="EA96" s="744"/>
      <c r="EB96" s="744"/>
      <c r="EC96" s="744"/>
      <c r="ED96" s="744"/>
      <c r="EE96" s="744"/>
      <c r="EF96" s="744"/>
      <c r="EG96" s="744"/>
      <c r="EH96" s="744"/>
      <c r="EI96" s="744"/>
      <c r="EJ96" s="744"/>
      <c r="EK96" s="744"/>
      <c r="EL96" s="744"/>
      <c r="EM96" s="744"/>
      <c r="EN96" s="744"/>
      <c r="EO96" s="744"/>
      <c r="EP96" s="744"/>
      <c r="EQ96" s="744"/>
      <c r="ER96" s="744"/>
      <c r="ES96" s="744"/>
      <c r="ET96" s="744"/>
      <c r="EU96" s="744"/>
      <c r="EV96" s="744"/>
      <c r="EW96" s="744"/>
      <c r="EX96" s="744"/>
      <c r="EY96" s="744"/>
      <c r="EZ96" s="744"/>
      <c r="FA96" s="744"/>
      <c r="FB96" s="744"/>
      <c r="FC96" s="744"/>
      <c r="FD96" s="744"/>
      <c r="FE96" s="744"/>
      <c r="FF96" s="744"/>
      <c r="FG96" s="744"/>
      <c r="FH96" s="744"/>
      <c r="FI96" s="744"/>
      <c r="FJ96" s="744"/>
      <c r="FK96" s="744"/>
      <c r="FL96" s="744"/>
      <c r="FM96" s="744"/>
      <c r="FN96" s="744"/>
      <c r="FO96" s="744"/>
      <c r="FP96" s="744"/>
      <c r="FQ96" s="744"/>
      <c r="FR96" s="744"/>
      <c r="FS96" s="744"/>
      <c r="FT96" s="744"/>
      <c r="FU96" s="744"/>
      <c r="FV96" s="744"/>
      <c r="FW96" s="744"/>
      <c r="FX96" s="744"/>
      <c r="FY96" s="744"/>
      <c r="FZ96" s="744"/>
      <c r="GA96" s="744"/>
      <c r="GB96" s="744"/>
      <c r="GC96" s="744"/>
      <c r="GD96" s="744"/>
      <c r="GE96" s="744"/>
      <c r="GF96" s="744"/>
      <c r="GG96" s="744"/>
      <c r="GH96" s="744"/>
      <c r="GI96" s="744"/>
      <c r="GJ96" s="744"/>
      <c r="GK96" s="744"/>
      <c r="GL96" s="744"/>
      <c r="GM96" s="744"/>
      <c r="GN96" s="744"/>
      <c r="GO96" s="744"/>
      <c r="GP96" s="744"/>
      <c r="GQ96" s="744"/>
      <c r="GR96" s="744"/>
      <c r="GS96" s="744"/>
      <c r="GT96" s="744"/>
      <c r="GU96" s="744"/>
      <c r="GV96" s="744"/>
      <c r="GW96" s="744"/>
      <c r="GX96" s="744"/>
      <c r="GY96" s="744"/>
      <c r="GZ96" s="744"/>
      <c r="HA96" s="744"/>
      <c r="HB96" s="744"/>
      <c r="HC96" s="744"/>
      <c r="HD96" s="744"/>
      <c r="HE96" s="744"/>
      <c r="HF96" s="744"/>
      <c r="HG96" s="744"/>
      <c r="HH96" s="744"/>
      <c r="HI96" s="744"/>
      <c r="HJ96" s="744"/>
      <c r="HK96" s="744"/>
      <c r="HL96" s="744"/>
      <c r="HM96" s="744"/>
      <c r="HN96" s="744"/>
      <c r="HO96" s="744"/>
      <c r="HP96" s="744"/>
      <c r="HQ96" s="744"/>
      <c r="HR96" s="744"/>
      <c r="HS96" s="744"/>
      <c r="HT96" s="744"/>
      <c r="HU96" s="744"/>
      <c r="HV96" s="744"/>
      <c r="HW96" s="744"/>
      <c r="HX96" s="744"/>
      <c r="HY96" s="744"/>
      <c r="HZ96" s="744"/>
      <c r="IA96" s="744"/>
      <c r="IB96" s="744"/>
      <c r="IC96" s="744"/>
      <c r="ID96" s="744"/>
      <c r="IE96" s="744"/>
      <c r="IF96" s="744"/>
      <c r="IG96" s="744"/>
      <c r="IH96" s="744"/>
      <c r="II96" s="744"/>
      <c r="IJ96" s="744"/>
      <c r="IK96" s="744"/>
      <c r="IL96" s="744"/>
      <c r="IM96" s="744"/>
      <c r="IN96" s="744"/>
      <c r="IO96" s="744"/>
      <c r="IP96" s="744"/>
      <c r="IQ96" s="744"/>
      <c r="IR96" s="744"/>
      <c r="IS96" s="744"/>
      <c r="IT96" s="744"/>
      <c r="IU96" s="744"/>
      <c r="IV96" s="744"/>
      <c r="IW96" s="744"/>
      <c r="IX96" s="744"/>
      <c r="IY96" s="744"/>
    </row>
    <row r="97" spans="1:259" s="788" customFormat="1" ht="79.900000000000006" customHeight="1">
      <c r="A97" s="768" t="s">
        <v>625</v>
      </c>
      <c r="B97" s="471">
        <v>9</v>
      </c>
      <c r="C97" s="471"/>
      <c r="D97" s="762" t="s">
        <v>992</v>
      </c>
      <c r="E97" s="778">
        <v>39336</v>
      </c>
      <c r="F97" s="781">
        <f ca="1">ABS((V1-E97)/365)</f>
        <v>12.980821917808219</v>
      </c>
      <c r="G97" s="776" t="s">
        <v>272</v>
      </c>
      <c r="H97" s="762" t="s">
        <v>996</v>
      </c>
      <c r="I97" s="763">
        <v>41579</v>
      </c>
      <c r="J97" s="762" t="s">
        <v>58</v>
      </c>
      <c r="K97" s="776" t="s">
        <v>998</v>
      </c>
      <c r="L97" s="776" t="s">
        <v>1387</v>
      </c>
      <c r="M97" s="776" t="s">
        <v>142</v>
      </c>
      <c r="N97" s="776" t="s">
        <v>3130</v>
      </c>
      <c r="O97" s="776"/>
      <c r="P97" s="776"/>
      <c r="Q97" s="776" t="s">
        <v>1259</v>
      </c>
      <c r="R97" s="776"/>
      <c r="S97" s="776" t="s">
        <v>1062</v>
      </c>
      <c r="T97" s="801" t="s">
        <v>1246</v>
      </c>
      <c r="U97" s="801"/>
      <c r="V97" s="801"/>
      <c r="W97" s="776" t="s">
        <v>7590</v>
      </c>
      <c r="X97" s="776"/>
      <c r="Y97" s="768" t="s">
        <v>1102</v>
      </c>
      <c r="Z97" s="768"/>
      <c r="AA97" s="744"/>
      <c r="AB97" s="744"/>
      <c r="AC97" s="744"/>
      <c r="AD97" s="744"/>
      <c r="AE97" s="744"/>
      <c r="AF97" s="744"/>
      <c r="AG97" s="744"/>
      <c r="AH97" s="744"/>
      <c r="AI97" s="744"/>
      <c r="AJ97" s="744"/>
      <c r="AK97" s="744"/>
      <c r="AL97" s="744"/>
      <c r="AM97" s="744"/>
      <c r="AN97" s="744"/>
      <c r="AO97" s="744"/>
      <c r="AP97" s="744"/>
      <c r="AQ97" s="744"/>
      <c r="AR97" s="744"/>
      <c r="AS97" s="744"/>
      <c r="AT97" s="744"/>
      <c r="AU97" s="744"/>
      <c r="AV97" s="744"/>
      <c r="AW97" s="744"/>
      <c r="AX97" s="744"/>
      <c r="AY97" s="744"/>
      <c r="AZ97" s="744"/>
      <c r="BA97" s="744"/>
      <c r="BB97" s="744"/>
      <c r="BC97" s="744"/>
      <c r="BD97" s="744"/>
      <c r="BE97" s="744"/>
      <c r="BF97" s="744"/>
      <c r="BG97" s="744"/>
      <c r="BH97" s="744"/>
      <c r="BI97" s="744"/>
      <c r="BJ97" s="744"/>
      <c r="BK97" s="744"/>
      <c r="BL97" s="744"/>
      <c r="BM97" s="744"/>
      <c r="BN97" s="744"/>
      <c r="BO97" s="744"/>
      <c r="BP97" s="744"/>
      <c r="BQ97" s="744"/>
      <c r="BR97" s="744"/>
      <c r="BS97" s="744"/>
      <c r="BT97" s="744"/>
      <c r="BU97" s="744"/>
      <c r="BV97" s="744"/>
      <c r="BW97" s="744"/>
      <c r="BX97" s="744"/>
      <c r="BY97" s="744"/>
      <c r="BZ97" s="744"/>
      <c r="CA97" s="744"/>
      <c r="CB97" s="744"/>
      <c r="CC97" s="744"/>
      <c r="CD97" s="744"/>
      <c r="CE97" s="744"/>
      <c r="CF97" s="744"/>
      <c r="CG97" s="744"/>
      <c r="CH97" s="744"/>
      <c r="CI97" s="744"/>
      <c r="CJ97" s="744"/>
      <c r="CK97" s="744"/>
      <c r="CL97" s="744"/>
      <c r="CM97" s="744"/>
      <c r="CN97" s="744"/>
      <c r="CO97" s="744"/>
      <c r="CP97" s="744"/>
      <c r="CQ97" s="744"/>
      <c r="CR97" s="744"/>
      <c r="CS97" s="744"/>
      <c r="CT97" s="744"/>
      <c r="CU97" s="744"/>
      <c r="CV97" s="744"/>
      <c r="CW97" s="744"/>
      <c r="CX97" s="744"/>
      <c r="CY97" s="744"/>
      <c r="CZ97" s="744"/>
      <c r="DA97" s="744"/>
      <c r="DB97" s="744"/>
      <c r="DC97" s="744"/>
      <c r="DD97" s="744"/>
      <c r="DE97" s="744"/>
      <c r="DF97" s="744"/>
      <c r="DG97" s="744"/>
      <c r="DH97" s="744"/>
      <c r="DI97" s="744"/>
      <c r="DJ97" s="744"/>
      <c r="DK97" s="744"/>
      <c r="DL97" s="744"/>
      <c r="DM97" s="744"/>
      <c r="DN97" s="744"/>
      <c r="DO97" s="744"/>
      <c r="DP97" s="744"/>
      <c r="DQ97" s="744"/>
      <c r="DR97" s="744"/>
      <c r="DS97" s="744"/>
      <c r="DT97" s="744"/>
      <c r="DU97" s="744"/>
      <c r="DV97" s="744"/>
      <c r="DW97" s="744"/>
      <c r="DX97" s="744"/>
      <c r="DY97" s="744"/>
      <c r="DZ97" s="744"/>
      <c r="EA97" s="744"/>
      <c r="EB97" s="744"/>
      <c r="EC97" s="744"/>
      <c r="ED97" s="744"/>
      <c r="EE97" s="744"/>
      <c r="EF97" s="744"/>
      <c r="EG97" s="744"/>
      <c r="EH97" s="744"/>
      <c r="EI97" s="744"/>
      <c r="EJ97" s="744"/>
      <c r="EK97" s="744"/>
      <c r="EL97" s="744"/>
      <c r="EM97" s="744"/>
      <c r="EN97" s="744"/>
      <c r="EO97" s="744"/>
      <c r="EP97" s="744"/>
      <c r="EQ97" s="744"/>
      <c r="ER97" s="744"/>
      <c r="ES97" s="744"/>
      <c r="ET97" s="744"/>
      <c r="EU97" s="744"/>
      <c r="EV97" s="744"/>
      <c r="EW97" s="744"/>
      <c r="EX97" s="744"/>
      <c r="EY97" s="744"/>
      <c r="EZ97" s="744"/>
      <c r="FA97" s="744"/>
      <c r="FB97" s="744"/>
      <c r="FC97" s="744"/>
      <c r="FD97" s="744"/>
      <c r="FE97" s="744"/>
      <c r="FF97" s="744"/>
      <c r="FG97" s="744"/>
      <c r="FH97" s="744"/>
      <c r="FI97" s="744"/>
      <c r="FJ97" s="744"/>
      <c r="FK97" s="744"/>
      <c r="FL97" s="744"/>
      <c r="FM97" s="744"/>
      <c r="FN97" s="744"/>
      <c r="FO97" s="744"/>
      <c r="FP97" s="744"/>
      <c r="FQ97" s="744"/>
      <c r="FR97" s="744"/>
      <c r="FS97" s="744"/>
      <c r="FT97" s="744"/>
      <c r="FU97" s="744"/>
      <c r="FV97" s="744"/>
      <c r="FW97" s="744"/>
      <c r="FX97" s="744"/>
      <c r="FY97" s="744"/>
      <c r="FZ97" s="744"/>
      <c r="GA97" s="744"/>
      <c r="GB97" s="744"/>
      <c r="GC97" s="744"/>
      <c r="GD97" s="744"/>
      <c r="GE97" s="744"/>
      <c r="GF97" s="744"/>
      <c r="GG97" s="744"/>
      <c r="GH97" s="744"/>
      <c r="GI97" s="744"/>
      <c r="GJ97" s="744"/>
      <c r="GK97" s="744"/>
      <c r="GL97" s="744"/>
      <c r="GM97" s="744"/>
      <c r="GN97" s="744"/>
      <c r="GO97" s="744"/>
      <c r="GP97" s="744"/>
      <c r="GQ97" s="744"/>
      <c r="GR97" s="744"/>
      <c r="GS97" s="744"/>
      <c r="GT97" s="744"/>
      <c r="GU97" s="744"/>
      <c r="GV97" s="744"/>
      <c r="GW97" s="744"/>
      <c r="GX97" s="744"/>
      <c r="GY97" s="744"/>
      <c r="GZ97" s="744"/>
      <c r="HA97" s="744"/>
      <c r="HB97" s="744"/>
      <c r="HC97" s="744"/>
      <c r="HD97" s="744"/>
      <c r="HE97" s="744"/>
      <c r="HF97" s="744"/>
      <c r="HG97" s="744"/>
      <c r="HH97" s="744"/>
      <c r="HI97" s="744"/>
      <c r="HJ97" s="744"/>
      <c r="HK97" s="744"/>
      <c r="HL97" s="744"/>
      <c r="HM97" s="744"/>
      <c r="HN97" s="744"/>
      <c r="HO97" s="744"/>
      <c r="HP97" s="744"/>
      <c r="HQ97" s="744"/>
      <c r="HR97" s="744"/>
      <c r="HS97" s="744"/>
      <c r="HT97" s="744"/>
      <c r="HU97" s="744"/>
      <c r="HV97" s="744"/>
      <c r="HW97" s="744"/>
      <c r="HX97" s="744"/>
      <c r="HY97" s="744"/>
      <c r="HZ97" s="744"/>
      <c r="IA97" s="744"/>
      <c r="IB97" s="744"/>
      <c r="IC97" s="744"/>
      <c r="ID97" s="744"/>
      <c r="IE97" s="744"/>
      <c r="IF97" s="744"/>
      <c r="IG97" s="744"/>
      <c r="IH97" s="744"/>
      <c r="II97" s="744"/>
      <c r="IJ97" s="744"/>
      <c r="IK97" s="744"/>
      <c r="IL97" s="744"/>
      <c r="IM97" s="744"/>
      <c r="IN97" s="744"/>
      <c r="IO97" s="744"/>
      <c r="IP97" s="744"/>
      <c r="IQ97" s="744"/>
      <c r="IR97" s="744"/>
      <c r="IS97" s="744"/>
      <c r="IT97" s="744"/>
      <c r="IU97" s="744"/>
      <c r="IV97" s="744"/>
      <c r="IW97" s="744"/>
      <c r="IX97" s="744"/>
      <c r="IY97" s="744"/>
    </row>
    <row r="98" spans="1:259" ht="79.900000000000006" customHeight="1">
      <c r="A98" s="768" t="s">
        <v>625</v>
      </c>
      <c r="B98" s="471">
        <v>10</v>
      </c>
      <c r="C98" s="471"/>
      <c r="D98" s="762" t="s">
        <v>1222</v>
      </c>
      <c r="E98" s="867">
        <v>39050</v>
      </c>
      <c r="F98" s="781">
        <f ca="1">ABS((V1-E98)/365)</f>
        <v>13.764383561643836</v>
      </c>
      <c r="G98" s="762" t="s">
        <v>272</v>
      </c>
      <c r="H98" s="762" t="s">
        <v>1223</v>
      </c>
      <c r="I98" s="844">
        <v>41991</v>
      </c>
      <c r="J98" s="762" t="s">
        <v>84</v>
      </c>
      <c r="K98" s="456" t="s">
        <v>1231</v>
      </c>
      <c r="L98" s="776" t="s">
        <v>1935</v>
      </c>
      <c r="M98" s="868" t="s">
        <v>142</v>
      </c>
      <c r="N98" s="456" t="s">
        <v>3069</v>
      </c>
      <c r="O98" s="456"/>
      <c r="P98" s="776"/>
      <c r="Q98" s="776"/>
      <c r="R98" s="776"/>
      <c r="S98" s="776" t="s">
        <v>1369</v>
      </c>
      <c r="T98" s="776" t="s">
        <v>1270</v>
      </c>
      <c r="U98" s="776"/>
      <c r="V98" s="776"/>
      <c r="W98" s="776" t="s">
        <v>1545</v>
      </c>
      <c r="X98" s="776" t="s">
        <v>7118</v>
      </c>
      <c r="Y98" s="768" t="s">
        <v>1102</v>
      </c>
      <c r="IY98" s="788"/>
    </row>
    <row r="99" spans="1:259" s="766" customFormat="1" ht="79.900000000000006" customHeight="1">
      <c r="A99" s="768" t="s">
        <v>625</v>
      </c>
      <c r="B99" s="471">
        <v>11</v>
      </c>
      <c r="C99" s="471"/>
      <c r="D99" s="762" t="s">
        <v>1049</v>
      </c>
      <c r="E99" s="778">
        <v>38004</v>
      </c>
      <c r="F99" s="781">
        <f ca="1">ABS((V1-E99)/365)</f>
        <v>16.63013698630137</v>
      </c>
      <c r="G99" s="776" t="s">
        <v>272</v>
      </c>
      <c r="H99" s="762" t="s">
        <v>1050</v>
      </c>
      <c r="I99" s="763">
        <v>41704</v>
      </c>
      <c r="J99" s="762" t="s">
        <v>58</v>
      </c>
      <c r="K99" s="868" t="s">
        <v>1066</v>
      </c>
      <c r="L99" s="793" t="s">
        <v>1206</v>
      </c>
      <c r="M99" s="776" t="s">
        <v>1508</v>
      </c>
      <c r="N99" s="776" t="s">
        <v>773</v>
      </c>
      <c r="O99" s="776"/>
      <c r="P99" s="776"/>
      <c r="Q99" s="800"/>
      <c r="R99" s="800"/>
      <c r="S99" s="800" t="s">
        <v>1065</v>
      </c>
      <c r="T99" s="800" t="s">
        <v>1080</v>
      </c>
      <c r="U99" s="800"/>
      <c r="V99" s="800"/>
      <c r="W99" s="800"/>
      <c r="X99" s="903" t="s">
        <v>6988</v>
      </c>
      <c r="Y99" s="768" t="s">
        <v>1102</v>
      </c>
      <c r="Z99" s="768"/>
      <c r="AA99" s="744"/>
      <c r="AB99" s="744"/>
      <c r="AC99" s="744"/>
      <c r="AD99" s="744"/>
      <c r="AE99" s="744"/>
      <c r="AF99" s="744"/>
      <c r="AG99" s="744"/>
      <c r="AH99" s="744"/>
      <c r="AI99" s="744"/>
      <c r="AJ99" s="744"/>
      <c r="AK99" s="744"/>
      <c r="AL99" s="744"/>
      <c r="AM99" s="744"/>
      <c r="AN99" s="744"/>
      <c r="AO99" s="744"/>
      <c r="AP99" s="744"/>
      <c r="AQ99" s="744"/>
      <c r="AR99" s="744"/>
      <c r="AS99" s="744"/>
      <c r="AT99" s="744"/>
      <c r="AU99" s="744"/>
      <c r="AV99" s="744"/>
      <c r="AW99" s="744"/>
      <c r="AX99" s="744"/>
      <c r="AY99" s="744"/>
      <c r="AZ99" s="744"/>
      <c r="BA99" s="744"/>
      <c r="BB99" s="744"/>
      <c r="BC99" s="744"/>
      <c r="BD99" s="744"/>
      <c r="BE99" s="744"/>
      <c r="BF99" s="744"/>
      <c r="BG99" s="744"/>
      <c r="BH99" s="744"/>
      <c r="BI99" s="744"/>
      <c r="BJ99" s="744"/>
      <c r="BK99" s="744"/>
      <c r="BL99" s="744"/>
      <c r="BM99" s="744"/>
      <c r="BN99" s="744"/>
      <c r="BO99" s="744"/>
      <c r="BP99" s="744"/>
      <c r="BQ99" s="744"/>
      <c r="BR99" s="744"/>
      <c r="BS99" s="744"/>
      <c r="BT99" s="744"/>
      <c r="BU99" s="744"/>
      <c r="BV99" s="744"/>
      <c r="BW99" s="744"/>
      <c r="BX99" s="744"/>
      <c r="BY99" s="744"/>
      <c r="BZ99" s="744"/>
      <c r="CA99" s="744"/>
      <c r="CB99" s="744"/>
      <c r="CC99" s="744"/>
      <c r="CD99" s="744"/>
      <c r="CE99" s="744"/>
      <c r="CF99" s="744"/>
      <c r="CG99" s="744"/>
      <c r="CH99" s="744"/>
      <c r="CI99" s="744"/>
      <c r="CJ99" s="744"/>
      <c r="CK99" s="744"/>
      <c r="CL99" s="744"/>
      <c r="CM99" s="744"/>
      <c r="CN99" s="744"/>
      <c r="CO99" s="744"/>
      <c r="CP99" s="744"/>
      <c r="CQ99" s="744"/>
      <c r="CR99" s="744"/>
      <c r="CS99" s="744"/>
      <c r="CT99" s="744"/>
      <c r="CU99" s="744"/>
      <c r="CV99" s="744"/>
      <c r="CW99" s="744"/>
      <c r="CX99" s="744"/>
      <c r="CY99" s="744"/>
      <c r="CZ99" s="744"/>
      <c r="DA99" s="744"/>
      <c r="DB99" s="744"/>
      <c r="DC99" s="744"/>
      <c r="DD99" s="744"/>
      <c r="DE99" s="744"/>
      <c r="DF99" s="744"/>
      <c r="DG99" s="744"/>
      <c r="DH99" s="744"/>
      <c r="DI99" s="744"/>
      <c r="DJ99" s="744"/>
      <c r="DK99" s="744"/>
      <c r="DL99" s="744"/>
      <c r="DM99" s="744"/>
      <c r="DN99" s="744"/>
      <c r="DO99" s="744"/>
      <c r="DP99" s="744"/>
      <c r="DQ99" s="744"/>
      <c r="DR99" s="744"/>
      <c r="DS99" s="744"/>
      <c r="DT99" s="744"/>
      <c r="DU99" s="744"/>
      <c r="DV99" s="744"/>
      <c r="DW99" s="744"/>
      <c r="DX99" s="744"/>
      <c r="DY99" s="744"/>
      <c r="DZ99" s="744"/>
      <c r="EA99" s="744"/>
      <c r="EB99" s="744"/>
      <c r="EC99" s="744"/>
      <c r="ED99" s="744"/>
      <c r="EE99" s="744"/>
      <c r="EF99" s="744"/>
      <c r="EG99" s="744"/>
      <c r="EH99" s="744"/>
      <c r="EI99" s="744"/>
      <c r="EJ99" s="744"/>
      <c r="EK99" s="744"/>
      <c r="EL99" s="744"/>
      <c r="EM99" s="744"/>
      <c r="EN99" s="744"/>
      <c r="EO99" s="744"/>
      <c r="EP99" s="744"/>
      <c r="EQ99" s="744"/>
      <c r="ER99" s="744"/>
      <c r="ES99" s="744"/>
      <c r="ET99" s="744"/>
      <c r="EU99" s="744"/>
      <c r="EV99" s="744"/>
      <c r="EW99" s="744"/>
      <c r="EX99" s="744"/>
      <c r="EY99" s="744"/>
      <c r="EZ99" s="744"/>
      <c r="FA99" s="744"/>
      <c r="FB99" s="744"/>
      <c r="FC99" s="744"/>
      <c r="FD99" s="744"/>
      <c r="FE99" s="744"/>
      <c r="FF99" s="744"/>
      <c r="FG99" s="744"/>
      <c r="FH99" s="744"/>
      <c r="FI99" s="744"/>
      <c r="FJ99" s="744"/>
      <c r="FK99" s="744"/>
      <c r="FL99" s="744"/>
      <c r="FM99" s="744"/>
      <c r="FN99" s="744"/>
      <c r="FO99" s="744"/>
      <c r="FP99" s="744"/>
      <c r="FQ99" s="744"/>
      <c r="FR99" s="744"/>
      <c r="FS99" s="744"/>
      <c r="FT99" s="744"/>
      <c r="FU99" s="744"/>
      <c r="FV99" s="744"/>
      <c r="FW99" s="744"/>
      <c r="FX99" s="744"/>
      <c r="FY99" s="744"/>
      <c r="FZ99" s="744"/>
      <c r="GA99" s="744"/>
      <c r="GB99" s="744"/>
      <c r="GC99" s="744"/>
      <c r="GD99" s="744"/>
      <c r="GE99" s="744"/>
      <c r="GF99" s="744"/>
      <c r="GG99" s="744"/>
      <c r="GH99" s="744"/>
      <c r="GI99" s="744"/>
      <c r="GJ99" s="744"/>
      <c r="GK99" s="744"/>
      <c r="GL99" s="744"/>
      <c r="GM99" s="744"/>
      <c r="GN99" s="744"/>
      <c r="GO99" s="744"/>
      <c r="GP99" s="744"/>
      <c r="GQ99" s="744"/>
      <c r="GR99" s="744"/>
      <c r="GS99" s="744"/>
      <c r="GT99" s="744"/>
      <c r="GU99" s="744"/>
      <c r="GV99" s="744"/>
      <c r="GW99" s="744"/>
      <c r="GX99" s="744"/>
      <c r="GY99" s="744"/>
      <c r="GZ99" s="744"/>
      <c r="HA99" s="744"/>
      <c r="HB99" s="744"/>
      <c r="HC99" s="744"/>
      <c r="HD99" s="744"/>
      <c r="HE99" s="744"/>
      <c r="HF99" s="744"/>
      <c r="HG99" s="744"/>
      <c r="HH99" s="744"/>
      <c r="HI99" s="744"/>
      <c r="HJ99" s="744"/>
      <c r="HK99" s="744"/>
      <c r="HL99" s="744"/>
      <c r="HM99" s="744"/>
      <c r="HN99" s="744"/>
      <c r="HO99" s="744"/>
      <c r="HP99" s="744"/>
      <c r="HQ99" s="744"/>
      <c r="HR99" s="744"/>
      <c r="HS99" s="744"/>
      <c r="HT99" s="744"/>
      <c r="HU99" s="744"/>
      <c r="HV99" s="744"/>
      <c r="HW99" s="744"/>
      <c r="HX99" s="744"/>
      <c r="HY99" s="744"/>
      <c r="HZ99" s="744"/>
      <c r="IA99" s="744"/>
      <c r="IB99" s="744"/>
      <c r="IC99" s="744"/>
      <c r="ID99" s="744"/>
      <c r="IE99" s="744"/>
      <c r="IF99" s="744"/>
      <c r="IG99" s="744"/>
      <c r="IH99" s="744"/>
      <c r="II99" s="744"/>
      <c r="IJ99" s="744"/>
      <c r="IK99" s="744"/>
      <c r="IL99" s="744"/>
      <c r="IM99" s="744"/>
      <c r="IN99" s="744"/>
      <c r="IO99" s="744"/>
      <c r="IP99" s="744"/>
      <c r="IQ99" s="744"/>
      <c r="IR99" s="744"/>
      <c r="IS99" s="744"/>
      <c r="IT99" s="744"/>
      <c r="IU99" s="744"/>
      <c r="IV99" s="744"/>
      <c r="IW99" s="744"/>
      <c r="IX99" s="788"/>
      <c r="IY99" s="788"/>
    </row>
    <row r="100" spans="1:259" s="766" customFormat="1" ht="79.900000000000006" customHeight="1">
      <c r="A100" s="768" t="s">
        <v>625</v>
      </c>
      <c r="B100" s="471">
        <v>12</v>
      </c>
      <c r="C100" s="471" t="s">
        <v>1707</v>
      </c>
      <c r="D100" s="776" t="s">
        <v>1709</v>
      </c>
      <c r="E100" s="780">
        <v>39217</v>
      </c>
      <c r="F100" s="781">
        <f ca="1">ABS((V1-E100)/365)</f>
        <v>13.306849315068494</v>
      </c>
      <c r="G100" s="776" t="s">
        <v>272</v>
      </c>
      <c r="H100" s="780" t="s">
        <v>1708</v>
      </c>
      <c r="I100" s="780">
        <v>42458</v>
      </c>
      <c r="J100" s="782" t="s">
        <v>1665</v>
      </c>
      <c r="K100" s="776" t="s">
        <v>1713</v>
      </c>
      <c r="L100" s="456" t="s">
        <v>3828</v>
      </c>
      <c r="M100" s="456" t="s">
        <v>1328</v>
      </c>
      <c r="N100" s="456" t="s">
        <v>5840</v>
      </c>
      <c r="O100" s="456"/>
      <c r="P100" s="456"/>
      <c r="Q100" s="456" t="s">
        <v>2237</v>
      </c>
      <c r="R100" s="456"/>
      <c r="S100" s="776" t="s">
        <v>1712</v>
      </c>
      <c r="T100" s="776" t="s">
        <v>1824</v>
      </c>
      <c r="U100" s="776"/>
      <c r="V100" s="776"/>
      <c r="W100" s="776" t="s">
        <v>3559</v>
      </c>
      <c r="X100" s="776" t="s">
        <v>3900</v>
      </c>
      <c r="Y100" s="768" t="s">
        <v>1423</v>
      </c>
      <c r="Z100" s="744"/>
      <c r="AA100" s="744"/>
      <c r="AB100" s="744"/>
      <c r="AC100" s="744"/>
      <c r="AD100" s="744"/>
      <c r="AE100" s="744"/>
      <c r="AF100" s="744"/>
      <c r="AG100" s="744"/>
      <c r="AH100" s="744"/>
      <c r="AI100" s="744"/>
      <c r="AJ100" s="744"/>
      <c r="AK100" s="744"/>
      <c r="AL100" s="744"/>
      <c r="AM100" s="744"/>
      <c r="AN100" s="744"/>
      <c r="AO100" s="744"/>
      <c r="AP100" s="744"/>
      <c r="AQ100" s="744"/>
      <c r="AR100" s="744"/>
      <c r="AS100" s="744"/>
      <c r="AT100" s="744"/>
      <c r="AU100" s="744"/>
      <c r="AV100" s="744"/>
      <c r="AW100" s="744"/>
      <c r="AX100" s="744"/>
      <c r="AY100" s="744"/>
      <c r="AZ100" s="744"/>
      <c r="BA100" s="744"/>
      <c r="BB100" s="744"/>
      <c r="BC100" s="744"/>
      <c r="BD100" s="744"/>
      <c r="BE100" s="744"/>
      <c r="BF100" s="744"/>
      <c r="BG100" s="744"/>
      <c r="BH100" s="744"/>
      <c r="BI100" s="744"/>
      <c r="BJ100" s="744"/>
      <c r="BK100" s="744"/>
      <c r="BL100" s="744"/>
      <c r="BM100" s="744"/>
      <c r="BN100" s="744"/>
      <c r="BO100" s="744"/>
      <c r="BP100" s="744"/>
      <c r="BQ100" s="744"/>
      <c r="BR100" s="744"/>
      <c r="BS100" s="744"/>
      <c r="BT100" s="744"/>
      <c r="BU100" s="744"/>
      <c r="BV100" s="744"/>
      <c r="BW100" s="744"/>
      <c r="BX100" s="744"/>
      <c r="BY100" s="744"/>
      <c r="BZ100" s="744"/>
      <c r="CA100" s="744"/>
      <c r="CB100" s="744"/>
      <c r="CC100" s="744"/>
      <c r="CD100" s="744"/>
      <c r="CE100" s="744"/>
      <c r="CF100" s="744"/>
      <c r="CG100" s="744"/>
      <c r="CH100" s="744"/>
      <c r="CI100" s="744"/>
      <c r="CJ100" s="744"/>
      <c r="CK100" s="744"/>
      <c r="CL100" s="744"/>
      <c r="CM100" s="744"/>
      <c r="CN100" s="744"/>
      <c r="CO100" s="744"/>
      <c r="CP100" s="744"/>
      <c r="CQ100" s="744"/>
      <c r="CR100" s="744"/>
      <c r="CS100" s="744"/>
      <c r="CT100" s="744"/>
      <c r="CU100" s="744"/>
      <c r="CV100" s="744"/>
      <c r="CW100" s="744"/>
      <c r="CX100" s="744"/>
      <c r="CY100" s="744"/>
      <c r="CZ100" s="744"/>
      <c r="DA100" s="744"/>
      <c r="DB100" s="744"/>
      <c r="DC100" s="744"/>
      <c r="DD100" s="744"/>
      <c r="DE100" s="744"/>
      <c r="DF100" s="744"/>
      <c r="DG100" s="744"/>
      <c r="DH100" s="744"/>
      <c r="DI100" s="744"/>
      <c r="DJ100" s="744"/>
      <c r="DK100" s="744"/>
      <c r="DL100" s="744"/>
      <c r="DM100" s="744"/>
      <c r="DN100" s="744"/>
      <c r="DO100" s="744"/>
      <c r="DP100" s="744"/>
      <c r="DQ100" s="744"/>
      <c r="DR100" s="744"/>
      <c r="DS100" s="744"/>
      <c r="DT100" s="744"/>
      <c r="DU100" s="744"/>
      <c r="DV100" s="744"/>
      <c r="DW100" s="744"/>
      <c r="DX100" s="744"/>
      <c r="DY100" s="744"/>
      <c r="DZ100" s="744"/>
      <c r="EA100" s="744"/>
      <c r="EB100" s="744"/>
      <c r="EC100" s="744"/>
      <c r="ED100" s="744"/>
      <c r="EE100" s="744"/>
      <c r="EF100" s="744"/>
      <c r="EG100" s="744"/>
      <c r="EH100" s="744"/>
      <c r="EI100" s="744"/>
      <c r="EJ100" s="744"/>
      <c r="EK100" s="744"/>
      <c r="EL100" s="744"/>
      <c r="EM100" s="744"/>
      <c r="EN100" s="744"/>
      <c r="EO100" s="744"/>
      <c r="EP100" s="744"/>
      <c r="EQ100" s="744"/>
      <c r="ER100" s="744"/>
      <c r="ES100" s="744"/>
      <c r="ET100" s="744"/>
      <c r="EU100" s="744"/>
      <c r="EV100" s="744"/>
      <c r="EW100" s="744"/>
      <c r="EX100" s="744"/>
      <c r="EY100" s="744"/>
      <c r="EZ100" s="744"/>
      <c r="FA100" s="744"/>
      <c r="FB100" s="744"/>
      <c r="FC100" s="744"/>
      <c r="FD100" s="744"/>
      <c r="FE100" s="744"/>
      <c r="FF100" s="744"/>
      <c r="FG100" s="744"/>
      <c r="FH100" s="744"/>
      <c r="FI100" s="744"/>
      <c r="FJ100" s="744"/>
      <c r="FK100" s="744"/>
      <c r="FL100" s="744"/>
      <c r="FM100" s="744"/>
      <c r="FN100" s="744"/>
      <c r="FO100" s="744"/>
      <c r="FP100" s="744"/>
      <c r="FQ100" s="744"/>
      <c r="FR100" s="744"/>
      <c r="FS100" s="744"/>
      <c r="FT100" s="744"/>
      <c r="FU100" s="744"/>
      <c r="FV100" s="744"/>
      <c r="FW100" s="744"/>
      <c r="FX100" s="744"/>
      <c r="FY100" s="744"/>
      <c r="FZ100" s="744"/>
      <c r="GA100" s="744"/>
      <c r="GB100" s="744"/>
      <c r="GC100" s="744"/>
      <c r="GD100" s="744"/>
      <c r="GE100" s="744"/>
      <c r="GF100" s="744"/>
      <c r="GG100" s="744"/>
      <c r="GH100" s="744"/>
      <c r="GI100" s="744"/>
      <c r="GJ100" s="744"/>
      <c r="GK100" s="744"/>
      <c r="GL100" s="744"/>
      <c r="GM100" s="744"/>
      <c r="GN100" s="744"/>
      <c r="GO100" s="744"/>
      <c r="GP100" s="744"/>
      <c r="GQ100" s="744"/>
      <c r="GR100" s="744"/>
      <c r="GS100" s="744"/>
      <c r="GT100" s="744"/>
      <c r="GU100" s="744"/>
      <c r="GV100" s="744"/>
      <c r="GW100" s="744"/>
      <c r="GX100" s="744"/>
      <c r="GY100" s="744"/>
      <c r="GZ100" s="744"/>
      <c r="HA100" s="744"/>
      <c r="HB100" s="744"/>
      <c r="HC100" s="744"/>
      <c r="HD100" s="744"/>
      <c r="HE100" s="744"/>
      <c r="HF100" s="744"/>
      <c r="HG100" s="744"/>
      <c r="HH100" s="744"/>
      <c r="HI100" s="744"/>
      <c r="HJ100" s="744"/>
      <c r="HK100" s="744"/>
      <c r="HL100" s="744"/>
      <c r="HM100" s="744"/>
      <c r="HN100" s="744"/>
      <c r="HO100" s="744"/>
      <c r="HP100" s="744"/>
      <c r="HQ100" s="744"/>
      <c r="HR100" s="744"/>
      <c r="HS100" s="744"/>
      <c r="HT100" s="744"/>
      <c r="HU100" s="744"/>
      <c r="HV100" s="744"/>
      <c r="HW100" s="744"/>
      <c r="HX100" s="744"/>
      <c r="HY100" s="744"/>
      <c r="HZ100" s="744"/>
      <c r="IA100" s="744"/>
      <c r="IB100" s="744"/>
      <c r="IC100" s="744"/>
      <c r="ID100" s="744"/>
      <c r="IE100" s="744"/>
      <c r="IF100" s="744"/>
      <c r="IG100" s="744"/>
      <c r="IH100" s="744"/>
      <c r="II100" s="744"/>
      <c r="IJ100" s="744"/>
      <c r="IK100" s="744"/>
      <c r="IL100" s="744"/>
      <c r="IM100" s="744"/>
      <c r="IN100" s="744"/>
      <c r="IO100" s="744"/>
      <c r="IP100" s="744"/>
      <c r="IQ100" s="744"/>
      <c r="IR100" s="744"/>
      <c r="IS100" s="744"/>
      <c r="IT100" s="744"/>
      <c r="IU100" s="744"/>
      <c r="IV100" s="744"/>
      <c r="IW100" s="744"/>
      <c r="IX100" s="788"/>
      <c r="IY100" s="744"/>
    </row>
    <row r="101" spans="1:259" ht="79.900000000000006" customHeight="1">
      <c r="A101" s="768" t="s">
        <v>625</v>
      </c>
      <c r="B101" s="471">
        <v>13</v>
      </c>
      <c r="C101" s="471" t="s">
        <v>1707</v>
      </c>
      <c r="D101" s="776" t="s">
        <v>1710</v>
      </c>
      <c r="E101" s="780">
        <v>39805</v>
      </c>
      <c r="F101" s="781">
        <f ca="1">ABS((V1-E101)/365)</f>
        <v>11.695890410958905</v>
      </c>
      <c r="G101" s="776" t="s">
        <v>272</v>
      </c>
      <c r="H101" s="780" t="s">
        <v>1708</v>
      </c>
      <c r="I101" s="780">
        <v>42458</v>
      </c>
      <c r="J101" s="782" t="s">
        <v>1665</v>
      </c>
      <c r="K101" s="776" t="s">
        <v>1713</v>
      </c>
      <c r="L101" s="456" t="s">
        <v>3828</v>
      </c>
      <c r="M101" s="456" t="s">
        <v>1328</v>
      </c>
      <c r="N101" s="456" t="s">
        <v>1328</v>
      </c>
      <c r="O101" s="456"/>
      <c r="P101" s="456"/>
      <c r="Q101" s="456" t="s">
        <v>2237</v>
      </c>
      <c r="R101" s="456"/>
      <c r="S101" s="776" t="s">
        <v>1712</v>
      </c>
      <c r="T101" s="776" t="s">
        <v>1824</v>
      </c>
      <c r="U101" s="776"/>
      <c r="V101" s="776"/>
      <c r="W101" s="776" t="s">
        <v>3560</v>
      </c>
      <c r="X101" s="776"/>
      <c r="Y101" s="768" t="s">
        <v>1423</v>
      </c>
      <c r="Z101" s="744"/>
    </row>
    <row r="102" spans="1:259" s="788" customFormat="1" ht="79.900000000000006" customHeight="1">
      <c r="A102" s="768"/>
      <c r="B102" s="1031"/>
      <c r="C102" s="1031"/>
      <c r="D102" s="863"/>
      <c r="E102" s="860"/>
      <c r="F102" s="821"/>
      <c r="G102" s="831"/>
      <c r="H102" s="821"/>
      <c r="I102" s="860"/>
      <c r="J102" s="821"/>
      <c r="K102" s="821"/>
      <c r="N102" s="821"/>
      <c r="O102" s="821"/>
      <c r="P102" s="821"/>
      <c r="Q102" s="821"/>
      <c r="R102" s="821"/>
      <c r="S102" s="821"/>
      <c r="T102" s="822"/>
      <c r="U102" s="822"/>
      <c r="V102" s="822"/>
      <c r="W102" s="822"/>
      <c r="X102" s="822"/>
      <c r="Y102" s="744"/>
      <c r="Z102" s="768"/>
      <c r="AA102" s="744"/>
    </row>
    <row r="103" spans="1:259" ht="79.900000000000006" customHeight="1">
      <c r="B103" s="1538" t="s">
        <v>4908</v>
      </c>
      <c r="C103" s="1538"/>
      <c r="D103" s="1538"/>
      <c r="E103" s="1538"/>
      <c r="F103" s="1538"/>
      <c r="G103" s="1538"/>
      <c r="H103" s="1538"/>
      <c r="I103" s="1538"/>
      <c r="J103" s="1538"/>
      <c r="K103" s="1538"/>
      <c r="L103" s="1538"/>
      <c r="M103" s="1538"/>
      <c r="N103" s="1538"/>
      <c r="O103" s="1538"/>
      <c r="P103" s="1538"/>
      <c r="Q103" s="1538"/>
      <c r="R103" s="1538"/>
      <c r="S103" s="1538"/>
      <c r="T103" s="1538"/>
      <c r="U103" s="1538"/>
      <c r="V103" s="1538"/>
      <c r="W103" s="1538"/>
      <c r="X103" s="1538"/>
      <c r="Y103" s="744"/>
      <c r="AA103" s="788"/>
      <c r="AB103" s="788"/>
      <c r="AC103" s="788"/>
      <c r="AD103" s="788"/>
      <c r="AE103" s="788"/>
      <c r="AF103" s="788"/>
      <c r="AG103" s="788"/>
      <c r="AH103" s="788"/>
      <c r="AI103" s="788"/>
      <c r="AJ103" s="788"/>
      <c r="AK103" s="788"/>
      <c r="AL103" s="788"/>
      <c r="AM103" s="788"/>
      <c r="AN103" s="788"/>
      <c r="AO103" s="788"/>
      <c r="AP103" s="788"/>
      <c r="AQ103" s="788"/>
      <c r="AR103" s="788"/>
      <c r="AS103" s="788"/>
      <c r="AT103" s="788"/>
      <c r="AU103" s="788"/>
      <c r="AV103" s="788"/>
      <c r="AW103" s="788"/>
      <c r="AX103" s="788"/>
      <c r="AY103" s="788"/>
      <c r="AZ103" s="788"/>
      <c r="BA103" s="788"/>
      <c r="BB103" s="788"/>
      <c r="BC103" s="788"/>
      <c r="BD103" s="788"/>
      <c r="BE103" s="788"/>
      <c r="BF103" s="788"/>
      <c r="BG103" s="788"/>
      <c r="BH103" s="788"/>
      <c r="BI103" s="788"/>
      <c r="BJ103" s="788"/>
      <c r="BK103" s="788"/>
      <c r="BL103" s="788"/>
      <c r="BM103" s="788"/>
      <c r="BN103" s="788"/>
      <c r="BO103" s="788"/>
      <c r="BP103" s="788"/>
      <c r="BQ103" s="788"/>
      <c r="BR103" s="788"/>
      <c r="BS103" s="788"/>
      <c r="BT103" s="788"/>
      <c r="BU103" s="788"/>
      <c r="BV103" s="788"/>
      <c r="BW103" s="788"/>
      <c r="BX103" s="788"/>
      <c r="BY103" s="788"/>
      <c r="BZ103" s="788"/>
      <c r="CA103" s="788"/>
      <c r="CB103" s="788"/>
      <c r="CC103" s="788"/>
      <c r="CD103" s="788"/>
      <c r="CE103" s="788"/>
      <c r="CF103" s="788"/>
      <c r="CG103" s="788"/>
      <c r="CH103" s="788"/>
      <c r="CI103" s="788"/>
      <c r="CJ103" s="788"/>
      <c r="CK103" s="788"/>
      <c r="CL103" s="788"/>
      <c r="CM103" s="788"/>
      <c r="CN103" s="788"/>
      <c r="CO103" s="788"/>
      <c r="CP103" s="788"/>
      <c r="CQ103" s="788"/>
      <c r="CR103" s="788"/>
      <c r="CS103" s="788"/>
      <c r="CT103" s="788"/>
      <c r="CU103" s="788"/>
      <c r="CV103" s="788"/>
      <c r="CW103" s="788"/>
      <c r="CX103" s="788"/>
      <c r="CY103" s="788"/>
      <c r="CZ103" s="788"/>
      <c r="DA103" s="788"/>
      <c r="DB103" s="788"/>
      <c r="DC103" s="788"/>
      <c r="DD103" s="788"/>
      <c r="DE103" s="788"/>
      <c r="DF103" s="788"/>
      <c r="DG103" s="788"/>
      <c r="DH103" s="788"/>
      <c r="DI103" s="788"/>
      <c r="DJ103" s="788"/>
      <c r="DK103" s="788"/>
      <c r="DL103" s="788"/>
      <c r="DM103" s="788"/>
      <c r="DN103" s="788"/>
      <c r="DO103" s="788"/>
      <c r="DP103" s="788"/>
      <c r="DQ103" s="788"/>
      <c r="DR103" s="788"/>
      <c r="DS103" s="788"/>
      <c r="DT103" s="788"/>
      <c r="DU103" s="788"/>
      <c r="DV103" s="788"/>
      <c r="DW103" s="788"/>
      <c r="DX103" s="788"/>
      <c r="DY103" s="788"/>
      <c r="DZ103" s="788"/>
      <c r="EA103" s="788"/>
      <c r="EB103" s="788"/>
      <c r="EC103" s="788"/>
      <c r="ED103" s="788"/>
      <c r="EE103" s="788"/>
      <c r="EF103" s="788"/>
      <c r="EG103" s="788"/>
      <c r="EH103" s="788"/>
      <c r="EI103" s="788"/>
      <c r="EJ103" s="788"/>
      <c r="EK103" s="788"/>
      <c r="EL103" s="788"/>
      <c r="EM103" s="788"/>
      <c r="EN103" s="788"/>
      <c r="EO103" s="788"/>
      <c r="EP103" s="788"/>
      <c r="EQ103" s="788"/>
      <c r="ER103" s="788"/>
      <c r="ES103" s="788"/>
      <c r="ET103" s="788"/>
      <c r="EU103" s="788"/>
      <c r="EV103" s="788"/>
      <c r="EW103" s="788"/>
      <c r="EX103" s="788"/>
      <c r="EY103" s="788"/>
      <c r="EZ103" s="788"/>
      <c r="FA103" s="788"/>
      <c r="FB103" s="788"/>
      <c r="FC103" s="788"/>
      <c r="FD103" s="788"/>
      <c r="FE103" s="788"/>
      <c r="FF103" s="788"/>
      <c r="FG103" s="788"/>
      <c r="FH103" s="788"/>
      <c r="FI103" s="788"/>
      <c r="FJ103" s="788"/>
      <c r="FK103" s="788"/>
      <c r="FL103" s="788"/>
      <c r="FM103" s="788"/>
      <c r="FN103" s="788"/>
      <c r="FO103" s="788"/>
      <c r="FP103" s="788"/>
      <c r="FQ103" s="788"/>
      <c r="FR103" s="788"/>
      <c r="FS103" s="788"/>
      <c r="FT103" s="788"/>
      <c r="FU103" s="788"/>
      <c r="FV103" s="788"/>
      <c r="FW103" s="788"/>
      <c r="FX103" s="788"/>
      <c r="FY103" s="788"/>
      <c r="FZ103" s="788"/>
      <c r="GA103" s="788"/>
      <c r="GB103" s="788"/>
      <c r="GC103" s="788"/>
      <c r="GD103" s="788"/>
      <c r="GE103" s="788"/>
      <c r="GF103" s="788"/>
      <c r="GG103" s="788"/>
      <c r="GH103" s="788"/>
      <c r="GI103" s="788"/>
      <c r="GJ103" s="788"/>
      <c r="GK103" s="788"/>
      <c r="GL103" s="788"/>
      <c r="GM103" s="788"/>
      <c r="GN103" s="788"/>
      <c r="GO103" s="788"/>
      <c r="GP103" s="788"/>
      <c r="GQ103" s="788"/>
      <c r="GR103" s="788"/>
      <c r="GS103" s="788"/>
      <c r="GT103" s="788"/>
      <c r="GU103" s="788"/>
      <c r="GV103" s="788"/>
      <c r="GW103" s="788"/>
      <c r="GX103" s="788"/>
      <c r="GY103" s="788"/>
      <c r="GZ103" s="788"/>
      <c r="HA103" s="788"/>
      <c r="HB103" s="788"/>
      <c r="HC103" s="788"/>
      <c r="HD103" s="788"/>
      <c r="HE103" s="788"/>
      <c r="HF103" s="788"/>
      <c r="HG103" s="788"/>
      <c r="HH103" s="788"/>
      <c r="HI103" s="788"/>
      <c r="HJ103" s="788"/>
      <c r="HK103" s="788"/>
      <c r="HL103" s="788"/>
      <c r="HM103" s="788"/>
      <c r="HN103" s="788"/>
      <c r="HO103" s="788"/>
      <c r="HP103" s="788"/>
      <c r="HQ103" s="788"/>
      <c r="HR103" s="788"/>
      <c r="HS103" s="788"/>
      <c r="HT103" s="788"/>
      <c r="HU103" s="788"/>
      <c r="HV103" s="788"/>
      <c r="HW103" s="788"/>
      <c r="HX103" s="788"/>
      <c r="HY103" s="788"/>
      <c r="HZ103" s="788"/>
      <c r="IA103" s="788"/>
      <c r="IB103" s="788"/>
      <c r="IC103" s="788"/>
      <c r="ID103" s="788"/>
      <c r="IE103" s="788"/>
      <c r="IF103" s="788"/>
      <c r="IG103" s="788"/>
      <c r="IH103" s="788"/>
      <c r="II103" s="788"/>
      <c r="IJ103" s="788"/>
      <c r="IK103" s="788"/>
      <c r="IL103" s="788"/>
      <c r="IM103" s="788"/>
      <c r="IN103" s="788"/>
      <c r="IO103" s="788"/>
      <c r="IP103" s="788"/>
      <c r="IQ103" s="788"/>
      <c r="IR103" s="788"/>
      <c r="IS103" s="788"/>
      <c r="IT103" s="788"/>
      <c r="IU103" s="788"/>
      <c r="IV103" s="788"/>
      <c r="IW103" s="788"/>
      <c r="IX103" s="788"/>
    </row>
    <row r="104" spans="1:259" s="788" customFormat="1" ht="79.900000000000006" customHeight="1">
      <c r="A104" s="768"/>
      <c r="B104" s="471"/>
      <c r="C104" s="471"/>
      <c r="D104" s="834" t="s">
        <v>338</v>
      </c>
      <c r="E104" s="835" t="s">
        <v>297</v>
      </c>
      <c r="F104" s="834"/>
      <c r="G104" s="835" t="s">
        <v>66</v>
      </c>
      <c r="H104" s="835" t="s">
        <v>298</v>
      </c>
      <c r="I104" s="835" t="s">
        <v>301</v>
      </c>
      <c r="J104" s="835" t="s">
        <v>302</v>
      </c>
      <c r="K104" s="836" t="s">
        <v>597</v>
      </c>
      <c r="L104" s="837" t="s">
        <v>130</v>
      </c>
      <c r="M104" s="836" t="s">
        <v>131</v>
      </c>
      <c r="N104" s="836" t="s">
        <v>770</v>
      </c>
      <c r="O104" s="836" t="s">
        <v>4174</v>
      </c>
      <c r="P104" s="836" t="s">
        <v>1406</v>
      </c>
      <c r="Q104" s="836" t="s">
        <v>1587</v>
      </c>
      <c r="R104" s="836" t="s">
        <v>5745</v>
      </c>
      <c r="S104" s="836" t="s">
        <v>220</v>
      </c>
      <c r="T104" s="835" t="s">
        <v>1378</v>
      </c>
      <c r="U104" s="835" t="s">
        <v>761</v>
      </c>
      <c r="V104" s="835" t="s">
        <v>4764</v>
      </c>
      <c r="W104" s="835" t="s">
        <v>1381</v>
      </c>
      <c r="X104" s="835" t="s">
        <v>1382</v>
      </c>
      <c r="Y104" s="744"/>
      <c r="Z104" s="768"/>
      <c r="IX104" s="744"/>
    </row>
    <row r="105" spans="1:259" ht="79.900000000000006" customHeight="1">
      <c r="A105" s="768" t="s">
        <v>625</v>
      </c>
      <c r="B105" s="471">
        <v>1</v>
      </c>
      <c r="C105" s="471"/>
      <c r="D105" s="776" t="s">
        <v>145</v>
      </c>
      <c r="E105" s="780">
        <v>31377</v>
      </c>
      <c r="F105" s="781">
        <f ca="1">ABS((V1-E105)/365)</f>
        <v>34.786301369863011</v>
      </c>
      <c r="G105" s="776" t="s">
        <v>275</v>
      </c>
      <c r="H105" s="456" t="s">
        <v>146</v>
      </c>
      <c r="I105" s="780">
        <v>38888</v>
      </c>
      <c r="J105" s="456" t="s">
        <v>31</v>
      </c>
      <c r="K105" s="456"/>
      <c r="L105" s="776" t="s">
        <v>264</v>
      </c>
      <c r="M105" s="776" t="s">
        <v>52</v>
      </c>
      <c r="N105" s="456" t="s">
        <v>1798</v>
      </c>
      <c r="O105" s="456"/>
      <c r="P105" s="456"/>
      <c r="Q105" s="456"/>
      <c r="R105" s="456"/>
      <c r="S105" s="456" t="s">
        <v>314</v>
      </c>
      <c r="T105" s="840"/>
      <c r="U105" s="840"/>
      <c r="V105" s="840"/>
      <c r="W105" s="456" t="s">
        <v>1171</v>
      </c>
      <c r="X105" s="456"/>
      <c r="Y105" s="744" t="s">
        <v>1495</v>
      </c>
      <c r="AA105" s="788"/>
      <c r="IY105" s="788"/>
    </row>
    <row r="106" spans="1:259" s="768" customFormat="1" ht="79.900000000000006" customHeight="1">
      <c r="A106" s="768" t="s">
        <v>625</v>
      </c>
      <c r="B106" s="471">
        <v>2</v>
      </c>
      <c r="C106" s="471"/>
      <c r="D106" s="776" t="s">
        <v>379</v>
      </c>
      <c r="E106" s="780">
        <v>32256</v>
      </c>
      <c r="F106" s="781">
        <f ca="1">ABS((V1-E106)/365)</f>
        <v>32.37808219178082</v>
      </c>
      <c r="G106" s="776" t="s">
        <v>272</v>
      </c>
      <c r="H106" s="456" t="s">
        <v>448</v>
      </c>
      <c r="I106" s="780">
        <v>37595</v>
      </c>
      <c r="J106" s="456" t="s">
        <v>84</v>
      </c>
      <c r="K106" s="456"/>
      <c r="L106" s="776" t="s">
        <v>265</v>
      </c>
      <c r="M106" s="776" t="s">
        <v>52</v>
      </c>
      <c r="N106" s="456" t="s">
        <v>1796</v>
      </c>
      <c r="O106" s="456"/>
      <c r="P106" s="456"/>
      <c r="Q106" s="456"/>
      <c r="R106" s="456"/>
      <c r="S106" s="456"/>
      <c r="T106" s="840"/>
      <c r="U106" s="840"/>
      <c r="V106" s="840"/>
      <c r="W106" s="456" t="s">
        <v>1171</v>
      </c>
      <c r="X106" s="456" t="s">
        <v>1691</v>
      </c>
      <c r="Y106" s="744" t="s">
        <v>1495</v>
      </c>
      <c r="AA106" s="744"/>
      <c r="AB106" s="744"/>
      <c r="AC106" s="744"/>
      <c r="AD106" s="744"/>
      <c r="AE106" s="744"/>
      <c r="AF106" s="744"/>
      <c r="AG106" s="744"/>
      <c r="AH106" s="744"/>
      <c r="AI106" s="744"/>
      <c r="AJ106" s="744"/>
      <c r="AK106" s="744"/>
      <c r="AL106" s="744"/>
      <c r="AM106" s="744"/>
      <c r="AN106" s="744"/>
      <c r="AO106" s="744"/>
      <c r="AP106" s="744"/>
      <c r="AQ106" s="744"/>
      <c r="AR106" s="744"/>
      <c r="AS106" s="744"/>
      <c r="AT106" s="744"/>
      <c r="AU106" s="744"/>
      <c r="AV106" s="744"/>
      <c r="AW106" s="744"/>
      <c r="AX106" s="744"/>
      <c r="AY106" s="744"/>
      <c r="AZ106" s="744"/>
      <c r="BA106" s="744"/>
      <c r="BB106" s="744"/>
      <c r="BC106" s="744"/>
      <c r="BD106" s="744"/>
      <c r="BE106" s="744"/>
      <c r="BF106" s="744"/>
      <c r="BG106" s="744"/>
      <c r="BH106" s="744"/>
      <c r="BI106" s="744"/>
      <c r="BJ106" s="744"/>
      <c r="BK106" s="744"/>
      <c r="BL106" s="744"/>
      <c r="BM106" s="744"/>
      <c r="BN106" s="744"/>
      <c r="BO106" s="744"/>
      <c r="BP106" s="744"/>
      <c r="BQ106" s="744"/>
      <c r="BR106" s="744"/>
      <c r="BS106" s="744"/>
      <c r="BT106" s="744"/>
      <c r="BU106" s="744"/>
      <c r="BV106" s="744"/>
      <c r="BW106" s="744"/>
      <c r="BX106" s="744"/>
      <c r="BY106" s="744"/>
      <c r="BZ106" s="744"/>
      <c r="CA106" s="744"/>
      <c r="CB106" s="744"/>
      <c r="CC106" s="744"/>
      <c r="CD106" s="744"/>
      <c r="CE106" s="744"/>
      <c r="CF106" s="744"/>
      <c r="CG106" s="744"/>
      <c r="CH106" s="744"/>
      <c r="CI106" s="744"/>
      <c r="CJ106" s="744"/>
      <c r="CK106" s="744"/>
      <c r="CL106" s="744"/>
      <c r="CM106" s="744"/>
      <c r="CN106" s="744"/>
      <c r="CO106" s="744"/>
      <c r="CP106" s="744"/>
      <c r="CQ106" s="744"/>
      <c r="CR106" s="744"/>
      <c r="CS106" s="744"/>
      <c r="CT106" s="744"/>
      <c r="CU106" s="744"/>
      <c r="CV106" s="744"/>
      <c r="CW106" s="744"/>
      <c r="CX106" s="744"/>
      <c r="CY106" s="744"/>
      <c r="CZ106" s="744"/>
      <c r="DA106" s="744"/>
      <c r="DB106" s="744"/>
      <c r="DC106" s="744"/>
      <c r="DD106" s="744"/>
      <c r="DE106" s="744"/>
      <c r="DF106" s="744"/>
      <c r="DG106" s="744"/>
      <c r="DH106" s="744"/>
      <c r="DI106" s="744"/>
      <c r="DJ106" s="744"/>
      <c r="DK106" s="744"/>
      <c r="DL106" s="744"/>
      <c r="DM106" s="744"/>
      <c r="DN106" s="744"/>
      <c r="DO106" s="744"/>
      <c r="DP106" s="744"/>
      <c r="DQ106" s="744"/>
      <c r="DR106" s="744"/>
      <c r="DS106" s="744"/>
      <c r="DT106" s="744"/>
      <c r="DU106" s="744"/>
      <c r="DV106" s="744"/>
      <c r="DW106" s="744"/>
      <c r="DX106" s="744"/>
      <c r="DY106" s="744"/>
      <c r="DZ106" s="744"/>
      <c r="EA106" s="744"/>
      <c r="EB106" s="744"/>
      <c r="EC106" s="744"/>
      <c r="ED106" s="744"/>
      <c r="EE106" s="744"/>
      <c r="EF106" s="744"/>
      <c r="EG106" s="744"/>
      <c r="EH106" s="744"/>
      <c r="EI106" s="744"/>
      <c r="EJ106" s="744"/>
      <c r="EK106" s="744"/>
      <c r="EL106" s="744"/>
      <c r="EM106" s="744"/>
      <c r="EN106" s="744"/>
      <c r="EO106" s="744"/>
      <c r="EP106" s="744"/>
      <c r="EQ106" s="744"/>
      <c r="ER106" s="744"/>
      <c r="ES106" s="744"/>
      <c r="ET106" s="744"/>
      <c r="EU106" s="744"/>
      <c r="EV106" s="744"/>
      <c r="EW106" s="744"/>
      <c r="EX106" s="744"/>
      <c r="EY106" s="744"/>
      <c r="EZ106" s="744"/>
      <c r="FA106" s="744"/>
      <c r="FB106" s="744"/>
      <c r="FC106" s="744"/>
      <c r="FD106" s="744"/>
      <c r="FE106" s="744"/>
      <c r="FF106" s="744"/>
      <c r="FG106" s="744"/>
      <c r="FH106" s="744"/>
      <c r="FI106" s="744"/>
      <c r="FJ106" s="744"/>
      <c r="FK106" s="744"/>
      <c r="FL106" s="744"/>
      <c r="FM106" s="744"/>
      <c r="FN106" s="744"/>
      <c r="FO106" s="744"/>
      <c r="FP106" s="744"/>
      <c r="FQ106" s="744"/>
      <c r="FR106" s="744"/>
      <c r="FS106" s="744"/>
      <c r="FT106" s="744"/>
      <c r="FU106" s="744"/>
      <c r="FV106" s="744"/>
      <c r="FW106" s="744"/>
      <c r="FX106" s="744"/>
      <c r="FY106" s="744"/>
      <c r="FZ106" s="744"/>
      <c r="GA106" s="744"/>
      <c r="GB106" s="744"/>
      <c r="GC106" s="744"/>
      <c r="GD106" s="744"/>
      <c r="GE106" s="744"/>
      <c r="GF106" s="744"/>
      <c r="GG106" s="744"/>
      <c r="GH106" s="744"/>
      <c r="GI106" s="744"/>
      <c r="GJ106" s="744"/>
      <c r="GK106" s="744"/>
      <c r="GL106" s="744"/>
      <c r="GM106" s="744"/>
      <c r="GN106" s="744"/>
      <c r="GO106" s="744"/>
      <c r="GP106" s="744"/>
      <c r="GQ106" s="744"/>
      <c r="GR106" s="744"/>
      <c r="GS106" s="744"/>
      <c r="GT106" s="744"/>
      <c r="GU106" s="744"/>
      <c r="GV106" s="744"/>
      <c r="GW106" s="744"/>
      <c r="GX106" s="744"/>
      <c r="GY106" s="744"/>
      <c r="GZ106" s="744"/>
      <c r="HA106" s="744"/>
      <c r="HB106" s="744"/>
      <c r="HC106" s="744"/>
      <c r="HD106" s="744"/>
      <c r="HE106" s="744"/>
      <c r="HF106" s="744"/>
      <c r="HG106" s="744"/>
      <c r="HH106" s="744"/>
      <c r="HI106" s="744"/>
      <c r="HJ106" s="744"/>
      <c r="HK106" s="744"/>
      <c r="HL106" s="744"/>
      <c r="HM106" s="744"/>
      <c r="HN106" s="744"/>
      <c r="HO106" s="744"/>
      <c r="HP106" s="744"/>
      <c r="HQ106" s="744"/>
      <c r="HR106" s="744"/>
      <c r="HS106" s="744"/>
      <c r="HT106" s="744"/>
      <c r="HU106" s="744"/>
      <c r="HV106" s="744"/>
      <c r="HW106" s="744"/>
      <c r="HX106" s="744"/>
      <c r="HY106" s="744"/>
      <c r="HZ106" s="744"/>
      <c r="IA106" s="744"/>
      <c r="IB106" s="744"/>
      <c r="IC106" s="744"/>
      <c r="ID106" s="744"/>
      <c r="IE106" s="744"/>
      <c r="IF106" s="744"/>
      <c r="IG106" s="744"/>
      <c r="IH106" s="744"/>
      <c r="II106" s="744"/>
      <c r="IJ106" s="744"/>
      <c r="IK106" s="744"/>
      <c r="IL106" s="744"/>
      <c r="IM106" s="744"/>
      <c r="IN106" s="744"/>
      <c r="IO106" s="744"/>
      <c r="IP106" s="744"/>
      <c r="IQ106" s="744"/>
      <c r="IR106" s="744"/>
      <c r="IS106" s="744"/>
      <c r="IT106" s="744"/>
      <c r="IU106" s="744"/>
      <c r="IV106" s="744"/>
      <c r="IW106" s="744"/>
      <c r="IX106" s="744"/>
      <c r="IY106" s="744"/>
    </row>
    <row r="107" spans="1:259" s="768" customFormat="1" ht="19.899999999999999" customHeight="1">
      <c r="B107" s="751"/>
      <c r="C107" s="751"/>
      <c r="D107" s="788"/>
      <c r="E107" s="860"/>
      <c r="F107" s="912"/>
      <c r="G107" s="831"/>
      <c r="H107" s="821"/>
      <c r="I107" s="860"/>
      <c r="J107" s="821"/>
      <c r="K107" s="821"/>
      <c r="L107" s="770" t="s">
        <v>104</v>
      </c>
      <c r="M107" s="861">
        <v>1</v>
      </c>
      <c r="N107" s="821"/>
      <c r="O107" s="821"/>
      <c r="P107" s="821"/>
      <c r="Q107" s="821"/>
      <c r="R107" s="821"/>
      <c r="S107" s="821"/>
      <c r="T107" s="822"/>
      <c r="U107" s="822"/>
      <c r="V107" s="822"/>
      <c r="W107" s="822"/>
      <c r="X107" s="822"/>
      <c r="Y107" s="744"/>
      <c r="AA107" s="744"/>
      <c r="AB107" s="744"/>
      <c r="AC107" s="744"/>
      <c r="AD107" s="744"/>
      <c r="AE107" s="744"/>
      <c r="AF107" s="744"/>
      <c r="AG107" s="744"/>
      <c r="AH107" s="744"/>
      <c r="AI107" s="744"/>
      <c r="AJ107" s="744"/>
      <c r="AK107" s="744"/>
      <c r="AL107" s="744"/>
      <c r="AM107" s="744"/>
      <c r="AN107" s="744"/>
      <c r="AO107" s="744"/>
      <c r="AP107" s="744"/>
      <c r="AQ107" s="744"/>
      <c r="AR107" s="744"/>
      <c r="AS107" s="744"/>
      <c r="AT107" s="744"/>
      <c r="AU107" s="744"/>
      <c r="AV107" s="744"/>
      <c r="AW107" s="744"/>
      <c r="AX107" s="744"/>
      <c r="AY107" s="744"/>
      <c r="AZ107" s="744"/>
      <c r="BA107" s="744"/>
      <c r="BB107" s="744"/>
      <c r="BC107" s="744"/>
      <c r="BD107" s="744"/>
      <c r="BE107" s="744"/>
      <c r="BF107" s="744"/>
      <c r="BG107" s="744"/>
      <c r="BH107" s="744"/>
      <c r="BI107" s="744"/>
      <c r="BJ107" s="744"/>
      <c r="BK107" s="744"/>
      <c r="BL107" s="744"/>
      <c r="BM107" s="744"/>
      <c r="BN107" s="744"/>
      <c r="BO107" s="744"/>
      <c r="BP107" s="744"/>
      <c r="BQ107" s="744"/>
      <c r="BR107" s="744"/>
      <c r="BS107" s="744"/>
      <c r="BT107" s="744"/>
      <c r="BU107" s="744"/>
      <c r="BV107" s="744"/>
      <c r="BW107" s="744"/>
      <c r="BX107" s="744"/>
      <c r="BY107" s="744"/>
      <c r="BZ107" s="744"/>
      <c r="CA107" s="744"/>
      <c r="CB107" s="744"/>
      <c r="CC107" s="744"/>
      <c r="CD107" s="744"/>
      <c r="CE107" s="744"/>
      <c r="CF107" s="744"/>
      <c r="CG107" s="744"/>
      <c r="CH107" s="744"/>
      <c r="CI107" s="744"/>
      <c r="CJ107" s="744"/>
      <c r="CK107" s="744"/>
      <c r="CL107" s="744"/>
      <c r="CM107" s="744"/>
      <c r="CN107" s="744"/>
      <c r="CO107" s="744"/>
      <c r="CP107" s="744"/>
      <c r="CQ107" s="744"/>
      <c r="CR107" s="744"/>
      <c r="CS107" s="744"/>
      <c r="CT107" s="744"/>
      <c r="CU107" s="744"/>
      <c r="CV107" s="744"/>
      <c r="CW107" s="744"/>
      <c r="CX107" s="744"/>
      <c r="CY107" s="744"/>
      <c r="CZ107" s="744"/>
      <c r="DA107" s="744"/>
      <c r="DB107" s="744"/>
      <c r="DC107" s="744"/>
      <c r="DD107" s="744"/>
      <c r="DE107" s="744"/>
      <c r="DF107" s="744"/>
      <c r="DG107" s="744"/>
      <c r="DH107" s="744"/>
      <c r="DI107" s="744"/>
      <c r="DJ107" s="744"/>
      <c r="DK107" s="744"/>
      <c r="DL107" s="744"/>
      <c r="DM107" s="744"/>
      <c r="DN107" s="744"/>
      <c r="DO107" s="744"/>
      <c r="DP107" s="744"/>
      <c r="DQ107" s="744"/>
      <c r="DR107" s="744"/>
      <c r="DS107" s="744"/>
      <c r="DT107" s="744"/>
      <c r="DU107" s="744"/>
      <c r="DV107" s="744"/>
      <c r="DW107" s="744"/>
      <c r="DX107" s="744"/>
      <c r="DY107" s="744"/>
      <c r="DZ107" s="744"/>
      <c r="EA107" s="744"/>
      <c r="EB107" s="744"/>
      <c r="EC107" s="744"/>
      <c r="ED107" s="744"/>
      <c r="EE107" s="744"/>
      <c r="EF107" s="744"/>
      <c r="EG107" s="744"/>
      <c r="EH107" s="744"/>
      <c r="EI107" s="744"/>
      <c r="EJ107" s="744"/>
      <c r="EK107" s="744"/>
      <c r="EL107" s="744"/>
      <c r="EM107" s="744"/>
      <c r="EN107" s="744"/>
      <c r="EO107" s="744"/>
      <c r="EP107" s="744"/>
      <c r="EQ107" s="744"/>
      <c r="ER107" s="744"/>
      <c r="ES107" s="744"/>
      <c r="ET107" s="744"/>
      <c r="EU107" s="744"/>
      <c r="EV107" s="744"/>
      <c r="EW107" s="744"/>
      <c r="EX107" s="744"/>
      <c r="EY107" s="744"/>
      <c r="EZ107" s="744"/>
      <c r="FA107" s="744"/>
      <c r="FB107" s="744"/>
      <c r="FC107" s="744"/>
      <c r="FD107" s="744"/>
      <c r="FE107" s="744"/>
      <c r="FF107" s="744"/>
      <c r="FG107" s="744"/>
      <c r="FH107" s="744"/>
      <c r="FI107" s="744"/>
      <c r="FJ107" s="744"/>
      <c r="FK107" s="744"/>
      <c r="FL107" s="744"/>
      <c r="FM107" s="744"/>
      <c r="FN107" s="744"/>
      <c r="FO107" s="744"/>
      <c r="FP107" s="744"/>
      <c r="FQ107" s="744"/>
      <c r="FR107" s="744"/>
      <c r="FS107" s="744"/>
      <c r="FT107" s="744"/>
      <c r="FU107" s="744"/>
      <c r="FV107" s="744"/>
      <c r="FW107" s="744"/>
      <c r="FX107" s="744"/>
      <c r="FY107" s="744"/>
      <c r="FZ107" s="744"/>
      <c r="GA107" s="744"/>
      <c r="GB107" s="744"/>
      <c r="GC107" s="744"/>
      <c r="GD107" s="744"/>
      <c r="GE107" s="744"/>
      <c r="GF107" s="744"/>
      <c r="GG107" s="744"/>
      <c r="GH107" s="744"/>
      <c r="GI107" s="744"/>
      <c r="GJ107" s="744"/>
      <c r="GK107" s="744"/>
      <c r="GL107" s="744"/>
      <c r="GM107" s="744"/>
      <c r="GN107" s="744"/>
      <c r="GO107" s="744"/>
      <c r="GP107" s="744"/>
      <c r="GQ107" s="744"/>
      <c r="GR107" s="744"/>
      <c r="GS107" s="744"/>
      <c r="GT107" s="744"/>
      <c r="GU107" s="744"/>
      <c r="GV107" s="744"/>
      <c r="GW107" s="744"/>
      <c r="GX107" s="744"/>
      <c r="GY107" s="744"/>
      <c r="GZ107" s="744"/>
      <c r="HA107" s="744"/>
      <c r="HB107" s="744"/>
      <c r="HC107" s="744"/>
      <c r="HD107" s="744"/>
      <c r="HE107" s="744"/>
      <c r="HF107" s="744"/>
      <c r="HG107" s="744"/>
      <c r="HH107" s="744"/>
      <c r="HI107" s="744"/>
      <c r="HJ107" s="744"/>
      <c r="HK107" s="744"/>
      <c r="HL107" s="744"/>
      <c r="HM107" s="744"/>
      <c r="HN107" s="744"/>
      <c r="HO107" s="744"/>
      <c r="HP107" s="744"/>
      <c r="HQ107" s="744"/>
      <c r="HR107" s="744"/>
      <c r="HS107" s="744"/>
      <c r="HT107" s="744"/>
      <c r="HU107" s="744"/>
      <c r="HV107" s="744"/>
      <c r="HW107" s="744"/>
      <c r="HX107" s="744"/>
      <c r="HY107" s="744"/>
      <c r="HZ107" s="744"/>
      <c r="IA107" s="744"/>
      <c r="IB107" s="744"/>
      <c r="IC107" s="744"/>
      <c r="ID107" s="744"/>
      <c r="IE107" s="744"/>
      <c r="IF107" s="744"/>
      <c r="IG107" s="744"/>
      <c r="IH107" s="744"/>
      <c r="II107" s="744"/>
      <c r="IJ107" s="744"/>
      <c r="IK107" s="744"/>
      <c r="IL107" s="744"/>
      <c r="IM107" s="744"/>
      <c r="IN107" s="744"/>
      <c r="IO107" s="744"/>
      <c r="IP107" s="744"/>
      <c r="IQ107" s="744"/>
      <c r="IR107" s="744"/>
      <c r="IS107" s="744"/>
      <c r="IT107" s="744"/>
      <c r="IU107" s="744"/>
      <c r="IV107" s="744"/>
      <c r="IW107" s="744"/>
      <c r="IX107" s="744"/>
      <c r="IY107" s="744"/>
    </row>
    <row r="108" spans="1:259" ht="19.899999999999999" customHeight="1">
      <c r="B108" s="751"/>
      <c r="C108" s="751"/>
      <c r="E108" s="860"/>
      <c r="F108" s="912"/>
      <c r="G108" s="831"/>
      <c r="I108" s="860"/>
      <c r="L108" s="771" t="s">
        <v>1204</v>
      </c>
      <c r="M108" s="861">
        <v>0</v>
      </c>
      <c r="Y108" s="744"/>
      <c r="IY108" s="768"/>
    </row>
    <row r="109" spans="1:259" ht="19.899999999999999" customHeight="1">
      <c r="B109" s="751"/>
      <c r="C109" s="751"/>
      <c r="D109" s="831"/>
      <c r="E109" s="860"/>
      <c r="F109" s="912"/>
      <c r="G109" s="831"/>
      <c r="I109" s="860"/>
      <c r="L109" s="772" t="s">
        <v>105</v>
      </c>
      <c r="M109" s="861">
        <v>0</v>
      </c>
      <c r="Y109" s="744"/>
      <c r="Z109" s="1022"/>
      <c r="AA109" s="1022"/>
      <c r="AB109" s="768"/>
      <c r="AC109" s="768"/>
      <c r="AD109" s="768"/>
      <c r="AE109" s="768"/>
      <c r="AF109" s="768"/>
      <c r="AG109" s="768"/>
      <c r="AH109" s="768"/>
      <c r="AI109" s="768"/>
      <c r="AJ109" s="768"/>
      <c r="AK109" s="768"/>
      <c r="AL109" s="768"/>
      <c r="AM109" s="768"/>
      <c r="AN109" s="768"/>
      <c r="AO109" s="768"/>
      <c r="AP109" s="768"/>
      <c r="AQ109" s="768"/>
      <c r="AR109" s="768"/>
      <c r="AS109" s="768"/>
      <c r="AT109" s="768"/>
      <c r="AU109" s="768"/>
      <c r="AV109" s="768"/>
      <c r="AW109" s="768"/>
      <c r="AX109" s="768"/>
      <c r="AY109" s="768"/>
      <c r="AZ109" s="768"/>
      <c r="BA109" s="768"/>
      <c r="BB109" s="768"/>
      <c r="BC109" s="768"/>
      <c r="BD109" s="768"/>
      <c r="BE109" s="768"/>
      <c r="BF109" s="768"/>
      <c r="BG109" s="768"/>
      <c r="BH109" s="768"/>
      <c r="BI109" s="768"/>
      <c r="BJ109" s="768"/>
      <c r="BK109" s="768"/>
      <c r="BL109" s="768"/>
      <c r="BM109" s="768"/>
      <c r="BN109" s="768"/>
      <c r="BO109" s="768"/>
      <c r="BP109" s="768"/>
      <c r="BQ109" s="768"/>
      <c r="BR109" s="768"/>
      <c r="BS109" s="768"/>
      <c r="BT109" s="768"/>
      <c r="BU109" s="768"/>
      <c r="BV109" s="768"/>
      <c r="BW109" s="768"/>
      <c r="BX109" s="768"/>
      <c r="BY109" s="768"/>
      <c r="BZ109" s="768"/>
      <c r="CA109" s="768"/>
      <c r="CB109" s="768"/>
      <c r="CC109" s="768"/>
      <c r="CD109" s="768"/>
      <c r="CE109" s="768"/>
      <c r="CF109" s="768"/>
      <c r="CG109" s="768"/>
      <c r="CH109" s="768"/>
      <c r="CI109" s="768"/>
      <c r="CJ109" s="768"/>
      <c r="CK109" s="768"/>
      <c r="CL109" s="768"/>
      <c r="CM109" s="768"/>
      <c r="CN109" s="768"/>
      <c r="CO109" s="768"/>
      <c r="CP109" s="768"/>
      <c r="CQ109" s="768"/>
      <c r="CR109" s="768"/>
      <c r="CS109" s="768"/>
      <c r="CT109" s="768"/>
      <c r="CU109" s="768"/>
      <c r="CV109" s="768"/>
      <c r="CW109" s="768"/>
      <c r="CX109" s="768"/>
      <c r="CY109" s="768"/>
      <c r="CZ109" s="768"/>
      <c r="DA109" s="768"/>
      <c r="DB109" s="768"/>
      <c r="DC109" s="768"/>
      <c r="DD109" s="768"/>
      <c r="DE109" s="768"/>
      <c r="DF109" s="768"/>
      <c r="DG109" s="768"/>
      <c r="DH109" s="768"/>
      <c r="DI109" s="768"/>
      <c r="DJ109" s="768"/>
      <c r="DK109" s="768"/>
      <c r="DL109" s="768"/>
      <c r="DM109" s="768"/>
      <c r="DN109" s="768"/>
      <c r="DO109" s="768"/>
      <c r="DP109" s="768"/>
      <c r="DQ109" s="768"/>
      <c r="DR109" s="768"/>
      <c r="DS109" s="768"/>
      <c r="DT109" s="768"/>
      <c r="DU109" s="768"/>
      <c r="DV109" s="768"/>
      <c r="DW109" s="768"/>
      <c r="DX109" s="768"/>
      <c r="DY109" s="768"/>
      <c r="DZ109" s="768"/>
      <c r="EA109" s="768"/>
      <c r="EB109" s="768"/>
      <c r="EC109" s="768"/>
      <c r="ED109" s="768"/>
      <c r="EE109" s="768"/>
      <c r="EF109" s="768"/>
      <c r="EG109" s="768"/>
      <c r="EH109" s="768"/>
      <c r="EI109" s="768"/>
      <c r="EJ109" s="768"/>
      <c r="EK109" s="768"/>
      <c r="EL109" s="768"/>
      <c r="EM109" s="768"/>
      <c r="EN109" s="768"/>
      <c r="EO109" s="768"/>
      <c r="EP109" s="768"/>
      <c r="EQ109" s="768"/>
      <c r="ER109" s="768"/>
      <c r="ES109" s="768"/>
      <c r="ET109" s="768"/>
      <c r="EU109" s="768"/>
      <c r="EV109" s="768"/>
      <c r="EW109" s="768"/>
      <c r="EX109" s="768"/>
      <c r="EY109" s="768"/>
      <c r="EZ109" s="768"/>
      <c r="FA109" s="768"/>
      <c r="FB109" s="768"/>
      <c r="FC109" s="768"/>
      <c r="FD109" s="768"/>
      <c r="FE109" s="768"/>
      <c r="FF109" s="768"/>
      <c r="FG109" s="768"/>
      <c r="FH109" s="768"/>
      <c r="FI109" s="768"/>
      <c r="FJ109" s="768"/>
      <c r="FK109" s="768"/>
      <c r="FL109" s="768"/>
      <c r="FM109" s="768"/>
      <c r="FN109" s="768"/>
      <c r="FO109" s="768"/>
      <c r="FP109" s="768"/>
      <c r="FQ109" s="768"/>
      <c r="FR109" s="768"/>
      <c r="FS109" s="768"/>
      <c r="FT109" s="768"/>
      <c r="FU109" s="768"/>
      <c r="FV109" s="768"/>
      <c r="FW109" s="768"/>
      <c r="FX109" s="768"/>
      <c r="FY109" s="768"/>
      <c r="FZ109" s="768"/>
      <c r="GA109" s="768"/>
      <c r="GB109" s="768"/>
      <c r="GC109" s="768"/>
      <c r="GD109" s="768"/>
      <c r="GE109" s="768"/>
      <c r="GF109" s="768"/>
      <c r="GG109" s="768"/>
      <c r="GH109" s="768"/>
      <c r="GI109" s="768"/>
      <c r="GJ109" s="768"/>
      <c r="GK109" s="768"/>
      <c r="GL109" s="768"/>
      <c r="GM109" s="768"/>
      <c r="GN109" s="768"/>
      <c r="GO109" s="768"/>
      <c r="GP109" s="768"/>
      <c r="GQ109" s="768"/>
      <c r="GR109" s="768"/>
      <c r="GS109" s="768"/>
      <c r="GT109" s="768"/>
      <c r="GU109" s="768"/>
      <c r="GV109" s="768"/>
      <c r="GW109" s="768"/>
      <c r="GX109" s="768"/>
      <c r="GY109" s="768"/>
      <c r="GZ109" s="768"/>
      <c r="HA109" s="768"/>
      <c r="HB109" s="768"/>
      <c r="HC109" s="768"/>
      <c r="HD109" s="768"/>
      <c r="HE109" s="768"/>
      <c r="HF109" s="768"/>
      <c r="HG109" s="768"/>
      <c r="HH109" s="768"/>
      <c r="HI109" s="768"/>
      <c r="HJ109" s="768"/>
      <c r="HK109" s="768"/>
      <c r="HL109" s="768"/>
      <c r="HM109" s="768"/>
      <c r="HN109" s="768"/>
      <c r="HO109" s="768"/>
      <c r="HP109" s="768"/>
      <c r="HQ109" s="768"/>
      <c r="HR109" s="768"/>
      <c r="HS109" s="768"/>
      <c r="HT109" s="768"/>
      <c r="HU109" s="768"/>
      <c r="HV109" s="768"/>
      <c r="HW109" s="768"/>
      <c r="HX109" s="768"/>
      <c r="HY109" s="768"/>
      <c r="HZ109" s="768"/>
      <c r="IA109" s="768"/>
      <c r="IB109" s="768"/>
      <c r="IC109" s="768"/>
      <c r="ID109" s="768"/>
      <c r="IE109" s="768"/>
      <c r="IF109" s="768"/>
      <c r="IG109" s="768"/>
      <c r="IH109" s="768"/>
      <c r="II109" s="768"/>
      <c r="IJ109" s="768"/>
      <c r="IK109" s="768"/>
      <c r="IL109" s="768"/>
      <c r="IM109" s="768"/>
      <c r="IN109" s="768"/>
      <c r="IO109" s="768"/>
      <c r="IP109" s="768"/>
      <c r="IQ109" s="768"/>
      <c r="IR109" s="768"/>
      <c r="IS109" s="768"/>
      <c r="IT109" s="768"/>
      <c r="IU109" s="768"/>
      <c r="IV109" s="768"/>
      <c r="IW109" s="768"/>
      <c r="IX109" s="768"/>
      <c r="IY109" s="768"/>
    </row>
    <row r="110" spans="1:259" ht="19.899999999999999" customHeight="1">
      <c r="B110" s="751"/>
      <c r="C110" s="751"/>
      <c r="D110" s="831"/>
      <c r="E110" s="860"/>
      <c r="F110" s="912"/>
      <c r="G110" s="831"/>
      <c r="I110" s="860"/>
      <c r="L110" s="773" t="s">
        <v>67</v>
      </c>
      <c r="M110" s="861">
        <v>0</v>
      </c>
      <c r="Y110" s="744"/>
      <c r="AA110" s="768"/>
      <c r="AB110" s="768"/>
      <c r="AC110" s="768"/>
      <c r="AD110" s="768"/>
      <c r="AE110" s="768"/>
      <c r="AF110" s="768"/>
      <c r="AG110" s="768"/>
      <c r="AH110" s="768"/>
      <c r="AI110" s="768"/>
      <c r="AJ110" s="768"/>
      <c r="AK110" s="768"/>
      <c r="AL110" s="768"/>
      <c r="AM110" s="768"/>
      <c r="AN110" s="768"/>
      <c r="AO110" s="768"/>
      <c r="AP110" s="768"/>
      <c r="AQ110" s="768"/>
      <c r="AR110" s="768"/>
      <c r="AS110" s="768"/>
      <c r="AT110" s="768"/>
      <c r="AU110" s="768"/>
      <c r="AV110" s="768"/>
      <c r="AW110" s="768"/>
      <c r="AX110" s="768"/>
      <c r="AY110" s="768"/>
      <c r="AZ110" s="768"/>
      <c r="BA110" s="768"/>
      <c r="BB110" s="768"/>
      <c r="BC110" s="768"/>
      <c r="BD110" s="768"/>
      <c r="BE110" s="768"/>
      <c r="BF110" s="768"/>
      <c r="BG110" s="768"/>
      <c r="BH110" s="768"/>
      <c r="BI110" s="768"/>
      <c r="BJ110" s="768"/>
      <c r="BK110" s="768"/>
      <c r="BL110" s="768"/>
      <c r="BM110" s="768"/>
      <c r="BN110" s="768"/>
      <c r="BO110" s="768"/>
      <c r="BP110" s="768"/>
      <c r="BQ110" s="768"/>
      <c r="BR110" s="768"/>
      <c r="BS110" s="768"/>
      <c r="BT110" s="768"/>
      <c r="BU110" s="768"/>
      <c r="BV110" s="768"/>
      <c r="BW110" s="768"/>
      <c r="BX110" s="768"/>
      <c r="BY110" s="768"/>
      <c r="BZ110" s="768"/>
      <c r="CA110" s="768"/>
      <c r="CB110" s="768"/>
      <c r="CC110" s="768"/>
      <c r="CD110" s="768"/>
      <c r="CE110" s="768"/>
      <c r="CF110" s="768"/>
      <c r="CG110" s="768"/>
      <c r="CH110" s="768"/>
      <c r="CI110" s="768"/>
      <c r="CJ110" s="768"/>
      <c r="CK110" s="768"/>
      <c r="CL110" s="768"/>
      <c r="CM110" s="768"/>
      <c r="CN110" s="768"/>
      <c r="CO110" s="768"/>
      <c r="CP110" s="768"/>
      <c r="CQ110" s="768"/>
      <c r="CR110" s="768"/>
      <c r="CS110" s="768"/>
      <c r="CT110" s="768"/>
      <c r="CU110" s="768"/>
      <c r="CV110" s="768"/>
      <c r="CW110" s="768"/>
      <c r="CX110" s="768"/>
      <c r="CY110" s="768"/>
      <c r="CZ110" s="768"/>
      <c r="DA110" s="768"/>
      <c r="DB110" s="768"/>
      <c r="DC110" s="768"/>
      <c r="DD110" s="768"/>
      <c r="DE110" s="768"/>
      <c r="DF110" s="768"/>
      <c r="DG110" s="768"/>
      <c r="DH110" s="768"/>
      <c r="DI110" s="768"/>
      <c r="DJ110" s="768"/>
      <c r="DK110" s="768"/>
      <c r="DL110" s="768"/>
      <c r="DM110" s="768"/>
      <c r="DN110" s="768"/>
      <c r="DO110" s="768"/>
      <c r="DP110" s="768"/>
      <c r="DQ110" s="768"/>
      <c r="DR110" s="768"/>
      <c r="DS110" s="768"/>
      <c r="DT110" s="768"/>
      <c r="DU110" s="768"/>
      <c r="DV110" s="768"/>
      <c r="DW110" s="768"/>
      <c r="DX110" s="768"/>
      <c r="DY110" s="768"/>
      <c r="DZ110" s="768"/>
      <c r="EA110" s="768"/>
      <c r="EB110" s="768"/>
      <c r="EC110" s="768"/>
      <c r="ED110" s="768"/>
      <c r="EE110" s="768"/>
      <c r="EF110" s="768"/>
      <c r="EG110" s="768"/>
      <c r="EH110" s="768"/>
      <c r="EI110" s="768"/>
      <c r="EJ110" s="768"/>
      <c r="EK110" s="768"/>
      <c r="EL110" s="768"/>
      <c r="EM110" s="768"/>
      <c r="EN110" s="768"/>
      <c r="EO110" s="768"/>
      <c r="EP110" s="768"/>
      <c r="EQ110" s="768"/>
      <c r="ER110" s="768"/>
      <c r="ES110" s="768"/>
      <c r="ET110" s="768"/>
      <c r="EU110" s="768"/>
      <c r="EV110" s="768"/>
      <c r="EW110" s="768"/>
      <c r="EX110" s="768"/>
      <c r="EY110" s="768"/>
      <c r="EZ110" s="768"/>
      <c r="FA110" s="768"/>
      <c r="FB110" s="768"/>
      <c r="FC110" s="768"/>
      <c r="FD110" s="768"/>
      <c r="FE110" s="768"/>
      <c r="FF110" s="768"/>
      <c r="FG110" s="768"/>
      <c r="FH110" s="768"/>
      <c r="FI110" s="768"/>
      <c r="FJ110" s="768"/>
      <c r="FK110" s="768"/>
      <c r="FL110" s="768"/>
      <c r="FM110" s="768"/>
      <c r="FN110" s="768"/>
      <c r="FO110" s="768"/>
      <c r="FP110" s="768"/>
      <c r="FQ110" s="768"/>
      <c r="FR110" s="768"/>
      <c r="FS110" s="768"/>
      <c r="FT110" s="768"/>
      <c r="FU110" s="768"/>
      <c r="FV110" s="768"/>
      <c r="FW110" s="768"/>
      <c r="FX110" s="768"/>
      <c r="FY110" s="768"/>
      <c r="FZ110" s="768"/>
      <c r="GA110" s="768"/>
      <c r="GB110" s="768"/>
      <c r="GC110" s="768"/>
      <c r="GD110" s="768"/>
      <c r="GE110" s="768"/>
      <c r="GF110" s="768"/>
      <c r="GG110" s="768"/>
      <c r="GH110" s="768"/>
      <c r="GI110" s="768"/>
      <c r="GJ110" s="768"/>
      <c r="GK110" s="768"/>
      <c r="GL110" s="768"/>
      <c r="GM110" s="768"/>
      <c r="GN110" s="768"/>
      <c r="GO110" s="768"/>
      <c r="GP110" s="768"/>
      <c r="GQ110" s="768"/>
      <c r="GR110" s="768"/>
      <c r="GS110" s="768"/>
      <c r="GT110" s="768"/>
      <c r="GU110" s="768"/>
      <c r="GV110" s="768"/>
      <c r="GW110" s="768"/>
      <c r="GX110" s="768"/>
      <c r="GY110" s="768"/>
      <c r="GZ110" s="768"/>
      <c r="HA110" s="768"/>
      <c r="HB110" s="768"/>
      <c r="HC110" s="768"/>
      <c r="HD110" s="768"/>
      <c r="HE110" s="768"/>
      <c r="HF110" s="768"/>
      <c r="HG110" s="768"/>
      <c r="HH110" s="768"/>
      <c r="HI110" s="768"/>
      <c r="HJ110" s="768"/>
      <c r="HK110" s="768"/>
      <c r="HL110" s="768"/>
      <c r="HM110" s="768"/>
      <c r="HN110" s="768"/>
      <c r="HO110" s="768"/>
      <c r="HP110" s="768"/>
      <c r="HQ110" s="768"/>
      <c r="HR110" s="768"/>
      <c r="HS110" s="768"/>
      <c r="HT110" s="768"/>
      <c r="HU110" s="768"/>
      <c r="HV110" s="768"/>
      <c r="HW110" s="768"/>
      <c r="HX110" s="768"/>
      <c r="HY110" s="768"/>
      <c r="HZ110" s="768"/>
      <c r="IA110" s="768"/>
      <c r="IB110" s="768"/>
      <c r="IC110" s="768"/>
      <c r="ID110" s="768"/>
      <c r="IE110" s="768"/>
      <c r="IF110" s="768"/>
      <c r="IG110" s="768"/>
      <c r="IH110" s="768"/>
      <c r="II110" s="768"/>
      <c r="IJ110" s="768"/>
      <c r="IK110" s="768"/>
      <c r="IL110" s="768"/>
      <c r="IM110" s="768"/>
      <c r="IN110" s="768"/>
      <c r="IO110" s="768"/>
      <c r="IP110" s="768"/>
      <c r="IQ110" s="768"/>
      <c r="IR110" s="768"/>
      <c r="IS110" s="768"/>
      <c r="IT110" s="768"/>
      <c r="IU110" s="768"/>
      <c r="IV110" s="768"/>
      <c r="IW110" s="768"/>
      <c r="IX110" s="768"/>
    </row>
    <row r="111" spans="1:259" s="766" customFormat="1" ht="19.899999999999999" customHeight="1">
      <c r="A111" s="768"/>
      <c r="B111" s="751"/>
      <c r="C111" s="751"/>
      <c r="D111" s="831"/>
      <c r="E111" s="860"/>
      <c r="F111" s="912"/>
      <c r="G111" s="831"/>
      <c r="H111" s="821"/>
      <c r="I111" s="860"/>
      <c r="J111" s="821"/>
      <c r="K111" s="821"/>
      <c r="L111" s="774" t="s">
        <v>228</v>
      </c>
      <c r="M111" s="861">
        <v>2</v>
      </c>
      <c r="N111" s="821"/>
      <c r="O111" s="821"/>
      <c r="P111" s="821"/>
      <c r="Q111" s="821"/>
      <c r="R111" s="821"/>
      <c r="S111" s="821"/>
      <c r="T111" s="822"/>
      <c r="U111" s="822"/>
      <c r="V111" s="822"/>
      <c r="W111" s="822"/>
      <c r="X111" s="822"/>
      <c r="Y111" s="744"/>
      <c r="Z111" s="768"/>
      <c r="AA111" s="744"/>
      <c r="AB111" s="744"/>
      <c r="AC111" s="744"/>
      <c r="AD111" s="744"/>
      <c r="AE111" s="744"/>
      <c r="AF111" s="744"/>
      <c r="AG111" s="744"/>
      <c r="AH111" s="744"/>
      <c r="AI111" s="744"/>
      <c r="AJ111" s="744"/>
      <c r="AK111" s="744"/>
      <c r="AL111" s="744"/>
      <c r="AM111" s="744"/>
      <c r="AN111" s="744"/>
      <c r="AO111" s="744"/>
      <c r="AP111" s="744"/>
      <c r="AQ111" s="744"/>
      <c r="AR111" s="744"/>
      <c r="AS111" s="744"/>
      <c r="AT111" s="744"/>
      <c r="AU111" s="744"/>
      <c r="AV111" s="744"/>
      <c r="AW111" s="744"/>
      <c r="AX111" s="744"/>
      <c r="AY111" s="744"/>
      <c r="AZ111" s="744"/>
      <c r="BA111" s="744"/>
      <c r="BB111" s="744"/>
      <c r="BC111" s="744"/>
      <c r="BD111" s="744"/>
      <c r="BE111" s="744"/>
      <c r="BF111" s="744"/>
      <c r="BG111" s="744"/>
      <c r="BH111" s="744"/>
      <c r="BI111" s="744"/>
      <c r="BJ111" s="744"/>
      <c r="BK111" s="744"/>
      <c r="BL111" s="744"/>
      <c r="BM111" s="744"/>
      <c r="BN111" s="744"/>
      <c r="BO111" s="744"/>
      <c r="BP111" s="744"/>
      <c r="BQ111" s="744"/>
      <c r="BR111" s="744"/>
      <c r="BS111" s="744"/>
      <c r="BT111" s="744"/>
      <c r="BU111" s="744"/>
      <c r="BV111" s="744"/>
      <c r="BW111" s="744"/>
      <c r="BX111" s="744"/>
      <c r="BY111" s="744"/>
      <c r="BZ111" s="744"/>
      <c r="CA111" s="744"/>
      <c r="CB111" s="744"/>
      <c r="CC111" s="744"/>
      <c r="CD111" s="744"/>
      <c r="CE111" s="744"/>
      <c r="CF111" s="744"/>
      <c r="CG111" s="744"/>
      <c r="CH111" s="744"/>
      <c r="CI111" s="744"/>
      <c r="CJ111" s="744"/>
      <c r="CK111" s="744"/>
      <c r="CL111" s="744"/>
      <c r="CM111" s="744"/>
      <c r="CN111" s="744"/>
      <c r="CO111" s="744"/>
      <c r="CP111" s="744"/>
      <c r="CQ111" s="744"/>
      <c r="CR111" s="744"/>
      <c r="CS111" s="744"/>
      <c r="CT111" s="744"/>
      <c r="CU111" s="744"/>
      <c r="CV111" s="744"/>
      <c r="CW111" s="744"/>
      <c r="CX111" s="744"/>
      <c r="CY111" s="744"/>
      <c r="CZ111" s="744"/>
      <c r="DA111" s="744"/>
      <c r="DB111" s="744"/>
      <c r="DC111" s="744"/>
      <c r="DD111" s="744"/>
      <c r="DE111" s="744"/>
      <c r="DF111" s="744"/>
      <c r="DG111" s="744"/>
      <c r="DH111" s="744"/>
      <c r="DI111" s="744"/>
      <c r="DJ111" s="744"/>
      <c r="DK111" s="744"/>
      <c r="DL111" s="744"/>
      <c r="DM111" s="744"/>
      <c r="DN111" s="744"/>
      <c r="DO111" s="744"/>
      <c r="DP111" s="744"/>
      <c r="DQ111" s="744"/>
      <c r="DR111" s="744"/>
      <c r="DS111" s="744"/>
      <c r="DT111" s="744"/>
      <c r="DU111" s="744"/>
      <c r="DV111" s="744"/>
      <c r="DW111" s="744"/>
      <c r="DX111" s="744"/>
      <c r="DY111" s="744"/>
      <c r="DZ111" s="744"/>
      <c r="EA111" s="744"/>
      <c r="EB111" s="744"/>
      <c r="EC111" s="744"/>
      <c r="ED111" s="744"/>
      <c r="EE111" s="744"/>
      <c r="EF111" s="744"/>
      <c r="EG111" s="744"/>
      <c r="EH111" s="744"/>
      <c r="EI111" s="744"/>
      <c r="EJ111" s="744"/>
      <c r="EK111" s="744"/>
      <c r="EL111" s="744"/>
      <c r="EM111" s="744"/>
      <c r="EN111" s="744"/>
      <c r="EO111" s="744"/>
      <c r="EP111" s="744"/>
      <c r="EQ111" s="744"/>
      <c r="ER111" s="744"/>
      <c r="ES111" s="744"/>
      <c r="ET111" s="744"/>
      <c r="EU111" s="744"/>
      <c r="EV111" s="744"/>
      <c r="EW111" s="744"/>
      <c r="EX111" s="744"/>
      <c r="EY111" s="744"/>
      <c r="EZ111" s="744"/>
      <c r="FA111" s="744"/>
      <c r="FB111" s="744"/>
      <c r="FC111" s="744"/>
      <c r="FD111" s="744"/>
      <c r="FE111" s="744"/>
      <c r="FF111" s="744"/>
      <c r="FG111" s="744"/>
      <c r="FH111" s="744"/>
      <c r="FI111" s="744"/>
      <c r="FJ111" s="744"/>
      <c r="FK111" s="744"/>
      <c r="FL111" s="744"/>
      <c r="FM111" s="744"/>
      <c r="FN111" s="744"/>
      <c r="FO111" s="744"/>
      <c r="FP111" s="744"/>
      <c r="FQ111" s="744"/>
      <c r="FR111" s="744"/>
      <c r="FS111" s="744"/>
      <c r="FT111" s="744"/>
      <c r="FU111" s="744"/>
      <c r="FV111" s="744"/>
      <c r="FW111" s="744"/>
      <c r="FX111" s="744"/>
      <c r="FY111" s="744"/>
      <c r="FZ111" s="744"/>
      <c r="GA111" s="744"/>
      <c r="GB111" s="744"/>
      <c r="GC111" s="744"/>
      <c r="GD111" s="744"/>
      <c r="GE111" s="744"/>
      <c r="GF111" s="744"/>
      <c r="GG111" s="744"/>
      <c r="GH111" s="744"/>
      <c r="GI111" s="744"/>
      <c r="GJ111" s="744"/>
      <c r="GK111" s="744"/>
      <c r="GL111" s="744"/>
      <c r="GM111" s="744"/>
      <c r="GN111" s="744"/>
      <c r="GO111" s="744"/>
      <c r="GP111" s="744"/>
      <c r="GQ111" s="744"/>
      <c r="GR111" s="744"/>
      <c r="GS111" s="744"/>
      <c r="GT111" s="744"/>
      <c r="GU111" s="744"/>
      <c r="GV111" s="744"/>
      <c r="GW111" s="744"/>
      <c r="GX111" s="744"/>
      <c r="GY111" s="744"/>
      <c r="GZ111" s="744"/>
      <c r="HA111" s="744"/>
      <c r="HB111" s="744"/>
      <c r="HC111" s="744"/>
      <c r="HD111" s="744"/>
      <c r="HE111" s="744"/>
      <c r="HF111" s="744"/>
      <c r="HG111" s="744"/>
      <c r="HH111" s="744"/>
      <c r="HI111" s="744"/>
      <c r="HJ111" s="744"/>
      <c r="HK111" s="744"/>
      <c r="HL111" s="744"/>
      <c r="HM111" s="744"/>
      <c r="HN111" s="744"/>
      <c r="HO111" s="744"/>
      <c r="HP111" s="744"/>
      <c r="HQ111" s="744"/>
      <c r="HR111" s="744"/>
      <c r="HS111" s="744"/>
      <c r="HT111" s="744"/>
      <c r="HU111" s="744"/>
      <c r="HV111" s="744"/>
      <c r="HW111" s="744"/>
      <c r="HX111" s="744"/>
      <c r="HY111" s="744"/>
      <c r="HZ111" s="744"/>
      <c r="IA111" s="744"/>
      <c r="IB111" s="744"/>
      <c r="IC111" s="744"/>
      <c r="ID111" s="744"/>
      <c r="IE111" s="744"/>
      <c r="IF111" s="744"/>
      <c r="IG111" s="744"/>
      <c r="IH111" s="744"/>
      <c r="II111" s="744"/>
      <c r="IJ111" s="744"/>
      <c r="IK111" s="744"/>
      <c r="IL111" s="744"/>
      <c r="IM111" s="744"/>
      <c r="IN111" s="744"/>
      <c r="IO111" s="744"/>
      <c r="IP111" s="744"/>
      <c r="IQ111" s="744"/>
      <c r="IR111" s="744"/>
      <c r="IS111" s="744"/>
      <c r="IT111" s="744"/>
      <c r="IU111" s="744"/>
      <c r="IV111" s="744"/>
      <c r="IW111" s="744"/>
      <c r="IX111" s="744"/>
      <c r="IY111" s="744"/>
    </row>
    <row r="112" spans="1:259" ht="19.899999999999999" customHeight="1">
      <c r="B112" s="751"/>
      <c r="C112" s="751"/>
      <c r="D112" s="831"/>
      <c r="E112" s="860"/>
      <c r="F112" s="912"/>
      <c r="G112" s="831"/>
      <c r="I112" s="860"/>
      <c r="L112" s="797" t="s">
        <v>292</v>
      </c>
      <c r="M112" s="797">
        <f>SUM(M107:M111)</f>
        <v>3</v>
      </c>
      <c r="Y112" s="788"/>
    </row>
    <row r="113" spans="1:259" ht="79.900000000000006" customHeight="1">
      <c r="B113" s="1031"/>
      <c r="C113" s="1031"/>
      <c r="D113" s="831"/>
      <c r="E113" s="860"/>
      <c r="F113" s="912"/>
      <c r="G113" s="831"/>
      <c r="I113" s="860"/>
      <c r="Y113" s="823"/>
      <c r="IY113" s="766"/>
    </row>
    <row r="114" spans="1:259" ht="79.900000000000006" customHeight="1">
      <c r="B114" s="1546" t="s">
        <v>4909</v>
      </c>
      <c r="C114" s="1538"/>
      <c r="D114" s="1538"/>
      <c r="E114" s="1538"/>
      <c r="F114" s="1538"/>
      <c r="G114" s="1538"/>
      <c r="H114" s="1538"/>
      <c r="I114" s="1538"/>
      <c r="J114" s="1538"/>
      <c r="K114" s="1538"/>
      <c r="L114" s="1538"/>
      <c r="M114" s="1538"/>
      <c r="N114" s="1538"/>
      <c r="O114" s="1538"/>
      <c r="P114" s="1538"/>
      <c r="Q114" s="1538"/>
      <c r="R114" s="1538"/>
      <c r="S114" s="1538"/>
      <c r="T114" s="1538"/>
      <c r="U114" s="1538"/>
      <c r="V114" s="1538"/>
      <c r="W114" s="1538"/>
      <c r="X114" s="1538"/>
      <c r="Y114" s="744"/>
      <c r="Z114" s="1022"/>
      <c r="AB114" s="766"/>
      <c r="AC114" s="766"/>
      <c r="AD114" s="766"/>
      <c r="AE114" s="766"/>
      <c r="AF114" s="766"/>
      <c r="AG114" s="766"/>
      <c r="AH114" s="766"/>
      <c r="AI114" s="766"/>
      <c r="AJ114" s="766"/>
      <c r="AK114" s="766"/>
      <c r="AL114" s="766"/>
      <c r="AM114" s="766"/>
      <c r="AN114" s="766"/>
      <c r="AO114" s="766"/>
      <c r="AP114" s="766"/>
      <c r="AQ114" s="766"/>
      <c r="AR114" s="766"/>
      <c r="AS114" s="766"/>
      <c r="AT114" s="766"/>
      <c r="AU114" s="766"/>
      <c r="AV114" s="766"/>
      <c r="AW114" s="766"/>
      <c r="AX114" s="766"/>
      <c r="AY114" s="766"/>
      <c r="AZ114" s="766"/>
      <c r="BA114" s="766"/>
      <c r="BB114" s="766"/>
      <c r="BC114" s="766"/>
      <c r="BD114" s="766"/>
      <c r="BE114" s="766"/>
      <c r="BF114" s="766"/>
      <c r="BG114" s="766"/>
      <c r="BH114" s="766"/>
      <c r="BI114" s="766"/>
      <c r="BJ114" s="766"/>
      <c r="BK114" s="766"/>
      <c r="BL114" s="766"/>
      <c r="BM114" s="766"/>
      <c r="BN114" s="766"/>
      <c r="BO114" s="766"/>
      <c r="BP114" s="766"/>
      <c r="BQ114" s="766"/>
      <c r="BR114" s="766"/>
      <c r="BS114" s="766"/>
      <c r="BT114" s="766"/>
      <c r="BU114" s="766"/>
      <c r="BV114" s="766"/>
      <c r="BW114" s="766"/>
      <c r="BX114" s="766"/>
      <c r="BY114" s="766"/>
      <c r="BZ114" s="766"/>
      <c r="CA114" s="766"/>
      <c r="CB114" s="766"/>
      <c r="CC114" s="766"/>
      <c r="CD114" s="766"/>
      <c r="CE114" s="766"/>
      <c r="CF114" s="766"/>
      <c r="CG114" s="766"/>
      <c r="CH114" s="766"/>
      <c r="CI114" s="766"/>
      <c r="CJ114" s="766"/>
      <c r="CK114" s="766"/>
      <c r="CL114" s="766"/>
      <c r="CM114" s="766"/>
      <c r="CN114" s="766"/>
      <c r="CO114" s="766"/>
      <c r="CP114" s="766"/>
      <c r="CQ114" s="766"/>
      <c r="CR114" s="766"/>
      <c r="CS114" s="766"/>
      <c r="CT114" s="766"/>
      <c r="CU114" s="766"/>
      <c r="CV114" s="766"/>
      <c r="CW114" s="766"/>
      <c r="CX114" s="766"/>
      <c r="CY114" s="766"/>
      <c r="CZ114" s="766"/>
      <c r="DA114" s="766"/>
      <c r="DB114" s="766"/>
      <c r="DC114" s="766"/>
      <c r="DD114" s="766"/>
      <c r="DE114" s="766"/>
      <c r="DF114" s="766"/>
      <c r="DG114" s="766"/>
      <c r="DH114" s="766"/>
      <c r="DI114" s="766"/>
      <c r="DJ114" s="766"/>
      <c r="DK114" s="766"/>
      <c r="DL114" s="766"/>
      <c r="DM114" s="766"/>
      <c r="DN114" s="766"/>
      <c r="DO114" s="766"/>
      <c r="DP114" s="766"/>
      <c r="DQ114" s="766"/>
      <c r="DR114" s="766"/>
      <c r="DS114" s="766"/>
      <c r="DT114" s="766"/>
      <c r="DU114" s="766"/>
      <c r="DV114" s="766"/>
      <c r="DW114" s="766"/>
      <c r="DX114" s="766"/>
      <c r="DY114" s="766"/>
      <c r="DZ114" s="766"/>
      <c r="EA114" s="766"/>
      <c r="EB114" s="766"/>
      <c r="EC114" s="766"/>
      <c r="ED114" s="766"/>
      <c r="EE114" s="766"/>
      <c r="EF114" s="766"/>
      <c r="EG114" s="766"/>
      <c r="EH114" s="766"/>
      <c r="EI114" s="766"/>
      <c r="EJ114" s="766"/>
      <c r="EK114" s="766"/>
      <c r="EL114" s="766"/>
      <c r="EM114" s="766"/>
      <c r="EN114" s="766"/>
      <c r="EO114" s="766"/>
      <c r="EP114" s="766"/>
      <c r="EQ114" s="766"/>
      <c r="ER114" s="766"/>
      <c r="ES114" s="766"/>
      <c r="ET114" s="766"/>
      <c r="EU114" s="766"/>
      <c r="EV114" s="766"/>
      <c r="EW114" s="766"/>
      <c r="EX114" s="766"/>
      <c r="EY114" s="766"/>
      <c r="EZ114" s="766"/>
      <c r="FA114" s="766"/>
      <c r="FB114" s="766"/>
      <c r="FC114" s="766"/>
      <c r="FD114" s="766"/>
      <c r="FE114" s="766"/>
      <c r="FF114" s="766"/>
      <c r="FG114" s="766"/>
      <c r="FH114" s="766"/>
      <c r="FI114" s="766"/>
      <c r="FJ114" s="766"/>
      <c r="FK114" s="766"/>
      <c r="FL114" s="766"/>
      <c r="FM114" s="766"/>
      <c r="FN114" s="766"/>
      <c r="FO114" s="766"/>
      <c r="FP114" s="766"/>
      <c r="FQ114" s="766"/>
      <c r="FR114" s="766"/>
      <c r="FS114" s="766"/>
      <c r="FT114" s="766"/>
      <c r="FU114" s="766"/>
      <c r="FV114" s="766"/>
      <c r="FW114" s="766"/>
      <c r="FX114" s="766"/>
      <c r="FY114" s="766"/>
      <c r="FZ114" s="766"/>
      <c r="GA114" s="766"/>
      <c r="GB114" s="766"/>
      <c r="GC114" s="766"/>
      <c r="GD114" s="766"/>
      <c r="GE114" s="766"/>
      <c r="GF114" s="766"/>
      <c r="GG114" s="766"/>
      <c r="GH114" s="766"/>
      <c r="GI114" s="766"/>
      <c r="GJ114" s="766"/>
      <c r="GK114" s="766"/>
      <c r="GL114" s="766"/>
      <c r="GM114" s="766"/>
      <c r="GN114" s="766"/>
      <c r="GO114" s="766"/>
      <c r="GP114" s="766"/>
      <c r="GQ114" s="766"/>
      <c r="GR114" s="766"/>
      <c r="GS114" s="766"/>
      <c r="GT114" s="766"/>
      <c r="GU114" s="766"/>
      <c r="GV114" s="766"/>
      <c r="GW114" s="766"/>
      <c r="GX114" s="766"/>
      <c r="GY114" s="766"/>
      <c r="GZ114" s="766"/>
      <c r="HA114" s="766"/>
      <c r="HB114" s="766"/>
      <c r="HC114" s="766"/>
      <c r="HD114" s="766"/>
      <c r="HE114" s="766"/>
      <c r="HF114" s="766"/>
      <c r="HG114" s="766"/>
      <c r="HH114" s="766"/>
      <c r="HI114" s="766"/>
      <c r="HJ114" s="766"/>
      <c r="HK114" s="766"/>
      <c r="HL114" s="766"/>
      <c r="HM114" s="766"/>
      <c r="HN114" s="766"/>
      <c r="HO114" s="766"/>
      <c r="HP114" s="766"/>
      <c r="HQ114" s="766"/>
      <c r="HR114" s="766"/>
      <c r="HS114" s="766"/>
      <c r="HT114" s="766"/>
      <c r="HU114" s="766"/>
      <c r="HV114" s="766"/>
      <c r="HW114" s="766"/>
      <c r="HX114" s="766"/>
      <c r="HY114" s="766"/>
      <c r="HZ114" s="766"/>
      <c r="IA114" s="766"/>
      <c r="IB114" s="766"/>
      <c r="IC114" s="766"/>
      <c r="ID114" s="766"/>
      <c r="IE114" s="766"/>
      <c r="IF114" s="766"/>
      <c r="IG114" s="766"/>
      <c r="IH114" s="766"/>
      <c r="II114" s="766"/>
      <c r="IJ114" s="766"/>
      <c r="IK114" s="766"/>
      <c r="IL114" s="766"/>
      <c r="IM114" s="766"/>
      <c r="IN114" s="766"/>
      <c r="IO114" s="766"/>
      <c r="IP114" s="766"/>
      <c r="IQ114" s="766"/>
      <c r="IR114" s="766"/>
      <c r="IS114" s="766"/>
      <c r="IT114" s="766"/>
      <c r="IU114" s="766"/>
      <c r="IV114" s="766"/>
      <c r="IW114" s="766"/>
      <c r="IX114" s="766"/>
    </row>
    <row r="115" spans="1:259" ht="79.900000000000006" customHeight="1">
      <c r="B115" s="471"/>
      <c r="C115" s="471"/>
      <c r="D115" s="834" t="s">
        <v>338</v>
      </c>
      <c r="E115" s="835" t="s">
        <v>297</v>
      </c>
      <c r="F115" s="834"/>
      <c r="G115" s="835" t="s">
        <v>66</v>
      </c>
      <c r="H115" s="835" t="s">
        <v>298</v>
      </c>
      <c r="I115" s="835" t="s">
        <v>301</v>
      </c>
      <c r="J115" s="835" t="s">
        <v>302</v>
      </c>
      <c r="K115" s="836" t="s">
        <v>597</v>
      </c>
      <c r="L115" s="837" t="s">
        <v>130</v>
      </c>
      <c r="M115" s="836" t="s">
        <v>131</v>
      </c>
      <c r="N115" s="836" t="s">
        <v>770</v>
      </c>
      <c r="O115" s="836" t="s">
        <v>4174</v>
      </c>
      <c r="P115" s="836" t="s">
        <v>1406</v>
      </c>
      <c r="Q115" s="836" t="s">
        <v>1587</v>
      </c>
      <c r="R115" s="836" t="s">
        <v>5745</v>
      </c>
      <c r="S115" s="836" t="s">
        <v>220</v>
      </c>
      <c r="T115" s="835" t="s">
        <v>1378</v>
      </c>
      <c r="U115" s="835" t="s">
        <v>761</v>
      </c>
      <c r="V115" s="835" t="s">
        <v>4763</v>
      </c>
      <c r="W115" s="835" t="s">
        <v>1381</v>
      </c>
      <c r="X115" s="835" t="s">
        <v>1382</v>
      </c>
      <c r="Y115" s="744"/>
    </row>
    <row r="116" spans="1:259" ht="79.900000000000006" customHeight="1">
      <c r="A116" s="768" t="s">
        <v>625</v>
      </c>
      <c r="B116" s="471">
        <v>1</v>
      </c>
      <c r="C116" s="471"/>
      <c r="D116" s="776" t="s">
        <v>199</v>
      </c>
      <c r="E116" s="780">
        <v>38432</v>
      </c>
      <c r="F116" s="781">
        <f ca="1">ABS((V1-E116)/365)</f>
        <v>15.457534246575342</v>
      </c>
      <c r="G116" s="776" t="s">
        <v>272</v>
      </c>
      <c r="H116" s="456" t="s">
        <v>215</v>
      </c>
      <c r="I116" s="780">
        <v>38489</v>
      </c>
      <c r="J116" s="456" t="s">
        <v>457</v>
      </c>
      <c r="K116" s="456"/>
      <c r="L116" s="776" t="s">
        <v>2273</v>
      </c>
      <c r="M116" s="776" t="s">
        <v>142</v>
      </c>
      <c r="N116" s="456" t="s">
        <v>773</v>
      </c>
      <c r="O116" s="456"/>
      <c r="P116" s="456"/>
      <c r="Q116" s="456"/>
      <c r="R116" s="456"/>
      <c r="S116" s="456"/>
      <c r="T116" s="840"/>
      <c r="U116" s="840"/>
      <c r="V116" s="840"/>
      <c r="W116" s="840"/>
      <c r="X116" s="840"/>
      <c r="Y116" s="744" t="s">
        <v>1102</v>
      </c>
    </row>
    <row r="117" spans="1:259" ht="79.900000000000006" customHeight="1">
      <c r="A117" s="768" t="s">
        <v>625</v>
      </c>
      <c r="B117" s="471">
        <v>2</v>
      </c>
      <c r="C117" s="471"/>
      <c r="D117" s="776" t="s">
        <v>308</v>
      </c>
      <c r="E117" s="780">
        <v>38116</v>
      </c>
      <c r="F117" s="781">
        <f ca="1">ABS((V1-E117)/365)</f>
        <v>16.323287671232876</v>
      </c>
      <c r="G117" s="776" t="s">
        <v>272</v>
      </c>
      <c r="H117" s="456" t="s">
        <v>307</v>
      </c>
      <c r="I117" s="780">
        <v>40180</v>
      </c>
      <c r="J117" s="782" t="s">
        <v>84</v>
      </c>
      <c r="K117" s="841"/>
      <c r="L117" s="776" t="s">
        <v>86</v>
      </c>
      <c r="M117" s="841" t="s">
        <v>52</v>
      </c>
      <c r="N117" s="841" t="s">
        <v>773</v>
      </c>
      <c r="O117" s="841"/>
      <c r="P117" s="841"/>
      <c r="Q117" s="841"/>
      <c r="R117" s="841"/>
      <c r="S117" s="456" t="s">
        <v>312</v>
      </c>
      <c r="T117" s="840"/>
      <c r="U117" s="840"/>
      <c r="V117" s="840"/>
      <c r="W117" s="456" t="s">
        <v>3219</v>
      </c>
      <c r="X117" s="456" t="s">
        <v>7556</v>
      </c>
      <c r="Y117" s="744" t="s">
        <v>1102</v>
      </c>
    </row>
    <row r="118" spans="1:259" ht="79.900000000000006" customHeight="1">
      <c r="A118" s="768" t="s">
        <v>625</v>
      </c>
      <c r="B118" s="471">
        <v>3</v>
      </c>
      <c r="C118" s="471"/>
      <c r="D118" s="776" t="s">
        <v>136</v>
      </c>
      <c r="E118" s="780">
        <v>38948</v>
      </c>
      <c r="F118" s="781">
        <f>ABS((V13-E118)/365)</f>
        <v>106.7068493150685</v>
      </c>
      <c r="G118" s="776" t="s">
        <v>269</v>
      </c>
      <c r="H118" s="456" t="s">
        <v>135</v>
      </c>
      <c r="I118" s="780">
        <v>40505</v>
      </c>
      <c r="J118" s="782" t="s">
        <v>84</v>
      </c>
      <c r="K118" s="456"/>
      <c r="L118" s="776" t="s">
        <v>505</v>
      </c>
      <c r="M118" s="841" t="s">
        <v>551</v>
      </c>
      <c r="N118" s="456" t="s">
        <v>773</v>
      </c>
      <c r="O118" s="456"/>
      <c r="P118" s="456" t="s">
        <v>810</v>
      </c>
      <c r="Q118" s="456" t="s">
        <v>1281</v>
      </c>
      <c r="R118" s="456"/>
      <c r="S118" s="456"/>
      <c r="T118" s="456" t="s">
        <v>383</v>
      </c>
      <c r="U118" s="456"/>
      <c r="V118" s="456"/>
      <c r="W118" s="456"/>
      <c r="X118" s="456"/>
      <c r="Y118" s="744" t="s">
        <v>1102</v>
      </c>
    </row>
    <row r="119" spans="1:259" ht="79.900000000000006" customHeight="1">
      <c r="A119" s="768" t="s">
        <v>625</v>
      </c>
      <c r="B119" s="471">
        <v>4</v>
      </c>
      <c r="C119" s="471"/>
      <c r="D119" s="776" t="s">
        <v>422</v>
      </c>
      <c r="E119" s="780">
        <v>37892</v>
      </c>
      <c r="F119" s="781">
        <f ca="1">ABS((V1-E119)/365)</f>
        <v>16.936986301369863</v>
      </c>
      <c r="G119" s="776" t="s">
        <v>272</v>
      </c>
      <c r="H119" s="456"/>
      <c r="I119" s="780">
        <v>39994</v>
      </c>
      <c r="J119" s="456" t="s">
        <v>189</v>
      </c>
      <c r="K119" s="456" t="s">
        <v>812</v>
      </c>
      <c r="L119" s="776" t="s">
        <v>56</v>
      </c>
      <c r="M119" s="776" t="s">
        <v>52</v>
      </c>
      <c r="N119" s="456" t="s">
        <v>773</v>
      </c>
      <c r="O119" s="456"/>
      <c r="P119" s="456"/>
      <c r="Q119" s="456"/>
      <c r="R119" s="456"/>
      <c r="S119" s="456"/>
      <c r="T119" s="840"/>
      <c r="U119" s="840"/>
      <c r="V119" s="840"/>
      <c r="W119" s="456" t="s">
        <v>4778</v>
      </c>
      <c r="X119" s="456" t="s">
        <v>7672</v>
      </c>
      <c r="Y119" s="744" t="s">
        <v>1102</v>
      </c>
    </row>
    <row r="120" spans="1:259" ht="79.900000000000006" customHeight="1">
      <c r="A120" s="767" t="s">
        <v>625</v>
      </c>
      <c r="B120" s="471">
        <v>5</v>
      </c>
      <c r="C120" s="471"/>
      <c r="D120" s="776" t="s">
        <v>53</v>
      </c>
      <c r="E120" s="780">
        <v>39379</v>
      </c>
      <c r="F120" s="781">
        <f ca="1">ABS((V1-E120)/365)</f>
        <v>12.863013698630137</v>
      </c>
      <c r="G120" s="776" t="s">
        <v>272</v>
      </c>
      <c r="H120" s="780" t="s">
        <v>192</v>
      </c>
      <c r="I120" s="780">
        <v>39470</v>
      </c>
      <c r="J120" s="456" t="s">
        <v>77</v>
      </c>
      <c r="K120" s="776" t="s">
        <v>52</v>
      </c>
      <c r="L120" s="456" t="s">
        <v>83</v>
      </c>
      <c r="M120" s="776" t="s">
        <v>813</v>
      </c>
      <c r="N120" s="776" t="s">
        <v>773</v>
      </c>
      <c r="O120" s="776"/>
      <c r="P120" s="456" t="s">
        <v>814</v>
      </c>
      <c r="Q120" s="456"/>
      <c r="R120" s="809"/>
      <c r="S120" s="809"/>
      <c r="T120" s="840"/>
      <c r="U120" s="840"/>
      <c r="V120" s="840"/>
      <c r="W120" s="456" t="s">
        <v>715</v>
      </c>
      <c r="X120" s="840"/>
      <c r="Y120" s="744" t="s">
        <v>1102</v>
      </c>
    </row>
    <row r="121" spans="1:259" ht="79.900000000000006" customHeight="1">
      <c r="A121" s="768" t="s">
        <v>625</v>
      </c>
      <c r="B121" s="471">
        <v>6</v>
      </c>
      <c r="C121" s="471"/>
      <c r="D121" s="776" t="s">
        <v>350</v>
      </c>
      <c r="E121" s="780">
        <v>39861</v>
      </c>
      <c r="F121" s="781">
        <f ca="1">ABS((V1-E121)/365)</f>
        <v>11.542465753424658</v>
      </c>
      <c r="G121" s="776" t="s">
        <v>275</v>
      </c>
      <c r="H121" s="780" t="s">
        <v>434</v>
      </c>
      <c r="I121" s="780">
        <v>40273</v>
      </c>
      <c r="J121" s="782" t="s">
        <v>84</v>
      </c>
      <c r="K121" s="841" t="s">
        <v>52</v>
      </c>
      <c r="L121" s="841" t="s">
        <v>351</v>
      </c>
      <c r="M121" s="776" t="s">
        <v>854</v>
      </c>
      <c r="N121" s="776" t="s">
        <v>773</v>
      </c>
      <c r="O121" s="776"/>
      <c r="P121" s="841" t="s">
        <v>773</v>
      </c>
      <c r="Q121" s="841"/>
      <c r="R121" s="1150"/>
      <c r="S121" s="809" t="s">
        <v>503</v>
      </c>
      <c r="T121" s="456" t="s">
        <v>956</v>
      </c>
      <c r="U121" s="456"/>
      <c r="V121" s="456"/>
      <c r="W121" s="456"/>
      <c r="X121" s="456"/>
      <c r="Y121" s="1022" t="s">
        <v>1102</v>
      </c>
      <c r="AA121" s="766"/>
      <c r="AB121" s="766"/>
      <c r="AC121" s="766"/>
      <c r="AD121" s="766"/>
      <c r="AE121" s="766"/>
      <c r="AF121" s="766"/>
      <c r="AG121" s="766"/>
      <c r="AH121" s="766"/>
      <c r="AI121" s="766"/>
      <c r="AJ121" s="766"/>
      <c r="AK121" s="766"/>
      <c r="AL121" s="766"/>
      <c r="AM121" s="766"/>
      <c r="AN121" s="766"/>
      <c r="AO121" s="766"/>
      <c r="AP121" s="766"/>
      <c r="AQ121" s="766"/>
      <c r="AR121" s="766"/>
      <c r="AS121" s="766"/>
      <c r="AT121" s="766"/>
      <c r="AU121" s="766"/>
      <c r="AV121" s="766"/>
      <c r="AW121" s="766"/>
      <c r="AX121" s="766"/>
      <c r="AY121" s="766"/>
      <c r="AZ121" s="766"/>
      <c r="BA121" s="766"/>
      <c r="BB121" s="766"/>
      <c r="BC121" s="766"/>
      <c r="BD121" s="766"/>
      <c r="BE121" s="766"/>
      <c r="BF121" s="766"/>
      <c r="BG121" s="766"/>
      <c r="BH121" s="766"/>
      <c r="BI121" s="766"/>
      <c r="BJ121" s="766"/>
      <c r="BK121" s="766"/>
      <c r="BL121" s="766"/>
      <c r="BM121" s="766"/>
      <c r="BN121" s="766"/>
      <c r="BO121" s="766"/>
      <c r="BP121" s="766"/>
      <c r="BQ121" s="766"/>
      <c r="BR121" s="766"/>
      <c r="BS121" s="766"/>
      <c r="BT121" s="766"/>
      <c r="BU121" s="766"/>
      <c r="BV121" s="766"/>
      <c r="BW121" s="766"/>
      <c r="BX121" s="766"/>
      <c r="BY121" s="766"/>
      <c r="BZ121" s="766"/>
      <c r="CA121" s="766"/>
      <c r="CB121" s="766"/>
      <c r="CC121" s="766"/>
      <c r="CD121" s="766"/>
      <c r="CE121" s="766"/>
      <c r="CF121" s="766"/>
      <c r="CG121" s="766"/>
      <c r="CH121" s="766"/>
      <c r="CI121" s="766"/>
      <c r="CJ121" s="766"/>
      <c r="CK121" s="766"/>
      <c r="CL121" s="766"/>
      <c r="CM121" s="766"/>
      <c r="CN121" s="766"/>
      <c r="CO121" s="766"/>
      <c r="CP121" s="766"/>
      <c r="CQ121" s="766"/>
      <c r="CR121" s="766"/>
      <c r="CS121" s="766"/>
      <c r="CT121" s="766"/>
      <c r="CU121" s="766"/>
      <c r="CV121" s="766"/>
      <c r="CW121" s="766"/>
      <c r="CX121" s="766"/>
      <c r="CY121" s="766"/>
      <c r="CZ121" s="766"/>
      <c r="DA121" s="766"/>
      <c r="DB121" s="766"/>
      <c r="DC121" s="766"/>
      <c r="DD121" s="766"/>
      <c r="DE121" s="766"/>
      <c r="DF121" s="766"/>
      <c r="DG121" s="766"/>
      <c r="DH121" s="766"/>
      <c r="DI121" s="766"/>
      <c r="DJ121" s="766"/>
      <c r="DK121" s="766"/>
      <c r="DL121" s="766"/>
      <c r="DM121" s="766"/>
      <c r="DN121" s="766"/>
      <c r="DO121" s="766"/>
      <c r="DP121" s="766"/>
      <c r="DQ121" s="766"/>
      <c r="DR121" s="766"/>
      <c r="DS121" s="766"/>
      <c r="DT121" s="766"/>
      <c r="DU121" s="766"/>
      <c r="DV121" s="766"/>
      <c r="DW121" s="766"/>
      <c r="DX121" s="766"/>
      <c r="DY121" s="766"/>
      <c r="DZ121" s="766"/>
      <c r="EA121" s="766"/>
      <c r="EB121" s="766"/>
      <c r="EC121" s="766"/>
      <c r="ED121" s="766"/>
      <c r="EE121" s="766"/>
      <c r="EF121" s="766"/>
      <c r="EG121" s="766"/>
      <c r="EH121" s="766"/>
      <c r="EI121" s="766"/>
      <c r="EJ121" s="766"/>
      <c r="EK121" s="766"/>
      <c r="EL121" s="766"/>
      <c r="EM121" s="766"/>
      <c r="EN121" s="766"/>
      <c r="EO121" s="766"/>
      <c r="EP121" s="766"/>
      <c r="EQ121" s="766"/>
      <c r="ER121" s="766"/>
      <c r="ES121" s="766"/>
      <c r="ET121" s="766"/>
      <c r="EU121" s="766"/>
      <c r="EV121" s="766"/>
      <c r="EW121" s="766"/>
      <c r="EX121" s="766"/>
      <c r="EY121" s="766"/>
      <c r="EZ121" s="766"/>
      <c r="FA121" s="766"/>
      <c r="FB121" s="766"/>
      <c r="FC121" s="766"/>
      <c r="FD121" s="766"/>
      <c r="FE121" s="766"/>
      <c r="FF121" s="766"/>
      <c r="FG121" s="766"/>
      <c r="FH121" s="766"/>
      <c r="FI121" s="766"/>
      <c r="FJ121" s="766"/>
      <c r="FK121" s="766"/>
      <c r="FL121" s="766"/>
      <c r="FM121" s="766"/>
      <c r="FN121" s="766"/>
      <c r="FO121" s="766"/>
      <c r="FP121" s="766"/>
      <c r="FQ121" s="766"/>
      <c r="FR121" s="766"/>
      <c r="FS121" s="766"/>
      <c r="FT121" s="766"/>
      <c r="FU121" s="766"/>
      <c r="FV121" s="766"/>
      <c r="FW121" s="766"/>
      <c r="FX121" s="766"/>
      <c r="FY121" s="766"/>
      <c r="FZ121" s="766"/>
      <c r="GA121" s="766"/>
      <c r="GB121" s="766"/>
      <c r="GC121" s="766"/>
      <c r="GD121" s="766"/>
      <c r="GE121" s="766"/>
      <c r="GF121" s="766"/>
      <c r="GG121" s="766"/>
      <c r="GH121" s="766"/>
      <c r="GI121" s="766"/>
      <c r="GJ121" s="766"/>
      <c r="GK121" s="766"/>
      <c r="GL121" s="766"/>
      <c r="GM121" s="766"/>
      <c r="GN121" s="766"/>
      <c r="GO121" s="766"/>
      <c r="GP121" s="766"/>
      <c r="GQ121" s="766"/>
      <c r="GR121" s="766"/>
      <c r="GS121" s="766"/>
      <c r="GT121" s="766"/>
      <c r="GU121" s="766"/>
      <c r="GV121" s="766"/>
      <c r="GW121" s="766"/>
      <c r="GX121" s="766"/>
      <c r="GY121" s="766"/>
      <c r="GZ121" s="766"/>
      <c r="HA121" s="766"/>
      <c r="HB121" s="766"/>
      <c r="HC121" s="766"/>
      <c r="HD121" s="766"/>
      <c r="HE121" s="766"/>
      <c r="HF121" s="766"/>
      <c r="HG121" s="766"/>
      <c r="HH121" s="766"/>
      <c r="HI121" s="766"/>
      <c r="HJ121" s="766"/>
      <c r="HK121" s="766"/>
      <c r="HL121" s="766"/>
      <c r="HM121" s="766"/>
      <c r="HN121" s="766"/>
      <c r="HO121" s="766"/>
      <c r="HP121" s="766"/>
      <c r="HQ121" s="766"/>
      <c r="HR121" s="766"/>
      <c r="HS121" s="766"/>
      <c r="HT121" s="766"/>
      <c r="HU121" s="766"/>
      <c r="HV121" s="766"/>
      <c r="HW121" s="766"/>
      <c r="HX121" s="766"/>
      <c r="HY121" s="766"/>
      <c r="HZ121" s="766"/>
      <c r="IA121" s="766"/>
      <c r="IB121" s="766"/>
      <c r="IC121" s="766"/>
      <c r="ID121" s="766"/>
      <c r="IE121" s="766"/>
      <c r="IF121" s="766"/>
      <c r="IG121" s="766"/>
      <c r="IH121" s="766"/>
      <c r="II121" s="766"/>
      <c r="IJ121" s="766"/>
      <c r="IK121" s="766"/>
      <c r="IL121" s="766"/>
      <c r="IM121" s="766"/>
      <c r="IN121" s="766"/>
      <c r="IO121" s="766"/>
      <c r="IP121" s="766"/>
      <c r="IQ121" s="766"/>
      <c r="IR121" s="766"/>
      <c r="IS121" s="766"/>
      <c r="IT121" s="766"/>
      <c r="IU121" s="766"/>
      <c r="IV121" s="766"/>
      <c r="IW121" s="766"/>
      <c r="IX121" s="766"/>
    </row>
    <row r="122" spans="1:259" s="766" customFormat="1" ht="79.900000000000006" customHeight="1">
      <c r="A122" s="768" t="s">
        <v>625</v>
      </c>
      <c r="B122" s="471">
        <v>7</v>
      </c>
      <c r="C122" s="471"/>
      <c r="D122" s="762" t="s">
        <v>1032</v>
      </c>
      <c r="E122" s="780">
        <v>40088</v>
      </c>
      <c r="F122" s="781">
        <f ca="1">ABS((V1-E122)/365)</f>
        <v>10.920547945205479</v>
      </c>
      <c r="G122" s="776" t="s">
        <v>129</v>
      </c>
      <c r="H122" s="762" t="s">
        <v>1033</v>
      </c>
      <c r="I122" s="762" t="s">
        <v>1034</v>
      </c>
      <c r="J122" s="762" t="s">
        <v>84</v>
      </c>
      <c r="K122" s="1095" t="s">
        <v>1037</v>
      </c>
      <c r="L122" s="776" t="s">
        <v>2420</v>
      </c>
      <c r="M122" s="776" t="s">
        <v>1036</v>
      </c>
      <c r="N122" s="1095" t="s">
        <v>773</v>
      </c>
      <c r="O122" s="1095"/>
      <c r="P122" s="776"/>
      <c r="Q122" s="1044"/>
      <c r="R122" s="1044"/>
      <c r="S122" s="800"/>
      <c r="T122" s="841" t="s">
        <v>1513</v>
      </c>
      <c r="U122" s="841"/>
      <c r="V122" s="841"/>
      <c r="W122" s="800" t="s">
        <v>3258</v>
      </c>
      <c r="X122" s="800" t="s">
        <v>1529</v>
      </c>
      <c r="Y122" s="744" t="s">
        <v>1443</v>
      </c>
      <c r="Z122" s="744"/>
      <c r="AA122" s="744"/>
      <c r="AB122" s="744"/>
      <c r="AC122" s="744"/>
      <c r="AD122" s="744"/>
      <c r="AE122" s="744"/>
      <c r="AF122" s="744"/>
      <c r="AG122" s="744"/>
      <c r="AH122" s="744"/>
      <c r="AI122" s="744"/>
      <c r="AJ122" s="744"/>
      <c r="AK122" s="744"/>
      <c r="AL122" s="744"/>
      <c r="AM122" s="744"/>
      <c r="AN122" s="744"/>
      <c r="AO122" s="744"/>
      <c r="AP122" s="744"/>
      <c r="AQ122" s="744"/>
      <c r="AR122" s="744"/>
      <c r="AS122" s="744"/>
      <c r="AT122" s="744"/>
      <c r="AU122" s="744"/>
      <c r="AV122" s="744"/>
      <c r="AW122" s="744"/>
      <c r="AX122" s="744"/>
      <c r="AY122" s="744"/>
      <c r="AZ122" s="744"/>
      <c r="BA122" s="744"/>
      <c r="BB122" s="744"/>
      <c r="BC122" s="744"/>
      <c r="BD122" s="744"/>
      <c r="BE122" s="744"/>
      <c r="BF122" s="744"/>
      <c r="BG122" s="744"/>
      <c r="BH122" s="744"/>
      <c r="BI122" s="744"/>
      <c r="BJ122" s="744"/>
      <c r="BK122" s="744"/>
      <c r="BL122" s="744"/>
      <c r="BM122" s="744"/>
      <c r="BN122" s="744"/>
      <c r="BO122" s="744"/>
      <c r="BP122" s="744"/>
      <c r="BQ122" s="744"/>
      <c r="BR122" s="744"/>
      <c r="BS122" s="744"/>
      <c r="BT122" s="744"/>
      <c r="BU122" s="744"/>
      <c r="BV122" s="744"/>
      <c r="BW122" s="744"/>
      <c r="BX122" s="744"/>
      <c r="BY122" s="744"/>
      <c r="BZ122" s="744"/>
      <c r="CA122" s="744"/>
      <c r="CB122" s="744"/>
      <c r="CC122" s="744"/>
      <c r="CD122" s="744"/>
      <c r="CE122" s="744"/>
      <c r="CF122" s="744"/>
      <c r="CG122" s="744"/>
      <c r="CH122" s="744"/>
      <c r="CI122" s="744"/>
      <c r="CJ122" s="744"/>
      <c r="CK122" s="744"/>
      <c r="CL122" s="744"/>
      <c r="CM122" s="744"/>
      <c r="CN122" s="744"/>
      <c r="CO122" s="744"/>
      <c r="CP122" s="744"/>
      <c r="CQ122" s="744"/>
      <c r="CR122" s="744"/>
      <c r="CS122" s="744"/>
      <c r="CT122" s="744"/>
      <c r="CU122" s="744"/>
      <c r="CV122" s="744"/>
      <c r="CW122" s="744"/>
      <c r="CX122" s="744"/>
      <c r="CY122" s="744"/>
      <c r="CZ122" s="744"/>
      <c r="DA122" s="744"/>
      <c r="DB122" s="744"/>
      <c r="DC122" s="744"/>
      <c r="DD122" s="744"/>
      <c r="DE122" s="744"/>
      <c r="DF122" s="744"/>
      <c r="DG122" s="744"/>
      <c r="DH122" s="744"/>
      <c r="DI122" s="744"/>
      <c r="DJ122" s="744"/>
      <c r="DK122" s="744"/>
      <c r="DL122" s="744"/>
      <c r="DM122" s="744"/>
      <c r="DN122" s="744"/>
      <c r="DO122" s="744"/>
      <c r="DP122" s="744"/>
      <c r="DQ122" s="744"/>
      <c r="DR122" s="744"/>
      <c r="DS122" s="744"/>
      <c r="DT122" s="744"/>
      <c r="DU122" s="744"/>
      <c r="DV122" s="744"/>
      <c r="DW122" s="744"/>
      <c r="DX122" s="744"/>
      <c r="DY122" s="744"/>
      <c r="DZ122" s="744"/>
      <c r="EA122" s="744"/>
      <c r="EB122" s="744"/>
      <c r="EC122" s="744"/>
      <c r="ED122" s="744"/>
      <c r="EE122" s="744"/>
      <c r="EF122" s="744"/>
      <c r="EG122" s="744"/>
      <c r="EH122" s="744"/>
      <c r="EI122" s="744"/>
      <c r="EJ122" s="744"/>
      <c r="EK122" s="744"/>
      <c r="EL122" s="744"/>
      <c r="EM122" s="744"/>
      <c r="EN122" s="744"/>
      <c r="EO122" s="744"/>
      <c r="EP122" s="744"/>
      <c r="EQ122" s="744"/>
      <c r="ER122" s="744"/>
      <c r="ES122" s="744"/>
      <c r="ET122" s="744"/>
      <c r="EU122" s="744"/>
      <c r="EV122" s="744"/>
      <c r="EW122" s="744"/>
      <c r="EX122" s="744"/>
      <c r="EY122" s="744"/>
      <c r="EZ122" s="744"/>
      <c r="FA122" s="744"/>
      <c r="FB122" s="744"/>
      <c r="FC122" s="744"/>
      <c r="FD122" s="744"/>
      <c r="FE122" s="744"/>
      <c r="FF122" s="744"/>
      <c r="FG122" s="744"/>
      <c r="FH122" s="744"/>
      <c r="FI122" s="744"/>
      <c r="FJ122" s="744"/>
      <c r="FK122" s="744"/>
      <c r="FL122" s="744"/>
      <c r="FM122" s="744"/>
      <c r="FN122" s="744"/>
      <c r="FO122" s="744"/>
      <c r="FP122" s="744"/>
      <c r="FQ122" s="744"/>
      <c r="FR122" s="744"/>
      <c r="FS122" s="744"/>
      <c r="FT122" s="744"/>
      <c r="FU122" s="744"/>
      <c r="FV122" s="744"/>
      <c r="FW122" s="744"/>
      <c r="FX122" s="744"/>
      <c r="FY122" s="744"/>
      <c r="FZ122" s="744"/>
      <c r="GA122" s="744"/>
      <c r="GB122" s="744"/>
      <c r="GC122" s="744"/>
      <c r="GD122" s="744"/>
      <c r="GE122" s="744"/>
      <c r="GF122" s="744"/>
      <c r="GG122" s="744"/>
      <c r="GH122" s="744"/>
      <c r="GI122" s="744"/>
      <c r="GJ122" s="744"/>
      <c r="GK122" s="744"/>
      <c r="GL122" s="744"/>
      <c r="GM122" s="744"/>
      <c r="GN122" s="744"/>
      <c r="GO122" s="744"/>
      <c r="GP122" s="744"/>
      <c r="GQ122" s="744"/>
      <c r="GR122" s="744"/>
      <c r="GS122" s="744"/>
      <c r="GT122" s="744"/>
      <c r="GU122" s="744"/>
      <c r="GV122" s="744"/>
      <c r="GW122" s="744"/>
      <c r="GX122" s="744"/>
      <c r="GY122" s="744"/>
      <c r="GZ122" s="744"/>
      <c r="HA122" s="744"/>
      <c r="HB122" s="744"/>
      <c r="HC122" s="744"/>
      <c r="HD122" s="744"/>
      <c r="HE122" s="744"/>
      <c r="HF122" s="744"/>
      <c r="HG122" s="744"/>
      <c r="HH122" s="744"/>
      <c r="HI122" s="744"/>
      <c r="HJ122" s="744"/>
      <c r="HK122" s="744"/>
      <c r="HL122" s="744"/>
      <c r="HM122" s="744"/>
      <c r="HN122" s="744"/>
      <c r="HO122" s="744"/>
      <c r="HP122" s="744"/>
      <c r="HQ122" s="744"/>
      <c r="HR122" s="744"/>
      <c r="HS122" s="744"/>
      <c r="HT122" s="744"/>
      <c r="HU122" s="744"/>
      <c r="HV122" s="744"/>
      <c r="HW122" s="744"/>
      <c r="HX122" s="744"/>
      <c r="HY122" s="744"/>
      <c r="HZ122" s="744"/>
      <c r="IA122" s="744"/>
      <c r="IB122" s="744"/>
      <c r="IC122" s="744"/>
      <c r="ID122" s="744"/>
      <c r="IE122" s="744"/>
      <c r="IF122" s="744"/>
      <c r="IG122" s="744"/>
      <c r="IH122" s="744"/>
      <c r="II122" s="744"/>
      <c r="IJ122" s="744"/>
      <c r="IK122" s="744"/>
      <c r="IL122" s="744"/>
      <c r="IM122" s="744"/>
      <c r="IN122" s="744"/>
      <c r="IO122" s="744"/>
      <c r="IP122" s="744"/>
      <c r="IQ122" s="744"/>
      <c r="IR122" s="744"/>
      <c r="IS122" s="744"/>
      <c r="IT122" s="744"/>
      <c r="IU122" s="744"/>
      <c r="IV122" s="744"/>
      <c r="IW122" s="744"/>
      <c r="IX122" s="744"/>
      <c r="IY122" s="744"/>
    </row>
    <row r="123" spans="1:259" ht="79.900000000000006" customHeight="1">
      <c r="A123" s="767" t="s">
        <v>625</v>
      </c>
      <c r="B123" s="471">
        <v>8</v>
      </c>
      <c r="C123" s="471"/>
      <c r="D123" s="776" t="s">
        <v>1271</v>
      </c>
      <c r="E123" s="778">
        <v>38529</v>
      </c>
      <c r="F123" s="781">
        <f ca="1">ABS((V1-E123)/365)</f>
        <v>15.191780821917808</v>
      </c>
      <c r="G123" s="776" t="s">
        <v>272</v>
      </c>
      <c r="H123" s="776" t="s">
        <v>1272</v>
      </c>
      <c r="I123" s="778">
        <v>42055</v>
      </c>
      <c r="J123" s="456" t="s">
        <v>84</v>
      </c>
      <c r="K123" s="776">
        <v>5937</v>
      </c>
      <c r="L123" s="776" t="s">
        <v>1969</v>
      </c>
      <c r="M123" s="456" t="s">
        <v>142</v>
      </c>
      <c r="N123" s="456" t="s">
        <v>3106</v>
      </c>
      <c r="O123" s="456"/>
      <c r="P123" s="776"/>
      <c r="Q123" s="776" t="s">
        <v>1588</v>
      </c>
      <c r="R123" s="776"/>
      <c r="S123" s="776"/>
      <c r="T123" s="776" t="s">
        <v>1286</v>
      </c>
      <c r="U123" s="776"/>
      <c r="V123" s="776"/>
      <c r="W123" s="776" t="s">
        <v>2215</v>
      </c>
      <c r="X123" s="776" t="s">
        <v>7554</v>
      </c>
      <c r="Y123" s="788" t="s">
        <v>1102</v>
      </c>
    </row>
    <row r="124" spans="1:259" ht="79.900000000000006" customHeight="1">
      <c r="D124" s="831"/>
      <c r="E124" s="860"/>
      <c r="F124" s="912"/>
      <c r="G124" s="831"/>
      <c r="I124" s="860"/>
      <c r="Y124" s="744"/>
    </row>
    <row r="125" spans="1:259" ht="79.900000000000006" customHeight="1">
      <c r="B125" s="1538" t="s">
        <v>4910</v>
      </c>
      <c r="C125" s="1538"/>
      <c r="D125" s="1538"/>
      <c r="E125" s="1538"/>
      <c r="F125" s="1538"/>
      <c r="G125" s="1538"/>
      <c r="H125" s="1538"/>
      <c r="I125" s="1538"/>
      <c r="J125" s="1538"/>
      <c r="K125" s="1538"/>
      <c r="L125" s="1538"/>
      <c r="M125" s="1538"/>
      <c r="N125" s="1538"/>
      <c r="O125" s="1538"/>
      <c r="P125" s="1538"/>
      <c r="Q125" s="1538"/>
      <c r="R125" s="1538"/>
      <c r="S125" s="1538"/>
      <c r="T125" s="1538"/>
      <c r="U125" s="1538"/>
      <c r="V125" s="1538"/>
      <c r="W125" s="1538"/>
      <c r="X125" s="1538"/>
      <c r="Y125" s="744"/>
      <c r="IY125" s="788"/>
    </row>
    <row r="126" spans="1:259" s="766" customFormat="1" ht="79.900000000000006" customHeight="1">
      <c r="A126" s="768"/>
      <c r="B126" s="471"/>
      <c r="C126" s="471"/>
      <c r="D126" s="834" t="s">
        <v>338</v>
      </c>
      <c r="E126" s="835" t="s">
        <v>297</v>
      </c>
      <c r="F126" s="834"/>
      <c r="G126" s="835" t="s">
        <v>66</v>
      </c>
      <c r="H126" s="835" t="s">
        <v>298</v>
      </c>
      <c r="I126" s="835" t="s">
        <v>301</v>
      </c>
      <c r="J126" s="835" t="s">
        <v>302</v>
      </c>
      <c r="K126" s="836" t="s">
        <v>597</v>
      </c>
      <c r="L126" s="837" t="s">
        <v>130</v>
      </c>
      <c r="M126" s="836" t="s">
        <v>131</v>
      </c>
      <c r="N126" s="836" t="s">
        <v>770</v>
      </c>
      <c r="O126" s="836" t="s">
        <v>4174</v>
      </c>
      <c r="P126" s="836" t="s">
        <v>1406</v>
      </c>
      <c r="Q126" s="836" t="s">
        <v>1587</v>
      </c>
      <c r="R126" s="836" t="s">
        <v>5745</v>
      </c>
      <c r="S126" s="836" t="s">
        <v>220</v>
      </c>
      <c r="T126" s="835" t="s">
        <v>1378</v>
      </c>
      <c r="U126" s="835" t="s">
        <v>761</v>
      </c>
      <c r="V126" s="835" t="s">
        <v>4763</v>
      </c>
      <c r="W126" s="835" t="s">
        <v>1381</v>
      </c>
      <c r="X126" s="835" t="s">
        <v>1382</v>
      </c>
      <c r="Y126" s="744"/>
      <c r="Z126" s="768"/>
      <c r="AA126" s="744"/>
      <c r="AB126" s="744"/>
      <c r="AC126" s="744"/>
      <c r="AD126" s="744"/>
      <c r="AE126" s="744"/>
      <c r="AF126" s="744"/>
      <c r="AG126" s="744"/>
      <c r="AH126" s="744"/>
      <c r="AI126" s="744"/>
      <c r="AJ126" s="744"/>
      <c r="AK126" s="744"/>
      <c r="AL126" s="744"/>
      <c r="AM126" s="744"/>
      <c r="AN126" s="744"/>
      <c r="AO126" s="744"/>
      <c r="AP126" s="744"/>
      <c r="AQ126" s="744"/>
      <c r="AR126" s="744"/>
      <c r="AS126" s="744"/>
      <c r="AT126" s="744"/>
      <c r="AU126" s="744"/>
      <c r="AV126" s="744"/>
      <c r="AW126" s="744"/>
      <c r="AX126" s="744"/>
      <c r="AY126" s="744"/>
      <c r="AZ126" s="744"/>
      <c r="BA126" s="744"/>
      <c r="BB126" s="744"/>
      <c r="BC126" s="744"/>
      <c r="BD126" s="744"/>
      <c r="BE126" s="744"/>
      <c r="BF126" s="744"/>
      <c r="BG126" s="744"/>
      <c r="BH126" s="744"/>
      <c r="BI126" s="744"/>
      <c r="BJ126" s="744"/>
      <c r="BK126" s="744"/>
      <c r="BL126" s="744"/>
      <c r="BM126" s="744"/>
      <c r="BN126" s="744"/>
      <c r="BO126" s="744"/>
      <c r="BP126" s="744"/>
      <c r="BQ126" s="744"/>
      <c r="BR126" s="744"/>
      <c r="BS126" s="744"/>
      <c r="BT126" s="744"/>
      <c r="BU126" s="744"/>
      <c r="BV126" s="744"/>
      <c r="BW126" s="744"/>
      <c r="BX126" s="744"/>
      <c r="BY126" s="744"/>
      <c r="BZ126" s="744"/>
      <c r="CA126" s="744"/>
      <c r="CB126" s="744"/>
      <c r="CC126" s="744"/>
      <c r="CD126" s="744"/>
      <c r="CE126" s="744"/>
      <c r="CF126" s="744"/>
      <c r="CG126" s="744"/>
      <c r="CH126" s="744"/>
      <c r="CI126" s="744"/>
      <c r="CJ126" s="744"/>
      <c r="CK126" s="744"/>
      <c r="CL126" s="744"/>
      <c r="CM126" s="744"/>
      <c r="CN126" s="744"/>
      <c r="CO126" s="744"/>
      <c r="CP126" s="744"/>
      <c r="CQ126" s="744"/>
      <c r="CR126" s="744"/>
      <c r="CS126" s="744"/>
      <c r="CT126" s="744"/>
      <c r="CU126" s="744"/>
      <c r="CV126" s="744"/>
      <c r="CW126" s="744"/>
      <c r="CX126" s="744"/>
      <c r="CY126" s="744"/>
      <c r="CZ126" s="744"/>
      <c r="DA126" s="744"/>
      <c r="DB126" s="744"/>
      <c r="DC126" s="744"/>
      <c r="DD126" s="744"/>
      <c r="DE126" s="744"/>
      <c r="DF126" s="744"/>
      <c r="DG126" s="744"/>
      <c r="DH126" s="744"/>
      <c r="DI126" s="744"/>
      <c r="DJ126" s="744"/>
      <c r="DK126" s="744"/>
      <c r="DL126" s="744"/>
      <c r="DM126" s="744"/>
      <c r="DN126" s="744"/>
      <c r="DO126" s="744"/>
      <c r="DP126" s="744"/>
      <c r="DQ126" s="744"/>
      <c r="DR126" s="744"/>
      <c r="DS126" s="744"/>
      <c r="DT126" s="744"/>
      <c r="DU126" s="744"/>
      <c r="DV126" s="744"/>
      <c r="DW126" s="744"/>
      <c r="DX126" s="744"/>
      <c r="DY126" s="744"/>
      <c r="DZ126" s="744"/>
      <c r="EA126" s="744"/>
      <c r="EB126" s="744"/>
      <c r="EC126" s="744"/>
      <c r="ED126" s="744"/>
      <c r="EE126" s="744"/>
      <c r="EF126" s="744"/>
      <c r="EG126" s="744"/>
      <c r="EH126" s="744"/>
      <c r="EI126" s="744"/>
      <c r="EJ126" s="744"/>
      <c r="EK126" s="744"/>
      <c r="EL126" s="744"/>
      <c r="EM126" s="744"/>
      <c r="EN126" s="744"/>
      <c r="EO126" s="744"/>
      <c r="EP126" s="744"/>
      <c r="EQ126" s="744"/>
      <c r="ER126" s="744"/>
      <c r="ES126" s="744"/>
      <c r="ET126" s="744"/>
      <c r="EU126" s="744"/>
      <c r="EV126" s="744"/>
      <c r="EW126" s="744"/>
      <c r="EX126" s="744"/>
      <c r="EY126" s="744"/>
      <c r="EZ126" s="744"/>
      <c r="FA126" s="744"/>
      <c r="FB126" s="744"/>
      <c r="FC126" s="744"/>
      <c r="FD126" s="744"/>
      <c r="FE126" s="744"/>
      <c r="FF126" s="744"/>
      <c r="FG126" s="744"/>
      <c r="FH126" s="744"/>
      <c r="FI126" s="744"/>
      <c r="FJ126" s="744"/>
      <c r="FK126" s="744"/>
      <c r="FL126" s="744"/>
      <c r="FM126" s="744"/>
      <c r="FN126" s="744"/>
      <c r="FO126" s="744"/>
      <c r="FP126" s="744"/>
      <c r="FQ126" s="744"/>
      <c r="FR126" s="744"/>
      <c r="FS126" s="744"/>
      <c r="FT126" s="744"/>
      <c r="FU126" s="744"/>
      <c r="FV126" s="744"/>
      <c r="FW126" s="744"/>
      <c r="FX126" s="744"/>
      <c r="FY126" s="744"/>
      <c r="FZ126" s="744"/>
      <c r="GA126" s="744"/>
      <c r="GB126" s="744"/>
      <c r="GC126" s="744"/>
      <c r="GD126" s="744"/>
      <c r="GE126" s="744"/>
      <c r="GF126" s="744"/>
      <c r="GG126" s="744"/>
      <c r="GH126" s="744"/>
      <c r="GI126" s="744"/>
      <c r="GJ126" s="744"/>
      <c r="GK126" s="744"/>
      <c r="GL126" s="744"/>
      <c r="GM126" s="744"/>
      <c r="GN126" s="744"/>
      <c r="GO126" s="744"/>
      <c r="GP126" s="744"/>
      <c r="GQ126" s="744"/>
      <c r="GR126" s="744"/>
      <c r="GS126" s="744"/>
      <c r="GT126" s="744"/>
      <c r="GU126" s="744"/>
      <c r="GV126" s="744"/>
      <c r="GW126" s="744"/>
      <c r="GX126" s="744"/>
      <c r="GY126" s="744"/>
      <c r="GZ126" s="744"/>
      <c r="HA126" s="744"/>
      <c r="HB126" s="744"/>
      <c r="HC126" s="744"/>
      <c r="HD126" s="744"/>
      <c r="HE126" s="744"/>
      <c r="HF126" s="744"/>
      <c r="HG126" s="744"/>
      <c r="HH126" s="744"/>
      <c r="HI126" s="744"/>
      <c r="HJ126" s="744"/>
      <c r="HK126" s="744"/>
      <c r="HL126" s="744"/>
      <c r="HM126" s="744"/>
      <c r="HN126" s="744"/>
      <c r="HO126" s="744"/>
      <c r="HP126" s="744"/>
      <c r="HQ126" s="744"/>
      <c r="HR126" s="744"/>
      <c r="HS126" s="744"/>
      <c r="HT126" s="744"/>
      <c r="HU126" s="744"/>
      <c r="HV126" s="744"/>
      <c r="HW126" s="744"/>
      <c r="HX126" s="744"/>
      <c r="HY126" s="744"/>
      <c r="HZ126" s="744"/>
      <c r="IA126" s="744"/>
      <c r="IB126" s="744"/>
      <c r="IC126" s="744"/>
      <c r="ID126" s="744"/>
      <c r="IE126" s="744"/>
      <c r="IF126" s="744"/>
      <c r="IG126" s="744"/>
      <c r="IH126" s="744"/>
      <c r="II126" s="744"/>
      <c r="IJ126" s="744"/>
      <c r="IK126" s="744"/>
      <c r="IL126" s="744"/>
      <c r="IM126" s="744"/>
      <c r="IN126" s="744"/>
      <c r="IO126" s="744"/>
      <c r="IP126" s="744"/>
      <c r="IQ126" s="744"/>
      <c r="IR126" s="744"/>
      <c r="IS126" s="744"/>
      <c r="IT126" s="744"/>
      <c r="IU126" s="744"/>
      <c r="IV126" s="744"/>
      <c r="IW126" s="744"/>
      <c r="IX126" s="788"/>
      <c r="IY126" s="744"/>
    </row>
    <row r="127" spans="1:259" ht="79.900000000000006" customHeight="1">
      <c r="A127" s="768" t="s">
        <v>638</v>
      </c>
      <c r="B127" s="471">
        <v>1</v>
      </c>
      <c r="C127" s="471"/>
      <c r="D127" s="776" t="s">
        <v>432</v>
      </c>
      <c r="E127" s="780">
        <v>31557</v>
      </c>
      <c r="F127" s="781">
        <f ca="1">ABS((V1-E127)/365)</f>
        <v>34.293150684931504</v>
      </c>
      <c r="G127" s="776" t="s">
        <v>271</v>
      </c>
      <c r="H127" s="456" t="s">
        <v>317</v>
      </c>
      <c r="I127" s="780">
        <v>36491</v>
      </c>
      <c r="J127" s="456" t="s">
        <v>84</v>
      </c>
      <c r="K127" s="456" t="s">
        <v>815</v>
      </c>
      <c r="L127" s="776" t="s">
        <v>1007</v>
      </c>
      <c r="M127" s="776" t="s">
        <v>1328</v>
      </c>
      <c r="N127" s="456" t="s">
        <v>115</v>
      </c>
      <c r="O127" s="456"/>
      <c r="P127" s="456"/>
      <c r="Q127" s="456"/>
      <c r="R127" s="456"/>
      <c r="S127" s="456" t="s">
        <v>563</v>
      </c>
      <c r="T127" s="456" t="s">
        <v>1427</v>
      </c>
      <c r="U127" s="456"/>
      <c r="V127" s="456"/>
      <c r="W127" s="840"/>
      <c r="X127" s="840"/>
      <c r="Y127" s="744" t="s">
        <v>1102</v>
      </c>
      <c r="AB127" s="788"/>
      <c r="AC127" s="788"/>
      <c r="AD127" s="788"/>
      <c r="AE127" s="788"/>
      <c r="AF127" s="788"/>
      <c r="AG127" s="788"/>
      <c r="AH127" s="788"/>
      <c r="AI127" s="788"/>
      <c r="AJ127" s="788"/>
      <c r="AK127" s="788"/>
      <c r="AL127" s="788"/>
      <c r="AM127" s="788"/>
      <c r="AN127" s="788"/>
      <c r="AO127" s="788"/>
      <c r="AP127" s="788"/>
      <c r="AQ127" s="788"/>
      <c r="AR127" s="788"/>
      <c r="AS127" s="788"/>
      <c r="AT127" s="788"/>
      <c r="AU127" s="788"/>
      <c r="AV127" s="788"/>
      <c r="AW127" s="788"/>
      <c r="AX127" s="788"/>
      <c r="AY127" s="788"/>
      <c r="AZ127" s="788"/>
      <c r="BA127" s="788"/>
      <c r="BB127" s="788"/>
      <c r="BC127" s="788"/>
      <c r="BD127" s="788"/>
      <c r="BE127" s="788"/>
      <c r="BF127" s="788"/>
      <c r="BG127" s="788"/>
      <c r="BH127" s="788"/>
      <c r="BI127" s="788"/>
      <c r="BJ127" s="788"/>
      <c r="BK127" s="788"/>
      <c r="BL127" s="788"/>
      <c r="BM127" s="788"/>
      <c r="BN127" s="788"/>
      <c r="BO127" s="788"/>
      <c r="BP127" s="788"/>
      <c r="BQ127" s="788"/>
      <c r="BR127" s="788"/>
      <c r="BS127" s="788"/>
      <c r="BT127" s="788"/>
      <c r="BU127" s="788"/>
      <c r="BV127" s="788"/>
      <c r="BW127" s="788"/>
      <c r="BX127" s="788"/>
      <c r="BY127" s="788"/>
      <c r="BZ127" s="788"/>
      <c r="CA127" s="788"/>
      <c r="CB127" s="788"/>
      <c r="CC127" s="788"/>
      <c r="CD127" s="788"/>
      <c r="CE127" s="788"/>
      <c r="CF127" s="788"/>
      <c r="CG127" s="788"/>
      <c r="CH127" s="788"/>
      <c r="CI127" s="788"/>
      <c r="CJ127" s="788"/>
      <c r="CK127" s="788"/>
      <c r="CL127" s="788"/>
      <c r="CM127" s="788"/>
      <c r="CN127" s="788"/>
      <c r="CO127" s="788"/>
      <c r="CP127" s="788"/>
      <c r="CQ127" s="788"/>
      <c r="CR127" s="788"/>
      <c r="CS127" s="788"/>
      <c r="CT127" s="788"/>
      <c r="CU127" s="788"/>
      <c r="CV127" s="788"/>
      <c r="CW127" s="788"/>
      <c r="CX127" s="788"/>
      <c r="CY127" s="788"/>
      <c r="CZ127" s="788"/>
      <c r="DA127" s="788"/>
      <c r="DB127" s="788"/>
      <c r="DC127" s="788"/>
      <c r="DD127" s="788"/>
      <c r="DE127" s="788"/>
      <c r="DF127" s="788"/>
      <c r="DG127" s="788"/>
      <c r="DH127" s="788"/>
      <c r="DI127" s="788"/>
      <c r="DJ127" s="788"/>
      <c r="DK127" s="788"/>
      <c r="DL127" s="788"/>
      <c r="DM127" s="788"/>
      <c r="DN127" s="788"/>
      <c r="DO127" s="788"/>
      <c r="DP127" s="788"/>
      <c r="DQ127" s="788"/>
      <c r="DR127" s="788"/>
      <c r="DS127" s="788"/>
      <c r="DT127" s="788"/>
      <c r="DU127" s="788"/>
      <c r="DV127" s="788"/>
      <c r="DW127" s="788"/>
      <c r="DX127" s="788"/>
      <c r="DY127" s="788"/>
      <c r="DZ127" s="788"/>
      <c r="EA127" s="788"/>
      <c r="EB127" s="788"/>
      <c r="EC127" s="788"/>
      <c r="ED127" s="788"/>
      <c r="EE127" s="788"/>
      <c r="EF127" s="788"/>
      <c r="EG127" s="788"/>
      <c r="EH127" s="788"/>
      <c r="EI127" s="788"/>
      <c r="EJ127" s="788"/>
      <c r="EK127" s="788"/>
      <c r="EL127" s="788"/>
      <c r="EM127" s="788"/>
      <c r="EN127" s="788"/>
      <c r="EO127" s="788"/>
      <c r="EP127" s="788"/>
      <c r="EQ127" s="788"/>
      <c r="ER127" s="788"/>
      <c r="ES127" s="788"/>
      <c r="ET127" s="788"/>
      <c r="EU127" s="788"/>
      <c r="EV127" s="788"/>
      <c r="EW127" s="788"/>
      <c r="EX127" s="788"/>
      <c r="EY127" s="788"/>
      <c r="EZ127" s="788"/>
      <c r="FA127" s="788"/>
      <c r="FB127" s="788"/>
      <c r="FC127" s="788"/>
      <c r="FD127" s="788"/>
      <c r="FE127" s="788"/>
      <c r="FF127" s="788"/>
      <c r="FG127" s="788"/>
      <c r="FH127" s="788"/>
      <c r="FI127" s="788"/>
      <c r="FJ127" s="788"/>
      <c r="FK127" s="788"/>
      <c r="FL127" s="788"/>
      <c r="FM127" s="788"/>
      <c r="FN127" s="788"/>
      <c r="FO127" s="788"/>
      <c r="FP127" s="788"/>
      <c r="FQ127" s="788"/>
      <c r="FR127" s="788"/>
      <c r="FS127" s="788"/>
      <c r="FT127" s="788"/>
      <c r="FU127" s="788"/>
      <c r="FV127" s="788"/>
      <c r="FW127" s="788"/>
      <c r="FX127" s="788"/>
      <c r="FY127" s="788"/>
      <c r="FZ127" s="788"/>
      <c r="GA127" s="788"/>
      <c r="GB127" s="788"/>
      <c r="GC127" s="788"/>
      <c r="GD127" s="788"/>
      <c r="GE127" s="788"/>
      <c r="GF127" s="788"/>
      <c r="GG127" s="788"/>
      <c r="GH127" s="788"/>
      <c r="GI127" s="788"/>
      <c r="GJ127" s="788"/>
      <c r="GK127" s="788"/>
      <c r="GL127" s="788"/>
      <c r="GM127" s="788"/>
      <c r="GN127" s="788"/>
      <c r="GO127" s="788"/>
      <c r="GP127" s="788"/>
      <c r="GQ127" s="788"/>
      <c r="GR127" s="788"/>
      <c r="GS127" s="788"/>
      <c r="GT127" s="788"/>
      <c r="GU127" s="788"/>
      <c r="GV127" s="788"/>
      <c r="GW127" s="788"/>
      <c r="GX127" s="788"/>
      <c r="GY127" s="788"/>
      <c r="GZ127" s="788"/>
      <c r="HA127" s="788"/>
      <c r="HB127" s="788"/>
      <c r="HC127" s="788"/>
      <c r="HD127" s="788"/>
      <c r="HE127" s="788"/>
      <c r="HF127" s="788"/>
      <c r="HG127" s="788"/>
      <c r="HH127" s="788"/>
      <c r="HI127" s="788"/>
      <c r="HJ127" s="788"/>
      <c r="HK127" s="788"/>
      <c r="HL127" s="788"/>
      <c r="HM127" s="788"/>
      <c r="HN127" s="788"/>
      <c r="HO127" s="788"/>
      <c r="HP127" s="788"/>
      <c r="HQ127" s="788"/>
      <c r="HR127" s="788"/>
      <c r="HS127" s="788"/>
      <c r="HT127" s="788"/>
      <c r="HU127" s="788"/>
      <c r="HV127" s="788"/>
      <c r="HW127" s="788"/>
      <c r="HX127" s="788"/>
      <c r="HY127" s="788"/>
      <c r="HZ127" s="788"/>
      <c r="IA127" s="788"/>
      <c r="IB127" s="788"/>
      <c r="IC127" s="788"/>
      <c r="ID127" s="788"/>
      <c r="IE127" s="788"/>
      <c r="IF127" s="788"/>
      <c r="IG127" s="788"/>
      <c r="IH127" s="788"/>
      <c r="II127" s="788"/>
      <c r="IJ127" s="788"/>
      <c r="IK127" s="788"/>
      <c r="IL127" s="788"/>
      <c r="IM127" s="788"/>
      <c r="IN127" s="788"/>
      <c r="IO127" s="788"/>
      <c r="IP127" s="788"/>
      <c r="IQ127" s="788"/>
      <c r="IR127" s="788"/>
      <c r="IS127" s="788"/>
      <c r="IT127" s="788"/>
      <c r="IU127" s="788"/>
      <c r="IV127" s="788"/>
      <c r="IW127" s="788"/>
    </row>
    <row r="128" spans="1:259" ht="79.900000000000006" customHeight="1">
      <c r="A128" s="768" t="s">
        <v>638</v>
      </c>
      <c r="B128" s="471">
        <v>2</v>
      </c>
      <c r="C128" s="471"/>
      <c r="D128" s="776" t="s">
        <v>380</v>
      </c>
      <c r="E128" s="780">
        <v>35875</v>
      </c>
      <c r="F128" s="781">
        <f ca="1">ABS((V1-E128)/365)</f>
        <v>22.463013698630139</v>
      </c>
      <c r="G128" s="776" t="s">
        <v>272</v>
      </c>
      <c r="H128" s="456" t="s">
        <v>431</v>
      </c>
      <c r="I128" s="780">
        <v>36991</v>
      </c>
      <c r="J128" s="456" t="s">
        <v>116</v>
      </c>
      <c r="K128" s="456"/>
      <c r="L128" s="776" t="s">
        <v>2289</v>
      </c>
      <c r="M128" s="776" t="s">
        <v>2290</v>
      </c>
      <c r="N128" s="456" t="s">
        <v>115</v>
      </c>
      <c r="O128" s="456"/>
      <c r="P128" s="456"/>
      <c r="Q128" s="456"/>
      <c r="R128" s="456"/>
      <c r="S128" s="456" t="s">
        <v>726</v>
      </c>
      <c r="T128" s="840"/>
      <c r="U128" s="840"/>
      <c r="V128" s="840"/>
      <c r="W128" s="840"/>
      <c r="X128" s="840"/>
      <c r="Y128" s="744" t="s">
        <v>1443</v>
      </c>
      <c r="Z128" s="744"/>
      <c r="AA128" s="788"/>
      <c r="AB128" s="768"/>
      <c r="AC128" s="768"/>
      <c r="AD128" s="768"/>
      <c r="AE128" s="768"/>
      <c r="AF128" s="768"/>
      <c r="AG128" s="768"/>
      <c r="AH128" s="768"/>
      <c r="AI128" s="768"/>
      <c r="AJ128" s="768"/>
      <c r="AK128" s="768"/>
      <c r="AL128" s="768"/>
      <c r="AM128" s="768"/>
      <c r="AN128" s="768"/>
      <c r="AO128" s="768"/>
      <c r="AP128" s="768"/>
      <c r="AQ128" s="768"/>
      <c r="AR128" s="768"/>
      <c r="AS128" s="768"/>
      <c r="AT128" s="768"/>
      <c r="AU128" s="768"/>
      <c r="AV128" s="768"/>
      <c r="AW128" s="768"/>
      <c r="AX128" s="768"/>
      <c r="AY128" s="768"/>
      <c r="AZ128" s="768"/>
      <c r="BA128" s="768"/>
      <c r="BB128" s="768"/>
      <c r="BC128" s="768"/>
      <c r="BD128" s="768"/>
      <c r="BE128" s="768"/>
      <c r="BF128" s="768"/>
      <c r="BG128" s="768"/>
      <c r="BH128" s="768"/>
      <c r="BI128" s="768"/>
      <c r="BJ128" s="768"/>
      <c r="BK128" s="768"/>
      <c r="BL128" s="768"/>
      <c r="BM128" s="768"/>
      <c r="BN128" s="768"/>
      <c r="BO128" s="768"/>
      <c r="BP128" s="768"/>
      <c r="BQ128" s="768"/>
      <c r="BR128" s="768"/>
      <c r="BS128" s="768"/>
      <c r="BT128" s="768"/>
      <c r="BU128" s="768"/>
      <c r="BV128" s="768"/>
      <c r="BW128" s="768"/>
      <c r="BX128" s="768"/>
      <c r="BY128" s="768"/>
      <c r="BZ128" s="768"/>
      <c r="CA128" s="768"/>
      <c r="CB128" s="768"/>
      <c r="CC128" s="768"/>
      <c r="CD128" s="768"/>
      <c r="CE128" s="768"/>
      <c r="CF128" s="768"/>
      <c r="CG128" s="768"/>
      <c r="CH128" s="768"/>
      <c r="CI128" s="768"/>
      <c r="CJ128" s="768"/>
      <c r="CK128" s="768"/>
      <c r="CL128" s="768"/>
      <c r="CM128" s="768"/>
      <c r="CN128" s="768"/>
      <c r="CO128" s="768"/>
      <c r="CP128" s="768"/>
      <c r="CQ128" s="768"/>
      <c r="CR128" s="768"/>
      <c r="CS128" s="768"/>
      <c r="CT128" s="768"/>
      <c r="CU128" s="768"/>
      <c r="CV128" s="768"/>
      <c r="CW128" s="768"/>
      <c r="CX128" s="768"/>
      <c r="CY128" s="768"/>
      <c r="CZ128" s="768"/>
      <c r="DA128" s="768"/>
      <c r="DB128" s="768"/>
      <c r="DC128" s="768"/>
      <c r="DD128" s="768"/>
      <c r="DE128" s="768"/>
      <c r="DF128" s="768"/>
      <c r="DG128" s="768"/>
      <c r="DH128" s="768"/>
      <c r="DI128" s="768"/>
      <c r="DJ128" s="768"/>
      <c r="DK128" s="768"/>
      <c r="DL128" s="768"/>
      <c r="DM128" s="768"/>
      <c r="DN128" s="768"/>
      <c r="DO128" s="768"/>
      <c r="DP128" s="768"/>
      <c r="DQ128" s="768"/>
      <c r="DR128" s="768"/>
      <c r="DS128" s="768"/>
      <c r="DT128" s="768"/>
      <c r="DU128" s="768"/>
      <c r="DV128" s="768"/>
      <c r="DW128" s="768"/>
      <c r="DX128" s="768"/>
      <c r="DY128" s="768"/>
      <c r="DZ128" s="768"/>
      <c r="EA128" s="768"/>
      <c r="EB128" s="768"/>
      <c r="EC128" s="768"/>
      <c r="ED128" s="768"/>
      <c r="EE128" s="768"/>
      <c r="EF128" s="768"/>
      <c r="EG128" s="768"/>
      <c r="EH128" s="768"/>
      <c r="EI128" s="768"/>
      <c r="EJ128" s="768"/>
      <c r="EK128" s="768"/>
      <c r="EL128" s="768"/>
      <c r="EM128" s="768"/>
      <c r="EN128" s="768"/>
      <c r="EO128" s="768"/>
      <c r="EP128" s="768"/>
      <c r="EQ128" s="768"/>
      <c r="ER128" s="768"/>
      <c r="ES128" s="768"/>
      <c r="ET128" s="768"/>
      <c r="EU128" s="768"/>
      <c r="EV128" s="768"/>
      <c r="EW128" s="768"/>
      <c r="EX128" s="768"/>
      <c r="EY128" s="768"/>
      <c r="EZ128" s="768"/>
      <c r="FA128" s="768"/>
      <c r="FB128" s="768"/>
      <c r="FC128" s="768"/>
      <c r="FD128" s="768"/>
      <c r="FE128" s="768"/>
      <c r="FF128" s="768"/>
      <c r="FG128" s="768"/>
      <c r="FH128" s="768"/>
      <c r="FI128" s="768"/>
      <c r="FJ128" s="768"/>
      <c r="FK128" s="768"/>
      <c r="FL128" s="768"/>
      <c r="FM128" s="768"/>
      <c r="FN128" s="768"/>
      <c r="FO128" s="768"/>
      <c r="FP128" s="768"/>
      <c r="FQ128" s="768"/>
      <c r="FR128" s="768"/>
      <c r="FS128" s="768"/>
      <c r="FT128" s="768"/>
      <c r="FU128" s="768"/>
      <c r="FV128" s="768"/>
      <c r="FW128" s="768"/>
      <c r="FX128" s="768"/>
      <c r="FY128" s="768"/>
      <c r="FZ128" s="768"/>
      <c r="GA128" s="768"/>
      <c r="GB128" s="768"/>
      <c r="GC128" s="768"/>
      <c r="GD128" s="768"/>
      <c r="GE128" s="768"/>
      <c r="GF128" s="768"/>
      <c r="GG128" s="768"/>
      <c r="GH128" s="768"/>
      <c r="GI128" s="768"/>
      <c r="GJ128" s="768"/>
      <c r="GK128" s="768"/>
      <c r="GL128" s="768"/>
      <c r="GM128" s="768"/>
      <c r="GN128" s="768"/>
      <c r="GO128" s="768"/>
      <c r="GP128" s="768"/>
      <c r="GQ128" s="768"/>
      <c r="GR128" s="768"/>
      <c r="GS128" s="768"/>
      <c r="GT128" s="768"/>
      <c r="GU128" s="768"/>
      <c r="GV128" s="768"/>
      <c r="GW128" s="768"/>
      <c r="GX128" s="768"/>
      <c r="GY128" s="768"/>
      <c r="GZ128" s="768"/>
      <c r="HA128" s="768"/>
      <c r="HB128" s="768"/>
      <c r="HC128" s="768"/>
      <c r="HD128" s="768"/>
      <c r="HE128" s="768"/>
      <c r="HF128" s="768"/>
      <c r="HG128" s="768"/>
      <c r="HH128" s="768"/>
      <c r="HI128" s="768"/>
      <c r="HJ128" s="768"/>
      <c r="HK128" s="768"/>
      <c r="HL128" s="768"/>
      <c r="HM128" s="768"/>
      <c r="HN128" s="768"/>
      <c r="HO128" s="768"/>
      <c r="HP128" s="768"/>
      <c r="HQ128" s="768"/>
      <c r="HR128" s="768"/>
      <c r="HS128" s="768"/>
      <c r="HT128" s="768"/>
      <c r="HU128" s="768"/>
      <c r="HV128" s="768"/>
      <c r="HW128" s="768"/>
      <c r="HX128" s="768"/>
      <c r="HY128" s="768"/>
      <c r="HZ128" s="768"/>
      <c r="IA128" s="768"/>
      <c r="IB128" s="768"/>
      <c r="IC128" s="768"/>
      <c r="ID128" s="768"/>
      <c r="IE128" s="768"/>
      <c r="IF128" s="768"/>
      <c r="IG128" s="768"/>
      <c r="IH128" s="768"/>
      <c r="II128" s="768"/>
      <c r="IJ128" s="768"/>
      <c r="IK128" s="768"/>
      <c r="IL128" s="768"/>
      <c r="IM128" s="768"/>
      <c r="IN128" s="768"/>
      <c r="IO128" s="768"/>
      <c r="IP128" s="768"/>
      <c r="IQ128" s="768"/>
      <c r="IR128" s="768"/>
      <c r="IS128" s="768"/>
      <c r="IT128" s="768"/>
      <c r="IU128" s="768"/>
      <c r="IV128" s="768"/>
      <c r="IW128" s="768"/>
      <c r="IY128" s="766"/>
    </row>
    <row r="129" spans="1:259" ht="79.900000000000006" customHeight="1">
      <c r="A129" s="768" t="s">
        <v>638</v>
      </c>
      <c r="B129" s="471">
        <v>3</v>
      </c>
      <c r="C129" s="471"/>
      <c r="D129" s="776" t="s">
        <v>381</v>
      </c>
      <c r="E129" s="780">
        <v>35597</v>
      </c>
      <c r="F129" s="781">
        <f ca="1">ABS((V1-E129)/365)</f>
        <v>23.224657534246575</v>
      </c>
      <c r="G129" s="776" t="s">
        <v>272</v>
      </c>
      <c r="H129" s="456" t="s">
        <v>165</v>
      </c>
      <c r="I129" s="780">
        <v>36991</v>
      </c>
      <c r="J129" s="456" t="s">
        <v>84</v>
      </c>
      <c r="K129" s="456"/>
      <c r="L129" s="776" t="s">
        <v>2274</v>
      </c>
      <c r="M129" s="776" t="s">
        <v>724</v>
      </c>
      <c r="N129" s="456" t="s">
        <v>115</v>
      </c>
      <c r="O129" s="456"/>
      <c r="P129" s="456"/>
      <c r="Q129" s="456"/>
      <c r="R129" s="456"/>
      <c r="S129" s="456" t="s">
        <v>727</v>
      </c>
      <c r="T129" s="840"/>
      <c r="U129" s="840"/>
      <c r="V129" s="840"/>
      <c r="W129" s="840"/>
      <c r="X129" s="840"/>
      <c r="Y129" s="744" t="s">
        <v>1443</v>
      </c>
      <c r="AB129" s="766"/>
      <c r="AC129" s="766"/>
      <c r="AD129" s="766"/>
      <c r="AE129" s="766"/>
      <c r="AF129" s="766"/>
      <c r="AG129" s="766"/>
      <c r="AH129" s="766"/>
      <c r="AI129" s="766"/>
      <c r="AJ129" s="766"/>
      <c r="AK129" s="766"/>
      <c r="AL129" s="766"/>
      <c r="AM129" s="766"/>
      <c r="AN129" s="766"/>
      <c r="AO129" s="766"/>
      <c r="AP129" s="766"/>
      <c r="AQ129" s="766"/>
      <c r="AR129" s="766"/>
      <c r="AS129" s="766"/>
      <c r="AT129" s="766"/>
      <c r="AU129" s="766"/>
      <c r="AV129" s="766"/>
      <c r="AW129" s="766"/>
      <c r="AX129" s="766"/>
      <c r="AY129" s="766"/>
      <c r="AZ129" s="766"/>
      <c r="BA129" s="766"/>
      <c r="BB129" s="766"/>
      <c r="BC129" s="766"/>
      <c r="BD129" s="766"/>
      <c r="BE129" s="766"/>
      <c r="BF129" s="766"/>
      <c r="BG129" s="766"/>
      <c r="BH129" s="766"/>
      <c r="BI129" s="766"/>
      <c r="BJ129" s="766"/>
      <c r="BK129" s="766"/>
      <c r="BL129" s="766"/>
      <c r="BM129" s="766"/>
      <c r="BN129" s="766"/>
      <c r="BO129" s="766"/>
      <c r="BP129" s="766"/>
      <c r="BQ129" s="766"/>
      <c r="BR129" s="766"/>
      <c r="BS129" s="766"/>
      <c r="BT129" s="766"/>
      <c r="BU129" s="766"/>
      <c r="BV129" s="766"/>
      <c r="BW129" s="766"/>
      <c r="BX129" s="766"/>
      <c r="BY129" s="766"/>
      <c r="BZ129" s="766"/>
      <c r="CA129" s="766"/>
      <c r="CB129" s="766"/>
      <c r="CC129" s="766"/>
      <c r="CD129" s="766"/>
      <c r="CE129" s="766"/>
      <c r="CF129" s="766"/>
      <c r="CG129" s="766"/>
      <c r="CH129" s="766"/>
      <c r="CI129" s="766"/>
      <c r="CJ129" s="766"/>
      <c r="CK129" s="766"/>
      <c r="CL129" s="766"/>
      <c r="CM129" s="766"/>
      <c r="CN129" s="766"/>
      <c r="CO129" s="766"/>
      <c r="CP129" s="766"/>
      <c r="CQ129" s="766"/>
      <c r="CR129" s="766"/>
      <c r="CS129" s="766"/>
      <c r="CT129" s="766"/>
      <c r="CU129" s="766"/>
      <c r="CV129" s="766"/>
      <c r="CW129" s="766"/>
      <c r="CX129" s="766"/>
      <c r="CY129" s="766"/>
      <c r="CZ129" s="766"/>
      <c r="DA129" s="766"/>
      <c r="DB129" s="766"/>
      <c r="DC129" s="766"/>
      <c r="DD129" s="766"/>
      <c r="DE129" s="766"/>
      <c r="DF129" s="766"/>
      <c r="DG129" s="766"/>
      <c r="DH129" s="766"/>
      <c r="DI129" s="766"/>
      <c r="DJ129" s="766"/>
      <c r="DK129" s="766"/>
      <c r="DL129" s="766"/>
      <c r="DM129" s="766"/>
      <c r="DN129" s="766"/>
      <c r="DO129" s="766"/>
      <c r="DP129" s="766"/>
      <c r="DQ129" s="766"/>
      <c r="DR129" s="766"/>
      <c r="DS129" s="766"/>
      <c r="DT129" s="766"/>
      <c r="DU129" s="766"/>
      <c r="DV129" s="766"/>
      <c r="DW129" s="766"/>
      <c r="DX129" s="766"/>
      <c r="DY129" s="766"/>
      <c r="DZ129" s="766"/>
      <c r="EA129" s="766"/>
      <c r="EB129" s="766"/>
      <c r="EC129" s="766"/>
      <c r="ED129" s="766"/>
      <c r="EE129" s="766"/>
      <c r="EF129" s="766"/>
      <c r="EG129" s="766"/>
      <c r="EH129" s="766"/>
      <c r="EI129" s="766"/>
      <c r="EJ129" s="766"/>
      <c r="EK129" s="766"/>
      <c r="EL129" s="766"/>
      <c r="EM129" s="766"/>
      <c r="EN129" s="766"/>
      <c r="EO129" s="766"/>
      <c r="EP129" s="766"/>
      <c r="EQ129" s="766"/>
      <c r="ER129" s="766"/>
      <c r="ES129" s="766"/>
      <c r="ET129" s="766"/>
      <c r="EU129" s="766"/>
      <c r="EV129" s="766"/>
      <c r="EW129" s="766"/>
      <c r="EX129" s="766"/>
      <c r="EY129" s="766"/>
      <c r="EZ129" s="766"/>
      <c r="FA129" s="766"/>
      <c r="FB129" s="766"/>
      <c r="FC129" s="766"/>
      <c r="FD129" s="766"/>
      <c r="FE129" s="766"/>
      <c r="FF129" s="766"/>
      <c r="FG129" s="766"/>
      <c r="FH129" s="766"/>
      <c r="FI129" s="766"/>
      <c r="FJ129" s="766"/>
      <c r="FK129" s="766"/>
      <c r="FL129" s="766"/>
      <c r="FM129" s="766"/>
      <c r="FN129" s="766"/>
      <c r="FO129" s="766"/>
      <c r="FP129" s="766"/>
      <c r="FQ129" s="766"/>
      <c r="FR129" s="766"/>
      <c r="FS129" s="766"/>
      <c r="FT129" s="766"/>
      <c r="FU129" s="766"/>
      <c r="FV129" s="766"/>
      <c r="FW129" s="766"/>
      <c r="FX129" s="766"/>
      <c r="FY129" s="766"/>
      <c r="FZ129" s="766"/>
      <c r="GA129" s="766"/>
      <c r="GB129" s="766"/>
      <c r="GC129" s="766"/>
      <c r="GD129" s="766"/>
      <c r="GE129" s="766"/>
      <c r="GF129" s="766"/>
      <c r="GG129" s="766"/>
      <c r="GH129" s="766"/>
      <c r="GI129" s="766"/>
      <c r="GJ129" s="766"/>
      <c r="GK129" s="766"/>
      <c r="GL129" s="766"/>
      <c r="GM129" s="766"/>
      <c r="GN129" s="766"/>
      <c r="GO129" s="766"/>
      <c r="GP129" s="766"/>
      <c r="GQ129" s="766"/>
      <c r="GR129" s="766"/>
      <c r="GS129" s="766"/>
      <c r="GT129" s="766"/>
      <c r="GU129" s="766"/>
      <c r="GV129" s="766"/>
      <c r="GW129" s="766"/>
      <c r="GX129" s="766"/>
      <c r="GY129" s="766"/>
      <c r="GZ129" s="766"/>
      <c r="HA129" s="766"/>
      <c r="HB129" s="766"/>
      <c r="HC129" s="766"/>
      <c r="HD129" s="766"/>
      <c r="HE129" s="766"/>
      <c r="HF129" s="766"/>
      <c r="HG129" s="766"/>
      <c r="HH129" s="766"/>
      <c r="HI129" s="766"/>
      <c r="HJ129" s="766"/>
      <c r="HK129" s="766"/>
      <c r="HL129" s="766"/>
      <c r="HM129" s="766"/>
      <c r="HN129" s="766"/>
      <c r="HO129" s="766"/>
      <c r="HP129" s="766"/>
      <c r="HQ129" s="766"/>
      <c r="HR129" s="766"/>
      <c r="HS129" s="766"/>
      <c r="HT129" s="766"/>
      <c r="HU129" s="766"/>
      <c r="HV129" s="766"/>
      <c r="HW129" s="766"/>
      <c r="HX129" s="766"/>
      <c r="HY129" s="766"/>
      <c r="HZ129" s="766"/>
      <c r="IA129" s="766"/>
      <c r="IB129" s="766"/>
      <c r="IC129" s="766"/>
      <c r="ID129" s="766"/>
      <c r="IE129" s="766"/>
      <c r="IF129" s="766"/>
      <c r="IG129" s="766"/>
      <c r="IH129" s="766"/>
      <c r="II129" s="766"/>
      <c r="IJ129" s="766"/>
      <c r="IK129" s="766"/>
      <c r="IL129" s="766"/>
      <c r="IM129" s="766"/>
      <c r="IN129" s="766"/>
      <c r="IO129" s="766"/>
      <c r="IP129" s="766"/>
      <c r="IQ129" s="766"/>
      <c r="IR129" s="766"/>
      <c r="IS129" s="766"/>
      <c r="IT129" s="766"/>
      <c r="IU129" s="766"/>
      <c r="IV129" s="766"/>
      <c r="IW129" s="766"/>
      <c r="IX129" s="766"/>
    </row>
    <row r="130" spans="1:259" s="767" customFormat="1" ht="79.900000000000006" customHeight="1">
      <c r="A130" s="768" t="s">
        <v>625</v>
      </c>
      <c r="B130" s="471">
        <v>4</v>
      </c>
      <c r="C130" s="471"/>
      <c r="D130" s="776" t="s">
        <v>98</v>
      </c>
      <c r="E130" s="780">
        <v>30053</v>
      </c>
      <c r="F130" s="781">
        <f ca="1">ABS((V1-E130)/365)</f>
        <v>38.413698630136984</v>
      </c>
      <c r="G130" s="776" t="s">
        <v>277</v>
      </c>
      <c r="H130" s="456" t="s">
        <v>164</v>
      </c>
      <c r="I130" s="780">
        <v>36776</v>
      </c>
      <c r="J130" s="456" t="s">
        <v>457</v>
      </c>
      <c r="K130" s="456" t="s">
        <v>816</v>
      </c>
      <c r="L130" s="776" t="s">
        <v>1886</v>
      </c>
      <c r="M130" s="776" t="s">
        <v>1507</v>
      </c>
      <c r="N130" s="456" t="s">
        <v>115</v>
      </c>
      <c r="O130" s="456"/>
      <c r="P130" s="456"/>
      <c r="Q130" s="456" t="s">
        <v>2269</v>
      </c>
      <c r="R130" s="456"/>
      <c r="S130" s="456" t="s">
        <v>560</v>
      </c>
      <c r="T130" s="840"/>
      <c r="U130" s="840"/>
      <c r="V130" s="840"/>
      <c r="W130" s="840"/>
      <c r="X130" s="456" t="s">
        <v>3951</v>
      </c>
      <c r="Y130" s="744" t="s">
        <v>1106</v>
      </c>
      <c r="Z130" s="744"/>
      <c r="AA130" s="768"/>
      <c r="AB130" s="744"/>
      <c r="AC130" s="744"/>
      <c r="AD130" s="744"/>
      <c r="AE130" s="744"/>
      <c r="AF130" s="744"/>
      <c r="AG130" s="744"/>
      <c r="AH130" s="744"/>
      <c r="AI130" s="744"/>
      <c r="AJ130" s="744"/>
      <c r="AK130" s="744"/>
      <c r="AL130" s="744"/>
      <c r="AM130" s="744"/>
      <c r="AN130" s="744"/>
      <c r="AO130" s="744"/>
      <c r="AP130" s="744"/>
      <c r="AQ130" s="744"/>
      <c r="AR130" s="744"/>
      <c r="AS130" s="744"/>
      <c r="AT130" s="744"/>
      <c r="AU130" s="744"/>
      <c r="AV130" s="744"/>
      <c r="AW130" s="744"/>
      <c r="AX130" s="744"/>
      <c r="AY130" s="744"/>
      <c r="AZ130" s="744"/>
      <c r="BA130" s="744"/>
      <c r="BB130" s="744"/>
      <c r="BC130" s="744"/>
      <c r="BD130" s="744"/>
      <c r="BE130" s="744"/>
      <c r="BF130" s="744"/>
      <c r="BG130" s="744"/>
      <c r="BH130" s="744"/>
      <c r="BI130" s="744"/>
      <c r="BJ130" s="744"/>
      <c r="BK130" s="744"/>
      <c r="BL130" s="744"/>
      <c r="BM130" s="744"/>
      <c r="BN130" s="744"/>
      <c r="BO130" s="744"/>
      <c r="BP130" s="744"/>
      <c r="BQ130" s="744"/>
      <c r="BR130" s="744"/>
      <c r="BS130" s="744"/>
      <c r="BT130" s="744"/>
      <c r="BU130" s="744"/>
      <c r="BV130" s="744"/>
      <c r="BW130" s="744"/>
      <c r="BX130" s="744"/>
      <c r="BY130" s="744"/>
      <c r="BZ130" s="744"/>
      <c r="CA130" s="744"/>
      <c r="CB130" s="744"/>
      <c r="CC130" s="744"/>
      <c r="CD130" s="744"/>
      <c r="CE130" s="744"/>
      <c r="CF130" s="744"/>
      <c r="CG130" s="744"/>
      <c r="CH130" s="744"/>
      <c r="CI130" s="744"/>
      <c r="CJ130" s="744"/>
      <c r="CK130" s="744"/>
      <c r="CL130" s="744"/>
      <c r="CM130" s="744"/>
      <c r="CN130" s="744"/>
      <c r="CO130" s="744"/>
      <c r="CP130" s="744"/>
      <c r="CQ130" s="744"/>
      <c r="CR130" s="744"/>
      <c r="CS130" s="744"/>
      <c r="CT130" s="744"/>
      <c r="CU130" s="744"/>
      <c r="CV130" s="744"/>
      <c r="CW130" s="744"/>
      <c r="CX130" s="744"/>
      <c r="CY130" s="744"/>
      <c r="CZ130" s="744"/>
      <c r="DA130" s="744"/>
      <c r="DB130" s="744"/>
      <c r="DC130" s="744"/>
      <c r="DD130" s="744"/>
      <c r="DE130" s="744"/>
      <c r="DF130" s="744"/>
      <c r="DG130" s="744"/>
      <c r="DH130" s="744"/>
      <c r="DI130" s="744"/>
      <c r="DJ130" s="744"/>
      <c r="DK130" s="744"/>
      <c r="DL130" s="744"/>
      <c r="DM130" s="744"/>
      <c r="DN130" s="744"/>
      <c r="DO130" s="744"/>
      <c r="DP130" s="744"/>
      <c r="DQ130" s="744"/>
      <c r="DR130" s="744"/>
      <c r="DS130" s="744"/>
      <c r="DT130" s="744"/>
      <c r="DU130" s="744"/>
      <c r="DV130" s="744"/>
      <c r="DW130" s="744"/>
      <c r="DX130" s="744"/>
      <c r="DY130" s="744"/>
      <c r="DZ130" s="744"/>
      <c r="EA130" s="744"/>
      <c r="EB130" s="744"/>
      <c r="EC130" s="744"/>
      <c r="ED130" s="744"/>
      <c r="EE130" s="744"/>
      <c r="EF130" s="744"/>
      <c r="EG130" s="744"/>
      <c r="EH130" s="744"/>
      <c r="EI130" s="744"/>
      <c r="EJ130" s="744"/>
      <c r="EK130" s="744"/>
      <c r="EL130" s="744"/>
      <c r="EM130" s="744"/>
      <c r="EN130" s="744"/>
      <c r="EO130" s="744"/>
      <c r="EP130" s="744"/>
      <c r="EQ130" s="744"/>
      <c r="ER130" s="744"/>
      <c r="ES130" s="744"/>
      <c r="ET130" s="744"/>
      <c r="EU130" s="744"/>
      <c r="EV130" s="744"/>
      <c r="EW130" s="744"/>
      <c r="EX130" s="744"/>
      <c r="EY130" s="744"/>
      <c r="EZ130" s="744"/>
      <c r="FA130" s="744"/>
      <c r="FB130" s="744"/>
      <c r="FC130" s="744"/>
      <c r="FD130" s="744"/>
      <c r="FE130" s="744"/>
      <c r="FF130" s="744"/>
      <c r="FG130" s="744"/>
      <c r="FH130" s="744"/>
      <c r="FI130" s="744"/>
      <c r="FJ130" s="744"/>
      <c r="FK130" s="744"/>
      <c r="FL130" s="744"/>
      <c r="FM130" s="744"/>
      <c r="FN130" s="744"/>
      <c r="FO130" s="744"/>
      <c r="FP130" s="744"/>
      <c r="FQ130" s="744"/>
      <c r="FR130" s="744"/>
      <c r="FS130" s="744"/>
      <c r="FT130" s="744"/>
      <c r="FU130" s="744"/>
      <c r="FV130" s="744"/>
      <c r="FW130" s="744"/>
      <c r="FX130" s="744"/>
      <c r="FY130" s="744"/>
      <c r="FZ130" s="744"/>
      <c r="GA130" s="744"/>
      <c r="GB130" s="744"/>
      <c r="GC130" s="744"/>
      <c r="GD130" s="744"/>
      <c r="GE130" s="744"/>
      <c r="GF130" s="744"/>
      <c r="GG130" s="744"/>
      <c r="GH130" s="744"/>
      <c r="GI130" s="744"/>
      <c r="GJ130" s="744"/>
      <c r="GK130" s="744"/>
      <c r="GL130" s="744"/>
      <c r="GM130" s="744"/>
      <c r="GN130" s="744"/>
      <c r="GO130" s="744"/>
      <c r="GP130" s="744"/>
      <c r="GQ130" s="744"/>
      <c r="GR130" s="744"/>
      <c r="GS130" s="744"/>
      <c r="GT130" s="744"/>
      <c r="GU130" s="744"/>
      <c r="GV130" s="744"/>
      <c r="GW130" s="744"/>
      <c r="GX130" s="744"/>
      <c r="GY130" s="744"/>
      <c r="GZ130" s="744"/>
      <c r="HA130" s="744"/>
      <c r="HB130" s="744"/>
      <c r="HC130" s="744"/>
      <c r="HD130" s="744"/>
      <c r="HE130" s="744"/>
      <c r="HF130" s="744"/>
      <c r="HG130" s="744"/>
      <c r="HH130" s="744"/>
      <c r="HI130" s="744"/>
      <c r="HJ130" s="744"/>
      <c r="HK130" s="744"/>
      <c r="HL130" s="744"/>
      <c r="HM130" s="744"/>
      <c r="HN130" s="744"/>
      <c r="HO130" s="744"/>
      <c r="HP130" s="744"/>
      <c r="HQ130" s="744"/>
      <c r="HR130" s="744"/>
      <c r="HS130" s="744"/>
      <c r="HT130" s="744"/>
      <c r="HU130" s="744"/>
      <c r="HV130" s="744"/>
      <c r="HW130" s="744"/>
      <c r="HX130" s="744"/>
      <c r="HY130" s="744"/>
      <c r="HZ130" s="744"/>
      <c r="IA130" s="744"/>
      <c r="IB130" s="744"/>
      <c r="IC130" s="744"/>
      <c r="ID130" s="744"/>
      <c r="IE130" s="744"/>
      <c r="IF130" s="744"/>
      <c r="IG130" s="744"/>
      <c r="IH130" s="744"/>
      <c r="II130" s="744"/>
      <c r="IJ130" s="744"/>
      <c r="IK130" s="744"/>
      <c r="IL130" s="744"/>
      <c r="IM130" s="744"/>
      <c r="IN130" s="744"/>
      <c r="IO130" s="744"/>
      <c r="IP130" s="744"/>
      <c r="IQ130" s="744"/>
      <c r="IR130" s="744"/>
      <c r="IS130" s="744"/>
      <c r="IT130" s="744"/>
      <c r="IU130" s="744"/>
      <c r="IV130" s="744"/>
      <c r="IW130" s="744"/>
      <c r="IX130" s="744"/>
      <c r="IY130" s="744"/>
    </row>
    <row r="131" spans="1:259" ht="79.900000000000006" customHeight="1">
      <c r="A131" s="768" t="s">
        <v>638</v>
      </c>
      <c r="B131" s="471">
        <v>5</v>
      </c>
      <c r="C131" s="471"/>
      <c r="D131" s="776" t="s">
        <v>564</v>
      </c>
      <c r="E131" s="780">
        <v>32487</v>
      </c>
      <c r="F131" s="781">
        <f ca="1">ABS((V1-E131)/365)</f>
        <v>31.745205479452054</v>
      </c>
      <c r="G131" s="776" t="s">
        <v>277</v>
      </c>
      <c r="H131" s="456" t="s">
        <v>318</v>
      </c>
      <c r="I131" s="780">
        <v>37329</v>
      </c>
      <c r="J131" s="456" t="s">
        <v>84</v>
      </c>
      <c r="K131" s="456" t="s">
        <v>817</v>
      </c>
      <c r="L131" s="776" t="s">
        <v>999</v>
      </c>
      <c r="M131" s="776" t="s">
        <v>1028</v>
      </c>
      <c r="N131" s="456" t="s">
        <v>115</v>
      </c>
      <c r="O131" s="456"/>
      <c r="P131" s="456"/>
      <c r="Q131" s="456"/>
      <c r="R131" s="456"/>
      <c r="S131" s="456" t="s">
        <v>565</v>
      </c>
      <c r="T131" s="840"/>
      <c r="U131" s="840"/>
      <c r="V131" s="840"/>
      <c r="W131" s="840"/>
      <c r="X131" s="840"/>
      <c r="Y131" s="744" t="s">
        <v>1102</v>
      </c>
    </row>
    <row r="132" spans="1:259" ht="79.900000000000006" customHeight="1">
      <c r="A132" s="768" t="s">
        <v>625</v>
      </c>
      <c r="B132" s="471">
        <v>6</v>
      </c>
      <c r="C132" s="471"/>
      <c r="D132" s="776" t="s">
        <v>562</v>
      </c>
      <c r="E132" s="780">
        <v>31546</v>
      </c>
      <c r="F132" s="781">
        <f ca="1">ABS((V1-E132)/365)</f>
        <v>34.323287671232876</v>
      </c>
      <c r="G132" s="776" t="s">
        <v>272</v>
      </c>
      <c r="H132" s="456"/>
      <c r="I132" s="780">
        <v>36305</v>
      </c>
      <c r="J132" s="456" t="s">
        <v>304</v>
      </c>
      <c r="K132" s="456" t="s">
        <v>818</v>
      </c>
      <c r="L132" s="776" t="s">
        <v>955</v>
      </c>
      <c r="M132" s="776" t="s">
        <v>1028</v>
      </c>
      <c r="N132" s="456" t="s">
        <v>115</v>
      </c>
      <c r="O132" s="456"/>
      <c r="P132" s="456"/>
      <c r="Q132" s="456"/>
      <c r="R132" s="456"/>
      <c r="S132" s="456" t="s">
        <v>561</v>
      </c>
      <c r="T132" s="840"/>
      <c r="U132" s="840"/>
      <c r="V132" s="840"/>
      <c r="W132" s="840"/>
      <c r="X132" s="840"/>
      <c r="Y132" s="744" t="s">
        <v>1102</v>
      </c>
      <c r="IY132" s="767"/>
    </row>
    <row r="133" spans="1:259" ht="79.900000000000006" customHeight="1">
      <c r="A133" s="768" t="s">
        <v>625</v>
      </c>
      <c r="B133" s="471">
        <v>7</v>
      </c>
      <c r="C133" s="471"/>
      <c r="D133" s="776" t="s">
        <v>331</v>
      </c>
      <c r="E133" s="780">
        <v>31875</v>
      </c>
      <c r="F133" s="781">
        <f ca="1">ABS((V1-E133)/365)</f>
        <v>33.421917808219177</v>
      </c>
      <c r="G133" s="776" t="s">
        <v>273</v>
      </c>
      <c r="H133" s="456"/>
      <c r="I133" s="780">
        <v>35122</v>
      </c>
      <c r="J133" s="456" t="s">
        <v>84</v>
      </c>
      <c r="K133" s="456"/>
      <c r="L133" s="776" t="s">
        <v>651</v>
      </c>
      <c r="M133" s="776" t="s">
        <v>1028</v>
      </c>
      <c r="N133" s="456" t="s">
        <v>115</v>
      </c>
      <c r="O133" s="456"/>
      <c r="P133" s="456"/>
      <c r="Q133" s="456"/>
      <c r="R133" s="456"/>
      <c r="S133" s="456" t="s">
        <v>566</v>
      </c>
      <c r="T133" s="840"/>
      <c r="U133" s="840"/>
      <c r="V133" s="840"/>
      <c r="W133" s="840"/>
      <c r="X133" s="840"/>
      <c r="Y133" s="744" t="s">
        <v>1102</v>
      </c>
      <c r="AA133" s="767"/>
      <c r="AB133" s="767"/>
      <c r="AC133" s="767"/>
      <c r="AD133" s="767"/>
      <c r="AE133" s="767"/>
      <c r="AF133" s="767"/>
      <c r="AG133" s="767"/>
      <c r="AH133" s="767"/>
      <c r="AI133" s="767"/>
      <c r="AJ133" s="767"/>
      <c r="AK133" s="767"/>
      <c r="AL133" s="767"/>
      <c r="AM133" s="767"/>
      <c r="AN133" s="767"/>
      <c r="AO133" s="767"/>
      <c r="AP133" s="767"/>
      <c r="AQ133" s="767"/>
      <c r="AR133" s="767"/>
      <c r="AS133" s="767"/>
      <c r="AT133" s="767"/>
      <c r="AU133" s="767"/>
      <c r="AV133" s="767"/>
      <c r="AW133" s="767"/>
      <c r="AX133" s="767"/>
      <c r="AY133" s="767"/>
      <c r="AZ133" s="767"/>
      <c r="BA133" s="767"/>
      <c r="BB133" s="767"/>
      <c r="BC133" s="767"/>
      <c r="BD133" s="767"/>
      <c r="BE133" s="767"/>
      <c r="BF133" s="767"/>
      <c r="BG133" s="767"/>
      <c r="BH133" s="767"/>
      <c r="BI133" s="767"/>
      <c r="BJ133" s="767"/>
      <c r="BK133" s="767"/>
      <c r="BL133" s="767"/>
      <c r="BM133" s="767"/>
      <c r="BN133" s="767"/>
      <c r="BO133" s="767"/>
      <c r="BP133" s="767"/>
      <c r="BQ133" s="767"/>
      <c r="BR133" s="767"/>
      <c r="BS133" s="767"/>
      <c r="BT133" s="767"/>
      <c r="BU133" s="767"/>
      <c r="BV133" s="767"/>
      <c r="BW133" s="767"/>
      <c r="BX133" s="767"/>
      <c r="BY133" s="767"/>
      <c r="BZ133" s="767"/>
      <c r="CA133" s="767"/>
      <c r="CB133" s="767"/>
      <c r="CC133" s="767"/>
      <c r="CD133" s="767"/>
      <c r="CE133" s="767"/>
      <c r="CF133" s="767"/>
      <c r="CG133" s="767"/>
      <c r="CH133" s="767"/>
      <c r="CI133" s="767"/>
      <c r="CJ133" s="767"/>
      <c r="CK133" s="767"/>
      <c r="CL133" s="767"/>
      <c r="CM133" s="767"/>
      <c r="CN133" s="767"/>
      <c r="CO133" s="767"/>
      <c r="CP133" s="767"/>
      <c r="CQ133" s="767"/>
      <c r="CR133" s="767"/>
      <c r="CS133" s="767"/>
      <c r="CT133" s="767"/>
      <c r="CU133" s="767"/>
      <c r="CV133" s="767"/>
      <c r="CW133" s="767"/>
      <c r="CX133" s="767"/>
      <c r="CY133" s="767"/>
      <c r="CZ133" s="767"/>
      <c r="DA133" s="767"/>
      <c r="DB133" s="767"/>
      <c r="DC133" s="767"/>
      <c r="DD133" s="767"/>
      <c r="DE133" s="767"/>
      <c r="DF133" s="767"/>
      <c r="DG133" s="767"/>
      <c r="DH133" s="767"/>
      <c r="DI133" s="767"/>
      <c r="DJ133" s="767"/>
      <c r="DK133" s="767"/>
      <c r="DL133" s="767"/>
      <c r="DM133" s="767"/>
      <c r="DN133" s="767"/>
      <c r="DO133" s="767"/>
      <c r="DP133" s="767"/>
      <c r="DQ133" s="767"/>
      <c r="DR133" s="767"/>
      <c r="DS133" s="767"/>
      <c r="DT133" s="767"/>
      <c r="DU133" s="767"/>
      <c r="DV133" s="767"/>
      <c r="DW133" s="767"/>
      <c r="DX133" s="767"/>
      <c r="DY133" s="767"/>
      <c r="DZ133" s="767"/>
      <c r="EA133" s="767"/>
      <c r="EB133" s="767"/>
      <c r="EC133" s="767"/>
      <c r="ED133" s="767"/>
      <c r="EE133" s="767"/>
      <c r="EF133" s="767"/>
      <c r="EG133" s="767"/>
      <c r="EH133" s="767"/>
      <c r="EI133" s="767"/>
      <c r="EJ133" s="767"/>
      <c r="EK133" s="767"/>
      <c r="EL133" s="767"/>
      <c r="EM133" s="767"/>
      <c r="EN133" s="767"/>
      <c r="EO133" s="767"/>
      <c r="EP133" s="767"/>
      <c r="EQ133" s="767"/>
      <c r="ER133" s="767"/>
      <c r="ES133" s="767"/>
      <c r="ET133" s="767"/>
      <c r="EU133" s="767"/>
      <c r="EV133" s="767"/>
      <c r="EW133" s="767"/>
      <c r="EX133" s="767"/>
      <c r="EY133" s="767"/>
      <c r="EZ133" s="767"/>
      <c r="FA133" s="767"/>
      <c r="FB133" s="767"/>
      <c r="FC133" s="767"/>
      <c r="FD133" s="767"/>
      <c r="FE133" s="767"/>
      <c r="FF133" s="767"/>
      <c r="FG133" s="767"/>
      <c r="FH133" s="767"/>
      <c r="FI133" s="767"/>
      <c r="FJ133" s="767"/>
      <c r="FK133" s="767"/>
      <c r="FL133" s="767"/>
      <c r="FM133" s="767"/>
      <c r="FN133" s="767"/>
      <c r="FO133" s="767"/>
      <c r="FP133" s="767"/>
      <c r="FQ133" s="767"/>
      <c r="FR133" s="767"/>
      <c r="FS133" s="767"/>
      <c r="FT133" s="767"/>
      <c r="FU133" s="767"/>
      <c r="FV133" s="767"/>
      <c r="FW133" s="767"/>
      <c r="FX133" s="767"/>
      <c r="FY133" s="767"/>
      <c r="FZ133" s="767"/>
      <c r="GA133" s="767"/>
      <c r="GB133" s="767"/>
      <c r="GC133" s="767"/>
      <c r="GD133" s="767"/>
      <c r="GE133" s="767"/>
      <c r="GF133" s="767"/>
      <c r="GG133" s="767"/>
      <c r="GH133" s="767"/>
      <c r="GI133" s="767"/>
      <c r="GJ133" s="767"/>
      <c r="GK133" s="767"/>
      <c r="GL133" s="767"/>
      <c r="GM133" s="767"/>
      <c r="GN133" s="767"/>
      <c r="GO133" s="767"/>
      <c r="GP133" s="767"/>
      <c r="GQ133" s="767"/>
      <c r="GR133" s="767"/>
      <c r="GS133" s="767"/>
      <c r="GT133" s="767"/>
      <c r="GU133" s="767"/>
      <c r="GV133" s="767"/>
      <c r="GW133" s="767"/>
      <c r="GX133" s="767"/>
      <c r="GY133" s="767"/>
      <c r="GZ133" s="767"/>
      <c r="HA133" s="767"/>
      <c r="HB133" s="767"/>
      <c r="HC133" s="767"/>
      <c r="HD133" s="767"/>
      <c r="HE133" s="767"/>
      <c r="HF133" s="767"/>
      <c r="HG133" s="767"/>
      <c r="HH133" s="767"/>
      <c r="HI133" s="767"/>
      <c r="HJ133" s="767"/>
      <c r="HK133" s="767"/>
      <c r="HL133" s="767"/>
      <c r="HM133" s="767"/>
      <c r="HN133" s="767"/>
      <c r="HO133" s="767"/>
      <c r="HP133" s="767"/>
      <c r="HQ133" s="767"/>
      <c r="HR133" s="767"/>
      <c r="HS133" s="767"/>
      <c r="HT133" s="767"/>
      <c r="HU133" s="767"/>
      <c r="HV133" s="767"/>
      <c r="HW133" s="767"/>
      <c r="HX133" s="767"/>
      <c r="HY133" s="767"/>
      <c r="HZ133" s="767"/>
      <c r="IA133" s="767"/>
      <c r="IB133" s="767"/>
      <c r="IC133" s="767"/>
      <c r="ID133" s="767"/>
      <c r="IE133" s="767"/>
      <c r="IF133" s="767"/>
      <c r="IG133" s="767"/>
      <c r="IH133" s="767"/>
      <c r="II133" s="767"/>
      <c r="IJ133" s="767"/>
      <c r="IK133" s="767"/>
      <c r="IL133" s="767"/>
      <c r="IM133" s="767"/>
      <c r="IN133" s="767"/>
      <c r="IO133" s="767"/>
      <c r="IP133" s="767"/>
      <c r="IQ133" s="767"/>
      <c r="IR133" s="767"/>
      <c r="IS133" s="767"/>
      <c r="IT133" s="767"/>
      <c r="IU133" s="767"/>
      <c r="IV133" s="767"/>
      <c r="IW133" s="767"/>
      <c r="IX133" s="767"/>
    </row>
    <row r="134" spans="1:259" ht="79.900000000000006" customHeight="1">
      <c r="A134" s="768" t="s">
        <v>638</v>
      </c>
      <c r="B134" s="471">
        <v>8</v>
      </c>
      <c r="C134" s="471"/>
      <c r="D134" s="776" t="s">
        <v>430</v>
      </c>
      <c r="E134" s="780">
        <v>28275</v>
      </c>
      <c r="F134" s="781">
        <f ca="1">ABS((V1-E134)/365)</f>
        <v>43.284931506849318</v>
      </c>
      <c r="G134" s="776" t="s">
        <v>272</v>
      </c>
      <c r="H134" s="456" t="s">
        <v>65</v>
      </c>
      <c r="I134" s="780">
        <v>37277</v>
      </c>
      <c r="J134" s="456" t="s">
        <v>84</v>
      </c>
      <c r="K134" s="456"/>
      <c r="L134" s="776" t="s">
        <v>962</v>
      </c>
      <c r="M134" s="776" t="s">
        <v>1328</v>
      </c>
      <c r="N134" s="456" t="s">
        <v>115</v>
      </c>
      <c r="O134" s="456"/>
      <c r="P134" s="456"/>
      <c r="Q134" s="456"/>
      <c r="R134" s="456"/>
      <c r="S134" s="456" t="s">
        <v>567</v>
      </c>
      <c r="T134" s="840"/>
      <c r="U134" s="840"/>
      <c r="V134" s="840"/>
      <c r="W134" s="456" t="s">
        <v>1134</v>
      </c>
      <c r="X134" s="456"/>
      <c r="Y134" s="744" t="s">
        <v>1102</v>
      </c>
      <c r="Z134" s="767"/>
    </row>
    <row r="135" spans="1:259" ht="79.900000000000006" customHeight="1">
      <c r="A135" s="768" t="s">
        <v>625</v>
      </c>
      <c r="B135" s="471">
        <v>9</v>
      </c>
      <c r="C135" s="471"/>
      <c r="D135" s="776" t="s">
        <v>332</v>
      </c>
      <c r="E135" s="780">
        <v>30773</v>
      </c>
      <c r="F135" s="781">
        <f ca="1">ABS((V1-E135)/365)</f>
        <v>36.441095890410956</v>
      </c>
      <c r="G135" s="776" t="s">
        <v>274</v>
      </c>
      <c r="H135" s="456" t="s">
        <v>319</v>
      </c>
      <c r="I135" s="780">
        <v>37174</v>
      </c>
      <c r="J135" s="456" t="s">
        <v>31</v>
      </c>
      <c r="K135" s="456" t="s">
        <v>820</v>
      </c>
      <c r="L135" s="776" t="s">
        <v>983</v>
      </c>
      <c r="M135" s="776" t="s">
        <v>1028</v>
      </c>
      <c r="N135" s="456" t="s">
        <v>115</v>
      </c>
      <c r="O135" s="456"/>
      <c r="P135" s="456"/>
      <c r="Q135" s="456"/>
      <c r="R135" s="456"/>
      <c r="S135" s="456" t="s">
        <v>559</v>
      </c>
      <c r="T135" s="840"/>
      <c r="U135" s="840"/>
      <c r="V135" s="840"/>
      <c r="W135" s="840"/>
      <c r="X135" s="840"/>
      <c r="Y135" s="744" t="s">
        <v>1102</v>
      </c>
    </row>
    <row r="136" spans="1:259" ht="79.900000000000006" customHeight="1">
      <c r="A136" s="768" t="s">
        <v>638</v>
      </c>
      <c r="B136" s="471">
        <v>10</v>
      </c>
      <c r="C136" s="471"/>
      <c r="D136" s="882" t="s">
        <v>333</v>
      </c>
      <c r="E136" s="883">
        <v>36429</v>
      </c>
      <c r="F136" s="879">
        <f ca="1">ABS((V1-E136)/365)</f>
        <v>20.945205479452056</v>
      </c>
      <c r="G136" s="882" t="s">
        <v>272</v>
      </c>
      <c r="H136" s="880" t="s">
        <v>320</v>
      </c>
      <c r="I136" s="883">
        <v>37538</v>
      </c>
      <c r="J136" s="880" t="s">
        <v>84</v>
      </c>
      <c r="K136" s="880"/>
      <c r="L136" s="882"/>
      <c r="M136" s="882" t="s">
        <v>572</v>
      </c>
      <c r="N136" s="880"/>
      <c r="O136" s="880"/>
      <c r="P136" s="880"/>
      <c r="Q136" s="880"/>
      <c r="R136" s="880"/>
      <c r="S136" s="880" t="s">
        <v>571</v>
      </c>
      <c r="T136" s="881"/>
      <c r="U136" s="881"/>
      <c r="V136" s="881"/>
      <c r="W136" s="881"/>
      <c r="X136" s="881"/>
      <c r="Y136" s="744" t="s">
        <v>1102</v>
      </c>
    </row>
    <row r="137" spans="1:259" ht="79.900000000000006" customHeight="1">
      <c r="A137" s="768" t="s">
        <v>638</v>
      </c>
      <c r="B137" s="471">
        <v>11</v>
      </c>
      <c r="C137" s="471"/>
      <c r="D137" s="776" t="s">
        <v>127</v>
      </c>
      <c r="E137" s="780">
        <v>32953</v>
      </c>
      <c r="F137" s="781">
        <f ca="1">ABS((V1-E137)/365)</f>
        <v>30.468493150684932</v>
      </c>
      <c r="G137" s="776" t="s">
        <v>276</v>
      </c>
      <c r="H137" s="456" t="s">
        <v>357</v>
      </c>
      <c r="I137" s="780">
        <v>38097</v>
      </c>
      <c r="J137" s="456" t="s">
        <v>84</v>
      </c>
      <c r="K137" s="456"/>
      <c r="L137" s="776" t="s">
        <v>953</v>
      </c>
      <c r="M137" s="776" t="s">
        <v>1028</v>
      </c>
      <c r="N137" s="456" t="s">
        <v>115</v>
      </c>
      <c r="O137" s="456"/>
      <c r="P137" s="456"/>
      <c r="Q137" s="456"/>
      <c r="R137" s="456"/>
      <c r="S137" s="456" t="s">
        <v>569</v>
      </c>
      <c r="T137" s="840"/>
      <c r="U137" s="840"/>
      <c r="V137" s="840"/>
      <c r="W137" s="840"/>
      <c r="X137" s="840"/>
      <c r="Y137" s="744" t="s">
        <v>1102</v>
      </c>
    </row>
    <row r="138" spans="1:259" ht="79.900000000000006" customHeight="1">
      <c r="A138" s="768" t="s">
        <v>638</v>
      </c>
      <c r="B138" s="471">
        <v>12</v>
      </c>
      <c r="C138" s="471"/>
      <c r="D138" s="776" t="s">
        <v>334</v>
      </c>
      <c r="E138" s="838">
        <v>37363</v>
      </c>
      <c r="F138" s="781">
        <f ca="1">ABS((V1-E138)/365)</f>
        <v>18.386301369863013</v>
      </c>
      <c r="G138" s="776" t="s">
        <v>272</v>
      </c>
      <c r="H138" s="746" t="s">
        <v>359</v>
      </c>
      <c r="I138" s="838">
        <v>38485</v>
      </c>
      <c r="J138" s="456" t="s">
        <v>84</v>
      </c>
      <c r="K138" s="456"/>
      <c r="L138" s="776"/>
      <c r="M138" s="776"/>
      <c r="N138" s="456" t="s">
        <v>1797</v>
      </c>
      <c r="O138" s="456"/>
      <c r="P138" s="456"/>
      <c r="Q138" s="456"/>
      <c r="R138" s="456"/>
      <c r="S138" s="746" t="s">
        <v>728</v>
      </c>
      <c r="T138" s="840"/>
      <c r="U138" s="840"/>
      <c r="V138" s="840"/>
      <c r="W138" s="840"/>
      <c r="X138" s="840"/>
      <c r="Y138" s="744" t="s">
        <v>1102</v>
      </c>
    </row>
    <row r="139" spans="1:259" ht="79.900000000000006" customHeight="1">
      <c r="A139" s="768" t="s">
        <v>638</v>
      </c>
      <c r="B139" s="471">
        <v>13</v>
      </c>
      <c r="C139" s="471"/>
      <c r="D139" s="776" t="s">
        <v>1800</v>
      </c>
      <c r="E139" s="780">
        <v>33968</v>
      </c>
      <c r="F139" s="781">
        <f ca="1">ABS((V1-E139)/365)</f>
        <v>27.687671232876713</v>
      </c>
      <c r="G139" s="776" t="s">
        <v>270</v>
      </c>
      <c r="H139" s="456" t="s">
        <v>398</v>
      </c>
      <c r="I139" s="780">
        <v>37862</v>
      </c>
      <c r="J139" s="456" t="s">
        <v>84</v>
      </c>
      <c r="K139" s="456"/>
      <c r="L139" s="776" t="s">
        <v>2137</v>
      </c>
      <c r="M139" s="776" t="s">
        <v>174</v>
      </c>
      <c r="N139" s="456" t="s">
        <v>115</v>
      </c>
      <c r="O139" s="456"/>
      <c r="P139" s="456"/>
      <c r="Q139" s="456"/>
      <c r="R139" s="456"/>
      <c r="S139" s="456" t="s">
        <v>729</v>
      </c>
      <c r="T139" s="840"/>
      <c r="U139" s="840"/>
      <c r="V139" s="840"/>
      <c r="W139" s="840"/>
      <c r="X139" s="840"/>
      <c r="Y139" s="744" t="s">
        <v>1443</v>
      </c>
      <c r="Z139" s="744"/>
    </row>
    <row r="140" spans="1:259" ht="79.900000000000006" customHeight="1">
      <c r="A140" s="768" t="s">
        <v>625</v>
      </c>
      <c r="B140" s="471">
        <v>14</v>
      </c>
      <c r="C140" s="471"/>
      <c r="D140" s="776" t="s">
        <v>358</v>
      </c>
      <c r="E140" s="838">
        <v>37521</v>
      </c>
      <c r="F140" s="781">
        <f ca="1">ABS((V1-E140)/365)</f>
        <v>17.953424657534246</v>
      </c>
      <c r="G140" s="776" t="s">
        <v>268</v>
      </c>
      <c r="H140" s="746"/>
      <c r="I140" s="838"/>
      <c r="J140" s="456" t="s">
        <v>84</v>
      </c>
      <c r="K140" s="456"/>
      <c r="L140" s="776" t="s">
        <v>137</v>
      </c>
      <c r="M140" s="776" t="s">
        <v>52</v>
      </c>
      <c r="N140" s="456" t="s">
        <v>1797</v>
      </c>
      <c r="O140" s="456"/>
      <c r="P140" s="456"/>
      <c r="Q140" s="456"/>
      <c r="R140" s="456"/>
      <c r="S140" s="746" t="s">
        <v>731</v>
      </c>
      <c r="T140" s="840"/>
      <c r="U140" s="840"/>
      <c r="V140" s="840"/>
      <c r="W140" s="840"/>
      <c r="X140" s="840"/>
      <c r="Y140" s="744" t="s">
        <v>1102</v>
      </c>
    </row>
    <row r="141" spans="1:259" ht="79.900000000000006" customHeight="1">
      <c r="A141" s="768" t="s">
        <v>638</v>
      </c>
      <c r="B141" s="471">
        <v>15</v>
      </c>
      <c r="C141" s="471"/>
      <c r="D141" s="776" t="s">
        <v>382</v>
      </c>
      <c r="E141" s="780">
        <v>38401</v>
      </c>
      <c r="F141" s="781">
        <f ca="1">ABS((V1-E141)/365)</f>
        <v>15.542465753424658</v>
      </c>
      <c r="G141" s="776" t="s">
        <v>272</v>
      </c>
      <c r="H141" s="456"/>
      <c r="I141" s="780"/>
      <c r="J141" s="456" t="s">
        <v>84</v>
      </c>
      <c r="K141" s="456"/>
      <c r="L141" s="776" t="s">
        <v>279</v>
      </c>
      <c r="M141" s="776" t="s">
        <v>52</v>
      </c>
      <c r="N141" s="456" t="s">
        <v>1797</v>
      </c>
      <c r="O141" s="456"/>
      <c r="P141" s="456"/>
      <c r="Q141" s="456"/>
      <c r="R141" s="456"/>
      <c r="S141" s="456" t="s">
        <v>732</v>
      </c>
      <c r="T141" s="840"/>
      <c r="U141" s="840"/>
      <c r="V141" s="840"/>
      <c r="W141" s="840"/>
      <c r="X141" s="840"/>
      <c r="Y141" s="744" t="s">
        <v>1102</v>
      </c>
    </row>
    <row r="142" spans="1:259" ht="79.900000000000006" customHeight="1">
      <c r="A142" s="768" t="s">
        <v>638</v>
      </c>
      <c r="B142" s="471">
        <v>16</v>
      </c>
      <c r="C142" s="471"/>
      <c r="D142" s="776" t="s">
        <v>1561</v>
      </c>
      <c r="E142" s="780">
        <v>33552</v>
      </c>
      <c r="F142" s="781">
        <f ca="1">ABS((V1-E142)/365)</f>
        <v>28.827397260273973</v>
      </c>
      <c r="G142" s="776" t="s">
        <v>275</v>
      </c>
      <c r="H142" s="456" t="s">
        <v>21</v>
      </c>
      <c r="I142" s="780">
        <v>39352</v>
      </c>
      <c r="J142" s="456" t="s">
        <v>84</v>
      </c>
      <c r="K142" s="456" t="s">
        <v>821</v>
      </c>
      <c r="L142" s="776" t="s">
        <v>181</v>
      </c>
      <c r="M142" s="776" t="s">
        <v>52</v>
      </c>
      <c r="N142" s="456" t="s">
        <v>115</v>
      </c>
      <c r="O142" s="456"/>
      <c r="P142" s="456"/>
      <c r="Q142" s="456"/>
      <c r="R142" s="456"/>
      <c r="S142" s="456" t="s">
        <v>733</v>
      </c>
      <c r="T142" s="840"/>
      <c r="U142" s="840"/>
      <c r="V142" s="840"/>
      <c r="W142" s="840"/>
      <c r="X142" s="840"/>
      <c r="Y142" s="744" t="s">
        <v>1102</v>
      </c>
    </row>
    <row r="143" spans="1:259" s="788" customFormat="1" ht="79.900000000000006" customHeight="1">
      <c r="A143" s="768" t="s">
        <v>638</v>
      </c>
      <c r="B143" s="471">
        <v>17</v>
      </c>
      <c r="C143" s="471"/>
      <c r="D143" s="776" t="s">
        <v>22</v>
      </c>
      <c r="E143" s="780">
        <v>32143</v>
      </c>
      <c r="F143" s="781">
        <f ca="1">ABS((V1-E143)/365)</f>
        <v>32.68767123287671</v>
      </c>
      <c r="G143" s="776" t="s">
        <v>270</v>
      </c>
      <c r="H143" s="456" t="s">
        <v>23</v>
      </c>
      <c r="I143" s="780">
        <v>39367</v>
      </c>
      <c r="J143" s="456" t="s">
        <v>84</v>
      </c>
      <c r="K143" s="456"/>
      <c r="L143" s="776" t="s">
        <v>2</v>
      </c>
      <c r="M143" s="776" t="s">
        <v>52</v>
      </c>
      <c r="N143" s="456" t="s">
        <v>115</v>
      </c>
      <c r="O143" s="456"/>
      <c r="P143" s="456"/>
      <c r="Q143" s="456"/>
      <c r="R143" s="456"/>
      <c r="S143" s="456" t="s">
        <v>734</v>
      </c>
      <c r="T143" s="456" t="s">
        <v>1427</v>
      </c>
      <c r="U143" s="456"/>
      <c r="V143" s="456"/>
      <c r="W143" s="840"/>
      <c r="X143" s="840"/>
      <c r="Y143" s="744" t="s">
        <v>1102</v>
      </c>
      <c r="Z143" s="768"/>
      <c r="AA143" s="744"/>
      <c r="AB143" s="744"/>
      <c r="AC143" s="744"/>
      <c r="AD143" s="744"/>
      <c r="AE143" s="744"/>
      <c r="AF143" s="744"/>
      <c r="AG143" s="744"/>
      <c r="AH143" s="744"/>
      <c r="AI143" s="744"/>
      <c r="AJ143" s="744"/>
      <c r="AK143" s="744"/>
      <c r="AL143" s="744"/>
      <c r="AM143" s="744"/>
      <c r="AN143" s="744"/>
      <c r="AO143" s="744"/>
      <c r="AP143" s="744"/>
      <c r="AQ143" s="744"/>
      <c r="AR143" s="744"/>
      <c r="AS143" s="744"/>
      <c r="AT143" s="744"/>
      <c r="AU143" s="744"/>
      <c r="AV143" s="744"/>
      <c r="AW143" s="744"/>
      <c r="AX143" s="744"/>
      <c r="AY143" s="744"/>
      <c r="AZ143" s="744"/>
      <c r="BA143" s="744"/>
      <c r="BB143" s="744"/>
      <c r="BC143" s="744"/>
      <c r="BD143" s="744"/>
      <c r="BE143" s="744"/>
      <c r="BF143" s="744"/>
      <c r="BG143" s="744"/>
      <c r="BH143" s="744"/>
      <c r="BI143" s="744"/>
      <c r="BJ143" s="744"/>
      <c r="BK143" s="744"/>
      <c r="BL143" s="744"/>
      <c r="BM143" s="744"/>
      <c r="BN143" s="744"/>
      <c r="BO143" s="744"/>
      <c r="BP143" s="744"/>
      <c r="BQ143" s="744"/>
      <c r="BR143" s="744"/>
      <c r="BS143" s="744"/>
      <c r="BT143" s="744"/>
      <c r="BU143" s="744"/>
      <c r="BV143" s="744"/>
      <c r="BW143" s="744"/>
      <c r="BX143" s="744"/>
      <c r="BY143" s="744"/>
      <c r="BZ143" s="744"/>
      <c r="CA143" s="744"/>
      <c r="CB143" s="744"/>
      <c r="CC143" s="744"/>
      <c r="CD143" s="744"/>
      <c r="CE143" s="744"/>
      <c r="CF143" s="744"/>
      <c r="CG143" s="744"/>
      <c r="CH143" s="744"/>
      <c r="CI143" s="744"/>
      <c r="CJ143" s="744"/>
      <c r="CK143" s="744"/>
      <c r="CL143" s="744"/>
      <c r="CM143" s="744"/>
      <c r="CN143" s="744"/>
      <c r="CO143" s="744"/>
      <c r="CP143" s="744"/>
      <c r="CQ143" s="744"/>
      <c r="CR143" s="744"/>
      <c r="CS143" s="744"/>
      <c r="CT143" s="744"/>
      <c r="CU143" s="744"/>
      <c r="CV143" s="744"/>
      <c r="CW143" s="744"/>
      <c r="CX143" s="744"/>
      <c r="CY143" s="744"/>
      <c r="CZ143" s="744"/>
      <c r="DA143" s="744"/>
      <c r="DB143" s="744"/>
      <c r="DC143" s="744"/>
      <c r="DD143" s="744"/>
      <c r="DE143" s="744"/>
      <c r="DF143" s="744"/>
      <c r="DG143" s="744"/>
      <c r="DH143" s="744"/>
      <c r="DI143" s="744"/>
      <c r="DJ143" s="744"/>
      <c r="DK143" s="744"/>
      <c r="DL143" s="744"/>
      <c r="DM143" s="744"/>
      <c r="DN143" s="744"/>
      <c r="DO143" s="744"/>
      <c r="DP143" s="744"/>
      <c r="DQ143" s="744"/>
      <c r="DR143" s="744"/>
      <c r="DS143" s="744"/>
      <c r="DT143" s="744"/>
      <c r="DU143" s="744"/>
      <c r="DV143" s="744"/>
      <c r="DW143" s="744"/>
      <c r="DX143" s="744"/>
      <c r="DY143" s="744"/>
      <c r="DZ143" s="744"/>
      <c r="EA143" s="744"/>
      <c r="EB143" s="744"/>
      <c r="EC143" s="744"/>
      <c r="ED143" s="744"/>
      <c r="EE143" s="744"/>
      <c r="EF143" s="744"/>
      <c r="EG143" s="744"/>
      <c r="EH143" s="744"/>
      <c r="EI143" s="744"/>
      <c r="EJ143" s="744"/>
      <c r="EK143" s="744"/>
      <c r="EL143" s="744"/>
      <c r="EM143" s="744"/>
      <c r="EN143" s="744"/>
      <c r="EO143" s="744"/>
      <c r="EP143" s="744"/>
      <c r="EQ143" s="744"/>
      <c r="ER143" s="744"/>
      <c r="ES143" s="744"/>
      <c r="ET143" s="744"/>
      <c r="EU143" s="744"/>
      <c r="EV143" s="744"/>
      <c r="EW143" s="744"/>
      <c r="EX143" s="744"/>
      <c r="EY143" s="744"/>
      <c r="EZ143" s="744"/>
      <c r="FA143" s="744"/>
      <c r="FB143" s="744"/>
      <c r="FC143" s="744"/>
      <c r="FD143" s="744"/>
      <c r="FE143" s="744"/>
      <c r="FF143" s="744"/>
      <c r="FG143" s="744"/>
      <c r="FH143" s="744"/>
      <c r="FI143" s="744"/>
      <c r="FJ143" s="744"/>
      <c r="FK143" s="744"/>
      <c r="FL143" s="744"/>
      <c r="FM143" s="744"/>
      <c r="FN143" s="744"/>
      <c r="FO143" s="744"/>
      <c r="FP143" s="744"/>
      <c r="FQ143" s="744"/>
      <c r="FR143" s="744"/>
      <c r="FS143" s="744"/>
      <c r="FT143" s="744"/>
      <c r="FU143" s="744"/>
      <c r="FV143" s="744"/>
      <c r="FW143" s="744"/>
      <c r="FX143" s="744"/>
      <c r="FY143" s="744"/>
      <c r="FZ143" s="744"/>
      <c r="GA143" s="744"/>
      <c r="GB143" s="744"/>
      <c r="GC143" s="744"/>
      <c r="GD143" s="744"/>
      <c r="GE143" s="744"/>
      <c r="GF143" s="744"/>
      <c r="GG143" s="744"/>
      <c r="GH143" s="744"/>
      <c r="GI143" s="744"/>
      <c r="GJ143" s="744"/>
      <c r="GK143" s="744"/>
      <c r="GL143" s="744"/>
      <c r="GM143" s="744"/>
      <c r="GN143" s="744"/>
      <c r="GO143" s="744"/>
      <c r="GP143" s="744"/>
      <c r="GQ143" s="744"/>
      <c r="GR143" s="744"/>
      <c r="GS143" s="744"/>
      <c r="GT143" s="744"/>
      <c r="GU143" s="744"/>
      <c r="GV143" s="744"/>
      <c r="GW143" s="744"/>
      <c r="GX143" s="744"/>
      <c r="GY143" s="744"/>
      <c r="GZ143" s="744"/>
      <c r="HA143" s="744"/>
      <c r="HB143" s="744"/>
      <c r="HC143" s="744"/>
      <c r="HD143" s="744"/>
      <c r="HE143" s="744"/>
      <c r="HF143" s="744"/>
      <c r="HG143" s="744"/>
      <c r="HH143" s="744"/>
      <c r="HI143" s="744"/>
      <c r="HJ143" s="744"/>
      <c r="HK143" s="744"/>
      <c r="HL143" s="744"/>
      <c r="HM143" s="744"/>
      <c r="HN143" s="744"/>
      <c r="HO143" s="744"/>
      <c r="HP143" s="744"/>
      <c r="HQ143" s="744"/>
      <c r="HR143" s="744"/>
      <c r="HS143" s="744"/>
      <c r="HT143" s="744"/>
      <c r="HU143" s="744"/>
      <c r="HV143" s="744"/>
      <c r="HW143" s="744"/>
      <c r="HX143" s="744"/>
      <c r="HY143" s="744"/>
      <c r="HZ143" s="744"/>
      <c r="IA143" s="744"/>
      <c r="IB143" s="744"/>
      <c r="IC143" s="744"/>
      <c r="ID143" s="744"/>
      <c r="IE143" s="744"/>
      <c r="IF143" s="744"/>
      <c r="IG143" s="744"/>
      <c r="IH143" s="744"/>
      <c r="II143" s="744"/>
      <c r="IJ143" s="744"/>
      <c r="IK143" s="744"/>
      <c r="IL143" s="744"/>
      <c r="IM143" s="744"/>
      <c r="IN143" s="744"/>
      <c r="IO143" s="744"/>
      <c r="IP143" s="744"/>
      <c r="IQ143" s="744"/>
      <c r="IR143" s="744"/>
      <c r="IS143" s="744"/>
      <c r="IT143" s="744"/>
      <c r="IU143" s="744"/>
      <c r="IV143" s="744"/>
      <c r="IW143" s="744"/>
      <c r="IX143" s="744"/>
      <c r="IY143" s="744"/>
    </row>
    <row r="144" spans="1:259" s="788" customFormat="1" ht="79.900000000000006" customHeight="1">
      <c r="A144" s="768" t="s">
        <v>638</v>
      </c>
      <c r="B144" s="471">
        <v>18</v>
      </c>
      <c r="C144" s="471"/>
      <c r="D144" s="776" t="s">
        <v>428</v>
      </c>
      <c r="E144" s="780">
        <v>34041</v>
      </c>
      <c r="F144" s="781">
        <f ca="1">ABS((V1-E144)/365)</f>
        <v>27.487671232876714</v>
      </c>
      <c r="G144" s="776" t="s">
        <v>272</v>
      </c>
      <c r="H144" s="780" t="s">
        <v>429</v>
      </c>
      <c r="I144" s="780">
        <v>39461</v>
      </c>
      <c r="J144" s="456" t="s">
        <v>84</v>
      </c>
      <c r="K144" s="456"/>
      <c r="L144" s="776" t="s">
        <v>558</v>
      </c>
      <c r="M144" s="776" t="s">
        <v>52</v>
      </c>
      <c r="N144" s="456" t="s">
        <v>115</v>
      </c>
      <c r="O144" s="456"/>
      <c r="P144" s="456"/>
      <c r="Q144" s="456"/>
      <c r="R144" s="456"/>
      <c r="S144" s="456" t="s">
        <v>735</v>
      </c>
      <c r="T144" s="840"/>
      <c r="U144" s="840"/>
      <c r="V144" s="840"/>
      <c r="W144" s="840"/>
      <c r="X144" s="840"/>
      <c r="Y144" s="744" t="s">
        <v>1102</v>
      </c>
      <c r="Z144" s="768"/>
      <c r="AA144" s="744"/>
      <c r="AB144" s="744"/>
      <c r="AC144" s="744"/>
      <c r="AD144" s="744"/>
      <c r="AE144" s="744"/>
      <c r="AF144" s="744"/>
      <c r="AG144" s="744"/>
      <c r="AH144" s="744"/>
      <c r="AI144" s="744"/>
      <c r="AJ144" s="744"/>
      <c r="AK144" s="744"/>
      <c r="AL144" s="744"/>
      <c r="AM144" s="744"/>
      <c r="AN144" s="744"/>
      <c r="AO144" s="744"/>
      <c r="AP144" s="744"/>
      <c r="AQ144" s="744"/>
      <c r="AR144" s="744"/>
      <c r="AS144" s="744"/>
      <c r="AT144" s="744"/>
      <c r="AU144" s="744"/>
      <c r="AV144" s="744"/>
      <c r="AW144" s="744"/>
      <c r="AX144" s="744"/>
      <c r="AY144" s="744"/>
      <c r="AZ144" s="744"/>
      <c r="BA144" s="744"/>
      <c r="BB144" s="744"/>
      <c r="BC144" s="744"/>
      <c r="BD144" s="744"/>
      <c r="BE144" s="744"/>
      <c r="BF144" s="744"/>
      <c r="BG144" s="744"/>
      <c r="BH144" s="744"/>
      <c r="BI144" s="744"/>
      <c r="BJ144" s="744"/>
      <c r="BK144" s="744"/>
      <c r="BL144" s="744"/>
      <c r="BM144" s="744"/>
      <c r="BN144" s="744"/>
      <c r="BO144" s="744"/>
      <c r="BP144" s="744"/>
      <c r="BQ144" s="744"/>
      <c r="BR144" s="744"/>
      <c r="BS144" s="744"/>
      <c r="BT144" s="744"/>
      <c r="BU144" s="744"/>
      <c r="BV144" s="744"/>
      <c r="BW144" s="744"/>
      <c r="BX144" s="744"/>
      <c r="BY144" s="744"/>
      <c r="BZ144" s="744"/>
      <c r="CA144" s="744"/>
      <c r="CB144" s="744"/>
      <c r="CC144" s="744"/>
      <c r="CD144" s="744"/>
      <c r="CE144" s="744"/>
      <c r="CF144" s="744"/>
      <c r="CG144" s="744"/>
      <c r="CH144" s="744"/>
      <c r="CI144" s="744"/>
      <c r="CJ144" s="744"/>
      <c r="CK144" s="744"/>
      <c r="CL144" s="744"/>
      <c r="CM144" s="744"/>
      <c r="CN144" s="744"/>
      <c r="CO144" s="744"/>
      <c r="CP144" s="744"/>
      <c r="CQ144" s="744"/>
      <c r="CR144" s="744"/>
      <c r="CS144" s="744"/>
      <c r="CT144" s="744"/>
      <c r="CU144" s="744"/>
      <c r="CV144" s="744"/>
      <c r="CW144" s="744"/>
      <c r="CX144" s="744"/>
      <c r="CY144" s="744"/>
      <c r="CZ144" s="744"/>
      <c r="DA144" s="744"/>
      <c r="DB144" s="744"/>
      <c r="DC144" s="744"/>
      <c r="DD144" s="744"/>
      <c r="DE144" s="744"/>
      <c r="DF144" s="744"/>
      <c r="DG144" s="744"/>
      <c r="DH144" s="744"/>
      <c r="DI144" s="744"/>
      <c r="DJ144" s="744"/>
      <c r="DK144" s="744"/>
      <c r="DL144" s="744"/>
      <c r="DM144" s="744"/>
      <c r="DN144" s="744"/>
      <c r="DO144" s="744"/>
      <c r="DP144" s="744"/>
      <c r="DQ144" s="744"/>
      <c r="DR144" s="744"/>
      <c r="DS144" s="744"/>
      <c r="DT144" s="744"/>
      <c r="DU144" s="744"/>
      <c r="DV144" s="744"/>
      <c r="DW144" s="744"/>
      <c r="DX144" s="744"/>
      <c r="DY144" s="744"/>
      <c r="DZ144" s="744"/>
      <c r="EA144" s="744"/>
      <c r="EB144" s="744"/>
      <c r="EC144" s="744"/>
      <c r="ED144" s="744"/>
      <c r="EE144" s="744"/>
      <c r="EF144" s="744"/>
      <c r="EG144" s="744"/>
      <c r="EH144" s="744"/>
      <c r="EI144" s="744"/>
      <c r="EJ144" s="744"/>
      <c r="EK144" s="744"/>
      <c r="EL144" s="744"/>
      <c r="EM144" s="744"/>
      <c r="EN144" s="744"/>
      <c r="EO144" s="744"/>
      <c r="EP144" s="744"/>
      <c r="EQ144" s="744"/>
      <c r="ER144" s="744"/>
      <c r="ES144" s="744"/>
      <c r="ET144" s="744"/>
      <c r="EU144" s="744"/>
      <c r="EV144" s="744"/>
      <c r="EW144" s="744"/>
      <c r="EX144" s="744"/>
      <c r="EY144" s="744"/>
      <c r="EZ144" s="744"/>
      <c r="FA144" s="744"/>
      <c r="FB144" s="744"/>
      <c r="FC144" s="744"/>
      <c r="FD144" s="744"/>
      <c r="FE144" s="744"/>
      <c r="FF144" s="744"/>
      <c r="FG144" s="744"/>
      <c r="FH144" s="744"/>
      <c r="FI144" s="744"/>
      <c r="FJ144" s="744"/>
      <c r="FK144" s="744"/>
      <c r="FL144" s="744"/>
      <c r="FM144" s="744"/>
      <c r="FN144" s="744"/>
      <c r="FO144" s="744"/>
      <c r="FP144" s="744"/>
      <c r="FQ144" s="744"/>
      <c r="FR144" s="744"/>
      <c r="FS144" s="744"/>
      <c r="FT144" s="744"/>
      <c r="FU144" s="744"/>
      <c r="FV144" s="744"/>
      <c r="FW144" s="744"/>
      <c r="FX144" s="744"/>
      <c r="FY144" s="744"/>
      <c r="FZ144" s="744"/>
      <c r="GA144" s="744"/>
      <c r="GB144" s="744"/>
      <c r="GC144" s="744"/>
      <c r="GD144" s="744"/>
      <c r="GE144" s="744"/>
      <c r="GF144" s="744"/>
      <c r="GG144" s="744"/>
      <c r="GH144" s="744"/>
      <c r="GI144" s="744"/>
      <c r="GJ144" s="744"/>
      <c r="GK144" s="744"/>
      <c r="GL144" s="744"/>
      <c r="GM144" s="744"/>
      <c r="GN144" s="744"/>
      <c r="GO144" s="744"/>
      <c r="GP144" s="744"/>
      <c r="GQ144" s="744"/>
      <c r="GR144" s="744"/>
      <c r="GS144" s="744"/>
      <c r="GT144" s="744"/>
      <c r="GU144" s="744"/>
      <c r="GV144" s="744"/>
      <c r="GW144" s="744"/>
      <c r="GX144" s="744"/>
      <c r="GY144" s="744"/>
      <c r="GZ144" s="744"/>
      <c r="HA144" s="744"/>
      <c r="HB144" s="744"/>
      <c r="HC144" s="744"/>
      <c r="HD144" s="744"/>
      <c r="HE144" s="744"/>
      <c r="HF144" s="744"/>
      <c r="HG144" s="744"/>
      <c r="HH144" s="744"/>
      <c r="HI144" s="744"/>
      <c r="HJ144" s="744"/>
      <c r="HK144" s="744"/>
      <c r="HL144" s="744"/>
      <c r="HM144" s="744"/>
      <c r="HN144" s="744"/>
      <c r="HO144" s="744"/>
      <c r="HP144" s="744"/>
      <c r="HQ144" s="744"/>
      <c r="HR144" s="744"/>
      <c r="HS144" s="744"/>
      <c r="HT144" s="744"/>
      <c r="HU144" s="744"/>
      <c r="HV144" s="744"/>
      <c r="HW144" s="744"/>
      <c r="HX144" s="744"/>
      <c r="HY144" s="744"/>
      <c r="HZ144" s="744"/>
      <c r="IA144" s="744"/>
      <c r="IB144" s="744"/>
      <c r="IC144" s="744"/>
      <c r="ID144" s="744"/>
      <c r="IE144" s="744"/>
      <c r="IF144" s="744"/>
      <c r="IG144" s="744"/>
      <c r="IH144" s="744"/>
      <c r="II144" s="744"/>
      <c r="IJ144" s="744"/>
      <c r="IK144" s="744"/>
      <c r="IL144" s="744"/>
      <c r="IM144" s="744"/>
      <c r="IN144" s="744"/>
      <c r="IO144" s="744"/>
      <c r="IP144" s="744"/>
      <c r="IQ144" s="744"/>
      <c r="IR144" s="744"/>
      <c r="IS144" s="744"/>
      <c r="IT144" s="744"/>
      <c r="IU144" s="744"/>
      <c r="IV144" s="744"/>
      <c r="IW144" s="744"/>
      <c r="IX144" s="744"/>
      <c r="IY144" s="744"/>
    </row>
    <row r="145" spans="1:259" s="766" customFormat="1" ht="79.900000000000006" customHeight="1">
      <c r="A145" s="768" t="s">
        <v>625</v>
      </c>
      <c r="B145" s="471">
        <v>19</v>
      </c>
      <c r="C145" s="471"/>
      <c r="D145" s="776" t="s">
        <v>237</v>
      </c>
      <c r="E145" s="780">
        <v>33173</v>
      </c>
      <c r="F145" s="781">
        <f ca="1">ABS((V1-E145)/365)</f>
        <v>29.865753424657534</v>
      </c>
      <c r="G145" s="776" t="s">
        <v>272</v>
      </c>
      <c r="H145" s="456"/>
      <c r="I145" s="780"/>
      <c r="J145" s="456" t="s">
        <v>84</v>
      </c>
      <c r="K145" s="456"/>
      <c r="L145" s="776" t="s">
        <v>652</v>
      </c>
      <c r="M145" s="776" t="s">
        <v>724</v>
      </c>
      <c r="N145" s="456" t="s">
        <v>115</v>
      </c>
      <c r="O145" s="456"/>
      <c r="P145" s="456"/>
      <c r="Q145" s="456"/>
      <c r="R145" s="456"/>
      <c r="S145" s="456" t="s">
        <v>568</v>
      </c>
      <c r="T145" s="456" t="s">
        <v>1428</v>
      </c>
      <c r="U145" s="456"/>
      <c r="V145" s="456"/>
      <c r="W145" s="456" t="s">
        <v>1071</v>
      </c>
      <c r="X145" s="456"/>
      <c r="Y145" s="744" t="s">
        <v>1102</v>
      </c>
      <c r="Z145" s="768"/>
      <c r="AA145" s="744"/>
      <c r="AB145" s="744"/>
      <c r="AC145" s="744"/>
      <c r="AD145" s="744"/>
      <c r="AE145" s="744"/>
      <c r="AF145" s="744"/>
      <c r="AG145" s="744"/>
      <c r="AH145" s="744"/>
      <c r="AI145" s="744"/>
      <c r="AJ145" s="744"/>
      <c r="AK145" s="744"/>
      <c r="AL145" s="744"/>
      <c r="AM145" s="744"/>
      <c r="AN145" s="744"/>
      <c r="AO145" s="744"/>
      <c r="AP145" s="744"/>
      <c r="AQ145" s="744"/>
      <c r="AR145" s="744"/>
      <c r="AS145" s="744"/>
      <c r="AT145" s="744"/>
      <c r="AU145" s="744"/>
      <c r="AV145" s="744"/>
      <c r="AW145" s="744"/>
      <c r="AX145" s="744"/>
      <c r="AY145" s="744"/>
      <c r="AZ145" s="744"/>
      <c r="BA145" s="744"/>
      <c r="BB145" s="744"/>
      <c r="BC145" s="744"/>
      <c r="BD145" s="744"/>
      <c r="BE145" s="744"/>
      <c r="BF145" s="744"/>
      <c r="BG145" s="744"/>
      <c r="BH145" s="744"/>
      <c r="BI145" s="744"/>
      <c r="BJ145" s="744"/>
      <c r="BK145" s="744"/>
      <c r="BL145" s="744"/>
      <c r="BM145" s="744"/>
      <c r="BN145" s="744"/>
      <c r="BO145" s="744"/>
      <c r="BP145" s="744"/>
      <c r="BQ145" s="744"/>
      <c r="BR145" s="744"/>
      <c r="BS145" s="744"/>
      <c r="BT145" s="744"/>
      <c r="BU145" s="744"/>
      <c r="BV145" s="744"/>
      <c r="BW145" s="744"/>
      <c r="BX145" s="744"/>
      <c r="BY145" s="744"/>
      <c r="BZ145" s="744"/>
      <c r="CA145" s="744"/>
      <c r="CB145" s="744"/>
      <c r="CC145" s="744"/>
      <c r="CD145" s="744"/>
      <c r="CE145" s="744"/>
      <c r="CF145" s="744"/>
      <c r="CG145" s="744"/>
      <c r="CH145" s="744"/>
      <c r="CI145" s="744"/>
      <c r="CJ145" s="744"/>
      <c r="CK145" s="744"/>
      <c r="CL145" s="744"/>
      <c r="CM145" s="744"/>
      <c r="CN145" s="744"/>
      <c r="CO145" s="744"/>
      <c r="CP145" s="744"/>
      <c r="CQ145" s="744"/>
      <c r="CR145" s="744"/>
      <c r="CS145" s="744"/>
      <c r="CT145" s="744"/>
      <c r="CU145" s="744"/>
      <c r="CV145" s="744"/>
      <c r="CW145" s="744"/>
      <c r="CX145" s="744"/>
      <c r="CY145" s="744"/>
      <c r="CZ145" s="744"/>
      <c r="DA145" s="744"/>
      <c r="DB145" s="744"/>
      <c r="DC145" s="744"/>
      <c r="DD145" s="744"/>
      <c r="DE145" s="744"/>
      <c r="DF145" s="744"/>
      <c r="DG145" s="744"/>
      <c r="DH145" s="744"/>
      <c r="DI145" s="744"/>
      <c r="DJ145" s="744"/>
      <c r="DK145" s="744"/>
      <c r="DL145" s="744"/>
      <c r="DM145" s="744"/>
      <c r="DN145" s="744"/>
      <c r="DO145" s="744"/>
      <c r="DP145" s="744"/>
      <c r="DQ145" s="744"/>
      <c r="DR145" s="744"/>
      <c r="DS145" s="744"/>
      <c r="DT145" s="744"/>
      <c r="DU145" s="744"/>
      <c r="DV145" s="744"/>
      <c r="DW145" s="744"/>
      <c r="DX145" s="744"/>
      <c r="DY145" s="744"/>
      <c r="DZ145" s="744"/>
      <c r="EA145" s="744"/>
      <c r="EB145" s="744"/>
      <c r="EC145" s="744"/>
      <c r="ED145" s="744"/>
      <c r="EE145" s="744"/>
      <c r="EF145" s="744"/>
      <c r="EG145" s="744"/>
      <c r="EH145" s="744"/>
      <c r="EI145" s="744"/>
      <c r="EJ145" s="744"/>
      <c r="EK145" s="744"/>
      <c r="EL145" s="744"/>
      <c r="EM145" s="744"/>
      <c r="EN145" s="744"/>
      <c r="EO145" s="744"/>
      <c r="EP145" s="744"/>
      <c r="EQ145" s="744"/>
      <c r="ER145" s="744"/>
      <c r="ES145" s="744"/>
      <c r="ET145" s="744"/>
      <c r="EU145" s="744"/>
      <c r="EV145" s="744"/>
      <c r="EW145" s="744"/>
      <c r="EX145" s="744"/>
      <c r="EY145" s="744"/>
      <c r="EZ145" s="744"/>
      <c r="FA145" s="744"/>
      <c r="FB145" s="744"/>
      <c r="FC145" s="744"/>
      <c r="FD145" s="744"/>
      <c r="FE145" s="744"/>
      <c r="FF145" s="744"/>
      <c r="FG145" s="744"/>
      <c r="FH145" s="744"/>
      <c r="FI145" s="744"/>
      <c r="FJ145" s="744"/>
      <c r="FK145" s="744"/>
      <c r="FL145" s="744"/>
      <c r="FM145" s="744"/>
      <c r="FN145" s="744"/>
      <c r="FO145" s="744"/>
      <c r="FP145" s="744"/>
      <c r="FQ145" s="744"/>
      <c r="FR145" s="744"/>
      <c r="FS145" s="744"/>
      <c r="FT145" s="744"/>
      <c r="FU145" s="744"/>
      <c r="FV145" s="744"/>
      <c r="FW145" s="744"/>
      <c r="FX145" s="744"/>
      <c r="FY145" s="744"/>
      <c r="FZ145" s="744"/>
      <c r="GA145" s="744"/>
      <c r="GB145" s="744"/>
      <c r="GC145" s="744"/>
      <c r="GD145" s="744"/>
      <c r="GE145" s="744"/>
      <c r="GF145" s="744"/>
      <c r="GG145" s="744"/>
      <c r="GH145" s="744"/>
      <c r="GI145" s="744"/>
      <c r="GJ145" s="744"/>
      <c r="GK145" s="744"/>
      <c r="GL145" s="744"/>
      <c r="GM145" s="744"/>
      <c r="GN145" s="744"/>
      <c r="GO145" s="744"/>
      <c r="GP145" s="744"/>
      <c r="GQ145" s="744"/>
      <c r="GR145" s="744"/>
      <c r="GS145" s="744"/>
      <c r="GT145" s="744"/>
      <c r="GU145" s="744"/>
      <c r="GV145" s="744"/>
      <c r="GW145" s="744"/>
      <c r="GX145" s="744"/>
      <c r="GY145" s="744"/>
      <c r="GZ145" s="744"/>
      <c r="HA145" s="744"/>
      <c r="HB145" s="744"/>
      <c r="HC145" s="744"/>
      <c r="HD145" s="744"/>
      <c r="HE145" s="744"/>
      <c r="HF145" s="744"/>
      <c r="HG145" s="744"/>
      <c r="HH145" s="744"/>
      <c r="HI145" s="744"/>
      <c r="HJ145" s="744"/>
      <c r="HK145" s="744"/>
      <c r="HL145" s="744"/>
      <c r="HM145" s="744"/>
      <c r="HN145" s="744"/>
      <c r="HO145" s="744"/>
      <c r="HP145" s="744"/>
      <c r="HQ145" s="744"/>
      <c r="HR145" s="744"/>
      <c r="HS145" s="744"/>
      <c r="HT145" s="744"/>
      <c r="HU145" s="744"/>
      <c r="HV145" s="744"/>
      <c r="HW145" s="744"/>
      <c r="HX145" s="744"/>
      <c r="HY145" s="744"/>
      <c r="HZ145" s="744"/>
      <c r="IA145" s="744"/>
      <c r="IB145" s="744"/>
      <c r="IC145" s="744"/>
      <c r="ID145" s="744"/>
      <c r="IE145" s="744"/>
      <c r="IF145" s="744"/>
      <c r="IG145" s="744"/>
      <c r="IH145" s="744"/>
      <c r="II145" s="744"/>
      <c r="IJ145" s="744"/>
      <c r="IK145" s="744"/>
      <c r="IL145" s="744"/>
      <c r="IM145" s="744"/>
      <c r="IN145" s="744"/>
      <c r="IO145" s="744"/>
      <c r="IP145" s="744"/>
      <c r="IQ145" s="744"/>
      <c r="IR145" s="744"/>
      <c r="IS145" s="744"/>
      <c r="IT145" s="744"/>
      <c r="IU145" s="744"/>
      <c r="IV145" s="744"/>
      <c r="IW145" s="744"/>
      <c r="IX145" s="744"/>
      <c r="IY145" s="788"/>
    </row>
    <row r="146" spans="1:259" s="766" customFormat="1" ht="79.900000000000006" customHeight="1">
      <c r="A146" s="768" t="s">
        <v>638</v>
      </c>
      <c r="B146" s="471">
        <v>20</v>
      </c>
      <c r="C146" s="471"/>
      <c r="D146" s="776" t="s">
        <v>70</v>
      </c>
      <c r="E146" s="780">
        <v>36641</v>
      </c>
      <c r="F146" s="781">
        <f ca="1">ABS((V1-E146)/365)</f>
        <v>20.364383561643837</v>
      </c>
      <c r="G146" s="776" t="s">
        <v>166</v>
      </c>
      <c r="H146" s="456" t="s">
        <v>239</v>
      </c>
      <c r="I146" s="780">
        <v>39561</v>
      </c>
      <c r="J146" s="456" t="s">
        <v>84</v>
      </c>
      <c r="K146" s="456" t="s">
        <v>822</v>
      </c>
      <c r="L146" s="776" t="s">
        <v>984</v>
      </c>
      <c r="M146" s="776" t="s">
        <v>52</v>
      </c>
      <c r="N146" s="456" t="s">
        <v>1797</v>
      </c>
      <c r="O146" s="456"/>
      <c r="P146" s="456"/>
      <c r="Q146" s="456"/>
      <c r="R146" s="456"/>
      <c r="S146" s="456" t="s">
        <v>736</v>
      </c>
      <c r="T146" s="840"/>
      <c r="U146" s="840"/>
      <c r="V146" s="840"/>
      <c r="W146" s="456" t="s">
        <v>1348</v>
      </c>
      <c r="X146" s="456" t="s">
        <v>1967</v>
      </c>
      <c r="Y146" s="744" t="s">
        <v>1102</v>
      </c>
      <c r="Z146" s="768"/>
      <c r="AA146" s="744"/>
      <c r="AB146" s="744"/>
      <c r="AC146" s="744"/>
      <c r="AD146" s="744"/>
      <c r="AE146" s="744"/>
      <c r="AF146" s="744"/>
      <c r="AG146" s="744"/>
      <c r="AH146" s="744"/>
      <c r="AI146" s="744"/>
      <c r="AJ146" s="744"/>
      <c r="AK146" s="744"/>
      <c r="AL146" s="744"/>
      <c r="AM146" s="744"/>
      <c r="AN146" s="744"/>
      <c r="AO146" s="744"/>
      <c r="AP146" s="744"/>
      <c r="AQ146" s="744"/>
      <c r="AR146" s="744"/>
      <c r="AS146" s="744"/>
      <c r="AT146" s="744"/>
      <c r="AU146" s="744"/>
      <c r="AV146" s="744"/>
      <c r="AW146" s="744"/>
      <c r="AX146" s="744"/>
      <c r="AY146" s="744"/>
      <c r="AZ146" s="744"/>
      <c r="BA146" s="744"/>
      <c r="BB146" s="744"/>
      <c r="BC146" s="744"/>
      <c r="BD146" s="744"/>
      <c r="BE146" s="744"/>
      <c r="BF146" s="744"/>
      <c r="BG146" s="744"/>
      <c r="BH146" s="744"/>
      <c r="BI146" s="744"/>
      <c r="BJ146" s="744"/>
      <c r="BK146" s="744"/>
      <c r="BL146" s="744"/>
      <c r="BM146" s="744"/>
      <c r="BN146" s="744"/>
      <c r="BO146" s="744"/>
      <c r="BP146" s="744"/>
      <c r="BQ146" s="744"/>
      <c r="BR146" s="744"/>
      <c r="BS146" s="744"/>
      <c r="BT146" s="744"/>
      <c r="BU146" s="744"/>
      <c r="BV146" s="744"/>
      <c r="BW146" s="744"/>
      <c r="BX146" s="744"/>
      <c r="BY146" s="744"/>
      <c r="BZ146" s="744"/>
      <c r="CA146" s="744"/>
      <c r="CB146" s="744"/>
      <c r="CC146" s="744"/>
      <c r="CD146" s="744"/>
      <c r="CE146" s="744"/>
      <c r="CF146" s="744"/>
      <c r="CG146" s="744"/>
      <c r="CH146" s="744"/>
      <c r="CI146" s="744"/>
      <c r="CJ146" s="744"/>
      <c r="CK146" s="744"/>
      <c r="CL146" s="744"/>
      <c r="CM146" s="744"/>
      <c r="CN146" s="744"/>
      <c r="CO146" s="744"/>
      <c r="CP146" s="744"/>
      <c r="CQ146" s="744"/>
      <c r="CR146" s="744"/>
      <c r="CS146" s="744"/>
      <c r="CT146" s="744"/>
      <c r="CU146" s="744"/>
      <c r="CV146" s="744"/>
      <c r="CW146" s="744"/>
      <c r="CX146" s="744"/>
      <c r="CY146" s="744"/>
      <c r="CZ146" s="744"/>
      <c r="DA146" s="744"/>
      <c r="DB146" s="744"/>
      <c r="DC146" s="744"/>
      <c r="DD146" s="744"/>
      <c r="DE146" s="744"/>
      <c r="DF146" s="744"/>
      <c r="DG146" s="744"/>
      <c r="DH146" s="744"/>
      <c r="DI146" s="744"/>
      <c r="DJ146" s="744"/>
      <c r="DK146" s="744"/>
      <c r="DL146" s="744"/>
      <c r="DM146" s="744"/>
      <c r="DN146" s="744"/>
      <c r="DO146" s="744"/>
      <c r="DP146" s="744"/>
      <c r="DQ146" s="744"/>
      <c r="DR146" s="744"/>
      <c r="DS146" s="744"/>
      <c r="DT146" s="744"/>
      <c r="DU146" s="744"/>
      <c r="DV146" s="744"/>
      <c r="DW146" s="744"/>
      <c r="DX146" s="744"/>
      <c r="DY146" s="744"/>
      <c r="DZ146" s="744"/>
      <c r="EA146" s="744"/>
      <c r="EB146" s="744"/>
      <c r="EC146" s="744"/>
      <c r="ED146" s="744"/>
      <c r="EE146" s="744"/>
      <c r="EF146" s="744"/>
      <c r="EG146" s="744"/>
      <c r="EH146" s="744"/>
      <c r="EI146" s="744"/>
      <c r="EJ146" s="744"/>
      <c r="EK146" s="744"/>
      <c r="EL146" s="744"/>
      <c r="EM146" s="744"/>
      <c r="EN146" s="744"/>
      <c r="EO146" s="744"/>
      <c r="EP146" s="744"/>
      <c r="EQ146" s="744"/>
      <c r="ER146" s="744"/>
      <c r="ES146" s="744"/>
      <c r="ET146" s="744"/>
      <c r="EU146" s="744"/>
      <c r="EV146" s="744"/>
      <c r="EW146" s="744"/>
      <c r="EX146" s="744"/>
      <c r="EY146" s="744"/>
      <c r="EZ146" s="744"/>
      <c r="FA146" s="744"/>
      <c r="FB146" s="744"/>
      <c r="FC146" s="744"/>
      <c r="FD146" s="744"/>
      <c r="FE146" s="744"/>
      <c r="FF146" s="744"/>
      <c r="FG146" s="744"/>
      <c r="FH146" s="744"/>
      <c r="FI146" s="744"/>
      <c r="FJ146" s="744"/>
      <c r="FK146" s="744"/>
      <c r="FL146" s="744"/>
      <c r="FM146" s="744"/>
      <c r="FN146" s="744"/>
      <c r="FO146" s="744"/>
      <c r="FP146" s="744"/>
      <c r="FQ146" s="744"/>
      <c r="FR146" s="744"/>
      <c r="FS146" s="744"/>
      <c r="FT146" s="744"/>
      <c r="FU146" s="744"/>
      <c r="FV146" s="744"/>
      <c r="FW146" s="744"/>
      <c r="FX146" s="744"/>
      <c r="FY146" s="744"/>
      <c r="FZ146" s="744"/>
      <c r="GA146" s="744"/>
      <c r="GB146" s="744"/>
      <c r="GC146" s="744"/>
      <c r="GD146" s="744"/>
      <c r="GE146" s="744"/>
      <c r="GF146" s="744"/>
      <c r="GG146" s="744"/>
      <c r="GH146" s="744"/>
      <c r="GI146" s="744"/>
      <c r="GJ146" s="744"/>
      <c r="GK146" s="744"/>
      <c r="GL146" s="744"/>
      <c r="GM146" s="744"/>
      <c r="GN146" s="744"/>
      <c r="GO146" s="744"/>
      <c r="GP146" s="744"/>
      <c r="GQ146" s="744"/>
      <c r="GR146" s="744"/>
      <c r="GS146" s="744"/>
      <c r="GT146" s="744"/>
      <c r="GU146" s="744"/>
      <c r="GV146" s="744"/>
      <c r="GW146" s="744"/>
      <c r="GX146" s="744"/>
      <c r="GY146" s="744"/>
      <c r="GZ146" s="744"/>
      <c r="HA146" s="744"/>
      <c r="HB146" s="744"/>
      <c r="HC146" s="744"/>
      <c r="HD146" s="744"/>
      <c r="HE146" s="744"/>
      <c r="HF146" s="744"/>
      <c r="HG146" s="744"/>
      <c r="HH146" s="744"/>
      <c r="HI146" s="744"/>
      <c r="HJ146" s="744"/>
      <c r="HK146" s="744"/>
      <c r="HL146" s="744"/>
      <c r="HM146" s="744"/>
      <c r="HN146" s="744"/>
      <c r="HO146" s="744"/>
      <c r="HP146" s="744"/>
      <c r="HQ146" s="744"/>
      <c r="HR146" s="744"/>
      <c r="HS146" s="744"/>
      <c r="HT146" s="744"/>
      <c r="HU146" s="744"/>
      <c r="HV146" s="744"/>
      <c r="HW146" s="744"/>
      <c r="HX146" s="744"/>
      <c r="HY146" s="744"/>
      <c r="HZ146" s="744"/>
      <c r="IA146" s="744"/>
      <c r="IB146" s="744"/>
      <c r="IC146" s="744"/>
      <c r="ID146" s="744"/>
      <c r="IE146" s="744"/>
      <c r="IF146" s="744"/>
      <c r="IG146" s="744"/>
      <c r="IH146" s="744"/>
      <c r="II146" s="744"/>
      <c r="IJ146" s="744"/>
      <c r="IK146" s="744"/>
      <c r="IL146" s="744"/>
      <c r="IM146" s="744"/>
      <c r="IN146" s="744"/>
      <c r="IO146" s="744"/>
      <c r="IP146" s="744"/>
      <c r="IQ146" s="744"/>
      <c r="IR146" s="744"/>
      <c r="IS146" s="744"/>
      <c r="IT146" s="744"/>
      <c r="IU146" s="744"/>
      <c r="IV146" s="744"/>
      <c r="IW146" s="744"/>
      <c r="IX146" s="788"/>
      <c r="IY146" s="788"/>
    </row>
    <row r="147" spans="1:259" ht="79.900000000000006" customHeight="1">
      <c r="A147" s="768" t="s">
        <v>638</v>
      </c>
      <c r="B147" s="471">
        <v>21</v>
      </c>
      <c r="C147" s="471"/>
      <c r="D147" s="776" t="s">
        <v>280</v>
      </c>
      <c r="E147" s="780">
        <v>37595</v>
      </c>
      <c r="F147" s="781">
        <f ca="1">ABS((V1-E147)/365)</f>
        <v>17.75068493150685</v>
      </c>
      <c r="G147" s="776" t="s">
        <v>269</v>
      </c>
      <c r="H147" s="456" t="s">
        <v>135</v>
      </c>
      <c r="I147" s="780">
        <v>40505</v>
      </c>
      <c r="J147" s="782" t="s">
        <v>84</v>
      </c>
      <c r="K147" s="456"/>
      <c r="L147" s="776" t="s">
        <v>505</v>
      </c>
      <c r="M147" s="841" t="s">
        <v>551</v>
      </c>
      <c r="N147" s="456" t="s">
        <v>115</v>
      </c>
      <c r="O147" s="456"/>
      <c r="P147" s="456" t="s">
        <v>810</v>
      </c>
      <c r="Q147" s="456" t="s">
        <v>630</v>
      </c>
      <c r="R147" s="456"/>
      <c r="S147" s="456" t="s">
        <v>737</v>
      </c>
      <c r="T147" s="456" t="s">
        <v>384</v>
      </c>
      <c r="U147" s="456"/>
      <c r="V147" s="456"/>
      <c r="W147" s="456"/>
      <c r="X147" s="456"/>
      <c r="Y147" s="744" t="s">
        <v>1102</v>
      </c>
      <c r="AA147" s="788"/>
      <c r="AB147" s="788"/>
      <c r="AC147" s="788"/>
      <c r="AD147" s="788"/>
      <c r="AE147" s="788"/>
      <c r="AF147" s="788"/>
      <c r="AG147" s="788"/>
      <c r="AH147" s="788"/>
      <c r="AI147" s="788"/>
      <c r="AJ147" s="788"/>
      <c r="AK147" s="788"/>
      <c r="AL147" s="788"/>
      <c r="AM147" s="788"/>
      <c r="AN147" s="788"/>
      <c r="AO147" s="788"/>
      <c r="AP147" s="788"/>
      <c r="AQ147" s="788"/>
      <c r="AR147" s="788"/>
      <c r="AS147" s="788"/>
      <c r="AT147" s="788"/>
      <c r="AU147" s="788"/>
      <c r="AV147" s="788"/>
      <c r="AW147" s="788"/>
      <c r="AX147" s="788"/>
      <c r="AY147" s="788"/>
      <c r="AZ147" s="788"/>
      <c r="BA147" s="788"/>
      <c r="BB147" s="788"/>
      <c r="BC147" s="788"/>
      <c r="BD147" s="788"/>
      <c r="BE147" s="788"/>
      <c r="BF147" s="788"/>
      <c r="BG147" s="788"/>
      <c r="BH147" s="788"/>
      <c r="BI147" s="788"/>
      <c r="BJ147" s="788"/>
      <c r="BK147" s="788"/>
      <c r="BL147" s="788"/>
      <c r="BM147" s="788"/>
      <c r="BN147" s="788"/>
      <c r="BO147" s="788"/>
      <c r="BP147" s="788"/>
      <c r="BQ147" s="788"/>
      <c r="BR147" s="788"/>
      <c r="BS147" s="788"/>
      <c r="BT147" s="788"/>
      <c r="BU147" s="788"/>
      <c r="BV147" s="788"/>
      <c r="BW147" s="788"/>
      <c r="BX147" s="788"/>
      <c r="BY147" s="788"/>
      <c r="BZ147" s="788"/>
      <c r="CA147" s="788"/>
      <c r="CB147" s="788"/>
      <c r="CC147" s="788"/>
      <c r="CD147" s="788"/>
      <c r="CE147" s="788"/>
      <c r="CF147" s="788"/>
      <c r="CG147" s="788"/>
      <c r="CH147" s="788"/>
      <c r="CI147" s="788"/>
      <c r="CJ147" s="788"/>
      <c r="CK147" s="788"/>
      <c r="CL147" s="788"/>
      <c r="CM147" s="788"/>
      <c r="CN147" s="788"/>
      <c r="CO147" s="788"/>
      <c r="CP147" s="788"/>
      <c r="CQ147" s="788"/>
      <c r="CR147" s="788"/>
      <c r="CS147" s="788"/>
      <c r="CT147" s="788"/>
      <c r="CU147" s="788"/>
      <c r="CV147" s="788"/>
      <c r="CW147" s="788"/>
      <c r="CX147" s="788"/>
      <c r="CY147" s="788"/>
      <c r="CZ147" s="788"/>
      <c r="DA147" s="788"/>
      <c r="DB147" s="788"/>
      <c r="DC147" s="788"/>
      <c r="DD147" s="788"/>
      <c r="DE147" s="788"/>
      <c r="DF147" s="788"/>
      <c r="DG147" s="788"/>
      <c r="DH147" s="788"/>
      <c r="DI147" s="788"/>
      <c r="DJ147" s="788"/>
      <c r="DK147" s="788"/>
      <c r="DL147" s="788"/>
      <c r="DM147" s="788"/>
      <c r="DN147" s="788"/>
      <c r="DO147" s="788"/>
      <c r="DP147" s="788"/>
      <c r="DQ147" s="788"/>
      <c r="DR147" s="788"/>
      <c r="DS147" s="788"/>
      <c r="DT147" s="788"/>
      <c r="DU147" s="788"/>
      <c r="DV147" s="788"/>
      <c r="DW147" s="788"/>
      <c r="DX147" s="788"/>
      <c r="DY147" s="788"/>
      <c r="DZ147" s="788"/>
      <c r="EA147" s="788"/>
      <c r="EB147" s="788"/>
      <c r="EC147" s="788"/>
      <c r="ED147" s="788"/>
      <c r="EE147" s="788"/>
      <c r="EF147" s="788"/>
      <c r="EG147" s="788"/>
      <c r="EH147" s="788"/>
      <c r="EI147" s="788"/>
      <c r="EJ147" s="788"/>
      <c r="EK147" s="788"/>
      <c r="EL147" s="788"/>
      <c r="EM147" s="788"/>
      <c r="EN147" s="788"/>
      <c r="EO147" s="788"/>
      <c r="EP147" s="788"/>
      <c r="EQ147" s="788"/>
      <c r="ER147" s="788"/>
      <c r="ES147" s="788"/>
      <c r="ET147" s="788"/>
      <c r="EU147" s="788"/>
      <c r="EV147" s="788"/>
      <c r="EW147" s="788"/>
      <c r="EX147" s="788"/>
      <c r="EY147" s="788"/>
      <c r="EZ147" s="788"/>
      <c r="FA147" s="788"/>
      <c r="FB147" s="788"/>
      <c r="FC147" s="788"/>
      <c r="FD147" s="788"/>
      <c r="FE147" s="788"/>
      <c r="FF147" s="788"/>
      <c r="FG147" s="788"/>
      <c r="FH147" s="788"/>
      <c r="FI147" s="788"/>
      <c r="FJ147" s="788"/>
      <c r="FK147" s="788"/>
      <c r="FL147" s="788"/>
      <c r="FM147" s="788"/>
      <c r="FN147" s="788"/>
      <c r="FO147" s="788"/>
      <c r="FP147" s="788"/>
      <c r="FQ147" s="788"/>
      <c r="FR147" s="788"/>
      <c r="FS147" s="788"/>
      <c r="FT147" s="788"/>
      <c r="FU147" s="788"/>
      <c r="FV147" s="788"/>
      <c r="FW147" s="788"/>
      <c r="FX147" s="788"/>
      <c r="FY147" s="788"/>
      <c r="FZ147" s="788"/>
      <c r="GA147" s="788"/>
      <c r="GB147" s="788"/>
      <c r="GC147" s="788"/>
      <c r="GD147" s="788"/>
      <c r="GE147" s="788"/>
      <c r="GF147" s="788"/>
      <c r="GG147" s="788"/>
      <c r="GH147" s="788"/>
      <c r="GI147" s="788"/>
      <c r="GJ147" s="788"/>
      <c r="GK147" s="788"/>
      <c r="GL147" s="788"/>
      <c r="GM147" s="788"/>
      <c r="GN147" s="788"/>
      <c r="GO147" s="788"/>
      <c r="GP147" s="788"/>
      <c r="GQ147" s="788"/>
      <c r="GR147" s="788"/>
      <c r="GS147" s="788"/>
      <c r="GT147" s="788"/>
      <c r="GU147" s="788"/>
      <c r="GV147" s="788"/>
      <c r="GW147" s="788"/>
      <c r="GX147" s="788"/>
      <c r="GY147" s="788"/>
      <c r="GZ147" s="788"/>
      <c r="HA147" s="788"/>
      <c r="HB147" s="788"/>
      <c r="HC147" s="788"/>
      <c r="HD147" s="788"/>
      <c r="HE147" s="788"/>
      <c r="HF147" s="788"/>
      <c r="HG147" s="788"/>
      <c r="HH147" s="788"/>
      <c r="HI147" s="788"/>
      <c r="HJ147" s="788"/>
      <c r="HK147" s="788"/>
      <c r="HL147" s="788"/>
      <c r="HM147" s="788"/>
      <c r="HN147" s="788"/>
      <c r="HO147" s="788"/>
      <c r="HP147" s="788"/>
      <c r="HQ147" s="788"/>
      <c r="HR147" s="788"/>
      <c r="HS147" s="788"/>
      <c r="HT147" s="788"/>
      <c r="HU147" s="788"/>
      <c r="HV147" s="788"/>
      <c r="HW147" s="788"/>
      <c r="HX147" s="788"/>
      <c r="HY147" s="788"/>
      <c r="HZ147" s="788"/>
      <c r="IA147" s="788"/>
      <c r="IB147" s="788"/>
      <c r="IC147" s="788"/>
      <c r="ID147" s="788"/>
      <c r="IE147" s="788"/>
      <c r="IF147" s="788"/>
      <c r="IG147" s="788"/>
      <c r="IH147" s="788"/>
      <c r="II147" s="788"/>
      <c r="IJ147" s="788"/>
      <c r="IK147" s="788"/>
      <c r="IL147" s="788"/>
      <c r="IM147" s="788"/>
      <c r="IN147" s="788"/>
      <c r="IO147" s="788"/>
      <c r="IP147" s="788"/>
      <c r="IQ147" s="788"/>
      <c r="IR147" s="788"/>
      <c r="IS147" s="788"/>
      <c r="IT147" s="788"/>
      <c r="IU147" s="788"/>
      <c r="IV147" s="788"/>
      <c r="IW147" s="788"/>
      <c r="IX147" s="788"/>
      <c r="IY147" s="766"/>
    </row>
    <row r="148" spans="1:259" s="766" customFormat="1" ht="79.900000000000006" customHeight="1">
      <c r="A148" s="767" t="s">
        <v>638</v>
      </c>
      <c r="B148" s="471">
        <v>22</v>
      </c>
      <c r="C148" s="471"/>
      <c r="D148" s="776" t="s">
        <v>751</v>
      </c>
      <c r="E148" s="780">
        <v>39017</v>
      </c>
      <c r="F148" s="781">
        <f ca="1">ABS((V1-E148)/365)</f>
        <v>13.854794520547944</v>
      </c>
      <c r="G148" s="776" t="s">
        <v>275</v>
      </c>
      <c r="H148" s="456" t="s">
        <v>73</v>
      </c>
      <c r="I148" s="780">
        <v>39077</v>
      </c>
      <c r="J148" s="456" t="s">
        <v>84</v>
      </c>
      <c r="K148" s="776" t="s">
        <v>52</v>
      </c>
      <c r="L148" s="456" t="s">
        <v>618</v>
      </c>
      <c r="M148" s="776" t="s">
        <v>850</v>
      </c>
      <c r="N148" s="776" t="s">
        <v>1797</v>
      </c>
      <c r="O148" s="776"/>
      <c r="P148" s="456" t="s">
        <v>773</v>
      </c>
      <c r="Q148" s="456"/>
      <c r="R148" s="809"/>
      <c r="S148" s="809" t="s">
        <v>335</v>
      </c>
      <c r="T148" s="840"/>
      <c r="U148" s="840"/>
      <c r="V148" s="840"/>
      <c r="W148" s="840"/>
      <c r="X148" s="840"/>
      <c r="Y148" s="744" t="s">
        <v>1102</v>
      </c>
      <c r="Z148" s="768"/>
      <c r="AA148" s="744"/>
      <c r="AB148" s="744"/>
      <c r="AC148" s="744"/>
      <c r="AD148" s="744"/>
      <c r="AE148" s="744"/>
      <c r="AF148" s="744"/>
      <c r="AG148" s="744"/>
      <c r="AH148" s="744"/>
      <c r="AI148" s="744"/>
      <c r="AJ148" s="744"/>
      <c r="AK148" s="744"/>
      <c r="AL148" s="744"/>
      <c r="AM148" s="744"/>
      <c r="AN148" s="744"/>
      <c r="AO148" s="744"/>
      <c r="AP148" s="744"/>
      <c r="AQ148" s="744"/>
      <c r="AR148" s="744"/>
      <c r="AS148" s="744"/>
      <c r="AT148" s="744"/>
      <c r="AU148" s="744"/>
      <c r="AV148" s="744"/>
      <c r="AW148" s="744"/>
      <c r="AX148" s="744"/>
      <c r="AY148" s="744"/>
      <c r="AZ148" s="744"/>
      <c r="BA148" s="744"/>
      <c r="BB148" s="744"/>
      <c r="BC148" s="744"/>
      <c r="BD148" s="744"/>
      <c r="BE148" s="744"/>
      <c r="BF148" s="744"/>
      <c r="BG148" s="744"/>
      <c r="BH148" s="744"/>
      <c r="BI148" s="744"/>
      <c r="BJ148" s="744"/>
      <c r="BK148" s="744"/>
      <c r="BL148" s="744"/>
      <c r="BM148" s="744"/>
      <c r="BN148" s="744"/>
      <c r="BO148" s="744"/>
      <c r="BP148" s="744"/>
      <c r="BQ148" s="744"/>
      <c r="BR148" s="744"/>
      <c r="BS148" s="744"/>
      <c r="BT148" s="744"/>
      <c r="BU148" s="744"/>
      <c r="BV148" s="744"/>
      <c r="BW148" s="744"/>
      <c r="BX148" s="744"/>
      <c r="BY148" s="744"/>
      <c r="BZ148" s="744"/>
      <c r="CA148" s="744"/>
      <c r="CB148" s="744"/>
      <c r="CC148" s="744"/>
      <c r="CD148" s="744"/>
      <c r="CE148" s="744"/>
      <c r="CF148" s="744"/>
      <c r="CG148" s="744"/>
      <c r="CH148" s="744"/>
      <c r="CI148" s="744"/>
      <c r="CJ148" s="744"/>
      <c r="CK148" s="744"/>
      <c r="CL148" s="744"/>
      <c r="CM148" s="744"/>
      <c r="CN148" s="744"/>
      <c r="CO148" s="744"/>
      <c r="CP148" s="744"/>
      <c r="CQ148" s="744"/>
      <c r="CR148" s="744"/>
      <c r="CS148" s="744"/>
      <c r="CT148" s="744"/>
      <c r="CU148" s="744"/>
      <c r="CV148" s="744"/>
      <c r="CW148" s="744"/>
      <c r="CX148" s="744"/>
      <c r="CY148" s="744"/>
      <c r="CZ148" s="744"/>
      <c r="DA148" s="744"/>
      <c r="DB148" s="744"/>
      <c r="DC148" s="744"/>
      <c r="DD148" s="744"/>
      <c r="DE148" s="744"/>
      <c r="DF148" s="744"/>
      <c r="DG148" s="744"/>
      <c r="DH148" s="744"/>
      <c r="DI148" s="744"/>
      <c r="DJ148" s="744"/>
      <c r="DK148" s="744"/>
      <c r="DL148" s="744"/>
      <c r="DM148" s="744"/>
      <c r="DN148" s="744"/>
      <c r="DO148" s="744"/>
      <c r="DP148" s="744"/>
      <c r="DQ148" s="744"/>
      <c r="DR148" s="744"/>
      <c r="DS148" s="744"/>
      <c r="DT148" s="744"/>
      <c r="DU148" s="744"/>
      <c r="DV148" s="744"/>
      <c r="DW148" s="744"/>
      <c r="DX148" s="744"/>
      <c r="DY148" s="744"/>
      <c r="DZ148" s="744"/>
      <c r="EA148" s="744"/>
      <c r="EB148" s="744"/>
      <c r="EC148" s="744"/>
      <c r="ED148" s="744"/>
      <c r="EE148" s="744"/>
      <c r="EF148" s="744"/>
      <c r="EG148" s="744"/>
      <c r="EH148" s="744"/>
      <c r="EI148" s="744"/>
      <c r="EJ148" s="744"/>
      <c r="EK148" s="744"/>
      <c r="EL148" s="744"/>
      <c r="EM148" s="744"/>
      <c r="EN148" s="744"/>
      <c r="EO148" s="744"/>
      <c r="EP148" s="744"/>
      <c r="EQ148" s="744"/>
      <c r="ER148" s="744"/>
      <c r="ES148" s="744"/>
      <c r="ET148" s="744"/>
      <c r="EU148" s="744"/>
      <c r="EV148" s="744"/>
      <c r="EW148" s="744"/>
      <c r="EX148" s="744"/>
      <c r="EY148" s="744"/>
      <c r="EZ148" s="744"/>
      <c r="FA148" s="744"/>
      <c r="FB148" s="744"/>
      <c r="FC148" s="744"/>
      <c r="FD148" s="744"/>
      <c r="FE148" s="744"/>
      <c r="FF148" s="744"/>
      <c r="FG148" s="744"/>
      <c r="FH148" s="744"/>
      <c r="FI148" s="744"/>
      <c r="FJ148" s="744"/>
      <c r="FK148" s="744"/>
      <c r="FL148" s="744"/>
      <c r="FM148" s="744"/>
      <c r="FN148" s="744"/>
      <c r="FO148" s="744"/>
      <c r="FP148" s="744"/>
      <c r="FQ148" s="744"/>
      <c r="FR148" s="744"/>
      <c r="FS148" s="744"/>
      <c r="FT148" s="744"/>
      <c r="FU148" s="744"/>
      <c r="FV148" s="744"/>
      <c r="FW148" s="744"/>
      <c r="FX148" s="744"/>
      <c r="FY148" s="744"/>
      <c r="FZ148" s="744"/>
      <c r="GA148" s="744"/>
      <c r="GB148" s="744"/>
      <c r="GC148" s="744"/>
      <c r="GD148" s="744"/>
      <c r="GE148" s="744"/>
      <c r="GF148" s="744"/>
      <c r="GG148" s="744"/>
      <c r="GH148" s="744"/>
      <c r="GI148" s="744"/>
      <c r="GJ148" s="744"/>
      <c r="GK148" s="744"/>
      <c r="GL148" s="744"/>
      <c r="GM148" s="744"/>
      <c r="GN148" s="744"/>
      <c r="GO148" s="744"/>
      <c r="GP148" s="744"/>
      <c r="GQ148" s="744"/>
      <c r="GR148" s="744"/>
      <c r="GS148" s="744"/>
      <c r="GT148" s="744"/>
      <c r="GU148" s="744"/>
      <c r="GV148" s="744"/>
      <c r="GW148" s="744"/>
      <c r="GX148" s="744"/>
      <c r="GY148" s="744"/>
      <c r="GZ148" s="744"/>
      <c r="HA148" s="744"/>
      <c r="HB148" s="744"/>
      <c r="HC148" s="744"/>
      <c r="HD148" s="744"/>
      <c r="HE148" s="744"/>
      <c r="HF148" s="744"/>
      <c r="HG148" s="744"/>
      <c r="HH148" s="744"/>
      <c r="HI148" s="744"/>
      <c r="HJ148" s="744"/>
      <c r="HK148" s="744"/>
      <c r="HL148" s="744"/>
      <c r="HM148" s="744"/>
      <c r="HN148" s="744"/>
      <c r="HO148" s="744"/>
      <c r="HP148" s="744"/>
      <c r="HQ148" s="744"/>
      <c r="HR148" s="744"/>
      <c r="HS148" s="744"/>
      <c r="HT148" s="744"/>
      <c r="HU148" s="744"/>
      <c r="HV148" s="744"/>
      <c r="HW148" s="744"/>
      <c r="HX148" s="744"/>
      <c r="HY148" s="744"/>
      <c r="HZ148" s="744"/>
      <c r="IA148" s="744"/>
      <c r="IB148" s="744"/>
      <c r="IC148" s="744"/>
      <c r="ID148" s="744"/>
      <c r="IE148" s="744"/>
      <c r="IF148" s="744"/>
      <c r="IG148" s="744"/>
      <c r="IH148" s="744"/>
      <c r="II148" s="744"/>
      <c r="IJ148" s="744"/>
      <c r="IK148" s="744"/>
      <c r="IL148" s="744"/>
      <c r="IM148" s="744"/>
      <c r="IN148" s="744"/>
      <c r="IO148" s="744"/>
      <c r="IP148" s="744"/>
      <c r="IQ148" s="744"/>
      <c r="IR148" s="744"/>
      <c r="IS148" s="744"/>
      <c r="IT148" s="744"/>
      <c r="IU148" s="744"/>
      <c r="IV148" s="744"/>
      <c r="IW148" s="744"/>
      <c r="IX148" s="788"/>
    </row>
    <row r="149" spans="1:259" s="766" customFormat="1" ht="79.900000000000006" customHeight="1">
      <c r="A149" s="768" t="s">
        <v>625</v>
      </c>
      <c r="B149" s="471">
        <v>23</v>
      </c>
      <c r="C149" s="471"/>
      <c r="D149" s="762" t="s">
        <v>949</v>
      </c>
      <c r="E149" s="780">
        <v>39106</v>
      </c>
      <c r="F149" s="781">
        <f ca="1">ABS((V1-E149)/365)</f>
        <v>13.610958904109589</v>
      </c>
      <c r="G149" s="762" t="s">
        <v>272</v>
      </c>
      <c r="H149" s="762" t="s">
        <v>950</v>
      </c>
      <c r="I149" s="763">
        <v>41509</v>
      </c>
      <c r="J149" s="762" t="s">
        <v>84</v>
      </c>
      <c r="K149" s="776" t="s">
        <v>952</v>
      </c>
      <c r="L149" s="776" t="s">
        <v>1726</v>
      </c>
      <c r="M149" s="762" t="s">
        <v>1328</v>
      </c>
      <c r="N149" s="456" t="s">
        <v>1797</v>
      </c>
      <c r="O149" s="456"/>
      <c r="P149" s="776"/>
      <c r="Q149" s="762" t="s">
        <v>1004</v>
      </c>
      <c r="R149" s="762"/>
      <c r="S149" s="776"/>
      <c r="T149" s="776" t="s">
        <v>986</v>
      </c>
      <c r="U149" s="776"/>
      <c r="V149" s="776"/>
      <c r="W149" s="776" t="s">
        <v>951</v>
      </c>
      <c r="X149" s="776" t="s">
        <v>1459</v>
      </c>
      <c r="Y149" s="744" t="s">
        <v>1102</v>
      </c>
      <c r="Z149" s="767"/>
      <c r="IY149" s="744"/>
    </row>
    <row r="150" spans="1:259" s="766" customFormat="1" ht="79.900000000000006" customHeight="1">
      <c r="A150" s="768" t="s">
        <v>638</v>
      </c>
      <c r="B150" s="471">
        <v>24</v>
      </c>
      <c r="C150" s="471"/>
      <c r="D150" s="776" t="s">
        <v>1293</v>
      </c>
      <c r="E150" s="780">
        <v>34344</v>
      </c>
      <c r="F150" s="781">
        <f ca="1">ABS((V1-E150)/365)</f>
        <v>26.657534246575342</v>
      </c>
      <c r="G150" s="776" t="s">
        <v>272</v>
      </c>
      <c r="H150" s="456"/>
      <c r="I150" s="780"/>
      <c r="J150" s="456" t="s">
        <v>84</v>
      </c>
      <c r="K150" s="776" t="s">
        <v>52</v>
      </c>
      <c r="L150" s="456"/>
      <c r="M150" s="776" t="s">
        <v>1294</v>
      </c>
      <c r="N150" s="776" t="s">
        <v>115</v>
      </c>
      <c r="O150" s="776"/>
      <c r="P150" s="456" t="s">
        <v>1801</v>
      </c>
      <c r="Q150" s="456"/>
      <c r="R150" s="809"/>
      <c r="S150" s="809"/>
      <c r="T150" s="456" t="s">
        <v>1427</v>
      </c>
      <c r="U150" s="456"/>
      <c r="V150" s="456"/>
      <c r="W150" s="840"/>
      <c r="X150" s="840"/>
      <c r="Y150" s="744" t="s">
        <v>1102</v>
      </c>
      <c r="Z150" s="767"/>
      <c r="AB150" s="744"/>
      <c r="AC150" s="744"/>
      <c r="AD150" s="744"/>
      <c r="AE150" s="744"/>
      <c r="AF150" s="744"/>
      <c r="AG150" s="744"/>
      <c r="AH150" s="744"/>
      <c r="AI150" s="744"/>
      <c r="AJ150" s="744"/>
      <c r="AK150" s="744"/>
      <c r="AL150" s="744"/>
      <c r="AM150" s="744"/>
      <c r="AN150" s="744"/>
      <c r="AO150" s="744"/>
      <c r="AP150" s="744"/>
      <c r="AQ150" s="744"/>
      <c r="AR150" s="744"/>
      <c r="AS150" s="744"/>
      <c r="AT150" s="744"/>
      <c r="AU150" s="744"/>
      <c r="AV150" s="744"/>
      <c r="AW150" s="744"/>
      <c r="AX150" s="744"/>
      <c r="AY150" s="744"/>
      <c r="AZ150" s="744"/>
      <c r="BA150" s="744"/>
      <c r="BB150" s="744"/>
      <c r="BC150" s="744"/>
      <c r="BD150" s="744"/>
      <c r="BE150" s="744"/>
      <c r="BF150" s="744"/>
      <c r="BG150" s="744"/>
      <c r="BH150" s="744"/>
      <c r="BI150" s="744"/>
      <c r="BJ150" s="744"/>
      <c r="BK150" s="744"/>
      <c r="BL150" s="744"/>
      <c r="BM150" s="744"/>
      <c r="BN150" s="744"/>
      <c r="BO150" s="744"/>
      <c r="BP150" s="744"/>
      <c r="BQ150" s="744"/>
      <c r="BR150" s="744"/>
      <c r="BS150" s="744"/>
      <c r="BT150" s="744"/>
      <c r="BU150" s="744"/>
      <c r="BV150" s="744"/>
      <c r="BW150" s="744"/>
      <c r="BX150" s="744"/>
      <c r="BY150" s="744"/>
      <c r="BZ150" s="744"/>
      <c r="CA150" s="744"/>
      <c r="CB150" s="744"/>
      <c r="CC150" s="744"/>
      <c r="CD150" s="744"/>
      <c r="CE150" s="744"/>
      <c r="CF150" s="744"/>
      <c r="CG150" s="744"/>
      <c r="CH150" s="744"/>
      <c r="CI150" s="744"/>
      <c r="CJ150" s="744"/>
      <c r="CK150" s="744"/>
      <c r="CL150" s="744"/>
      <c r="CM150" s="744"/>
      <c r="CN150" s="744"/>
      <c r="CO150" s="744"/>
      <c r="CP150" s="744"/>
      <c r="CQ150" s="744"/>
      <c r="CR150" s="744"/>
      <c r="CS150" s="744"/>
      <c r="CT150" s="744"/>
      <c r="CU150" s="744"/>
      <c r="CV150" s="744"/>
      <c r="CW150" s="744"/>
      <c r="CX150" s="744"/>
      <c r="CY150" s="744"/>
      <c r="CZ150" s="744"/>
      <c r="DA150" s="744"/>
      <c r="DB150" s="744"/>
      <c r="DC150" s="744"/>
      <c r="DD150" s="744"/>
      <c r="DE150" s="744"/>
      <c r="DF150" s="744"/>
      <c r="DG150" s="744"/>
      <c r="DH150" s="744"/>
      <c r="DI150" s="744"/>
      <c r="DJ150" s="744"/>
      <c r="DK150" s="744"/>
      <c r="DL150" s="744"/>
      <c r="DM150" s="744"/>
      <c r="DN150" s="744"/>
      <c r="DO150" s="744"/>
      <c r="DP150" s="744"/>
      <c r="DQ150" s="744"/>
      <c r="DR150" s="744"/>
      <c r="DS150" s="744"/>
      <c r="DT150" s="744"/>
      <c r="DU150" s="744"/>
      <c r="DV150" s="744"/>
      <c r="DW150" s="744"/>
      <c r="DX150" s="744"/>
      <c r="DY150" s="744"/>
      <c r="DZ150" s="744"/>
      <c r="EA150" s="744"/>
      <c r="EB150" s="744"/>
      <c r="EC150" s="744"/>
      <c r="ED150" s="744"/>
      <c r="EE150" s="744"/>
      <c r="EF150" s="744"/>
      <c r="EG150" s="744"/>
      <c r="EH150" s="744"/>
      <c r="EI150" s="744"/>
      <c r="EJ150" s="744"/>
      <c r="EK150" s="744"/>
      <c r="EL150" s="744"/>
      <c r="EM150" s="744"/>
      <c r="EN150" s="744"/>
      <c r="EO150" s="744"/>
      <c r="EP150" s="744"/>
      <c r="EQ150" s="744"/>
      <c r="ER150" s="744"/>
      <c r="ES150" s="744"/>
      <c r="ET150" s="744"/>
      <c r="EU150" s="744"/>
      <c r="EV150" s="744"/>
      <c r="EW150" s="744"/>
      <c r="EX150" s="744"/>
      <c r="EY150" s="744"/>
      <c r="EZ150" s="744"/>
      <c r="FA150" s="744"/>
      <c r="FB150" s="744"/>
      <c r="FC150" s="744"/>
      <c r="FD150" s="744"/>
      <c r="FE150" s="744"/>
      <c r="FF150" s="744"/>
      <c r="FG150" s="744"/>
      <c r="FH150" s="744"/>
      <c r="FI150" s="744"/>
      <c r="FJ150" s="744"/>
      <c r="FK150" s="744"/>
      <c r="FL150" s="744"/>
      <c r="FM150" s="744"/>
      <c r="FN150" s="744"/>
      <c r="FO150" s="744"/>
      <c r="FP150" s="744"/>
      <c r="FQ150" s="744"/>
      <c r="FR150" s="744"/>
      <c r="FS150" s="744"/>
      <c r="FT150" s="744"/>
      <c r="FU150" s="744"/>
      <c r="FV150" s="744"/>
      <c r="FW150" s="744"/>
      <c r="FX150" s="744"/>
      <c r="FY150" s="744"/>
      <c r="FZ150" s="744"/>
      <c r="GA150" s="744"/>
      <c r="GB150" s="744"/>
      <c r="GC150" s="744"/>
      <c r="GD150" s="744"/>
      <c r="GE150" s="744"/>
      <c r="GF150" s="744"/>
      <c r="GG150" s="744"/>
      <c r="GH150" s="744"/>
      <c r="GI150" s="744"/>
      <c r="GJ150" s="744"/>
      <c r="GK150" s="744"/>
      <c r="GL150" s="744"/>
      <c r="GM150" s="744"/>
      <c r="GN150" s="744"/>
      <c r="GO150" s="744"/>
      <c r="GP150" s="744"/>
      <c r="GQ150" s="744"/>
      <c r="GR150" s="744"/>
      <c r="GS150" s="744"/>
      <c r="GT150" s="744"/>
      <c r="GU150" s="744"/>
      <c r="GV150" s="744"/>
      <c r="GW150" s="744"/>
      <c r="GX150" s="744"/>
      <c r="GY150" s="744"/>
      <c r="GZ150" s="744"/>
      <c r="HA150" s="744"/>
      <c r="HB150" s="744"/>
      <c r="HC150" s="744"/>
      <c r="HD150" s="744"/>
      <c r="HE150" s="744"/>
      <c r="HF150" s="744"/>
      <c r="HG150" s="744"/>
      <c r="HH150" s="744"/>
      <c r="HI150" s="744"/>
      <c r="HJ150" s="744"/>
      <c r="HK150" s="744"/>
      <c r="HL150" s="744"/>
      <c r="HM150" s="744"/>
      <c r="HN150" s="744"/>
      <c r="HO150" s="744"/>
      <c r="HP150" s="744"/>
      <c r="HQ150" s="744"/>
      <c r="HR150" s="744"/>
      <c r="HS150" s="744"/>
      <c r="HT150" s="744"/>
      <c r="HU150" s="744"/>
      <c r="HV150" s="744"/>
      <c r="HW150" s="744"/>
      <c r="HX150" s="744"/>
      <c r="HY150" s="744"/>
      <c r="HZ150" s="744"/>
      <c r="IA150" s="744"/>
      <c r="IB150" s="744"/>
      <c r="IC150" s="744"/>
      <c r="ID150" s="744"/>
      <c r="IE150" s="744"/>
      <c r="IF150" s="744"/>
      <c r="IG150" s="744"/>
      <c r="IH150" s="744"/>
      <c r="II150" s="744"/>
      <c r="IJ150" s="744"/>
      <c r="IK150" s="744"/>
      <c r="IL150" s="744"/>
      <c r="IM150" s="744"/>
      <c r="IN150" s="744"/>
      <c r="IO150" s="744"/>
      <c r="IP150" s="744"/>
      <c r="IQ150" s="744"/>
      <c r="IR150" s="744"/>
      <c r="IS150" s="744"/>
      <c r="IT150" s="744"/>
      <c r="IU150" s="744"/>
      <c r="IV150" s="744"/>
      <c r="IW150" s="744"/>
      <c r="IX150" s="744"/>
    </row>
    <row r="151" spans="1:259" s="767" customFormat="1" ht="79.900000000000006" customHeight="1">
      <c r="A151" s="767" t="s">
        <v>638</v>
      </c>
      <c r="B151" s="471">
        <v>25</v>
      </c>
      <c r="C151" s="471"/>
      <c r="D151" s="762" t="s">
        <v>700</v>
      </c>
      <c r="E151" s="780">
        <v>39102</v>
      </c>
      <c r="F151" s="781">
        <f ca="1">ABS((V1-E151)/365)</f>
        <v>13.621917808219179</v>
      </c>
      <c r="G151" s="776" t="s">
        <v>129</v>
      </c>
      <c r="H151" s="762" t="s">
        <v>698</v>
      </c>
      <c r="I151" s="844">
        <v>41326</v>
      </c>
      <c r="J151" s="456" t="s">
        <v>31</v>
      </c>
      <c r="K151" s="776" t="s">
        <v>1002</v>
      </c>
      <c r="L151" s="456" t="s">
        <v>1013</v>
      </c>
      <c r="M151" s="776" t="s">
        <v>142</v>
      </c>
      <c r="N151" s="776" t="s">
        <v>115</v>
      </c>
      <c r="O151" s="776"/>
      <c r="P151" s="776" t="s">
        <v>913</v>
      </c>
      <c r="Q151" s="776" t="s">
        <v>855</v>
      </c>
      <c r="R151" s="776"/>
      <c r="S151" s="776"/>
      <c r="T151" s="776" t="s">
        <v>702</v>
      </c>
      <c r="U151" s="776"/>
      <c r="V151" s="776"/>
      <c r="W151" s="776" t="s">
        <v>4051</v>
      </c>
      <c r="X151" s="776" t="s">
        <v>7221</v>
      </c>
      <c r="Y151" s="744" t="s">
        <v>1102</v>
      </c>
      <c r="Z151" s="768"/>
      <c r="AA151" s="766"/>
      <c r="AB151" s="766"/>
      <c r="AC151" s="766"/>
      <c r="AD151" s="766"/>
      <c r="AE151" s="766"/>
      <c r="AF151" s="766"/>
      <c r="AG151" s="766"/>
      <c r="AH151" s="766"/>
      <c r="AI151" s="766"/>
      <c r="AJ151" s="766"/>
      <c r="AK151" s="766"/>
      <c r="AL151" s="766"/>
      <c r="AM151" s="766"/>
      <c r="AN151" s="766"/>
      <c r="AO151" s="766"/>
      <c r="AP151" s="766"/>
      <c r="AQ151" s="766"/>
      <c r="AR151" s="766"/>
      <c r="AS151" s="766"/>
      <c r="AT151" s="766"/>
      <c r="AU151" s="766"/>
      <c r="AV151" s="766"/>
      <c r="AW151" s="766"/>
      <c r="AX151" s="766"/>
      <c r="AY151" s="766"/>
      <c r="AZ151" s="766"/>
      <c r="BA151" s="766"/>
      <c r="BB151" s="766"/>
      <c r="BC151" s="766"/>
      <c r="BD151" s="766"/>
      <c r="BE151" s="766"/>
      <c r="BF151" s="766"/>
      <c r="BG151" s="766"/>
      <c r="BH151" s="766"/>
      <c r="BI151" s="766"/>
      <c r="BJ151" s="766"/>
      <c r="BK151" s="766"/>
      <c r="BL151" s="766"/>
      <c r="BM151" s="766"/>
      <c r="BN151" s="766"/>
      <c r="BO151" s="766"/>
      <c r="BP151" s="766"/>
      <c r="BQ151" s="766"/>
      <c r="BR151" s="766"/>
      <c r="BS151" s="766"/>
      <c r="BT151" s="766"/>
      <c r="BU151" s="766"/>
      <c r="BV151" s="766"/>
      <c r="BW151" s="766"/>
      <c r="BX151" s="766"/>
      <c r="BY151" s="766"/>
      <c r="BZ151" s="766"/>
      <c r="CA151" s="766"/>
      <c r="CB151" s="766"/>
      <c r="CC151" s="766"/>
      <c r="CD151" s="766"/>
      <c r="CE151" s="766"/>
      <c r="CF151" s="766"/>
      <c r="CG151" s="766"/>
      <c r="CH151" s="766"/>
      <c r="CI151" s="766"/>
      <c r="CJ151" s="766"/>
      <c r="CK151" s="766"/>
      <c r="CL151" s="766"/>
      <c r="CM151" s="766"/>
      <c r="CN151" s="766"/>
      <c r="CO151" s="766"/>
      <c r="CP151" s="766"/>
      <c r="CQ151" s="766"/>
      <c r="CR151" s="766"/>
      <c r="CS151" s="766"/>
      <c r="CT151" s="766"/>
      <c r="CU151" s="766"/>
      <c r="CV151" s="766"/>
      <c r="CW151" s="766"/>
      <c r="CX151" s="766"/>
      <c r="CY151" s="766"/>
      <c r="CZ151" s="766"/>
      <c r="DA151" s="766"/>
      <c r="DB151" s="766"/>
      <c r="DC151" s="766"/>
      <c r="DD151" s="766"/>
      <c r="DE151" s="766"/>
      <c r="DF151" s="766"/>
      <c r="DG151" s="766"/>
      <c r="DH151" s="766"/>
      <c r="DI151" s="766"/>
      <c r="DJ151" s="766"/>
      <c r="DK151" s="766"/>
      <c r="DL151" s="766"/>
      <c r="DM151" s="766"/>
      <c r="DN151" s="766"/>
      <c r="DO151" s="766"/>
      <c r="DP151" s="766"/>
      <c r="DQ151" s="766"/>
      <c r="DR151" s="766"/>
      <c r="DS151" s="766"/>
      <c r="DT151" s="766"/>
      <c r="DU151" s="766"/>
      <c r="DV151" s="766"/>
      <c r="DW151" s="766"/>
      <c r="DX151" s="766"/>
      <c r="DY151" s="766"/>
      <c r="DZ151" s="766"/>
      <c r="EA151" s="766"/>
      <c r="EB151" s="766"/>
      <c r="EC151" s="766"/>
      <c r="ED151" s="766"/>
      <c r="EE151" s="766"/>
      <c r="EF151" s="766"/>
      <c r="EG151" s="766"/>
      <c r="EH151" s="766"/>
      <c r="EI151" s="766"/>
      <c r="EJ151" s="766"/>
      <c r="EK151" s="766"/>
      <c r="EL151" s="766"/>
      <c r="EM151" s="766"/>
      <c r="EN151" s="766"/>
      <c r="EO151" s="766"/>
      <c r="EP151" s="766"/>
      <c r="EQ151" s="766"/>
      <c r="ER151" s="766"/>
      <c r="ES151" s="766"/>
      <c r="ET151" s="766"/>
      <c r="EU151" s="766"/>
      <c r="EV151" s="766"/>
      <c r="EW151" s="766"/>
      <c r="EX151" s="766"/>
      <c r="EY151" s="766"/>
      <c r="EZ151" s="766"/>
      <c r="FA151" s="766"/>
      <c r="FB151" s="766"/>
      <c r="FC151" s="766"/>
      <c r="FD151" s="766"/>
      <c r="FE151" s="766"/>
      <c r="FF151" s="766"/>
      <c r="FG151" s="766"/>
      <c r="FH151" s="766"/>
      <c r="FI151" s="766"/>
      <c r="FJ151" s="766"/>
      <c r="FK151" s="766"/>
      <c r="FL151" s="766"/>
      <c r="FM151" s="766"/>
      <c r="FN151" s="766"/>
      <c r="FO151" s="766"/>
      <c r="FP151" s="766"/>
      <c r="FQ151" s="766"/>
      <c r="FR151" s="766"/>
      <c r="FS151" s="766"/>
      <c r="FT151" s="766"/>
      <c r="FU151" s="766"/>
      <c r="FV151" s="766"/>
      <c r="FW151" s="766"/>
      <c r="FX151" s="766"/>
      <c r="FY151" s="766"/>
      <c r="FZ151" s="766"/>
      <c r="GA151" s="766"/>
      <c r="GB151" s="766"/>
      <c r="GC151" s="766"/>
      <c r="GD151" s="766"/>
      <c r="GE151" s="766"/>
      <c r="GF151" s="766"/>
      <c r="GG151" s="766"/>
      <c r="GH151" s="766"/>
      <c r="GI151" s="766"/>
      <c r="GJ151" s="766"/>
      <c r="GK151" s="766"/>
      <c r="GL151" s="766"/>
      <c r="GM151" s="766"/>
      <c r="GN151" s="766"/>
      <c r="GO151" s="766"/>
      <c r="GP151" s="766"/>
      <c r="GQ151" s="766"/>
      <c r="GR151" s="766"/>
      <c r="GS151" s="766"/>
      <c r="GT151" s="766"/>
      <c r="GU151" s="766"/>
      <c r="GV151" s="766"/>
      <c r="GW151" s="766"/>
      <c r="GX151" s="766"/>
      <c r="GY151" s="766"/>
      <c r="GZ151" s="766"/>
      <c r="HA151" s="766"/>
      <c r="HB151" s="766"/>
      <c r="HC151" s="766"/>
      <c r="HD151" s="766"/>
      <c r="HE151" s="766"/>
      <c r="HF151" s="766"/>
      <c r="HG151" s="766"/>
      <c r="HH151" s="766"/>
      <c r="HI151" s="766"/>
      <c r="HJ151" s="766"/>
      <c r="HK151" s="766"/>
      <c r="HL151" s="766"/>
      <c r="HM151" s="766"/>
      <c r="HN151" s="766"/>
      <c r="HO151" s="766"/>
      <c r="HP151" s="766"/>
      <c r="HQ151" s="766"/>
      <c r="HR151" s="766"/>
      <c r="HS151" s="766"/>
      <c r="HT151" s="766"/>
      <c r="HU151" s="766"/>
      <c r="HV151" s="766"/>
      <c r="HW151" s="766"/>
      <c r="HX151" s="766"/>
      <c r="HY151" s="766"/>
      <c r="HZ151" s="766"/>
      <c r="IA151" s="766"/>
      <c r="IB151" s="766"/>
      <c r="IC151" s="766"/>
      <c r="ID151" s="766"/>
      <c r="IE151" s="766"/>
      <c r="IF151" s="766"/>
      <c r="IG151" s="766"/>
      <c r="IH151" s="766"/>
      <c r="II151" s="766"/>
      <c r="IJ151" s="766"/>
      <c r="IK151" s="766"/>
      <c r="IL151" s="766"/>
      <c r="IM151" s="766"/>
      <c r="IN151" s="766"/>
      <c r="IO151" s="766"/>
      <c r="IP151" s="766"/>
      <c r="IQ151" s="766"/>
      <c r="IR151" s="766"/>
      <c r="IS151" s="766"/>
      <c r="IT151" s="766"/>
      <c r="IU151" s="766"/>
      <c r="IV151" s="766"/>
      <c r="IW151" s="766"/>
      <c r="IX151" s="766"/>
      <c r="IY151" s="766"/>
    </row>
    <row r="152" spans="1:259" ht="79.900000000000006" customHeight="1">
      <c r="B152" s="768"/>
      <c r="C152" s="768"/>
      <c r="D152" s="831"/>
      <c r="E152" s="860"/>
      <c r="G152" s="831"/>
      <c r="I152" s="860"/>
      <c r="Y152" s="744"/>
      <c r="AA152" s="767"/>
      <c r="IY152" s="766"/>
    </row>
    <row r="153" spans="1:259" ht="79.900000000000006" customHeight="1">
      <c r="B153" s="1442" t="s">
        <v>1116</v>
      </c>
      <c r="C153" s="1539"/>
      <c r="D153" s="1539"/>
      <c r="E153" s="1539"/>
      <c r="F153" s="1539"/>
      <c r="G153" s="1539"/>
      <c r="H153" s="1539"/>
      <c r="I153" s="1539"/>
      <c r="J153" s="1539"/>
      <c r="K153" s="1539"/>
      <c r="L153" s="1539"/>
      <c r="M153" s="1539"/>
      <c r="N153" s="1539"/>
      <c r="O153" s="1539"/>
      <c r="P153" s="1539"/>
      <c r="Q153" s="1539"/>
      <c r="R153" s="1539"/>
      <c r="S153" s="1539"/>
      <c r="T153" s="1539"/>
      <c r="U153" s="1539"/>
      <c r="V153" s="1539"/>
      <c r="W153" s="1539"/>
      <c r="X153" s="1539"/>
      <c r="Y153" s="744"/>
      <c r="Z153" s="767"/>
      <c r="AA153" s="766"/>
      <c r="AB153" s="766"/>
      <c r="AC153" s="766"/>
      <c r="AD153" s="766"/>
      <c r="AE153" s="766"/>
      <c r="AF153" s="766"/>
      <c r="AG153" s="766"/>
      <c r="AH153" s="766"/>
      <c r="AI153" s="766"/>
      <c r="AJ153" s="766"/>
      <c r="AK153" s="766"/>
      <c r="AL153" s="766"/>
      <c r="AM153" s="766"/>
      <c r="AN153" s="766"/>
      <c r="AO153" s="766"/>
      <c r="AP153" s="766"/>
      <c r="AQ153" s="766"/>
      <c r="AR153" s="766"/>
      <c r="AS153" s="766"/>
      <c r="AT153" s="766"/>
      <c r="AU153" s="766"/>
      <c r="AV153" s="766"/>
      <c r="AW153" s="766"/>
      <c r="AX153" s="766"/>
      <c r="AY153" s="766"/>
      <c r="AZ153" s="766"/>
      <c r="BA153" s="766"/>
      <c r="BB153" s="766"/>
      <c r="BC153" s="766"/>
      <c r="BD153" s="766"/>
      <c r="BE153" s="766"/>
      <c r="BF153" s="766"/>
      <c r="BG153" s="766"/>
      <c r="BH153" s="766"/>
      <c r="BI153" s="766"/>
      <c r="BJ153" s="766"/>
      <c r="BK153" s="766"/>
      <c r="BL153" s="766"/>
      <c r="BM153" s="766"/>
      <c r="BN153" s="766"/>
      <c r="BO153" s="766"/>
      <c r="BP153" s="766"/>
      <c r="BQ153" s="766"/>
      <c r="BR153" s="766"/>
      <c r="BS153" s="766"/>
      <c r="BT153" s="766"/>
      <c r="BU153" s="766"/>
      <c r="BV153" s="766"/>
      <c r="BW153" s="766"/>
      <c r="BX153" s="766"/>
      <c r="BY153" s="766"/>
      <c r="BZ153" s="766"/>
      <c r="CA153" s="766"/>
      <c r="CB153" s="766"/>
      <c r="CC153" s="766"/>
      <c r="CD153" s="766"/>
      <c r="CE153" s="766"/>
      <c r="CF153" s="766"/>
      <c r="CG153" s="766"/>
      <c r="CH153" s="766"/>
      <c r="CI153" s="766"/>
      <c r="CJ153" s="766"/>
      <c r="CK153" s="766"/>
      <c r="CL153" s="766"/>
      <c r="CM153" s="766"/>
      <c r="CN153" s="766"/>
      <c r="CO153" s="766"/>
      <c r="CP153" s="766"/>
      <c r="CQ153" s="766"/>
      <c r="CR153" s="766"/>
      <c r="CS153" s="766"/>
      <c r="CT153" s="766"/>
      <c r="CU153" s="766"/>
      <c r="CV153" s="766"/>
      <c r="CW153" s="766"/>
      <c r="CX153" s="766"/>
      <c r="CY153" s="766"/>
      <c r="CZ153" s="766"/>
      <c r="DA153" s="766"/>
      <c r="DB153" s="766"/>
      <c r="DC153" s="766"/>
      <c r="DD153" s="766"/>
      <c r="DE153" s="766"/>
      <c r="DF153" s="766"/>
      <c r="DG153" s="766"/>
      <c r="DH153" s="766"/>
      <c r="DI153" s="766"/>
      <c r="DJ153" s="766"/>
      <c r="DK153" s="766"/>
      <c r="DL153" s="766"/>
      <c r="DM153" s="766"/>
      <c r="DN153" s="766"/>
      <c r="DO153" s="766"/>
      <c r="DP153" s="766"/>
      <c r="DQ153" s="766"/>
      <c r="DR153" s="766"/>
      <c r="DS153" s="766"/>
      <c r="DT153" s="766"/>
      <c r="DU153" s="766"/>
      <c r="DV153" s="766"/>
      <c r="DW153" s="766"/>
      <c r="DX153" s="766"/>
      <c r="DY153" s="766"/>
      <c r="DZ153" s="766"/>
      <c r="EA153" s="766"/>
      <c r="EB153" s="766"/>
      <c r="EC153" s="766"/>
      <c r="ED153" s="766"/>
      <c r="EE153" s="766"/>
      <c r="EF153" s="766"/>
      <c r="EG153" s="766"/>
      <c r="EH153" s="766"/>
      <c r="EI153" s="766"/>
      <c r="EJ153" s="766"/>
      <c r="EK153" s="766"/>
      <c r="EL153" s="766"/>
      <c r="EM153" s="766"/>
      <c r="EN153" s="766"/>
      <c r="EO153" s="766"/>
      <c r="EP153" s="766"/>
      <c r="EQ153" s="766"/>
      <c r="ER153" s="766"/>
      <c r="ES153" s="766"/>
      <c r="ET153" s="766"/>
      <c r="EU153" s="766"/>
      <c r="EV153" s="766"/>
      <c r="EW153" s="766"/>
      <c r="EX153" s="766"/>
      <c r="EY153" s="766"/>
      <c r="EZ153" s="766"/>
      <c r="FA153" s="766"/>
      <c r="FB153" s="766"/>
      <c r="FC153" s="766"/>
      <c r="FD153" s="766"/>
      <c r="FE153" s="766"/>
      <c r="FF153" s="766"/>
      <c r="FG153" s="766"/>
      <c r="FH153" s="766"/>
      <c r="FI153" s="766"/>
      <c r="FJ153" s="766"/>
      <c r="FK153" s="766"/>
      <c r="FL153" s="766"/>
      <c r="FM153" s="766"/>
      <c r="FN153" s="766"/>
      <c r="FO153" s="766"/>
      <c r="FP153" s="766"/>
      <c r="FQ153" s="766"/>
      <c r="FR153" s="766"/>
      <c r="FS153" s="766"/>
      <c r="FT153" s="766"/>
      <c r="FU153" s="766"/>
      <c r="FV153" s="766"/>
      <c r="FW153" s="766"/>
      <c r="FX153" s="766"/>
      <c r="FY153" s="766"/>
      <c r="FZ153" s="766"/>
      <c r="GA153" s="766"/>
      <c r="GB153" s="766"/>
      <c r="GC153" s="766"/>
      <c r="GD153" s="766"/>
      <c r="GE153" s="766"/>
      <c r="GF153" s="766"/>
      <c r="GG153" s="766"/>
      <c r="GH153" s="766"/>
      <c r="GI153" s="766"/>
      <c r="GJ153" s="766"/>
      <c r="GK153" s="766"/>
      <c r="GL153" s="766"/>
      <c r="GM153" s="766"/>
      <c r="GN153" s="766"/>
      <c r="GO153" s="766"/>
      <c r="GP153" s="766"/>
      <c r="GQ153" s="766"/>
      <c r="GR153" s="766"/>
      <c r="GS153" s="766"/>
      <c r="GT153" s="766"/>
      <c r="GU153" s="766"/>
      <c r="GV153" s="766"/>
      <c r="GW153" s="766"/>
      <c r="GX153" s="766"/>
      <c r="GY153" s="766"/>
      <c r="GZ153" s="766"/>
      <c r="HA153" s="766"/>
      <c r="HB153" s="766"/>
      <c r="HC153" s="766"/>
      <c r="HD153" s="766"/>
      <c r="HE153" s="766"/>
      <c r="HF153" s="766"/>
      <c r="HG153" s="766"/>
      <c r="HH153" s="766"/>
      <c r="HI153" s="766"/>
      <c r="HJ153" s="766"/>
      <c r="HK153" s="766"/>
      <c r="HL153" s="766"/>
      <c r="HM153" s="766"/>
      <c r="HN153" s="766"/>
      <c r="HO153" s="766"/>
      <c r="HP153" s="766"/>
      <c r="HQ153" s="766"/>
      <c r="HR153" s="766"/>
      <c r="HS153" s="766"/>
      <c r="HT153" s="766"/>
      <c r="HU153" s="766"/>
      <c r="HV153" s="766"/>
      <c r="HW153" s="766"/>
      <c r="HX153" s="766"/>
      <c r="HY153" s="766"/>
      <c r="HZ153" s="766"/>
      <c r="IA153" s="766"/>
      <c r="IB153" s="766"/>
      <c r="IC153" s="766"/>
      <c r="ID153" s="766"/>
      <c r="IE153" s="766"/>
      <c r="IF153" s="766"/>
      <c r="IG153" s="766"/>
      <c r="IH153" s="766"/>
      <c r="II153" s="766"/>
      <c r="IJ153" s="766"/>
      <c r="IK153" s="766"/>
      <c r="IL153" s="766"/>
      <c r="IM153" s="766"/>
      <c r="IN153" s="766"/>
      <c r="IO153" s="766"/>
      <c r="IP153" s="766"/>
      <c r="IQ153" s="766"/>
      <c r="IR153" s="766"/>
      <c r="IS153" s="766"/>
      <c r="IT153" s="766"/>
      <c r="IU153" s="766"/>
      <c r="IV153" s="766"/>
      <c r="IW153" s="766"/>
      <c r="IX153" s="766"/>
    </row>
    <row r="154" spans="1:259" s="768" customFormat="1" ht="79.900000000000006" customHeight="1">
      <c r="B154" s="471"/>
      <c r="C154" s="471"/>
      <c r="D154" s="834" t="s">
        <v>338</v>
      </c>
      <c r="E154" s="835" t="s">
        <v>297</v>
      </c>
      <c r="F154" s="834"/>
      <c r="G154" s="835" t="s">
        <v>66</v>
      </c>
      <c r="H154" s="835" t="s">
        <v>298</v>
      </c>
      <c r="I154" s="835" t="s">
        <v>301</v>
      </c>
      <c r="J154" s="835" t="s">
        <v>302</v>
      </c>
      <c r="K154" s="836" t="s">
        <v>597</v>
      </c>
      <c r="L154" s="837" t="s">
        <v>130</v>
      </c>
      <c r="M154" s="836" t="s">
        <v>131</v>
      </c>
      <c r="N154" s="836" t="s">
        <v>770</v>
      </c>
      <c r="O154" s="836" t="s">
        <v>4174</v>
      </c>
      <c r="P154" s="836" t="s">
        <v>1406</v>
      </c>
      <c r="Q154" s="836" t="s">
        <v>1587</v>
      </c>
      <c r="R154" s="836" t="s">
        <v>5745</v>
      </c>
      <c r="S154" s="836" t="s">
        <v>220</v>
      </c>
      <c r="T154" s="835" t="s">
        <v>1378</v>
      </c>
      <c r="U154" s="835" t="s">
        <v>761</v>
      </c>
      <c r="V154" s="835" t="s">
        <v>4763</v>
      </c>
      <c r="W154" s="835" t="s">
        <v>1381</v>
      </c>
      <c r="X154" s="835" t="s">
        <v>1382</v>
      </c>
      <c r="Y154" s="744"/>
      <c r="Z154" s="767"/>
      <c r="AA154" s="744"/>
      <c r="AB154" s="744"/>
      <c r="AC154" s="744"/>
      <c r="AD154" s="744"/>
      <c r="AE154" s="744"/>
      <c r="AF154" s="744"/>
      <c r="AG154" s="744"/>
      <c r="AH154" s="744"/>
      <c r="AI154" s="744"/>
      <c r="AJ154" s="744"/>
      <c r="AK154" s="744"/>
      <c r="AL154" s="744"/>
      <c r="AM154" s="744"/>
      <c r="AN154" s="744"/>
      <c r="AO154" s="744"/>
      <c r="AP154" s="744"/>
      <c r="AQ154" s="744"/>
      <c r="AR154" s="744"/>
      <c r="AS154" s="744"/>
      <c r="AT154" s="744"/>
      <c r="AU154" s="744"/>
      <c r="AV154" s="744"/>
      <c r="AW154" s="744"/>
      <c r="AX154" s="744"/>
      <c r="AY154" s="744"/>
      <c r="AZ154" s="744"/>
      <c r="BA154" s="744"/>
      <c r="BB154" s="744"/>
      <c r="BC154" s="744"/>
      <c r="BD154" s="744"/>
      <c r="BE154" s="744"/>
      <c r="BF154" s="744"/>
      <c r="BG154" s="744"/>
      <c r="BH154" s="744"/>
      <c r="BI154" s="744"/>
      <c r="BJ154" s="744"/>
      <c r="BK154" s="744"/>
      <c r="BL154" s="744"/>
      <c r="BM154" s="744"/>
      <c r="BN154" s="744"/>
      <c r="BO154" s="744"/>
      <c r="BP154" s="744"/>
      <c r="BQ154" s="744"/>
      <c r="BR154" s="744"/>
      <c r="BS154" s="744"/>
      <c r="BT154" s="744"/>
      <c r="BU154" s="744"/>
      <c r="BV154" s="744"/>
      <c r="BW154" s="744"/>
      <c r="BX154" s="744"/>
      <c r="BY154" s="744"/>
      <c r="BZ154" s="744"/>
      <c r="CA154" s="744"/>
      <c r="CB154" s="744"/>
      <c r="CC154" s="744"/>
      <c r="CD154" s="744"/>
      <c r="CE154" s="744"/>
      <c r="CF154" s="744"/>
      <c r="CG154" s="744"/>
      <c r="CH154" s="744"/>
      <c r="CI154" s="744"/>
      <c r="CJ154" s="744"/>
      <c r="CK154" s="744"/>
      <c r="CL154" s="744"/>
      <c r="CM154" s="744"/>
      <c r="CN154" s="744"/>
      <c r="CO154" s="744"/>
      <c r="CP154" s="744"/>
      <c r="CQ154" s="744"/>
      <c r="CR154" s="744"/>
      <c r="CS154" s="744"/>
      <c r="CT154" s="744"/>
      <c r="CU154" s="744"/>
      <c r="CV154" s="744"/>
      <c r="CW154" s="744"/>
      <c r="CX154" s="744"/>
      <c r="CY154" s="744"/>
      <c r="CZ154" s="744"/>
      <c r="DA154" s="744"/>
      <c r="DB154" s="744"/>
      <c r="DC154" s="744"/>
      <c r="DD154" s="744"/>
      <c r="DE154" s="744"/>
      <c r="DF154" s="744"/>
      <c r="DG154" s="744"/>
      <c r="DH154" s="744"/>
      <c r="DI154" s="744"/>
      <c r="DJ154" s="744"/>
      <c r="DK154" s="744"/>
      <c r="DL154" s="744"/>
      <c r="DM154" s="744"/>
      <c r="DN154" s="744"/>
      <c r="DO154" s="744"/>
      <c r="DP154" s="744"/>
      <c r="DQ154" s="744"/>
      <c r="DR154" s="744"/>
      <c r="DS154" s="744"/>
      <c r="DT154" s="744"/>
      <c r="DU154" s="744"/>
      <c r="DV154" s="744"/>
      <c r="DW154" s="744"/>
      <c r="DX154" s="744"/>
      <c r="DY154" s="744"/>
      <c r="DZ154" s="744"/>
      <c r="EA154" s="744"/>
      <c r="EB154" s="744"/>
      <c r="EC154" s="744"/>
      <c r="ED154" s="744"/>
      <c r="EE154" s="744"/>
      <c r="EF154" s="744"/>
      <c r="EG154" s="744"/>
      <c r="EH154" s="744"/>
      <c r="EI154" s="744"/>
      <c r="EJ154" s="744"/>
      <c r="EK154" s="744"/>
      <c r="EL154" s="744"/>
      <c r="EM154" s="744"/>
      <c r="EN154" s="744"/>
      <c r="EO154" s="744"/>
      <c r="EP154" s="744"/>
      <c r="EQ154" s="744"/>
      <c r="ER154" s="744"/>
      <c r="ES154" s="744"/>
      <c r="ET154" s="744"/>
      <c r="EU154" s="744"/>
      <c r="EV154" s="744"/>
      <c r="EW154" s="744"/>
      <c r="EX154" s="744"/>
      <c r="EY154" s="744"/>
      <c r="EZ154" s="744"/>
      <c r="FA154" s="744"/>
      <c r="FB154" s="744"/>
      <c r="FC154" s="744"/>
      <c r="FD154" s="744"/>
      <c r="FE154" s="744"/>
      <c r="FF154" s="744"/>
      <c r="FG154" s="744"/>
      <c r="FH154" s="744"/>
      <c r="FI154" s="744"/>
      <c r="FJ154" s="744"/>
      <c r="FK154" s="744"/>
      <c r="FL154" s="744"/>
      <c r="FM154" s="744"/>
      <c r="FN154" s="744"/>
      <c r="FO154" s="744"/>
      <c r="FP154" s="744"/>
      <c r="FQ154" s="744"/>
      <c r="FR154" s="744"/>
      <c r="FS154" s="744"/>
      <c r="FT154" s="744"/>
      <c r="FU154" s="744"/>
      <c r="FV154" s="744"/>
      <c r="FW154" s="744"/>
      <c r="FX154" s="744"/>
      <c r="FY154" s="744"/>
      <c r="FZ154" s="744"/>
      <c r="GA154" s="744"/>
      <c r="GB154" s="744"/>
      <c r="GC154" s="744"/>
      <c r="GD154" s="744"/>
      <c r="GE154" s="744"/>
      <c r="GF154" s="744"/>
      <c r="GG154" s="744"/>
      <c r="GH154" s="744"/>
      <c r="GI154" s="744"/>
      <c r="GJ154" s="744"/>
      <c r="GK154" s="744"/>
      <c r="GL154" s="744"/>
      <c r="GM154" s="744"/>
      <c r="GN154" s="744"/>
      <c r="GO154" s="744"/>
      <c r="GP154" s="744"/>
      <c r="GQ154" s="744"/>
      <c r="GR154" s="744"/>
      <c r="GS154" s="744"/>
      <c r="GT154" s="744"/>
      <c r="GU154" s="744"/>
      <c r="GV154" s="744"/>
      <c r="GW154" s="744"/>
      <c r="GX154" s="744"/>
      <c r="GY154" s="744"/>
      <c r="GZ154" s="744"/>
      <c r="HA154" s="744"/>
      <c r="HB154" s="744"/>
      <c r="HC154" s="744"/>
      <c r="HD154" s="744"/>
      <c r="HE154" s="744"/>
      <c r="HF154" s="744"/>
      <c r="HG154" s="744"/>
      <c r="HH154" s="744"/>
      <c r="HI154" s="744"/>
      <c r="HJ154" s="744"/>
      <c r="HK154" s="744"/>
      <c r="HL154" s="744"/>
      <c r="HM154" s="744"/>
      <c r="HN154" s="744"/>
      <c r="HO154" s="744"/>
      <c r="HP154" s="744"/>
      <c r="HQ154" s="744"/>
      <c r="HR154" s="744"/>
      <c r="HS154" s="744"/>
      <c r="HT154" s="744"/>
      <c r="HU154" s="744"/>
      <c r="HV154" s="744"/>
      <c r="HW154" s="744"/>
      <c r="HX154" s="744"/>
      <c r="HY154" s="744"/>
      <c r="HZ154" s="744"/>
      <c r="IA154" s="744"/>
      <c r="IB154" s="744"/>
      <c r="IC154" s="744"/>
      <c r="ID154" s="744"/>
      <c r="IE154" s="744"/>
      <c r="IF154" s="744"/>
      <c r="IG154" s="744"/>
      <c r="IH154" s="744"/>
      <c r="II154" s="744"/>
      <c r="IJ154" s="744"/>
      <c r="IK154" s="744"/>
      <c r="IL154" s="744"/>
      <c r="IM154" s="744"/>
      <c r="IN154" s="744"/>
      <c r="IO154" s="744"/>
      <c r="IP154" s="744"/>
      <c r="IQ154" s="744"/>
      <c r="IR154" s="744"/>
      <c r="IS154" s="744"/>
      <c r="IT154" s="744"/>
      <c r="IU154" s="744"/>
      <c r="IV154" s="744"/>
      <c r="IW154" s="744"/>
      <c r="IX154" s="744"/>
      <c r="IY154" s="744"/>
    </row>
    <row r="155" spans="1:259" s="1037" customFormat="1" ht="79.900000000000006" customHeight="1">
      <c r="A155" s="768" t="s">
        <v>638</v>
      </c>
      <c r="B155" s="471">
        <v>1</v>
      </c>
      <c r="C155" s="471"/>
      <c r="D155" s="776" t="s">
        <v>245</v>
      </c>
      <c r="E155" s="780">
        <v>39258</v>
      </c>
      <c r="F155" s="781">
        <f ca="1">ABS((V1-E155)/365)</f>
        <v>13.194520547945206</v>
      </c>
      <c r="G155" s="776" t="s">
        <v>272</v>
      </c>
      <c r="H155" s="780" t="s">
        <v>373</v>
      </c>
      <c r="I155" s="780">
        <v>40452</v>
      </c>
      <c r="J155" s="456" t="s">
        <v>247</v>
      </c>
      <c r="K155" s="841" t="s">
        <v>825</v>
      </c>
      <c r="L155" s="776" t="s">
        <v>583</v>
      </c>
      <c r="M155" s="841" t="s">
        <v>932</v>
      </c>
      <c r="N155" s="841" t="s">
        <v>773</v>
      </c>
      <c r="O155" s="841"/>
      <c r="P155" s="841" t="s">
        <v>826</v>
      </c>
      <c r="Q155" s="841" t="s">
        <v>1253</v>
      </c>
      <c r="R155" s="841"/>
      <c r="S155" s="456" t="s">
        <v>132</v>
      </c>
      <c r="T155" s="840" t="s">
        <v>81</v>
      </c>
      <c r="U155" s="840"/>
      <c r="V155" s="840"/>
      <c r="W155" s="456" t="s">
        <v>3802</v>
      </c>
      <c r="X155" s="456" t="s">
        <v>7760</v>
      </c>
      <c r="Y155" s="744" t="s">
        <v>1102</v>
      </c>
      <c r="Z155" s="1022"/>
      <c r="AA155" s="744"/>
      <c r="AB155" s="744"/>
      <c r="AC155" s="744"/>
      <c r="AD155" s="744"/>
      <c r="AE155" s="744"/>
      <c r="AF155" s="744"/>
      <c r="AG155" s="744"/>
      <c r="AH155" s="744"/>
      <c r="AI155" s="744"/>
      <c r="AJ155" s="744"/>
      <c r="AK155" s="744"/>
      <c r="AL155" s="744"/>
      <c r="AM155" s="744"/>
      <c r="AN155" s="744"/>
      <c r="AO155" s="744"/>
      <c r="AP155" s="744"/>
      <c r="AQ155" s="744"/>
      <c r="AR155" s="744"/>
      <c r="AS155" s="744"/>
      <c r="AT155" s="744"/>
      <c r="AU155" s="744"/>
      <c r="AV155" s="744"/>
      <c r="AW155" s="744"/>
      <c r="AX155" s="744"/>
      <c r="AY155" s="744"/>
      <c r="AZ155" s="744"/>
      <c r="BA155" s="744"/>
      <c r="BB155" s="744"/>
      <c r="BC155" s="744"/>
      <c r="BD155" s="744"/>
      <c r="BE155" s="744"/>
      <c r="BF155" s="744"/>
      <c r="BG155" s="744"/>
      <c r="BH155" s="744"/>
      <c r="BI155" s="744"/>
      <c r="BJ155" s="744"/>
      <c r="BK155" s="744"/>
      <c r="BL155" s="744"/>
      <c r="BM155" s="744"/>
      <c r="BN155" s="744"/>
      <c r="BO155" s="744"/>
      <c r="BP155" s="744"/>
      <c r="BQ155" s="744"/>
      <c r="BR155" s="744"/>
      <c r="BS155" s="744"/>
      <c r="BT155" s="744"/>
      <c r="BU155" s="744"/>
      <c r="BV155" s="744"/>
      <c r="BW155" s="744"/>
      <c r="BX155" s="744"/>
      <c r="BY155" s="744"/>
      <c r="BZ155" s="744"/>
      <c r="CA155" s="744"/>
      <c r="CB155" s="744"/>
      <c r="CC155" s="744"/>
      <c r="CD155" s="744"/>
      <c r="CE155" s="744"/>
      <c r="CF155" s="744"/>
      <c r="CG155" s="744"/>
      <c r="CH155" s="744"/>
      <c r="CI155" s="744"/>
      <c r="CJ155" s="744"/>
      <c r="CK155" s="744"/>
      <c r="CL155" s="744"/>
      <c r="CM155" s="744"/>
      <c r="CN155" s="744"/>
      <c r="CO155" s="744"/>
      <c r="CP155" s="744"/>
      <c r="CQ155" s="744"/>
      <c r="CR155" s="744"/>
      <c r="CS155" s="744"/>
      <c r="CT155" s="744"/>
      <c r="CU155" s="744"/>
      <c r="CV155" s="744"/>
      <c r="CW155" s="744"/>
      <c r="CX155" s="744"/>
      <c r="CY155" s="744"/>
      <c r="CZ155" s="744"/>
      <c r="DA155" s="744"/>
      <c r="DB155" s="744"/>
      <c r="DC155" s="744"/>
      <c r="DD155" s="744"/>
      <c r="DE155" s="744"/>
      <c r="DF155" s="744"/>
      <c r="DG155" s="744"/>
      <c r="DH155" s="744"/>
      <c r="DI155" s="744"/>
      <c r="DJ155" s="744"/>
      <c r="DK155" s="744"/>
      <c r="DL155" s="744"/>
      <c r="DM155" s="744"/>
      <c r="DN155" s="744"/>
      <c r="DO155" s="744"/>
      <c r="DP155" s="744"/>
      <c r="DQ155" s="744"/>
      <c r="DR155" s="744"/>
      <c r="DS155" s="744"/>
      <c r="DT155" s="744"/>
      <c r="DU155" s="744"/>
      <c r="DV155" s="744"/>
      <c r="DW155" s="744"/>
      <c r="DX155" s="744"/>
      <c r="DY155" s="744"/>
      <c r="DZ155" s="744"/>
      <c r="EA155" s="744"/>
      <c r="EB155" s="744"/>
      <c r="EC155" s="744"/>
      <c r="ED155" s="744"/>
      <c r="EE155" s="744"/>
      <c r="EF155" s="744"/>
      <c r="EG155" s="744"/>
      <c r="EH155" s="744"/>
      <c r="EI155" s="744"/>
      <c r="EJ155" s="744"/>
      <c r="EK155" s="744"/>
      <c r="EL155" s="744"/>
      <c r="EM155" s="744"/>
      <c r="EN155" s="744"/>
      <c r="EO155" s="744"/>
      <c r="EP155" s="744"/>
      <c r="EQ155" s="744"/>
      <c r="ER155" s="744"/>
      <c r="ES155" s="744"/>
      <c r="ET155" s="744"/>
      <c r="EU155" s="744"/>
      <c r="EV155" s="744"/>
      <c r="EW155" s="744"/>
      <c r="EX155" s="744"/>
      <c r="EY155" s="744"/>
      <c r="EZ155" s="744"/>
      <c r="FA155" s="744"/>
      <c r="FB155" s="744"/>
      <c r="FC155" s="744"/>
      <c r="FD155" s="744"/>
      <c r="FE155" s="744"/>
      <c r="FF155" s="744"/>
      <c r="FG155" s="744"/>
      <c r="FH155" s="744"/>
      <c r="FI155" s="744"/>
      <c r="FJ155" s="744"/>
      <c r="FK155" s="744"/>
      <c r="FL155" s="744"/>
      <c r="FM155" s="744"/>
      <c r="FN155" s="744"/>
      <c r="FO155" s="744"/>
      <c r="FP155" s="744"/>
      <c r="FQ155" s="744"/>
      <c r="FR155" s="744"/>
      <c r="FS155" s="744"/>
      <c r="FT155" s="744"/>
      <c r="FU155" s="744"/>
      <c r="FV155" s="744"/>
      <c r="FW155" s="744"/>
      <c r="FX155" s="744"/>
      <c r="FY155" s="744"/>
      <c r="FZ155" s="744"/>
      <c r="GA155" s="744"/>
      <c r="GB155" s="744"/>
      <c r="GC155" s="744"/>
      <c r="GD155" s="744"/>
      <c r="GE155" s="744"/>
      <c r="GF155" s="744"/>
      <c r="GG155" s="744"/>
      <c r="GH155" s="744"/>
      <c r="GI155" s="744"/>
      <c r="GJ155" s="744"/>
      <c r="GK155" s="744"/>
      <c r="GL155" s="744"/>
      <c r="GM155" s="744"/>
      <c r="GN155" s="744"/>
      <c r="GO155" s="744"/>
      <c r="GP155" s="744"/>
      <c r="GQ155" s="744"/>
      <c r="GR155" s="744"/>
      <c r="GS155" s="744"/>
      <c r="GT155" s="744"/>
      <c r="GU155" s="744"/>
      <c r="GV155" s="744"/>
      <c r="GW155" s="744"/>
      <c r="GX155" s="744"/>
      <c r="GY155" s="744"/>
      <c r="GZ155" s="744"/>
      <c r="HA155" s="744"/>
      <c r="HB155" s="744"/>
      <c r="HC155" s="744"/>
      <c r="HD155" s="744"/>
      <c r="HE155" s="744"/>
      <c r="HF155" s="744"/>
      <c r="HG155" s="744"/>
      <c r="HH155" s="744"/>
      <c r="HI155" s="744"/>
      <c r="HJ155" s="744"/>
      <c r="HK155" s="744"/>
      <c r="HL155" s="744"/>
      <c r="HM155" s="744"/>
      <c r="HN155" s="744"/>
      <c r="HO155" s="744"/>
      <c r="HP155" s="744"/>
      <c r="HQ155" s="744"/>
      <c r="HR155" s="744"/>
      <c r="HS155" s="744"/>
      <c r="HT155" s="744"/>
      <c r="HU155" s="744"/>
      <c r="HV155" s="744"/>
      <c r="HW155" s="744"/>
      <c r="HX155" s="744"/>
      <c r="HY155" s="744"/>
      <c r="HZ155" s="744"/>
      <c r="IA155" s="744"/>
      <c r="IB155" s="744"/>
      <c r="IC155" s="744"/>
      <c r="ID155" s="744"/>
      <c r="IE155" s="744"/>
      <c r="IF155" s="744"/>
      <c r="IG155" s="744"/>
      <c r="IH155" s="744"/>
      <c r="II155" s="744"/>
      <c r="IJ155" s="744"/>
      <c r="IK155" s="744"/>
      <c r="IL155" s="744"/>
      <c r="IM155" s="744"/>
      <c r="IN155" s="744"/>
      <c r="IO155" s="744"/>
      <c r="IP155" s="744"/>
      <c r="IQ155" s="744"/>
      <c r="IR155" s="744"/>
      <c r="IS155" s="744"/>
      <c r="IT155" s="744"/>
      <c r="IU155" s="744"/>
      <c r="IV155" s="744"/>
      <c r="IW155" s="744"/>
      <c r="IX155" s="744"/>
      <c r="IY155" s="768"/>
    </row>
    <row r="156" spans="1:259" ht="79.900000000000006" customHeight="1">
      <c r="A156" s="768" t="s">
        <v>625</v>
      </c>
      <c r="B156" s="471">
        <v>2</v>
      </c>
      <c r="C156" s="471"/>
      <c r="D156" s="776" t="s">
        <v>443</v>
      </c>
      <c r="E156" s="778">
        <v>38398</v>
      </c>
      <c r="F156" s="781">
        <f ca="1">ABS((V1-E156)/365)</f>
        <v>15.550684931506849</v>
      </c>
      <c r="G156" s="776" t="s">
        <v>166</v>
      </c>
      <c r="H156" s="456" t="s">
        <v>444</v>
      </c>
      <c r="I156" s="780">
        <v>40529</v>
      </c>
      <c r="J156" s="456" t="s">
        <v>441</v>
      </c>
      <c r="K156" s="456" t="s">
        <v>828</v>
      </c>
      <c r="L156" s="776" t="s">
        <v>523</v>
      </c>
      <c r="M156" s="841" t="s">
        <v>142</v>
      </c>
      <c r="N156" s="456" t="s">
        <v>773</v>
      </c>
      <c r="O156" s="456"/>
      <c r="P156" s="841"/>
      <c r="Q156" s="456" t="s">
        <v>1254</v>
      </c>
      <c r="R156" s="456"/>
      <c r="S156" s="456" t="s">
        <v>491</v>
      </c>
      <c r="T156" s="456" t="s">
        <v>243</v>
      </c>
      <c r="U156" s="456"/>
      <c r="V156" s="456"/>
      <c r="W156" s="456" t="s">
        <v>1330</v>
      </c>
      <c r="X156" s="456" t="s">
        <v>1741</v>
      </c>
      <c r="Y156" s="744" t="s">
        <v>1102</v>
      </c>
      <c r="Z156" s="767"/>
      <c r="AA156" s="1037"/>
      <c r="AB156" s="1037"/>
      <c r="AC156" s="1037"/>
      <c r="AD156" s="1037"/>
      <c r="AE156" s="1037"/>
      <c r="AF156" s="1037"/>
      <c r="AG156" s="1037"/>
      <c r="AH156" s="1037"/>
      <c r="AI156" s="1037"/>
      <c r="AJ156" s="1037"/>
      <c r="AK156" s="1037"/>
      <c r="AL156" s="1037"/>
      <c r="AM156" s="1037"/>
      <c r="AN156" s="1037"/>
      <c r="AO156" s="1037"/>
      <c r="AP156" s="1037"/>
      <c r="AQ156" s="1037"/>
      <c r="AR156" s="1037"/>
      <c r="AS156" s="1037"/>
      <c r="AT156" s="1037"/>
      <c r="AU156" s="1037"/>
      <c r="AV156" s="1037"/>
      <c r="AW156" s="1037"/>
      <c r="AX156" s="1037"/>
      <c r="AY156" s="1037"/>
      <c r="AZ156" s="1037"/>
      <c r="BA156" s="1037"/>
      <c r="BB156" s="1037"/>
      <c r="BC156" s="1037"/>
      <c r="BD156" s="1037"/>
      <c r="BE156" s="1037"/>
      <c r="BF156" s="1037"/>
      <c r="BG156" s="1037"/>
      <c r="BH156" s="1037"/>
      <c r="BI156" s="1037"/>
      <c r="BJ156" s="1037"/>
      <c r="BK156" s="1037"/>
      <c r="BL156" s="1037"/>
      <c r="BM156" s="1037"/>
      <c r="BN156" s="1037"/>
      <c r="BO156" s="1037"/>
      <c r="BP156" s="1037"/>
      <c r="BQ156" s="1037"/>
      <c r="BR156" s="1037"/>
      <c r="BS156" s="1037"/>
      <c r="BT156" s="1037"/>
      <c r="BU156" s="1037"/>
      <c r="BV156" s="1037"/>
      <c r="BW156" s="1037"/>
      <c r="BX156" s="1037"/>
      <c r="BY156" s="1037"/>
      <c r="BZ156" s="1037"/>
      <c r="CA156" s="1037"/>
      <c r="CB156" s="1037"/>
      <c r="CC156" s="1037"/>
      <c r="CD156" s="1037"/>
      <c r="CE156" s="1037"/>
      <c r="CF156" s="1037"/>
      <c r="CG156" s="1037"/>
      <c r="CH156" s="1037"/>
      <c r="CI156" s="1037"/>
      <c r="CJ156" s="1037"/>
      <c r="CK156" s="1037"/>
      <c r="CL156" s="1037"/>
      <c r="CM156" s="1037"/>
      <c r="CN156" s="1037"/>
      <c r="CO156" s="1037"/>
      <c r="CP156" s="1037"/>
      <c r="CQ156" s="1037"/>
      <c r="CR156" s="1037"/>
      <c r="CS156" s="1037"/>
      <c r="CT156" s="1037"/>
      <c r="CU156" s="1037"/>
      <c r="CV156" s="1037"/>
      <c r="CW156" s="1037"/>
      <c r="CX156" s="1037"/>
      <c r="CY156" s="1037"/>
      <c r="CZ156" s="1037"/>
      <c r="DA156" s="1037"/>
      <c r="DB156" s="1037"/>
      <c r="DC156" s="1037"/>
      <c r="DD156" s="1037"/>
      <c r="DE156" s="1037"/>
      <c r="DF156" s="1037"/>
      <c r="DG156" s="1037"/>
      <c r="DH156" s="1037"/>
      <c r="DI156" s="1037"/>
      <c r="DJ156" s="1037"/>
      <c r="DK156" s="1037"/>
      <c r="DL156" s="1037"/>
      <c r="DM156" s="1037"/>
      <c r="DN156" s="1037"/>
      <c r="DO156" s="1037"/>
      <c r="DP156" s="1037"/>
      <c r="DQ156" s="1037"/>
      <c r="DR156" s="1037"/>
      <c r="DS156" s="1037"/>
      <c r="DT156" s="1037"/>
      <c r="DU156" s="1037"/>
      <c r="DV156" s="1037"/>
      <c r="DW156" s="1037"/>
      <c r="DX156" s="1037"/>
      <c r="DY156" s="1037"/>
      <c r="DZ156" s="1037"/>
      <c r="EA156" s="1037"/>
      <c r="EB156" s="1037"/>
      <c r="EC156" s="1037"/>
      <c r="ED156" s="1037"/>
      <c r="EE156" s="1037"/>
      <c r="EF156" s="1037"/>
      <c r="EG156" s="1037"/>
      <c r="EH156" s="1037"/>
      <c r="EI156" s="1037"/>
      <c r="EJ156" s="1037"/>
      <c r="EK156" s="1037"/>
      <c r="EL156" s="1037"/>
      <c r="EM156" s="1037"/>
      <c r="EN156" s="1037"/>
      <c r="EO156" s="1037"/>
      <c r="EP156" s="1037"/>
      <c r="EQ156" s="1037"/>
      <c r="ER156" s="1037"/>
      <c r="ES156" s="1037"/>
      <c r="ET156" s="1037"/>
      <c r="EU156" s="1037"/>
      <c r="EV156" s="1037"/>
      <c r="EW156" s="1037"/>
      <c r="EX156" s="1037"/>
      <c r="EY156" s="1037"/>
      <c r="EZ156" s="1037"/>
      <c r="FA156" s="1037"/>
      <c r="FB156" s="1037"/>
      <c r="FC156" s="1037"/>
      <c r="FD156" s="1037"/>
      <c r="FE156" s="1037"/>
      <c r="FF156" s="1037"/>
      <c r="FG156" s="1037"/>
      <c r="FH156" s="1037"/>
      <c r="FI156" s="1037"/>
      <c r="FJ156" s="1037"/>
      <c r="FK156" s="1037"/>
      <c r="FL156" s="1037"/>
      <c r="FM156" s="1037"/>
      <c r="FN156" s="1037"/>
      <c r="FO156" s="1037"/>
      <c r="FP156" s="1037"/>
      <c r="FQ156" s="1037"/>
      <c r="FR156" s="1037"/>
      <c r="FS156" s="1037"/>
      <c r="FT156" s="1037"/>
      <c r="FU156" s="1037"/>
      <c r="FV156" s="1037"/>
      <c r="FW156" s="1037"/>
      <c r="FX156" s="1037"/>
      <c r="FY156" s="1037"/>
      <c r="FZ156" s="1037"/>
      <c r="GA156" s="1037"/>
      <c r="GB156" s="1037"/>
      <c r="GC156" s="1037"/>
      <c r="GD156" s="1037"/>
      <c r="GE156" s="1037"/>
      <c r="GF156" s="1037"/>
      <c r="GG156" s="1037"/>
      <c r="GH156" s="1037"/>
      <c r="GI156" s="1037"/>
      <c r="GJ156" s="1037"/>
      <c r="GK156" s="1037"/>
      <c r="GL156" s="1037"/>
      <c r="GM156" s="1037"/>
      <c r="GN156" s="1037"/>
      <c r="GO156" s="1037"/>
      <c r="GP156" s="1037"/>
      <c r="GQ156" s="1037"/>
      <c r="GR156" s="1037"/>
      <c r="GS156" s="1037"/>
      <c r="GT156" s="1037"/>
      <c r="GU156" s="1037"/>
      <c r="GV156" s="1037"/>
      <c r="GW156" s="1037"/>
      <c r="GX156" s="1037"/>
      <c r="GY156" s="1037"/>
      <c r="GZ156" s="1037"/>
      <c r="HA156" s="1037"/>
      <c r="HB156" s="1037"/>
      <c r="HC156" s="1037"/>
      <c r="HD156" s="1037"/>
      <c r="HE156" s="1037"/>
      <c r="HF156" s="1037"/>
      <c r="HG156" s="1037"/>
      <c r="HH156" s="1037"/>
      <c r="HI156" s="1037"/>
      <c r="HJ156" s="1037"/>
      <c r="HK156" s="1037"/>
      <c r="HL156" s="1037"/>
      <c r="HM156" s="1037"/>
      <c r="HN156" s="1037"/>
      <c r="HO156" s="1037"/>
      <c r="HP156" s="1037"/>
      <c r="HQ156" s="1037"/>
      <c r="HR156" s="1037"/>
      <c r="HS156" s="1037"/>
      <c r="HT156" s="1037"/>
      <c r="HU156" s="1037"/>
      <c r="HV156" s="1037"/>
      <c r="HW156" s="1037"/>
      <c r="HX156" s="1037"/>
      <c r="HY156" s="1037"/>
      <c r="HZ156" s="1037"/>
      <c r="IA156" s="1037"/>
      <c r="IB156" s="1037"/>
      <c r="IC156" s="1037"/>
      <c r="ID156" s="1037"/>
      <c r="IE156" s="1037"/>
      <c r="IF156" s="1037"/>
      <c r="IG156" s="1037"/>
      <c r="IH156" s="1037"/>
      <c r="II156" s="1037"/>
      <c r="IJ156" s="1037"/>
      <c r="IK156" s="1037"/>
      <c r="IL156" s="1037"/>
      <c r="IM156" s="1037"/>
      <c r="IN156" s="1037"/>
      <c r="IO156" s="1037"/>
      <c r="IP156" s="1037"/>
      <c r="IQ156" s="1037"/>
      <c r="IR156" s="1037"/>
      <c r="IS156" s="1037"/>
      <c r="IT156" s="1037"/>
      <c r="IU156" s="1037"/>
      <c r="IV156" s="1037"/>
      <c r="IW156" s="1037"/>
      <c r="IX156" s="1037"/>
      <c r="IY156" s="1037"/>
    </row>
    <row r="157" spans="1:259" ht="79.900000000000006" customHeight="1">
      <c r="A157" s="768" t="s">
        <v>625</v>
      </c>
      <c r="B157" s="471">
        <v>3</v>
      </c>
      <c r="C157" s="471"/>
      <c r="D157" s="776" t="s">
        <v>646</v>
      </c>
      <c r="E157" s="780">
        <v>38228</v>
      </c>
      <c r="F157" s="781">
        <f ca="1">ABS((V1-E157)/365)</f>
        <v>16.016438356164382</v>
      </c>
      <c r="G157" s="776" t="s">
        <v>272</v>
      </c>
      <c r="H157" s="805" t="s">
        <v>645</v>
      </c>
      <c r="I157" s="753">
        <v>41184</v>
      </c>
      <c r="J157" s="456" t="s">
        <v>1772</v>
      </c>
      <c r="K157" s="776" t="s">
        <v>834</v>
      </c>
      <c r="L157" s="456" t="s">
        <v>954</v>
      </c>
      <c r="M157" s="456" t="s">
        <v>142</v>
      </c>
      <c r="N157" s="456" t="s">
        <v>773</v>
      </c>
      <c r="O157" s="456"/>
      <c r="P157" s="776" t="s">
        <v>833</v>
      </c>
      <c r="Q157" s="801" t="s">
        <v>1011</v>
      </c>
      <c r="R157" s="801"/>
      <c r="S157" s="776"/>
      <c r="T157" s="776" t="s">
        <v>654</v>
      </c>
      <c r="U157" s="776"/>
      <c r="V157" s="776"/>
      <c r="W157" s="776" t="s">
        <v>1159</v>
      </c>
      <c r="X157" s="776"/>
      <c r="Y157" s="744" t="s">
        <v>1102</v>
      </c>
      <c r="Z157" s="767"/>
      <c r="AA157" s="1037"/>
      <c r="AB157" s="1037"/>
      <c r="AC157" s="1037"/>
      <c r="AD157" s="1037"/>
      <c r="AE157" s="1037"/>
      <c r="AF157" s="1037"/>
      <c r="AG157" s="1037"/>
      <c r="AH157" s="1037"/>
      <c r="AI157" s="1037"/>
      <c r="AJ157" s="1037"/>
      <c r="AK157" s="1037"/>
      <c r="AL157" s="1037"/>
      <c r="AM157" s="1037"/>
      <c r="AN157" s="1037"/>
      <c r="AO157" s="1037"/>
      <c r="AP157" s="1037"/>
      <c r="AQ157" s="1037"/>
      <c r="AR157" s="1037"/>
      <c r="AS157" s="1037"/>
      <c r="AT157" s="1037"/>
      <c r="AU157" s="1037"/>
      <c r="AV157" s="1037"/>
      <c r="AW157" s="1037"/>
      <c r="AX157" s="1037"/>
      <c r="AY157" s="1037"/>
      <c r="AZ157" s="1037"/>
      <c r="BA157" s="1037"/>
      <c r="BB157" s="1037"/>
      <c r="BC157" s="1037"/>
      <c r="BD157" s="1037"/>
      <c r="BE157" s="1037"/>
      <c r="BF157" s="1037"/>
      <c r="BG157" s="1037"/>
      <c r="BH157" s="1037"/>
      <c r="BI157" s="1037"/>
      <c r="BJ157" s="1037"/>
      <c r="BK157" s="1037"/>
      <c r="BL157" s="1037"/>
      <c r="BM157" s="1037"/>
      <c r="BN157" s="1037"/>
      <c r="BO157" s="1037"/>
      <c r="BP157" s="1037"/>
      <c r="BQ157" s="1037"/>
      <c r="BR157" s="1037"/>
      <c r="BS157" s="1037"/>
      <c r="BT157" s="1037"/>
      <c r="BU157" s="1037"/>
      <c r="BV157" s="1037"/>
      <c r="BW157" s="1037"/>
      <c r="BX157" s="1037"/>
      <c r="BY157" s="1037"/>
      <c r="BZ157" s="1037"/>
      <c r="CA157" s="1037"/>
      <c r="CB157" s="1037"/>
      <c r="CC157" s="1037"/>
      <c r="CD157" s="1037"/>
      <c r="CE157" s="1037"/>
      <c r="CF157" s="1037"/>
      <c r="CG157" s="1037"/>
      <c r="CH157" s="1037"/>
      <c r="CI157" s="1037"/>
      <c r="CJ157" s="1037"/>
      <c r="CK157" s="1037"/>
      <c r="CL157" s="1037"/>
      <c r="CM157" s="1037"/>
      <c r="CN157" s="1037"/>
      <c r="CO157" s="1037"/>
      <c r="CP157" s="1037"/>
      <c r="CQ157" s="1037"/>
      <c r="CR157" s="1037"/>
      <c r="CS157" s="1037"/>
      <c r="CT157" s="1037"/>
      <c r="CU157" s="1037"/>
      <c r="CV157" s="1037"/>
      <c r="CW157" s="1037"/>
      <c r="CX157" s="1037"/>
      <c r="CY157" s="1037"/>
      <c r="CZ157" s="1037"/>
      <c r="DA157" s="1037"/>
      <c r="DB157" s="1037"/>
      <c r="DC157" s="1037"/>
      <c r="DD157" s="1037"/>
      <c r="DE157" s="1037"/>
      <c r="DF157" s="1037"/>
      <c r="DG157" s="1037"/>
      <c r="DH157" s="1037"/>
      <c r="DI157" s="1037"/>
      <c r="DJ157" s="1037"/>
      <c r="DK157" s="1037"/>
      <c r="DL157" s="1037"/>
      <c r="DM157" s="1037"/>
      <c r="DN157" s="1037"/>
      <c r="DO157" s="1037"/>
      <c r="DP157" s="1037"/>
      <c r="DQ157" s="1037"/>
      <c r="DR157" s="1037"/>
      <c r="DS157" s="1037"/>
      <c r="DT157" s="1037"/>
      <c r="DU157" s="1037"/>
      <c r="DV157" s="1037"/>
      <c r="DW157" s="1037"/>
      <c r="DX157" s="1037"/>
      <c r="DY157" s="1037"/>
      <c r="DZ157" s="1037"/>
      <c r="EA157" s="1037"/>
      <c r="EB157" s="1037"/>
      <c r="EC157" s="1037"/>
      <c r="ED157" s="1037"/>
      <c r="EE157" s="1037"/>
      <c r="EF157" s="1037"/>
      <c r="EG157" s="1037"/>
      <c r="EH157" s="1037"/>
      <c r="EI157" s="1037"/>
      <c r="EJ157" s="1037"/>
      <c r="EK157" s="1037"/>
      <c r="EL157" s="1037"/>
      <c r="EM157" s="1037"/>
      <c r="EN157" s="1037"/>
      <c r="EO157" s="1037"/>
      <c r="EP157" s="1037"/>
      <c r="EQ157" s="1037"/>
      <c r="ER157" s="1037"/>
      <c r="ES157" s="1037"/>
      <c r="ET157" s="1037"/>
      <c r="EU157" s="1037"/>
      <c r="EV157" s="1037"/>
      <c r="EW157" s="1037"/>
      <c r="EX157" s="1037"/>
      <c r="EY157" s="1037"/>
      <c r="EZ157" s="1037"/>
      <c r="FA157" s="1037"/>
      <c r="FB157" s="1037"/>
      <c r="FC157" s="1037"/>
      <c r="FD157" s="1037"/>
      <c r="FE157" s="1037"/>
      <c r="FF157" s="1037"/>
      <c r="FG157" s="1037"/>
      <c r="FH157" s="1037"/>
      <c r="FI157" s="1037"/>
      <c r="FJ157" s="1037"/>
      <c r="FK157" s="1037"/>
      <c r="FL157" s="1037"/>
      <c r="FM157" s="1037"/>
      <c r="FN157" s="1037"/>
      <c r="FO157" s="1037"/>
      <c r="FP157" s="1037"/>
      <c r="FQ157" s="1037"/>
      <c r="FR157" s="1037"/>
      <c r="FS157" s="1037"/>
      <c r="FT157" s="1037"/>
      <c r="FU157" s="1037"/>
      <c r="FV157" s="1037"/>
      <c r="FW157" s="1037"/>
      <c r="FX157" s="1037"/>
      <c r="FY157" s="1037"/>
      <c r="FZ157" s="1037"/>
      <c r="GA157" s="1037"/>
      <c r="GB157" s="1037"/>
      <c r="GC157" s="1037"/>
      <c r="GD157" s="1037"/>
      <c r="GE157" s="1037"/>
      <c r="GF157" s="1037"/>
      <c r="GG157" s="1037"/>
      <c r="GH157" s="1037"/>
      <c r="GI157" s="1037"/>
      <c r="GJ157" s="1037"/>
      <c r="GK157" s="1037"/>
      <c r="GL157" s="1037"/>
      <c r="GM157" s="1037"/>
      <c r="GN157" s="1037"/>
      <c r="GO157" s="1037"/>
      <c r="GP157" s="1037"/>
      <c r="GQ157" s="1037"/>
      <c r="GR157" s="1037"/>
      <c r="GS157" s="1037"/>
      <c r="GT157" s="1037"/>
      <c r="GU157" s="1037"/>
      <c r="GV157" s="1037"/>
      <c r="GW157" s="1037"/>
      <c r="GX157" s="1037"/>
      <c r="GY157" s="1037"/>
      <c r="GZ157" s="1037"/>
      <c r="HA157" s="1037"/>
      <c r="HB157" s="1037"/>
      <c r="HC157" s="1037"/>
      <c r="HD157" s="1037"/>
      <c r="HE157" s="1037"/>
      <c r="HF157" s="1037"/>
      <c r="HG157" s="1037"/>
      <c r="HH157" s="1037"/>
      <c r="HI157" s="1037"/>
      <c r="HJ157" s="1037"/>
      <c r="HK157" s="1037"/>
      <c r="HL157" s="1037"/>
      <c r="HM157" s="1037"/>
      <c r="HN157" s="1037"/>
      <c r="HO157" s="1037"/>
      <c r="HP157" s="1037"/>
      <c r="HQ157" s="1037"/>
      <c r="HR157" s="1037"/>
      <c r="HS157" s="1037"/>
      <c r="HT157" s="1037"/>
      <c r="HU157" s="1037"/>
      <c r="HV157" s="1037"/>
      <c r="HW157" s="1037"/>
      <c r="HX157" s="1037"/>
      <c r="HY157" s="1037"/>
      <c r="HZ157" s="1037"/>
      <c r="IA157" s="1037"/>
      <c r="IB157" s="1037"/>
      <c r="IC157" s="1037"/>
      <c r="ID157" s="1037"/>
      <c r="IE157" s="1037"/>
      <c r="IF157" s="1037"/>
      <c r="IG157" s="1037"/>
      <c r="IH157" s="1037"/>
      <c r="II157" s="1037"/>
      <c r="IJ157" s="1037"/>
      <c r="IK157" s="1037"/>
      <c r="IL157" s="1037"/>
      <c r="IM157" s="1037"/>
      <c r="IN157" s="1037"/>
      <c r="IO157" s="1037"/>
      <c r="IP157" s="1037"/>
      <c r="IQ157" s="1037"/>
      <c r="IR157" s="1037"/>
      <c r="IS157" s="1037"/>
      <c r="IT157" s="1037"/>
      <c r="IU157" s="1037"/>
      <c r="IV157" s="1037"/>
      <c r="IW157" s="1037"/>
      <c r="IX157" s="1037"/>
      <c r="IY157" s="1037"/>
    </row>
    <row r="158" spans="1:259" ht="79.900000000000006" customHeight="1">
      <c r="A158" s="767" t="s">
        <v>638</v>
      </c>
      <c r="B158" s="471">
        <v>4</v>
      </c>
      <c r="C158" s="471"/>
      <c r="D158" s="762" t="s">
        <v>743</v>
      </c>
      <c r="E158" s="780">
        <v>37754</v>
      </c>
      <c r="F158" s="781">
        <f ca="1">ABS((V1-E158)/365)</f>
        <v>17.315068493150687</v>
      </c>
      <c r="G158" s="762" t="s">
        <v>271</v>
      </c>
      <c r="H158" s="762" t="s">
        <v>742</v>
      </c>
      <c r="I158" s="780">
        <v>41394</v>
      </c>
      <c r="J158" s="456" t="s">
        <v>84</v>
      </c>
      <c r="K158" s="806" t="s">
        <v>836</v>
      </c>
      <c r="L158" s="806" t="s">
        <v>1126</v>
      </c>
      <c r="M158" s="456" t="s">
        <v>142</v>
      </c>
      <c r="N158" s="776" t="s">
        <v>773</v>
      </c>
      <c r="O158" s="776"/>
      <c r="P158" s="776" t="s">
        <v>1016</v>
      </c>
      <c r="Q158" s="776"/>
      <c r="R158" s="776"/>
      <c r="S158" s="776"/>
      <c r="T158" s="776"/>
      <c r="U158" s="776"/>
      <c r="V158" s="776"/>
      <c r="W158" s="776" t="s">
        <v>1160</v>
      </c>
      <c r="X158" s="776" t="s">
        <v>7210</v>
      </c>
      <c r="Y158" s="744" t="s">
        <v>1102</v>
      </c>
    </row>
    <row r="159" spans="1:259" ht="79.900000000000006" customHeight="1">
      <c r="A159" s="767" t="s">
        <v>625</v>
      </c>
      <c r="B159" s="471">
        <v>5</v>
      </c>
      <c r="C159" s="471"/>
      <c r="D159" s="776" t="s">
        <v>744</v>
      </c>
      <c r="E159" s="778">
        <v>38232</v>
      </c>
      <c r="F159" s="781">
        <f ca="1">ABS((V1-E159)/365)</f>
        <v>16.005479452054793</v>
      </c>
      <c r="G159" s="762" t="s">
        <v>271</v>
      </c>
      <c r="H159" s="762" t="s">
        <v>742</v>
      </c>
      <c r="I159" s="780">
        <v>41394</v>
      </c>
      <c r="J159" s="456" t="s">
        <v>84</v>
      </c>
      <c r="K159" s="806" t="s">
        <v>836</v>
      </c>
      <c r="L159" s="806" t="s">
        <v>1126</v>
      </c>
      <c r="M159" s="456" t="s">
        <v>142</v>
      </c>
      <c r="N159" s="776" t="s">
        <v>773</v>
      </c>
      <c r="O159" s="776"/>
      <c r="P159" s="776" t="s">
        <v>1016</v>
      </c>
      <c r="Q159" s="776"/>
      <c r="R159" s="776"/>
      <c r="S159" s="776"/>
      <c r="T159" s="776" t="s">
        <v>982</v>
      </c>
      <c r="U159" s="776"/>
      <c r="V159" s="776"/>
      <c r="W159" s="776" t="s">
        <v>905</v>
      </c>
      <c r="X159" s="776" t="s">
        <v>7210</v>
      </c>
      <c r="Y159" s="744" t="s">
        <v>1102</v>
      </c>
    </row>
    <row r="160" spans="1:259" ht="79.900000000000006" customHeight="1">
      <c r="A160" s="767" t="s">
        <v>625</v>
      </c>
      <c r="B160" s="471">
        <v>6</v>
      </c>
      <c r="C160" s="471"/>
      <c r="D160" s="776" t="s">
        <v>745</v>
      </c>
      <c r="E160" s="780">
        <v>38668</v>
      </c>
      <c r="F160" s="781">
        <f ca="1">ABS((V1-E160)/365)</f>
        <v>14.810958904109588</v>
      </c>
      <c r="G160" s="762" t="s">
        <v>271</v>
      </c>
      <c r="H160" s="762" t="s">
        <v>742</v>
      </c>
      <c r="I160" s="780">
        <v>41394</v>
      </c>
      <c r="J160" s="456" t="s">
        <v>84</v>
      </c>
      <c r="K160" s="806" t="s">
        <v>836</v>
      </c>
      <c r="L160" s="806" t="s">
        <v>1126</v>
      </c>
      <c r="M160" s="456" t="s">
        <v>142</v>
      </c>
      <c r="N160" s="776" t="s">
        <v>773</v>
      </c>
      <c r="O160" s="776"/>
      <c r="P160" s="776" t="s">
        <v>1016</v>
      </c>
      <c r="Q160" s="776"/>
      <c r="R160" s="776"/>
      <c r="S160" s="776"/>
      <c r="T160" s="776"/>
      <c r="U160" s="776"/>
      <c r="V160" s="776"/>
      <c r="W160" s="776" t="s">
        <v>1160</v>
      </c>
      <c r="X160" s="776" t="s">
        <v>7210</v>
      </c>
      <c r="Y160" s="744" t="s">
        <v>1102</v>
      </c>
    </row>
    <row r="161" spans="1:259" ht="79.900000000000006" customHeight="1">
      <c r="A161" s="768" t="s">
        <v>638</v>
      </c>
      <c r="B161" s="471">
        <v>7</v>
      </c>
      <c r="C161" s="471"/>
      <c r="D161" s="776" t="s">
        <v>747</v>
      </c>
      <c r="E161" s="780"/>
      <c r="F161" s="781">
        <f ca="1">ABS((V1-E161)/365)</f>
        <v>120.75068493150685</v>
      </c>
      <c r="G161" s="762" t="s">
        <v>271</v>
      </c>
      <c r="H161" s="762" t="s">
        <v>742</v>
      </c>
      <c r="I161" s="780">
        <v>41394</v>
      </c>
      <c r="J161" s="456" t="s">
        <v>84</v>
      </c>
      <c r="K161" s="806" t="s">
        <v>836</v>
      </c>
      <c r="L161" s="806" t="s">
        <v>1126</v>
      </c>
      <c r="M161" s="456" t="s">
        <v>142</v>
      </c>
      <c r="N161" s="776" t="s">
        <v>773</v>
      </c>
      <c r="O161" s="776"/>
      <c r="P161" s="776" t="s">
        <v>1016</v>
      </c>
      <c r="Q161" s="776"/>
      <c r="R161" s="776"/>
      <c r="S161" s="776"/>
      <c r="T161" s="776"/>
      <c r="U161" s="776"/>
      <c r="V161" s="776"/>
      <c r="W161" s="776" t="s">
        <v>1178</v>
      </c>
      <c r="X161" s="776" t="s">
        <v>7210</v>
      </c>
      <c r="Y161" s="744" t="s">
        <v>1102</v>
      </c>
    </row>
    <row r="162" spans="1:259" s="768" customFormat="1" ht="79.900000000000006" customHeight="1">
      <c r="A162" s="767" t="s">
        <v>625</v>
      </c>
      <c r="B162" s="471">
        <v>8</v>
      </c>
      <c r="C162" s="471"/>
      <c r="D162" s="776" t="s">
        <v>746</v>
      </c>
      <c r="E162" s="780">
        <v>40294</v>
      </c>
      <c r="F162" s="781">
        <f ca="1">ABS((V1-E162)/365)</f>
        <v>10.356164383561644</v>
      </c>
      <c r="G162" s="762" t="s">
        <v>271</v>
      </c>
      <c r="H162" s="762" t="s">
        <v>742</v>
      </c>
      <c r="I162" s="780">
        <v>41394</v>
      </c>
      <c r="J162" s="456" t="s">
        <v>84</v>
      </c>
      <c r="K162" s="806" t="s">
        <v>836</v>
      </c>
      <c r="L162" s="806" t="s">
        <v>1126</v>
      </c>
      <c r="M162" s="868" t="s">
        <v>142</v>
      </c>
      <c r="N162" s="776" t="s">
        <v>773</v>
      </c>
      <c r="O162" s="776"/>
      <c r="P162" s="776" t="s">
        <v>1016</v>
      </c>
      <c r="Q162" s="776"/>
      <c r="R162" s="776"/>
      <c r="S162" s="776"/>
      <c r="T162" s="776"/>
      <c r="U162" s="776"/>
      <c r="V162" s="776"/>
      <c r="W162" s="776" t="s">
        <v>1178</v>
      </c>
      <c r="X162" s="776" t="s">
        <v>7210</v>
      </c>
      <c r="Y162" s="744" t="s">
        <v>1102</v>
      </c>
      <c r="AA162" s="744"/>
      <c r="AB162" s="744"/>
      <c r="AC162" s="744"/>
      <c r="AD162" s="744"/>
      <c r="AE162" s="744"/>
      <c r="AF162" s="744"/>
      <c r="AG162" s="744"/>
      <c r="AH162" s="744"/>
      <c r="AI162" s="744"/>
      <c r="AJ162" s="744"/>
      <c r="AK162" s="744"/>
      <c r="AL162" s="744"/>
      <c r="AM162" s="744"/>
      <c r="AN162" s="744"/>
      <c r="AO162" s="744"/>
      <c r="AP162" s="744"/>
      <c r="AQ162" s="744"/>
      <c r="AR162" s="744"/>
      <c r="AS162" s="744"/>
      <c r="AT162" s="744"/>
      <c r="AU162" s="744"/>
      <c r="AV162" s="744"/>
      <c r="AW162" s="744"/>
      <c r="AX162" s="744"/>
      <c r="AY162" s="744"/>
      <c r="AZ162" s="744"/>
      <c r="BA162" s="744"/>
      <c r="BB162" s="744"/>
      <c r="BC162" s="744"/>
      <c r="BD162" s="744"/>
      <c r="BE162" s="744"/>
      <c r="BF162" s="744"/>
      <c r="BG162" s="744"/>
      <c r="BH162" s="744"/>
      <c r="BI162" s="744"/>
      <c r="BJ162" s="744"/>
      <c r="BK162" s="744"/>
      <c r="BL162" s="744"/>
      <c r="BM162" s="744"/>
      <c r="BN162" s="744"/>
      <c r="BO162" s="744"/>
      <c r="BP162" s="744"/>
      <c r="BQ162" s="744"/>
      <c r="BR162" s="744"/>
      <c r="BS162" s="744"/>
      <c r="BT162" s="744"/>
      <c r="BU162" s="744"/>
      <c r="BV162" s="744"/>
      <c r="BW162" s="744"/>
      <c r="BX162" s="744"/>
      <c r="BY162" s="744"/>
      <c r="BZ162" s="744"/>
      <c r="CA162" s="744"/>
      <c r="CB162" s="744"/>
      <c r="CC162" s="744"/>
      <c r="CD162" s="744"/>
      <c r="CE162" s="744"/>
      <c r="CF162" s="744"/>
      <c r="CG162" s="744"/>
      <c r="CH162" s="744"/>
      <c r="CI162" s="744"/>
      <c r="CJ162" s="744"/>
      <c r="CK162" s="744"/>
      <c r="CL162" s="744"/>
      <c r="CM162" s="744"/>
      <c r="CN162" s="744"/>
      <c r="CO162" s="744"/>
      <c r="CP162" s="744"/>
      <c r="CQ162" s="744"/>
      <c r="CR162" s="744"/>
      <c r="CS162" s="744"/>
      <c r="CT162" s="744"/>
      <c r="CU162" s="744"/>
      <c r="CV162" s="744"/>
      <c r="CW162" s="744"/>
      <c r="CX162" s="744"/>
      <c r="CY162" s="744"/>
      <c r="CZ162" s="744"/>
      <c r="DA162" s="744"/>
      <c r="DB162" s="744"/>
      <c r="DC162" s="744"/>
      <c r="DD162" s="744"/>
      <c r="DE162" s="744"/>
      <c r="DF162" s="744"/>
      <c r="DG162" s="744"/>
      <c r="DH162" s="744"/>
      <c r="DI162" s="744"/>
      <c r="DJ162" s="744"/>
      <c r="DK162" s="744"/>
      <c r="DL162" s="744"/>
      <c r="DM162" s="744"/>
      <c r="DN162" s="744"/>
      <c r="DO162" s="744"/>
      <c r="DP162" s="744"/>
      <c r="DQ162" s="744"/>
      <c r="DR162" s="744"/>
      <c r="DS162" s="744"/>
      <c r="DT162" s="744"/>
      <c r="DU162" s="744"/>
      <c r="DV162" s="744"/>
      <c r="DW162" s="744"/>
      <c r="DX162" s="744"/>
      <c r="DY162" s="744"/>
      <c r="DZ162" s="744"/>
      <c r="EA162" s="744"/>
      <c r="EB162" s="744"/>
      <c r="EC162" s="744"/>
      <c r="ED162" s="744"/>
      <c r="EE162" s="744"/>
      <c r="EF162" s="744"/>
      <c r="EG162" s="744"/>
      <c r="EH162" s="744"/>
      <c r="EI162" s="744"/>
      <c r="EJ162" s="744"/>
      <c r="EK162" s="744"/>
      <c r="EL162" s="744"/>
      <c r="EM162" s="744"/>
      <c r="EN162" s="744"/>
      <c r="EO162" s="744"/>
      <c r="EP162" s="744"/>
      <c r="EQ162" s="744"/>
      <c r="ER162" s="744"/>
      <c r="ES162" s="744"/>
      <c r="ET162" s="744"/>
      <c r="EU162" s="744"/>
      <c r="EV162" s="744"/>
      <c r="EW162" s="744"/>
      <c r="EX162" s="744"/>
      <c r="EY162" s="744"/>
      <c r="EZ162" s="744"/>
      <c r="FA162" s="744"/>
      <c r="FB162" s="744"/>
      <c r="FC162" s="744"/>
      <c r="FD162" s="744"/>
      <c r="FE162" s="744"/>
      <c r="FF162" s="744"/>
      <c r="FG162" s="744"/>
      <c r="FH162" s="744"/>
      <c r="FI162" s="744"/>
      <c r="FJ162" s="744"/>
      <c r="FK162" s="744"/>
      <c r="FL162" s="744"/>
      <c r="FM162" s="744"/>
      <c r="FN162" s="744"/>
      <c r="FO162" s="744"/>
      <c r="FP162" s="744"/>
      <c r="FQ162" s="744"/>
      <c r="FR162" s="744"/>
      <c r="FS162" s="744"/>
      <c r="FT162" s="744"/>
      <c r="FU162" s="744"/>
      <c r="FV162" s="744"/>
      <c r="FW162" s="744"/>
      <c r="FX162" s="744"/>
      <c r="FY162" s="744"/>
      <c r="FZ162" s="744"/>
      <c r="GA162" s="744"/>
      <c r="GB162" s="744"/>
      <c r="GC162" s="744"/>
      <c r="GD162" s="744"/>
      <c r="GE162" s="744"/>
      <c r="GF162" s="744"/>
      <c r="GG162" s="744"/>
      <c r="GH162" s="744"/>
      <c r="GI162" s="744"/>
      <c r="GJ162" s="744"/>
      <c r="GK162" s="744"/>
      <c r="GL162" s="744"/>
      <c r="GM162" s="744"/>
      <c r="GN162" s="744"/>
      <c r="GO162" s="744"/>
      <c r="GP162" s="744"/>
      <c r="GQ162" s="744"/>
      <c r="GR162" s="744"/>
      <c r="GS162" s="744"/>
      <c r="GT162" s="744"/>
      <c r="GU162" s="744"/>
      <c r="GV162" s="744"/>
      <c r="GW162" s="744"/>
      <c r="GX162" s="744"/>
      <c r="GY162" s="744"/>
      <c r="GZ162" s="744"/>
      <c r="HA162" s="744"/>
      <c r="HB162" s="744"/>
      <c r="HC162" s="744"/>
      <c r="HD162" s="744"/>
      <c r="HE162" s="744"/>
      <c r="HF162" s="744"/>
      <c r="HG162" s="744"/>
      <c r="HH162" s="744"/>
      <c r="HI162" s="744"/>
      <c r="HJ162" s="744"/>
      <c r="HK162" s="744"/>
      <c r="HL162" s="744"/>
      <c r="HM162" s="744"/>
      <c r="HN162" s="744"/>
      <c r="HO162" s="744"/>
      <c r="HP162" s="744"/>
      <c r="HQ162" s="744"/>
      <c r="HR162" s="744"/>
      <c r="HS162" s="744"/>
      <c r="HT162" s="744"/>
      <c r="HU162" s="744"/>
      <c r="HV162" s="744"/>
      <c r="HW162" s="744"/>
      <c r="HX162" s="744"/>
      <c r="HY162" s="744"/>
      <c r="HZ162" s="744"/>
      <c r="IA162" s="744"/>
      <c r="IB162" s="744"/>
      <c r="IC162" s="744"/>
      <c r="ID162" s="744"/>
      <c r="IE162" s="744"/>
      <c r="IF162" s="744"/>
      <c r="IG162" s="744"/>
      <c r="IH162" s="744"/>
      <c r="II162" s="744"/>
      <c r="IJ162" s="744"/>
      <c r="IK162" s="744"/>
      <c r="IL162" s="744"/>
      <c r="IM162" s="744"/>
      <c r="IN162" s="744"/>
      <c r="IO162" s="744"/>
      <c r="IP162" s="744"/>
      <c r="IQ162" s="744"/>
      <c r="IR162" s="744"/>
      <c r="IS162" s="744"/>
      <c r="IT162" s="744"/>
      <c r="IU162" s="744"/>
      <c r="IV162" s="744"/>
      <c r="IW162" s="744"/>
      <c r="IX162" s="744"/>
      <c r="IY162" s="788"/>
    </row>
    <row r="163" spans="1:259" ht="79.900000000000006" customHeight="1">
      <c r="A163" s="768" t="s">
        <v>638</v>
      </c>
      <c r="B163" s="471">
        <v>9</v>
      </c>
      <c r="C163" s="471"/>
      <c r="D163" s="776" t="s">
        <v>29</v>
      </c>
      <c r="E163" s="780">
        <v>37678</v>
      </c>
      <c r="F163" s="781">
        <f ca="1">ABS((V1-E163)/365)</f>
        <v>17.523287671232875</v>
      </c>
      <c r="G163" s="776" t="s">
        <v>270</v>
      </c>
      <c r="H163" s="746" t="s">
        <v>27</v>
      </c>
      <c r="I163" s="838">
        <v>39213</v>
      </c>
      <c r="J163" s="456" t="s">
        <v>84</v>
      </c>
      <c r="K163" s="456" t="s">
        <v>829</v>
      </c>
      <c r="L163" s="776" t="s">
        <v>147</v>
      </c>
      <c r="M163" s="776" t="s">
        <v>52</v>
      </c>
      <c r="N163" s="456" t="s">
        <v>773</v>
      </c>
      <c r="O163" s="456"/>
      <c r="P163" s="456"/>
      <c r="Q163" s="456"/>
      <c r="R163" s="456"/>
      <c r="S163" s="746"/>
      <c r="T163" s="456" t="s">
        <v>1146</v>
      </c>
      <c r="U163" s="456"/>
      <c r="V163" s="456"/>
      <c r="W163" s="456" t="s">
        <v>3239</v>
      </c>
      <c r="X163" s="456" t="s">
        <v>3981</v>
      </c>
      <c r="Y163" s="1022" t="s">
        <v>1102</v>
      </c>
      <c r="AB163" s="788"/>
      <c r="AC163" s="788"/>
      <c r="AD163" s="788"/>
      <c r="AE163" s="788"/>
      <c r="AF163" s="788"/>
      <c r="AG163" s="788"/>
      <c r="AH163" s="788"/>
      <c r="AI163" s="788"/>
      <c r="AJ163" s="788"/>
      <c r="AK163" s="788"/>
      <c r="AL163" s="788"/>
      <c r="AM163" s="788"/>
      <c r="AN163" s="788"/>
      <c r="AO163" s="788"/>
      <c r="AP163" s="788"/>
      <c r="AQ163" s="788"/>
      <c r="AR163" s="788"/>
      <c r="AS163" s="788"/>
      <c r="AT163" s="788"/>
      <c r="AU163" s="788"/>
      <c r="AV163" s="788"/>
      <c r="AW163" s="788"/>
      <c r="AX163" s="788"/>
      <c r="AY163" s="788"/>
      <c r="AZ163" s="788"/>
      <c r="BA163" s="788"/>
      <c r="BB163" s="788"/>
      <c r="BC163" s="788"/>
      <c r="BD163" s="788"/>
      <c r="BE163" s="788"/>
      <c r="BF163" s="788"/>
      <c r="BG163" s="788"/>
      <c r="BH163" s="788"/>
      <c r="BI163" s="788"/>
      <c r="BJ163" s="788"/>
      <c r="BK163" s="788"/>
      <c r="BL163" s="788"/>
      <c r="BM163" s="788"/>
      <c r="BN163" s="788"/>
      <c r="BO163" s="788"/>
      <c r="BP163" s="788"/>
      <c r="BQ163" s="788"/>
      <c r="BR163" s="788"/>
      <c r="BS163" s="788"/>
      <c r="BT163" s="788"/>
      <c r="BU163" s="788"/>
      <c r="BV163" s="788"/>
      <c r="BW163" s="788"/>
      <c r="BX163" s="788"/>
      <c r="BY163" s="788"/>
      <c r="BZ163" s="788"/>
      <c r="CA163" s="788"/>
      <c r="CB163" s="788"/>
      <c r="CC163" s="788"/>
      <c r="CD163" s="788"/>
      <c r="CE163" s="788"/>
      <c r="CF163" s="788"/>
      <c r="CG163" s="788"/>
      <c r="CH163" s="788"/>
      <c r="CI163" s="788"/>
      <c r="CJ163" s="788"/>
      <c r="CK163" s="788"/>
      <c r="CL163" s="788"/>
      <c r="CM163" s="788"/>
      <c r="CN163" s="788"/>
      <c r="CO163" s="788"/>
      <c r="CP163" s="788"/>
      <c r="CQ163" s="788"/>
      <c r="CR163" s="788"/>
      <c r="CS163" s="788"/>
      <c r="CT163" s="788"/>
      <c r="CU163" s="788"/>
      <c r="CV163" s="788"/>
      <c r="CW163" s="788"/>
      <c r="CX163" s="788"/>
      <c r="CY163" s="788"/>
      <c r="CZ163" s="788"/>
      <c r="DA163" s="788"/>
      <c r="DB163" s="788"/>
      <c r="DC163" s="788"/>
      <c r="DD163" s="788"/>
      <c r="DE163" s="788"/>
      <c r="DF163" s="788"/>
      <c r="DG163" s="788"/>
      <c r="DH163" s="788"/>
      <c r="DI163" s="788"/>
      <c r="DJ163" s="788"/>
      <c r="DK163" s="788"/>
      <c r="DL163" s="788"/>
      <c r="DM163" s="788"/>
      <c r="DN163" s="788"/>
      <c r="DO163" s="788"/>
      <c r="DP163" s="788"/>
      <c r="DQ163" s="788"/>
      <c r="DR163" s="788"/>
      <c r="DS163" s="788"/>
      <c r="DT163" s="788"/>
      <c r="DU163" s="788"/>
      <c r="DV163" s="788"/>
      <c r="DW163" s="788"/>
      <c r="DX163" s="788"/>
      <c r="DY163" s="788"/>
      <c r="DZ163" s="788"/>
      <c r="EA163" s="788"/>
      <c r="EB163" s="788"/>
      <c r="EC163" s="788"/>
      <c r="ED163" s="788"/>
      <c r="EE163" s="788"/>
      <c r="EF163" s="788"/>
      <c r="EG163" s="788"/>
      <c r="EH163" s="788"/>
      <c r="EI163" s="788"/>
      <c r="EJ163" s="788"/>
      <c r="EK163" s="788"/>
      <c r="EL163" s="788"/>
      <c r="EM163" s="788"/>
      <c r="EN163" s="788"/>
      <c r="EO163" s="788"/>
      <c r="EP163" s="788"/>
      <c r="EQ163" s="788"/>
      <c r="ER163" s="788"/>
      <c r="ES163" s="788"/>
      <c r="ET163" s="788"/>
      <c r="EU163" s="788"/>
      <c r="EV163" s="788"/>
      <c r="EW163" s="788"/>
      <c r="EX163" s="788"/>
      <c r="EY163" s="788"/>
      <c r="EZ163" s="788"/>
      <c r="FA163" s="788"/>
      <c r="FB163" s="788"/>
      <c r="FC163" s="788"/>
      <c r="FD163" s="788"/>
      <c r="FE163" s="788"/>
      <c r="FF163" s="788"/>
      <c r="FG163" s="788"/>
      <c r="FH163" s="788"/>
      <c r="FI163" s="788"/>
      <c r="FJ163" s="788"/>
      <c r="FK163" s="788"/>
      <c r="FL163" s="788"/>
      <c r="FM163" s="788"/>
      <c r="FN163" s="788"/>
      <c r="FO163" s="788"/>
      <c r="FP163" s="788"/>
      <c r="FQ163" s="788"/>
      <c r="FR163" s="788"/>
      <c r="FS163" s="788"/>
      <c r="FT163" s="788"/>
      <c r="FU163" s="788"/>
      <c r="FV163" s="788"/>
      <c r="FW163" s="788"/>
      <c r="FX163" s="788"/>
      <c r="FY163" s="788"/>
      <c r="FZ163" s="788"/>
      <c r="GA163" s="788"/>
      <c r="GB163" s="788"/>
      <c r="GC163" s="788"/>
      <c r="GD163" s="788"/>
      <c r="GE163" s="788"/>
      <c r="GF163" s="788"/>
      <c r="GG163" s="788"/>
      <c r="GH163" s="788"/>
      <c r="GI163" s="788"/>
      <c r="GJ163" s="788"/>
      <c r="GK163" s="788"/>
      <c r="GL163" s="788"/>
      <c r="GM163" s="788"/>
      <c r="GN163" s="788"/>
      <c r="GO163" s="788"/>
      <c r="GP163" s="788"/>
      <c r="GQ163" s="788"/>
      <c r="GR163" s="788"/>
      <c r="GS163" s="788"/>
      <c r="GT163" s="788"/>
      <c r="GU163" s="788"/>
      <c r="GV163" s="788"/>
      <c r="GW163" s="788"/>
      <c r="GX163" s="788"/>
      <c r="GY163" s="788"/>
      <c r="GZ163" s="788"/>
      <c r="HA163" s="788"/>
      <c r="HB163" s="788"/>
      <c r="HC163" s="788"/>
      <c r="HD163" s="788"/>
      <c r="HE163" s="788"/>
      <c r="HF163" s="788"/>
      <c r="HG163" s="788"/>
      <c r="HH163" s="788"/>
      <c r="HI163" s="788"/>
      <c r="HJ163" s="788"/>
      <c r="HK163" s="788"/>
      <c r="HL163" s="788"/>
      <c r="HM163" s="788"/>
      <c r="HN163" s="788"/>
      <c r="HO163" s="788"/>
      <c r="HP163" s="788"/>
      <c r="HQ163" s="788"/>
      <c r="HR163" s="788"/>
      <c r="HS163" s="788"/>
      <c r="HT163" s="788"/>
      <c r="HU163" s="788"/>
      <c r="HV163" s="788"/>
      <c r="HW163" s="788"/>
      <c r="HX163" s="788"/>
      <c r="HY163" s="788"/>
      <c r="HZ163" s="788"/>
      <c r="IA163" s="788"/>
      <c r="IB163" s="788"/>
      <c r="IC163" s="788"/>
      <c r="ID163" s="788"/>
      <c r="IE163" s="788"/>
      <c r="IF163" s="788"/>
      <c r="IG163" s="788"/>
      <c r="IH163" s="788"/>
      <c r="II163" s="788"/>
      <c r="IJ163" s="788"/>
      <c r="IK163" s="788"/>
      <c r="IL163" s="788"/>
      <c r="IM163" s="788"/>
      <c r="IN163" s="788"/>
      <c r="IO163" s="788"/>
      <c r="IP163" s="788"/>
      <c r="IQ163" s="788"/>
      <c r="IR163" s="788"/>
      <c r="IS163" s="788"/>
      <c r="IT163" s="788"/>
      <c r="IU163" s="788"/>
      <c r="IV163" s="788"/>
      <c r="IW163" s="788"/>
      <c r="IX163" s="788"/>
    </row>
    <row r="164" spans="1:259" ht="79.900000000000006" customHeight="1">
      <c r="A164" s="767" t="s">
        <v>625</v>
      </c>
      <c r="B164" s="471">
        <v>10</v>
      </c>
      <c r="C164" s="471"/>
      <c r="D164" s="776" t="s">
        <v>1558</v>
      </c>
      <c r="E164" s="780">
        <v>38289</v>
      </c>
      <c r="F164" s="781">
        <f ca="1">ABS((V1-E164)/365)</f>
        <v>15.849315068493151</v>
      </c>
      <c r="G164" s="762" t="s">
        <v>272</v>
      </c>
      <c r="H164" s="776" t="s">
        <v>1494</v>
      </c>
      <c r="I164" s="778">
        <v>42234</v>
      </c>
      <c r="J164" s="762" t="s">
        <v>84</v>
      </c>
      <c r="K164" s="776" t="s">
        <v>1499</v>
      </c>
      <c r="L164" s="776" t="s">
        <v>1885</v>
      </c>
      <c r="M164" s="456" t="s">
        <v>1328</v>
      </c>
      <c r="N164" s="846" t="s">
        <v>3286</v>
      </c>
      <c r="O164" s="846"/>
      <c r="P164" s="776"/>
      <c r="Q164" s="776"/>
      <c r="R164" s="776"/>
      <c r="S164" s="776"/>
      <c r="T164" s="801" t="s">
        <v>1680</v>
      </c>
      <c r="U164" s="801"/>
      <c r="V164" s="801"/>
      <c r="W164" s="776" t="s">
        <v>3214</v>
      </c>
      <c r="X164" s="776" t="s">
        <v>3975</v>
      </c>
      <c r="Y164" s="744" t="s">
        <v>1102</v>
      </c>
      <c r="AA164" s="767"/>
      <c r="AB164" s="766"/>
      <c r="AC164" s="766"/>
      <c r="AD164" s="766"/>
      <c r="AE164" s="766"/>
      <c r="AF164" s="766"/>
      <c r="AG164" s="766"/>
      <c r="AH164" s="766"/>
      <c r="AI164" s="766"/>
      <c r="AJ164" s="766"/>
      <c r="AK164" s="766"/>
      <c r="AL164" s="766"/>
      <c r="AM164" s="766"/>
      <c r="AN164" s="766"/>
      <c r="AO164" s="766"/>
      <c r="AP164" s="766"/>
      <c r="AQ164" s="766"/>
      <c r="AR164" s="766"/>
      <c r="AS164" s="766"/>
      <c r="AT164" s="766"/>
      <c r="AU164" s="766"/>
      <c r="AV164" s="766"/>
      <c r="AW164" s="766"/>
      <c r="AX164" s="766"/>
      <c r="AY164" s="766"/>
      <c r="AZ164" s="766"/>
      <c r="BA164" s="766"/>
      <c r="BB164" s="766"/>
      <c r="BC164" s="766"/>
      <c r="BD164" s="766"/>
      <c r="BE164" s="766"/>
      <c r="BF164" s="766"/>
      <c r="BG164" s="766"/>
      <c r="BH164" s="766"/>
      <c r="BI164" s="766"/>
      <c r="BJ164" s="766"/>
      <c r="BK164" s="766"/>
      <c r="BL164" s="766"/>
      <c r="BM164" s="766"/>
      <c r="BN164" s="766"/>
      <c r="BO164" s="766"/>
      <c r="BP164" s="766"/>
      <c r="BQ164" s="766"/>
      <c r="BR164" s="766"/>
      <c r="BS164" s="766"/>
      <c r="BT164" s="766"/>
      <c r="BU164" s="766"/>
      <c r="BV164" s="766"/>
      <c r="BW164" s="766"/>
      <c r="BX164" s="766"/>
      <c r="BY164" s="766"/>
      <c r="BZ164" s="766"/>
      <c r="CA164" s="766"/>
      <c r="CB164" s="766"/>
      <c r="CC164" s="766"/>
      <c r="CD164" s="766"/>
      <c r="CE164" s="766"/>
      <c r="CF164" s="766"/>
      <c r="CG164" s="766"/>
      <c r="CH164" s="766"/>
      <c r="CI164" s="766"/>
      <c r="CJ164" s="766"/>
      <c r="CK164" s="766"/>
      <c r="CL164" s="766"/>
      <c r="CM164" s="766"/>
      <c r="CN164" s="766"/>
      <c r="CO164" s="766"/>
      <c r="CP164" s="766"/>
      <c r="CQ164" s="766"/>
      <c r="CR164" s="766"/>
      <c r="CS164" s="766"/>
      <c r="CT164" s="766"/>
      <c r="CU164" s="766"/>
      <c r="CV164" s="766"/>
      <c r="CW164" s="766"/>
      <c r="CX164" s="766"/>
      <c r="CY164" s="766"/>
      <c r="CZ164" s="766"/>
      <c r="DA164" s="766"/>
      <c r="DB164" s="766"/>
      <c r="DC164" s="766"/>
      <c r="DD164" s="766"/>
      <c r="DE164" s="766"/>
      <c r="DF164" s="766"/>
      <c r="DG164" s="766"/>
      <c r="DH164" s="766"/>
      <c r="DI164" s="766"/>
      <c r="DJ164" s="766"/>
      <c r="DK164" s="766"/>
      <c r="DL164" s="766"/>
      <c r="DM164" s="766"/>
      <c r="DN164" s="766"/>
      <c r="DO164" s="766"/>
      <c r="DP164" s="766"/>
      <c r="DQ164" s="766"/>
      <c r="DR164" s="766"/>
      <c r="DS164" s="766"/>
      <c r="DT164" s="766"/>
      <c r="DU164" s="766"/>
      <c r="DV164" s="766"/>
      <c r="DW164" s="766"/>
      <c r="DX164" s="766"/>
      <c r="DY164" s="766"/>
      <c r="DZ164" s="766"/>
      <c r="EA164" s="766"/>
      <c r="EB164" s="766"/>
      <c r="EC164" s="766"/>
      <c r="ED164" s="766"/>
      <c r="EE164" s="766"/>
      <c r="EF164" s="766"/>
      <c r="EG164" s="766"/>
      <c r="EH164" s="766"/>
      <c r="EI164" s="766"/>
      <c r="EJ164" s="766"/>
      <c r="EK164" s="766"/>
      <c r="EL164" s="766"/>
      <c r="EM164" s="766"/>
      <c r="EN164" s="766"/>
      <c r="EO164" s="766"/>
      <c r="EP164" s="766"/>
      <c r="EQ164" s="766"/>
      <c r="ER164" s="766"/>
      <c r="ES164" s="766"/>
      <c r="ET164" s="766"/>
      <c r="EU164" s="766"/>
      <c r="EV164" s="766"/>
      <c r="EW164" s="766"/>
      <c r="EX164" s="766"/>
      <c r="EY164" s="766"/>
      <c r="EZ164" s="766"/>
      <c r="FA164" s="766"/>
      <c r="FB164" s="766"/>
      <c r="FC164" s="766"/>
      <c r="FD164" s="766"/>
      <c r="FE164" s="766"/>
      <c r="FF164" s="766"/>
      <c r="FG164" s="766"/>
      <c r="FH164" s="766"/>
      <c r="FI164" s="766"/>
      <c r="FJ164" s="766"/>
      <c r="FK164" s="766"/>
      <c r="FL164" s="766"/>
      <c r="FM164" s="766"/>
      <c r="FN164" s="766"/>
      <c r="FO164" s="766"/>
      <c r="FP164" s="766"/>
      <c r="FQ164" s="766"/>
      <c r="FR164" s="766"/>
      <c r="FS164" s="766"/>
      <c r="FT164" s="766"/>
      <c r="FU164" s="766"/>
      <c r="FV164" s="766"/>
      <c r="FW164" s="766"/>
      <c r="FX164" s="766"/>
      <c r="FY164" s="766"/>
      <c r="FZ164" s="766"/>
      <c r="GA164" s="766"/>
      <c r="GB164" s="766"/>
      <c r="GC164" s="766"/>
      <c r="GD164" s="766"/>
      <c r="GE164" s="766"/>
      <c r="GF164" s="766"/>
      <c r="GG164" s="766"/>
      <c r="GH164" s="766"/>
      <c r="GI164" s="766"/>
      <c r="GJ164" s="766"/>
      <c r="GK164" s="766"/>
      <c r="GL164" s="766"/>
      <c r="GM164" s="766"/>
      <c r="GN164" s="766"/>
      <c r="GO164" s="766"/>
      <c r="GP164" s="766"/>
      <c r="GQ164" s="766"/>
      <c r="GR164" s="766"/>
      <c r="GS164" s="766"/>
      <c r="GT164" s="766"/>
      <c r="GU164" s="766"/>
      <c r="GV164" s="766"/>
      <c r="GW164" s="766"/>
      <c r="GX164" s="766"/>
      <c r="GY164" s="766"/>
      <c r="GZ164" s="766"/>
      <c r="HA164" s="766"/>
      <c r="HB164" s="766"/>
      <c r="HC164" s="766"/>
      <c r="HD164" s="766"/>
      <c r="HE164" s="766"/>
      <c r="HF164" s="766"/>
      <c r="HG164" s="766"/>
      <c r="HH164" s="766"/>
      <c r="HI164" s="766"/>
      <c r="HJ164" s="766"/>
      <c r="HK164" s="766"/>
      <c r="HL164" s="766"/>
      <c r="HM164" s="766"/>
      <c r="HN164" s="766"/>
      <c r="HO164" s="766"/>
      <c r="HP164" s="766"/>
      <c r="HQ164" s="766"/>
      <c r="HR164" s="766"/>
      <c r="HS164" s="766"/>
      <c r="HT164" s="766"/>
      <c r="HU164" s="766"/>
      <c r="HV164" s="766"/>
      <c r="HW164" s="766"/>
      <c r="HX164" s="766"/>
      <c r="HY164" s="766"/>
      <c r="HZ164" s="766"/>
      <c r="IA164" s="766"/>
      <c r="IB164" s="766"/>
      <c r="IC164" s="766"/>
      <c r="ID164" s="766"/>
      <c r="IE164" s="766"/>
      <c r="IF164" s="766"/>
      <c r="IG164" s="766"/>
      <c r="IH164" s="766"/>
      <c r="II164" s="766"/>
      <c r="IJ164" s="766"/>
      <c r="IK164" s="766"/>
      <c r="IL164" s="766"/>
      <c r="IM164" s="766"/>
      <c r="IN164" s="766"/>
      <c r="IO164" s="766"/>
      <c r="IP164" s="766"/>
      <c r="IQ164" s="766"/>
      <c r="IR164" s="766"/>
      <c r="IS164" s="766"/>
      <c r="IT164" s="766"/>
      <c r="IU164" s="766"/>
      <c r="IV164" s="766"/>
      <c r="IW164" s="766"/>
      <c r="IX164" s="766"/>
      <c r="IY164" s="767"/>
    </row>
    <row r="165" spans="1:259" s="766" customFormat="1" ht="79.900000000000006" customHeight="1">
      <c r="A165" s="768" t="s">
        <v>638</v>
      </c>
      <c r="B165" s="471">
        <v>11</v>
      </c>
      <c r="C165" s="855" t="s">
        <v>1837</v>
      </c>
      <c r="D165" s="776" t="s">
        <v>1838</v>
      </c>
      <c r="E165" s="780">
        <v>39316</v>
      </c>
      <c r="F165" s="781">
        <f ca="1">ABS((V1-E165)/365)</f>
        <v>13.035616438356165</v>
      </c>
      <c r="G165" s="776" t="s">
        <v>321</v>
      </c>
      <c r="H165" s="776" t="s">
        <v>1839</v>
      </c>
      <c r="I165" s="780">
        <v>42536</v>
      </c>
      <c r="J165" s="782" t="s">
        <v>84</v>
      </c>
      <c r="K165" s="776" t="s">
        <v>1840</v>
      </c>
      <c r="L165" s="776" t="s">
        <v>5093</v>
      </c>
      <c r="M165" s="456" t="s">
        <v>724</v>
      </c>
      <c r="N165" s="456" t="s">
        <v>5858</v>
      </c>
      <c r="O165" s="456"/>
      <c r="P165" s="456"/>
      <c r="Q165" s="456" t="s">
        <v>2242</v>
      </c>
      <c r="R165" s="456"/>
      <c r="S165" s="456"/>
      <c r="T165" s="776" t="s">
        <v>1854</v>
      </c>
      <c r="U165" s="776"/>
      <c r="V165" s="776"/>
      <c r="W165" s="776" t="s">
        <v>2908</v>
      </c>
      <c r="X165" s="776"/>
      <c r="Y165" s="768" t="s">
        <v>1106</v>
      </c>
      <c r="Z165" s="767"/>
      <c r="AA165" s="767"/>
      <c r="AB165" s="767"/>
      <c r="AC165" s="767"/>
      <c r="AD165" s="767"/>
      <c r="AE165" s="767"/>
      <c r="AF165" s="767"/>
      <c r="AG165" s="767"/>
      <c r="AH165" s="767"/>
      <c r="AI165" s="767"/>
      <c r="AJ165" s="767"/>
      <c r="AK165" s="767"/>
      <c r="AL165" s="767"/>
      <c r="AM165" s="767"/>
      <c r="AN165" s="767"/>
      <c r="AO165" s="767"/>
      <c r="AP165" s="767"/>
      <c r="AQ165" s="767"/>
      <c r="AR165" s="767"/>
      <c r="AS165" s="767"/>
      <c r="AT165" s="767"/>
      <c r="AU165" s="767"/>
      <c r="AV165" s="767"/>
      <c r="AW165" s="767"/>
      <c r="AX165" s="767"/>
      <c r="AY165" s="767"/>
      <c r="AZ165" s="767"/>
      <c r="BA165" s="767"/>
      <c r="BB165" s="767"/>
      <c r="BC165" s="767"/>
      <c r="BD165" s="767"/>
      <c r="BE165" s="767"/>
      <c r="BF165" s="767"/>
      <c r="BG165" s="767"/>
      <c r="BH165" s="767"/>
      <c r="BI165" s="767"/>
      <c r="BJ165" s="767"/>
      <c r="BK165" s="767"/>
      <c r="BL165" s="767"/>
      <c r="BM165" s="767"/>
      <c r="BN165" s="767"/>
      <c r="BO165" s="767"/>
      <c r="BP165" s="767"/>
      <c r="BQ165" s="767"/>
      <c r="BR165" s="767"/>
      <c r="BS165" s="767"/>
      <c r="BT165" s="767"/>
      <c r="BU165" s="767"/>
      <c r="BV165" s="767"/>
      <c r="BW165" s="767"/>
      <c r="BX165" s="767"/>
      <c r="BY165" s="767"/>
      <c r="BZ165" s="767"/>
      <c r="CA165" s="767"/>
      <c r="CB165" s="767"/>
      <c r="CC165" s="767"/>
      <c r="CD165" s="767"/>
      <c r="CE165" s="767"/>
      <c r="CF165" s="767"/>
      <c r="CG165" s="767"/>
      <c r="CH165" s="767"/>
      <c r="CI165" s="767"/>
      <c r="CJ165" s="767"/>
      <c r="CK165" s="767"/>
      <c r="CL165" s="767"/>
      <c r="CM165" s="767"/>
      <c r="CN165" s="767"/>
      <c r="CO165" s="767"/>
      <c r="CP165" s="767"/>
      <c r="CQ165" s="767"/>
      <c r="CR165" s="767"/>
      <c r="CS165" s="767"/>
      <c r="CT165" s="767"/>
      <c r="CU165" s="767"/>
      <c r="CV165" s="767"/>
      <c r="CW165" s="767"/>
      <c r="CX165" s="767"/>
      <c r="CY165" s="767"/>
      <c r="CZ165" s="767"/>
      <c r="DA165" s="767"/>
      <c r="DB165" s="767"/>
      <c r="DC165" s="767"/>
      <c r="DD165" s="767"/>
      <c r="DE165" s="767"/>
      <c r="DF165" s="767"/>
      <c r="DG165" s="767"/>
      <c r="DH165" s="767"/>
      <c r="DI165" s="767"/>
      <c r="DJ165" s="767"/>
      <c r="DK165" s="767"/>
      <c r="DL165" s="767"/>
      <c r="DM165" s="767"/>
      <c r="DN165" s="767"/>
      <c r="DO165" s="767"/>
      <c r="DP165" s="767"/>
      <c r="DQ165" s="767"/>
      <c r="DR165" s="767"/>
      <c r="DS165" s="767"/>
      <c r="DT165" s="767"/>
      <c r="DU165" s="767"/>
      <c r="DV165" s="767"/>
      <c r="DW165" s="767"/>
      <c r="DX165" s="767"/>
      <c r="DY165" s="767"/>
      <c r="DZ165" s="767"/>
      <c r="EA165" s="767"/>
      <c r="EB165" s="767"/>
      <c r="EC165" s="767"/>
      <c r="ED165" s="767"/>
      <c r="EE165" s="767"/>
      <c r="EF165" s="767"/>
      <c r="EG165" s="767"/>
      <c r="EH165" s="767"/>
      <c r="EI165" s="767"/>
      <c r="EJ165" s="767"/>
      <c r="EK165" s="767"/>
      <c r="EL165" s="767"/>
      <c r="EM165" s="767"/>
      <c r="EN165" s="767"/>
      <c r="EO165" s="767"/>
      <c r="EP165" s="767"/>
      <c r="EQ165" s="767"/>
      <c r="ER165" s="767"/>
      <c r="ES165" s="767"/>
      <c r="ET165" s="767"/>
      <c r="EU165" s="767"/>
      <c r="EV165" s="767"/>
      <c r="EW165" s="767"/>
      <c r="EX165" s="767"/>
      <c r="EY165" s="767"/>
      <c r="EZ165" s="767"/>
      <c r="FA165" s="767"/>
      <c r="FB165" s="767"/>
      <c r="FC165" s="767"/>
      <c r="FD165" s="767"/>
      <c r="FE165" s="767"/>
      <c r="FF165" s="767"/>
      <c r="FG165" s="767"/>
      <c r="FH165" s="767"/>
      <c r="FI165" s="767"/>
      <c r="FJ165" s="767"/>
      <c r="FK165" s="767"/>
      <c r="FL165" s="767"/>
      <c r="FM165" s="767"/>
      <c r="FN165" s="767"/>
      <c r="FO165" s="767"/>
      <c r="FP165" s="767"/>
      <c r="FQ165" s="767"/>
      <c r="FR165" s="767"/>
      <c r="FS165" s="767"/>
      <c r="FT165" s="767"/>
      <c r="FU165" s="767"/>
      <c r="FV165" s="767"/>
      <c r="FW165" s="767"/>
      <c r="FX165" s="767"/>
      <c r="FY165" s="767"/>
      <c r="FZ165" s="767"/>
      <c r="GA165" s="767"/>
      <c r="GB165" s="767"/>
      <c r="GC165" s="767"/>
      <c r="GD165" s="767"/>
      <c r="GE165" s="767"/>
      <c r="GF165" s="767"/>
      <c r="GG165" s="767"/>
      <c r="GH165" s="767"/>
      <c r="GI165" s="767"/>
      <c r="GJ165" s="767"/>
      <c r="GK165" s="767"/>
      <c r="GL165" s="767"/>
      <c r="GM165" s="767"/>
      <c r="GN165" s="767"/>
      <c r="GO165" s="767"/>
      <c r="GP165" s="767"/>
      <c r="GQ165" s="767"/>
      <c r="GR165" s="767"/>
      <c r="GS165" s="767"/>
      <c r="GT165" s="767"/>
      <c r="GU165" s="767"/>
      <c r="GV165" s="767"/>
      <c r="GW165" s="767"/>
      <c r="GX165" s="767"/>
      <c r="GY165" s="767"/>
      <c r="GZ165" s="767"/>
      <c r="HA165" s="767"/>
      <c r="HB165" s="767"/>
      <c r="HC165" s="767"/>
      <c r="HD165" s="767"/>
      <c r="HE165" s="767"/>
      <c r="HF165" s="767"/>
      <c r="HG165" s="767"/>
      <c r="HH165" s="767"/>
      <c r="HI165" s="767"/>
      <c r="HJ165" s="767"/>
      <c r="HK165" s="767"/>
      <c r="HL165" s="767"/>
      <c r="HM165" s="767"/>
      <c r="HN165" s="767"/>
      <c r="HO165" s="767"/>
      <c r="HP165" s="767"/>
      <c r="HQ165" s="767"/>
      <c r="HR165" s="767"/>
      <c r="HS165" s="767"/>
      <c r="HT165" s="767"/>
      <c r="HU165" s="767"/>
      <c r="HV165" s="767"/>
      <c r="HW165" s="767"/>
      <c r="HX165" s="767"/>
      <c r="HY165" s="767"/>
      <c r="HZ165" s="767"/>
      <c r="IA165" s="767"/>
      <c r="IB165" s="767"/>
      <c r="IC165" s="767"/>
      <c r="ID165" s="767"/>
      <c r="IE165" s="767"/>
      <c r="IF165" s="767"/>
      <c r="IG165" s="767"/>
      <c r="IH165" s="767"/>
      <c r="II165" s="767"/>
      <c r="IJ165" s="767"/>
      <c r="IK165" s="767"/>
      <c r="IL165" s="767"/>
      <c r="IM165" s="767"/>
      <c r="IN165" s="767"/>
      <c r="IO165" s="767"/>
      <c r="IP165" s="767"/>
      <c r="IQ165" s="767"/>
      <c r="IR165" s="767"/>
      <c r="IS165" s="767"/>
      <c r="IT165" s="767"/>
      <c r="IU165" s="767"/>
      <c r="IV165" s="767"/>
      <c r="IW165" s="767"/>
      <c r="IX165" s="767"/>
      <c r="IY165" s="768"/>
    </row>
    <row r="166" spans="1:259" ht="79.900000000000006" customHeight="1">
      <c r="A166" s="768" t="s">
        <v>625</v>
      </c>
      <c r="B166" s="471">
        <v>12</v>
      </c>
      <c r="C166" s="855" t="s">
        <v>1837</v>
      </c>
      <c r="D166" s="776" t="s">
        <v>6781</v>
      </c>
      <c r="E166" s="780">
        <v>39839</v>
      </c>
      <c r="F166" s="781">
        <f ca="1">ABS((V1-E166)/365)</f>
        <v>11.602739726027398</v>
      </c>
      <c r="G166" s="776" t="s">
        <v>321</v>
      </c>
      <c r="H166" s="776" t="s">
        <v>1839</v>
      </c>
      <c r="I166" s="780">
        <v>42536</v>
      </c>
      <c r="J166" s="782" t="s">
        <v>84</v>
      </c>
      <c r="K166" s="776" t="s">
        <v>1840</v>
      </c>
      <c r="L166" s="776" t="s">
        <v>5093</v>
      </c>
      <c r="M166" s="456" t="s">
        <v>724</v>
      </c>
      <c r="N166" s="456" t="s">
        <v>5858</v>
      </c>
      <c r="O166" s="456"/>
      <c r="P166" s="456"/>
      <c r="Q166" s="456" t="s">
        <v>2242</v>
      </c>
      <c r="R166" s="456"/>
      <c r="S166" s="456"/>
      <c r="T166" s="776" t="s">
        <v>1855</v>
      </c>
      <c r="U166" s="776"/>
      <c r="V166" s="776"/>
      <c r="W166" s="776" t="s">
        <v>2908</v>
      </c>
      <c r="X166" s="776"/>
      <c r="Y166" s="768" t="s">
        <v>1106</v>
      </c>
      <c r="Z166" s="744"/>
      <c r="AA166" s="1022"/>
      <c r="AB166" s="768"/>
      <c r="AC166" s="768"/>
      <c r="AD166" s="768"/>
      <c r="AE166" s="768"/>
      <c r="AF166" s="768"/>
      <c r="AG166" s="768"/>
      <c r="AH166" s="768"/>
      <c r="AI166" s="768"/>
      <c r="AJ166" s="768"/>
      <c r="AK166" s="768"/>
      <c r="AL166" s="768"/>
      <c r="AM166" s="768"/>
      <c r="AN166" s="768"/>
      <c r="AO166" s="768"/>
      <c r="AP166" s="768"/>
      <c r="AQ166" s="768"/>
      <c r="AR166" s="768"/>
      <c r="AS166" s="768"/>
      <c r="AT166" s="768"/>
      <c r="AU166" s="768"/>
      <c r="AV166" s="768"/>
      <c r="AW166" s="768"/>
      <c r="AX166" s="768"/>
      <c r="AY166" s="768"/>
      <c r="AZ166" s="768"/>
      <c r="BA166" s="768"/>
      <c r="BB166" s="768"/>
      <c r="BC166" s="768"/>
      <c r="BD166" s="768"/>
      <c r="BE166" s="768"/>
      <c r="BF166" s="768"/>
      <c r="BG166" s="768"/>
      <c r="BH166" s="768"/>
      <c r="BI166" s="768"/>
      <c r="BJ166" s="768"/>
      <c r="BK166" s="768"/>
      <c r="BL166" s="768"/>
      <c r="BM166" s="768"/>
      <c r="BN166" s="768"/>
      <c r="BO166" s="768"/>
      <c r="BP166" s="768"/>
      <c r="BQ166" s="768"/>
      <c r="BR166" s="768"/>
      <c r="BS166" s="768"/>
      <c r="BT166" s="768"/>
      <c r="BU166" s="768"/>
      <c r="BV166" s="768"/>
      <c r="BW166" s="768"/>
      <c r="BX166" s="768"/>
      <c r="BY166" s="768"/>
      <c r="BZ166" s="768"/>
      <c r="CA166" s="768"/>
      <c r="CB166" s="768"/>
      <c r="CC166" s="768"/>
      <c r="CD166" s="768"/>
      <c r="CE166" s="768"/>
      <c r="CF166" s="768"/>
      <c r="CG166" s="768"/>
      <c r="CH166" s="768"/>
      <c r="CI166" s="768"/>
      <c r="CJ166" s="768"/>
      <c r="CK166" s="768"/>
      <c r="CL166" s="768"/>
      <c r="CM166" s="768"/>
      <c r="CN166" s="768"/>
      <c r="CO166" s="768"/>
      <c r="CP166" s="768"/>
      <c r="CQ166" s="768"/>
      <c r="CR166" s="768"/>
      <c r="CS166" s="768"/>
      <c r="CT166" s="768"/>
      <c r="CU166" s="768"/>
      <c r="CV166" s="768"/>
      <c r="CW166" s="768"/>
      <c r="CX166" s="768"/>
      <c r="CY166" s="768"/>
      <c r="CZ166" s="768"/>
      <c r="DA166" s="768"/>
      <c r="DB166" s="768"/>
      <c r="DC166" s="768"/>
      <c r="DD166" s="768"/>
      <c r="DE166" s="768"/>
      <c r="DF166" s="768"/>
      <c r="DG166" s="768"/>
      <c r="DH166" s="768"/>
      <c r="DI166" s="768"/>
      <c r="DJ166" s="768"/>
      <c r="DK166" s="768"/>
      <c r="DL166" s="768"/>
      <c r="DM166" s="768"/>
      <c r="DN166" s="768"/>
      <c r="DO166" s="768"/>
      <c r="DP166" s="768"/>
      <c r="DQ166" s="768"/>
      <c r="DR166" s="768"/>
      <c r="DS166" s="768"/>
      <c r="DT166" s="768"/>
      <c r="DU166" s="768"/>
      <c r="DV166" s="768"/>
      <c r="DW166" s="768"/>
      <c r="DX166" s="768"/>
      <c r="DY166" s="768"/>
      <c r="DZ166" s="768"/>
      <c r="EA166" s="768"/>
      <c r="EB166" s="768"/>
      <c r="EC166" s="768"/>
      <c r="ED166" s="768"/>
      <c r="EE166" s="768"/>
      <c r="EF166" s="768"/>
      <c r="EG166" s="768"/>
      <c r="EH166" s="768"/>
      <c r="EI166" s="768"/>
      <c r="EJ166" s="768"/>
      <c r="EK166" s="768"/>
      <c r="EL166" s="768"/>
      <c r="EM166" s="768"/>
      <c r="EN166" s="768"/>
      <c r="EO166" s="768"/>
      <c r="EP166" s="768"/>
      <c r="EQ166" s="768"/>
      <c r="ER166" s="768"/>
      <c r="ES166" s="768"/>
      <c r="ET166" s="768"/>
      <c r="EU166" s="768"/>
      <c r="EV166" s="768"/>
      <c r="EW166" s="768"/>
      <c r="EX166" s="768"/>
      <c r="EY166" s="768"/>
      <c r="EZ166" s="768"/>
      <c r="FA166" s="768"/>
      <c r="FB166" s="768"/>
      <c r="FC166" s="768"/>
      <c r="FD166" s="768"/>
      <c r="FE166" s="768"/>
      <c r="FF166" s="768"/>
      <c r="FG166" s="768"/>
      <c r="FH166" s="768"/>
      <c r="FI166" s="768"/>
      <c r="FJ166" s="768"/>
      <c r="FK166" s="768"/>
      <c r="FL166" s="768"/>
      <c r="FM166" s="768"/>
      <c r="FN166" s="768"/>
      <c r="FO166" s="768"/>
      <c r="FP166" s="768"/>
      <c r="FQ166" s="768"/>
      <c r="FR166" s="768"/>
      <c r="FS166" s="768"/>
      <c r="FT166" s="768"/>
      <c r="FU166" s="768"/>
      <c r="FV166" s="768"/>
      <c r="FW166" s="768"/>
      <c r="FX166" s="768"/>
      <c r="FY166" s="768"/>
      <c r="FZ166" s="768"/>
      <c r="GA166" s="768"/>
      <c r="GB166" s="768"/>
      <c r="GC166" s="768"/>
      <c r="GD166" s="768"/>
      <c r="GE166" s="768"/>
      <c r="GF166" s="768"/>
      <c r="GG166" s="768"/>
      <c r="GH166" s="768"/>
      <c r="GI166" s="768"/>
      <c r="GJ166" s="768"/>
      <c r="GK166" s="768"/>
      <c r="GL166" s="768"/>
      <c r="GM166" s="768"/>
      <c r="GN166" s="768"/>
      <c r="GO166" s="768"/>
      <c r="GP166" s="768"/>
      <c r="GQ166" s="768"/>
      <c r="GR166" s="768"/>
      <c r="GS166" s="768"/>
      <c r="GT166" s="768"/>
      <c r="GU166" s="768"/>
      <c r="GV166" s="768"/>
      <c r="GW166" s="768"/>
      <c r="GX166" s="768"/>
      <c r="GY166" s="768"/>
      <c r="GZ166" s="768"/>
      <c r="HA166" s="768"/>
      <c r="HB166" s="768"/>
      <c r="HC166" s="768"/>
      <c r="HD166" s="768"/>
      <c r="HE166" s="768"/>
      <c r="HF166" s="768"/>
      <c r="HG166" s="768"/>
      <c r="HH166" s="768"/>
      <c r="HI166" s="768"/>
      <c r="HJ166" s="768"/>
      <c r="HK166" s="768"/>
      <c r="HL166" s="768"/>
      <c r="HM166" s="768"/>
      <c r="HN166" s="768"/>
      <c r="HO166" s="768"/>
      <c r="HP166" s="768"/>
      <c r="HQ166" s="768"/>
      <c r="HR166" s="768"/>
      <c r="HS166" s="768"/>
      <c r="HT166" s="768"/>
      <c r="HU166" s="768"/>
      <c r="HV166" s="768"/>
      <c r="HW166" s="768"/>
      <c r="HX166" s="768"/>
      <c r="HY166" s="768"/>
      <c r="HZ166" s="768"/>
      <c r="IA166" s="768"/>
      <c r="IB166" s="768"/>
      <c r="IC166" s="768"/>
      <c r="ID166" s="768"/>
      <c r="IE166" s="768"/>
      <c r="IF166" s="768"/>
      <c r="IG166" s="768"/>
      <c r="IH166" s="768"/>
      <c r="II166" s="768"/>
      <c r="IJ166" s="768"/>
      <c r="IK166" s="768"/>
      <c r="IL166" s="768"/>
      <c r="IM166" s="768"/>
      <c r="IN166" s="768"/>
      <c r="IO166" s="768"/>
      <c r="IP166" s="768"/>
      <c r="IQ166" s="768"/>
      <c r="IR166" s="768"/>
      <c r="IS166" s="768"/>
      <c r="IT166" s="768"/>
      <c r="IU166" s="768"/>
      <c r="IV166" s="768"/>
      <c r="IW166" s="768"/>
      <c r="IX166" s="768"/>
    </row>
    <row r="167" spans="1:259" s="766" customFormat="1" ht="79.900000000000006" customHeight="1">
      <c r="A167" s="768" t="s">
        <v>638</v>
      </c>
      <c r="B167" s="471">
        <v>13</v>
      </c>
      <c r="C167" s="855" t="s">
        <v>1837</v>
      </c>
      <c r="D167" s="776" t="s">
        <v>6782</v>
      </c>
      <c r="E167" s="780">
        <v>40458</v>
      </c>
      <c r="F167" s="781">
        <f ca="1">ABS((V1-E167)/365)</f>
        <v>9.9068493150684933</v>
      </c>
      <c r="G167" s="776" t="s">
        <v>321</v>
      </c>
      <c r="H167" s="776" t="s">
        <v>1839</v>
      </c>
      <c r="I167" s="780">
        <v>42536</v>
      </c>
      <c r="J167" s="782" t="s">
        <v>84</v>
      </c>
      <c r="K167" s="776" t="s">
        <v>1840</v>
      </c>
      <c r="L167" s="776" t="s">
        <v>5093</v>
      </c>
      <c r="M167" s="456" t="s">
        <v>724</v>
      </c>
      <c r="N167" s="456" t="s">
        <v>5858</v>
      </c>
      <c r="O167" s="456"/>
      <c r="P167" s="456"/>
      <c r="Q167" s="456" t="s">
        <v>2242</v>
      </c>
      <c r="R167" s="456"/>
      <c r="S167" s="456"/>
      <c r="T167" s="776" t="s">
        <v>1856</v>
      </c>
      <c r="U167" s="776"/>
      <c r="V167" s="776"/>
      <c r="W167" s="776" t="s">
        <v>3442</v>
      </c>
      <c r="X167" s="776"/>
      <c r="Y167" s="768" t="s">
        <v>1106</v>
      </c>
      <c r="Z167" s="744"/>
      <c r="AA167" s="744"/>
      <c r="AB167" s="744"/>
      <c r="AC167" s="744"/>
      <c r="AD167" s="744"/>
      <c r="AE167" s="744"/>
      <c r="AF167" s="744"/>
      <c r="AG167" s="744"/>
      <c r="AH167" s="744"/>
      <c r="AI167" s="744"/>
      <c r="AJ167" s="744"/>
      <c r="AK167" s="744"/>
      <c r="AL167" s="744"/>
      <c r="AM167" s="744"/>
      <c r="AN167" s="744"/>
      <c r="AO167" s="744"/>
      <c r="AP167" s="744"/>
      <c r="AQ167" s="744"/>
      <c r="AR167" s="744"/>
      <c r="AS167" s="744"/>
      <c r="AT167" s="744"/>
      <c r="AU167" s="744"/>
      <c r="AV167" s="744"/>
      <c r="AW167" s="744"/>
      <c r="AX167" s="744"/>
      <c r="AY167" s="744"/>
      <c r="AZ167" s="744"/>
      <c r="BA167" s="744"/>
      <c r="BB167" s="744"/>
      <c r="BC167" s="744"/>
      <c r="BD167" s="744"/>
      <c r="BE167" s="744"/>
      <c r="BF167" s="744"/>
      <c r="BG167" s="744"/>
      <c r="BH167" s="744"/>
      <c r="BI167" s="744"/>
      <c r="BJ167" s="744"/>
      <c r="BK167" s="744"/>
      <c r="BL167" s="744"/>
      <c r="BM167" s="744"/>
      <c r="BN167" s="744"/>
      <c r="BO167" s="744"/>
      <c r="BP167" s="744"/>
      <c r="BQ167" s="744"/>
      <c r="BR167" s="744"/>
      <c r="BS167" s="744"/>
      <c r="BT167" s="744"/>
      <c r="BU167" s="744"/>
      <c r="BV167" s="744"/>
      <c r="BW167" s="744"/>
      <c r="BX167" s="744"/>
      <c r="BY167" s="744"/>
      <c r="BZ167" s="744"/>
      <c r="CA167" s="744"/>
      <c r="CB167" s="744"/>
      <c r="CC167" s="744"/>
      <c r="CD167" s="744"/>
      <c r="CE167" s="744"/>
      <c r="CF167" s="744"/>
      <c r="CG167" s="744"/>
      <c r="CH167" s="744"/>
      <c r="CI167" s="744"/>
      <c r="CJ167" s="744"/>
      <c r="CK167" s="744"/>
      <c r="CL167" s="744"/>
      <c r="CM167" s="744"/>
      <c r="CN167" s="744"/>
      <c r="CO167" s="744"/>
      <c r="CP167" s="744"/>
      <c r="CQ167" s="744"/>
      <c r="CR167" s="744"/>
      <c r="CS167" s="744"/>
      <c r="CT167" s="744"/>
      <c r="CU167" s="744"/>
      <c r="CV167" s="744"/>
      <c r="CW167" s="744"/>
      <c r="CX167" s="744"/>
      <c r="CY167" s="744"/>
      <c r="CZ167" s="744"/>
      <c r="DA167" s="744"/>
      <c r="DB167" s="744"/>
      <c r="DC167" s="744"/>
      <c r="DD167" s="744"/>
      <c r="DE167" s="744"/>
      <c r="DF167" s="744"/>
      <c r="DG167" s="744"/>
      <c r="DH167" s="744"/>
      <c r="DI167" s="744"/>
      <c r="DJ167" s="744"/>
      <c r="DK167" s="744"/>
      <c r="DL167" s="744"/>
      <c r="DM167" s="744"/>
      <c r="DN167" s="744"/>
      <c r="DO167" s="744"/>
      <c r="DP167" s="744"/>
      <c r="DQ167" s="744"/>
      <c r="DR167" s="744"/>
      <c r="DS167" s="744"/>
      <c r="DT167" s="744"/>
      <c r="DU167" s="744"/>
      <c r="DV167" s="744"/>
      <c r="DW167" s="744"/>
      <c r="DX167" s="744"/>
      <c r="DY167" s="744"/>
      <c r="DZ167" s="744"/>
      <c r="EA167" s="744"/>
      <c r="EB167" s="744"/>
      <c r="EC167" s="744"/>
      <c r="ED167" s="744"/>
      <c r="EE167" s="744"/>
      <c r="EF167" s="744"/>
      <c r="EG167" s="744"/>
      <c r="EH167" s="744"/>
      <c r="EI167" s="744"/>
      <c r="EJ167" s="744"/>
      <c r="EK167" s="744"/>
      <c r="EL167" s="744"/>
      <c r="EM167" s="744"/>
      <c r="EN167" s="744"/>
      <c r="EO167" s="744"/>
      <c r="EP167" s="744"/>
      <c r="EQ167" s="744"/>
      <c r="ER167" s="744"/>
      <c r="ES167" s="744"/>
      <c r="ET167" s="744"/>
      <c r="EU167" s="744"/>
      <c r="EV167" s="744"/>
      <c r="EW167" s="744"/>
      <c r="EX167" s="744"/>
      <c r="EY167" s="744"/>
      <c r="EZ167" s="744"/>
      <c r="FA167" s="744"/>
      <c r="FB167" s="744"/>
      <c r="FC167" s="744"/>
      <c r="FD167" s="744"/>
      <c r="FE167" s="744"/>
      <c r="FF167" s="744"/>
      <c r="FG167" s="744"/>
      <c r="FH167" s="744"/>
      <c r="FI167" s="744"/>
      <c r="FJ167" s="744"/>
      <c r="FK167" s="744"/>
      <c r="FL167" s="744"/>
      <c r="FM167" s="744"/>
      <c r="FN167" s="744"/>
      <c r="FO167" s="744"/>
      <c r="FP167" s="744"/>
      <c r="FQ167" s="744"/>
      <c r="FR167" s="744"/>
      <c r="FS167" s="744"/>
      <c r="FT167" s="744"/>
      <c r="FU167" s="744"/>
      <c r="FV167" s="744"/>
      <c r="FW167" s="744"/>
      <c r="FX167" s="744"/>
      <c r="FY167" s="744"/>
      <c r="FZ167" s="744"/>
      <c r="GA167" s="744"/>
      <c r="GB167" s="744"/>
      <c r="GC167" s="744"/>
      <c r="GD167" s="744"/>
      <c r="GE167" s="744"/>
      <c r="GF167" s="744"/>
      <c r="GG167" s="744"/>
      <c r="GH167" s="744"/>
      <c r="GI167" s="744"/>
      <c r="GJ167" s="744"/>
      <c r="GK167" s="744"/>
      <c r="GL167" s="744"/>
      <c r="GM167" s="744"/>
      <c r="GN167" s="744"/>
      <c r="GO167" s="744"/>
      <c r="GP167" s="744"/>
      <c r="GQ167" s="744"/>
      <c r="GR167" s="744"/>
      <c r="GS167" s="744"/>
      <c r="GT167" s="744"/>
      <c r="GU167" s="744"/>
      <c r="GV167" s="744"/>
      <c r="GW167" s="744"/>
      <c r="GX167" s="744"/>
      <c r="GY167" s="744"/>
      <c r="GZ167" s="744"/>
      <c r="HA167" s="744"/>
      <c r="HB167" s="744"/>
      <c r="HC167" s="744"/>
      <c r="HD167" s="744"/>
      <c r="HE167" s="744"/>
      <c r="HF167" s="744"/>
      <c r="HG167" s="744"/>
      <c r="HH167" s="744"/>
      <c r="HI167" s="744"/>
      <c r="HJ167" s="744"/>
      <c r="HK167" s="744"/>
      <c r="HL167" s="744"/>
      <c r="HM167" s="744"/>
      <c r="HN167" s="744"/>
      <c r="HO167" s="744"/>
      <c r="HP167" s="744"/>
      <c r="HQ167" s="744"/>
      <c r="HR167" s="744"/>
      <c r="HS167" s="744"/>
      <c r="HT167" s="744"/>
      <c r="HU167" s="744"/>
      <c r="HV167" s="744"/>
      <c r="HW167" s="744"/>
      <c r="HX167" s="744"/>
      <c r="HY167" s="744"/>
      <c r="HZ167" s="744"/>
      <c r="IA167" s="744"/>
      <c r="IB167" s="744"/>
      <c r="IC167" s="744"/>
      <c r="ID167" s="744"/>
      <c r="IE167" s="744"/>
      <c r="IF167" s="744"/>
      <c r="IG167" s="744"/>
      <c r="IH167" s="744"/>
      <c r="II167" s="744"/>
      <c r="IJ167" s="744"/>
      <c r="IK167" s="744"/>
      <c r="IL167" s="744"/>
      <c r="IM167" s="744"/>
      <c r="IN167" s="744"/>
      <c r="IO167" s="744"/>
      <c r="IP167" s="744"/>
      <c r="IQ167" s="744"/>
      <c r="IR167" s="744"/>
      <c r="IS167" s="744"/>
      <c r="IT167" s="744"/>
      <c r="IU167" s="744"/>
      <c r="IV167" s="744"/>
      <c r="IW167" s="744"/>
      <c r="IX167" s="744"/>
      <c r="IY167" s="767"/>
    </row>
    <row r="168" spans="1:259" s="766" customFormat="1" ht="79.900000000000006" customHeight="1">
      <c r="A168" s="768" t="s">
        <v>638</v>
      </c>
      <c r="B168" s="471">
        <v>14</v>
      </c>
      <c r="C168" s="855" t="s">
        <v>1837</v>
      </c>
      <c r="D168" s="776" t="s">
        <v>1841</v>
      </c>
      <c r="E168" s="780">
        <v>38931</v>
      </c>
      <c r="F168" s="781">
        <f ca="1">ABS((V1-E168)/365)</f>
        <v>14.09041095890411</v>
      </c>
      <c r="G168" s="776" t="s">
        <v>321</v>
      </c>
      <c r="H168" s="776" t="s">
        <v>1839</v>
      </c>
      <c r="I168" s="780">
        <v>42536</v>
      </c>
      <c r="J168" s="782" t="s">
        <v>84</v>
      </c>
      <c r="K168" s="776" t="s">
        <v>1840</v>
      </c>
      <c r="L168" s="776" t="s">
        <v>5093</v>
      </c>
      <c r="M168" s="456" t="s">
        <v>724</v>
      </c>
      <c r="N168" s="456" t="s">
        <v>5858</v>
      </c>
      <c r="O168" s="456"/>
      <c r="P168" s="456"/>
      <c r="Q168" s="456" t="s">
        <v>2242</v>
      </c>
      <c r="R168" s="456"/>
      <c r="S168" s="456"/>
      <c r="T168" s="776" t="s">
        <v>1857</v>
      </c>
      <c r="U168" s="776"/>
      <c r="V168" s="776"/>
      <c r="W168" s="776" t="s">
        <v>2908</v>
      </c>
      <c r="X168" s="776"/>
      <c r="Y168" s="768" t="s">
        <v>1106</v>
      </c>
      <c r="Z168" s="744"/>
      <c r="AB168" s="767"/>
      <c r="AC168" s="767"/>
      <c r="AD168" s="767"/>
      <c r="AE168" s="767"/>
      <c r="AF168" s="767"/>
      <c r="AG168" s="767"/>
      <c r="AH168" s="767"/>
      <c r="AI168" s="767"/>
      <c r="AJ168" s="767"/>
      <c r="AK168" s="767"/>
      <c r="AL168" s="767"/>
      <c r="AM168" s="767"/>
      <c r="AN168" s="767"/>
      <c r="AO168" s="767"/>
      <c r="AP168" s="767"/>
      <c r="AQ168" s="767"/>
      <c r="AR168" s="767"/>
      <c r="AS168" s="767"/>
      <c r="AT168" s="767"/>
      <c r="AU168" s="767"/>
      <c r="AV168" s="767"/>
      <c r="AW168" s="767"/>
      <c r="AX168" s="767"/>
      <c r="AY168" s="767"/>
      <c r="AZ168" s="767"/>
      <c r="BA168" s="767"/>
      <c r="BB168" s="767"/>
      <c r="BC168" s="767"/>
      <c r="BD168" s="767"/>
      <c r="BE168" s="767"/>
      <c r="BF168" s="767"/>
      <c r="BG168" s="767"/>
      <c r="BH168" s="767"/>
      <c r="BI168" s="767"/>
      <c r="BJ168" s="767"/>
      <c r="BK168" s="767"/>
      <c r="BL168" s="767"/>
      <c r="BM168" s="767"/>
      <c r="BN168" s="767"/>
      <c r="BO168" s="767"/>
      <c r="BP168" s="767"/>
      <c r="BQ168" s="767"/>
      <c r="BR168" s="767"/>
      <c r="BS168" s="767"/>
      <c r="BT168" s="767"/>
      <c r="BU168" s="767"/>
      <c r="BV168" s="767"/>
      <c r="BW168" s="767"/>
      <c r="BX168" s="767"/>
      <c r="BY168" s="767"/>
      <c r="BZ168" s="767"/>
      <c r="CA168" s="767"/>
      <c r="CB168" s="767"/>
      <c r="CC168" s="767"/>
      <c r="CD168" s="767"/>
      <c r="CE168" s="767"/>
      <c r="CF168" s="767"/>
      <c r="CG168" s="767"/>
      <c r="CH168" s="767"/>
      <c r="CI168" s="767"/>
      <c r="CJ168" s="767"/>
      <c r="CK168" s="767"/>
      <c r="CL168" s="767"/>
      <c r="CM168" s="767"/>
      <c r="CN168" s="767"/>
      <c r="CO168" s="767"/>
      <c r="CP168" s="767"/>
      <c r="CQ168" s="767"/>
      <c r="CR168" s="767"/>
      <c r="CS168" s="767"/>
      <c r="CT168" s="767"/>
      <c r="CU168" s="767"/>
      <c r="CV168" s="767"/>
      <c r="CW168" s="767"/>
      <c r="CX168" s="767"/>
      <c r="CY168" s="767"/>
      <c r="CZ168" s="767"/>
      <c r="DA168" s="767"/>
      <c r="DB168" s="767"/>
      <c r="DC168" s="767"/>
      <c r="DD168" s="767"/>
      <c r="DE168" s="767"/>
      <c r="DF168" s="767"/>
      <c r="DG168" s="767"/>
      <c r="DH168" s="767"/>
      <c r="DI168" s="767"/>
      <c r="DJ168" s="767"/>
      <c r="DK168" s="767"/>
      <c r="DL168" s="767"/>
      <c r="DM168" s="767"/>
      <c r="DN168" s="767"/>
      <c r="DO168" s="767"/>
      <c r="DP168" s="767"/>
      <c r="DQ168" s="767"/>
      <c r="DR168" s="767"/>
      <c r="DS168" s="767"/>
      <c r="DT168" s="767"/>
      <c r="DU168" s="767"/>
      <c r="DV168" s="767"/>
      <c r="DW168" s="767"/>
      <c r="DX168" s="767"/>
      <c r="DY168" s="767"/>
      <c r="DZ168" s="767"/>
      <c r="EA168" s="767"/>
      <c r="EB168" s="767"/>
      <c r="EC168" s="767"/>
      <c r="ED168" s="767"/>
      <c r="EE168" s="767"/>
      <c r="EF168" s="767"/>
      <c r="EG168" s="767"/>
      <c r="EH168" s="767"/>
      <c r="EI168" s="767"/>
      <c r="EJ168" s="767"/>
      <c r="EK168" s="767"/>
      <c r="EL168" s="767"/>
      <c r="EM168" s="767"/>
      <c r="EN168" s="767"/>
      <c r="EO168" s="767"/>
      <c r="EP168" s="767"/>
      <c r="EQ168" s="767"/>
      <c r="ER168" s="767"/>
      <c r="ES168" s="767"/>
      <c r="ET168" s="767"/>
      <c r="EU168" s="767"/>
      <c r="EV168" s="767"/>
      <c r="EW168" s="767"/>
      <c r="EX168" s="767"/>
      <c r="EY168" s="767"/>
      <c r="EZ168" s="767"/>
      <c r="FA168" s="767"/>
      <c r="FB168" s="767"/>
      <c r="FC168" s="767"/>
      <c r="FD168" s="767"/>
      <c r="FE168" s="767"/>
      <c r="FF168" s="767"/>
      <c r="FG168" s="767"/>
      <c r="FH168" s="767"/>
      <c r="FI168" s="767"/>
      <c r="FJ168" s="767"/>
      <c r="FK168" s="767"/>
      <c r="FL168" s="767"/>
      <c r="FM168" s="767"/>
      <c r="FN168" s="767"/>
      <c r="FO168" s="767"/>
      <c r="FP168" s="767"/>
      <c r="FQ168" s="767"/>
      <c r="FR168" s="767"/>
      <c r="FS168" s="767"/>
      <c r="FT168" s="767"/>
      <c r="FU168" s="767"/>
      <c r="FV168" s="767"/>
      <c r="FW168" s="767"/>
      <c r="FX168" s="767"/>
      <c r="FY168" s="767"/>
      <c r="FZ168" s="767"/>
      <c r="GA168" s="767"/>
      <c r="GB168" s="767"/>
      <c r="GC168" s="767"/>
      <c r="GD168" s="767"/>
      <c r="GE168" s="767"/>
      <c r="GF168" s="767"/>
      <c r="GG168" s="767"/>
      <c r="GH168" s="767"/>
      <c r="GI168" s="767"/>
      <c r="GJ168" s="767"/>
      <c r="GK168" s="767"/>
      <c r="GL168" s="767"/>
      <c r="GM168" s="767"/>
      <c r="GN168" s="767"/>
      <c r="GO168" s="767"/>
      <c r="GP168" s="767"/>
      <c r="GQ168" s="767"/>
      <c r="GR168" s="767"/>
      <c r="GS168" s="767"/>
      <c r="GT168" s="767"/>
      <c r="GU168" s="767"/>
      <c r="GV168" s="767"/>
      <c r="GW168" s="767"/>
      <c r="GX168" s="767"/>
      <c r="GY168" s="767"/>
      <c r="GZ168" s="767"/>
      <c r="HA168" s="767"/>
      <c r="HB168" s="767"/>
      <c r="HC168" s="767"/>
      <c r="HD168" s="767"/>
      <c r="HE168" s="767"/>
      <c r="HF168" s="767"/>
      <c r="HG168" s="767"/>
      <c r="HH168" s="767"/>
      <c r="HI168" s="767"/>
      <c r="HJ168" s="767"/>
      <c r="HK168" s="767"/>
      <c r="HL168" s="767"/>
      <c r="HM168" s="767"/>
      <c r="HN168" s="767"/>
      <c r="HO168" s="767"/>
      <c r="HP168" s="767"/>
      <c r="HQ168" s="767"/>
      <c r="HR168" s="767"/>
      <c r="HS168" s="767"/>
      <c r="HT168" s="767"/>
      <c r="HU168" s="767"/>
      <c r="HV168" s="767"/>
      <c r="HW168" s="767"/>
      <c r="HX168" s="767"/>
      <c r="HY168" s="767"/>
      <c r="HZ168" s="767"/>
      <c r="IA168" s="767"/>
      <c r="IB168" s="767"/>
      <c r="IC168" s="767"/>
      <c r="ID168" s="767"/>
      <c r="IE168" s="767"/>
      <c r="IF168" s="767"/>
      <c r="IG168" s="767"/>
      <c r="IH168" s="767"/>
      <c r="II168" s="767"/>
      <c r="IJ168" s="767"/>
      <c r="IK168" s="767"/>
      <c r="IL168" s="767"/>
      <c r="IM168" s="767"/>
      <c r="IN168" s="767"/>
      <c r="IO168" s="767"/>
      <c r="IP168" s="767"/>
      <c r="IQ168" s="767"/>
      <c r="IR168" s="767"/>
      <c r="IS168" s="767"/>
      <c r="IT168" s="767"/>
      <c r="IU168" s="767"/>
      <c r="IV168" s="767"/>
      <c r="IW168" s="767"/>
      <c r="IX168" s="767"/>
      <c r="IY168" s="744"/>
    </row>
    <row r="169" spans="1:259" ht="79.900000000000006" customHeight="1">
      <c r="A169" s="768" t="s">
        <v>638</v>
      </c>
      <c r="B169" s="471">
        <v>15</v>
      </c>
      <c r="C169" s="855" t="s">
        <v>1837</v>
      </c>
      <c r="D169" s="776" t="s">
        <v>1842</v>
      </c>
      <c r="E169" s="780">
        <v>40934</v>
      </c>
      <c r="F169" s="781">
        <f ca="1">ABS((V1-E169)/365)</f>
        <v>8.6027397260273979</v>
      </c>
      <c r="G169" s="776" t="s">
        <v>321</v>
      </c>
      <c r="H169" s="776" t="s">
        <v>1839</v>
      </c>
      <c r="I169" s="780">
        <v>42536</v>
      </c>
      <c r="J169" s="782" t="s">
        <v>84</v>
      </c>
      <c r="K169" s="776" t="s">
        <v>1840</v>
      </c>
      <c r="L169" s="776" t="s">
        <v>5093</v>
      </c>
      <c r="M169" s="456" t="s">
        <v>724</v>
      </c>
      <c r="N169" s="456" t="s">
        <v>5858</v>
      </c>
      <c r="O169" s="456"/>
      <c r="P169" s="456"/>
      <c r="Q169" s="456" t="s">
        <v>2242</v>
      </c>
      <c r="R169" s="456"/>
      <c r="S169" s="456"/>
      <c r="T169" s="776" t="s">
        <v>1856</v>
      </c>
      <c r="U169" s="776"/>
      <c r="V169" s="776"/>
      <c r="W169" s="776" t="s">
        <v>2908</v>
      </c>
      <c r="X169" s="776"/>
      <c r="Y169" s="768" t="s">
        <v>1106</v>
      </c>
      <c r="Z169" s="744"/>
    </row>
    <row r="170" spans="1:259" ht="79.900000000000006" customHeight="1">
      <c r="B170" s="1031"/>
      <c r="C170" s="1031"/>
      <c r="D170" s="831"/>
      <c r="E170" s="860"/>
      <c r="G170" s="831"/>
      <c r="I170" s="860"/>
      <c r="Y170" s="744"/>
      <c r="Z170" s="1022"/>
      <c r="AB170" s="766"/>
      <c r="AC170" s="766"/>
      <c r="AD170" s="766"/>
      <c r="AE170" s="766"/>
      <c r="AF170" s="766"/>
      <c r="AG170" s="766"/>
      <c r="AH170" s="766"/>
      <c r="AI170" s="766"/>
      <c r="AJ170" s="766"/>
      <c r="AK170" s="766"/>
      <c r="AL170" s="766"/>
      <c r="AM170" s="766"/>
      <c r="AN170" s="766"/>
      <c r="AO170" s="766"/>
      <c r="AP170" s="766"/>
      <c r="AQ170" s="766"/>
      <c r="AR170" s="766"/>
      <c r="AS170" s="766"/>
      <c r="AT170" s="766"/>
      <c r="AU170" s="766"/>
      <c r="AV170" s="766"/>
      <c r="AW170" s="766"/>
      <c r="AX170" s="766"/>
      <c r="AY170" s="766"/>
      <c r="AZ170" s="766"/>
      <c r="BA170" s="766"/>
      <c r="BB170" s="766"/>
      <c r="BC170" s="766"/>
      <c r="BD170" s="766"/>
      <c r="BE170" s="766"/>
      <c r="BF170" s="766"/>
      <c r="BG170" s="766"/>
      <c r="BH170" s="766"/>
      <c r="BI170" s="766"/>
      <c r="BJ170" s="766"/>
      <c r="BK170" s="766"/>
      <c r="BL170" s="766"/>
      <c r="BM170" s="766"/>
      <c r="BN170" s="766"/>
      <c r="BO170" s="766"/>
      <c r="BP170" s="766"/>
      <c r="BQ170" s="766"/>
      <c r="BR170" s="766"/>
      <c r="BS170" s="766"/>
      <c r="BT170" s="766"/>
      <c r="BU170" s="766"/>
      <c r="BV170" s="766"/>
      <c r="BW170" s="766"/>
      <c r="BX170" s="766"/>
      <c r="BY170" s="766"/>
      <c r="BZ170" s="766"/>
      <c r="CA170" s="766"/>
      <c r="CB170" s="766"/>
      <c r="CC170" s="766"/>
      <c r="CD170" s="766"/>
      <c r="CE170" s="766"/>
      <c r="CF170" s="766"/>
      <c r="CG170" s="766"/>
      <c r="CH170" s="766"/>
      <c r="CI170" s="766"/>
      <c r="CJ170" s="766"/>
      <c r="CK170" s="766"/>
      <c r="CL170" s="766"/>
      <c r="CM170" s="766"/>
      <c r="CN170" s="766"/>
      <c r="CO170" s="766"/>
      <c r="CP170" s="766"/>
      <c r="CQ170" s="766"/>
      <c r="CR170" s="766"/>
      <c r="CS170" s="766"/>
      <c r="CT170" s="766"/>
      <c r="CU170" s="766"/>
      <c r="CV170" s="766"/>
      <c r="CW170" s="766"/>
      <c r="CX170" s="766"/>
      <c r="CY170" s="766"/>
      <c r="CZ170" s="766"/>
      <c r="DA170" s="766"/>
      <c r="DB170" s="766"/>
      <c r="DC170" s="766"/>
      <c r="DD170" s="766"/>
      <c r="DE170" s="766"/>
      <c r="DF170" s="766"/>
      <c r="DG170" s="766"/>
      <c r="DH170" s="766"/>
      <c r="DI170" s="766"/>
      <c r="DJ170" s="766"/>
      <c r="DK170" s="766"/>
      <c r="DL170" s="766"/>
      <c r="DM170" s="766"/>
      <c r="DN170" s="766"/>
      <c r="DO170" s="766"/>
      <c r="DP170" s="766"/>
      <c r="DQ170" s="766"/>
      <c r="DR170" s="766"/>
      <c r="DS170" s="766"/>
      <c r="DT170" s="766"/>
      <c r="DU170" s="766"/>
      <c r="DV170" s="766"/>
      <c r="DW170" s="766"/>
      <c r="DX170" s="766"/>
      <c r="DY170" s="766"/>
      <c r="DZ170" s="766"/>
      <c r="EA170" s="766"/>
      <c r="EB170" s="766"/>
      <c r="EC170" s="766"/>
      <c r="ED170" s="766"/>
      <c r="EE170" s="766"/>
      <c r="EF170" s="766"/>
      <c r="EG170" s="766"/>
      <c r="EH170" s="766"/>
      <c r="EI170" s="766"/>
      <c r="EJ170" s="766"/>
      <c r="EK170" s="766"/>
      <c r="EL170" s="766"/>
      <c r="EM170" s="766"/>
      <c r="EN170" s="766"/>
      <c r="EO170" s="766"/>
      <c r="EP170" s="766"/>
      <c r="EQ170" s="766"/>
      <c r="ER170" s="766"/>
      <c r="ES170" s="766"/>
      <c r="ET170" s="766"/>
      <c r="EU170" s="766"/>
      <c r="EV170" s="766"/>
      <c r="EW170" s="766"/>
      <c r="EX170" s="766"/>
      <c r="EY170" s="766"/>
      <c r="EZ170" s="766"/>
      <c r="FA170" s="766"/>
      <c r="FB170" s="766"/>
      <c r="FC170" s="766"/>
      <c r="FD170" s="766"/>
      <c r="FE170" s="766"/>
      <c r="FF170" s="766"/>
      <c r="FG170" s="766"/>
      <c r="FH170" s="766"/>
      <c r="FI170" s="766"/>
      <c r="FJ170" s="766"/>
      <c r="FK170" s="766"/>
      <c r="FL170" s="766"/>
      <c r="FM170" s="766"/>
      <c r="FN170" s="766"/>
      <c r="FO170" s="766"/>
      <c r="FP170" s="766"/>
      <c r="FQ170" s="766"/>
      <c r="FR170" s="766"/>
      <c r="FS170" s="766"/>
      <c r="FT170" s="766"/>
      <c r="FU170" s="766"/>
      <c r="FV170" s="766"/>
      <c r="FW170" s="766"/>
      <c r="FX170" s="766"/>
      <c r="FY170" s="766"/>
      <c r="FZ170" s="766"/>
      <c r="GA170" s="766"/>
      <c r="GB170" s="766"/>
      <c r="GC170" s="766"/>
      <c r="GD170" s="766"/>
      <c r="GE170" s="766"/>
      <c r="GF170" s="766"/>
      <c r="GG170" s="766"/>
      <c r="GH170" s="766"/>
      <c r="GI170" s="766"/>
      <c r="GJ170" s="766"/>
      <c r="GK170" s="766"/>
      <c r="GL170" s="766"/>
      <c r="GM170" s="766"/>
      <c r="GN170" s="766"/>
      <c r="GO170" s="766"/>
      <c r="GP170" s="766"/>
      <c r="GQ170" s="766"/>
      <c r="GR170" s="766"/>
      <c r="GS170" s="766"/>
      <c r="GT170" s="766"/>
      <c r="GU170" s="766"/>
      <c r="GV170" s="766"/>
      <c r="GW170" s="766"/>
      <c r="GX170" s="766"/>
      <c r="GY170" s="766"/>
      <c r="GZ170" s="766"/>
      <c r="HA170" s="766"/>
      <c r="HB170" s="766"/>
      <c r="HC170" s="766"/>
      <c r="HD170" s="766"/>
      <c r="HE170" s="766"/>
      <c r="HF170" s="766"/>
      <c r="HG170" s="766"/>
      <c r="HH170" s="766"/>
      <c r="HI170" s="766"/>
      <c r="HJ170" s="766"/>
      <c r="HK170" s="766"/>
      <c r="HL170" s="766"/>
      <c r="HM170" s="766"/>
      <c r="HN170" s="766"/>
      <c r="HO170" s="766"/>
      <c r="HP170" s="766"/>
      <c r="HQ170" s="766"/>
      <c r="HR170" s="766"/>
      <c r="HS170" s="766"/>
      <c r="HT170" s="766"/>
      <c r="HU170" s="766"/>
      <c r="HV170" s="766"/>
      <c r="HW170" s="766"/>
      <c r="HX170" s="766"/>
      <c r="HY170" s="766"/>
      <c r="HZ170" s="766"/>
      <c r="IA170" s="766"/>
      <c r="IB170" s="766"/>
      <c r="IC170" s="766"/>
      <c r="ID170" s="766"/>
      <c r="IE170" s="766"/>
      <c r="IF170" s="766"/>
      <c r="IG170" s="766"/>
      <c r="IH170" s="766"/>
      <c r="II170" s="766"/>
      <c r="IJ170" s="766"/>
      <c r="IK170" s="766"/>
      <c r="IL170" s="766"/>
      <c r="IM170" s="766"/>
      <c r="IN170" s="766"/>
      <c r="IO170" s="766"/>
      <c r="IP170" s="766"/>
      <c r="IQ170" s="766"/>
      <c r="IR170" s="766"/>
      <c r="IS170" s="766"/>
      <c r="IT170" s="766"/>
      <c r="IU170" s="766"/>
      <c r="IV170" s="766"/>
      <c r="IW170" s="766"/>
      <c r="IX170" s="766"/>
    </row>
    <row r="171" spans="1:259" ht="79.900000000000006" customHeight="1">
      <c r="B171" s="1538" t="s">
        <v>4911</v>
      </c>
      <c r="C171" s="1538"/>
      <c r="D171" s="1538"/>
      <c r="E171" s="1538"/>
      <c r="F171" s="1538"/>
      <c r="G171" s="1538"/>
      <c r="H171" s="1538"/>
      <c r="I171" s="1538"/>
      <c r="J171" s="1538"/>
      <c r="K171" s="1538"/>
      <c r="L171" s="1538"/>
      <c r="M171" s="1538"/>
      <c r="N171" s="1538"/>
      <c r="O171" s="1538"/>
      <c r="P171" s="1538"/>
      <c r="Q171" s="1538"/>
      <c r="R171" s="1538"/>
      <c r="S171" s="1538"/>
      <c r="T171" s="1538"/>
      <c r="U171" s="1538"/>
      <c r="V171" s="1538"/>
      <c r="W171" s="1538"/>
      <c r="X171" s="1538"/>
      <c r="Y171" s="744"/>
    </row>
    <row r="172" spans="1:259" ht="79.900000000000006" customHeight="1">
      <c r="B172" s="471"/>
      <c r="C172" s="471"/>
      <c r="D172" s="834" t="s">
        <v>338</v>
      </c>
      <c r="E172" s="835" t="s">
        <v>297</v>
      </c>
      <c r="F172" s="834"/>
      <c r="G172" s="835" t="s">
        <v>66</v>
      </c>
      <c r="H172" s="835" t="s">
        <v>298</v>
      </c>
      <c r="I172" s="835" t="s">
        <v>301</v>
      </c>
      <c r="J172" s="835" t="s">
        <v>302</v>
      </c>
      <c r="K172" s="836" t="s">
        <v>597</v>
      </c>
      <c r="L172" s="837" t="s">
        <v>130</v>
      </c>
      <c r="M172" s="836" t="s">
        <v>131</v>
      </c>
      <c r="N172" s="836" t="s">
        <v>770</v>
      </c>
      <c r="O172" s="836" t="s">
        <v>4174</v>
      </c>
      <c r="P172" s="836" t="s">
        <v>1406</v>
      </c>
      <c r="Q172" s="836" t="s">
        <v>1587</v>
      </c>
      <c r="R172" s="836" t="s">
        <v>5745</v>
      </c>
      <c r="S172" s="836" t="s">
        <v>220</v>
      </c>
      <c r="T172" s="835" t="s">
        <v>1378</v>
      </c>
      <c r="U172" s="835" t="s">
        <v>761</v>
      </c>
      <c r="V172" s="835" t="s">
        <v>4763</v>
      </c>
      <c r="W172" s="835" t="s">
        <v>1381</v>
      </c>
      <c r="X172" s="835" t="s">
        <v>1382</v>
      </c>
      <c r="Y172" s="1083"/>
      <c r="AA172" s="766"/>
      <c r="AB172" s="767"/>
      <c r="AC172" s="767"/>
      <c r="AD172" s="767"/>
      <c r="AE172" s="767"/>
      <c r="AF172" s="767"/>
      <c r="AG172" s="767"/>
      <c r="AH172" s="767"/>
      <c r="AI172" s="767"/>
      <c r="AJ172" s="767"/>
      <c r="AK172" s="767"/>
      <c r="AL172" s="767"/>
      <c r="AM172" s="767"/>
      <c r="AN172" s="767"/>
      <c r="AO172" s="767"/>
      <c r="AP172" s="767"/>
      <c r="AQ172" s="767"/>
      <c r="AR172" s="767"/>
      <c r="AS172" s="767"/>
      <c r="AT172" s="767"/>
      <c r="AU172" s="767"/>
      <c r="AV172" s="767"/>
      <c r="AW172" s="767"/>
      <c r="AX172" s="767"/>
      <c r="AY172" s="767"/>
      <c r="AZ172" s="767"/>
      <c r="BA172" s="767"/>
      <c r="BB172" s="767"/>
      <c r="BC172" s="767"/>
      <c r="BD172" s="767"/>
      <c r="BE172" s="767"/>
      <c r="BF172" s="767"/>
      <c r="BG172" s="767"/>
      <c r="BH172" s="767"/>
      <c r="BI172" s="767"/>
      <c r="BJ172" s="767"/>
      <c r="BK172" s="767"/>
      <c r="BL172" s="767"/>
      <c r="BM172" s="767"/>
      <c r="BN172" s="767"/>
      <c r="BO172" s="767"/>
      <c r="BP172" s="767"/>
      <c r="BQ172" s="767"/>
      <c r="BR172" s="767"/>
      <c r="BS172" s="767"/>
      <c r="BT172" s="767"/>
      <c r="BU172" s="767"/>
      <c r="BV172" s="767"/>
      <c r="BW172" s="767"/>
      <c r="BX172" s="767"/>
      <c r="BY172" s="767"/>
      <c r="BZ172" s="767"/>
      <c r="CA172" s="767"/>
      <c r="CB172" s="767"/>
      <c r="CC172" s="767"/>
      <c r="CD172" s="767"/>
      <c r="CE172" s="767"/>
      <c r="CF172" s="767"/>
      <c r="CG172" s="767"/>
      <c r="CH172" s="767"/>
      <c r="CI172" s="767"/>
      <c r="CJ172" s="767"/>
      <c r="CK172" s="767"/>
      <c r="CL172" s="767"/>
      <c r="CM172" s="767"/>
      <c r="CN172" s="767"/>
      <c r="CO172" s="767"/>
      <c r="CP172" s="767"/>
      <c r="CQ172" s="767"/>
      <c r="CR172" s="767"/>
      <c r="CS172" s="767"/>
      <c r="CT172" s="767"/>
      <c r="CU172" s="767"/>
      <c r="CV172" s="767"/>
      <c r="CW172" s="767"/>
      <c r="CX172" s="767"/>
      <c r="CY172" s="767"/>
      <c r="CZ172" s="767"/>
      <c r="DA172" s="767"/>
      <c r="DB172" s="767"/>
      <c r="DC172" s="767"/>
      <c r="DD172" s="767"/>
      <c r="DE172" s="767"/>
      <c r="DF172" s="767"/>
      <c r="DG172" s="767"/>
      <c r="DH172" s="767"/>
      <c r="DI172" s="767"/>
      <c r="DJ172" s="767"/>
      <c r="DK172" s="767"/>
      <c r="DL172" s="767"/>
      <c r="DM172" s="767"/>
      <c r="DN172" s="767"/>
      <c r="DO172" s="767"/>
      <c r="DP172" s="767"/>
      <c r="DQ172" s="767"/>
      <c r="DR172" s="767"/>
      <c r="DS172" s="767"/>
      <c r="DT172" s="767"/>
      <c r="DU172" s="767"/>
      <c r="DV172" s="767"/>
      <c r="DW172" s="767"/>
      <c r="DX172" s="767"/>
      <c r="DY172" s="767"/>
      <c r="DZ172" s="767"/>
      <c r="EA172" s="767"/>
      <c r="EB172" s="767"/>
      <c r="EC172" s="767"/>
      <c r="ED172" s="767"/>
      <c r="EE172" s="767"/>
      <c r="EF172" s="767"/>
      <c r="EG172" s="767"/>
      <c r="EH172" s="767"/>
      <c r="EI172" s="767"/>
      <c r="EJ172" s="767"/>
      <c r="EK172" s="767"/>
      <c r="EL172" s="767"/>
      <c r="EM172" s="767"/>
      <c r="EN172" s="767"/>
      <c r="EO172" s="767"/>
      <c r="EP172" s="767"/>
      <c r="EQ172" s="767"/>
      <c r="ER172" s="767"/>
      <c r="ES172" s="767"/>
      <c r="ET172" s="767"/>
      <c r="EU172" s="767"/>
      <c r="EV172" s="767"/>
      <c r="EW172" s="767"/>
      <c r="EX172" s="767"/>
      <c r="EY172" s="767"/>
      <c r="EZ172" s="767"/>
      <c r="FA172" s="767"/>
      <c r="FB172" s="767"/>
      <c r="FC172" s="767"/>
      <c r="FD172" s="767"/>
      <c r="FE172" s="767"/>
      <c r="FF172" s="767"/>
      <c r="FG172" s="767"/>
      <c r="FH172" s="767"/>
      <c r="FI172" s="767"/>
      <c r="FJ172" s="767"/>
      <c r="FK172" s="767"/>
      <c r="FL172" s="767"/>
      <c r="FM172" s="767"/>
      <c r="FN172" s="767"/>
      <c r="FO172" s="767"/>
      <c r="FP172" s="767"/>
      <c r="FQ172" s="767"/>
      <c r="FR172" s="767"/>
      <c r="FS172" s="767"/>
      <c r="FT172" s="767"/>
      <c r="FU172" s="767"/>
      <c r="FV172" s="767"/>
      <c r="FW172" s="767"/>
      <c r="FX172" s="767"/>
      <c r="FY172" s="767"/>
      <c r="FZ172" s="767"/>
      <c r="GA172" s="767"/>
      <c r="GB172" s="767"/>
      <c r="GC172" s="767"/>
      <c r="GD172" s="767"/>
      <c r="GE172" s="767"/>
      <c r="GF172" s="767"/>
      <c r="GG172" s="767"/>
      <c r="GH172" s="767"/>
      <c r="GI172" s="767"/>
      <c r="GJ172" s="767"/>
      <c r="GK172" s="767"/>
      <c r="GL172" s="767"/>
      <c r="GM172" s="767"/>
      <c r="GN172" s="767"/>
      <c r="GO172" s="767"/>
      <c r="GP172" s="767"/>
      <c r="GQ172" s="767"/>
      <c r="GR172" s="767"/>
      <c r="GS172" s="767"/>
      <c r="GT172" s="767"/>
      <c r="GU172" s="767"/>
      <c r="GV172" s="767"/>
      <c r="GW172" s="767"/>
      <c r="GX172" s="767"/>
      <c r="GY172" s="767"/>
      <c r="GZ172" s="767"/>
      <c r="HA172" s="767"/>
      <c r="HB172" s="767"/>
      <c r="HC172" s="767"/>
      <c r="HD172" s="767"/>
      <c r="HE172" s="767"/>
      <c r="HF172" s="767"/>
      <c r="HG172" s="767"/>
      <c r="HH172" s="767"/>
      <c r="HI172" s="767"/>
      <c r="HJ172" s="767"/>
      <c r="HK172" s="767"/>
      <c r="HL172" s="767"/>
      <c r="HM172" s="767"/>
      <c r="HN172" s="767"/>
      <c r="HO172" s="767"/>
      <c r="HP172" s="767"/>
      <c r="HQ172" s="767"/>
      <c r="HR172" s="767"/>
      <c r="HS172" s="767"/>
      <c r="HT172" s="767"/>
      <c r="HU172" s="767"/>
      <c r="HV172" s="767"/>
      <c r="HW172" s="767"/>
      <c r="HX172" s="767"/>
      <c r="HY172" s="767"/>
      <c r="HZ172" s="767"/>
      <c r="IA172" s="767"/>
      <c r="IB172" s="767"/>
      <c r="IC172" s="767"/>
      <c r="ID172" s="767"/>
      <c r="IE172" s="767"/>
      <c r="IF172" s="767"/>
      <c r="IG172" s="767"/>
      <c r="IH172" s="767"/>
      <c r="II172" s="767"/>
      <c r="IJ172" s="767"/>
      <c r="IK172" s="767"/>
      <c r="IL172" s="767"/>
      <c r="IM172" s="767"/>
      <c r="IN172" s="767"/>
      <c r="IO172" s="767"/>
      <c r="IP172" s="767"/>
      <c r="IQ172" s="767"/>
      <c r="IR172" s="767"/>
      <c r="IS172" s="767"/>
      <c r="IT172" s="767"/>
      <c r="IU172" s="767"/>
      <c r="IV172" s="767"/>
      <c r="IW172" s="767"/>
      <c r="IX172" s="767"/>
    </row>
    <row r="173" spans="1:259" ht="79.900000000000006" customHeight="1">
      <c r="A173" s="768" t="s">
        <v>625</v>
      </c>
      <c r="B173" s="471">
        <v>1</v>
      </c>
      <c r="C173" s="855" t="s">
        <v>1872</v>
      </c>
      <c r="D173" s="882" t="s">
        <v>1873</v>
      </c>
      <c r="E173" s="883">
        <v>38078</v>
      </c>
      <c r="F173" s="879">
        <f ca="1">ABS((V1-E173)/365)</f>
        <v>16.427397260273974</v>
      </c>
      <c r="G173" s="882" t="s">
        <v>272</v>
      </c>
      <c r="H173" s="882"/>
      <c r="I173" s="883">
        <v>42551</v>
      </c>
      <c r="J173" s="897" t="s">
        <v>189</v>
      </c>
      <c r="K173" s="882"/>
      <c r="L173" s="882"/>
      <c r="M173" s="880"/>
      <c r="N173" s="880"/>
      <c r="O173" s="880"/>
      <c r="P173" s="880"/>
      <c r="Q173" s="880" t="s">
        <v>6884</v>
      </c>
      <c r="R173" s="880"/>
      <c r="S173" s="880"/>
      <c r="T173" s="882" t="s">
        <v>1893</v>
      </c>
      <c r="U173" s="882"/>
      <c r="V173" s="882"/>
      <c r="W173" s="882" t="s">
        <v>3240</v>
      </c>
      <c r="X173" s="882" t="s">
        <v>5309</v>
      </c>
      <c r="Y173" s="768" t="s">
        <v>1102</v>
      </c>
      <c r="Z173" s="767"/>
      <c r="AA173" s="768"/>
      <c r="AB173" s="766"/>
      <c r="AC173" s="766"/>
      <c r="AD173" s="766"/>
      <c r="AE173" s="766"/>
      <c r="AF173" s="766"/>
      <c r="AG173" s="766"/>
      <c r="AH173" s="766"/>
      <c r="AI173" s="766"/>
      <c r="AJ173" s="766"/>
      <c r="AK173" s="766"/>
      <c r="AL173" s="766"/>
      <c r="AM173" s="766"/>
      <c r="AN173" s="766"/>
      <c r="AO173" s="766"/>
      <c r="AP173" s="766"/>
      <c r="AQ173" s="766"/>
      <c r="AR173" s="766"/>
      <c r="AS173" s="766"/>
      <c r="AT173" s="766"/>
      <c r="AU173" s="766"/>
      <c r="AV173" s="766"/>
      <c r="AW173" s="766"/>
      <c r="AX173" s="766"/>
      <c r="AY173" s="766"/>
      <c r="AZ173" s="766"/>
      <c r="BA173" s="766"/>
      <c r="BB173" s="766"/>
      <c r="BC173" s="766"/>
      <c r="BD173" s="766"/>
      <c r="BE173" s="766"/>
      <c r="BF173" s="766"/>
      <c r="BG173" s="766"/>
      <c r="BH173" s="766"/>
      <c r="BI173" s="766"/>
      <c r="BJ173" s="766"/>
      <c r="BK173" s="766"/>
      <c r="BL173" s="766"/>
      <c r="BM173" s="766"/>
      <c r="BN173" s="766"/>
      <c r="BO173" s="766"/>
      <c r="BP173" s="766"/>
      <c r="BQ173" s="766"/>
      <c r="BR173" s="766"/>
      <c r="BS173" s="766"/>
      <c r="BT173" s="766"/>
      <c r="BU173" s="766"/>
      <c r="BV173" s="766"/>
      <c r="BW173" s="766"/>
      <c r="BX173" s="766"/>
      <c r="BY173" s="766"/>
      <c r="BZ173" s="766"/>
      <c r="CA173" s="766"/>
      <c r="CB173" s="766"/>
      <c r="CC173" s="766"/>
      <c r="CD173" s="766"/>
      <c r="CE173" s="766"/>
      <c r="CF173" s="766"/>
      <c r="CG173" s="766"/>
      <c r="CH173" s="766"/>
      <c r="CI173" s="766"/>
      <c r="CJ173" s="766"/>
      <c r="CK173" s="766"/>
      <c r="CL173" s="766"/>
      <c r="CM173" s="766"/>
      <c r="CN173" s="766"/>
      <c r="CO173" s="766"/>
      <c r="CP173" s="766"/>
      <c r="CQ173" s="766"/>
      <c r="CR173" s="766"/>
      <c r="CS173" s="766"/>
      <c r="CT173" s="766"/>
      <c r="CU173" s="766"/>
      <c r="CV173" s="766"/>
      <c r="CW173" s="766"/>
      <c r="CX173" s="766"/>
      <c r="CY173" s="766"/>
      <c r="CZ173" s="766"/>
      <c r="DA173" s="766"/>
      <c r="DB173" s="766"/>
      <c r="DC173" s="766"/>
      <c r="DD173" s="766"/>
      <c r="DE173" s="766"/>
      <c r="DF173" s="766"/>
      <c r="DG173" s="766"/>
      <c r="DH173" s="766"/>
      <c r="DI173" s="766"/>
      <c r="DJ173" s="766"/>
      <c r="DK173" s="766"/>
      <c r="DL173" s="766"/>
      <c r="DM173" s="766"/>
      <c r="DN173" s="766"/>
      <c r="DO173" s="766"/>
      <c r="DP173" s="766"/>
      <c r="DQ173" s="766"/>
      <c r="DR173" s="766"/>
      <c r="DS173" s="766"/>
      <c r="DT173" s="766"/>
      <c r="DU173" s="766"/>
      <c r="DV173" s="766"/>
      <c r="DW173" s="766"/>
      <c r="DX173" s="766"/>
      <c r="DY173" s="766"/>
      <c r="DZ173" s="766"/>
      <c r="EA173" s="766"/>
      <c r="EB173" s="766"/>
      <c r="EC173" s="766"/>
      <c r="ED173" s="766"/>
      <c r="EE173" s="766"/>
      <c r="EF173" s="766"/>
      <c r="EG173" s="766"/>
      <c r="EH173" s="766"/>
      <c r="EI173" s="766"/>
      <c r="EJ173" s="766"/>
      <c r="EK173" s="766"/>
      <c r="EL173" s="766"/>
      <c r="EM173" s="766"/>
      <c r="EN173" s="766"/>
      <c r="EO173" s="766"/>
      <c r="EP173" s="766"/>
      <c r="EQ173" s="766"/>
      <c r="ER173" s="766"/>
      <c r="ES173" s="766"/>
      <c r="ET173" s="766"/>
      <c r="EU173" s="766"/>
      <c r="EV173" s="766"/>
      <c r="EW173" s="766"/>
      <c r="EX173" s="766"/>
      <c r="EY173" s="766"/>
      <c r="EZ173" s="766"/>
      <c r="FA173" s="766"/>
      <c r="FB173" s="766"/>
      <c r="FC173" s="766"/>
      <c r="FD173" s="766"/>
      <c r="FE173" s="766"/>
      <c r="FF173" s="766"/>
      <c r="FG173" s="766"/>
      <c r="FH173" s="766"/>
      <c r="FI173" s="766"/>
      <c r="FJ173" s="766"/>
      <c r="FK173" s="766"/>
      <c r="FL173" s="766"/>
      <c r="FM173" s="766"/>
      <c r="FN173" s="766"/>
      <c r="FO173" s="766"/>
      <c r="FP173" s="766"/>
      <c r="FQ173" s="766"/>
      <c r="FR173" s="766"/>
      <c r="FS173" s="766"/>
      <c r="FT173" s="766"/>
      <c r="FU173" s="766"/>
      <c r="FV173" s="766"/>
      <c r="FW173" s="766"/>
      <c r="FX173" s="766"/>
      <c r="FY173" s="766"/>
      <c r="FZ173" s="766"/>
      <c r="GA173" s="766"/>
      <c r="GB173" s="766"/>
      <c r="GC173" s="766"/>
      <c r="GD173" s="766"/>
      <c r="GE173" s="766"/>
      <c r="GF173" s="766"/>
      <c r="GG173" s="766"/>
      <c r="GH173" s="766"/>
      <c r="GI173" s="766"/>
      <c r="GJ173" s="766"/>
      <c r="GK173" s="766"/>
      <c r="GL173" s="766"/>
      <c r="GM173" s="766"/>
      <c r="GN173" s="766"/>
      <c r="GO173" s="766"/>
      <c r="GP173" s="766"/>
      <c r="GQ173" s="766"/>
      <c r="GR173" s="766"/>
      <c r="GS173" s="766"/>
      <c r="GT173" s="766"/>
      <c r="GU173" s="766"/>
      <c r="GV173" s="766"/>
      <c r="GW173" s="766"/>
      <c r="GX173" s="766"/>
      <c r="GY173" s="766"/>
      <c r="GZ173" s="766"/>
      <c r="HA173" s="766"/>
      <c r="HB173" s="766"/>
      <c r="HC173" s="766"/>
      <c r="HD173" s="766"/>
      <c r="HE173" s="766"/>
      <c r="HF173" s="766"/>
      <c r="HG173" s="766"/>
      <c r="HH173" s="766"/>
      <c r="HI173" s="766"/>
      <c r="HJ173" s="766"/>
      <c r="HK173" s="766"/>
      <c r="HL173" s="766"/>
      <c r="HM173" s="766"/>
      <c r="HN173" s="766"/>
      <c r="HO173" s="766"/>
      <c r="HP173" s="766"/>
      <c r="HQ173" s="766"/>
      <c r="HR173" s="766"/>
      <c r="HS173" s="766"/>
      <c r="HT173" s="766"/>
      <c r="HU173" s="766"/>
      <c r="HV173" s="766"/>
      <c r="HW173" s="766"/>
      <c r="HX173" s="766"/>
      <c r="HY173" s="766"/>
      <c r="HZ173" s="766"/>
      <c r="IA173" s="766"/>
      <c r="IB173" s="766"/>
      <c r="IC173" s="766"/>
      <c r="ID173" s="766"/>
      <c r="IE173" s="766"/>
      <c r="IF173" s="766"/>
      <c r="IG173" s="766"/>
      <c r="IH173" s="766"/>
      <c r="II173" s="766"/>
      <c r="IJ173" s="766"/>
      <c r="IK173" s="766"/>
      <c r="IL173" s="766"/>
      <c r="IM173" s="766"/>
      <c r="IN173" s="766"/>
      <c r="IO173" s="766"/>
      <c r="IP173" s="766"/>
      <c r="IQ173" s="766"/>
      <c r="IR173" s="766"/>
      <c r="IS173" s="766"/>
      <c r="IT173" s="766"/>
      <c r="IU173" s="766"/>
      <c r="IV173" s="766"/>
      <c r="IW173" s="766"/>
      <c r="IX173" s="766"/>
      <c r="IY173" s="788"/>
    </row>
    <row r="174" spans="1:259" s="768" customFormat="1" ht="79.900000000000006" customHeight="1">
      <c r="A174" s="768" t="s">
        <v>625</v>
      </c>
      <c r="B174" s="471">
        <v>2</v>
      </c>
      <c r="C174" s="471" t="s">
        <v>3911</v>
      </c>
      <c r="D174" s="882" t="s">
        <v>3916</v>
      </c>
      <c r="E174" s="883">
        <v>38713</v>
      </c>
      <c r="F174" s="879">
        <f ca="1">ABS((V1-E174)/365)</f>
        <v>14.687671232876712</v>
      </c>
      <c r="G174" s="882" t="s">
        <v>274</v>
      </c>
      <c r="H174" s="882" t="s">
        <v>3912</v>
      </c>
      <c r="I174" s="883">
        <v>43178</v>
      </c>
      <c r="J174" s="897" t="s">
        <v>3913</v>
      </c>
      <c r="K174" s="882" t="s">
        <v>3914</v>
      </c>
      <c r="L174" s="882"/>
      <c r="M174" s="880"/>
      <c r="N174" s="880"/>
      <c r="O174" s="880" t="s">
        <v>4176</v>
      </c>
      <c r="P174" s="880"/>
      <c r="Q174" s="880" t="s">
        <v>5105</v>
      </c>
      <c r="R174" s="880"/>
      <c r="S174" s="880"/>
      <c r="T174" s="882" t="s">
        <v>3934</v>
      </c>
      <c r="U174" s="882" t="s">
        <v>6874</v>
      </c>
      <c r="V174" s="882" t="s">
        <v>5262</v>
      </c>
      <c r="W174" s="882" t="s">
        <v>4279</v>
      </c>
      <c r="X174" s="882" t="s">
        <v>4429</v>
      </c>
      <c r="Y174" s="768" t="s">
        <v>1103</v>
      </c>
      <c r="Z174" s="744"/>
      <c r="AA174" s="744"/>
      <c r="AB174" s="744"/>
      <c r="AC174" s="744"/>
      <c r="AD174" s="744"/>
      <c r="AE174" s="744"/>
      <c r="AF174" s="744"/>
      <c r="AG174" s="744"/>
      <c r="AH174" s="744"/>
      <c r="AI174" s="744"/>
      <c r="AJ174" s="744"/>
      <c r="AK174" s="744"/>
      <c r="AL174" s="744"/>
      <c r="AM174" s="744"/>
      <c r="AN174" s="744"/>
      <c r="AO174" s="744"/>
      <c r="AP174" s="744"/>
      <c r="AQ174" s="744"/>
      <c r="AR174" s="744"/>
      <c r="AS174" s="744"/>
      <c r="AT174" s="744"/>
      <c r="AU174" s="744"/>
      <c r="AV174" s="744"/>
      <c r="AW174" s="744"/>
      <c r="AX174" s="744"/>
      <c r="AY174" s="744"/>
      <c r="AZ174" s="744"/>
      <c r="BA174" s="744"/>
      <c r="BB174" s="744"/>
      <c r="BC174" s="744"/>
      <c r="BD174" s="744"/>
      <c r="BE174" s="744"/>
      <c r="BF174" s="744"/>
      <c r="BG174" s="744"/>
      <c r="BH174" s="744"/>
      <c r="BI174" s="744"/>
      <c r="BJ174" s="744"/>
      <c r="BK174" s="744"/>
      <c r="BL174" s="744"/>
      <c r="BM174" s="744"/>
      <c r="BN174" s="744"/>
      <c r="BO174" s="744"/>
      <c r="BP174" s="744"/>
      <c r="BQ174" s="744"/>
      <c r="BR174" s="744"/>
      <c r="BS174" s="744"/>
      <c r="BT174" s="744"/>
      <c r="BU174" s="744"/>
      <c r="BV174" s="744"/>
      <c r="BW174" s="744"/>
      <c r="BX174" s="744"/>
      <c r="BY174" s="744"/>
      <c r="BZ174" s="744"/>
      <c r="CA174" s="744"/>
      <c r="CB174" s="744"/>
      <c r="CC174" s="744"/>
      <c r="CD174" s="744"/>
      <c r="CE174" s="744"/>
      <c r="CF174" s="744"/>
      <c r="CG174" s="744"/>
      <c r="CH174" s="744"/>
      <c r="CI174" s="744"/>
      <c r="CJ174" s="744"/>
      <c r="CK174" s="744"/>
      <c r="CL174" s="744"/>
      <c r="CM174" s="744"/>
      <c r="CN174" s="744"/>
      <c r="CO174" s="744"/>
      <c r="CP174" s="744"/>
      <c r="CQ174" s="744"/>
      <c r="CR174" s="744"/>
      <c r="CS174" s="744"/>
      <c r="CT174" s="744"/>
      <c r="CU174" s="744"/>
      <c r="CV174" s="744"/>
      <c r="CW174" s="744"/>
      <c r="CX174" s="744"/>
      <c r="CY174" s="744"/>
      <c r="CZ174" s="744"/>
      <c r="DA174" s="744"/>
      <c r="DB174" s="744"/>
      <c r="DC174" s="744"/>
      <c r="DD174" s="744"/>
      <c r="DE174" s="744"/>
      <c r="DF174" s="744"/>
      <c r="DG174" s="744"/>
      <c r="DH174" s="744"/>
      <c r="DI174" s="744"/>
      <c r="DJ174" s="744"/>
      <c r="DK174" s="744"/>
      <c r="DL174" s="744"/>
      <c r="DM174" s="744"/>
      <c r="DN174" s="744"/>
      <c r="DO174" s="744"/>
      <c r="DP174" s="744"/>
      <c r="DQ174" s="744"/>
      <c r="DR174" s="744"/>
      <c r="DS174" s="744"/>
      <c r="DT174" s="744"/>
      <c r="DU174" s="744"/>
      <c r="DV174" s="744"/>
      <c r="DW174" s="744"/>
      <c r="DX174" s="744"/>
      <c r="DY174" s="744"/>
      <c r="DZ174" s="744"/>
      <c r="EA174" s="744"/>
      <c r="EB174" s="744"/>
      <c r="EC174" s="744"/>
      <c r="ED174" s="744"/>
      <c r="EE174" s="744"/>
      <c r="EF174" s="744"/>
      <c r="EG174" s="744"/>
      <c r="EH174" s="744"/>
      <c r="EI174" s="744"/>
      <c r="EJ174" s="744"/>
      <c r="EK174" s="744"/>
      <c r="EL174" s="744"/>
      <c r="EM174" s="744"/>
      <c r="EN174" s="744"/>
      <c r="EO174" s="744"/>
      <c r="EP174" s="744"/>
      <c r="EQ174" s="744"/>
      <c r="ER174" s="744"/>
      <c r="ES174" s="744"/>
      <c r="ET174" s="744"/>
      <c r="EU174" s="744"/>
      <c r="EV174" s="744"/>
      <c r="EW174" s="744"/>
      <c r="EX174" s="744"/>
      <c r="EY174" s="744"/>
      <c r="EZ174" s="744"/>
      <c r="FA174" s="744"/>
      <c r="FB174" s="744"/>
      <c r="FC174" s="744"/>
      <c r="FD174" s="744"/>
      <c r="FE174" s="744"/>
      <c r="FF174" s="744"/>
      <c r="FG174" s="744"/>
      <c r="FH174" s="744"/>
      <c r="FI174" s="744"/>
      <c r="FJ174" s="744"/>
      <c r="FK174" s="744"/>
      <c r="FL174" s="744"/>
      <c r="FM174" s="744"/>
      <c r="FN174" s="744"/>
      <c r="FO174" s="744"/>
      <c r="FP174" s="744"/>
      <c r="FQ174" s="744"/>
      <c r="FR174" s="744"/>
      <c r="FS174" s="744"/>
      <c r="FT174" s="744"/>
      <c r="FU174" s="744"/>
      <c r="FV174" s="744"/>
      <c r="FW174" s="744"/>
      <c r="FX174" s="744"/>
      <c r="FY174" s="744"/>
      <c r="FZ174" s="744"/>
      <c r="GA174" s="744"/>
      <c r="GB174" s="744"/>
      <c r="GC174" s="744"/>
      <c r="GD174" s="744"/>
      <c r="GE174" s="744"/>
      <c r="GF174" s="744"/>
      <c r="GG174" s="744"/>
      <c r="GH174" s="744"/>
      <c r="GI174" s="744"/>
      <c r="GJ174" s="744"/>
      <c r="GK174" s="744"/>
      <c r="GL174" s="744"/>
      <c r="GM174" s="744"/>
      <c r="GN174" s="744"/>
      <c r="GO174" s="744"/>
      <c r="GP174" s="744"/>
      <c r="GQ174" s="744"/>
      <c r="GR174" s="744"/>
      <c r="GS174" s="744"/>
      <c r="GT174" s="744"/>
      <c r="GU174" s="744"/>
      <c r="GV174" s="744"/>
      <c r="GW174" s="744"/>
      <c r="GX174" s="744"/>
      <c r="GY174" s="744"/>
      <c r="GZ174" s="744"/>
      <c r="HA174" s="744"/>
      <c r="HB174" s="744"/>
      <c r="HC174" s="744"/>
      <c r="HD174" s="744"/>
      <c r="HE174" s="744"/>
      <c r="HF174" s="744"/>
      <c r="HG174" s="744"/>
      <c r="HH174" s="744"/>
      <c r="HI174" s="744"/>
      <c r="HJ174" s="744"/>
      <c r="HK174" s="744"/>
      <c r="HL174" s="744"/>
      <c r="HM174" s="744"/>
      <c r="HN174" s="744"/>
      <c r="HO174" s="744"/>
      <c r="HP174" s="744"/>
      <c r="HQ174" s="744"/>
      <c r="HR174" s="744"/>
      <c r="HS174" s="744"/>
      <c r="HT174" s="744"/>
      <c r="HU174" s="744"/>
      <c r="HV174" s="744"/>
      <c r="HW174" s="744"/>
      <c r="HX174" s="744"/>
      <c r="HY174" s="744"/>
      <c r="HZ174" s="744"/>
      <c r="IA174" s="744"/>
      <c r="IB174" s="744"/>
      <c r="IC174" s="744"/>
      <c r="ID174" s="744"/>
      <c r="IE174" s="744"/>
      <c r="IF174" s="744"/>
      <c r="IG174" s="744"/>
      <c r="IH174" s="744"/>
      <c r="II174" s="744"/>
      <c r="IJ174" s="744"/>
      <c r="IK174" s="744"/>
      <c r="IL174" s="744"/>
      <c r="IM174" s="744"/>
      <c r="IN174" s="744"/>
      <c r="IO174" s="744"/>
      <c r="IP174" s="744"/>
      <c r="IQ174" s="744"/>
      <c r="IR174" s="744"/>
      <c r="IS174" s="744"/>
      <c r="IT174" s="744"/>
      <c r="IU174" s="744"/>
      <c r="IV174" s="744"/>
      <c r="IW174" s="744"/>
      <c r="IX174" s="744"/>
      <c r="IY174" s="744"/>
    </row>
    <row r="175" spans="1:259" ht="79.900000000000006" customHeight="1">
      <c r="A175" s="768" t="s">
        <v>625</v>
      </c>
      <c r="B175" s="471">
        <v>3</v>
      </c>
      <c r="C175" s="471" t="s">
        <v>5592</v>
      </c>
      <c r="D175" s="776" t="s">
        <v>1255</v>
      </c>
      <c r="E175" s="778">
        <v>37825</v>
      </c>
      <c r="F175" s="781">
        <f ca="1">ABS((V1-E175)/365)</f>
        <v>17.12054794520548</v>
      </c>
      <c r="G175" s="776" t="s">
        <v>275</v>
      </c>
      <c r="H175" s="776" t="s">
        <v>1256</v>
      </c>
      <c r="I175" s="778">
        <v>42044</v>
      </c>
      <c r="J175" s="456" t="s">
        <v>5593</v>
      </c>
      <c r="K175" s="776" t="s">
        <v>1295</v>
      </c>
      <c r="L175" s="776" t="s">
        <v>1779</v>
      </c>
      <c r="M175" s="456" t="s">
        <v>142</v>
      </c>
      <c r="N175" s="456" t="s">
        <v>2998</v>
      </c>
      <c r="O175" s="456"/>
      <c r="P175" s="776" t="s">
        <v>2053</v>
      </c>
      <c r="Q175" s="776"/>
      <c r="R175" s="776"/>
      <c r="S175" s="776"/>
      <c r="T175" s="776" t="s">
        <v>5622</v>
      </c>
      <c r="U175" s="776"/>
      <c r="V175" s="776"/>
      <c r="W175" s="776" t="s">
        <v>5787</v>
      </c>
      <c r="X175" s="776" t="s">
        <v>3887</v>
      </c>
      <c r="Y175" s="1080" t="s">
        <v>1102</v>
      </c>
    </row>
    <row r="176" spans="1:259" ht="79.900000000000006" customHeight="1">
      <c r="A176" s="767" t="s">
        <v>625</v>
      </c>
      <c r="B176" s="471">
        <v>4</v>
      </c>
      <c r="C176" s="872"/>
      <c r="D176" s="762" t="s">
        <v>1226</v>
      </c>
      <c r="E176" s="780">
        <v>38137</v>
      </c>
      <c r="F176" s="456">
        <f ca="1">ABS((V1-E176)/365)</f>
        <v>16.265753424657536</v>
      </c>
      <c r="G176" s="776" t="s">
        <v>272</v>
      </c>
      <c r="H176" s="793" t="s">
        <v>1644</v>
      </c>
      <c r="I176" s="780">
        <v>40954</v>
      </c>
      <c r="J176" s="456" t="s">
        <v>1658</v>
      </c>
      <c r="K176" s="456" t="s">
        <v>1645</v>
      </c>
      <c r="L176" s="776" t="s">
        <v>1227</v>
      </c>
      <c r="M176" s="776" t="s">
        <v>1228</v>
      </c>
      <c r="N176" s="776" t="s">
        <v>1706</v>
      </c>
      <c r="O176" s="776"/>
      <c r="P176" s="776"/>
      <c r="Q176" s="456" t="s">
        <v>1704</v>
      </c>
      <c r="R176" s="456" t="s">
        <v>7229</v>
      </c>
      <c r="S176" s="456" t="s">
        <v>1229</v>
      </c>
      <c r="T176" s="456" t="s">
        <v>7266</v>
      </c>
      <c r="U176" s="809"/>
      <c r="V176" s="809"/>
      <c r="W176" s="801" t="s">
        <v>1233</v>
      </c>
      <c r="X176" s="776"/>
      <c r="Y176" s="744" t="s">
        <v>1102</v>
      </c>
      <c r="IY176" s="766"/>
    </row>
    <row r="177" spans="1:259" s="768" customFormat="1" ht="79.900000000000006" customHeight="1">
      <c r="B177" s="1030"/>
      <c r="C177" s="1031"/>
      <c r="D177" s="863"/>
      <c r="E177" s="821"/>
      <c r="F177" s="916"/>
      <c r="G177" s="831"/>
      <c r="H177" s="823"/>
      <c r="I177" s="915"/>
      <c r="J177" s="823"/>
      <c r="K177" s="823"/>
      <c r="L177" s="788"/>
      <c r="M177" s="788"/>
      <c r="N177" s="821"/>
      <c r="O177" s="821"/>
      <c r="P177" s="821"/>
      <c r="Q177" s="821"/>
      <c r="R177" s="821"/>
      <c r="S177" s="821"/>
      <c r="T177" s="822"/>
      <c r="U177" s="822"/>
      <c r="V177" s="822"/>
      <c r="W177" s="822"/>
      <c r="X177" s="822"/>
      <c r="Y177" s="744"/>
      <c r="AA177" s="744"/>
      <c r="AB177" s="744"/>
      <c r="AC177" s="744"/>
      <c r="AD177" s="744"/>
      <c r="AE177" s="744"/>
      <c r="AF177" s="744"/>
      <c r="AG177" s="744"/>
      <c r="AH177" s="744"/>
      <c r="AI177" s="744"/>
      <c r="AJ177" s="744"/>
      <c r="AK177" s="744"/>
      <c r="AL177" s="744"/>
      <c r="AM177" s="744"/>
      <c r="AN177" s="744"/>
      <c r="AO177" s="744"/>
      <c r="AP177" s="744"/>
      <c r="AQ177" s="744"/>
      <c r="AR177" s="744"/>
      <c r="AS177" s="744"/>
      <c r="AT177" s="744"/>
      <c r="AU177" s="744"/>
      <c r="AV177" s="744"/>
      <c r="AW177" s="744"/>
      <c r="AX177" s="744"/>
      <c r="AY177" s="744"/>
      <c r="AZ177" s="744"/>
      <c r="BA177" s="744"/>
      <c r="BB177" s="744"/>
      <c r="BC177" s="744"/>
      <c r="BD177" s="744"/>
      <c r="BE177" s="744"/>
      <c r="BF177" s="744"/>
      <c r="BG177" s="744"/>
      <c r="BH177" s="744"/>
      <c r="BI177" s="744"/>
      <c r="BJ177" s="744"/>
      <c r="BK177" s="744"/>
      <c r="BL177" s="744"/>
      <c r="BM177" s="744"/>
      <c r="BN177" s="744"/>
      <c r="BO177" s="744"/>
      <c r="BP177" s="744"/>
      <c r="BQ177" s="744"/>
      <c r="BR177" s="744"/>
      <c r="BS177" s="744"/>
      <c r="BT177" s="744"/>
      <c r="BU177" s="744"/>
      <c r="BV177" s="744"/>
      <c r="BW177" s="744"/>
      <c r="BX177" s="744"/>
      <c r="BY177" s="744"/>
      <c r="BZ177" s="744"/>
      <c r="CA177" s="744"/>
      <c r="CB177" s="744"/>
      <c r="CC177" s="744"/>
      <c r="CD177" s="744"/>
      <c r="CE177" s="744"/>
      <c r="CF177" s="744"/>
      <c r="CG177" s="744"/>
      <c r="CH177" s="744"/>
      <c r="CI177" s="744"/>
      <c r="CJ177" s="744"/>
      <c r="CK177" s="744"/>
      <c r="CL177" s="744"/>
      <c r="CM177" s="744"/>
      <c r="CN177" s="744"/>
      <c r="CO177" s="744"/>
      <c r="CP177" s="744"/>
      <c r="CQ177" s="744"/>
      <c r="CR177" s="744"/>
      <c r="CS177" s="744"/>
      <c r="CT177" s="744"/>
      <c r="CU177" s="744"/>
      <c r="CV177" s="744"/>
      <c r="CW177" s="744"/>
      <c r="CX177" s="744"/>
      <c r="CY177" s="744"/>
      <c r="CZ177" s="744"/>
      <c r="DA177" s="744"/>
      <c r="DB177" s="744"/>
      <c r="DC177" s="744"/>
      <c r="DD177" s="744"/>
      <c r="DE177" s="744"/>
      <c r="DF177" s="744"/>
      <c r="DG177" s="744"/>
      <c r="DH177" s="744"/>
      <c r="DI177" s="744"/>
      <c r="DJ177" s="744"/>
      <c r="DK177" s="744"/>
      <c r="DL177" s="744"/>
      <c r="DM177" s="744"/>
      <c r="DN177" s="744"/>
      <c r="DO177" s="744"/>
      <c r="DP177" s="744"/>
      <c r="DQ177" s="744"/>
      <c r="DR177" s="744"/>
      <c r="DS177" s="744"/>
      <c r="DT177" s="744"/>
      <c r="DU177" s="744"/>
      <c r="DV177" s="744"/>
      <c r="DW177" s="744"/>
      <c r="DX177" s="744"/>
      <c r="DY177" s="744"/>
      <c r="DZ177" s="744"/>
      <c r="EA177" s="744"/>
      <c r="EB177" s="744"/>
      <c r="EC177" s="744"/>
      <c r="ED177" s="744"/>
      <c r="EE177" s="744"/>
      <c r="EF177" s="744"/>
      <c r="EG177" s="744"/>
      <c r="EH177" s="744"/>
      <c r="EI177" s="744"/>
      <c r="EJ177" s="744"/>
      <c r="EK177" s="744"/>
      <c r="EL177" s="744"/>
      <c r="EM177" s="744"/>
      <c r="EN177" s="744"/>
      <c r="EO177" s="744"/>
      <c r="EP177" s="744"/>
      <c r="EQ177" s="744"/>
      <c r="ER177" s="744"/>
      <c r="ES177" s="744"/>
      <c r="ET177" s="744"/>
      <c r="EU177" s="744"/>
      <c r="EV177" s="744"/>
      <c r="EW177" s="744"/>
      <c r="EX177" s="744"/>
      <c r="EY177" s="744"/>
      <c r="EZ177" s="744"/>
      <c r="FA177" s="744"/>
      <c r="FB177" s="744"/>
      <c r="FC177" s="744"/>
      <c r="FD177" s="744"/>
      <c r="FE177" s="744"/>
      <c r="FF177" s="744"/>
      <c r="FG177" s="744"/>
      <c r="FH177" s="744"/>
      <c r="FI177" s="744"/>
      <c r="FJ177" s="744"/>
      <c r="FK177" s="744"/>
      <c r="FL177" s="744"/>
      <c r="FM177" s="744"/>
      <c r="FN177" s="744"/>
      <c r="FO177" s="744"/>
      <c r="FP177" s="744"/>
      <c r="FQ177" s="744"/>
      <c r="FR177" s="744"/>
      <c r="FS177" s="744"/>
      <c r="FT177" s="744"/>
      <c r="FU177" s="744"/>
      <c r="FV177" s="744"/>
      <c r="FW177" s="744"/>
      <c r="FX177" s="744"/>
      <c r="FY177" s="744"/>
      <c r="FZ177" s="744"/>
      <c r="GA177" s="744"/>
      <c r="GB177" s="744"/>
      <c r="GC177" s="744"/>
      <c r="GD177" s="744"/>
      <c r="GE177" s="744"/>
      <c r="GF177" s="744"/>
      <c r="GG177" s="744"/>
      <c r="GH177" s="744"/>
      <c r="GI177" s="744"/>
      <c r="GJ177" s="744"/>
      <c r="GK177" s="744"/>
      <c r="GL177" s="744"/>
      <c r="GM177" s="744"/>
      <c r="GN177" s="744"/>
      <c r="GO177" s="744"/>
      <c r="GP177" s="744"/>
      <c r="GQ177" s="744"/>
      <c r="GR177" s="744"/>
      <c r="GS177" s="744"/>
      <c r="GT177" s="744"/>
      <c r="GU177" s="744"/>
      <c r="GV177" s="744"/>
      <c r="GW177" s="744"/>
      <c r="GX177" s="744"/>
      <c r="GY177" s="744"/>
      <c r="GZ177" s="744"/>
      <c r="HA177" s="744"/>
      <c r="HB177" s="744"/>
      <c r="HC177" s="744"/>
      <c r="HD177" s="744"/>
      <c r="HE177" s="744"/>
      <c r="HF177" s="744"/>
      <c r="HG177" s="744"/>
      <c r="HH177" s="744"/>
      <c r="HI177" s="744"/>
      <c r="HJ177" s="744"/>
      <c r="HK177" s="744"/>
      <c r="HL177" s="744"/>
      <c r="HM177" s="744"/>
      <c r="HN177" s="744"/>
      <c r="HO177" s="744"/>
      <c r="HP177" s="744"/>
      <c r="HQ177" s="744"/>
      <c r="HR177" s="744"/>
      <c r="HS177" s="744"/>
      <c r="HT177" s="744"/>
      <c r="HU177" s="744"/>
      <c r="HV177" s="744"/>
      <c r="HW177" s="744"/>
      <c r="HX177" s="744"/>
      <c r="HY177" s="744"/>
      <c r="HZ177" s="744"/>
      <c r="IA177" s="744"/>
      <c r="IB177" s="744"/>
      <c r="IC177" s="744"/>
      <c r="ID177" s="744"/>
      <c r="IE177" s="744"/>
      <c r="IF177" s="744"/>
      <c r="IG177" s="744"/>
      <c r="IH177" s="744"/>
      <c r="II177" s="744"/>
      <c r="IJ177" s="744"/>
      <c r="IK177" s="744"/>
      <c r="IL177" s="744"/>
      <c r="IM177" s="744"/>
      <c r="IN177" s="744"/>
      <c r="IO177" s="744"/>
      <c r="IP177" s="744"/>
      <c r="IQ177" s="744"/>
      <c r="IR177" s="744"/>
      <c r="IS177" s="744"/>
      <c r="IT177" s="744"/>
      <c r="IU177" s="744"/>
      <c r="IV177" s="744"/>
      <c r="IW177" s="744"/>
      <c r="IX177" s="744"/>
      <c r="IY177" s="744"/>
    </row>
    <row r="178" spans="1:259" ht="79.900000000000006" customHeight="1">
      <c r="B178" s="1538" t="s">
        <v>4912</v>
      </c>
      <c r="C178" s="1538"/>
      <c r="D178" s="1538"/>
      <c r="E178" s="1538"/>
      <c r="F178" s="1538"/>
      <c r="G178" s="1538"/>
      <c r="H178" s="1538"/>
      <c r="I178" s="1538"/>
      <c r="J178" s="1538"/>
      <c r="K178" s="1538"/>
      <c r="L178" s="1538"/>
      <c r="M178" s="1538"/>
      <c r="N178" s="1538"/>
      <c r="O178" s="1538"/>
      <c r="P178" s="1538"/>
      <c r="Q178" s="1538"/>
      <c r="R178" s="1538"/>
      <c r="S178" s="1538"/>
      <c r="T178" s="1538"/>
      <c r="U178" s="1538"/>
      <c r="V178" s="1538"/>
      <c r="W178" s="1538"/>
      <c r="X178" s="1538"/>
      <c r="Y178" s="744"/>
      <c r="IY178" s="788"/>
    </row>
    <row r="179" spans="1:259" ht="79.900000000000006" customHeight="1">
      <c r="B179" s="471"/>
      <c r="C179" s="471"/>
      <c r="D179" s="834" t="s">
        <v>338</v>
      </c>
      <c r="E179" s="835" t="s">
        <v>297</v>
      </c>
      <c r="F179" s="834"/>
      <c r="G179" s="835" t="s">
        <v>66</v>
      </c>
      <c r="H179" s="835" t="s">
        <v>298</v>
      </c>
      <c r="I179" s="835" t="s">
        <v>301</v>
      </c>
      <c r="J179" s="835" t="s">
        <v>302</v>
      </c>
      <c r="K179" s="836" t="s">
        <v>597</v>
      </c>
      <c r="L179" s="837" t="s">
        <v>130</v>
      </c>
      <c r="M179" s="836" t="s">
        <v>131</v>
      </c>
      <c r="N179" s="836" t="s">
        <v>770</v>
      </c>
      <c r="O179" s="836" t="s">
        <v>4174</v>
      </c>
      <c r="P179" s="836" t="s">
        <v>1406</v>
      </c>
      <c r="Q179" s="836" t="s">
        <v>1587</v>
      </c>
      <c r="R179" s="836" t="s">
        <v>5745</v>
      </c>
      <c r="S179" s="836" t="s">
        <v>220</v>
      </c>
      <c r="T179" s="835" t="s">
        <v>1378</v>
      </c>
      <c r="U179" s="835" t="s">
        <v>761</v>
      </c>
      <c r="V179" s="835" t="s">
        <v>4762</v>
      </c>
      <c r="W179" s="835" t="s">
        <v>1381</v>
      </c>
      <c r="X179" s="835" t="s">
        <v>1382</v>
      </c>
      <c r="Y179" s="1080"/>
      <c r="IX179" s="788"/>
      <c r="IY179" s="768"/>
    </row>
    <row r="180" spans="1:259" s="768" customFormat="1" ht="79.900000000000006" customHeight="1">
      <c r="A180" s="768" t="s">
        <v>625</v>
      </c>
      <c r="B180" s="471">
        <v>1</v>
      </c>
      <c r="C180" s="471"/>
      <c r="D180" s="776" t="s">
        <v>138</v>
      </c>
      <c r="E180" s="780">
        <v>38262</v>
      </c>
      <c r="F180" s="781">
        <f ca="1">ABS((V1-E180)/365)</f>
        <v>15.923287671232877</v>
      </c>
      <c r="G180" s="776" t="s">
        <v>272</v>
      </c>
      <c r="H180" s="456"/>
      <c r="I180" s="780">
        <v>39832</v>
      </c>
      <c r="J180" s="456" t="s">
        <v>103</v>
      </c>
      <c r="K180" s="456" t="s">
        <v>839</v>
      </c>
      <c r="L180" s="776" t="s">
        <v>553</v>
      </c>
      <c r="M180" s="842" t="s">
        <v>142</v>
      </c>
      <c r="N180" s="456" t="s">
        <v>773</v>
      </c>
      <c r="O180" s="456"/>
      <c r="P180" s="456"/>
      <c r="Q180" s="456"/>
      <c r="R180" s="456"/>
      <c r="S180" s="456" t="s">
        <v>471</v>
      </c>
      <c r="T180" s="840"/>
      <c r="U180" s="840"/>
      <c r="V180" s="840"/>
      <c r="W180" s="456" t="s">
        <v>5986</v>
      </c>
      <c r="X180" s="840"/>
      <c r="Y180" s="1080" t="s">
        <v>1102</v>
      </c>
      <c r="Z180" s="1022"/>
      <c r="AA180" s="744"/>
      <c r="AB180" s="766"/>
      <c r="AC180" s="766"/>
      <c r="AD180" s="766"/>
      <c r="AE180" s="766"/>
      <c r="AF180" s="766"/>
      <c r="AG180" s="766"/>
      <c r="AH180" s="766"/>
      <c r="AI180" s="766"/>
      <c r="AJ180" s="766"/>
      <c r="AK180" s="766"/>
      <c r="AL180" s="766"/>
      <c r="AM180" s="766"/>
      <c r="AN180" s="766"/>
      <c r="AO180" s="766"/>
      <c r="AP180" s="766"/>
      <c r="AQ180" s="766"/>
      <c r="AR180" s="766"/>
      <c r="AS180" s="766"/>
      <c r="AT180" s="766"/>
      <c r="AU180" s="766"/>
      <c r="AV180" s="766"/>
      <c r="AW180" s="766"/>
      <c r="AX180" s="766"/>
      <c r="AY180" s="766"/>
      <c r="AZ180" s="766"/>
      <c r="BA180" s="766"/>
      <c r="BB180" s="766"/>
      <c r="BC180" s="766"/>
      <c r="BD180" s="766"/>
      <c r="BE180" s="766"/>
      <c r="BF180" s="766"/>
      <c r="BG180" s="766"/>
      <c r="BH180" s="766"/>
      <c r="BI180" s="766"/>
      <c r="BJ180" s="766"/>
      <c r="BK180" s="766"/>
      <c r="BL180" s="766"/>
      <c r="BM180" s="766"/>
      <c r="BN180" s="766"/>
      <c r="BO180" s="766"/>
      <c r="BP180" s="766"/>
      <c r="BQ180" s="766"/>
      <c r="BR180" s="766"/>
      <c r="BS180" s="766"/>
      <c r="BT180" s="766"/>
      <c r="BU180" s="766"/>
      <c r="BV180" s="766"/>
      <c r="BW180" s="766"/>
      <c r="BX180" s="766"/>
      <c r="BY180" s="766"/>
      <c r="BZ180" s="766"/>
      <c r="CA180" s="766"/>
      <c r="CB180" s="766"/>
      <c r="CC180" s="766"/>
      <c r="CD180" s="766"/>
      <c r="CE180" s="766"/>
      <c r="CF180" s="766"/>
      <c r="CG180" s="766"/>
      <c r="CH180" s="766"/>
      <c r="CI180" s="766"/>
      <c r="CJ180" s="766"/>
      <c r="CK180" s="766"/>
      <c r="CL180" s="766"/>
      <c r="CM180" s="766"/>
      <c r="CN180" s="766"/>
      <c r="CO180" s="766"/>
      <c r="CP180" s="766"/>
      <c r="CQ180" s="766"/>
      <c r="CR180" s="766"/>
      <c r="CS180" s="766"/>
      <c r="CT180" s="766"/>
      <c r="CU180" s="766"/>
      <c r="CV180" s="766"/>
      <c r="CW180" s="766"/>
      <c r="CX180" s="766"/>
      <c r="CY180" s="766"/>
      <c r="CZ180" s="766"/>
      <c r="DA180" s="766"/>
      <c r="DB180" s="766"/>
      <c r="DC180" s="766"/>
      <c r="DD180" s="766"/>
      <c r="DE180" s="766"/>
      <c r="DF180" s="766"/>
      <c r="DG180" s="766"/>
      <c r="DH180" s="766"/>
      <c r="DI180" s="766"/>
      <c r="DJ180" s="766"/>
      <c r="DK180" s="766"/>
      <c r="DL180" s="766"/>
      <c r="DM180" s="766"/>
      <c r="DN180" s="766"/>
      <c r="DO180" s="766"/>
      <c r="DP180" s="766"/>
      <c r="DQ180" s="766"/>
      <c r="DR180" s="766"/>
      <c r="DS180" s="766"/>
      <c r="DT180" s="766"/>
      <c r="DU180" s="766"/>
      <c r="DV180" s="766"/>
      <c r="DW180" s="766"/>
      <c r="DX180" s="766"/>
      <c r="DY180" s="766"/>
      <c r="DZ180" s="766"/>
      <c r="EA180" s="766"/>
      <c r="EB180" s="766"/>
      <c r="EC180" s="766"/>
      <c r="ED180" s="766"/>
      <c r="EE180" s="766"/>
      <c r="EF180" s="766"/>
      <c r="EG180" s="766"/>
      <c r="EH180" s="766"/>
      <c r="EI180" s="766"/>
      <c r="EJ180" s="766"/>
      <c r="EK180" s="766"/>
      <c r="EL180" s="766"/>
      <c r="EM180" s="766"/>
      <c r="EN180" s="766"/>
      <c r="EO180" s="766"/>
      <c r="EP180" s="766"/>
      <c r="EQ180" s="766"/>
      <c r="ER180" s="766"/>
      <c r="ES180" s="766"/>
      <c r="ET180" s="766"/>
      <c r="EU180" s="766"/>
      <c r="EV180" s="766"/>
      <c r="EW180" s="766"/>
      <c r="EX180" s="766"/>
      <c r="EY180" s="766"/>
      <c r="EZ180" s="766"/>
      <c r="FA180" s="766"/>
      <c r="FB180" s="766"/>
      <c r="FC180" s="766"/>
      <c r="FD180" s="766"/>
      <c r="FE180" s="766"/>
      <c r="FF180" s="766"/>
      <c r="FG180" s="766"/>
      <c r="FH180" s="766"/>
      <c r="FI180" s="766"/>
      <c r="FJ180" s="766"/>
      <c r="FK180" s="766"/>
      <c r="FL180" s="766"/>
      <c r="FM180" s="766"/>
      <c r="FN180" s="766"/>
      <c r="FO180" s="766"/>
      <c r="FP180" s="766"/>
      <c r="FQ180" s="766"/>
      <c r="FR180" s="766"/>
      <c r="FS180" s="766"/>
      <c r="FT180" s="766"/>
      <c r="FU180" s="766"/>
      <c r="FV180" s="766"/>
      <c r="FW180" s="766"/>
      <c r="FX180" s="766"/>
      <c r="FY180" s="766"/>
      <c r="FZ180" s="766"/>
      <c r="GA180" s="766"/>
      <c r="GB180" s="766"/>
      <c r="GC180" s="766"/>
      <c r="GD180" s="766"/>
      <c r="GE180" s="766"/>
      <c r="GF180" s="766"/>
      <c r="GG180" s="766"/>
      <c r="GH180" s="766"/>
      <c r="GI180" s="766"/>
      <c r="GJ180" s="766"/>
      <c r="GK180" s="766"/>
      <c r="GL180" s="766"/>
      <c r="GM180" s="766"/>
      <c r="GN180" s="766"/>
      <c r="GO180" s="766"/>
      <c r="GP180" s="766"/>
      <c r="GQ180" s="766"/>
      <c r="GR180" s="766"/>
      <c r="GS180" s="766"/>
      <c r="GT180" s="766"/>
      <c r="GU180" s="766"/>
      <c r="GV180" s="766"/>
      <c r="GW180" s="766"/>
      <c r="GX180" s="766"/>
      <c r="GY180" s="766"/>
      <c r="GZ180" s="766"/>
      <c r="HA180" s="766"/>
      <c r="HB180" s="766"/>
      <c r="HC180" s="766"/>
      <c r="HD180" s="766"/>
      <c r="HE180" s="766"/>
      <c r="HF180" s="766"/>
      <c r="HG180" s="766"/>
      <c r="HH180" s="766"/>
      <c r="HI180" s="766"/>
      <c r="HJ180" s="766"/>
      <c r="HK180" s="766"/>
      <c r="HL180" s="766"/>
      <c r="HM180" s="766"/>
      <c r="HN180" s="766"/>
      <c r="HO180" s="766"/>
      <c r="HP180" s="766"/>
      <c r="HQ180" s="766"/>
      <c r="HR180" s="766"/>
      <c r="HS180" s="766"/>
      <c r="HT180" s="766"/>
      <c r="HU180" s="766"/>
      <c r="HV180" s="766"/>
      <c r="HW180" s="766"/>
      <c r="HX180" s="766"/>
      <c r="HY180" s="766"/>
      <c r="HZ180" s="766"/>
      <c r="IA180" s="766"/>
      <c r="IB180" s="766"/>
      <c r="IC180" s="766"/>
      <c r="ID180" s="766"/>
      <c r="IE180" s="766"/>
      <c r="IF180" s="766"/>
      <c r="IG180" s="766"/>
      <c r="IH180" s="766"/>
      <c r="II180" s="766"/>
      <c r="IJ180" s="766"/>
      <c r="IK180" s="766"/>
      <c r="IL180" s="766"/>
      <c r="IM180" s="766"/>
      <c r="IN180" s="766"/>
      <c r="IO180" s="766"/>
      <c r="IP180" s="766"/>
      <c r="IQ180" s="766"/>
      <c r="IR180" s="766"/>
      <c r="IS180" s="766"/>
      <c r="IT180" s="766"/>
      <c r="IU180" s="766"/>
      <c r="IV180" s="766"/>
      <c r="IW180" s="766"/>
      <c r="IX180" s="766"/>
      <c r="IY180" s="744"/>
    </row>
    <row r="181" spans="1:259" s="767" customFormat="1" ht="79.900000000000006" customHeight="1">
      <c r="A181" s="768" t="s">
        <v>625</v>
      </c>
      <c r="B181" s="471">
        <v>2</v>
      </c>
      <c r="C181" s="471"/>
      <c r="D181" s="762" t="s">
        <v>1163</v>
      </c>
      <c r="E181" s="867">
        <v>38569</v>
      </c>
      <c r="F181" s="781">
        <f ca="1">ABS((V1-E181)/365)</f>
        <v>15.082191780821917</v>
      </c>
      <c r="G181" s="762" t="s">
        <v>272</v>
      </c>
      <c r="H181" s="762" t="s">
        <v>1161</v>
      </c>
      <c r="I181" s="844" t="s">
        <v>1162</v>
      </c>
      <c r="J181" s="456" t="s">
        <v>457</v>
      </c>
      <c r="K181" s="456">
        <v>3989</v>
      </c>
      <c r="L181" s="776" t="s">
        <v>3339</v>
      </c>
      <c r="M181" s="868" t="s">
        <v>142</v>
      </c>
      <c r="N181" s="456"/>
      <c r="O181" s="456"/>
      <c r="P181" s="776"/>
      <c r="Q181" s="776" t="s">
        <v>2260</v>
      </c>
      <c r="R181" s="776"/>
      <c r="S181" s="776"/>
      <c r="T181" s="776" t="s">
        <v>1471</v>
      </c>
      <c r="U181" s="776"/>
      <c r="V181" s="776"/>
      <c r="W181" s="776" t="s">
        <v>4880</v>
      </c>
      <c r="X181" s="776" t="s">
        <v>7559</v>
      </c>
      <c r="Y181" s="768" t="s">
        <v>1102</v>
      </c>
      <c r="Z181" s="768"/>
      <c r="AA181" s="744"/>
      <c r="AB181" s="744"/>
      <c r="AC181" s="744"/>
      <c r="AD181" s="744"/>
      <c r="AE181" s="744"/>
      <c r="AF181" s="744"/>
      <c r="AG181" s="744"/>
      <c r="AH181" s="744"/>
      <c r="AI181" s="744"/>
      <c r="AJ181" s="744"/>
      <c r="AK181" s="744"/>
      <c r="AL181" s="744"/>
      <c r="AM181" s="744"/>
      <c r="AN181" s="744"/>
      <c r="AO181" s="744"/>
      <c r="AP181" s="744"/>
      <c r="AQ181" s="744"/>
      <c r="AR181" s="744"/>
      <c r="AS181" s="744"/>
      <c r="AT181" s="744"/>
      <c r="AU181" s="744"/>
      <c r="AV181" s="744"/>
      <c r="AW181" s="744"/>
      <c r="AX181" s="744"/>
      <c r="AY181" s="744"/>
      <c r="AZ181" s="744"/>
      <c r="BA181" s="744"/>
      <c r="BB181" s="744"/>
      <c r="BC181" s="744"/>
      <c r="BD181" s="744"/>
      <c r="BE181" s="744"/>
      <c r="BF181" s="744"/>
      <c r="BG181" s="744"/>
      <c r="BH181" s="744"/>
      <c r="BI181" s="744"/>
      <c r="BJ181" s="744"/>
      <c r="BK181" s="744"/>
      <c r="BL181" s="744"/>
      <c r="BM181" s="744"/>
      <c r="BN181" s="744"/>
      <c r="BO181" s="744"/>
      <c r="BP181" s="744"/>
      <c r="BQ181" s="744"/>
      <c r="BR181" s="744"/>
      <c r="BS181" s="744"/>
      <c r="BT181" s="744"/>
      <c r="BU181" s="744"/>
      <c r="BV181" s="744"/>
      <c r="BW181" s="744"/>
      <c r="BX181" s="744"/>
      <c r="BY181" s="744"/>
      <c r="BZ181" s="744"/>
      <c r="CA181" s="744"/>
      <c r="CB181" s="744"/>
      <c r="CC181" s="744"/>
      <c r="CD181" s="744"/>
      <c r="CE181" s="744"/>
      <c r="CF181" s="744"/>
      <c r="CG181" s="744"/>
      <c r="CH181" s="744"/>
      <c r="CI181" s="744"/>
      <c r="CJ181" s="744"/>
      <c r="CK181" s="744"/>
      <c r="CL181" s="744"/>
      <c r="CM181" s="744"/>
      <c r="CN181" s="744"/>
      <c r="CO181" s="744"/>
      <c r="CP181" s="744"/>
      <c r="CQ181" s="744"/>
      <c r="CR181" s="744"/>
      <c r="CS181" s="744"/>
      <c r="CT181" s="744"/>
      <c r="CU181" s="744"/>
      <c r="CV181" s="744"/>
      <c r="CW181" s="744"/>
      <c r="CX181" s="744"/>
      <c r="CY181" s="744"/>
      <c r="CZ181" s="744"/>
      <c r="DA181" s="744"/>
      <c r="DB181" s="744"/>
      <c r="DC181" s="744"/>
      <c r="DD181" s="744"/>
      <c r="DE181" s="744"/>
      <c r="DF181" s="744"/>
      <c r="DG181" s="744"/>
      <c r="DH181" s="744"/>
      <c r="DI181" s="744"/>
      <c r="DJ181" s="744"/>
      <c r="DK181" s="744"/>
      <c r="DL181" s="744"/>
      <c r="DM181" s="744"/>
      <c r="DN181" s="744"/>
      <c r="DO181" s="744"/>
      <c r="DP181" s="744"/>
      <c r="DQ181" s="744"/>
      <c r="DR181" s="744"/>
      <c r="DS181" s="744"/>
      <c r="DT181" s="744"/>
      <c r="DU181" s="744"/>
      <c r="DV181" s="744"/>
      <c r="DW181" s="744"/>
      <c r="DX181" s="744"/>
      <c r="DY181" s="744"/>
      <c r="DZ181" s="744"/>
      <c r="EA181" s="744"/>
      <c r="EB181" s="744"/>
      <c r="EC181" s="744"/>
      <c r="ED181" s="744"/>
      <c r="EE181" s="744"/>
      <c r="EF181" s="744"/>
      <c r="EG181" s="744"/>
      <c r="EH181" s="744"/>
      <c r="EI181" s="744"/>
      <c r="EJ181" s="744"/>
      <c r="EK181" s="744"/>
      <c r="EL181" s="744"/>
      <c r="EM181" s="744"/>
      <c r="EN181" s="744"/>
      <c r="EO181" s="744"/>
      <c r="EP181" s="744"/>
      <c r="EQ181" s="744"/>
      <c r="ER181" s="744"/>
      <c r="ES181" s="744"/>
      <c r="ET181" s="744"/>
      <c r="EU181" s="744"/>
      <c r="EV181" s="744"/>
      <c r="EW181" s="744"/>
      <c r="EX181" s="744"/>
      <c r="EY181" s="744"/>
      <c r="EZ181" s="744"/>
      <c r="FA181" s="744"/>
      <c r="FB181" s="744"/>
      <c r="FC181" s="744"/>
      <c r="FD181" s="744"/>
      <c r="FE181" s="744"/>
      <c r="FF181" s="744"/>
      <c r="FG181" s="744"/>
      <c r="FH181" s="744"/>
      <c r="FI181" s="744"/>
      <c r="FJ181" s="744"/>
      <c r="FK181" s="744"/>
      <c r="FL181" s="744"/>
      <c r="FM181" s="744"/>
      <c r="FN181" s="744"/>
      <c r="FO181" s="744"/>
      <c r="FP181" s="744"/>
      <c r="FQ181" s="744"/>
      <c r="FR181" s="744"/>
      <c r="FS181" s="744"/>
      <c r="FT181" s="744"/>
      <c r="FU181" s="744"/>
      <c r="FV181" s="744"/>
      <c r="FW181" s="744"/>
      <c r="FX181" s="744"/>
      <c r="FY181" s="744"/>
      <c r="FZ181" s="744"/>
      <c r="GA181" s="744"/>
      <c r="GB181" s="744"/>
      <c r="GC181" s="744"/>
      <c r="GD181" s="744"/>
      <c r="GE181" s="744"/>
      <c r="GF181" s="744"/>
      <c r="GG181" s="744"/>
      <c r="GH181" s="744"/>
      <c r="GI181" s="744"/>
      <c r="GJ181" s="744"/>
      <c r="GK181" s="744"/>
      <c r="GL181" s="744"/>
      <c r="GM181" s="744"/>
      <c r="GN181" s="744"/>
      <c r="GO181" s="744"/>
      <c r="GP181" s="744"/>
      <c r="GQ181" s="744"/>
      <c r="GR181" s="744"/>
      <c r="GS181" s="744"/>
      <c r="GT181" s="744"/>
      <c r="GU181" s="744"/>
      <c r="GV181" s="744"/>
      <c r="GW181" s="744"/>
      <c r="GX181" s="744"/>
      <c r="GY181" s="744"/>
      <c r="GZ181" s="744"/>
      <c r="HA181" s="744"/>
      <c r="HB181" s="744"/>
      <c r="HC181" s="744"/>
      <c r="HD181" s="744"/>
      <c r="HE181" s="744"/>
      <c r="HF181" s="744"/>
      <c r="HG181" s="744"/>
      <c r="HH181" s="744"/>
      <c r="HI181" s="744"/>
      <c r="HJ181" s="744"/>
      <c r="HK181" s="744"/>
      <c r="HL181" s="744"/>
      <c r="HM181" s="744"/>
      <c r="HN181" s="744"/>
      <c r="HO181" s="744"/>
      <c r="HP181" s="744"/>
      <c r="HQ181" s="744"/>
      <c r="HR181" s="744"/>
      <c r="HS181" s="744"/>
      <c r="HT181" s="744"/>
      <c r="HU181" s="744"/>
      <c r="HV181" s="744"/>
      <c r="HW181" s="744"/>
      <c r="HX181" s="744"/>
      <c r="HY181" s="744"/>
      <c r="HZ181" s="744"/>
      <c r="IA181" s="744"/>
      <c r="IB181" s="744"/>
      <c r="IC181" s="744"/>
      <c r="ID181" s="744"/>
      <c r="IE181" s="744"/>
      <c r="IF181" s="744"/>
      <c r="IG181" s="744"/>
      <c r="IH181" s="744"/>
      <c r="II181" s="744"/>
      <c r="IJ181" s="744"/>
      <c r="IK181" s="744"/>
      <c r="IL181" s="744"/>
      <c r="IM181" s="744"/>
      <c r="IN181" s="744"/>
      <c r="IO181" s="744"/>
      <c r="IP181" s="744"/>
      <c r="IQ181" s="744"/>
      <c r="IR181" s="744"/>
      <c r="IS181" s="744"/>
      <c r="IT181" s="744"/>
      <c r="IU181" s="744"/>
      <c r="IV181" s="744"/>
      <c r="IW181" s="744"/>
      <c r="IX181" s="744"/>
      <c r="IY181" s="744"/>
    </row>
    <row r="182" spans="1:259" ht="79.900000000000006" customHeight="1">
      <c r="A182" s="768" t="s">
        <v>625</v>
      </c>
      <c r="B182" s="471">
        <v>3</v>
      </c>
      <c r="C182" s="471"/>
      <c r="D182" s="776" t="s">
        <v>1539</v>
      </c>
      <c r="E182" s="780">
        <v>38604</v>
      </c>
      <c r="F182" s="781">
        <f ca="1">ABS((V1-E182)/365)</f>
        <v>14.986301369863014</v>
      </c>
      <c r="G182" s="776" t="s">
        <v>272</v>
      </c>
      <c r="H182" s="776" t="s">
        <v>1340</v>
      </c>
      <c r="I182" s="780">
        <v>42106</v>
      </c>
      <c r="J182" s="782" t="s">
        <v>84</v>
      </c>
      <c r="K182" s="776" t="s">
        <v>1418</v>
      </c>
      <c r="L182" s="776" t="s">
        <v>1685</v>
      </c>
      <c r="M182" s="456" t="s">
        <v>142</v>
      </c>
      <c r="N182" s="456" t="s">
        <v>2024</v>
      </c>
      <c r="O182" s="456"/>
      <c r="P182" s="456"/>
      <c r="Q182" s="456"/>
      <c r="R182" s="456"/>
      <c r="S182" s="456" t="s">
        <v>1419</v>
      </c>
      <c r="T182" s="776" t="s">
        <v>1356</v>
      </c>
      <c r="U182" s="776"/>
      <c r="V182" s="776"/>
      <c r="W182" s="778" t="s">
        <v>3217</v>
      </c>
      <c r="X182" s="778" t="s">
        <v>7566</v>
      </c>
      <c r="Y182" s="1080" t="s">
        <v>1102</v>
      </c>
      <c r="Z182" s="1022"/>
      <c r="AA182" s="768"/>
      <c r="AF182" s="768"/>
      <c r="AG182" s="768"/>
      <c r="AH182" s="768"/>
      <c r="AI182" s="768"/>
      <c r="AJ182" s="768"/>
      <c r="AK182" s="768"/>
      <c r="AL182" s="768"/>
      <c r="AM182" s="768"/>
      <c r="AN182" s="768"/>
      <c r="AO182" s="768"/>
      <c r="AP182" s="768"/>
      <c r="AQ182" s="768"/>
      <c r="AR182" s="768"/>
      <c r="AS182" s="768"/>
      <c r="AT182" s="768"/>
      <c r="AU182" s="768"/>
      <c r="AV182" s="768"/>
      <c r="AW182" s="768"/>
      <c r="AX182" s="768"/>
      <c r="AY182" s="768"/>
      <c r="AZ182" s="768"/>
      <c r="BA182" s="768"/>
      <c r="BB182" s="768"/>
      <c r="BC182" s="768"/>
      <c r="BD182" s="768"/>
      <c r="BE182" s="768"/>
      <c r="BF182" s="768"/>
      <c r="BG182" s="768"/>
      <c r="BH182" s="768"/>
      <c r="BI182" s="768"/>
      <c r="BJ182" s="768"/>
      <c r="BK182" s="768"/>
      <c r="BL182" s="768"/>
      <c r="BM182" s="768"/>
      <c r="BN182" s="768"/>
      <c r="BO182" s="768"/>
      <c r="BP182" s="768"/>
      <c r="BQ182" s="768"/>
      <c r="BR182" s="768"/>
      <c r="BS182" s="768"/>
      <c r="BT182" s="768"/>
      <c r="BU182" s="768"/>
      <c r="BV182" s="768"/>
      <c r="BW182" s="768"/>
      <c r="BX182" s="768"/>
      <c r="BY182" s="768"/>
      <c r="BZ182" s="768"/>
      <c r="CA182" s="768"/>
      <c r="CB182" s="768"/>
      <c r="CC182" s="768"/>
      <c r="CD182" s="768"/>
      <c r="CE182" s="768"/>
      <c r="CF182" s="768"/>
      <c r="CG182" s="768"/>
      <c r="CH182" s="768"/>
      <c r="CI182" s="768"/>
      <c r="CJ182" s="768"/>
      <c r="CK182" s="768"/>
      <c r="CL182" s="768"/>
      <c r="CM182" s="768"/>
      <c r="CN182" s="768"/>
      <c r="CO182" s="768"/>
      <c r="CP182" s="768"/>
      <c r="CQ182" s="768"/>
      <c r="CR182" s="768"/>
      <c r="CS182" s="768"/>
      <c r="CT182" s="768"/>
      <c r="CU182" s="768"/>
      <c r="CV182" s="768"/>
      <c r="CW182" s="768"/>
      <c r="CX182" s="768"/>
      <c r="CY182" s="768"/>
      <c r="CZ182" s="768"/>
      <c r="DA182" s="768"/>
      <c r="DB182" s="768"/>
      <c r="DC182" s="768"/>
      <c r="DD182" s="768"/>
      <c r="DE182" s="768"/>
      <c r="DF182" s="768"/>
      <c r="DG182" s="768"/>
      <c r="DH182" s="768"/>
      <c r="DI182" s="768"/>
      <c r="DJ182" s="768"/>
      <c r="DK182" s="768"/>
      <c r="DL182" s="768"/>
      <c r="DM182" s="768"/>
      <c r="DN182" s="768"/>
      <c r="DO182" s="768"/>
      <c r="DP182" s="768"/>
      <c r="DQ182" s="768"/>
      <c r="DR182" s="768"/>
      <c r="DS182" s="768"/>
      <c r="DT182" s="768"/>
      <c r="DU182" s="768"/>
      <c r="DV182" s="768"/>
      <c r="DW182" s="768"/>
      <c r="DX182" s="768"/>
      <c r="DY182" s="768"/>
      <c r="DZ182" s="768"/>
      <c r="EA182" s="768"/>
      <c r="EB182" s="768"/>
      <c r="EC182" s="768"/>
      <c r="ED182" s="768"/>
      <c r="EE182" s="768"/>
      <c r="EF182" s="768"/>
      <c r="EG182" s="768"/>
      <c r="EH182" s="768"/>
      <c r="EI182" s="768"/>
      <c r="EJ182" s="768"/>
      <c r="EK182" s="768"/>
      <c r="EL182" s="768"/>
      <c r="EM182" s="768"/>
      <c r="EN182" s="768"/>
      <c r="EO182" s="768"/>
      <c r="EP182" s="768"/>
      <c r="EQ182" s="768"/>
      <c r="ER182" s="768"/>
      <c r="ES182" s="768"/>
      <c r="ET182" s="768"/>
      <c r="EU182" s="768"/>
      <c r="EV182" s="768"/>
      <c r="EW182" s="768"/>
      <c r="EX182" s="768"/>
      <c r="EY182" s="768"/>
      <c r="EZ182" s="768"/>
      <c r="FA182" s="768"/>
      <c r="FB182" s="768"/>
      <c r="FC182" s="768"/>
      <c r="FD182" s="768"/>
      <c r="FE182" s="768"/>
      <c r="FF182" s="768"/>
      <c r="FG182" s="768"/>
      <c r="FH182" s="768"/>
      <c r="FI182" s="768"/>
      <c r="FJ182" s="768"/>
      <c r="FK182" s="768"/>
      <c r="FL182" s="768"/>
      <c r="FM182" s="768"/>
      <c r="FN182" s="768"/>
      <c r="FO182" s="768"/>
      <c r="FP182" s="768"/>
      <c r="FQ182" s="768"/>
      <c r="FR182" s="768"/>
      <c r="FS182" s="768"/>
      <c r="FT182" s="768"/>
      <c r="FU182" s="768"/>
      <c r="FV182" s="768"/>
      <c r="FW182" s="768"/>
      <c r="FX182" s="768"/>
      <c r="FY182" s="768"/>
      <c r="FZ182" s="768"/>
      <c r="GA182" s="768"/>
      <c r="GB182" s="768"/>
      <c r="GC182" s="768"/>
      <c r="GD182" s="768"/>
      <c r="GE182" s="768"/>
      <c r="GF182" s="768"/>
      <c r="GG182" s="768"/>
      <c r="GH182" s="768"/>
      <c r="GI182" s="768"/>
      <c r="GJ182" s="768"/>
      <c r="GK182" s="768"/>
      <c r="GL182" s="768"/>
      <c r="GM182" s="768"/>
      <c r="GN182" s="768"/>
      <c r="GO182" s="768"/>
      <c r="GP182" s="768"/>
      <c r="GQ182" s="768"/>
      <c r="GR182" s="768"/>
      <c r="GS182" s="768"/>
      <c r="GT182" s="768"/>
      <c r="GU182" s="768"/>
      <c r="GV182" s="768"/>
      <c r="GW182" s="768"/>
      <c r="GX182" s="768"/>
      <c r="GY182" s="768"/>
      <c r="GZ182" s="768"/>
      <c r="HA182" s="768"/>
      <c r="HB182" s="768"/>
      <c r="HC182" s="768"/>
      <c r="HD182" s="768"/>
      <c r="HE182" s="768"/>
      <c r="HF182" s="768"/>
      <c r="HG182" s="768"/>
      <c r="HH182" s="768"/>
      <c r="HI182" s="768"/>
      <c r="HJ182" s="768"/>
      <c r="HK182" s="768"/>
      <c r="HL182" s="768"/>
      <c r="HM182" s="768"/>
      <c r="HN182" s="768"/>
      <c r="HO182" s="768"/>
      <c r="HP182" s="768"/>
      <c r="HQ182" s="768"/>
      <c r="HR182" s="768"/>
      <c r="HS182" s="768"/>
      <c r="HT182" s="768"/>
      <c r="HU182" s="768"/>
      <c r="HV182" s="768"/>
      <c r="HW182" s="768"/>
      <c r="HX182" s="768"/>
      <c r="HY182" s="768"/>
      <c r="HZ182" s="768"/>
      <c r="IA182" s="768"/>
      <c r="IB182" s="768"/>
      <c r="IC182" s="768"/>
      <c r="ID182" s="768"/>
      <c r="IE182" s="768"/>
      <c r="IF182" s="768"/>
      <c r="IG182" s="768"/>
      <c r="IH182" s="768"/>
      <c r="II182" s="768"/>
      <c r="IJ182" s="768"/>
      <c r="IK182" s="768"/>
      <c r="IL182" s="768"/>
      <c r="IM182" s="768"/>
      <c r="IN182" s="768"/>
      <c r="IO182" s="768"/>
      <c r="IP182" s="768"/>
      <c r="IQ182" s="768"/>
      <c r="IR182" s="768"/>
      <c r="IS182" s="768"/>
      <c r="IT182" s="768"/>
      <c r="IU182" s="768"/>
      <c r="IV182" s="768"/>
      <c r="IW182" s="768"/>
      <c r="IY182" s="768"/>
    </row>
    <row r="183" spans="1:259" ht="79.900000000000006" customHeight="1">
      <c r="A183" s="767" t="s">
        <v>625</v>
      </c>
      <c r="B183" s="471">
        <v>4</v>
      </c>
      <c r="C183" s="471"/>
      <c r="D183" s="762" t="s">
        <v>699</v>
      </c>
      <c r="E183" s="780">
        <v>38700</v>
      </c>
      <c r="F183" s="781">
        <f ca="1">ABS((V1-E183)/365)</f>
        <v>14.723287671232876</v>
      </c>
      <c r="G183" s="776" t="s">
        <v>129</v>
      </c>
      <c r="H183" s="762" t="s">
        <v>698</v>
      </c>
      <c r="I183" s="844">
        <v>41326</v>
      </c>
      <c r="J183" s="456" t="s">
        <v>31</v>
      </c>
      <c r="K183" s="776" t="s">
        <v>1002</v>
      </c>
      <c r="L183" s="776" t="s">
        <v>142</v>
      </c>
      <c r="M183" s="776" t="s">
        <v>142</v>
      </c>
      <c r="N183" s="456" t="s">
        <v>773</v>
      </c>
      <c r="O183" s="456"/>
      <c r="P183" s="776" t="s">
        <v>142</v>
      </c>
      <c r="Q183" s="776"/>
      <c r="R183" s="776"/>
      <c r="S183" s="776"/>
      <c r="T183" s="776" t="s">
        <v>1109</v>
      </c>
      <c r="U183" s="776"/>
      <c r="V183" s="776"/>
      <c r="W183" s="776" t="s">
        <v>4052</v>
      </c>
      <c r="X183" s="776" t="s">
        <v>7567</v>
      </c>
      <c r="Y183" s="768" t="s">
        <v>1102</v>
      </c>
      <c r="Z183" s="767"/>
      <c r="AA183" s="1022"/>
      <c r="AB183" s="768"/>
      <c r="AC183" s="768"/>
      <c r="AD183" s="768"/>
      <c r="AE183" s="768"/>
      <c r="AF183" s="768"/>
      <c r="AG183" s="768"/>
      <c r="AH183" s="768"/>
      <c r="AI183" s="768"/>
      <c r="AJ183" s="768"/>
      <c r="AK183" s="768"/>
      <c r="AL183" s="768"/>
      <c r="AM183" s="768"/>
      <c r="AN183" s="768"/>
      <c r="AO183" s="768"/>
      <c r="AP183" s="768"/>
      <c r="AQ183" s="768"/>
      <c r="AR183" s="768"/>
      <c r="AS183" s="768"/>
      <c r="AT183" s="768"/>
      <c r="AU183" s="768"/>
      <c r="AV183" s="768"/>
      <c r="AW183" s="768"/>
      <c r="AX183" s="768"/>
      <c r="AY183" s="768"/>
      <c r="AZ183" s="768"/>
      <c r="BA183" s="768"/>
      <c r="BB183" s="768"/>
      <c r="BC183" s="768"/>
      <c r="BD183" s="768"/>
      <c r="BE183" s="768"/>
      <c r="BF183" s="768"/>
      <c r="BG183" s="768"/>
      <c r="BH183" s="768"/>
      <c r="BI183" s="768"/>
      <c r="BJ183" s="768"/>
      <c r="BK183" s="768"/>
      <c r="BL183" s="768"/>
      <c r="BM183" s="768"/>
      <c r="BN183" s="768"/>
      <c r="BO183" s="768"/>
      <c r="BP183" s="768"/>
      <c r="BQ183" s="768"/>
      <c r="BR183" s="768"/>
      <c r="BS183" s="768"/>
      <c r="BT183" s="768"/>
      <c r="BU183" s="768"/>
      <c r="BV183" s="768"/>
      <c r="BW183" s="768"/>
      <c r="BX183" s="768"/>
      <c r="BY183" s="768"/>
      <c r="BZ183" s="768"/>
      <c r="CA183" s="768"/>
      <c r="CB183" s="768"/>
      <c r="CC183" s="768"/>
      <c r="CD183" s="768"/>
      <c r="CE183" s="768"/>
      <c r="CF183" s="768"/>
      <c r="CG183" s="768"/>
      <c r="CH183" s="768"/>
      <c r="CI183" s="768"/>
      <c r="CJ183" s="768"/>
      <c r="CK183" s="768"/>
      <c r="CL183" s="768"/>
      <c r="CM183" s="768"/>
      <c r="CN183" s="768"/>
      <c r="CO183" s="768"/>
      <c r="CP183" s="768"/>
      <c r="CQ183" s="768"/>
      <c r="CR183" s="768"/>
      <c r="CS183" s="768"/>
      <c r="CT183" s="768"/>
      <c r="CU183" s="768"/>
      <c r="CV183" s="768"/>
      <c r="CW183" s="768"/>
      <c r="CX183" s="768"/>
      <c r="CY183" s="768"/>
      <c r="CZ183" s="768"/>
      <c r="DA183" s="768"/>
      <c r="DB183" s="768"/>
      <c r="DC183" s="768"/>
      <c r="DD183" s="768"/>
      <c r="DE183" s="768"/>
      <c r="DF183" s="768"/>
      <c r="DG183" s="768"/>
      <c r="DH183" s="768"/>
      <c r="DI183" s="768"/>
      <c r="DJ183" s="768"/>
      <c r="DK183" s="768"/>
      <c r="DL183" s="768"/>
      <c r="DM183" s="768"/>
      <c r="DN183" s="768"/>
      <c r="DO183" s="768"/>
      <c r="DP183" s="768"/>
      <c r="DQ183" s="768"/>
      <c r="DR183" s="768"/>
      <c r="DS183" s="768"/>
      <c r="DT183" s="768"/>
      <c r="DU183" s="768"/>
      <c r="DV183" s="768"/>
      <c r="DW183" s="768"/>
      <c r="DX183" s="768"/>
      <c r="DY183" s="768"/>
      <c r="DZ183" s="768"/>
      <c r="EA183" s="768"/>
      <c r="EB183" s="768"/>
      <c r="EC183" s="768"/>
      <c r="ED183" s="768"/>
      <c r="EE183" s="768"/>
      <c r="EF183" s="768"/>
      <c r="EG183" s="768"/>
      <c r="EH183" s="768"/>
      <c r="EI183" s="768"/>
      <c r="EJ183" s="768"/>
      <c r="EK183" s="768"/>
      <c r="EL183" s="768"/>
      <c r="EM183" s="768"/>
      <c r="EN183" s="768"/>
      <c r="EO183" s="768"/>
      <c r="EP183" s="768"/>
      <c r="EQ183" s="768"/>
      <c r="ER183" s="768"/>
      <c r="ES183" s="768"/>
      <c r="ET183" s="768"/>
      <c r="EU183" s="768"/>
      <c r="EV183" s="768"/>
      <c r="EW183" s="768"/>
      <c r="EX183" s="768"/>
      <c r="EY183" s="768"/>
      <c r="EZ183" s="768"/>
      <c r="FA183" s="768"/>
      <c r="FB183" s="768"/>
      <c r="FC183" s="768"/>
      <c r="FD183" s="768"/>
      <c r="FE183" s="768"/>
      <c r="FF183" s="768"/>
      <c r="FG183" s="768"/>
      <c r="FH183" s="768"/>
      <c r="FI183" s="768"/>
      <c r="FJ183" s="768"/>
      <c r="FK183" s="768"/>
      <c r="FL183" s="768"/>
      <c r="FM183" s="768"/>
      <c r="FN183" s="768"/>
      <c r="FO183" s="768"/>
      <c r="FP183" s="768"/>
      <c r="FQ183" s="768"/>
      <c r="FR183" s="768"/>
      <c r="FS183" s="768"/>
      <c r="FT183" s="768"/>
      <c r="FU183" s="768"/>
      <c r="FV183" s="768"/>
      <c r="FW183" s="768"/>
      <c r="FX183" s="768"/>
      <c r="FY183" s="768"/>
      <c r="FZ183" s="768"/>
      <c r="GA183" s="768"/>
      <c r="GB183" s="768"/>
      <c r="GC183" s="768"/>
      <c r="GD183" s="768"/>
      <c r="GE183" s="768"/>
      <c r="GF183" s="768"/>
      <c r="GG183" s="768"/>
      <c r="GH183" s="768"/>
      <c r="GI183" s="768"/>
      <c r="GJ183" s="768"/>
      <c r="GK183" s="768"/>
      <c r="GL183" s="768"/>
      <c r="GM183" s="768"/>
      <c r="GN183" s="768"/>
      <c r="GO183" s="768"/>
      <c r="GP183" s="768"/>
      <c r="GQ183" s="768"/>
      <c r="GR183" s="768"/>
      <c r="GS183" s="768"/>
      <c r="GT183" s="768"/>
      <c r="GU183" s="768"/>
      <c r="GV183" s="768"/>
      <c r="GW183" s="768"/>
      <c r="GX183" s="768"/>
      <c r="GY183" s="768"/>
      <c r="GZ183" s="768"/>
      <c r="HA183" s="768"/>
      <c r="HB183" s="768"/>
      <c r="HC183" s="768"/>
      <c r="HD183" s="768"/>
      <c r="HE183" s="768"/>
      <c r="HF183" s="768"/>
      <c r="HG183" s="768"/>
      <c r="HH183" s="768"/>
      <c r="HI183" s="768"/>
      <c r="HJ183" s="768"/>
      <c r="HK183" s="768"/>
      <c r="HL183" s="768"/>
      <c r="HM183" s="768"/>
      <c r="HN183" s="768"/>
      <c r="HO183" s="768"/>
      <c r="HP183" s="768"/>
      <c r="HQ183" s="768"/>
      <c r="HR183" s="768"/>
      <c r="HS183" s="768"/>
      <c r="HT183" s="768"/>
      <c r="HU183" s="768"/>
      <c r="HV183" s="768"/>
      <c r="HW183" s="768"/>
      <c r="HX183" s="768"/>
      <c r="HY183" s="768"/>
      <c r="HZ183" s="768"/>
      <c r="IA183" s="768"/>
      <c r="IB183" s="768"/>
      <c r="IC183" s="768"/>
      <c r="ID183" s="768"/>
      <c r="IE183" s="768"/>
      <c r="IF183" s="768"/>
      <c r="IG183" s="768"/>
      <c r="IH183" s="768"/>
      <c r="II183" s="768"/>
      <c r="IJ183" s="768"/>
      <c r="IK183" s="768"/>
      <c r="IL183" s="768"/>
      <c r="IM183" s="768"/>
      <c r="IN183" s="768"/>
      <c r="IO183" s="768"/>
      <c r="IP183" s="768"/>
      <c r="IQ183" s="768"/>
      <c r="IR183" s="768"/>
      <c r="IS183" s="768"/>
      <c r="IT183" s="768"/>
      <c r="IU183" s="768"/>
      <c r="IV183" s="768"/>
      <c r="IW183" s="768"/>
      <c r="IX183" s="768"/>
      <c r="IY183" s="767"/>
    </row>
    <row r="184" spans="1:259" s="767" customFormat="1" ht="79.900000000000006" customHeight="1">
      <c r="A184" s="768"/>
      <c r="B184" s="946"/>
      <c r="C184" s="751"/>
      <c r="D184" s="831"/>
      <c r="E184" s="860"/>
      <c r="F184" s="912"/>
      <c r="G184" s="831"/>
      <c r="H184" s="821"/>
      <c r="I184" s="860"/>
      <c r="J184" s="821"/>
      <c r="K184" s="821"/>
      <c r="L184" s="788"/>
      <c r="M184" s="788"/>
      <c r="N184" s="821"/>
      <c r="O184" s="821"/>
      <c r="P184" s="821"/>
      <c r="Q184" s="821"/>
      <c r="R184" s="821"/>
      <c r="S184" s="821"/>
      <c r="T184" s="822"/>
      <c r="U184" s="822"/>
      <c r="V184" s="822"/>
      <c r="W184" s="822"/>
      <c r="X184" s="822"/>
      <c r="Y184" s="744"/>
      <c r="Z184" s="768"/>
      <c r="AA184" s="744"/>
      <c r="AB184" s="788"/>
      <c r="AC184" s="788"/>
      <c r="AD184" s="788"/>
      <c r="AE184" s="788"/>
      <c r="AF184" s="788"/>
      <c r="AG184" s="788"/>
      <c r="AH184" s="788"/>
      <c r="AI184" s="788"/>
      <c r="AJ184" s="788"/>
      <c r="AK184" s="788"/>
      <c r="AL184" s="788"/>
      <c r="AM184" s="788"/>
      <c r="AN184" s="788"/>
      <c r="AO184" s="788"/>
      <c r="AP184" s="788"/>
      <c r="AQ184" s="788"/>
      <c r="AR184" s="788"/>
      <c r="AS184" s="788"/>
      <c r="AT184" s="788"/>
      <c r="AU184" s="788"/>
      <c r="AV184" s="788"/>
      <c r="AW184" s="788"/>
      <c r="AX184" s="788"/>
      <c r="AY184" s="788"/>
      <c r="AZ184" s="788"/>
      <c r="BA184" s="788"/>
      <c r="BB184" s="788"/>
      <c r="BC184" s="788"/>
      <c r="BD184" s="788"/>
      <c r="BE184" s="788"/>
      <c r="BF184" s="788"/>
      <c r="BG184" s="788"/>
      <c r="BH184" s="788"/>
      <c r="BI184" s="788"/>
      <c r="BJ184" s="788"/>
      <c r="BK184" s="788"/>
      <c r="BL184" s="788"/>
      <c r="BM184" s="788"/>
      <c r="BN184" s="788"/>
      <c r="BO184" s="788"/>
      <c r="BP184" s="788"/>
      <c r="BQ184" s="788"/>
      <c r="BR184" s="788"/>
      <c r="BS184" s="788"/>
      <c r="BT184" s="788"/>
      <c r="BU184" s="788"/>
      <c r="BV184" s="788"/>
      <c r="BW184" s="788"/>
      <c r="BX184" s="788"/>
      <c r="BY184" s="788"/>
      <c r="BZ184" s="788"/>
      <c r="CA184" s="788"/>
      <c r="CB184" s="788"/>
      <c r="CC184" s="788"/>
      <c r="CD184" s="788"/>
      <c r="CE184" s="788"/>
      <c r="CF184" s="788"/>
      <c r="CG184" s="788"/>
      <c r="CH184" s="788"/>
      <c r="CI184" s="788"/>
      <c r="CJ184" s="788"/>
      <c r="CK184" s="788"/>
      <c r="CL184" s="788"/>
      <c r="CM184" s="788"/>
      <c r="CN184" s="788"/>
      <c r="CO184" s="788"/>
      <c r="CP184" s="788"/>
      <c r="CQ184" s="788"/>
      <c r="CR184" s="788"/>
      <c r="CS184" s="788"/>
      <c r="CT184" s="788"/>
      <c r="CU184" s="788"/>
      <c r="CV184" s="788"/>
      <c r="CW184" s="788"/>
      <c r="CX184" s="788"/>
      <c r="CY184" s="788"/>
      <c r="CZ184" s="788"/>
      <c r="DA184" s="788"/>
      <c r="DB184" s="788"/>
      <c r="DC184" s="788"/>
      <c r="DD184" s="788"/>
      <c r="DE184" s="788"/>
      <c r="DF184" s="788"/>
      <c r="DG184" s="788"/>
      <c r="DH184" s="788"/>
      <c r="DI184" s="788"/>
      <c r="DJ184" s="788"/>
      <c r="DK184" s="788"/>
      <c r="DL184" s="788"/>
      <c r="DM184" s="788"/>
      <c r="DN184" s="788"/>
      <c r="DO184" s="788"/>
      <c r="DP184" s="788"/>
      <c r="DQ184" s="788"/>
      <c r="DR184" s="788"/>
      <c r="DS184" s="788"/>
      <c r="DT184" s="788"/>
      <c r="DU184" s="788"/>
      <c r="DV184" s="788"/>
      <c r="DW184" s="788"/>
      <c r="DX184" s="788"/>
      <c r="DY184" s="788"/>
      <c r="DZ184" s="788"/>
      <c r="EA184" s="788"/>
      <c r="EB184" s="788"/>
      <c r="EC184" s="788"/>
      <c r="ED184" s="788"/>
      <c r="EE184" s="788"/>
      <c r="EF184" s="788"/>
      <c r="EG184" s="788"/>
      <c r="EH184" s="788"/>
      <c r="EI184" s="788"/>
      <c r="EJ184" s="788"/>
      <c r="EK184" s="788"/>
      <c r="EL184" s="788"/>
      <c r="EM184" s="788"/>
      <c r="EN184" s="788"/>
      <c r="EO184" s="788"/>
      <c r="EP184" s="788"/>
      <c r="EQ184" s="788"/>
      <c r="ER184" s="788"/>
      <c r="ES184" s="788"/>
      <c r="ET184" s="788"/>
      <c r="EU184" s="788"/>
      <c r="EV184" s="788"/>
      <c r="EW184" s="788"/>
      <c r="EX184" s="788"/>
      <c r="EY184" s="788"/>
      <c r="EZ184" s="788"/>
      <c r="FA184" s="788"/>
      <c r="FB184" s="788"/>
      <c r="FC184" s="788"/>
      <c r="FD184" s="788"/>
      <c r="FE184" s="788"/>
      <c r="FF184" s="788"/>
      <c r="FG184" s="788"/>
      <c r="FH184" s="788"/>
      <c r="FI184" s="788"/>
      <c r="FJ184" s="788"/>
      <c r="FK184" s="788"/>
      <c r="FL184" s="788"/>
      <c r="FM184" s="788"/>
      <c r="FN184" s="788"/>
      <c r="FO184" s="788"/>
      <c r="FP184" s="788"/>
      <c r="FQ184" s="788"/>
      <c r="FR184" s="788"/>
      <c r="FS184" s="788"/>
      <c r="FT184" s="788"/>
      <c r="FU184" s="788"/>
      <c r="FV184" s="788"/>
      <c r="FW184" s="788"/>
      <c r="FX184" s="788"/>
      <c r="FY184" s="788"/>
      <c r="FZ184" s="788"/>
      <c r="GA184" s="788"/>
      <c r="GB184" s="788"/>
      <c r="GC184" s="788"/>
      <c r="GD184" s="788"/>
      <c r="GE184" s="788"/>
      <c r="GF184" s="788"/>
      <c r="GG184" s="788"/>
      <c r="GH184" s="788"/>
      <c r="GI184" s="788"/>
      <c r="GJ184" s="788"/>
      <c r="GK184" s="788"/>
      <c r="GL184" s="788"/>
      <c r="GM184" s="788"/>
      <c r="GN184" s="788"/>
      <c r="GO184" s="788"/>
      <c r="GP184" s="788"/>
      <c r="GQ184" s="788"/>
      <c r="GR184" s="788"/>
      <c r="GS184" s="788"/>
      <c r="GT184" s="788"/>
      <c r="GU184" s="788"/>
      <c r="GV184" s="788"/>
      <c r="GW184" s="788"/>
      <c r="GX184" s="788"/>
      <c r="GY184" s="788"/>
      <c r="GZ184" s="788"/>
      <c r="HA184" s="788"/>
      <c r="HB184" s="788"/>
      <c r="HC184" s="788"/>
      <c r="HD184" s="788"/>
      <c r="HE184" s="788"/>
      <c r="HF184" s="788"/>
      <c r="HG184" s="788"/>
      <c r="HH184" s="788"/>
      <c r="HI184" s="788"/>
      <c r="HJ184" s="788"/>
      <c r="HK184" s="788"/>
      <c r="HL184" s="788"/>
      <c r="HM184" s="788"/>
      <c r="HN184" s="788"/>
      <c r="HO184" s="788"/>
      <c r="HP184" s="788"/>
      <c r="HQ184" s="788"/>
      <c r="HR184" s="788"/>
      <c r="HS184" s="788"/>
      <c r="HT184" s="788"/>
      <c r="HU184" s="788"/>
      <c r="HV184" s="788"/>
      <c r="HW184" s="788"/>
      <c r="HX184" s="788"/>
      <c r="HY184" s="788"/>
      <c r="HZ184" s="788"/>
      <c r="IA184" s="788"/>
      <c r="IB184" s="788"/>
      <c r="IC184" s="788"/>
      <c r="ID184" s="788"/>
      <c r="IE184" s="788"/>
      <c r="IF184" s="788"/>
      <c r="IG184" s="788"/>
      <c r="IH184" s="788"/>
      <c r="II184" s="788"/>
      <c r="IJ184" s="788"/>
      <c r="IK184" s="788"/>
      <c r="IL184" s="788"/>
      <c r="IM184" s="788"/>
      <c r="IN184" s="788"/>
      <c r="IO184" s="788"/>
      <c r="IP184" s="788"/>
      <c r="IQ184" s="788"/>
      <c r="IR184" s="788"/>
      <c r="IS184" s="788"/>
      <c r="IT184" s="788"/>
      <c r="IU184" s="788"/>
      <c r="IV184" s="788"/>
      <c r="IW184" s="788"/>
      <c r="IX184" s="788"/>
      <c r="IY184" s="768"/>
    </row>
    <row r="185" spans="1:259" s="767" customFormat="1" ht="79.900000000000006" customHeight="1">
      <c r="A185" s="768"/>
      <c r="B185" s="1552" t="s">
        <v>4915</v>
      </c>
      <c r="C185" s="1553"/>
      <c r="D185" s="1553"/>
      <c r="E185" s="1553"/>
      <c r="F185" s="1553"/>
      <c r="G185" s="1553"/>
      <c r="H185" s="1553"/>
      <c r="I185" s="1553"/>
      <c r="J185" s="1553"/>
      <c r="K185" s="1553"/>
      <c r="L185" s="1553"/>
      <c r="M185" s="1553"/>
      <c r="N185" s="1553"/>
      <c r="O185" s="1553"/>
      <c r="P185" s="1553"/>
      <c r="Q185" s="1553"/>
      <c r="R185" s="1553"/>
      <c r="S185" s="1553"/>
      <c r="T185" s="1553"/>
      <c r="U185" s="1553"/>
      <c r="V185" s="1553"/>
      <c r="W185" s="1553"/>
      <c r="X185" s="1553"/>
      <c r="Y185" s="744"/>
      <c r="Z185" s="768"/>
      <c r="AA185" s="768"/>
      <c r="AB185" s="766"/>
      <c r="AC185" s="766"/>
      <c r="AD185" s="766"/>
      <c r="AE185" s="766"/>
      <c r="AF185" s="766"/>
      <c r="AG185" s="766"/>
      <c r="AH185" s="766"/>
      <c r="AI185" s="766"/>
      <c r="AJ185" s="766"/>
      <c r="AK185" s="766"/>
      <c r="AL185" s="766"/>
      <c r="AM185" s="766"/>
      <c r="AN185" s="766"/>
      <c r="AO185" s="766"/>
      <c r="AP185" s="766"/>
      <c r="AQ185" s="766"/>
      <c r="AR185" s="766"/>
      <c r="AS185" s="766"/>
      <c r="AT185" s="766"/>
      <c r="AU185" s="766"/>
      <c r="AV185" s="766"/>
      <c r="AW185" s="766"/>
      <c r="AX185" s="766"/>
      <c r="AY185" s="766"/>
      <c r="AZ185" s="766"/>
      <c r="BA185" s="766"/>
      <c r="BB185" s="766"/>
      <c r="BC185" s="766"/>
      <c r="BD185" s="766"/>
      <c r="BE185" s="766"/>
      <c r="BF185" s="766"/>
      <c r="BG185" s="766"/>
      <c r="BH185" s="766"/>
      <c r="BI185" s="766"/>
      <c r="BJ185" s="766"/>
      <c r="BK185" s="766"/>
      <c r="BL185" s="766"/>
      <c r="BM185" s="766"/>
      <c r="BN185" s="766"/>
      <c r="BO185" s="766"/>
      <c r="BP185" s="766"/>
      <c r="BQ185" s="766"/>
      <c r="BR185" s="766"/>
      <c r="BS185" s="766"/>
      <c r="BT185" s="766"/>
      <c r="BU185" s="766"/>
      <c r="BV185" s="766"/>
      <c r="BW185" s="766"/>
      <c r="BX185" s="766"/>
      <c r="BY185" s="766"/>
      <c r="BZ185" s="766"/>
      <c r="CA185" s="766"/>
      <c r="CB185" s="766"/>
      <c r="CC185" s="766"/>
      <c r="CD185" s="766"/>
      <c r="CE185" s="766"/>
      <c r="CF185" s="766"/>
      <c r="CG185" s="766"/>
      <c r="CH185" s="766"/>
      <c r="CI185" s="766"/>
      <c r="CJ185" s="766"/>
      <c r="CK185" s="766"/>
      <c r="CL185" s="766"/>
      <c r="CM185" s="766"/>
      <c r="CN185" s="766"/>
      <c r="CO185" s="766"/>
      <c r="CP185" s="766"/>
      <c r="CQ185" s="766"/>
      <c r="CR185" s="766"/>
      <c r="CS185" s="766"/>
      <c r="CT185" s="766"/>
      <c r="CU185" s="766"/>
      <c r="CV185" s="766"/>
      <c r="CW185" s="766"/>
      <c r="CX185" s="766"/>
      <c r="CY185" s="766"/>
      <c r="CZ185" s="766"/>
      <c r="DA185" s="766"/>
      <c r="DB185" s="766"/>
      <c r="DC185" s="766"/>
      <c r="DD185" s="766"/>
      <c r="DE185" s="766"/>
      <c r="DF185" s="766"/>
      <c r="DG185" s="766"/>
      <c r="DH185" s="766"/>
      <c r="DI185" s="766"/>
      <c r="DJ185" s="766"/>
      <c r="DK185" s="766"/>
      <c r="DL185" s="766"/>
      <c r="DM185" s="766"/>
      <c r="DN185" s="766"/>
      <c r="DO185" s="766"/>
      <c r="DP185" s="766"/>
      <c r="DQ185" s="766"/>
      <c r="DR185" s="766"/>
      <c r="DS185" s="766"/>
      <c r="DT185" s="766"/>
      <c r="DU185" s="766"/>
      <c r="DV185" s="766"/>
      <c r="DW185" s="766"/>
      <c r="DX185" s="766"/>
      <c r="DY185" s="766"/>
      <c r="DZ185" s="766"/>
      <c r="EA185" s="766"/>
      <c r="EB185" s="766"/>
      <c r="EC185" s="766"/>
      <c r="ED185" s="766"/>
      <c r="EE185" s="766"/>
      <c r="EF185" s="766"/>
      <c r="EG185" s="766"/>
      <c r="EH185" s="766"/>
      <c r="EI185" s="766"/>
      <c r="EJ185" s="766"/>
      <c r="EK185" s="766"/>
      <c r="EL185" s="766"/>
      <c r="EM185" s="766"/>
      <c r="EN185" s="766"/>
      <c r="EO185" s="766"/>
      <c r="EP185" s="766"/>
      <c r="EQ185" s="766"/>
      <c r="ER185" s="766"/>
      <c r="ES185" s="766"/>
      <c r="ET185" s="766"/>
      <c r="EU185" s="766"/>
      <c r="EV185" s="766"/>
      <c r="EW185" s="766"/>
      <c r="EX185" s="766"/>
      <c r="EY185" s="766"/>
      <c r="EZ185" s="766"/>
      <c r="FA185" s="766"/>
      <c r="FB185" s="766"/>
      <c r="FC185" s="766"/>
      <c r="FD185" s="766"/>
      <c r="FE185" s="766"/>
      <c r="FF185" s="766"/>
      <c r="FG185" s="766"/>
      <c r="FH185" s="766"/>
      <c r="FI185" s="766"/>
      <c r="FJ185" s="766"/>
      <c r="FK185" s="766"/>
      <c r="FL185" s="766"/>
      <c r="FM185" s="766"/>
      <c r="FN185" s="766"/>
      <c r="FO185" s="766"/>
      <c r="FP185" s="766"/>
      <c r="FQ185" s="766"/>
      <c r="FR185" s="766"/>
      <c r="FS185" s="766"/>
      <c r="FT185" s="766"/>
      <c r="FU185" s="766"/>
      <c r="FV185" s="766"/>
      <c r="FW185" s="766"/>
      <c r="FX185" s="766"/>
      <c r="FY185" s="766"/>
      <c r="FZ185" s="766"/>
      <c r="GA185" s="766"/>
      <c r="GB185" s="766"/>
      <c r="GC185" s="766"/>
      <c r="GD185" s="766"/>
      <c r="GE185" s="766"/>
      <c r="GF185" s="766"/>
      <c r="GG185" s="766"/>
      <c r="GH185" s="766"/>
      <c r="GI185" s="766"/>
      <c r="GJ185" s="766"/>
      <c r="GK185" s="766"/>
      <c r="GL185" s="766"/>
      <c r="GM185" s="766"/>
      <c r="GN185" s="766"/>
      <c r="GO185" s="766"/>
      <c r="GP185" s="766"/>
      <c r="GQ185" s="766"/>
      <c r="GR185" s="766"/>
      <c r="GS185" s="766"/>
      <c r="GT185" s="766"/>
      <c r="GU185" s="766"/>
      <c r="GV185" s="766"/>
      <c r="GW185" s="766"/>
      <c r="GX185" s="766"/>
      <c r="GY185" s="766"/>
      <c r="GZ185" s="766"/>
      <c r="HA185" s="766"/>
      <c r="HB185" s="766"/>
      <c r="HC185" s="766"/>
      <c r="HD185" s="766"/>
      <c r="HE185" s="766"/>
      <c r="HF185" s="766"/>
      <c r="HG185" s="766"/>
      <c r="HH185" s="766"/>
      <c r="HI185" s="766"/>
      <c r="HJ185" s="766"/>
      <c r="HK185" s="766"/>
      <c r="HL185" s="766"/>
      <c r="HM185" s="766"/>
      <c r="HN185" s="766"/>
      <c r="HO185" s="766"/>
      <c r="HP185" s="766"/>
      <c r="HQ185" s="766"/>
      <c r="HR185" s="766"/>
      <c r="HS185" s="766"/>
      <c r="HT185" s="766"/>
      <c r="HU185" s="766"/>
      <c r="HV185" s="766"/>
      <c r="HW185" s="766"/>
      <c r="HX185" s="766"/>
      <c r="HY185" s="766"/>
      <c r="HZ185" s="766"/>
      <c r="IA185" s="766"/>
      <c r="IB185" s="766"/>
      <c r="IC185" s="766"/>
      <c r="ID185" s="766"/>
      <c r="IE185" s="766"/>
      <c r="IF185" s="766"/>
      <c r="IG185" s="766"/>
      <c r="IH185" s="766"/>
      <c r="II185" s="766"/>
      <c r="IJ185" s="766"/>
      <c r="IK185" s="766"/>
      <c r="IL185" s="766"/>
      <c r="IM185" s="766"/>
      <c r="IN185" s="766"/>
      <c r="IO185" s="766"/>
      <c r="IP185" s="766"/>
      <c r="IQ185" s="766"/>
      <c r="IR185" s="766"/>
      <c r="IS185" s="766"/>
      <c r="IT185" s="766"/>
      <c r="IU185" s="766"/>
      <c r="IV185" s="766"/>
      <c r="IW185" s="766"/>
      <c r="IX185" s="768"/>
      <c r="IY185" s="744"/>
    </row>
    <row r="186" spans="1:259" s="768" customFormat="1" ht="79.900000000000006" customHeight="1">
      <c r="B186" s="471"/>
      <c r="C186" s="471"/>
      <c r="D186" s="834" t="s">
        <v>338</v>
      </c>
      <c r="E186" s="835" t="s">
        <v>297</v>
      </c>
      <c r="F186" s="834"/>
      <c r="G186" s="835" t="s">
        <v>66</v>
      </c>
      <c r="H186" s="835" t="s">
        <v>298</v>
      </c>
      <c r="I186" s="835" t="s">
        <v>301</v>
      </c>
      <c r="J186" s="835" t="s">
        <v>302</v>
      </c>
      <c r="K186" s="836" t="s">
        <v>597</v>
      </c>
      <c r="L186" s="837" t="s">
        <v>130</v>
      </c>
      <c r="M186" s="836" t="s">
        <v>131</v>
      </c>
      <c r="N186" s="836" t="s">
        <v>770</v>
      </c>
      <c r="O186" s="836" t="s">
        <v>4174</v>
      </c>
      <c r="P186" s="836" t="s">
        <v>1406</v>
      </c>
      <c r="Q186" s="836" t="s">
        <v>1587</v>
      </c>
      <c r="R186" s="836" t="s">
        <v>5745</v>
      </c>
      <c r="S186" s="836" t="s">
        <v>220</v>
      </c>
      <c r="T186" s="835" t="s">
        <v>1378</v>
      </c>
      <c r="U186" s="835" t="s">
        <v>761</v>
      </c>
      <c r="V186" s="835" t="s">
        <v>4763</v>
      </c>
      <c r="W186" s="835" t="s">
        <v>1381</v>
      </c>
      <c r="X186" s="835" t="s">
        <v>1382</v>
      </c>
      <c r="Y186" s="744"/>
      <c r="AA186" s="767"/>
      <c r="AB186" s="767"/>
      <c r="AC186" s="767"/>
      <c r="AD186" s="767"/>
      <c r="AE186" s="767"/>
      <c r="AF186" s="767"/>
      <c r="AG186" s="767"/>
      <c r="AH186" s="767"/>
      <c r="AI186" s="767"/>
      <c r="AJ186" s="767"/>
      <c r="AK186" s="767"/>
      <c r="AL186" s="767"/>
      <c r="AM186" s="767"/>
      <c r="AN186" s="767"/>
      <c r="AO186" s="767"/>
      <c r="AP186" s="767"/>
      <c r="AQ186" s="767"/>
      <c r="AR186" s="767"/>
      <c r="AS186" s="767"/>
      <c r="AT186" s="767"/>
      <c r="AU186" s="767"/>
      <c r="AV186" s="767"/>
      <c r="AW186" s="767"/>
      <c r="AX186" s="767"/>
      <c r="AY186" s="767"/>
      <c r="AZ186" s="767"/>
      <c r="BA186" s="767"/>
      <c r="BB186" s="767"/>
      <c r="BC186" s="767"/>
      <c r="BD186" s="767"/>
      <c r="BE186" s="767"/>
      <c r="BF186" s="767"/>
      <c r="BG186" s="767"/>
      <c r="BH186" s="767"/>
      <c r="BI186" s="767"/>
      <c r="BJ186" s="767"/>
      <c r="BK186" s="767"/>
      <c r="BL186" s="767"/>
      <c r="BM186" s="767"/>
      <c r="BN186" s="767"/>
      <c r="BO186" s="767"/>
      <c r="BP186" s="767"/>
      <c r="BQ186" s="767"/>
      <c r="BR186" s="767"/>
      <c r="BS186" s="767"/>
      <c r="BT186" s="767"/>
      <c r="BU186" s="767"/>
      <c r="BV186" s="767"/>
      <c r="BW186" s="767"/>
      <c r="BX186" s="767"/>
      <c r="BY186" s="767"/>
      <c r="BZ186" s="767"/>
      <c r="CA186" s="767"/>
      <c r="CB186" s="767"/>
      <c r="CC186" s="767"/>
      <c r="CD186" s="767"/>
      <c r="CE186" s="767"/>
      <c r="CF186" s="767"/>
      <c r="CG186" s="767"/>
      <c r="CH186" s="767"/>
      <c r="CI186" s="767"/>
      <c r="CJ186" s="767"/>
      <c r="CK186" s="767"/>
      <c r="CL186" s="767"/>
      <c r="CM186" s="767"/>
      <c r="CN186" s="767"/>
      <c r="CO186" s="767"/>
      <c r="CP186" s="767"/>
      <c r="CQ186" s="767"/>
      <c r="CR186" s="767"/>
      <c r="CS186" s="767"/>
      <c r="CT186" s="767"/>
      <c r="CU186" s="767"/>
      <c r="CV186" s="767"/>
      <c r="CW186" s="767"/>
      <c r="CX186" s="767"/>
      <c r="CY186" s="767"/>
      <c r="CZ186" s="767"/>
      <c r="DA186" s="767"/>
      <c r="DB186" s="767"/>
      <c r="DC186" s="767"/>
      <c r="DD186" s="767"/>
      <c r="DE186" s="767"/>
      <c r="DF186" s="767"/>
      <c r="DG186" s="767"/>
      <c r="DH186" s="767"/>
      <c r="DI186" s="767"/>
      <c r="DJ186" s="767"/>
      <c r="DK186" s="767"/>
      <c r="DL186" s="767"/>
      <c r="DM186" s="767"/>
      <c r="DN186" s="767"/>
      <c r="DO186" s="767"/>
      <c r="DP186" s="767"/>
      <c r="DQ186" s="767"/>
      <c r="DR186" s="767"/>
      <c r="DS186" s="767"/>
      <c r="DT186" s="767"/>
      <c r="DU186" s="767"/>
      <c r="DV186" s="767"/>
      <c r="DW186" s="767"/>
      <c r="DX186" s="767"/>
      <c r="DY186" s="767"/>
      <c r="DZ186" s="767"/>
      <c r="EA186" s="767"/>
      <c r="EB186" s="767"/>
      <c r="EC186" s="767"/>
      <c r="ED186" s="767"/>
      <c r="EE186" s="767"/>
      <c r="EF186" s="767"/>
      <c r="EG186" s="767"/>
      <c r="EH186" s="767"/>
      <c r="EI186" s="767"/>
      <c r="EJ186" s="767"/>
      <c r="EK186" s="767"/>
      <c r="EL186" s="767"/>
      <c r="EM186" s="767"/>
      <c r="EN186" s="767"/>
      <c r="EO186" s="767"/>
      <c r="EP186" s="767"/>
      <c r="EQ186" s="767"/>
      <c r="ER186" s="767"/>
      <c r="ES186" s="767"/>
      <c r="ET186" s="767"/>
      <c r="EU186" s="767"/>
      <c r="EV186" s="767"/>
      <c r="EW186" s="767"/>
      <c r="EX186" s="767"/>
      <c r="EY186" s="767"/>
      <c r="EZ186" s="767"/>
      <c r="FA186" s="767"/>
      <c r="FB186" s="767"/>
      <c r="FC186" s="767"/>
      <c r="FD186" s="767"/>
      <c r="FE186" s="767"/>
      <c r="FF186" s="767"/>
      <c r="FG186" s="767"/>
      <c r="FH186" s="767"/>
      <c r="FI186" s="767"/>
      <c r="FJ186" s="767"/>
      <c r="FK186" s="767"/>
      <c r="FL186" s="767"/>
      <c r="FM186" s="767"/>
      <c r="FN186" s="767"/>
      <c r="FO186" s="767"/>
      <c r="FP186" s="767"/>
      <c r="FQ186" s="767"/>
      <c r="FR186" s="767"/>
      <c r="FS186" s="767"/>
      <c r="FT186" s="767"/>
      <c r="FU186" s="767"/>
      <c r="FV186" s="767"/>
      <c r="FW186" s="767"/>
      <c r="FX186" s="767"/>
      <c r="FY186" s="767"/>
      <c r="FZ186" s="767"/>
      <c r="GA186" s="767"/>
      <c r="GB186" s="767"/>
      <c r="GC186" s="767"/>
      <c r="GD186" s="767"/>
      <c r="GE186" s="767"/>
      <c r="GF186" s="767"/>
      <c r="GG186" s="767"/>
      <c r="GH186" s="767"/>
      <c r="GI186" s="767"/>
      <c r="GJ186" s="767"/>
      <c r="GK186" s="767"/>
      <c r="GL186" s="767"/>
      <c r="GM186" s="767"/>
      <c r="GN186" s="767"/>
      <c r="GO186" s="767"/>
      <c r="GP186" s="767"/>
      <c r="GQ186" s="767"/>
      <c r="GR186" s="767"/>
      <c r="GS186" s="767"/>
      <c r="GT186" s="767"/>
      <c r="GU186" s="767"/>
      <c r="GV186" s="767"/>
      <c r="GW186" s="767"/>
      <c r="GX186" s="767"/>
      <c r="GY186" s="767"/>
      <c r="GZ186" s="767"/>
      <c r="HA186" s="767"/>
      <c r="HB186" s="767"/>
      <c r="HC186" s="767"/>
      <c r="HD186" s="767"/>
      <c r="HE186" s="767"/>
      <c r="HF186" s="767"/>
      <c r="HG186" s="767"/>
      <c r="HH186" s="767"/>
      <c r="HI186" s="767"/>
      <c r="HJ186" s="767"/>
      <c r="HK186" s="767"/>
      <c r="HL186" s="767"/>
      <c r="HM186" s="767"/>
      <c r="HN186" s="767"/>
      <c r="HO186" s="767"/>
      <c r="HP186" s="767"/>
      <c r="HQ186" s="767"/>
      <c r="HR186" s="767"/>
      <c r="HS186" s="767"/>
      <c r="HT186" s="767"/>
      <c r="HU186" s="767"/>
      <c r="HV186" s="767"/>
      <c r="HW186" s="767"/>
      <c r="HX186" s="767"/>
      <c r="HY186" s="767"/>
      <c r="HZ186" s="767"/>
      <c r="IA186" s="767"/>
      <c r="IB186" s="767"/>
      <c r="IC186" s="767"/>
      <c r="ID186" s="767"/>
      <c r="IE186" s="767"/>
      <c r="IF186" s="767"/>
      <c r="IG186" s="767"/>
      <c r="IH186" s="767"/>
      <c r="II186" s="767"/>
      <c r="IJ186" s="767"/>
      <c r="IK186" s="767"/>
      <c r="IL186" s="767"/>
      <c r="IM186" s="767"/>
      <c r="IN186" s="767"/>
      <c r="IO186" s="767"/>
      <c r="IP186" s="767"/>
      <c r="IQ186" s="767"/>
      <c r="IR186" s="767"/>
      <c r="IS186" s="767"/>
      <c r="IT186" s="767"/>
      <c r="IU186" s="767"/>
      <c r="IV186" s="767"/>
      <c r="IW186" s="767"/>
      <c r="IX186" s="767"/>
      <c r="IY186" s="767"/>
    </row>
    <row r="187" spans="1:259" s="766" customFormat="1" ht="79.900000000000006" customHeight="1" thickBot="1">
      <c r="A187" s="768" t="s">
        <v>638</v>
      </c>
      <c r="B187" s="471">
        <v>1</v>
      </c>
      <c r="C187" s="471"/>
      <c r="D187" s="762" t="s">
        <v>1172</v>
      </c>
      <c r="E187" s="867">
        <v>37672</v>
      </c>
      <c r="F187" s="781">
        <f ca="1">ABS((V1-E187)/365)</f>
        <v>17.539726027397261</v>
      </c>
      <c r="G187" s="762" t="s">
        <v>272</v>
      </c>
      <c r="H187" s="762" t="s">
        <v>1161</v>
      </c>
      <c r="I187" s="844" t="s">
        <v>1162</v>
      </c>
      <c r="J187" s="456" t="s">
        <v>457</v>
      </c>
      <c r="K187" s="456">
        <v>3989</v>
      </c>
      <c r="L187" s="776" t="s">
        <v>3339</v>
      </c>
      <c r="M187" s="868" t="s">
        <v>142</v>
      </c>
      <c r="N187" s="456"/>
      <c r="O187" s="456"/>
      <c r="P187" s="776"/>
      <c r="Q187" s="776" t="s">
        <v>2261</v>
      </c>
      <c r="R187" s="776"/>
      <c r="S187" s="776"/>
      <c r="T187" s="776" t="s">
        <v>1287</v>
      </c>
      <c r="U187" s="776"/>
      <c r="V187" s="776"/>
      <c r="W187" s="776" t="s">
        <v>5143</v>
      </c>
      <c r="X187" s="776" t="s">
        <v>7560</v>
      </c>
      <c r="Y187" s="1087" t="s">
        <v>1495</v>
      </c>
      <c r="Z187" s="768"/>
      <c r="AA187" s="744"/>
      <c r="AB187" s="744"/>
      <c r="AC187" s="744"/>
      <c r="AD187" s="744"/>
      <c r="AE187" s="744"/>
      <c r="AF187" s="744"/>
      <c r="AG187" s="744"/>
      <c r="AH187" s="744"/>
      <c r="AI187" s="744"/>
      <c r="AJ187" s="744"/>
      <c r="AK187" s="744"/>
      <c r="AL187" s="744"/>
      <c r="AM187" s="744"/>
      <c r="AN187" s="744"/>
      <c r="AO187" s="744"/>
      <c r="AP187" s="744"/>
      <c r="AQ187" s="744"/>
      <c r="AR187" s="744"/>
      <c r="AS187" s="744"/>
      <c r="AT187" s="744"/>
      <c r="AU187" s="744"/>
      <c r="AV187" s="744"/>
      <c r="AW187" s="744"/>
      <c r="AX187" s="744"/>
      <c r="AY187" s="744"/>
      <c r="AZ187" s="744"/>
      <c r="BA187" s="744"/>
      <c r="BB187" s="744"/>
      <c r="BC187" s="744"/>
      <c r="BD187" s="744"/>
      <c r="BE187" s="744"/>
      <c r="BF187" s="744"/>
      <c r="BG187" s="744"/>
      <c r="BH187" s="744"/>
      <c r="BI187" s="744"/>
      <c r="BJ187" s="744"/>
      <c r="BK187" s="744"/>
      <c r="BL187" s="744"/>
      <c r="BM187" s="744"/>
      <c r="BN187" s="744"/>
      <c r="BO187" s="744"/>
      <c r="BP187" s="744"/>
      <c r="BQ187" s="744"/>
      <c r="BR187" s="744"/>
      <c r="BS187" s="744"/>
      <c r="BT187" s="744"/>
      <c r="BU187" s="744"/>
      <c r="BV187" s="744"/>
      <c r="BW187" s="744"/>
      <c r="BX187" s="744"/>
      <c r="BY187" s="744"/>
      <c r="BZ187" s="744"/>
      <c r="CA187" s="744"/>
      <c r="CB187" s="744"/>
      <c r="CC187" s="744"/>
      <c r="CD187" s="744"/>
      <c r="CE187" s="744"/>
      <c r="CF187" s="744"/>
      <c r="CG187" s="744"/>
      <c r="CH187" s="744"/>
      <c r="CI187" s="744"/>
      <c r="CJ187" s="744"/>
      <c r="CK187" s="744"/>
      <c r="CL187" s="744"/>
      <c r="CM187" s="744"/>
      <c r="CN187" s="744"/>
      <c r="CO187" s="744"/>
      <c r="CP187" s="744"/>
      <c r="CQ187" s="744"/>
      <c r="CR187" s="744"/>
      <c r="CS187" s="744"/>
      <c r="CT187" s="744"/>
      <c r="CU187" s="744"/>
      <c r="CV187" s="744"/>
      <c r="CW187" s="744"/>
      <c r="CX187" s="744"/>
      <c r="CY187" s="744"/>
      <c r="CZ187" s="744"/>
      <c r="DA187" s="744"/>
      <c r="DB187" s="744"/>
      <c r="DC187" s="744"/>
      <c r="DD187" s="744"/>
      <c r="DE187" s="744"/>
      <c r="DF187" s="744"/>
      <c r="DG187" s="744"/>
      <c r="DH187" s="744"/>
      <c r="DI187" s="744"/>
      <c r="DJ187" s="744"/>
      <c r="DK187" s="744"/>
      <c r="DL187" s="744"/>
      <c r="DM187" s="744"/>
      <c r="DN187" s="744"/>
      <c r="DO187" s="744"/>
      <c r="DP187" s="744"/>
      <c r="DQ187" s="744"/>
      <c r="DR187" s="744"/>
      <c r="DS187" s="744"/>
      <c r="DT187" s="744"/>
      <c r="DU187" s="744"/>
      <c r="DV187" s="744"/>
      <c r="DW187" s="744"/>
      <c r="DX187" s="744"/>
      <c r="DY187" s="744"/>
      <c r="DZ187" s="744"/>
      <c r="EA187" s="744"/>
      <c r="EB187" s="744"/>
      <c r="EC187" s="744"/>
      <c r="ED187" s="744"/>
      <c r="EE187" s="744"/>
      <c r="EF187" s="744"/>
      <c r="EG187" s="744"/>
      <c r="EH187" s="744"/>
      <c r="EI187" s="744"/>
      <c r="EJ187" s="744"/>
      <c r="EK187" s="744"/>
      <c r="EL187" s="744"/>
      <c r="EM187" s="744"/>
      <c r="EN187" s="744"/>
      <c r="EO187" s="744"/>
      <c r="EP187" s="744"/>
      <c r="EQ187" s="744"/>
      <c r="ER187" s="744"/>
      <c r="ES187" s="744"/>
      <c r="ET187" s="744"/>
      <c r="EU187" s="744"/>
      <c r="EV187" s="744"/>
      <c r="EW187" s="744"/>
      <c r="EX187" s="744"/>
      <c r="EY187" s="744"/>
      <c r="EZ187" s="744"/>
      <c r="FA187" s="744"/>
      <c r="FB187" s="744"/>
      <c r="FC187" s="744"/>
      <c r="FD187" s="744"/>
      <c r="FE187" s="744"/>
      <c r="FF187" s="744"/>
      <c r="FG187" s="744"/>
      <c r="FH187" s="744"/>
      <c r="FI187" s="744"/>
      <c r="FJ187" s="744"/>
      <c r="FK187" s="744"/>
      <c r="FL187" s="744"/>
      <c r="FM187" s="744"/>
      <c r="FN187" s="744"/>
      <c r="FO187" s="744"/>
      <c r="FP187" s="744"/>
      <c r="FQ187" s="744"/>
      <c r="FR187" s="744"/>
      <c r="FS187" s="744"/>
      <c r="FT187" s="744"/>
      <c r="FU187" s="744"/>
      <c r="FV187" s="744"/>
      <c r="FW187" s="744"/>
      <c r="FX187" s="744"/>
      <c r="FY187" s="744"/>
      <c r="FZ187" s="744"/>
      <c r="GA187" s="744"/>
      <c r="GB187" s="744"/>
      <c r="GC187" s="744"/>
      <c r="GD187" s="744"/>
      <c r="GE187" s="744"/>
      <c r="GF187" s="744"/>
      <c r="GG187" s="744"/>
      <c r="GH187" s="744"/>
      <c r="GI187" s="744"/>
      <c r="GJ187" s="744"/>
      <c r="GK187" s="744"/>
      <c r="GL187" s="744"/>
      <c r="GM187" s="744"/>
      <c r="GN187" s="744"/>
      <c r="GO187" s="744"/>
      <c r="GP187" s="744"/>
      <c r="GQ187" s="744"/>
      <c r="GR187" s="744"/>
      <c r="GS187" s="744"/>
      <c r="GT187" s="744"/>
      <c r="GU187" s="744"/>
      <c r="GV187" s="744"/>
      <c r="GW187" s="744"/>
      <c r="GX187" s="744"/>
      <c r="GY187" s="744"/>
      <c r="GZ187" s="744"/>
      <c r="HA187" s="744"/>
      <c r="HB187" s="744"/>
      <c r="HC187" s="744"/>
      <c r="HD187" s="744"/>
      <c r="HE187" s="744"/>
      <c r="HF187" s="744"/>
      <c r="HG187" s="744"/>
      <c r="HH187" s="744"/>
      <c r="HI187" s="744"/>
      <c r="HJ187" s="744"/>
      <c r="HK187" s="744"/>
      <c r="HL187" s="744"/>
      <c r="HM187" s="744"/>
      <c r="HN187" s="744"/>
      <c r="HO187" s="744"/>
      <c r="HP187" s="744"/>
      <c r="HQ187" s="744"/>
      <c r="HR187" s="744"/>
      <c r="HS187" s="744"/>
      <c r="HT187" s="744"/>
      <c r="HU187" s="744"/>
      <c r="HV187" s="744"/>
      <c r="HW187" s="744"/>
      <c r="HX187" s="744"/>
      <c r="HY187" s="744"/>
      <c r="HZ187" s="744"/>
      <c r="IA187" s="744"/>
      <c r="IB187" s="744"/>
      <c r="IC187" s="744"/>
      <c r="ID187" s="744"/>
      <c r="IE187" s="744"/>
      <c r="IF187" s="744"/>
      <c r="IG187" s="744"/>
      <c r="IH187" s="744"/>
      <c r="II187" s="744"/>
      <c r="IJ187" s="744"/>
      <c r="IK187" s="744"/>
      <c r="IL187" s="744"/>
      <c r="IM187" s="744"/>
      <c r="IN187" s="744"/>
      <c r="IO187" s="744"/>
      <c r="IP187" s="744"/>
      <c r="IQ187" s="744"/>
      <c r="IR187" s="744"/>
      <c r="IS187" s="744"/>
      <c r="IT187" s="744"/>
      <c r="IU187" s="744"/>
      <c r="IV187" s="744"/>
      <c r="IW187" s="744"/>
      <c r="IX187" s="744"/>
      <c r="IY187" s="768"/>
    </row>
    <row r="188" spans="1:259" ht="79.900000000000006" customHeight="1" thickBot="1">
      <c r="A188" s="768" t="s">
        <v>638</v>
      </c>
      <c r="B188" s="471">
        <v>2</v>
      </c>
      <c r="C188" s="471"/>
      <c r="D188" s="776" t="s">
        <v>24</v>
      </c>
      <c r="E188" s="780">
        <v>37791</v>
      </c>
      <c r="F188" s="781">
        <f ca="1">ABS((V1-E188)/365)</f>
        <v>17.213698630136985</v>
      </c>
      <c r="G188" s="776" t="s">
        <v>272</v>
      </c>
      <c r="H188" s="456" t="s">
        <v>25</v>
      </c>
      <c r="I188" s="780">
        <v>39486</v>
      </c>
      <c r="J188" s="456" t="s">
        <v>84</v>
      </c>
      <c r="K188" s="456" t="s">
        <v>844</v>
      </c>
      <c r="L188" s="776" t="s">
        <v>281</v>
      </c>
      <c r="M188" s="886" t="s">
        <v>52</v>
      </c>
      <c r="N188" s="456" t="s">
        <v>773</v>
      </c>
      <c r="O188" s="456"/>
      <c r="P188" s="456"/>
      <c r="Q188" s="456"/>
      <c r="R188" s="456"/>
      <c r="S188" s="456"/>
      <c r="T188" s="840"/>
      <c r="U188" s="840"/>
      <c r="V188" s="840"/>
      <c r="W188" s="840"/>
      <c r="X188" s="840"/>
      <c r="Y188" s="1088" t="s">
        <v>1495</v>
      </c>
      <c r="Z188" s="767"/>
      <c r="AA188" s="768"/>
      <c r="AB188" s="768"/>
      <c r="AC188" s="768"/>
      <c r="AD188" s="768"/>
      <c r="AE188" s="768"/>
      <c r="AF188" s="768"/>
      <c r="AG188" s="768"/>
      <c r="AH188" s="768"/>
      <c r="AI188" s="768"/>
      <c r="AJ188" s="768"/>
      <c r="AK188" s="768"/>
      <c r="AL188" s="768"/>
      <c r="AM188" s="768"/>
      <c r="AN188" s="768"/>
      <c r="AO188" s="768"/>
      <c r="AP188" s="768"/>
      <c r="AQ188" s="768"/>
      <c r="AR188" s="768"/>
      <c r="AS188" s="768"/>
      <c r="AT188" s="768"/>
      <c r="AU188" s="768"/>
      <c r="AV188" s="768"/>
      <c r="AW188" s="768"/>
      <c r="AX188" s="768"/>
      <c r="AY188" s="768"/>
      <c r="AZ188" s="768"/>
      <c r="BA188" s="768"/>
      <c r="BB188" s="768"/>
      <c r="BC188" s="768"/>
      <c r="BD188" s="768"/>
      <c r="BE188" s="768"/>
      <c r="BF188" s="768"/>
      <c r="BG188" s="768"/>
      <c r="BH188" s="768"/>
      <c r="BI188" s="768"/>
      <c r="BJ188" s="768"/>
      <c r="BK188" s="768"/>
      <c r="BL188" s="768"/>
      <c r="BM188" s="768"/>
      <c r="BN188" s="768"/>
      <c r="BO188" s="768"/>
      <c r="BP188" s="768"/>
      <c r="BQ188" s="768"/>
      <c r="BR188" s="768"/>
      <c r="BS188" s="768"/>
      <c r="BT188" s="768"/>
      <c r="BU188" s="768"/>
      <c r="BV188" s="768"/>
      <c r="BW188" s="768"/>
      <c r="BX188" s="768"/>
      <c r="BY188" s="768"/>
      <c r="BZ188" s="768"/>
      <c r="CA188" s="768"/>
      <c r="CB188" s="768"/>
      <c r="CC188" s="768"/>
      <c r="CD188" s="768"/>
      <c r="CE188" s="768"/>
      <c r="CF188" s="768"/>
      <c r="CG188" s="768"/>
      <c r="CH188" s="768"/>
      <c r="CI188" s="768"/>
      <c r="CJ188" s="768"/>
      <c r="CK188" s="768"/>
      <c r="CL188" s="768"/>
      <c r="CM188" s="768"/>
      <c r="CN188" s="768"/>
      <c r="CO188" s="768"/>
      <c r="CP188" s="768"/>
      <c r="CQ188" s="768"/>
      <c r="CR188" s="768"/>
      <c r="CS188" s="768"/>
      <c r="CT188" s="768"/>
      <c r="CU188" s="768"/>
      <c r="CV188" s="768"/>
      <c r="CW188" s="768"/>
      <c r="CX188" s="768"/>
      <c r="CY188" s="768"/>
      <c r="CZ188" s="768"/>
      <c r="DA188" s="768"/>
      <c r="DB188" s="768"/>
      <c r="DC188" s="768"/>
      <c r="DD188" s="768"/>
      <c r="DE188" s="768"/>
      <c r="DF188" s="768"/>
      <c r="DG188" s="768"/>
      <c r="DH188" s="768"/>
      <c r="DI188" s="768"/>
      <c r="DJ188" s="768"/>
      <c r="DK188" s="768"/>
      <c r="DL188" s="768"/>
      <c r="DM188" s="768"/>
      <c r="DN188" s="768"/>
      <c r="DO188" s="768"/>
      <c r="DP188" s="768"/>
      <c r="DQ188" s="768"/>
      <c r="DR188" s="768"/>
      <c r="DS188" s="768"/>
      <c r="DT188" s="768"/>
      <c r="DU188" s="768"/>
      <c r="DV188" s="768"/>
      <c r="DW188" s="768"/>
      <c r="DX188" s="768"/>
      <c r="DY188" s="768"/>
      <c r="DZ188" s="768"/>
      <c r="EA188" s="768"/>
      <c r="EB188" s="768"/>
      <c r="EC188" s="768"/>
      <c r="ED188" s="768"/>
      <c r="EE188" s="768"/>
      <c r="EF188" s="768"/>
      <c r="EG188" s="768"/>
      <c r="EH188" s="768"/>
      <c r="EI188" s="768"/>
      <c r="EJ188" s="768"/>
      <c r="EK188" s="768"/>
      <c r="EL188" s="768"/>
      <c r="EM188" s="768"/>
      <c r="EN188" s="768"/>
      <c r="EO188" s="768"/>
      <c r="EP188" s="768"/>
      <c r="EQ188" s="768"/>
      <c r="ER188" s="768"/>
      <c r="ES188" s="768"/>
      <c r="ET188" s="768"/>
      <c r="EU188" s="768"/>
      <c r="EV188" s="768"/>
      <c r="EW188" s="768"/>
      <c r="EX188" s="768"/>
      <c r="EY188" s="768"/>
      <c r="EZ188" s="768"/>
      <c r="FA188" s="768"/>
      <c r="FB188" s="768"/>
      <c r="FC188" s="768"/>
      <c r="FD188" s="768"/>
      <c r="FE188" s="768"/>
      <c r="FF188" s="768"/>
      <c r="FG188" s="768"/>
      <c r="FH188" s="768"/>
      <c r="FI188" s="768"/>
      <c r="FJ188" s="768"/>
      <c r="FK188" s="768"/>
      <c r="FL188" s="768"/>
      <c r="FM188" s="768"/>
      <c r="FN188" s="768"/>
      <c r="FO188" s="768"/>
      <c r="FP188" s="768"/>
      <c r="FQ188" s="768"/>
      <c r="FR188" s="768"/>
      <c r="FS188" s="768"/>
      <c r="FT188" s="768"/>
      <c r="FU188" s="768"/>
      <c r="FV188" s="768"/>
      <c r="FW188" s="768"/>
      <c r="FX188" s="768"/>
      <c r="FY188" s="768"/>
      <c r="FZ188" s="768"/>
      <c r="GA188" s="768"/>
      <c r="GB188" s="768"/>
      <c r="GC188" s="768"/>
      <c r="GD188" s="768"/>
      <c r="GE188" s="768"/>
      <c r="GF188" s="768"/>
      <c r="GG188" s="768"/>
      <c r="GH188" s="768"/>
      <c r="GI188" s="768"/>
      <c r="GJ188" s="768"/>
      <c r="GK188" s="768"/>
      <c r="GL188" s="768"/>
      <c r="GM188" s="768"/>
      <c r="GN188" s="768"/>
      <c r="GO188" s="768"/>
      <c r="GP188" s="768"/>
      <c r="GQ188" s="768"/>
      <c r="GR188" s="768"/>
      <c r="GS188" s="768"/>
      <c r="GT188" s="768"/>
      <c r="GU188" s="768"/>
      <c r="GV188" s="768"/>
      <c r="GW188" s="768"/>
      <c r="GX188" s="768"/>
      <c r="GY188" s="768"/>
      <c r="GZ188" s="768"/>
      <c r="HA188" s="768"/>
      <c r="HB188" s="768"/>
      <c r="HC188" s="768"/>
      <c r="HD188" s="768"/>
      <c r="HE188" s="768"/>
      <c r="HF188" s="768"/>
      <c r="HG188" s="768"/>
      <c r="HH188" s="768"/>
      <c r="HI188" s="768"/>
      <c r="HJ188" s="768"/>
      <c r="HK188" s="768"/>
      <c r="HL188" s="768"/>
      <c r="HM188" s="768"/>
      <c r="HN188" s="768"/>
      <c r="HO188" s="768"/>
      <c r="HP188" s="768"/>
      <c r="HQ188" s="768"/>
      <c r="HR188" s="768"/>
      <c r="HS188" s="768"/>
      <c r="HT188" s="768"/>
      <c r="HU188" s="768"/>
      <c r="HV188" s="768"/>
      <c r="HW188" s="768"/>
      <c r="HX188" s="768"/>
      <c r="HY188" s="768"/>
      <c r="HZ188" s="768"/>
      <c r="IA188" s="768"/>
      <c r="IB188" s="768"/>
      <c r="IC188" s="768"/>
      <c r="ID188" s="768"/>
      <c r="IE188" s="768"/>
      <c r="IF188" s="768"/>
      <c r="IG188" s="768"/>
      <c r="IH188" s="768"/>
      <c r="II188" s="768"/>
      <c r="IJ188" s="768"/>
      <c r="IK188" s="768"/>
      <c r="IL188" s="768"/>
      <c r="IM188" s="768"/>
      <c r="IN188" s="768"/>
      <c r="IO188" s="768"/>
      <c r="IP188" s="768"/>
      <c r="IQ188" s="768"/>
      <c r="IR188" s="768"/>
      <c r="IS188" s="768"/>
      <c r="IT188" s="768"/>
      <c r="IU188" s="768"/>
      <c r="IV188" s="768"/>
      <c r="IW188" s="768"/>
      <c r="IX188" s="768"/>
      <c r="IY188" s="768"/>
    </row>
    <row r="189" spans="1:259" ht="79.900000000000006" customHeight="1">
      <c r="A189" s="767" t="s">
        <v>638</v>
      </c>
      <c r="B189" s="471">
        <v>3</v>
      </c>
      <c r="C189" s="471"/>
      <c r="D189" s="762" t="s">
        <v>697</v>
      </c>
      <c r="E189" s="927">
        <v>38168</v>
      </c>
      <c r="F189" s="781">
        <f ca="1">ABS((V1-E189)/365)</f>
        <v>16.18082191780822</v>
      </c>
      <c r="G189" s="776" t="s">
        <v>129</v>
      </c>
      <c r="H189" s="456" t="s">
        <v>698</v>
      </c>
      <c r="I189" s="844">
        <v>41326</v>
      </c>
      <c r="J189" s="456" t="s">
        <v>31</v>
      </c>
      <c r="K189" s="776" t="s">
        <v>1002</v>
      </c>
      <c r="L189" s="780" t="s">
        <v>1013</v>
      </c>
      <c r="M189" s="776" t="s">
        <v>142</v>
      </c>
      <c r="N189" s="780" t="s">
        <v>773</v>
      </c>
      <c r="O189" s="780"/>
      <c r="P189" s="776" t="s">
        <v>913</v>
      </c>
      <c r="Q189" s="776"/>
      <c r="R189" s="776"/>
      <c r="S189" s="776"/>
      <c r="T189" s="776" t="s">
        <v>1141</v>
      </c>
      <c r="U189" s="776"/>
      <c r="V189" s="776"/>
      <c r="W189" s="776" t="s">
        <v>1350</v>
      </c>
      <c r="X189" s="776" t="s">
        <v>7568</v>
      </c>
      <c r="Y189" s="1088" t="s">
        <v>1495</v>
      </c>
    </row>
    <row r="190" spans="1:259" s="1029" customFormat="1" ht="79.900000000000006" customHeight="1">
      <c r="A190" s="768" t="s">
        <v>638</v>
      </c>
      <c r="B190" s="471">
        <v>4</v>
      </c>
      <c r="C190" s="471"/>
      <c r="D190" s="899" t="s">
        <v>533</v>
      </c>
      <c r="E190" s="780">
        <v>37952</v>
      </c>
      <c r="F190" s="781">
        <f ca="1">ABS((V1-E190)/365)</f>
        <v>16.772602739726029</v>
      </c>
      <c r="G190" s="776" t="s">
        <v>272</v>
      </c>
      <c r="H190" s="900" t="s">
        <v>534</v>
      </c>
      <c r="I190" s="780">
        <v>40914</v>
      </c>
      <c r="J190" s="456" t="s">
        <v>58</v>
      </c>
      <c r="K190" s="456" t="s">
        <v>774</v>
      </c>
      <c r="L190" s="776" t="s">
        <v>602</v>
      </c>
      <c r="M190" s="456" t="s">
        <v>435</v>
      </c>
      <c r="N190" s="456" t="s">
        <v>773</v>
      </c>
      <c r="O190" s="456"/>
      <c r="P190" s="456" t="s">
        <v>775</v>
      </c>
      <c r="Q190" s="456"/>
      <c r="R190" s="809"/>
      <c r="S190" s="928"/>
      <c r="T190" s="456" t="s">
        <v>1342</v>
      </c>
      <c r="U190" s="456"/>
      <c r="V190" s="456"/>
      <c r="W190" s="456" t="s">
        <v>4140</v>
      </c>
      <c r="X190" s="456" t="s">
        <v>5422</v>
      </c>
      <c r="Y190" s="1086" t="s">
        <v>1495</v>
      </c>
      <c r="Z190" s="1189"/>
    </row>
    <row r="191" spans="1:259" s="788" customFormat="1" ht="79.900000000000006" customHeight="1">
      <c r="A191" s="768" t="s">
        <v>638</v>
      </c>
      <c r="B191" s="471">
        <v>5</v>
      </c>
      <c r="C191" s="471" t="s">
        <v>1616</v>
      </c>
      <c r="D191" s="776" t="s">
        <v>2320</v>
      </c>
      <c r="E191" s="780">
        <v>39237</v>
      </c>
      <c r="F191" s="781">
        <f ca="1">ABS((V1-E191)/365)</f>
        <v>13.252054794520548</v>
      </c>
      <c r="G191" s="776" t="s">
        <v>272</v>
      </c>
      <c r="H191" s="776" t="s">
        <v>1618</v>
      </c>
      <c r="I191" s="780">
        <v>42334</v>
      </c>
      <c r="J191" s="782" t="s">
        <v>253</v>
      </c>
      <c r="K191" s="778" t="s">
        <v>1641</v>
      </c>
      <c r="L191" s="776" t="s">
        <v>2321</v>
      </c>
      <c r="M191" s="456"/>
      <c r="N191" s="456"/>
      <c r="O191" s="456" t="s">
        <v>4176</v>
      </c>
      <c r="P191" s="456"/>
      <c r="Q191" s="456" t="s">
        <v>2263</v>
      </c>
      <c r="R191" s="456"/>
      <c r="S191" s="456" t="s">
        <v>1640</v>
      </c>
      <c r="T191" s="776" t="s">
        <v>1983</v>
      </c>
      <c r="U191" s="776"/>
      <c r="V191" s="776"/>
      <c r="W191" s="776" t="s">
        <v>1826</v>
      </c>
      <c r="X191" s="776" t="s">
        <v>1688</v>
      </c>
      <c r="Y191" s="768" t="s">
        <v>1443</v>
      </c>
      <c r="Z191" s="1022"/>
      <c r="AA191" s="744"/>
      <c r="AB191" s="766"/>
      <c r="AC191" s="766"/>
      <c r="AD191" s="766"/>
      <c r="AE191" s="766"/>
      <c r="AF191" s="766"/>
      <c r="AG191" s="766"/>
      <c r="AH191" s="766"/>
      <c r="AI191" s="766"/>
      <c r="AJ191" s="766"/>
      <c r="AK191" s="766"/>
      <c r="AL191" s="766"/>
      <c r="AM191" s="766"/>
      <c r="AN191" s="766"/>
      <c r="AO191" s="766"/>
      <c r="AP191" s="766"/>
      <c r="AQ191" s="766"/>
      <c r="AR191" s="766"/>
      <c r="AS191" s="766"/>
      <c r="AT191" s="766"/>
      <c r="AU191" s="766"/>
      <c r="AV191" s="766"/>
      <c r="AW191" s="766"/>
      <c r="AX191" s="766"/>
      <c r="AY191" s="766"/>
      <c r="AZ191" s="766"/>
      <c r="BA191" s="766"/>
      <c r="BB191" s="766"/>
      <c r="BC191" s="766"/>
      <c r="BD191" s="766"/>
      <c r="BE191" s="766"/>
      <c r="BF191" s="766"/>
      <c r="BG191" s="766"/>
      <c r="BH191" s="766"/>
      <c r="BI191" s="766"/>
      <c r="BJ191" s="766"/>
      <c r="BK191" s="766"/>
      <c r="BL191" s="766"/>
      <c r="BM191" s="766"/>
      <c r="BN191" s="766"/>
      <c r="BO191" s="766"/>
      <c r="BP191" s="766"/>
      <c r="BQ191" s="766"/>
      <c r="BR191" s="766"/>
      <c r="BS191" s="766"/>
      <c r="BT191" s="766"/>
      <c r="BU191" s="766"/>
      <c r="BV191" s="766"/>
      <c r="BW191" s="766"/>
      <c r="BX191" s="766"/>
      <c r="BY191" s="766"/>
      <c r="BZ191" s="766"/>
      <c r="CA191" s="766"/>
      <c r="CB191" s="766"/>
      <c r="CC191" s="766"/>
      <c r="CD191" s="766"/>
      <c r="CE191" s="766"/>
      <c r="CF191" s="766"/>
      <c r="CG191" s="766"/>
      <c r="CH191" s="766"/>
      <c r="CI191" s="766"/>
      <c r="CJ191" s="766"/>
      <c r="CK191" s="766"/>
      <c r="CL191" s="766"/>
      <c r="CM191" s="766"/>
      <c r="CN191" s="766"/>
      <c r="CO191" s="766"/>
      <c r="CP191" s="766"/>
      <c r="CQ191" s="766"/>
      <c r="CR191" s="766"/>
      <c r="CS191" s="766"/>
      <c r="CT191" s="766"/>
      <c r="CU191" s="766"/>
      <c r="CV191" s="766"/>
      <c r="CW191" s="766"/>
      <c r="CX191" s="766"/>
      <c r="CY191" s="766"/>
      <c r="CZ191" s="766"/>
      <c r="DA191" s="766"/>
      <c r="DB191" s="766"/>
      <c r="DC191" s="766"/>
      <c r="DD191" s="766"/>
      <c r="DE191" s="766"/>
      <c r="DF191" s="766"/>
      <c r="DG191" s="766"/>
      <c r="DH191" s="766"/>
      <c r="DI191" s="766"/>
      <c r="DJ191" s="766"/>
      <c r="DK191" s="766"/>
      <c r="DL191" s="766"/>
      <c r="DM191" s="766"/>
      <c r="DN191" s="766"/>
      <c r="DO191" s="766"/>
      <c r="DP191" s="766"/>
      <c r="DQ191" s="766"/>
      <c r="DR191" s="766"/>
      <c r="DS191" s="766"/>
      <c r="DT191" s="766"/>
      <c r="DU191" s="766"/>
      <c r="DV191" s="766"/>
      <c r="DW191" s="766"/>
      <c r="DX191" s="766"/>
      <c r="DY191" s="766"/>
      <c r="DZ191" s="766"/>
      <c r="EA191" s="766"/>
      <c r="EB191" s="766"/>
      <c r="EC191" s="766"/>
      <c r="ED191" s="766"/>
      <c r="EE191" s="766"/>
      <c r="EF191" s="766"/>
      <c r="EG191" s="766"/>
      <c r="EH191" s="766"/>
      <c r="EI191" s="766"/>
      <c r="EJ191" s="766"/>
      <c r="EK191" s="766"/>
      <c r="EL191" s="766"/>
      <c r="EM191" s="766"/>
      <c r="EN191" s="766"/>
      <c r="EO191" s="766"/>
      <c r="EP191" s="766"/>
      <c r="EQ191" s="766"/>
      <c r="ER191" s="766"/>
      <c r="ES191" s="766"/>
      <c r="ET191" s="766"/>
      <c r="EU191" s="766"/>
      <c r="EV191" s="766"/>
      <c r="EW191" s="766"/>
      <c r="EX191" s="766"/>
      <c r="EY191" s="766"/>
      <c r="EZ191" s="766"/>
      <c r="FA191" s="766"/>
      <c r="FB191" s="766"/>
      <c r="FC191" s="766"/>
      <c r="FD191" s="766"/>
      <c r="FE191" s="766"/>
      <c r="FF191" s="766"/>
      <c r="FG191" s="766"/>
      <c r="FH191" s="766"/>
      <c r="FI191" s="766"/>
      <c r="FJ191" s="766"/>
      <c r="FK191" s="766"/>
      <c r="FL191" s="766"/>
      <c r="FM191" s="766"/>
      <c r="FN191" s="766"/>
      <c r="FO191" s="766"/>
      <c r="FP191" s="766"/>
      <c r="FQ191" s="766"/>
      <c r="FR191" s="766"/>
      <c r="FS191" s="766"/>
      <c r="FT191" s="766"/>
      <c r="FU191" s="766"/>
      <c r="FV191" s="766"/>
      <c r="FW191" s="766"/>
      <c r="FX191" s="766"/>
      <c r="FY191" s="766"/>
      <c r="FZ191" s="766"/>
      <c r="GA191" s="766"/>
      <c r="GB191" s="766"/>
      <c r="GC191" s="766"/>
      <c r="GD191" s="766"/>
      <c r="GE191" s="766"/>
      <c r="GF191" s="766"/>
      <c r="GG191" s="766"/>
      <c r="GH191" s="766"/>
      <c r="GI191" s="766"/>
      <c r="GJ191" s="766"/>
      <c r="GK191" s="766"/>
      <c r="GL191" s="766"/>
      <c r="GM191" s="766"/>
      <c r="GN191" s="766"/>
      <c r="GO191" s="766"/>
      <c r="GP191" s="766"/>
      <c r="GQ191" s="766"/>
      <c r="GR191" s="766"/>
      <c r="GS191" s="766"/>
      <c r="GT191" s="766"/>
      <c r="GU191" s="766"/>
      <c r="GV191" s="766"/>
      <c r="GW191" s="766"/>
      <c r="GX191" s="766"/>
      <c r="GY191" s="766"/>
      <c r="GZ191" s="766"/>
      <c r="HA191" s="766"/>
      <c r="HB191" s="766"/>
      <c r="HC191" s="766"/>
      <c r="HD191" s="766"/>
      <c r="HE191" s="766"/>
      <c r="HF191" s="766"/>
      <c r="HG191" s="766"/>
      <c r="HH191" s="766"/>
      <c r="HI191" s="766"/>
      <c r="HJ191" s="766"/>
      <c r="HK191" s="766"/>
      <c r="HL191" s="766"/>
      <c r="HM191" s="766"/>
      <c r="HN191" s="766"/>
      <c r="HO191" s="766"/>
      <c r="HP191" s="766"/>
      <c r="HQ191" s="766"/>
      <c r="HR191" s="766"/>
      <c r="HS191" s="766"/>
      <c r="HT191" s="766"/>
      <c r="HU191" s="766"/>
      <c r="HV191" s="766"/>
      <c r="HW191" s="766"/>
      <c r="HX191" s="766"/>
      <c r="HY191" s="766"/>
      <c r="HZ191" s="766"/>
      <c r="IA191" s="766"/>
      <c r="IB191" s="766"/>
      <c r="IC191" s="766"/>
      <c r="ID191" s="766"/>
      <c r="IE191" s="766"/>
      <c r="IF191" s="766"/>
      <c r="IG191" s="766"/>
      <c r="IH191" s="766"/>
      <c r="II191" s="766"/>
      <c r="IJ191" s="766"/>
      <c r="IK191" s="766"/>
      <c r="IL191" s="766"/>
      <c r="IM191" s="766"/>
      <c r="IN191" s="766"/>
      <c r="IO191" s="766"/>
      <c r="IP191" s="766"/>
      <c r="IQ191" s="766"/>
      <c r="IR191" s="766"/>
      <c r="IS191" s="766"/>
      <c r="IT191" s="766"/>
      <c r="IU191" s="766"/>
      <c r="IV191" s="766"/>
      <c r="IW191" s="766"/>
      <c r="IX191" s="766"/>
      <c r="IY191" s="766"/>
    </row>
    <row r="192" spans="1:259" ht="79.900000000000006" customHeight="1">
      <c r="A192" s="767" t="s">
        <v>638</v>
      </c>
      <c r="B192" s="471">
        <v>6</v>
      </c>
      <c r="C192" s="471" t="s">
        <v>4044</v>
      </c>
      <c r="D192" s="882" t="s">
        <v>4601</v>
      </c>
      <c r="E192" s="883">
        <v>38907</v>
      </c>
      <c r="F192" s="879">
        <f ca="1">ABS((V1-E192)/365)</f>
        <v>14.156164383561643</v>
      </c>
      <c r="G192" s="882" t="s">
        <v>272</v>
      </c>
      <c r="H192" s="883" t="s">
        <v>4600</v>
      </c>
      <c r="I192" s="883">
        <v>43374</v>
      </c>
      <c r="J192" s="897" t="s">
        <v>716</v>
      </c>
      <c r="K192" s="882" t="s">
        <v>4620</v>
      </c>
      <c r="L192" s="880"/>
      <c r="M192" s="880"/>
      <c r="N192" s="880"/>
      <c r="O192" s="880"/>
      <c r="P192" s="880" t="s">
        <v>5360</v>
      </c>
      <c r="Q192" s="880" t="s">
        <v>6144</v>
      </c>
      <c r="R192" s="880"/>
      <c r="S192" s="882" t="s">
        <v>4618</v>
      </c>
      <c r="T192" s="882" t="s">
        <v>4644</v>
      </c>
      <c r="U192" s="882"/>
      <c r="V192" s="882"/>
      <c r="W192" s="882" t="s">
        <v>4775</v>
      </c>
      <c r="X192" s="882" t="s">
        <v>7223</v>
      </c>
      <c r="Y192" s="1081" t="s">
        <v>1103</v>
      </c>
      <c r="Z192" s="1022"/>
      <c r="AB192" s="766"/>
      <c r="AC192" s="766"/>
      <c r="AD192" s="766"/>
      <c r="AE192" s="766"/>
      <c r="AF192" s="766"/>
      <c r="AG192" s="766"/>
      <c r="AH192" s="766"/>
      <c r="AI192" s="766"/>
      <c r="AJ192" s="766"/>
      <c r="AK192" s="766"/>
      <c r="AL192" s="766"/>
      <c r="AM192" s="766"/>
      <c r="AN192" s="766"/>
      <c r="AO192" s="766"/>
      <c r="AP192" s="766"/>
      <c r="AQ192" s="766"/>
      <c r="AR192" s="766"/>
      <c r="AS192" s="766"/>
      <c r="AT192" s="766"/>
      <c r="AU192" s="766"/>
      <c r="AV192" s="766"/>
      <c r="AW192" s="766"/>
      <c r="AX192" s="766"/>
      <c r="AY192" s="766"/>
      <c r="AZ192" s="766"/>
      <c r="BA192" s="766"/>
      <c r="BB192" s="766"/>
      <c r="BC192" s="766"/>
      <c r="BD192" s="766"/>
      <c r="BE192" s="766"/>
      <c r="BF192" s="766"/>
      <c r="BG192" s="766"/>
      <c r="BH192" s="766"/>
      <c r="BI192" s="766"/>
      <c r="BJ192" s="766"/>
      <c r="BK192" s="766"/>
      <c r="BL192" s="766"/>
      <c r="BM192" s="766"/>
      <c r="BN192" s="766"/>
      <c r="BO192" s="766"/>
      <c r="BP192" s="766"/>
      <c r="BQ192" s="766"/>
      <c r="BR192" s="766"/>
      <c r="BS192" s="766"/>
      <c r="BT192" s="766"/>
      <c r="BU192" s="766"/>
      <c r="BV192" s="766"/>
      <c r="BW192" s="766"/>
      <c r="BX192" s="766"/>
      <c r="BY192" s="766"/>
      <c r="BZ192" s="766"/>
      <c r="CA192" s="766"/>
      <c r="CB192" s="766"/>
      <c r="CC192" s="766"/>
      <c r="CD192" s="766"/>
      <c r="CE192" s="766"/>
      <c r="CF192" s="766"/>
      <c r="CG192" s="766"/>
      <c r="CH192" s="766"/>
      <c r="CI192" s="766"/>
      <c r="CJ192" s="766"/>
      <c r="CK192" s="766"/>
      <c r="CL192" s="766"/>
      <c r="CM192" s="766"/>
      <c r="CN192" s="766"/>
      <c r="CO192" s="766"/>
      <c r="CP192" s="766"/>
      <c r="CQ192" s="766"/>
      <c r="CR192" s="766"/>
      <c r="CS192" s="766"/>
      <c r="CT192" s="766"/>
      <c r="CU192" s="766"/>
      <c r="CV192" s="766"/>
      <c r="CW192" s="766"/>
      <c r="CX192" s="766"/>
      <c r="CY192" s="766"/>
      <c r="CZ192" s="766"/>
      <c r="DA192" s="766"/>
      <c r="DB192" s="766"/>
      <c r="DC192" s="766"/>
      <c r="DD192" s="766"/>
      <c r="DE192" s="766"/>
      <c r="DF192" s="766"/>
      <c r="DG192" s="766"/>
      <c r="DH192" s="766"/>
      <c r="DI192" s="766"/>
      <c r="DJ192" s="766"/>
      <c r="DK192" s="766"/>
      <c r="DL192" s="766"/>
      <c r="DM192" s="766"/>
      <c r="DN192" s="766"/>
      <c r="DO192" s="766"/>
      <c r="DP192" s="766"/>
      <c r="DQ192" s="766"/>
      <c r="DR192" s="766"/>
      <c r="DS192" s="766"/>
      <c r="DT192" s="766"/>
      <c r="DU192" s="766"/>
      <c r="DV192" s="766"/>
      <c r="DW192" s="766"/>
      <c r="DX192" s="766"/>
      <c r="DY192" s="766"/>
      <c r="DZ192" s="766"/>
      <c r="EA192" s="766"/>
      <c r="EB192" s="766"/>
      <c r="EC192" s="766"/>
      <c r="ED192" s="766"/>
      <c r="EE192" s="766"/>
      <c r="EF192" s="766"/>
      <c r="EG192" s="766"/>
      <c r="EH192" s="766"/>
      <c r="EI192" s="766"/>
      <c r="EJ192" s="766"/>
      <c r="EK192" s="766"/>
      <c r="EL192" s="766"/>
      <c r="EM192" s="766"/>
      <c r="EN192" s="766"/>
      <c r="EO192" s="766"/>
      <c r="EP192" s="766"/>
      <c r="EQ192" s="766"/>
      <c r="ER192" s="766"/>
      <c r="ES192" s="766"/>
      <c r="ET192" s="766"/>
      <c r="EU192" s="766"/>
      <c r="EV192" s="766"/>
      <c r="EW192" s="766"/>
      <c r="EX192" s="766"/>
      <c r="EY192" s="766"/>
      <c r="EZ192" s="766"/>
      <c r="FA192" s="766"/>
      <c r="FB192" s="766"/>
      <c r="FC192" s="766"/>
      <c r="FD192" s="766"/>
      <c r="FE192" s="766"/>
      <c r="FF192" s="766"/>
      <c r="FG192" s="766"/>
      <c r="FH192" s="766"/>
      <c r="FI192" s="766"/>
      <c r="FJ192" s="766"/>
      <c r="FK192" s="766"/>
      <c r="FL192" s="766"/>
      <c r="FM192" s="766"/>
      <c r="FN192" s="766"/>
      <c r="FO192" s="766"/>
      <c r="FP192" s="766"/>
      <c r="FQ192" s="766"/>
      <c r="FR192" s="766"/>
      <c r="FS192" s="766"/>
      <c r="FT192" s="766"/>
      <c r="FU192" s="766"/>
      <c r="FV192" s="766"/>
      <c r="FW192" s="766"/>
      <c r="FX192" s="766"/>
      <c r="FY192" s="766"/>
      <c r="FZ192" s="766"/>
      <c r="GA192" s="766"/>
      <c r="GB192" s="766"/>
      <c r="GC192" s="766"/>
      <c r="GD192" s="766"/>
      <c r="GE192" s="766"/>
      <c r="GF192" s="766"/>
      <c r="GG192" s="766"/>
      <c r="GH192" s="766"/>
      <c r="GI192" s="766"/>
      <c r="GJ192" s="766"/>
      <c r="GK192" s="766"/>
      <c r="GL192" s="766"/>
      <c r="GM192" s="766"/>
      <c r="GN192" s="766"/>
      <c r="GO192" s="766"/>
      <c r="GP192" s="766"/>
      <c r="GQ192" s="766"/>
      <c r="GR192" s="766"/>
      <c r="GS192" s="766"/>
      <c r="GT192" s="766"/>
      <c r="GU192" s="766"/>
      <c r="GV192" s="766"/>
      <c r="GW192" s="766"/>
      <c r="GX192" s="766"/>
      <c r="GY192" s="766"/>
      <c r="GZ192" s="766"/>
      <c r="HA192" s="766"/>
      <c r="HB192" s="766"/>
      <c r="HC192" s="766"/>
      <c r="HD192" s="766"/>
      <c r="HE192" s="766"/>
      <c r="HF192" s="766"/>
      <c r="HG192" s="766"/>
      <c r="HH192" s="766"/>
      <c r="HI192" s="766"/>
      <c r="HJ192" s="766"/>
      <c r="HK192" s="766"/>
      <c r="HL192" s="766"/>
      <c r="HM192" s="766"/>
      <c r="HN192" s="766"/>
      <c r="HO192" s="766"/>
      <c r="HP192" s="766"/>
      <c r="HQ192" s="766"/>
      <c r="HR192" s="766"/>
      <c r="HS192" s="766"/>
      <c r="HT192" s="766"/>
      <c r="HU192" s="766"/>
      <c r="HV192" s="766"/>
      <c r="HW192" s="766"/>
      <c r="HX192" s="766"/>
      <c r="HY192" s="766"/>
      <c r="HZ192" s="766"/>
      <c r="IA192" s="766"/>
      <c r="IB192" s="766"/>
      <c r="IC192" s="766"/>
      <c r="ID192" s="766"/>
      <c r="IE192" s="766"/>
      <c r="IF192" s="766"/>
      <c r="IG192" s="766"/>
      <c r="IH192" s="766"/>
      <c r="II192" s="766"/>
      <c r="IJ192" s="766"/>
      <c r="IK192" s="766"/>
      <c r="IL192" s="766"/>
      <c r="IM192" s="766"/>
      <c r="IN192" s="766"/>
      <c r="IO192" s="766"/>
      <c r="IP192" s="766"/>
      <c r="IQ192" s="766"/>
      <c r="IR192" s="766"/>
      <c r="IS192" s="766"/>
      <c r="IT192" s="766"/>
      <c r="IU192" s="766"/>
      <c r="IV192" s="766"/>
      <c r="IW192" s="766"/>
      <c r="IX192" s="766"/>
      <c r="IY192" s="788"/>
    </row>
    <row r="193" spans="1:259" ht="79.900000000000006" customHeight="1">
      <c r="B193" s="751"/>
      <c r="C193" s="751"/>
      <c r="D193" s="831"/>
      <c r="E193" s="860"/>
      <c r="G193" s="831"/>
      <c r="I193" s="860"/>
      <c r="Y193" s="744"/>
      <c r="AA193" s="788"/>
      <c r="AB193" s="788"/>
      <c r="AC193" s="788"/>
      <c r="AD193" s="788"/>
      <c r="AE193" s="788"/>
      <c r="AF193" s="788"/>
      <c r="AG193" s="788"/>
      <c r="AH193" s="788"/>
      <c r="AI193" s="788"/>
      <c r="AJ193" s="788"/>
      <c r="AK193" s="788"/>
      <c r="AL193" s="788"/>
      <c r="AM193" s="788"/>
      <c r="AN193" s="788"/>
      <c r="AO193" s="788"/>
      <c r="AP193" s="788"/>
      <c r="AQ193" s="788"/>
      <c r="AR193" s="788"/>
      <c r="AS193" s="788"/>
      <c r="AT193" s="788"/>
      <c r="AU193" s="788"/>
      <c r="AV193" s="788"/>
      <c r="AW193" s="788"/>
      <c r="AX193" s="788"/>
      <c r="AY193" s="788"/>
      <c r="AZ193" s="788"/>
      <c r="BA193" s="788"/>
      <c r="BB193" s="788"/>
      <c r="BC193" s="788"/>
      <c r="BD193" s="788"/>
      <c r="BE193" s="788"/>
      <c r="BF193" s="788"/>
      <c r="BG193" s="788"/>
      <c r="BH193" s="788"/>
      <c r="BI193" s="788"/>
      <c r="BJ193" s="788"/>
      <c r="BK193" s="788"/>
      <c r="BL193" s="788"/>
      <c r="BM193" s="788"/>
      <c r="BN193" s="788"/>
      <c r="BO193" s="788"/>
      <c r="BP193" s="788"/>
      <c r="BQ193" s="788"/>
      <c r="BR193" s="788"/>
      <c r="BS193" s="788"/>
      <c r="BT193" s="788"/>
      <c r="BU193" s="788"/>
      <c r="BV193" s="788"/>
      <c r="BW193" s="788"/>
      <c r="BX193" s="788"/>
      <c r="BY193" s="788"/>
      <c r="BZ193" s="788"/>
      <c r="CA193" s="788"/>
      <c r="CB193" s="788"/>
      <c r="CC193" s="788"/>
      <c r="CD193" s="788"/>
      <c r="CE193" s="788"/>
      <c r="CF193" s="788"/>
      <c r="CG193" s="788"/>
      <c r="CH193" s="788"/>
      <c r="CI193" s="788"/>
      <c r="CJ193" s="788"/>
      <c r="CK193" s="788"/>
      <c r="CL193" s="788"/>
      <c r="CM193" s="788"/>
      <c r="CN193" s="788"/>
      <c r="CO193" s="788"/>
      <c r="CP193" s="788"/>
      <c r="CQ193" s="788"/>
      <c r="CR193" s="788"/>
      <c r="CS193" s="788"/>
      <c r="CT193" s="788"/>
      <c r="CU193" s="788"/>
      <c r="CV193" s="788"/>
      <c r="CW193" s="788"/>
      <c r="CX193" s="788"/>
      <c r="CY193" s="788"/>
      <c r="CZ193" s="788"/>
      <c r="DA193" s="788"/>
      <c r="DB193" s="788"/>
      <c r="DC193" s="788"/>
      <c r="DD193" s="788"/>
      <c r="DE193" s="788"/>
      <c r="DF193" s="788"/>
      <c r="DG193" s="788"/>
      <c r="DH193" s="788"/>
      <c r="DI193" s="788"/>
      <c r="DJ193" s="788"/>
      <c r="DK193" s="788"/>
      <c r="DL193" s="788"/>
      <c r="DM193" s="788"/>
      <c r="DN193" s="788"/>
      <c r="DO193" s="788"/>
      <c r="DP193" s="788"/>
      <c r="DQ193" s="788"/>
      <c r="DR193" s="788"/>
      <c r="DS193" s="788"/>
      <c r="DT193" s="788"/>
      <c r="DU193" s="788"/>
      <c r="DV193" s="788"/>
      <c r="DW193" s="788"/>
      <c r="DX193" s="788"/>
      <c r="DY193" s="788"/>
      <c r="DZ193" s="788"/>
      <c r="EA193" s="788"/>
      <c r="EB193" s="788"/>
      <c r="EC193" s="788"/>
      <c r="ED193" s="788"/>
      <c r="EE193" s="788"/>
      <c r="EF193" s="788"/>
      <c r="EG193" s="788"/>
      <c r="EH193" s="788"/>
      <c r="EI193" s="788"/>
      <c r="EJ193" s="788"/>
      <c r="EK193" s="788"/>
      <c r="EL193" s="788"/>
      <c r="EM193" s="788"/>
      <c r="EN193" s="788"/>
      <c r="EO193" s="788"/>
      <c r="EP193" s="788"/>
      <c r="EQ193" s="788"/>
      <c r="ER193" s="788"/>
      <c r="ES193" s="788"/>
      <c r="ET193" s="788"/>
      <c r="EU193" s="788"/>
      <c r="EV193" s="788"/>
      <c r="EW193" s="788"/>
      <c r="EX193" s="788"/>
      <c r="EY193" s="788"/>
      <c r="EZ193" s="788"/>
      <c r="FA193" s="788"/>
      <c r="FB193" s="788"/>
      <c r="FC193" s="788"/>
      <c r="FD193" s="788"/>
      <c r="FE193" s="788"/>
      <c r="FF193" s="788"/>
      <c r="FG193" s="788"/>
      <c r="FH193" s="788"/>
      <c r="FI193" s="788"/>
      <c r="FJ193" s="788"/>
      <c r="FK193" s="788"/>
      <c r="FL193" s="788"/>
      <c r="FM193" s="788"/>
      <c r="FN193" s="788"/>
      <c r="FO193" s="788"/>
      <c r="FP193" s="788"/>
      <c r="FQ193" s="788"/>
      <c r="FR193" s="788"/>
      <c r="FS193" s="788"/>
      <c r="FT193" s="788"/>
      <c r="FU193" s="788"/>
      <c r="FV193" s="788"/>
      <c r="FW193" s="788"/>
      <c r="FX193" s="788"/>
      <c r="FY193" s="788"/>
      <c r="FZ193" s="788"/>
      <c r="GA193" s="788"/>
      <c r="GB193" s="788"/>
      <c r="GC193" s="788"/>
      <c r="GD193" s="788"/>
      <c r="GE193" s="788"/>
      <c r="GF193" s="788"/>
      <c r="GG193" s="788"/>
      <c r="GH193" s="788"/>
      <c r="GI193" s="788"/>
      <c r="GJ193" s="788"/>
      <c r="GK193" s="788"/>
      <c r="GL193" s="788"/>
      <c r="GM193" s="788"/>
      <c r="GN193" s="788"/>
      <c r="GO193" s="788"/>
      <c r="GP193" s="788"/>
      <c r="GQ193" s="788"/>
      <c r="GR193" s="788"/>
      <c r="GS193" s="788"/>
      <c r="GT193" s="788"/>
      <c r="GU193" s="788"/>
      <c r="GV193" s="788"/>
      <c r="GW193" s="788"/>
      <c r="GX193" s="788"/>
      <c r="GY193" s="788"/>
      <c r="GZ193" s="788"/>
      <c r="HA193" s="788"/>
      <c r="HB193" s="788"/>
      <c r="HC193" s="788"/>
      <c r="HD193" s="788"/>
      <c r="HE193" s="788"/>
      <c r="HF193" s="788"/>
      <c r="HG193" s="788"/>
      <c r="HH193" s="788"/>
      <c r="HI193" s="788"/>
      <c r="HJ193" s="788"/>
      <c r="HK193" s="788"/>
      <c r="HL193" s="788"/>
      <c r="HM193" s="788"/>
      <c r="HN193" s="788"/>
      <c r="HO193" s="788"/>
      <c r="HP193" s="788"/>
      <c r="HQ193" s="788"/>
      <c r="HR193" s="788"/>
      <c r="HS193" s="788"/>
      <c r="HT193" s="788"/>
      <c r="HU193" s="788"/>
      <c r="HV193" s="788"/>
      <c r="HW193" s="788"/>
      <c r="HX193" s="788"/>
      <c r="HY193" s="788"/>
      <c r="HZ193" s="788"/>
      <c r="IA193" s="788"/>
      <c r="IB193" s="788"/>
      <c r="IC193" s="788"/>
      <c r="ID193" s="788"/>
      <c r="IE193" s="788"/>
      <c r="IF193" s="788"/>
      <c r="IG193" s="788"/>
      <c r="IH193" s="788"/>
      <c r="II193" s="788"/>
      <c r="IJ193" s="788"/>
      <c r="IK193" s="788"/>
      <c r="IL193" s="788"/>
      <c r="IM193" s="788"/>
      <c r="IN193" s="788"/>
      <c r="IO193" s="788"/>
      <c r="IP193" s="788"/>
      <c r="IQ193" s="788"/>
      <c r="IR193" s="788"/>
      <c r="IS193" s="788"/>
      <c r="IT193" s="788"/>
      <c r="IU193" s="788"/>
      <c r="IV193" s="788"/>
      <c r="IW193" s="788"/>
      <c r="IX193" s="788"/>
    </row>
    <row r="194" spans="1:259" s="768" customFormat="1" ht="79.900000000000006" customHeight="1">
      <c r="B194" s="1552" t="s">
        <v>4916</v>
      </c>
      <c r="C194" s="1553"/>
      <c r="D194" s="1553"/>
      <c r="E194" s="1553"/>
      <c r="F194" s="1553"/>
      <c r="G194" s="1553"/>
      <c r="H194" s="1553"/>
      <c r="I194" s="1553"/>
      <c r="J194" s="1553"/>
      <c r="K194" s="1553"/>
      <c r="L194" s="1553"/>
      <c r="M194" s="1553"/>
      <c r="N194" s="1553"/>
      <c r="O194" s="1553"/>
      <c r="P194" s="1553"/>
      <c r="Q194" s="1553"/>
      <c r="R194" s="1553"/>
      <c r="S194" s="1553"/>
      <c r="T194" s="1553"/>
      <c r="U194" s="1553"/>
      <c r="V194" s="1553"/>
      <c r="W194" s="1553"/>
      <c r="X194" s="1553"/>
      <c r="Y194" s="744"/>
      <c r="AA194" s="788"/>
      <c r="AB194" s="744"/>
      <c r="AC194" s="744"/>
      <c r="AD194" s="744"/>
      <c r="AE194" s="744"/>
      <c r="AF194" s="744"/>
      <c r="AG194" s="744"/>
      <c r="AH194" s="744"/>
      <c r="AI194" s="744"/>
      <c r="AJ194" s="744"/>
      <c r="AK194" s="744"/>
      <c r="AL194" s="744"/>
      <c r="AM194" s="744"/>
      <c r="AN194" s="744"/>
      <c r="AO194" s="744"/>
      <c r="AP194" s="744"/>
      <c r="AQ194" s="744"/>
      <c r="AR194" s="744"/>
      <c r="AS194" s="744"/>
      <c r="AT194" s="744"/>
      <c r="AU194" s="744"/>
      <c r="AV194" s="744"/>
      <c r="AW194" s="744"/>
      <c r="AX194" s="744"/>
      <c r="AY194" s="744"/>
      <c r="AZ194" s="744"/>
      <c r="BA194" s="744"/>
      <c r="BB194" s="744"/>
      <c r="BC194" s="744"/>
      <c r="BD194" s="744"/>
      <c r="BE194" s="744"/>
      <c r="BF194" s="744"/>
      <c r="BG194" s="744"/>
      <c r="BH194" s="744"/>
      <c r="BI194" s="744"/>
      <c r="BJ194" s="744"/>
      <c r="BK194" s="744"/>
      <c r="BL194" s="744"/>
      <c r="BM194" s="744"/>
      <c r="BN194" s="744"/>
      <c r="BO194" s="744"/>
      <c r="BP194" s="744"/>
      <c r="BQ194" s="744"/>
      <c r="BR194" s="744"/>
      <c r="BS194" s="744"/>
      <c r="BT194" s="744"/>
      <c r="BU194" s="744"/>
      <c r="BV194" s="744"/>
      <c r="BW194" s="744"/>
      <c r="BX194" s="744"/>
      <c r="BY194" s="744"/>
      <c r="BZ194" s="744"/>
      <c r="CA194" s="744"/>
      <c r="CB194" s="744"/>
      <c r="CC194" s="744"/>
      <c r="CD194" s="744"/>
      <c r="CE194" s="744"/>
      <c r="CF194" s="744"/>
      <c r="CG194" s="744"/>
      <c r="CH194" s="744"/>
      <c r="CI194" s="744"/>
      <c r="CJ194" s="744"/>
      <c r="CK194" s="744"/>
      <c r="CL194" s="744"/>
      <c r="CM194" s="744"/>
      <c r="CN194" s="744"/>
      <c r="CO194" s="744"/>
      <c r="CP194" s="744"/>
      <c r="CQ194" s="744"/>
      <c r="CR194" s="744"/>
      <c r="CS194" s="744"/>
      <c r="CT194" s="744"/>
      <c r="CU194" s="744"/>
      <c r="CV194" s="744"/>
      <c r="CW194" s="744"/>
      <c r="CX194" s="744"/>
      <c r="CY194" s="744"/>
      <c r="CZ194" s="744"/>
      <c r="DA194" s="744"/>
      <c r="DB194" s="744"/>
      <c r="DC194" s="744"/>
      <c r="DD194" s="744"/>
      <c r="DE194" s="744"/>
      <c r="DF194" s="744"/>
      <c r="DG194" s="744"/>
      <c r="DH194" s="744"/>
      <c r="DI194" s="744"/>
      <c r="DJ194" s="744"/>
      <c r="DK194" s="744"/>
      <c r="DL194" s="744"/>
      <c r="DM194" s="744"/>
      <c r="DN194" s="744"/>
      <c r="DO194" s="744"/>
      <c r="DP194" s="744"/>
      <c r="DQ194" s="744"/>
      <c r="DR194" s="744"/>
      <c r="DS194" s="744"/>
      <c r="DT194" s="744"/>
      <c r="DU194" s="744"/>
      <c r="DV194" s="744"/>
      <c r="DW194" s="744"/>
      <c r="DX194" s="744"/>
      <c r="DY194" s="744"/>
      <c r="DZ194" s="744"/>
      <c r="EA194" s="744"/>
      <c r="EB194" s="744"/>
      <c r="EC194" s="744"/>
      <c r="ED194" s="744"/>
      <c r="EE194" s="744"/>
      <c r="EF194" s="744"/>
      <c r="EG194" s="744"/>
      <c r="EH194" s="744"/>
      <c r="EI194" s="744"/>
      <c r="EJ194" s="744"/>
      <c r="EK194" s="744"/>
      <c r="EL194" s="744"/>
      <c r="EM194" s="744"/>
      <c r="EN194" s="744"/>
      <c r="EO194" s="744"/>
      <c r="EP194" s="744"/>
      <c r="EQ194" s="744"/>
      <c r="ER194" s="744"/>
      <c r="ES194" s="744"/>
      <c r="ET194" s="744"/>
      <c r="EU194" s="744"/>
      <c r="EV194" s="744"/>
      <c r="EW194" s="744"/>
      <c r="EX194" s="744"/>
      <c r="EY194" s="744"/>
      <c r="EZ194" s="744"/>
      <c r="FA194" s="744"/>
      <c r="FB194" s="744"/>
      <c r="FC194" s="744"/>
      <c r="FD194" s="744"/>
      <c r="FE194" s="744"/>
      <c r="FF194" s="744"/>
      <c r="FG194" s="744"/>
      <c r="FH194" s="744"/>
      <c r="FI194" s="744"/>
      <c r="FJ194" s="744"/>
      <c r="FK194" s="744"/>
      <c r="FL194" s="744"/>
      <c r="FM194" s="744"/>
      <c r="FN194" s="744"/>
      <c r="FO194" s="744"/>
      <c r="FP194" s="744"/>
      <c r="FQ194" s="744"/>
      <c r="FR194" s="744"/>
      <c r="FS194" s="744"/>
      <c r="FT194" s="744"/>
      <c r="FU194" s="744"/>
      <c r="FV194" s="744"/>
      <c r="FW194" s="744"/>
      <c r="FX194" s="744"/>
      <c r="FY194" s="744"/>
      <c r="FZ194" s="744"/>
      <c r="GA194" s="744"/>
      <c r="GB194" s="744"/>
      <c r="GC194" s="744"/>
      <c r="GD194" s="744"/>
      <c r="GE194" s="744"/>
      <c r="GF194" s="744"/>
      <c r="GG194" s="744"/>
      <c r="GH194" s="744"/>
      <c r="GI194" s="744"/>
      <c r="GJ194" s="744"/>
      <c r="GK194" s="744"/>
      <c r="GL194" s="744"/>
      <c r="GM194" s="744"/>
      <c r="GN194" s="744"/>
      <c r="GO194" s="744"/>
      <c r="GP194" s="744"/>
      <c r="GQ194" s="744"/>
      <c r="GR194" s="744"/>
      <c r="GS194" s="744"/>
      <c r="GT194" s="744"/>
      <c r="GU194" s="744"/>
      <c r="GV194" s="744"/>
      <c r="GW194" s="744"/>
      <c r="GX194" s="744"/>
      <c r="GY194" s="744"/>
      <c r="GZ194" s="744"/>
      <c r="HA194" s="744"/>
      <c r="HB194" s="744"/>
      <c r="HC194" s="744"/>
      <c r="HD194" s="744"/>
      <c r="HE194" s="744"/>
      <c r="HF194" s="744"/>
      <c r="HG194" s="744"/>
      <c r="HH194" s="744"/>
      <c r="HI194" s="744"/>
      <c r="HJ194" s="744"/>
      <c r="HK194" s="744"/>
      <c r="HL194" s="744"/>
      <c r="HM194" s="744"/>
      <c r="HN194" s="744"/>
      <c r="HO194" s="744"/>
      <c r="HP194" s="744"/>
      <c r="HQ194" s="744"/>
      <c r="HR194" s="744"/>
      <c r="HS194" s="744"/>
      <c r="HT194" s="744"/>
      <c r="HU194" s="744"/>
      <c r="HV194" s="744"/>
      <c r="HW194" s="744"/>
      <c r="HX194" s="744"/>
      <c r="HY194" s="744"/>
      <c r="HZ194" s="744"/>
      <c r="IA194" s="744"/>
      <c r="IB194" s="744"/>
      <c r="IC194" s="744"/>
      <c r="ID194" s="744"/>
      <c r="IE194" s="744"/>
      <c r="IF194" s="744"/>
      <c r="IG194" s="744"/>
      <c r="IH194" s="744"/>
      <c r="II194" s="744"/>
      <c r="IJ194" s="744"/>
      <c r="IK194" s="744"/>
      <c r="IL194" s="744"/>
      <c r="IM194" s="744"/>
      <c r="IN194" s="744"/>
      <c r="IO194" s="744"/>
      <c r="IP194" s="744"/>
      <c r="IQ194" s="744"/>
      <c r="IR194" s="744"/>
      <c r="IS194" s="744"/>
      <c r="IT194" s="744"/>
      <c r="IU194" s="744"/>
      <c r="IV194" s="744"/>
      <c r="IW194" s="744"/>
      <c r="IX194" s="744"/>
      <c r="IY194" s="744"/>
    </row>
    <row r="195" spans="1:259" s="768" customFormat="1" ht="79.900000000000006" customHeight="1">
      <c r="B195" s="471"/>
      <c r="C195" s="471"/>
      <c r="D195" s="834" t="s">
        <v>338</v>
      </c>
      <c r="E195" s="835" t="s">
        <v>297</v>
      </c>
      <c r="F195" s="834"/>
      <c r="G195" s="835" t="s">
        <v>66</v>
      </c>
      <c r="H195" s="835" t="s">
        <v>298</v>
      </c>
      <c r="I195" s="835" t="s">
        <v>301</v>
      </c>
      <c r="J195" s="835" t="s">
        <v>302</v>
      </c>
      <c r="K195" s="836" t="s">
        <v>597</v>
      </c>
      <c r="L195" s="837" t="s">
        <v>130</v>
      </c>
      <c r="M195" s="836" t="s">
        <v>131</v>
      </c>
      <c r="N195" s="836" t="s">
        <v>770</v>
      </c>
      <c r="O195" s="836" t="s">
        <v>4174</v>
      </c>
      <c r="P195" s="836" t="s">
        <v>1406</v>
      </c>
      <c r="Q195" s="836" t="s">
        <v>1587</v>
      </c>
      <c r="R195" s="836" t="s">
        <v>5745</v>
      </c>
      <c r="S195" s="836" t="s">
        <v>220</v>
      </c>
      <c r="T195" s="835" t="s">
        <v>1402</v>
      </c>
      <c r="U195" s="835" t="s">
        <v>761</v>
      </c>
      <c r="V195" s="835" t="s">
        <v>4763</v>
      </c>
      <c r="W195" s="835" t="s">
        <v>1379</v>
      </c>
      <c r="X195" s="835" t="s">
        <v>1382</v>
      </c>
      <c r="Y195" s="744"/>
      <c r="AA195" s="744"/>
      <c r="AB195" s="744"/>
      <c r="AC195" s="744"/>
      <c r="AD195" s="744"/>
      <c r="AE195" s="744"/>
      <c r="AF195" s="744"/>
      <c r="AG195" s="744"/>
      <c r="AH195" s="744"/>
      <c r="AI195" s="744"/>
      <c r="AJ195" s="744"/>
      <c r="AK195" s="744"/>
      <c r="AL195" s="744"/>
      <c r="AM195" s="744"/>
      <c r="AN195" s="744"/>
      <c r="AO195" s="744"/>
      <c r="AP195" s="744"/>
      <c r="AQ195" s="744"/>
      <c r="AR195" s="744"/>
      <c r="AS195" s="744"/>
      <c r="AT195" s="744"/>
      <c r="AU195" s="744"/>
      <c r="AV195" s="744"/>
      <c r="AW195" s="744"/>
      <c r="AX195" s="744"/>
      <c r="AY195" s="744"/>
      <c r="AZ195" s="744"/>
      <c r="BA195" s="744"/>
      <c r="BB195" s="744"/>
      <c r="BC195" s="744"/>
      <c r="BD195" s="744"/>
      <c r="BE195" s="744"/>
      <c r="BF195" s="744"/>
      <c r="BG195" s="744"/>
      <c r="BH195" s="744"/>
      <c r="BI195" s="744"/>
      <c r="BJ195" s="744"/>
      <c r="BK195" s="744"/>
      <c r="BL195" s="744"/>
      <c r="BM195" s="744"/>
      <c r="BN195" s="744"/>
      <c r="BO195" s="744"/>
      <c r="BP195" s="744"/>
      <c r="BQ195" s="744"/>
      <c r="BR195" s="744"/>
      <c r="BS195" s="744"/>
      <c r="BT195" s="744"/>
      <c r="BU195" s="744"/>
      <c r="BV195" s="744"/>
      <c r="BW195" s="744"/>
      <c r="BX195" s="744"/>
      <c r="BY195" s="744"/>
      <c r="BZ195" s="744"/>
      <c r="CA195" s="744"/>
      <c r="CB195" s="744"/>
      <c r="CC195" s="744"/>
      <c r="CD195" s="744"/>
      <c r="CE195" s="744"/>
      <c r="CF195" s="744"/>
      <c r="CG195" s="744"/>
      <c r="CH195" s="744"/>
      <c r="CI195" s="744"/>
      <c r="CJ195" s="744"/>
      <c r="CK195" s="744"/>
      <c r="CL195" s="744"/>
      <c r="CM195" s="744"/>
      <c r="CN195" s="744"/>
      <c r="CO195" s="744"/>
      <c r="CP195" s="744"/>
      <c r="CQ195" s="744"/>
      <c r="CR195" s="744"/>
      <c r="CS195" s="744"/>
      <c r="CT195" s="744"/>
      <c r="CU195" s="744"/>
      <c r="CV195" s="744"/>
      <c r="CW195" s="744"/>
      <c r="CX195" s="744"/>
      <c r="CY195" s="744"/>
      <c r="CZ195" s="744"/>
      <c r="DA195" s="744"/>
      <c r="DB195" s="744"/>
      <c r="DC195" s="744"/>
      <c r="DD195" s="744"/>
      <c r="DE195" s="744"/>
      <c r="DF195" s="744"/>
      <c r="DG195" s="744"/>
      <c r="DH195" s="744"/>
      <c r="DI195" s="744"/>
      <c r="DJ195" s="744"/>
      <c r="DK195" s="744"/>
      <c r="DL195" s="744"/>
      <c r="DM195" s="744"/>
      <c r="DN195" s="744"/>
      <c r="DO195" s="744"/>
      <c r="DP195" s="744"/>
      <c r="DQ195" s="744"/>
      <c r="DR195" s="744"/>
      <c r="DS195" s="744"/>
      <c r="DT195" s="744"/>
      <c r="DU195" s="744"/>
      <c r="DV195" s="744"/>
      <c r="DW195" s="744"/>
      <c r="DX195" s="744"/>
      <c r="DY195" s="744"/>
      <c r="DZ195" s="744"/>
      <c r="EA195" s="744"/>
      <c r="EB195" s="744"/>
      <c r="EC195" s="744"/>
      <c r="ED195" s="744"/>
      <c r="EE195" s="744"/>
      <c r="EF195" s="744"/>
      <c r="EG195" s="744"/>
      <c r="EH195" s="744"/>
      <c r="EI195" s="744"/>
      <c r="EJ195" s="744"/>
      <c r="EK195" s="744"/>
      <c r="EL195" s="744"/>
      <c r="EM195" s="744"/>
      <c r="EN195" s="744"/>
      <c r="EO195" s="744"/>
      <c r="EP195" s="744"/>
      <c r="EQ195" s="744"/>
      <c r="ER195" s="744"/>
      <c r="ES195" s="744"/>
      <c r="ET195" s="744"/>
      <c r="EU195" s="744"/>
      <c r="EV195" s="744"/>
      <c r="EW195" s="744"/>
      <c r="EX195" s="744"/>
      <c r="EY195" s="744"/>
      <c r="EZ195" s="744"/>
      <c r="FA195" s="744"/>
      <c r="FB195" s="744"/>
      <c r="FC195" s="744"/>
      <c r="FD195" s="744"/>
      <c r="FE195" s="744"/>
      <c r="FF195" s="744"/>
      <c r="FG195" s="744"/>
      <c r="FH195" s="744"/>
      <c r="FI195" s="744"/>
      <c r="FJ195" s="744"/>
      <c r="FK195" s="744"/>
      <c r="FL195" s="744"/>
      <c r="FM195" s="744"/>
      <c r="FN195" s="744"/>
      <c r="FO195" s="744"/>
      <c r="FP195" s="744"/>
      <c r="FQ195" s="744"/>
      <c r="FR195" s="744"/>
      <c r="FS195" s="744"/>
      <c r="FT195" s="744"/>
      <c r="FU195" s="744"/>
      <c r="FV195" s="744"/>
      <c r="FW195" s="744"/>
      <c r="FX195" s="744"/>
      <c r="FY195" s="744"/>
      <c r="FZ195" s="744"/>
      <c r="GA195" s="744"/>
      <c r="GB195" s="744"/>
      <c r="GC195" s="744"/>
      <c r="GD195" s="744"/>
      <c r="GE195" s="744"/>
      <c r="GF195" s="744"/>
      <c r="GG195" s="744"/>
      <c r="GH195" s="744"/>
      <c r="GI195" s="744"/>
      <c r="GJ195" s="744"/>
      <c r="GK195" s="744"/>
      <c r="GL195" s="744"/>
      <c r="GM195" s="744"/>
      <c r="GN195" s="744"/>
      <c r="GO195" s="744"/>
      <c r="GP195" s="744"/>
      <c r="GQ195" s="744"/>
      <c r="GR195" s="744"/>
      <c r="GS195" s="744"/>
      <c r="GT195" s="744"/>
      <c r="GU195" s="744"/>
      <c r="GV195" s="744"/>
      <c r="GW195" s="744"/>
      <c r="GX195" s="744"/>
      <c r="GY195" s="744"/>
      <c r="GZ195" s="744"/>
      <c r="HA195" s="744"/>
      <c r="HB195" s="744"/>
      <c r="HC195" s="744"/>
      <c r="HD195" s="744"/>
      <c r="HE195" s="744"/>
      <c r="HF195" s="744"/>
      <c r="HG195" s="744"/>
      <c r="HH195" s="744"/>
      <c r="HI195" s="744"/>
      <c r="HJ195" s="744"/>
      <c r="HK195" s="744"/>
      <c r="HL195" s="744"/>
      <c r="HM195" s="744"/>
      <c r="HN195" s="744"/>
      <c r="HO195" s="744"/>
      <c r="HP195" s="744"/>
      <c r="HQ195" s="744"/>
      <c r="HR195" s="744"/>
      <c r="HS195" s="744"/>
      <c r="HT195" s="744"/>
      <c r="HU195" s="744"/>
      <c r="HV195" s="744"/>
      <c r="HW195" s="744"/>
      <c r="HX195" s="744"/>
      <c r="HY195" s="744"/>
      <c r="HZ195" s="744"/>
      <c r="IA195" s="744"/>
      <c r="IB195" s="744"/>
      <c r="IC195" s="744"/>
      <c r="ID195" s="744"/>
      <c r="IE195" s="744"/>
      <c r="IF195" s="744"/>
      <c r="IG195" s="744"/>
      <c r="IH195" s="744"/>
      <c r="II195" s="744"/>
      <c r="IJ195" s="744"/>
      <c r="IK195" s="744"/>
      <c r="IL195" s="744"/>
      <c r="IM195" s="744"/>
      <c r="IN195" s="744"/>
      <c r="IO195" s="744"/>
      <c r="IP195" s="744"/>
      <c r="IQ195" s="744"/>
      <c r="IR195" s="744"/>
      <c r="IS195" s="744"/>
      <c r="IT195" s="744"/>
      <c r="IU195" s="744"/>
      <c r="IV195" s="744"/>
      <c r="IW195" s="744"/>
      <c r="IX195" s="744"/>
    </row>
    <row r="196" spans="1:259" s="766" customFormat="1" ht="79.900000000000006" customHeight="1">
      <c r="A196" s="768" t="s">
        <v>638</v>
      </c>
      <c r="B196" s="471">
        <v>1</v>
      </c>
      <c r="C196" s="471"/>
      <c r="D196" s="776" t="s">
        <v>1345</v>
      </c>
      <c r="E196" s="780">
        <v>39464</v>
      </c>
      <c r="F196" s="781">
        <f ca="1">ABS((V1-E196)/365)</f>
        <v>12.63013698630137</v>
      </c>
      <c r="G196" s="776" t="s">
        <v>272</v>
      </c>
      <c r="H196" s="776" t="s">
        <v>1344</v>
      </c>
      <c r="I196" s="780">
        <v>42108</v>
      </c>
      <c r="J196" s="782" t="s">
        <v>58</v>
      </c>
      <c r="K196" s="776" t="s">
        <v>1470</v>
      </c>
      <c r="L196" s="776" t="s">
        <v>2432</v>
      </c>
      <c r="M196" s="456"/>
      <c r="N196" s="456"/>
      <c r="O196" s="456"/>
      <c r="P196" s="456"/>
      <c r="Q196" s="456"/>
      <c r="R196" s="456"/>
      <c r="S196" s="456" t="s">
        <v>1468</v>
      </c>
      <c r="T196" s="776" t="s">
        <v>1367</v>
      </c>
      <c r="U196" s="776"/>
      <c r="V196" s="776"/>
      <c r="W196" s="778" t="s">
        <v>1556</v>
      </c>
      <c r="X196" s="778" t="s">
        <v>1524</v>
      </c>
      <c r="Y196" s="768" t="s">
        <v>1106</v>
      </c>
      <c r="Z196" s="744"/>
      <c r="AA196" s="744"/>
      <c r="AB196" s="744"/>
      <c r="AC196" s="744"/>
      <c r="AD196" s="744"/>
      <c r="AE196" s="744"/>
      <c r="AF196" s="744"/>
      <c r="AG196" s="744"/>
      <c r="AH196" s="744"/>
      <c r="AI196" s="744"/>
      <c r="AJ196" s="744"/>
      <c r="AK196" s="744"/>
      <c r="AL196" s="744"/>
      <c r="AM196" s="744"/>
      <c r="AN196" s="744"/>
      <c r="AO196" s="744"/>
      <c r="AP196" s="744"/>
      <c r="AQ196" s="744"/>
      <c r="AR196" s="744"/>
      <c r="AS196" s="744"/>
      <c r="AT196" s="744"/>
      <c r="AU196" s="744"/>
      <c r="AV196" s="744"/>
      <c r="AW196" s="744"/>
      <c r="AX196" s="744"/>
      <c r="AY196" s="744"/>
      <c r="AZ196" s="744"/>
      <c r="BA196" s="744"/>
      <c r="BB196" s="744"/>
      <c r="BC196" s="744"/>
      <c r="BD196" s="744"/>
      <c r="BE196" s="744"/>
      <c r="BF196" s="744"/>
      <c r="BG196" s="744"/>
      <c r="BH196" s="744"/>
      <c r="BI196" s="744"/>
      <c r="BJ196" s="744"/>
      <c r="BK196" s="744"/>
      <c r="BL196" s="744"/>
      <c r="BM196" s="744"/>
      <c r="BN196" s="744"/>
      <c r="BO196" s="744"/>
      <c r="BP196" s="744"/>
      <c r="BQ196" s="744"/>
      <c r="BR196" s="744"/>
      <c r="BS196" s="744"/>
      <c r="BT196" s="744"/>
      <c r="BU196" s="744"/>
      <c r="BV196" s="744"/>
      <c r="BW196" s="744"/>
      <c r="BX196" s="744"/>
      <c r="BY196" s="744"/>
      <c r="BZ196" s="744"/>
      <c r="CA196" s="744"/>
      <c r="CB196" s="744"/>
      <c r="CC196" s="744"/>
      <c r="CD196" s="744"/>
      <c r="CE196" s="744"/>
      <c r="CF196" s="744"/>
      <c r="CG196" s="744"/>
      <c r="CH196" s="744"/>
      <c r="CI196" s="744"/>
      <c r="CJ196" s="744"/>
      <c r="CK196" s="744"/>
      <c r="CL196" s="744"/>
      <c r="CM196" s="744"/>
      <c r="CN196" s="744"/>
      <c r="CO196" s="744"/>
      <c r="CP196" s="744"/>
      <c r="CQ196" s="744"/>
      <c r="CR196" s="744"/>
      <c r="CS196" s="744"/>
      <c r="CT196" s="744"/>
      <c r="CU196" s="744"/>
      <c r="CV196" s="744"/>
      <c r="CW196" s="744"/>
      <c r="CX196" s="744"/>
      <c r="CY196" s="744"/>
      <c r="CZ196" s="744"/>
      <c r="DA196" s="744"/>
      <c r="DB196" s="744"/>
      <c r="DC196" s="744"/>
      <c r="DD196" s="744"/>
      <c r="DE196" s="744"/>
      <c r="DF196" s="744"/>
      <c r="DG196" s="744"/>
      <c r="DH196" s="744"/>
      <c r="DI196" s="744"/>
      <c r="DJ196" s="744"/>
      <c r="DK196" s="744"/>
      <c r="DL196" s="744"/>
      <c r="DM196" s="744"/>
      <c r="DN196" s="744"/>
      <c r="DO196" s="744"/>
      <c r="DP196" s="744"/>
      <c r="DQ196" s="744"/>
      <c r="DR196" s="744"/>
      <c r="DS196" s="744"/>
      <c r="DT196" s="744"/>
      <c r="DU196" s="744"/>
      <c r="DV196" s="744"/>
      <c r="DW196" s="744"/>
      <c r="DX196" s="744"/>
      <c r="DY196" s="744"/>
      <c r="DZ196" s="744"/>
      <c r="EA196" s="744"/>
      <c r="EB196" s="744"/>
      <c r="EC196" s="744"/>
      <c r="ED196" s="744"/>
      <c r="EE196" s="744"/>
      <c r="EF196" s="744"/>
      <c r="EG196" s="744"/>
      <c r="EH196" s="744"/>
      <c r="EI196" s="744"/>
      <c r="EJ196" s="744"/>
      <c r="EK196" s="744"/>
      <c r="EL196" s="744"/>
      <c r="EM196" s="744"/>
      <c r="EN196" s="744"/>
      <c r="EO196" s="744"/>
      <c r="EP196" s="744"/>
      <c r="EQ196" s="744"/>
      <c r="ER196" s="744"/>
      <c r="ES196" s="744"/>
      <c r="ET196" s="744"/>
      <c r="EU196" s="744"/>
      <c r="EV196" s="744"/>
      <c r="EW196" s="744"/>
      <c r="EX196" s="744"/>
      <c r="EY196" s="744"/>
      <c r="EZ196" s="744"/>
      <c r="FA196" s="744"/>
      <c r="FB196" s="744"/>
      <c r="FC196" s="744"/>
      <c r="FD196" s="744"/>
      <c r="FE196" s="744"/>
      <c r="FF196" s="744"/>
      <c r="FG196" s="744"/>
      <c r="FH196" s="744"/>
      <c r="FI196" s="744"/>
      <c r="FJ196" s="744"/>
      <c r="FK196" s="744"/>
      <c r="FL196" s="744"/>
      <c r="FM196" s="744"/>
      <c r="FN196" s="744"/>
      <c r="FO196" s="744"/>
      <c r="FP196" s="744"/>
      <c r="FQ196" s="744"/>
      <c r="FR196" s="744"/>
      <c r="FS196" s="744"/>
      <c r="FT196" s="744"/>
      <c r="FU196" s="744"/>
      <c r="FV196" s="744"/>
      <c r="FW196" s="744"/>
      <c r="FX196" s="744"/>
      <c r="FY196" s="744"/>
      <c r="FZ196" s="744"/>
      <c r="GA196" s="744"/>
      <c r="GB196" s="744"/>
      <c r="GC196" s="744"/>
      <c r="GD196" s="744"/>
      <c r="GE196" s="744"/>
      <c r="GF196" s="744"/>
      <c r="GG196" s="744"/>
      <c r="GH196" s="744"/>
      <c r="GI196" s="744"/>
      <c r="GJ196" s="744"/>
      <c r="GK196" s="744"/>
      <c r="GL196" s="744"/>
      <c r="GM196" s="744"/>
      <c r="GN196" s="744"/>
      <c r="GO196" s="744"/>
      <c r="GP196" s="744"/>
      <c r="GQ196" s="744"/>
      <c r="GR196" s="744"/>
      <c r="GS196" s="744"/>
      <c r="GT196" s="744"/>
      <c r="GU196" s="744"/>
      <c r="GV196" s="744"/>
      <c r="GW196" s="744"/>
      <c r="GX196" s="744"/>
      <c r="GY196" s="744"/>
      <c r="GZ196" s="744"/>
      <c r="HA196" s="744"/>
      <c r="HB196" s="744"/>
      <c r="HC196" s="744"/>
      <c r="HD196" s="744"/>
      <c r="HE196" s="744"/>
      <c r="HF196" s="744"/>
      <c r="HG196" s="744"/>
      <c r="HH196" s="744"/>
      <c r="HI196" s="744"/>
      <c r="HJ196" s="744"/>
      <c r="HK196" s="744"/>
      <c r="HL196" s="744"/>
      <c r="HM196" s="744"/>
      <c r="HN196" s="744"/>
      <c r="HO196" s="744"/>
      <c r="HP196" s="744"/>
      <c r="HQ196" s="744"/>
      <c r="HR196" s="744"/>
      <c r="HS196" s="744"/>
      <c r="HT196" s="744"/>
      <c r="HU196" s="744"/>
      <c r="HV196" s="744"/>
      <c r="HW196" s="744"/>
      <c r="HX196" s="744"/>
      <c r="HY196" s="744"/>
      <c r="HZ196" s="744"/>
      <c r="IA196" s="744"/>
      <c r="IB196" s="744"/>
      <c r="IC196" s="744"/>
      <c r="ID196" s="744"/>
      <c r="IE196" s="744"/>
      <c r="IF196" s="744"/>
      <c r="IG196" s="744"/>
      <c r="IH196" s="744"/>
      <c r="II196" s="744"/>
      <c r="IJ196" s="744"/>
      <c r="IK196" s="744"/>
      <c r="IL196" s="744"/>
      <c r="IM196" s="744"/>
      <c r="IN196" s="744"/>
      <c r="IO196" s="744"/>
      <c r="IP196" s="744"/>
      <c r="IQ196" s="744"/>
      <c r="IR196" s="744"/>
      <c r="IS196" s="744"/>
      <c r="IT196" s="744"/>
      <c r="IU196" s="744"/>
      <c r="IV196" s="744"/>
      <c r="IW196" s="744"/>
      <c r="IX196" s="768"/>
    </row>
    <row r="197" spans="1:259" ht="79.900000000000006" customHeight="1">
      <c r="A197" s="768" t="s">
        <v>638</v>
      </c>
      <c r="B197" s="471">
        <v>2</v>
      </c>
      <c r="C197" s="471"/>
      <c r="D197" s="776" t="s">
        <v>1551</v>
      </c>
      <c r="E197" s="780">
        <v>39819</v>
      </c>
      <c r="F197" s="781">
        <f ca="1">ABS((V1-E197)/365)</f>
        <v>11.657534246575343</v>
      </c>
      <c r="G197" s="776" t="s">
        <v>272</v>
      </c>
      <c r="H197" s="776" t="s">
        <v>1318</v>
      </c>
      <c r="I197" s="780">
        <v>42090</v>
      </c>
      <c r="J197" s="782" t="s">
        <v>150</v>
      </c>
      <c r="K197" s="776" t="s">
        <v>1401</v>
      </c>
      <c r="L197" s="776" t="s">
        <v>1926</v>
      </c>
      <c r="M197" s="456" t="s">
        <v>142</v>
      </c>
      <c r="N197" s="456" t="s">
        <v>5828</v>
      </c>
      <c r="O197" s="456"/>
      <c r="P197" s="456"/>
      <c r="Q197" s="456"/>
      <c r="R197" s="456"/>
      <c r="S197" s="456" t="s">
        <v>1399</v>
      </c>
      <c r="T197" s="776" t="s">
        <v>1372</v>
      </c>
      <c r="U197" s="776"/>
      <c r="V197" s="776"/>
      <c r="W197" s="778" t="s">
        <v>1321</v>
      </c>
      <c r="X197" s="778" t="s">
        <v>1523</v>
      </c>
      <c r="Y197" s="768" t="s">
        <v>1423</v>
      </c>
      <c r="Z197" s="744"/>
      <c r="AA197" s="766"/>
      <c r="AB197" s="766"/>
      <c r="AC197" s="766"/>
      <c r="AD197" s="766"/>
      <c r="AE197" s="766"/>
      <c r="AF197" s="766"/>
      <c r="AG197" s="766"/>
      <c r="AH197" s="766"/>
      <c r="AI197" s="766"/>
      <c r="AJ197" s="766"/>
      <c r="AK197" s="766"/>
      <c r="AL197" s="766"/>
      <c r="AM197" s="766"/>
      <c r="AN197" s="766"/>
      <c r="AO197" s="766"/>
      <c r="AP197" s="766"/>
      <c r="AQ197" s="766"/>
      <c r="AR197" s="766"/>
      <c r="AS197" s="766"/>
      <c r="AT197" s="766"/>
      <c r="AU197" s="766"/>
      <c r="AV197" s="766"/>
      <c r="AW197" s="766"/>
      <c r="AX197" s="766"/>
      <c r="AY197" s="766"/>
      <c r="AZ197" s="766"/>
      <c r="BA197" s="766"/>
      <c r="BB197" s="766"/>
      <c r="BC197" s="766"/>
      <c r="BD197" s="766"/>
      <c r="BE197" s="766"/>
      <c r="BF197" s="766"/>
      <c r="BG197" s="766"/>
      <c r="BH197" s="766"/>
      <c r="BI197" s="766"/>
      <c r="BJ197" s="766"/>
      <c r="BK197" s="766"/>
      <c r="BL197" s="766"/>
      <c r="BM197" s="766"/>
      <c r="BN197" s="766"/>
      <c r="BO197" s="766"/>
      <c r="BP197" s="766"/>
      <c r="BQ197" s="766"/>
      <c r="BR197" s="766"/>
      <c r="BS197" s="766"/>
      <c r="BT197" s="766"/>
      <c r="BU197" s="766"/>
      <c r="BV197" s="766"/>
      <c r="BW197" s="766"/>
      <c r="BX197" s="766"/>
      <c r="BY197" s="766"/>
      <c r="BZ197" s="766"/>
      <c r="CA197" s="766"/>
      <c r="CB197" s="766"/>
      <c r="CC197" s="766"/>
      <c r="CD197" s="766"/>
      <c r="CE197" s="766"/>
      <c r="CF197" s="766"/>
      <c r="CG197" s="766"/>
      <c r="CH197" s="766"/>
      <c r="CI197" s="766"/>
      <c r="CJ197" s="766"/>
      <c r="CK197" s="766"/>
      <c r="CL197" s="766"/>
      <c r="CM197" s="766"/>
      <c r="CN197" s="766"/>
      <c r="CO197" s="766"/>
      <c r="CP197" s="766"/>
      <c r="CQ197" s="766"/>
      <c r="CR197" s="766"/>
      <c r="CS197" s="766"/>
      <c r="CT197" s="766"/>
      <c r="CU197" s="766"/>
      <c r="CV197" s="766"/>
      <c r="CW197" s="766"/>
      <c r="CX197" s="766"/>
      <c r="CY197" s="766"/>
      <c r="CZ197" s="766"/>
      <c r="DA197" s="766"/>
      <c r="DB197" s="766"/>
      <c r="DC197" s="766"/>
      <c r="DD197" s="766"/>
      <c r="DE197" s="766"/>
      <c r="DF197" s="766"/>
      <c r="DG197" s="766"/>
      <c r="DH197" s="766"/>
      <c r="DI197" s="766"/>
      <c r="DJ197" s="766"/>
      <c r="DK197" s="766"/>
      <c r="DL197" s="766"/>
      <c r="DM197" s="766"/>
      <c r="DN197" s="766"/>
      <c r="DO197" s="766"/>
      <c r="DP197" s="766"/>
      <c r="DQ197" s="766"/>
      <c r="DR197" s="766"/>
      <c r="DS197" s="766"/>
      <c r="DT197" s="766"/>
      <c r="DU197" s="766"/>
      <c r="DV197" s="766"/>
      <c r="DW197" s="766"/>
      <c r="DX197" s="766"/>
      <c r="DY197" s="766"/>
      <c r="DZ197" s="766"/>
      <c r="EA197" s="766"/>
      <c r="EB197" s="766"/>
      <c r="EC197" s="766"/>
      <c r="ED197" s="766"/>
      <c r="EE197" s="766"/>
      <c r="EF197" s="766"/>
      <c r="EG197" s="766"/>
      <c r="EH197" s="766"/>
      <c r="EI197" s="766"/>
      <c r="EJ197" s="766"/>
      <c r="EK197" s="766"/>
      <c r="EL197" s="766"/>
      <c r="EM197" s="766"/>
      <c r="EN197" s="766"/>
      <c r="EO197" s="766"/>
      <c r="EP197" s="766"/>
      <c r="EQ197" s="766"/>
      <c r="ER197" s="766"/>
      <c r="ES197" s="766"/>
      <c r="ET197" s="766"/>
      <c r="EU197" s="766"/>
      <c r="EV197" s="766"/>
      <c r="EW197" s="766"/>
      <c r="EX197" s="766"/>
      <c r="EY197" s="766"/>
      <c r="EZ197" s="766"/>
      <c r="FA197" s="766"/>
      <c r="FB197" s="766"/>
      <c r="FC197" s="766"/>
      <c r="FD197" s="766"/>
      <c r="FE197" s="766"/>
      <c r="FF197" s="766"/>
      <c r="FG197" s="766"/>
      <c r="FH197" s="766"/>
      <c r="FI197" s="766"/>
      <c r="FJ197" s="766"/>
      <c r="FK197" s="766"/>
      <c r="FL197" s="766"/>
      <c r="FM197" s="766"/>
      <c r="FN197" s="766"/>
      <c r="FO197" s="766"/>
      <c r="FP197" s="766"/>
      <c r="FQ197" s="766"/>
      <c r="FR197" s="766"/>
      <c r="FS197" s="766"/>
      <c r="FT197" s="766"/>
      <c r="FU197" s="766"/>
      <c r="FV197" s="766"/>
      <c r="FW197" s="766"/>
      <c r="FX197" s="766"/>
      <c r="FY197" s="766"/>
      <c r="FZ197" s="766"/>
      <c r="GA197" s="766"/>
      <c r="GB197" s="766"/>
      <c r="GC197" s="766"/>
      <c r="GD197" s="766"/>
      <c r="GE197" s="766"/>
      <c r="GF197" s="766"/>
      <c r="GG197" s="766"/>
      <c r="GH197" s="766"/>
      <c r="GI197" s="766"/>
      <c r="GJ197" s="766"/>
      <c r="GK197" s="766"/>
      <c r="GL197" s="766"/>
      <c r="GM197" s="766"/>
      <c r="GN197" s="766"/>
      <c r="GO197" s="766"/>
      <c r="GP197" s="766"/>
      <c r="GQ197" s="766"/>
      <c r="GR197" s="766"/>
      <c r="GS197" s="766"/>
      <c r="GT197" s="766"/>
      <c r="GU197" s="766"/>
      <c r="GV197" s="766"/>
      <c r="GW197" s="766"/>
      <c r="GX197" s="766"/>
      <c r="GY197" s="766"/>
      <c r="GZ197" s="766"/>
      <c r="HA197" s="766"/>
      <c r="HB197" s="766"/>
      <c r="HC197" s="766"/>
      <c r="HD197" s="766"/>
      <c r="HE197" s="766"/>
      <c r="HF197" s="766"/>
      <c r="HG197" s="766"/>
      <c r="HH197" s="766"/>
      <c r="HI197" s="766"/>
      <c r="HJ197" s="766"/>
      <c r="HK197" s="766"/>
      <c r="HL197" s="766"/>
      <c r="HM197" s="766"/>
      <c r="HN197" s="766"/>
      <c r="HO197" s="766"/>
      <c r="HP197" s="766"/>
      <c r="HQ197" s="766"/>
      <c r="HR197" s="766"/>
      <c r="HS197" s="766"/>
      <c r="HT197" s="766"/>
      <c r="HU197" s="766"/>
      <c r="HV197" s="766"/>
      <c r="HW197" s="766"/>
      <c r="HX197" s="766"/>
      <c r="HY197" s="766"/>
      <c r="HZ197" s="766"/>
      <c r="IA197" s="766"/>
      <c r="IB197" s="766"/>
      <c r="IC197" s="766"/>
      <c r="ID197" s="766"/>
      <c r="IE197" s="766"/>
      <c r="IF197" s="766"/>
      <c r="IG197" s="766"/>
      <c r="IH197" s="766"/>
      <c r="II197" s="766"/>
      <c r="IJ197" s="766"/>
      <c r="IK197" s="766"/>
      <c r="IL197" s="766"/>
      <c r="IM197" s="766"/>
      <c r="IN197" s="766"/>
      <c r="IO197" s="766"/>
      <c r="IP197" s="766"/>
      <c r="IQ197" s="766"/>
      <c r="IR197" s="766"/>
      <c r="IS197" s="766"/>
      <c r="IT197" s="766"/>
      <c r="IU197" s="766"/>
      <c r="IV197" s="766"/>
      <c r="IW197" s="766"/>
      <c r="IX197" s="766"/>
      <c r="IY197" s="768"/>
    </row>
    <row r="198" spans="1:259" s="768" customFormat="1" ht="79.900000000000006" customHeight="1">
      <c r="A198" s="768" t="s">
        <v>638</v>
      </c>
      <c r="B198" s="471">
        <v>3</v>
      </c>
      <c r="C198" s="471"/>
      <c r="D198" s="776" t="s">
        <v>1552</v>
      </c>
      <c r="E198" s="780">
        <v>39209</v>
      </c>
      <c r="F198" s="781">
        <f ca="1">ABS((V1-E198)/365)</f>
        <v>13.328767123287671</v>
      </c>
      <c r="G198" s="776" t="s">
        <v>272</v>
      </c>
      <c r="H198" s="776" t="s">
        <v>1340</v>
      </c>
      <c r="I198" s="780">
        <v>42106</v>
      </c>
      <c r="J198" s="782" t="s">
        <v>84</v>
      </c>
      <c r="K198" s="776" t="s">
        <v>1418</v>
      </c>
      <c r="L198" s="776" t="s">
        <v>1685</v>
      </c>
      <c r="M198" s="456" t="s">
        <v>142</v>
      </c>
      <c r="N198" s="456" t="s">
        <v>2024</v>
      </c>
      <c r="O198" s="456"/>
      <c r="P198" s="456"/>
      <c r="Q198" s="456"/>
      <c r="R198" s="456"/>
      <c r="S198" s="456" t="s">
        <v>1417</v>
      </c>
      <c r="T198" s="776" t="s">
        <v>1356</v>
      </c>
      <c r="U198" s="776"/>
      <c r="V198" s="776"/>
      <c r="W198" s="778" t="s">
        <v>3218</v>
      </c>
      <c r="X198" s="778" t="s">
        <v>7565</v>
      </c>
      <c r="Y198" s="768" t="s">
        <v>1102</v>
      </c>
      <c r="Z198" s="767"/>
      <c r="IY198" s="766"/>
    </row>
    <row r="199" spans="1:259" ht="79.900000000000006" customHeight="1">
      <c r="A199" s="768" t="s">
        <v>638</v>
      </c>
      <c r="B199" s="471">
        <v>4</v>
      </c>
      <c r="C199" s="471" t="s">
        <v>1720</v>
      </c>
      <c r="D199" s="776" t="s">
        <v>4063</v>
      </c>
      <c r="E199" s="780">
        <v>39621</v>
      </c>
      <c r="F199" s="781">
        <f ca="1">ABS((V1-E199)/365)</f>
        <v>12.2</v>
      </c>
      <c r="G199" s="776" t="s">
        <v>272</v>
      </c>
      <c r="H199" s="776" t="s">
        <v>1721</v>
      </c>
      <c r="I199" s="780">
        <v>42336</v>
      </c>
      <c r="J199" s="782" t="s">
        <v>253</v>
      </c>
      <c r="K199" s="778" t="s">
        <v>2235</v>
      </c>
      <c r="L199" s="776" t="s">
        <v>2658</v>
      </c>
      <c r="M199" s="456" t="s">
        <v>5760</v>
      </c>
      <c r="N199" s="456"/>
      <c r="O199" s="456"/>
      <c r="P199" s="456" t="s">
        <v>6555</v>
      </c>
      <c r="Q199" s="456"/>
      <c r="R199" s="456"/>
      <c r="S199" s="456" t="s">
        <v>2236</v>
      </c>
      <c r="T199" s="776" t="s">
        <v>1722</v>
      </c>
      <c r="U199" s="776"/>
      <c r="V199" s="776"/>
      <c r="W199" s="776" t="s">
        <v>1861</v>
      </c>
      <c r="X199" s="776" t="s">
        <v>3151</v>
      </c>
      <c r="Y199" s="768" t="s">
        <v>1423</v>
      </c>
      <c r="Z199" s="788"/>
      <c r="IY199" s="768"/>
    </row>
    <row r="200" spans="1:259" s="768" customFormat="1" ht="79.900000000000006" customHeight="1">
      <c r="A200" s="768" t="s">
        <v>638</v>
      </c>
      <c r="B200" s="471">
        <v>5</v>
      </c>
      <c r="C200" s="471" t="s">
        <v>1945</v>
      </c>
      <c r="D200" s="776" t="s">
        <v>2217</v>
      </c>
      <c r="E200" s="780">
        <v>40307</v>
      </c>
      <c r="F200" s="781">
        <f ca="1">ABS((V1-E200)/365)</f>
        <v>10.32054794520548</v>
      </c>
      <c r="G200" s="776" t="s">
        <v>272</v>
      </c>
      <c r="H200" s="776" t="s">
        <v>1946</v>
      </c>
      <c r="I200" s="780">
        <v>42612</v>
      </c>
      <c r="J200" s="782" t="s">
        <v>84</v>
      </c>
      <c r="K200" s="778" t="s">
        <v>1961</v>
      </c>
      <c r="L200" s="776" t="s">
        <v>4711</v>
      </c>
      <c r="M200" s="456" t="s">
        <v>142</v>
      </c>
      <c r="N200" s="456"/>
      <c r="O200" s="456"/>
      <c r="P200" s="456"/>
      <c r="Q200" s="456"/>
      <c r="R200" s="456"/>
      <c r="S200" s="456"/>
      <c r="T200" s="776" t="s">
        <v>2218</v>
      </c>
      <c r="U200" s="776"/>
      <c r="V200" s="776"/>
      <c r="W200" s="776" t="s">
        <v>2444</v>
      </c>
      <c r="X200" s="776"/>
      <c r="Y200" s="768" t="s">
        <v>1443</v>
      </c>
      <c r="Z200" s="767"/>
      <c r="AA200" s="767"/>
      <c r="AB200" s="767"/>
      <c r="AC200" s="767"/>
      <c r="AD200" s="767"/>
      <c r="AE200" s="767"/>
      <c r="AF200" s="767"/>
      <c r="AG200" s="767"/>
      <c r="AH200" s="767"/>
      <c r="AI200" s="767"/>
      <c r="AJ200" s="767"/>
      <c r="AK200" s="767"/>
      <c r="AL200" s="767"/>
      <c r="AM200" s="767"/>
      <c r="AN200" s="767"/>
      <c r="AO200" s="767"/>
      <c r="AP200" s="767"/>
      <c r="AQ200" s="767"/>
      <c r="AR200" s="767"/>
      <c r="AS200" s="767"/>
      <c r="AT200" s="767"/>
      <c r="AU200" s="767"/>
      <c r="AV200" s="767"/>
      <c r="AW200" s="767"/>
      <c r="AX200" s="767"/>
      <c r="AY200" s="767"/>
      <c r="AZ200" s="767"/>
      <c r="BA200" s="767"/>
      <c r="BB200" s="767"/>
      <c r="BC200" s="767"/>
      <c r="BD200" s="767"/>
      <c r="BE200" s="767"/>
      <c r="BF200" s="767"/>
      <c r="BG200" s="767"/>
      <c r="BH200" s="767"/>
      <c r="BI200" s="767"/>
      <c r="BJ200" s="767"/>
      <c r="BK200" s="767"/>
      <c r="BL200" s="767"/>
      <c r="BM200" s="767"/>
      <c r="BN200" s="767"/>
      <c r="BO200" s="767"/>
      <c r="BP200" s="767"/>
      <c r="BQ200" s="767"/>
      <c r="BR200" s="767"/>
      <c r="BS200" s="767"/>
      <c r="BT200" s="767"/>
      <c r="BU200" s="767"/>
      <c r="BV200" s="767"/>
      <c r="BW200" s="767"/>
      <c r="BX200" s="767"/>
      <c r="BY200" s="767"/>
      <c r="BZ200" s="767"/>
      <c r="CA200" s="767"/>
      <c r="CB200" s="767"/>
      <c r="CC200" s="767"/>
      <c r="CD200" s="767"/>
      <c r="CE200" s="767"/>
      <c r="CF200" s="767"/>
      <c r="CG200" s="767"/>
      <c r="CH200" s="767"/>
      <c r="CI200" s="767"/>
      <c r="CJ200" s="767"/>
      <c r="CK200" s="767"/>
      <c r="CL200" s="767"/>
      <c r="CM200" s="767"/>
      <c r="CN200" s="767"/>
      <c r="CO200" s="767"/>
      <c r="CP200" s="767"/>
      <c r="CQ200" s="767"/>
      <c r="CR200" s="767"/>
      <c r="CS200" s="767"/>
      <c r="CT200" s="767"/>
      <c r="CU200" s="767"/>
      <c r="CV200" s="767"/>
      <c r="CW200" s="767"/>
      <c r="CX200" s="767"/>
      <c r="CY200" s="767"/>
      <c r="CZ200" s="767"/>
      <c r="DA200" s="767"/>
      <c r="DB200" s="767"/>
      <c r="DC200" s="767"/>
      <c r="DD200" s="767"/>
      <c r="DE200" s="767"/>
      <c r="DF200" s="767"/>
      <c r="DG200" s="767"/>
      <c r="DH200" s="767"/>
      <c r="DI200" s="767"/>
      <c r="DJ200" s="767"/>
      <c r="DK200" s="767"/>
      <c r="DL200" s="767"/>
      <c r="DM200" s="767"/>
      <c r="DN200" s="767"/>
      <c r="DO200" s="767"/>
      <c r="DP200" s="767"/>
      <c r="DQ200" s="767"/>
      <c r="DR200" s="767"/>
      <c r="DS200" s="767"/>
      <c r="DT200" s="767"/>
      <c r="DU200" s="767"/>
      <c r="DV200" s="767"/>
      <c r="DW200" s="767"/>
      <c r="DX200" s="767"/>
      <c r="DY200" s="767"/>
      <c r="DZ200" s="767"/>
      <c r="EA200" s="767"/>
      <c r="EB200" s="767"/>
      <c r="EC200" s="767"/>
      <c r="ED200" s="767"/>
      <c r="EE200" s="767"/>
      <c r="EF200" s="767"/>
      <c r="EG200" s="767"/>
      <c r="EH200" s="767"/>
      <c r="EI200" s="767"/>
      <c r="EJ200" s="767"/>
      <c r="EK200" s="767"/>
      <c r="EL200" s="767"/>
      <c r="EM200" s="767"/>
      <c r="EN200" s="767"/>
      <c r="EO200" s="767"/>
      <c r="EP200" s="767"/>
      <c r="EQ200" s="767"/>
      <c r="ER200" s="767"/>
      <c r="ES200" s="767"/>
      <c r="ET200" s="767"/>
      <c r="EU200" s="767"/>
      <c r="EV200" s="767"/>
      <c r="EW200" s="767"/>
      <c r="EX200" s="767"/>
      <c r="EY200" s="767"/>
      <c r="EZ200" s="767"/>
      <c r="FA200" s="767"/>
      <c r="FB200" s="767"/>
      <c r="FC200" s="767"/>
      <c r="FD200" s="767"/>
      <c r="FE200" s="767"/>
      <c r="FF200" s="767"/>
      <c r="FG200" s="767"/>
      <c r="FH200" s="767"/>
      <c r="FI200" s="767"/>
      <c r="FJ200" s="767"/>
      <c r="FK200" s="767"/>
      <c r="FL200" s="767"/>
      <c r="FM200" s="767"/>
      <c r="FN200" s="767"/>
      <c r="FO200" s="767"/>
      <c r="FP200" s="767"/>
      <c r="FQ200" s="767"/>
      <c r="FR200" s="767"/>
      <c r="FS200" s="767"/>
      <c r="FT200" s="767"/>
      <c r="FU200" s="767"/>
      <c r="FV200" s="767"/>
      <c r="FW200" s="767"/>
      <c r="FX200" s="767"/>
      <c r="FY200" s="767"/>
      <c r="FZ200" s="767"/>
      <c r="GA200" s="767"/>
      <c r="GB200" s="767"/>
      <c r="GC200" s="767"/>
      <c r="GD200" s="767"/>
      <c r="GE200" s="767"/>
      <c r="GF200" s="767"/>
      <c r="GG200" s="767"/>
      <c r="GH200" s="767"/>
      <c r="GI200" s="767"/>
      <c r="GJ200" s="767"/>
      <c r="GK200" s="767"/>
      <c r="GL200" s="767"/>
      <c r="GM200" s="767"/>
      <c r="GN200" s="767"/>
      <c r="GO200" s="767"/>
      <c r="GP200" s="767"/>
      <c r="GQ200" s="767"/>
      <c r="GR200" s="767"/>
      <c r="GS200" s="767"/>
      <c r="GT200" s="767"/>
      <c r="GU200" s="767"/>
      <c r="GV200" s="767"/>
      <c r="GW200" s="767"/>
      <c r="GX200" s="767"/>
      <c r="GY200" s="767"/>
      <c r="GZ200" s="767"/>
      <c r="HA200" s="767"/>
      <c r="HB200" s="767"/>
      <c r="HC200" s="767"/>
      <c r="HD200" s="767"/>
      <c r="HE200" s="767"/>
      <c r="HF200" s="767"/>
      <c r="HG200" s="767"/>
      <c r="HH200" s="767"/>
      <c r="HI200" s="767"/>
      <c r="HJ200" s="767"/>
      <c r="HK200" s="767"/>
      <c r="HL200" s="767"/>
      <c r="HM200" s="767"/>
      <c r="HN200" s="767"/>
      <c r="HO200" s="767"/>
      <c r="HP200" s="767"/>
      <c r="HQ200" s="767"/>
      <c r="HR200" s="767"/>
      <c r="HS200" s="767"/>
      <c r="HT200" s="767"/>
      <c r="HU200" s="767"/>
      <c r="HV200" s="767"/>
      <c r="HW200" s="767"/>
      <c r="HX200" s="767"/>
      <c r="HY200" s="767"/>
      <c r="HZ200" s="767"/>
      <c r="IA200" s="767"/>
      <c r="IB200" s="767"/>
      <c r="IC200" s="767"/>
      <c r="ID200" s="767"/>
      <c r="IE200" s="767"/>
      <c r="IF200" s="767"/>
      <c r="IG200" s="767"/>
      <c r="IH200" s="767"/>
      <c r="II200" s="767"/>
      <c r="IJ200" s="767"/>
      <c r="IK200" s="767"/>
      <c r="IL200" s="767"/>
      <c r="IM200" s="767"/>
      <c r="IN200" s="767"/>
      <c r="IO200" s="767"/>
      <c r="IP200" s="767"/>
      <c r="IQ200" s="767"/>
      <c r="IR200" s="767"/>
      <c r="IS200" s="767"/>
      <c r="IT200" s="767"/>
      <c r="IU200" s="767"/>
      <c r="IV200" s="767"/>
      <c r="IW200" s="767"/>
      <c r="IX200" s="767"/>
    </row>
    <row r="201" spans="1:259" s="766" customFormat="1" ht="79.900000000000006" customHeight="1">
      <c r="A201" s="768" t="s">
        <v>638</v>
      </c>
      <c r="B201" s="471">
        <v>6</v>
      </c>
      <c r="C201" s="471" t="s">
        <v>1720</v>
      </c>
      <c r="D201" s="776" t="s">
        <v>3373</v>
      </c>
      <c r="E201" s="780">
        <v>40029</v>
      </c>
      <c r="F201" s="781">
        <f ca="1">ABS((V1-E201)/365)</f>
        <v>11.082191780821917</v>
      </c>
      <c r="G201" s="776" t="s">
        <v>272</v>
      </c>
      <c r="H201" s="776" t="s">
        <v>1721</v>
      </c>
      <c r="I201" s="780">
        <v>42336</v>
      </c>
      <c r="J201" s="782" t="s">
        <v>253</v>
      </c>
      <c r="K201" s="778" t="s">
        <v>3374</v>
      </c>
      <c r="L201" s="776" t="s">
        <v>2658</v>
      </c>
      <c r="M201" s="456" t="s">
        <v>5760</v>
      </c>
      <c r="N201" s="456"/>
      <c r="O201" s="456"/>
      <c r="P201" s="456" t="s">
        <v>6555</v>
      </c>
      <c r="Q201" s="456"/>
      <c r="R201" s="456"/>
      <c r="S201" s="456" t="s">
        <v>2236</v>
      </c>
      <c r="T201" s="776" t="s">
        <v>1722</v>
      </c>
      <c r="U201" s="776"/>
      <c r="V201" s="776"/>
      <c r="W201" s="776" t="s">
        <v>1861</v>
      </c>
      <c r="X201" s="776" t="s">
        <v>3151</v>
      </c>
      <c r="Y201" s="768" t="s">
        <v>1423</v>
      </c>
      <c r="Z201" s="1022"/>
      <c r="AA201" s="1022"/>
      <c r="AB201" s="768"/>
      <c r="AC201" s="768"/>
      <c r="AD201" s="768"/>
      <c r="AE201" s="768"/>
      <c r="AF201" s="768"/>
      <c r="AG201" s="768"/>
      <c r="AH201" s="768"/>
      <c r="AI201" s="768"/>
      <c r="AJ201" s="768"/>
      <c r="AK201" s="768"/>
      <c r="AL201" s="768"/>
      <c r="AM201" s="768"/>
      <c r="AN201" s="768"/>
      <c r="AO201" s="768"/>
      <c r="AP201" s="768"/>
      <c r="AQ201" s="768"/>
      <c r="AR201" s="768"/>
      <c r="AS201" s="768"/>
      <c r="AT201" s="768"/>
      <c r="AU201" s="768"/>
      <c r="AV201" s="768"/>
      <c r="AW201" s="768"/>
      <c r="AX201" s="768"/>
      <c r="AY201" s="768"/>
      <c r="AZ201" s="768"/>
      <c r="BA201" s="768"/>
      <c r="BB201" s="768"/>
      <c r="BC201" s="768"/>
      <c r="BD201" s="768"/>
      <c r="BE201" s="768"/>
      <c r="BF201" s="768"/>
      <c r="BG201" s="768"/>
      <c r="BH201" s="768"/>
      <c r="BI201" s="768"/>
      <c r="BJ201" s="768"/>
      <c r="BK201" s="768"/>
      <c r="BL201" s="768"/>
      <c r="BM201" s="768"/>
      <c r="BN201" s="768"/>
      <c r="BO201" s="768"/>
      <c r="BP201" s="768"/>
      <c r="BQ201" s="768"/>
      <c r="BR201" s="768"/>
      <c r="BS201" s="768"/>
      <c r="BT201" s="768"/>
      <c r="BU201" s="768"/>
      <c r="BV201" s="768"/>
      <c r="BW201" s="768"/>
      <c r="BX201" s="768"/>
      <c r="BY201" s="768"/>
      <c r="BZ201" s="768"/>
      <c r="CA201" s="768"/>
      <c r="CB201" s="768"/>
      <c r="CC201" s="768"/>
      <c r="CD201" s="768"/>
      <c r="CE201" s="768"/>
      <c r="CF201" s="768"/>
      <c r="CG201" s="768"/>
      <c r="CH201" s="768"/>
      <c r="CI201" s="768"/>
      <c r="CJ201" s="768"/>
      <c r="CK201" s="768"/>
      <c r="CL201" s="768"/>
      <c r="CM201" s="768"/>
      <c r="CN201" s="768"/>
      <c r="CO201" s="768"/>
      <c r="CP201" s="768"/>
      <c r="CQ201" s="768"/>
      <c r="CR201" s="768"/>
      <c r="CS201" s="768"/>
      <c r="CT201" s="768"/>
      <c r="CU201" s="768"/>
      <c r="CV201" s="768"/>
      <c r="CW201" s="768"/>
      <c r="CX201" s="768"/>
      <c r="CY201" s="768"/>
      <c r="CZ201" s="768"/>
      <c r="DA201" s="768"/>
      <c r="DB201" s="768"/>
      <c r="DC201" s="768"/>
      <c r="DD201" s="768"/>
      <c r="DE201" s="768"/>
      <c r="DF201" s="768"/>
      <c r="DG201" s="768"/>
      <c r="DH201" s="768"/>
      <c r="DI201" s="768"/>
      <c r="DJ201" s="768"/>
      <c r="DK201" s="768"/>
      <c r="DL201" s="768"/>
      <c r="DM201" s="768"/>
      <c r="DN201" s="768"/>
      <c r="DO201" s="768"/>
      <c r="DP201" s="768"/>
      <c r="DQ201" s="768"/>
      <c r="DR201" s="768"/>
      <c r="DS201" s="768"/>
      <c r="DT201" s="768"/>
      <c r="DU201" s="768"/>
      <c r="DV201" s="768"/>
      <c r="DW201" s="768"/>
      <c r="DX201" s="768"/>
      <c r="DY201" s="768"/>
      <c r="DZ201" s="768"/>
      <c r="EA201" s="768"/>
      <c r="EB201" s="768"/>
      <c r="EC201" s="768"/>
      <c r="ED201" s="768"/>
      <c r="EE201" s="768"/>
      <c r="EF201" s="768"/>
      <c r="EG201" s="768"/>
      <c r="EH201" s="768"/>
      <c r="EI201" s="768"/>
      <c r="EJ201" s="768"/>
      <c r="EK201" s="768"/>
      <c r="EL201" s="768"/>
      <c r="EM201" s="768"/>
      <c r="EN201" s="768"/>
      <c r="EO201" s="768"/>
      <c r="EP201" s="768"/>
      <c r="EQ201" s="768"/>
      <c r="ER201" s="768"/>
      <c r="ES201" s="768"/>
      <c r="ET201" s="768"/>
      <c r="EU201" s="768"/>
      <c r="EV201" s="768"/>
      <c r="EW201" s="768"/>
      <c r="EX201" s="768"/>
      <c r="EY201" s="768"/>
      <c r="EZ201" s="768"/>
      <c r="FA201" s="768"/>
      <c r="FB201" s="768"/>
      <c r="FC201" s="768"/>
      <c r="FD201" s="768"/>
      <c r="FE201" s="768"/>
      <c r="FF201" s="768"/>
      <c r="FG201" s="768"/>
      <c r="FH201" s="768"/>
      <c r="FI201" s="768"/>
      <c r="FJ201" s="768"/>
      <c r="FK201" s="768"/>
      <c r="FL201" s="768"/>
      <c r="FM201" s="768"/>
      <c r="FN201" s="768"/>
      <c r="FO201" s="768"/>
      <c r="FP201" s="768"/>
      <c r="FQ201" s="768"/>
      <c r="FR201" s="768"/>
      <c r="FS201" s="768"/>
      <c r="FT201" s="768"/>
      <c r="FU201" s="768"/>
      <c r="FV201" s="768"/>
      <c r="FW201" s="768"/>
      <c r="FX201" s="768"/>
      <c r="FY201" s="768"/>
      <c r="FZ201" s="768"/>
      <c r="GA201" s="768"/>
      <c r="GB201" s="768"/>
      <c r="GC201" s="768"/>
      <c r="GD201" s="768"/>
      <c r="GE201" s="768"/>
      <c r="GF201" s="768"/>
      <c r="GG201" s="768"/>
      <c r="GH201" s="768"/>
      <c r="GI201" s="768"/>
      <c r="GJ201" s="768"/>
      <c r="GK201" s="768"/>
      <c r="GL201" s="768"/>
      <c r="GM201" s="768"/>
      <c r="GN201" s="768"/>
      <c r="GO201" s="768"/>
      <c r="GP201" s="768"/>
      <c r="GQ201" s="768"/>
      <c r="GR201" s="768"/>
      <c r="GS201" s="768"/>
      <c r="GT201" s="768"/>
      <c r="GU201" s="768"/>
      <c r="GV201" s="768"/>
      <c r="GW201" s="768"/>
      <c r="GX201" s="768"/>
      <c r="GY201" s="768"/>
      <c r="GZ201" s="768"/>
      <c r="HA201" s="768"/>
      <c r="HB201" s="768"/>
      <c r="HC201" s="768"/>
      <c r="HD201" s="768"/>
      <c r="HE201" s="768"/>
      <c r="HF201" s="768"/>
      <c r="HG201" s="768"/>
      <c r="HH201" s="768"/>
      <c r="HI201" s="768"/>
      <c r="HJ201" s="768"/>
      <c r="HK201" s="768"/>
      <c r="HL201" s="768"/>
      <c r="HM201" s="768"/>
      <c r="HN201" s="768"/>
      <c r="HO201" s="768"/>
      <c r="HP201" s="768"/>
      <c r="HQ201" s="768"/>
      <c r="HR201" s="768"/>
      <c r="HS201" s="768"/>
      <c r="HT201" s="768"/>
      <c r="HU201" s="768"/>
      <c r="HV201" s="768"/>
      <c r="HW201" s="768"/>
      <c r="HX201" s="768"/>
      <c r="HY201" s="768"/>
      <c r="HZ201" s="768"/>
      <c r="IA201" s="768"/>
      <c r="IB201" s="768"/>
      <c r="IC201" s="768"/>
      <c r="ID201" s="768"/>
      <c r="IE201" s="768"/>
      <c r="IF201" s="768"/>
      <c r="IG201" s="768"/>
      <c r="IH201" s="768"/>
      <c r="II201" s="768"/>
      <c r="IJ201" s="768"/>
      <c r="IK201" s="768"/>
      <c r="IL201" s="768"/>
      <c r="IM201" s="768"/>
      <c r="IN201" s="768"/>
      <c r="IO201" s="768"/>
      <c r="IP201" s="768"/>
      <c r="IQ201" s="768"/>
      <c r="IR201" s="768"/>
      <c r="IS201" s="768"/>
      <c r="IT201" s="768"/>
      <c r="IU201" s="768"/>
      <c r="IV201" s="768"/>
      <c r="IW201" s="768"/>
      <c r="IX201" s="768"/>
      <c r="IY201" s="768"/>
    </row>
    <row r="202" spans="1:259" ht="79.900000000000006" customHeight="1">
      <c r="A202" s="767" t="s">
        <v>638</v>
      </c>
      <c r="B202" s="471">
        <v>7</v>
      </c>
      <c r="C202" s="471" t="s">
        <v>4044</v>
      </c>
      <c r="D202" s="882" t="s">
        <v>4602</v>
      </c>
      <c r="E202" s="883">
        <v>40081</v>
      </c>
      <c r="F202" s="879">
        <f ca="1">ABS((V1-E202)/365)</f>
        <v>10.93972602739726</v>
      </c>
      <c r="G202" s="882" t="s">
        <v>272</v>
      </c>
      <c r="H202" s="883" t="s">
        <v>4600</v>
      </c>
      <c r="I202" s="883">
        <v>43374</v>
      </c>
      <c r="J202" s="897" t="s">
        <v>716</v>
      </c>
      <c r="K202" s="882" t="s">
        <v>4620</v>
      </c>
      <c r="L202" s="880"/>
      <c r="M202" s="880"/>
      <c r="N202" s="880"/>
      <c r="O202" s="880"/>
      <c r="P202" s="880" t="s">
        <v>5360</v>
      </c>
      <c r="Q202" s="880" t="s">
        <v>6144</v>
      </c>
      <c r="R202" s="880"/>
      <c r="S202" s="882" t="s">
        <v>4618</v>
      </c>
      <c r="T202" s="882" t="s">
        <v>4644</v>
      </c>
      <c r="U202" s="882"/>
      <c r="V202" s="882"/>
      <c r="W202" s="882" t="s">
        <v>4775</v>
      </c>
      <c r="X202" s="882" t="s">
        <v>7224</v>
      </c>
      <c r="Y202" s="1081" t="s">
        <v>1103</v>
      </c>
      <c r="Z202" s="788"/>
    </row>
    <row r="203" spans="1:259" s="767" customFormat="1" ht="79.900000000000006" customHeight="1">
      <c r="A203" s="768" t="s">
        <v>638</v>
      </c>
      <c r="B203" s="471">
        <v>8</v>
      </c>
      <c r="C203" s="471"/>
      <c r="D203" s="943" t="s">
        <v>219</v>
      </c>
      <c r="E203" s="780">
        <v>37937</v>
      </c>
      <c r="F203" s="781">
        <f ca="1">ABS((V1-E203)/365)</f>
        <v>16.813698630136987</v>
      </c>
      <c r="G203" s="776" t="s">
        <v>272</v>
      </c>
      <c r="H203" s="456" t="s">
        <v>103</v>
      </c>
      <c r="I203" s="776" t="s">
        <v>353</v>
      </c>
      <c r="J203" s="841" t="s">
        <v>116</v>
      </c>
      <c r="K203" s="780" t="s">
        <v>860</v>
      </c>
      <c r="L203" s="456" t="s">
        <v>668</v>
      </c>
      <c r="M203" s="456" t="s">
        <v>52</v>
      </c>
      <c r="N203" s="456" t="s">
        <v>773</v>
      </c>
      <c r="O203" s="456"/>
      <c r="P203" s="776"/>
      <c r="Q203" s="776"/>
      <c r="R203" s="776"/>
      <c r="S203" s="776"/>
      <c r="T203" s="776"/>
      <c r="U203" s="776"/>
      <c r="V203" s="776"/>
      <c r="W203" s="776" t="s">
        <v>667</v>
      </c>
      <c r="X203" s="776"/>
      <c r="Y203" s="1080" t="s">
        <v>1102</v>
      </c>
      <c r="Z203" s="1022"/>
      <c r="AA203" s="744"/>
      <c r="AB203" s="766"/>
      <c r="AC203" s="766"/>
      <c r="AD203" s="766"/>
      <c r="AE203" s="766"/>
      <c r="AF203" s="766"/>
      <c r="AG203" s="766"/>
      <c r="AH203" s="766"/>
      <c r="AI203" s="766"/>
      <c r="AJ203" s="766"/>
      <c r="AK203" s="766"/>
      <c r="AL203" s="766"/>
      <c r="AM203" s="766"/>
      <c r="AN203" s="766"/>
      <c r="AO203" s="766"/>
      <c r="AP203" s="766"/>
      <c r="AQ203" s="766"/>
      <c r="AR203" s="766"/>
      <c r="AS203" s="766"/>
      <c r="AT203" s="766"/>
      <c r="AU203" s="766"/>
      <c r="AV203" s="766"/>
      <c r="AW203" s="766"/>
      <c r="AX203" s="766"/>
      <c r="AY203" s="766"/>
      <c r="AZ203" s="766"/>
      <c r="BA203" s="766"/>
      <c r="BB203" s="766"/>
      <c r="BC203" s="766"/>
      <c r="BD203" s="766"/>
      <c r="BE203" s="766"/>
      <c r="BF203" s="766"/>
      <c r="BG203" s="766"/>
      <c r="BH203" s="766"/>
      <c r="BI203" s="766"/>
      <c r="BJ203" s="766"/>
      <c r="BK203" s="766"/>
      <c r="BL203" s="766"/>
      <c r="BM203" s="766"/>
      <c r="BN203" s="766"/>
      <c r="BO203" s="766"/>
      <c r="BP203" s="766"/>
      <c r="BQ203" s="766"/>
      <c r="BR203" s="766"/>
      <c r="BS203" s="766"/>
      <c r="BT203" s="766"/>
      <c r="BU203" s="766"/>
      <c r="BV203" s="766"/>
      <c r="BW203" s="766"/>
      <c r="BX203" s="766"/>
      <c r="BY203" s="766"/>
      <c r="BZ203" s="766"/>
      <c r="CA203" s="766"/>
      <c r="CB203" s="766"/>
      <c r="CC203" s="766"/>
      <c r="CD203" s="766"/>
      <c r="CE203" s="766"/>
      <c r="CF203" s="766"/>
      <c r="CG203" s="766"/>
      <c r="CH203" s="766"/>
      <c r="CI203" s="766"/>
      <c r="CJ203" s="766"/>
      <c r="CK203" s="766"/>
      <c r="CL203" s="766"/>
      <c r="CM203" s="766"/>
      <c r="CN203" s="766"/>
      <c r="CO203" s="766"/>
      <c r="CP203" s="766"/>
      <c r="CQ203" s="766"/>
      <c r="CR203" s="766"/>
      <c r="CS203" s="766"/>
      <c r="CT203" s="766"/>
      <c r="CU203" s="766"/>
      <c r="CV203" s="766"/>
      <c r="CW203" s="766"/>
      <c r="CX203" s="766"/>
      <c r="CY203" s="766"/>
      <c r="CZ203" s="766"/>
      <c r="DA203" s="766"/>
      <c r="DB203" s="766"/>
      <c r="DC203" s="766"/>
      <c r="DD203" s="766"/>
      <c r="DE203" s="766"/>
      <c r="DF203" s="766"/>
      <c r="DG203" s="766"/>
      <c r="DH203" s="766"/>
      <c r="DI203" s="766"/>
      <c r="DJ203" s="766"/>
      <c r="DK203" s="766"/>
      <c r="DL203" s="766"/>
      <c r="DM203" s="766"/>
      <c r="DN203" s="766"/>
      <c r="DO203" s="766"/>
      <c r="DP203" s="766"/>
      <c r="DQ203" s="766"/>
      <c r="DR203" s="766"/>
      <c r="DS203" s="766"/>
      <c r="DT203" s="766"/>
      <c r="DU203" s="766"/>
      <c r="DV203" s="766"/>
      <c r="DW203" s="766"/>
      <c r="DX203" s="766"/>
      <c r="DY203" s="766"/>
      <c r="DZ203" s="766"/>
      <c r="EA203" s="766"/>
      <c r="EB203" s="766"/>
      <c r="EC203" s="766"/>
      <c r="ED203" s="766"/>
      <c r="EE203" s="766"/>
      <c r="EF203" s="766"/>
      <c r="EG203" s="766"/>
      <c r="EH203" s="766"/>
      <c r="EI203" s="766"/>
      <c r="EJ203" s="766"/>
      <c r="EK203" s="766"/>
      <c r="EL203" s="766"/>
      <c r="EM203" s="766"/>
      <c r="EN203" s="766"/>
      <c r="EO203" s="766"/>
      <c r="EP203" s="766"/>
      <c r="EQ203" s="766"/>
      <c r="ER203" s="766"/>
      <c r="ES203" s="766"/>
      <c r="ET203" s="766"/>
      <c r="EU203" s="766"/>
      <c r="EV203" s="766"/>
      <c r="EW203" s="766"/>
      <c r="EX203" s="766"/>
      <c r="EY203" s="766"/>
      <c r="EZ203" s="766"/>
      <c r="FA203" s="766"/>
      <c r="FB203" s="766"/>
      <c r="FC203" s="766"/>
      <c r="FD203" s="766"/>
      <c r="FE203" s="766"/>
      <c r="FF203" s="766"/>
      <c r="FG203" s="766"/>
      <c r="FH203" s="766"/>
      <c r="FI203" s="766"/>
      <c r="FJ203" s="766"/>
      <c r="FK203" s="766"/>
      <c r="FL203" s="766"/>
      <c r="FM203" s="766"/>
      <c r="FN203" s="766"/>
      <c r="FO203" s="766"/>
      <c r="FP203" s="766"/>
      <c r="FQ203" s="766"/>
      <c r="FR203" s="766"/>
      <c r="FS203" s="766"/>
      <c r="FT203" s="766"/>
      <c r="FU203" s="766"/>
      <c r="FV203" s="766"/>
      <c r="FW203" s="766"/>
      <c r="FX203" s="766"/>
      <c r="FY203" s="766"/>
      <c r="FZ203" s="766"/>
      <c r="GA203" s="766"/>
      <c r="GB203" s="766"/>
      <c r="GC203" s="766"/>
      <c r="GD203" s="766"/>
      <c r="GE203" s="766"/>
      <c r="GF203" s="766"/>
      <c r="GG203" s="766"/>
      <c r="GH203" s="766"/>
      <c r="GI203" s="766"/>
      <c r="GJ203" s="766"/>
      <c r="GK203" s="766"/>
      <c r="GL203" s="766"/>
      <c r="GM203" s="766"/>
      <c r="GN203" s="766"/>
      <c r="GO203" s="766"/>
      <c r="GP203" s="766"/>
      <c r="GQ203" s="766"/>
      <c r="GR203" s="766"/>
      <c r="GS203" s="766"/>
      <c r="GT203" s="766"/>
      <c r="GU203" s="766"/>
      <c r="GV203" s="766"/>
      <c r="GW203" s="766"/>
      <c r="GX203" s="766"/>
      <c r="GY203" s="766"/>
      <c r="GZ203" s="766"/>
      <c r="HA203" s="766"/>
      <c r="HB203" s="766"/>
      <c r="HC203" s="766"/>
      <c r="HD203" s="766"/>
      <c r="HE203" s="766"/>
      <c r="HF203" s="766"/>
      <c r="HG203" s="766"/>
      <c r="HH203" s="766"/>
      <c r="HI203" s="766"/>
      <c r="HJ203" s="766"/>
      <c r="HK203" s="766"/>
      <c r="HL203" s="766"/>
      <c r="HM203" s="766"/>
      <c r="HN203" s="766"/>
      <c r="HO203" s="766"/>
      <c r="HP203" s="766"/>
      <c r="HQ203" s="766"/>
      <c r="HR203" s="766"/>
      <c r="HS203" s="766"/>
      <c r="HT203" s="766"/>
      <c r="HU203" s="766"/>
      <c r="HV203" s="766"/>
      <c r="HW203" s="766"/>
      <c r="HX203" s="766"/>
      <c r="HY203" s="766"/>
      <c r="HZ203" s="766"/>
      <c r="IA203" s="766"/>
      <c r="IB203" s="766"/>
      <c r="IC203" s="766"/>
      <c r="ID203" s="766"/>
      <c r="IE203" s="766"/>
      <c r="IF203" s="766"/>
      <c r="IG203" s="766"/>
      <c r="IH203" s="766"/>
      <c r="II203" s="766"/>
      <c r="IJ203" s="766"/>
      <c r="IK203" s="766"/>
      <c r="IL203" s="766"/>
      <c r="IM203" s="766"/>
      <c r="IN203" s="766"/>
      <c r="IO203" s="766"/>
      <c r="IP203" s="766"/>
      <c r="IQ203" s="766"/>
      <c r="IR203" s="766"/>
      <c r="IS203" s="766"/>
      <c r="IT203" s="766"/>
      <c r="IU203" s="766"/>
      <c r="IV203" s="766"/>
      <c r="IW203" s="766"/>
      <c r="IX203" s="766"/>
      <c r="IY203" s="766"/>
    </row>
    <row r="204" spans="1:259" s="766" customFormat="1" ht="79.900000000000006" customHeight="1">
      <c r="A204" s="768"/>
      <c r="B204" s="1049"/>
      <c r="C204" s="859"/>
      <c r="D204" s="831"/>
      <c r="E204" s="860"/>
      <c r="F204" s="912"/>
      <c r="G204" s="831"/>
      <c r="H204" s="821"/>
      <c r="I204" s="860"/>
      <c r="J204" s="821"/>
      <c r="K204" s="821"/>
      <c r="L204" s="788"/>
      <c r="M204" s="788"/>
      <c r="N204" s="821"/>
      <c r="O204" s="821"/>
      <c r="P204" s="821"/>
      <c r="Q204" s="821"/>
      <c r="R204" s="821"/>
      <c r="S204" s="821"/>
      <c r="T204" s="822"/>
      <c r="U204" s="822"/>
      <c r="V204" s="822"/>
      <c r="W204" s="751"/>
      <c r="X204" s="751"/>
      <c r="Y204" s="823"/>
      <c r="Z204" s="768"/>
      <c r="AA204" s="744"/>
      <c r="AB204" s="744"/>
      <c r="AC204" s="744"/>
      <c r="AD204" s="744"/>
      <c r="AE204" s="744"/>
      <c r="AF204" s="744"/>
      <c r="AG204" s="744"/>
      <c r="AH204" s="744"/>
      <c r="AI204" s="744"/>
      <c r="AJ204" s="744"/>
      <c r="AK204" s="744"/>
      <c r="AL204" s="744"/>
      <c r="AM204" s="744"/>
      <c r="AN204" s="744"/>
      <c r="AO204" s="744"/>
      <c r="AP204" s="744"/>
      <c r="AQ204" s="744"/>
      <c r="AR204" s="744"/>
      <c r="AS204" s="744"/>
      <c r="AT204" s="744"/>
      <c r="AU204" s="744"/>
      <c r="AV204" s="744"/>
      <c r="AW204" s="744"/>
      <c r="AX204" s="744"/>
      <c r="AY204" s="744"/>
      <c r="AZ204" s="744"/>
      <c r="BA204" s="744"/>
      <c r="BB204" s="744"/>
      <c r="BC204" s="744"/>
      <c r="BD204" s="744"/>
      <c r="BE204" s="744"/>
      <c r="BF204" s="744"/>
      <c r="BG204" s="744"/>
      <c r="BH204" s="744"/>
      <c r="BI204" s="744"/>
      <c r="BJ204" s="744"/>
      <c r="BK204" s="744"/>
      <c r="BL204" s="744"/>
      <c r="BM204" s="744"/>
      <c r="BN204" s="744"/>
      <c r="BO204" s="744"/>
      <c r="BP204" s="744"/>
      <c r="BQ204" s="744"/>
      <c r="BR204" s="744"/>
      <c r="BS204" s="744"/>
      <c r="BT204" s="744"/>
      <c r="BU204" s="744"/>
      <c r="BV204" s="744"/>
      <c r="BW204" s="744"/>
      <c r="BX204" s="744"/>
      <c r="BY204" s="744"/>
      <c r="BZ204" s="744"/>
      <c r="CA204" s="744"/>
      <c r="CB204" s="744"/>
      <c r="CC204" s="744"/>
      <c r="CD204" s="744"/>
      <c r="CE204" s="744"/>
      <c r="CF204" s="744"/>
      <c r="CG204" s="744"/>
      <c r="CH204" s="744"/>
      <c r="CI204" s="744"/>
      <c r="CJ204" s="744"/>
      <c r="CK204" s="744"/>
      <c r="CL204" s="744"/>
      <c r="CM204" s="744"/>
      <c r="CN204" s="744"/>
      <c r="CO204" s="744"/>
      <c r="CP204" s="744"/>
      <c r="CQ204" s="744"/>
      <c r="CR204" s="744"/>
      <c r="CS204" s="744"/>
      <c r="CT204" s="744"/>
      <c r="CU204" s="744"/>
      <c r="CV204" s="744"/>
      <c r="CW204" s="744"/>
      <c r="CX204" s="744"/>
      <c r="CY204" s="744"/>
      <c r="CZ204" s="744"/>
      <c r="DA204" s="744"/>
      <c r="DB204" s="744"/>
      <c r="DC204" s="744"/>
      <c r="DD204" s="744"/>
      <c r="DE204" s="744"/>
      <c r="DF204" s="744"/>
      <c r="DG204" s="744"/>
      <c r="DH204" s="744"/>
      <c r="DI204" s="744"/>
      <c r="DJ204" s="744"/>
      <c r="DK204" s="744"/>
      <c r="DL204" s="744"/>
      <c r="DM204" s="744"/>
      <c r="DN204" s="744"/>
      <c r="DO204" s="744"/>
      <c r="DP204" s="744"/>
      <c r="DQ204" s="744"/>
      <c r="DR204" s="744"/>
      <c r="DS204" s="744"/>
      <c r="DT204" s="744"/>
      <c r="DU204" s="744"/>
      <c r="DV204" s="744"/>
      <c r="DW204" s="744"/>
      <c r="DX204" s="744"/>
      <c r="DY204" s="744"/>
      <c r="DZ204" s="744"/>
      <c r="EA204" s="744"/>
      <c r="EB204" s="744"/>
      <c r="EC204" s="744"/>
      <c r="ED204" s="744"/>
      <c r="EE204" s="744"/>
      <c r="EF204" s="744"/>
      <c r="EG204" s="744"/>
      <c r="EH204" s="744"/>
      <c r="EI204" s="744"/>
      <c r="EJ204" s="744"/>
      <c r="EK204" s="744"/>
      <c r="EL204" s="744"/>
      <c r="EM204" s="744"/>
      <c r="EN204" s="744"/>
      <c r="EO204" s="744"/>
      <c r="EP204" s="744"/>
      <c r="EQ204" s="744"/>
      <c r="ER204" s="744"/>
      <c r="ES204" s="744"/>
      <c r="ET204" s="744"/>
      <c r="EU204" s="744"/>
      <c r="EV204" s="744"/>
      <c r="EW204" s="744"/>
      <c r="EX204" s="744"/>
      <c r="EY204" s="744"/>
      <c r="EZ204" s="744"/>
      <c r="FA204" s="744"/>
      <c r="FB204" s="744"/>
      <c r="FC204" s="744"/>
      <c r="FD204" s="744"/>
      <c r="FE204" s="744"/>
      <c r="FF204" s="744"/>
      <c r="FG204" s="744"/>
      <c r="FH204" s="744"/>
      <c r="FI204" s="744"/>
      <c r="FJ204" s="744"/>
      <c r="FK204" s="744"/>
      <c r="FL204" s="744"/>
      <c r="FM204" s="744"/>
      <c r="FN204" s="744"/>
      <c r="FO204" s="744"/>
      <c r="FP204" s="744"/>
      <c r="FQ204" s="744"/>
      <c r="FR204" s="744"/>
      <c r="FS204" s="744"/>
      <c r="FT204" s="744"/>
      <c r="FU204" s="744"/>
      <c r="FV204" s="744"/>
      <c r="FW204" s="744"/>
      <c r="FX204" s="744"/>
      <c r="FY204" s="744"/>
      <c r="FZ204" s="744"/>
      <c r="GA204" s="744"/>
      <c r="GB204" s="744"/>
      <c r="GC204" s="744"/>
      <c r="GD204" s="744"/>
      <c r="GE204" s="744"/>
      <c r="GF204" s="744"/>
      <c r="GG204" s="744"/>
      <c r="GH204" s="744"/>
      <c r="GI204" s="744"/>
      <c r="GJ204" s="744"/>
      <c r="GK204" s="744"/>
      <c r="GL204" s="744"/>
      <c r="GM204" s="744"/>
      <c r="GN204" s="744"/>
      <c r="GO204" s="744"/>
      <c r="GP204" s="744"/>
      <c r="GQ204" s="744"/>
      <c r="GR204" s="744"/>
      <c r="GS204" s="744"/>
      <c r="GT204" s="744"/>
      <c r="GU204" s="744"/>
      <c r="GV204" s="744"/>
      <c r="GW204" s="744"/>
      <c r="GX204" s="744"/>
      <c r="GY204" s="744"/>
      <c r="GZ204" s="744"/>
      <c r="HA204" s="744"/>
      <c r="HB204" s="744"/>
      <c r="HC204" s="744"/>
      <c r="HD204" s="744"/>
      <c r="HE204" s="744"/>
      <c r="HF204" s="744"/>
      <c r="HG204" s="744"/>
      <c r="HH204" s="744"/>
      <c r="HI204" s="744"/>
      <c r="HJ204" s="744"/>
      <c r="HK204" s="744"/>
      <c r="HL204" s="744"/>
      <c r="HM204" s="744"/>
      <c r="HN204" s="744"/>
      <c r="HO204" s="744"/>
      <c r="HP204" s="744"/>
      <c r="HQ204" s="744"/>
      <c r="HR204" s="744"/>
      <c r="HS204" s="744"/>
      <c r="HT204" s="744"/>
      <c r="HU204" s="744"/>
      <c r="HV204" s="744"/>
      <c r="HW204" s="744"/>
      <c r="HX204" s="744"/>
      <c r="HY204" s="744"/>
      <c r="HZ204" s="744"/>
      <c r="IA204" s="744"/>
      <c r="IB204" s="744"/>
      <c r="IC204" s="744"/>
      <c r="ID204" s="744"/>
      <c r="IE204" s="744"/>
      <c r="IF204" s="744"/>
      <c r="IG204" s="744"/>
      <c r="IH204" s="744"/>
      <c r="II204" s="744"/>
      <c r="IJ204" s="744"/>
      <c r="IK204" s="744"/>
      <c r="IL204" s="744"/>
      <c r="IM204" s="744"/>
      <c r="IN204" s="744"/>
      <c r="IO204" s="744"/>
      <c r="IP204" s="744"/>
      <c r="IQ204" s="744"/>
      <c r="IR204" s="744"/>
      <c r="IS204" s="744"/>
      <c r="IT204" s="744"/>
      <c r="IU204" s="744"/>
      <c r="IV204" s="744"/>
      <c r="IW204" s="744"/>
      <c r="IX204" s="744"/>
    </row>
    <row r="205" spans="1:259" s="766" customFormat="1" ht="79.900000000000006" customHeight="1">
      <c r="A205" s="768"/>
      <c r="B205" s="1442" t="s">
        <v>4917</v>
      </c>
      <c r="C205" s="1539"/>
      <c r="D205" s="1539"/>
      <c r="E205" s="1539"/>
      <c r="F205" s="1539"/>
      <c r="G205" s="1539"/>
      <c r="H205" s="1539"/>
      <c r="I205" s="1539"/>
      <c r="J205" s="1539"/>
      <c r="K205" s="1539"/>
      <c r="L205" s="1539"/>
      <c r="M205" s="1539"/>
      <c r="N205" s="1539"/>
      <c r="O205" s="1539"/>
      <c r="P205" s="1539"/>
      <c r="Q205" s="1539"/>
      <c r="R205" s="1539"/>
      <c r="S205" s="1539"/>
      <c r="T205" s="1539"/>
      <c r="U205" s="1539"/>
      <c r="V205" s="1539"/>
      <c r="W205" s="1539"/>
      <c r="X205" s="1539"/>
      <c r="Y205" s="823"/>
      <c r="Z205" s="1022"/>
      <c r="AA205" s="744"/>
    </row>
    <row r="206" spans="1:259" s="766" customFormat="1" ht="79.900000000000006" customHeight="1">
      <c r="A206" s="768"/>
      <c r="B206" s="471"/>
      <c r="C206" s="471"/>
      <c r="D206" s="834" t="s">
        <v>338</v>
      </c>
      <c r="E206" s="835" t="s">
        <v>297</v>
      </c>
      <c r="F206" s="834" t="s">
        <v>195</v>
      </c>
      <c r="G206" s="835" t="s">
        <v>66</v>
      </c>
      <c r="H206" s="835" t="s">
        <v>5267</v>
      </c>
      <c r="I206" s="835" t="s">
        <v>301</v>
      </c>
      <c r="J206" s="835" t="s">
        <v>302</v>
      </c>
      <c r="K206" s="836" t="s">
        <v>597</v>
      </c>
      <c r="L206" s="837" t="s">
        <v>130</v>
      </c>
      <c r="M206" s="836" t="s">
        <v>131</v>
      </c>
      <c r="N206" s="836" t="s">
        <v>770</v>
      </c>
      <c r="O206" s="836" t="s">
        <v>4174</v>
      </c>
      <c r="P206" s="836" t="s">
        <v>1406</v>
      </c>
      <c r="Q206" s="836" t="s">
        <v>1587</v>
      </c>
      <c r="R206" s="836" t="s">
        <v>5745</v>
      </c>
      <c r="S206" s="836" t="s">
        <v>220</v>
      </c>
      <c r="T206" s="835" t="s">
        <v>7100</v>
      </c>
      <c r="U206" s="835" t="s">
        <v>761</v>
      </c>
      <c r="V206" s="835" t="s">
        <v>4763</v>
      </c>
      <c r="W206" s="835" t="s">
        <v>1381</v>
      </c>
      <c r="X206" s="835" t="s">
        <v>1382</v>
      </c>
      <c r="Y206" s="821"/>
      <c r="Z206" s="1022"/>
      <c r="AA206" s="744"/>
    </row>
    <row r="207" spans="1:259" s="766" customFormat="1" ht="79.900000000000006" customHeight="1">
      <c r="A207" s="768" t="s">
        <v>638</v>
      </c>
      <c r="B207" s="471">
        <v>1</v>
      </c>
      <c r="C207" s="471" t="s">
        <v>6807</v>
      </c>
      <c r="D207" s="776" t="s">
        <v>7703</v>
      </c>
      <c r="E207" s="780">
        <v>38896</v>
      </c>
      <c r="F207" s="781">
        <f ca="1">ABS((V1-E207)/365)</f>
        <v>14.186301369863013</v>
      </c>
      <c r="G207" s="776" t="s">
        <v>268</v>
      </c>
      <c r="H207" s="456" t="s">
        <v>240</v>
      </c>
      <c r="I207" s="780">
        <v>39568</v>
      </c>
      <c r="J207" s="456" t="s">
        <v>84</v>
      </c>
      <c r="K207" s="456" t="s">
        <v>172</v>
      </c>
      <c r="L207" s="776" t="s">
        <v>852</v>
      </c>
      <c r="M207" s="776" t="s">
        <v>52</v>
      </c>
      <c r="N207" s="776" t="s">
        <v>773</v>
      </c>
      <c r="O207" s="776" t="s">
        <v>4175</v>
      </c>
      <c r="P207" s="776"/>
      <c r="Q207" s="456"/>
      <c r="R207" s="456" t="s">
        <v>5746</v>
      </c>
      <c r="S207" s="456"/>
      <c r="T207" s="840"/>
      <c r="U207" s="840"/>
      <c r="V207" s="840"/>
      <c r="W207" s="840"/>
      <c r="X207" s="840"/>
      <c r="Y207" s="788" t="s">
        <v>1102</v>
      </c>
      <c r="Z207" s="1022"/>
      <c r="AA207" s="744"/>
    </row>
    <row r="208" spans="1:259" s="788" customFormat="1" ht="79.900000000000006" customHeight="1">
      <c r="A208" s="767" t="s">
        <v>638</v>
      </c>
      <c r="B208" s="471">
        <v>2</v>
      </c>
      <c r="C208" s="471" t="s">
        <v>6809</v>
      </c>
      <c r="D208" s="776" t="s">
        <v>469</v>
      </c>
      <c r="E208" s="778">
        <v>40492</v>
      </c>
      <c r="F208" s="781">
        <f ca="1">ABS((V1-E208)/365)</f>
        <v>9.8136986301369866</v>
      </c>
      <c r="G208" s="846" t="s">
        <v>268</v>
      </c>
      <c r="H208" s="456" t="s">
        <v>468</v>
      </c>
      <c r="I208" s="780">
        <v>40645</v>
      </c>
      <c r="J208" s="456" t="s">
        <v>84</v>
      </c>
      <c r="K208" s="456" t="s">
        <v>472</v>
      </c>
      <c r="L208" s="778" t="s">
        <v>601</v>
      </c>
      <c r="M208" s="776" t="s">
        <v>1138</v>
      </c>
      <c r="N208" s="776"/>
      <c r="O208" s="776" t="s">
        <v>4175</v>
      </c>
      <c r="P208" s="456" t="s">
        <v>528</v>
      </c>
      <c r="Q208" s="456" t="s">
        <v>7230</v>
      </c>
      <c r="R208" s="456" t="s">
        <v>6915</v>
      </c>
      <c r="S208" s="456"/>
      <c r="T208" s="456" t="s">
        <v>7746</v>
      </c>
      <c r="U208" s="456"/>
      <c r="V208" s="456"/>
      <c r="W208" s="456"/>
      <c r="X208" s="456"/>
      <c r="Y208" s="744" t="s">
        <v>1102</v>
      </c>
      <c r="Z208" s="767"/>
      <c r="AA208" s="744"/>
      <c r="AB208" s="744"/>
      <c r="AC208" s="744"/>
      <c r="AD208" s="744"/>
      <c r="AE208" s="744"/>
      <c r="IX208" s="744"/>
      <c r="IY208" s="744"/>
    </row>
    <row r="209" spans="1:369" s="766" customFormat="1" ht="79.900000000000006" customHeight="1">
      <c r="A209" s="1038" t="s">
        <v>638</v>
      </c>
      <c r="B209" s="471">
        <v>3</v>
      </c>
      <c r="C209" s="471" t="s">
        <v>6810</v>
      </c>
      <c r="D209" s="776" t="s">
        <v>1273</v>
      </c>
      <c r="E209" s="780">
        <v>39246</v>
      </c>
      <c r="F209" s="781">
        <f ca="1">ABS((V1-E209)/365)</f>
        <v>13.227397260273973</v>
      </c>
      <c r="G209" s="776" t="s">
        <v>272</v>
      </c>
      <c r="H209" s="776" t="s">
        <v>1274</v>
      </c>
      <c r="I209" s="780">
        <v>42058</v>
      </c>
      <c r="J209" s="782" t="s">
        <v>84</v>
      </c>
      <c r="K209" s="776" t="s">
        <v>1275</v>
      </c>
      <c r="L209" s="776" t="s">
        <v>1969</v>
      </c>
      <c r="M209" s="456" t="s">
        <v>142</v>
      </c>
      <c r="N209" s="456" t="s">
        <v>3107</v>
      </c>
      <c r="O209" s="776" t="s">
        <v>4175</v>
      </c>
      <c r="P209" s="456"/>
      <c r="Q209" s="456" t="s">
        <v>7231</v>
      </c>
      <c r="R209" s="456" t="s">
        <v>5746</v>
      </c>
      <c r="S209" s="456"/>
      <c r="T209" s="776" t="s">
        <v>1289</v>
      </c>
      <c r="U209" s="776"/>
      <c r="V209" s="776"/>
      <c r="W209" s="776" t="s">
        <v>2214</v>
      </c>
      <c r="X209" s="776" t="s">
        <v>7555</v>
      </c>
      <c r="Y209" s="768" t="s">
        <v>1102</v>
      </c>
      <c r="Z209" s="768"/>
      <c r="AA209" s="744"/>
      <c r="AB209" s="744"/>
      <c r="AC209" s="744"/>
      <c r="AD209" s="744"/>
      <c r="AE209" s="744"/>
      <c r="AF209" s="744"/>
      <c r="AG209" s="744"/>
      <c r="AH209" s="744"/>
      <c r="AI209" s="744"/>
      <c r="AJ209" s="744"/>
      <c r="AK209" s="744"/>
      <c r="AL209" s="744"/>
      <c r="AM209" s="744"/>
      <c r="AN209" s="744"/>
      <c r="AO209" s="744"/>
      <c r="AP209" s="744"/>
      <c r="AQ209" s="744"/>
      <c r="AR209" s="744"/>
      <c r="AS209" s="744"/>
      <c r="AT209" s="744"/>
      <c r="AU209" s="744"/>
      <c r="AV209" s="744"/>
      <c r="AW209" s="744"/>
      <c r="AX209" s="744"/>
      <c r="AY209" s="744"/>
      <c r="AZ209" s="744"/>
      <c r="BA209" s="744"/>
      <c r="BB209" s="744"/>
      <c r="BC209" s="744"/>
      <c r="BD209" s="744"/>
      <c r="BE209" s="744"/>
      <c r="BF209" s="744"/>
      <c r="BG209" s="744"/>
      <c r="BH209" s="744"/>
      <c r="BI209" s="744"/>
      <c r="BJ209" s="744"/>
      <c r="BK209" s="744"/>
      <c r="BL209" s="744"/>
      <c r="BM209" s="744"/>
      <c r="BN209" s="744"/>
      <c r="BO209" s="744"/>
      <c r="BP209" s="744"/>
      <c r="BQ209" s="744"/>
      <c r="BR209" s="744"/>
      <c r="BS209" s="744"/>
      <c r="BT209" s="744"/>
      <c r="BU209" s="744"/>
      <c r="BV209" s="744"/>
      <c r="BW209" s="744"/>
      <c r="BX209" s="744"/>
      <c r="BY209" s="744"/>
      <c r="BZ209" s="744"/>
      <c r="CA209" s="744"/>
      <c r="CB209" s="744"/>
      <c r="CC209" s="744"/>
      <c r="CD209" s="744"/>
      <c r="CE209" s="744"/>
      <c r="CF209" s="744"/>
      <c r="CG209" s="744"/>
      <c r="CH209" s="744"/>
      <c r="CI209" s="744"/>
      <c r="CJ209" s="744"/>
      <c r="CK209" s="744"/>
      <c r="CL209" s="744"/>
      <c r="CM209" s="744"/>
      <c r="CN209" s="744"/>
      <c r="CO209" s="744"/>
      <c r="CP209" s="744"/>
      <c r="CQ209" s="744"/>
      <c r="CR209" s="744"/>
      <c r="CS209" s="744"/>
      <c r="CT209" s="744"/>
      <c r="CU209" s="744"/>
      <c r="CV209" s="744"/>
      <c r="CW209" s="744"/>
      <c r="CX209" s="744"/>
      <c r="CY209" s="744"/>
      <c r="CZ209" s="744"/>
      <c r="DA209" s="744"/>
      <c r="DB209" s="744"/>
      <c r="DC209" s="744"/>
      <c r="DD209" s="744"/>
      <c r="DE209" s="744"/>
      <c r="DF209" s="744"/>
      <c r="DG209" s="744"/>
      <c r="DH209" s="744"/>
      <c r="DI209" s="744"/>
      <c r="DJ209" s="744"/>
      <c r="DK209" s="744"/>
      <c r="DL209" s="744"/>
      <c r="DM209" s="744"/>
      <c r="DN209" s="744"/>
      <c r="DO209" s="744"/>
      <c r="DP209" s="744"/>
      <c r="DQ209" s="744"/>
      <c r="DR209" s="744"/>
      <c r="DS209" s="744"/>
      <c r="DT209" s="744"/>
      <c r="DU209" s="744"/>
      <c r="DV209" s="744"/>
      <c r="DW209" s="744"/>
      <c r="DX209" s="744"/>
      <c r="DY209" s="744"/>
      <c r="DZ209" s="744"/>
      <c r="EA209" s="744"/>
      <c r="EB209" s="744"/>
      <c r="EC209" s="744"/>
      <c r="ED209" s="744"/>
      <c r="EE209" s="744"/>
      <c r="EF209" s="744"/>
      <c r="EG209" s="744"/>
      <c r="EH209" s="744"/>
      <c r="EI209" s="744"/>
      <c r="EJ209" s="744"/>
      <c r="EK209" s="744"/>
      <c r="EL209" s="744"/>
      <c r="EM209" s="744"/>
      <c r="EN209" s="744"/>
      <c r="EO209" s="744"/>
      <c r="EP209" s="744"/>
      <c r="EQ209" s="744"/>
      <c r="ER209" s="744"/>
      <c r="ES209" s="744"/>
      <c r="ET209" s="744"/>
      <c r="EU209" s="744"/>
      <c r="EV209" s="744"/>
      <c r="EW209" s="744"/>
      <c r="EX209" s="744"/>
      <c r="EY209" s="744"/>
      <c r="EZ209" s="744"/>
      <c r="FA209" s="744"/>
      <c r="FB209" s="744"/>
      <c r="FC209" s="744"/>
      <c r="FD209" s="744"/>
      <c r="FE209" s="744"/>
      <c r="FF209" s="744"/>
      <c r="FG209" s="744"/>
      <c r="FH209" s="744"/>
      <c r="FI209" s="744"/>
      <c r="FJ209" s="744"/>
      <c r="FK209" s="744"/>
      <c r="FL209" s="744"/>
      <c r="FM209" s="744"/>
      <c r="FN209" s="744"/>
      <c r="FO209" s="744"/>
      <c r="FP209" s="744"/>
      <c r="FQ209" s="744"/>
      <c r="FR209" s="744"/>
      <c r="FS209" s="744"/>
      <c r="FT209" s="744"/>
      <c r="FU209" s="744"/>
      <c r="FV209" s="744"/>
      <c r="FW209" s="744"/>
      <c r="FX209" s="744"/>
      <c r="FY209" s="744"/>
      <c r="FZ209" s="744"/>
      <c r="GA209" s="744"/>
      <c r="GB209" s="744"/>
      <c r="GC209" s="744"/>
      <c r="GD209" s="744"/>
      <c r="GE209" s="744"/>
      <c r="GF209" s="744"/>
      <c r="GG209" s="744"/>
      <c r="GH209" s="744"/>
      <c r="GI209" s="744"/>
      <c r="GJ209" s="744"/>
      <c r="GK209" s="744"/>
      <c r="GL209" s="744"/>
      <c r="GM209" s="744"/>
      <c r="GN209" s="744"/>
      <c r="GO209" s="744"/>
      <c r="GP209" s="744"/>
      <c r="GQ209" s="744"/>
      <c r="GR209" s="744"/>
      <c r="GS209" s="744"/>
      <c r="GT209" s="744"/>
      <c r="GU209" s="744"/>
      <c r="GV209" s="744"/>
      <c r="GW209" s="744"/>
      <c r="GX209" s="744"/>
      <c r="GY209" s="744"/>
      <c r="GZ209" s="744"/>
      <c r="HA209" s="744"/>
      <c r="HB209" s="744"/>
      <c r="HC209" s="744"/>
      <c r="HD209" s="744"/>
      <c r="HE209" s="744"/>
      <c r="HF209" s="744"/>
      <c r="HG209" s="744"/>
      <c r="HH209" s="744"/>
      <c r="HI209" s="744"/>
      <c r="HJ209" s="744"/>
      <c r="HK209" s="744"/>
      <c r="HL209" s="744"/>
      <c r="HM209" s="744"/>
      <c r="HN209" s="744"/>
      <c r="HO209" s="744"/>
      <c r="HP209" s="744"/>
      <c r="HQ209" s="744"/>
      <c r="HR209" s="744"/>
      <c r="HS209" s="744"/>
      <c r="HT209" s="744"/>
      <c r="HU209" s="744"/>
      <c r="HV209" s="744"/>
      <c r="HW209" s="744"/>
      <c r="HX209" s="744"/>
      <c r="HY209" s="744"/>
      <c r="HZ209" s="744"/>
      <c r="IA209" s="744"/>
      <c r="IB209" s="744"/>
      <c r="IC209" s="744"/>
      <c r="ID209" s="744"/>
      <c r="IE209" s="744"/>
      <c r="IF209" s="744"/>
      <c r="IG209" s="744"/>
      <c r="IH209" s="744"/>
      <c r="II209" s="744"/>
      <c r="IJ209" s="744"/>
      <c r="IK209" s="744"/>
      <c r="IL209" s="744"/>
      <c r="IM209" s="744"/>
      <c r="IN209" s="744"/>
      <c r="IO209" s="744"/>
      <c r="IP209" s="744"/>
      <c r="IQ209" s="744"/>
      <c r="IR209" s="744"/>
      <c r="IS209" s="744"/>
      <c r="IT209" s="744"/>
      <c r="IU209" s="744"/>
      <c r="IV209" s="744"/>
      <c r="IW209" s="744"/>
      <c r="IX209" s="744"/>
    </row>
    <row r="210" spans="1:369" s="766" customFormat="1" ht="79.900000000000006" customHeight="1">
      <c r="A210" s="768" t="s">
        <v>625</v>
      </c>
      <c r="B210" s="471">
        <v>4</v>
      </c>
      <c r="C210" s="471" t="s">
        <v>6808</v>
      </c>
      <c r="D210" s="776" t="s">
        <v>1346</v>
      </c>
      <c r="E210" s="780">
        <v>40099</v>
      </c>
      <c r="F210" s="781">
        <f ca="1">ABS((V1-E210)/365)</f>
        <v>10.890410958904109</v>
      </c>
      <c r="G210" s="776" t="s">
        <v>274</v>
      </c>
      <c r="H210" s="776" t="s">
        <v>1344</v>
      </c>
      <c r="I210" s="780">
        <v>42108</v>
      </c>
      <c r="J210" s="782" t="s">
        <v>58</v>
      </c>
      <c r="K210" s="776" t="s">
        <v>1470</v>
      </c>
      <c r="L210" s="776" t="s">
        <v>2431</v>
      </c>
      <c r="M210" s="456"/>
      <c r="N210" s="456"/>
      <c r="O210" s="776" t="s">
        <v>4175</v>
      </c>
      <c r="P210" s="456"/>
      <c r="Q210" s="456" t="s">
        <v>5747</v>
      </c>
      <c r="R210" s="456" t="s">
        <v>5746</v>
      </c>
      <c r="S210" s="456" t="s">
        <v>1468</v>
      </c>
      <c r="T210" s="776" t="s">
        <v>1368</v>
      </c>
      <c r="U210" s="776"/>
      <c r="V210" s="776"/>
      <c r="W210" s="778" t="s">
        <v>1354</v>
      </c>
      <c r="X210" s="778"/>
      <c r="Y210" s="768" t="s">
        <v>1106</v>
      </c>
      <c r="Z210" s="744"/>
      <c r="AA210" s="744"/>
      <c r="AB210" s="744"/>
      <c r="AC210" s="744"/>
      <c r="AD210" s="744"/>
      <c r="AE210" s="744"/>
      <c r="AF210" s="744"/>
      <c r="AG210" s="744"/>
      <c r="AH210" s="744"/>
      <c r="AI210" s="744"/>
      <c r="AJ210" s="744"/>
      <c r="AK210" s="744"/>
      <c r="AL210" s="744"/>
      <c r="AM210" s="744"/>
      <c r="AN210" s="744"/>
      <c r="AO210" s="744"/>
      <c r="AP210" s="744"/>
      <c r="AQ210" s="744"/>
      <c r="AR210" s="744"/>
      <c r="AS210" s="744"/>
      <c r="AT210" s="744"/>
      <c r="AU210" s="744"/>
      <c r="AV210" s="744"/>
      <c r="AW210" s="744"/>
      <c r="AX210" s="744"/>
      <c r="AY210" s="744"/>
      <c r="AZ210" s="744"/>
      <c r="BA210" s="744"/>
      <c r="BB210" s="744"/>
      <c r="BC210" s="744"/>
      <c r="BD210" s="744"/>
      <c r="BE210" s="744"/>
      <c r="BF210" s="744"/>
      <c r="BG210" s="744"/>
      <c r="BH210" s="744"/>
      <c r="BI210" s="744"/>
      <c r="BJ210" s="744"/>
      <c r="BK210" s="744"/>
      <c r="BL210" s="744"/>
      <c r="BM210" s="744"/>
      <c r="BN210" s="744"/>
      <c r="BO210" s="744"/>
      <c r="BP210" s="744"/>
      <c r="BQ210" s="744"/>
      <c r="BR210" s="744"/>
      <c r="BS210" s="744"/>
      <c r="BT210" s="744"/>
      <c r="BU210" s="744"/>
      <c r="BV210" s="744"/>
      <c r="BW210" s="744"/>
      <c r="BX210" s="744"/>
      <c r="BY210" s="744"/>
      <c r="BZ210" s="744"/>
      <c r="CA210" s="744"/>
      <c r="CB210" s="744"/>
      <c r="CC210" s="744"/>
      <c r="CD210" s="744"/>
      <c r="CE210" s="744"/>
      <c r="CF210" s="744"/>
      <c r="CG210" s="744"/>
      <c r="CH210" s="744"/>
      <c r="CI210" s="744"/>
      <c r="CJ210" s="744"/>
      <c r="CK210" s="744"/>
      <c r="CL210" s="744"/>
      <c r="CM210" s="744"/>
      <c r="CN210" s="744"/>
      <c r="CO210" s="744"/>
      <c r="CP210" s="744"/>
      <c r="CQ210" s="744"/>
      <c r="CR210" s="744"/>
      <c r="CS210" s="744"/>
      <c r="CT210" s="744"/>
      <c r="CU210" s="744"/>
      <c r="CV210" s="744"/>
      <c r="CW210" s="744"/>
      <c r="CX210" s="744"/>
      <c r="CY210" s="744"/>
      <c r="CZ210" s="744"/>
      <c r="DA210" s="744"/>
      <c r="DB210" s="744"/>
      <c r="DC210" s="744"/>
      <c r="DD210" s="744"/>
      <c r="DE210" s="744"/>
      <c r="DF210" s="744"/>
      <c r="DG210" s="744"/>
      <c r="DH210" s="744"/>
      <c r="DI210" s="744"/>
      <c r="DJ210" s="744"/>
      <c r="DK210" s="744"/>
      <c r="DL210" s="744"/>
      <c r="DM210" s="744"/>
      <c r="DN210" s="744"/>
      <c r="DO210" s="744"/>
      <c r="DP210" s="744"/>
      <c r="DQ210" s="744"/>
      <c r="DR210" s="744"/>
      <c r="DS210" s="744"/>
      <c r="DT210" s="744"/>
      <c r="DU210" s="744"/>
      <c r="DV210" s="744"/>
      <c r="DW210" s="744"/>
      <c r="DX210" s="744"/>
      <c r="DY210" s="744"/>
      <c r="DZ210" s="744"/>
      <c r="EA210" s="744"/>
      <c r="EB210" s="744"/>
      <c r="EC210" s="744"/>
      <c r="ED210" s="744"/>
      <c r="EE210" s="744"/>
      <c r="EF210" s="744"/>
      <c r="EG210" s="744"/>
      <c r="EH210" s="744"/>
      <c r="EI210" s="744"/>
      <c r="EJ210" s="744"/>
      <c r="EK210" s="744"/>
      <c r="EL210" s="744"/>
      <c r="EM210" s="744"/>
      <c r="EN210" s="744"/>
      <c r="EO210" s="744"/>
      <c r="EP210" s="744"/>
      <c r="EQ210" s="744"/>
      <c r="ER210" s="744"/>
      <c r="ES210" s="744"/>
      <c r="ET210" s="744"/>
      <c r="EU210" s="744"/>
      <c r="EV210" s="744"/>
      <c r="EW210" s="744"/>
      <c r="EX210" s="744"/>
      <c r="EY210" s="744"/>
      <c r="EZ210" s="744"/>
      <c r="FA210" s="744"/>
      <c r="FB210" s="744"/>
      <c r="FC210" s="744"/>
      <c r="FD210" s="744"/>
      <c r="FE210" s="744"/>
      <c r="FF210" s="744"/>
      <c r="FG210" s="744"/>
      <c r="FH210" s="744"/>
      <c r="FI210" s="744"/>
      <c r="FJ210" s="744"/>
      <c r="FK210" s="744"/>
      <c r="FL210" s="744"/>
      <c r="FM210" s="744"/>
      <c r="FN210" s="744"/>
      <c r="FO210" s="744"/>
      <c r="FP210" s="744"/>
      <c r="FQ210" s="744"/>
      <c r="FR210" s="744"/>
      <c r="FS210" s="744"/>
      <c r="FT210" s="744"/>
      <c r="FU210" s="744"/>
      <c r="FV210" s="744"/>
      <c r="FW210" s="744"/>
      <c r="FX210" s="744"/>
      <c r="FY210" s="744"/>
      <c r="FZ210" s="744"/>
      <c r="GA210" s="744"/>
      <c r="GB210" s="744"/>
      <c r="GC210" s="744"/>
      <c r="GD210" s="744"/>
      <c r="GE210" s="744"/>
      <c r="GF210" s="744"/>
      <c r="GG210" s="744"/>
      <c r="GH210" s="744"/>
      <c r="GI210" s="744"/>
      <c r="GJ210" s="744"/>
      <c r="GK210" s="744"/>
      <c r="GL210" s="744"/>
      <c r="GM210" s="744"/>
      <c r="GN210" s="744"/>
      <c r="GO210" s="744"/>
      <c r="GP210" s="744"/>
      <c r="GQ210" s="744"/>
      <c r="GR210" s="744"/>
      <c r="GS210" s="744"/>
      <c r="GT210" s="744"/>
      <c r="GU210" s="744"/>
      <c r="GV210" s="744"/>
      <c r="GW210" s="744"/>
      <c r="GX210" s="744"/>
      <c r="GY210" s="744"/>
      <c r="GZ210" s="744"/>
      <c r="HA210" s="744"/>
      <c r="HB210" s="744"/>
      <c r="HC210" s="744"/>
      <c r="HD210" s="744"/>
      <c r="HE210" s="744"/>
      <c r="HF210" s="744"/>
      <c r="HG210" s="744"/>
      <c r="HH210" s="744"/>
      <c r="HI210" s="744"/>
      <c r="HJ210" s="744"/>
      <c r="HK210" s="744"/>
      <c r="HL210" s="744"/>
      <c r="HM210" s="744"/>
      <c r="HN210" s="744"/>
      <c r="HO210" s="744"/>
      <c r="HP210" s="744"/>
      <c r="HQ210" s="744"/>
      <c r="HR210" s="744"/>
      <c r="HS210" s="744"/>
      <c r="HT210" s="744"/>
      <c r="HU210" s="744"/>
      <c r="HV210" s="744"/>
      <c r="HW210" s="744"/>
      <c r="HX210" s="744"/>
      <c r="HY210" s="744"/>
      <c r="HZ210" s="744"/>
      <c r="IA210" s="744"/>
      <c r="IB210" s="744"/>
      <c r="IC210" s="744"/>
      <c r="ID210" s="744"/>
      <c r="IE210" s="744"/>
      <c r="IF210" s="744"/>
      <c r="IG210" s="744"/>
      <c r="IH210" s="744"/>
      <c r="II210" s="744"/>
      <c r="IJ210" s="744"/>
      <c r="IK210" s="744"/>
      <c r="IL210" s="744"/>
      <c r="IM210" s="744"/>
      <c r="IN210" s="744"/>
      <c r="IO210" s="744"/>
      <c r="IP210" s="744"/>
      <c r="IQ210" s="744"/>
      <c r="IR210" s="744"/>
      <c r="IS210" s="744"/>
      <c r="IT210" s="744"/>
      <c r="IU210" s="744"/>
      <c r="IV210" s="744"/>
      <c r="IW210" s="744"/>
      <c r="IX210" s="744"/>
      <c r="IY210" s="744"/>
    </row>
    <row r="211" spans="1:369" customFormat="1" ht="100.15" customHeight="1">
      <c r="A211" s="789" t="s">
        <v>625</v>
      </c>
      <c r="B211" s="471">
        <v>5</v>
      </c>
      <c r="C211" s="471"/>
      <c r="D211" s="899" t="s">
        <v>1790</v>
      </c>
      <c r="E211" s="780">
        <v>39362</v>
      </c>
      <c r="F211" s="781">
        <f ca="1">ABS((V1-E211)/365)</f>
        <v>12.90958904109589</v>
      </c>
      <c r="G211" s="899" t="s">
        <v>272</v>
      </c>
      <c r="H211" s="776" t="s">
        <v>1791</v>
      </c>
      <c r="I211" s="1415">
        <v>41648</v>
      </c>
      <c r="J211" s="900" t="s">
        <v>84</v>
      </c>
      <c r="K211" s="776" t="s">
        <v>1792</v>
      </c>
      <c r="L211" s="776" t="s">
        <v>7632</v>
      </c>
      <c r="M211" s="900" t="s">
        <v>142</v>
      </c>
      <c r="N211" s="846" t="s">
        <v>773</v>
      </c>
      <c r="O211" s="846"/>
      <c r="P211" s="776"/>
      <c r="Q211" s="776"/>
      <c r="R211" s="776"/>
      <c r="S211" s="841" t="s">
        <v>7633</v>
      </c>
      <c r="T211" s="800" t="s">
        <v>7685</v>
      </c>
      <c r="U211" s="800" t="s">
        <v>7656</v>
      </c>
      <c r="V211" s="800"/>
      <c r="W211" s="800" t="s">
        <v>7634</v>
      </c>
      <c r="X211" s="800" t="s">
        <v>1102</v>
      </c>
      <c r="Y211" s="768" t="s">
        <v>1495</v>
      </c>
    </row>
    <row r="212" spans="1:369" ht="79.900000000000006" customHeight="1">
      <c r="B212" s="1028"/>
      <c r="D212" s="930" t="s">
        <v>532</v>
      </c>
      <c r="E212" s="766"/>
      <c r="F212" s="766"/>
      <c r="G212" s="766"/>
      <c r="H212" s="820"/>
      <c r="I212" s="820"/>
      <c r="K212" s="820"/>
      <c r="T212" s="931"/>
      <c r="U212" s="931"/>
      <c r="V212" s="931"/>
      <c r="W212" s="931"/>
      <c r="Y212" s="744"/>
      <c r="IX212" s="788"/>
    </row>
    <row r="213" spans="1:369" ht="79.900000000000006" customHeight="1">
      <c r="B213" s="1556" t="s">
        <v>4918</v>
      </c>
      <c r="C213" s="1557"/>
      <c r="D213" s="1557"/>
      <c r="E213" s="1557"/>
      <c r="F213" s="1557"/>
      <c r="G213" s="1557"/>
      <c r="H213" s="1557"/>
      <c r="I213" s="1557"/>
      <c r="J213" s="1557"/>
      <c r="K213" s="1557"/>
      <c r="L213" s="1557"/>
      <c r="M213" s="1557"/>
      <c r="N213" s="1557"/>
      <c r="O213" s="1557"/>
      <c r="P213" s="1557"/>
      <c r="Q213" s="1557"/>
      <c r="R213" s="1557"/>
      <c r="S213" s="1557"/>
      <c r="T213" s="1557"/>
      <c r="U213" s="1557"/>
      <c r="V213" s="1557"/>
      <c r="W213" s="1557"/>
      <c r="X213" s="1557"/>
      <c r="Y213" s="744"/>
      <c r="Z213" s="767"/>
      <c r="AA213" s="767"/>
      <c r="AB213" s="767"/>
      <c r="AC213" s="767"/>
      <c r="AD213" s="767"/>
      <c r="AE213" s="767"/>
      <c r="AF213" s="767"/>
      <c r="AG213" s="767"/>
      <c r="AH213" s="767"/>
      <c r="AI213" s="767"/>
      <c r="AJ213" s="767"/>
      <c r="AK213" s="767"/>
      <c r="AL213" s="767"/>
      <c r="AM213" s="767"/>
      <c r="AN213" s="767"/>
      <c r="AO213" s="767"/>
      <c r="AP213" s="767"/>
      <c r="AQ213" s="767"/>
      <c r="AR213" s="767"/>
      <c r="AS213" s="767"/>
      <c r="AT213" s="767"/>
      <c r="AU213" s="767"/>
      <c r="AV213" s="767"/>
      <c r="AW213" s="767"/>
      <c r="AX213" s="767"/>
      <c r="AY213" s="767"/>
      <c r="AZ213" s="767"/>
      <c r="BA213" s="767"/>
      <c r="BB213" s="767"/>
      <c r="BC213" s="767"/>
      <c r="BD213" s="767"/>
      <c r="BE213" s="767"/>
      <c r="BF213" s="767"/>
      <c r="BG213" s="767"/>
      <c r="BH213" s="767"/>
      <c r="BI213" s="767"/>
      <c r="BJ213" s="767"/>
      <c r="BK213" s="767"/>
      <c r="BL213" s="767"/>
      <c r="BM213" s="767"/>
      <c r="BN213" s="767"/>
      <c r="BO213" s="767"/>
      <c r="BP213" s="767"/>
      <c r="BQ213" s="767"/>
      <c r="BR213" s="767"/>
      <c r="BS213" s="767"/>
      <c r="BT213" s="767"/>
      <c r="BU213" s="767"/>
      <c r="BV213" s="767"/>
      <c r="BW213" s="767"/>
      <c r="BX213" s="767"/>
      <c r="BY213" s="767"/>
      <c r="BZ213" s="767"/>
      <c r="CA213" s="767"/>
      <c r="CB213" s="767"/>
      <c r="CC213" s="767"/>
      <c r="CD213" s="767"/>
      <c r="CE213" s="767"/>
      <c r="CF213" s="767"/>
      <c r="CG213" s="767"/>
      <c r="CH213" s="767"/>
      <c r="CI213" s="767"/>
      <c r="CJ213" s="767"/>
      <c r="CK213" s="767"/>
      <c r="CL213" s="767"/>
      <c r="CM213" s="767"/>
      <c r="CN213" s="767"/>
      <c r="CO213" s="767"/>
      <c r="CP213" s="767"/>
      <c r="CQ213" s="767"/>
      <c r="CR213" s="767"/>
      <c r="CS213" s="767"/>
      <c r="CT213" s="767"/>
      <c r="CU213" s="767"/>
      <c r="CV213" s="767"/>
      <c r="CW213" s="767"/>
      <c r="CX213" s="767"/>
      <c r="CY213" s="767"/>
      <c r="CZ213" s="767"/>
      <c r="DA213" s="767"/>
      <c r="DB213" s="767"/>
      <c r="DC213" s="767"/>
      <c r="DD213" s="767"/>
      <c r="DE213" s="767"/>
      <c r="DF213" s="767"/>
      <c r="DG213" s="767"/>
      <c r="DH213" s="767"/>
      <c r="DI213" s="767"/>
      <c r="DJ213" s="767"/>
      <c r="DK213" s="767"/>
      <c r="DL213" s="767"/>
      <c r="DM213" s="767"/>
      <c r="DN213" s="767"/>
      <c r="DO213" s="767"/>
      <c r="DP213" s="767"/>
      <c r="DQ213" s="767"/>
      <c r="DR213" s="767"/>
      <c r="DS213" s="767"/>
      <c r="DT213" s="767"/>
      <c r="DU213" s="767"/>
      <c r="DV213" s="767"/>
      <c r="DW213" s="767"/>
      <c r="DX213" s="767"/>
      <c r="DY213" s="767"/>
      <c r="DZ213" s="767"/>
      <c r="EA213" s="767"/>
      <c r="EB213" s="767"/>
      <c r="EC213" s="767"/>
      <c r="ED213" s="767"/>
      <c r="EE213" s="767"/>
      <c r="EF213" s="767"/>
      <c r="EG213" s="767"/>
      <c r="EH213" s="767"/>
      <c r="EI213" s="767"/>
      <c r="EJ213" s="767"/>
      <c r="EK213" s="767"/>
      <c r="EL213" s="767"/>
      <c r="EM213" s="767"/>
      <c r="EN213" s="767"/>
      <c r="EO213" s="767"/>
      <c r="EP213" s="767"/>
      <c r="EQ213" s="767"/>
      <c r="ER213" s="767"/>
      <c r="ES213" s="767"/>
      <c r="ET213" s="767"/>
      <c r="EU213" s="767"/>
      <c r="EV213" s="767"/>
      <c r="EW213" s="767"/>
      <c r="EX213" s="767"/>
      <c r="EY213" s="767"/>
      <c r="EZ213" s="767"/>
      <c r="FA213" s="767"/>
      <c r="FB213" s="767"/>
      <c r="FC213" s="767"/>
      <c r="FD213" s="767"/>
      <c r="FE213" s="767"/>
      <c r="FF213" s="767"/>
      <c r="FG213" s="767"/>
      <c r="FH213" s="767"/>
      <c r="FI213" s="767"/>
      <c r="FJ213" s="767"/>
      <c r="FK213" s="767"/>
      <c r="FL213" s="767"/>
      <c r="FM213" s="767"/>
      <c r="FN213" s="767"/>
      <c r="FO213" s="767"/>
      <c r="FP213" s="767"/>
      <c r="FQ213" s="767"/>
      <c r="FR213" s="767"/>
      <c r="FS213" s="767"/>
      <c r="FT213" s="767"/>
      <c r="FU213" s="767"/>
      <c r="FV213" s="767"/>
      <c r="FW213" s="767"/>
      <c r="FX213" s="767"/>
      <c r="FY213" s="767"/>
      <c r="FZ213" s="767"/>
      <c r="GA213" s="767"/>
      <c r="GB213" s="767"/>
      <c r="GC213" s="767"/>
      <c r="GD213" s="767"/>
      <c r="GE213" s="767"/>
      <c r="GF213" s="767"/>
      <c r="GG213" s="767"/>
      <c r="GH213" s="767"/>
      <c r="GI213" s="767"/>
      <c r="GJ213" s="767"/>
      <c r="GK213" s="767"/>
      <c r="GL213" s="767"/>
      <c r="GM213" s="767"/>
      <c r="GN213" s="767"/>
      <c r="GO213" s="767"/>
      <c r="GP213" s="767"/>
      <c r="GQ213" s="767"/>
      <c r="GR213" s="767"/>
      <c r="GS213" s="767"/>
      <c r="GT213" s="767"/>
      <c r="GU213" s="767"/>
      <c r="GV213" s="767"/>
      <c r="GW213" s="767"/>
      <c r="GX213" s="767"/>
      <c r="GY213" s="767"/>
      <c r="GZ213" s="767"/>
      <c r="HA213" s="767"/>
      <c r="HB213" s="767"/>
      <c r="HC213" s="767"/>
      <c r="HD213" s="767"/>
      <c r="HE213" s="767"/>
      <c r="HF213" s="767"/>
      <c r="HG213" s="767"/>
      <c r="HH213" s="767"/>
      <c r="HI213" s="767"/>
      <c r="HJ213" s="767"/>
      <c r="HK213" s="767"/>
      <c r="HL213" s="767"/>
      <c r="HM213" s="767"/>
      <c r="HN213" s="767"/>
      <c r="HO213" s="767"/>
      <c r="HP213" s="767"/>
      <c r="HQ213" s="767"/>
      <c r="HR213" s="767"/>
      <c r="HS213" s="767"/>
      <c r="HT213" s="767"/>
      <c r="HU213" s="767"/>
      <c r="HV213" s="767"/>
      <c r="HW213" s="767"/>
      <c r="HX213" s="767"/>
      <c r="HY213" s="767"/>
      <c r="HZ213" s="767"/>
      <c r="IA213" s="767"/>
      <c r="IB213" s="767"/>
      <c r="IC213" s="767"/>
      <c r="ID213" s="767"/>
      <c r="IE213" s="767"/>
      <c r="IF213" s="767"/>
      <c r="IG213" s="767"/>
      <c r="IH213" s="767"/>
      <c r="II213" s="767"/>
      <c r="IJ213" s="767"/>
      <c r="IK213" s="767"/>
      <c r="IL213" s="767"/>
      <c r="IM213" s="767"/>
      <c r="IN213" s="767"/>
      <c r="IO213" s="767"/>
      <c r="IP213" s="767"/>
      <c r="IQ213" s="767"/>
      <c r="IR213" s="767"/>
      <c r="IS213" s="767"/>
      <c r="IT213" s="767"/>
      <c r="IU213" s="767"/>
      <c r="IV213" s="767"/>
      <c r="IW213" s="767"/>
      <c r="IX213" s="767"/>
    </row>
    <row r="214" spans="1:369" ht="79.900000000000006" customHeight="1">
      <c r="B214" s="471"/>
      <c r="C214" s="471"/>
      <c r="D214" s="834" t="s">
        <v>338</v>
      </c>
      <c r="E214" s="835" t="s">
        <v>297</v>
      </c>
      <c r="F214" s="834"/>
      <c r="G214" s="835" t="s">
        <v>66</v>
      </c>
      <c r="H214" s="835" t="s">
        <v>298</v>
      </c>
      <c r="I214" s="835" t="s">
        <v>301</v>
      </c>
      <c r="J214" s="835" t="s">
        <v>302</v>
      </c>
      <c r="K214" s="836" t="s">
        <v>5944</v>
      </c>
      <c r="L214" s="837" t="s">
        <v>130</v>
      </c>
      <c r="M214" s="836" t="s">
        <v>131</v>
      </c>
      <c r="N214" s="836" t="s">
        <v>770</v>
      </c>
      <c r="O214" s="836"/>
      <c r="P214" s="836" t="s">
        <v>1406</v>
      </c>
      <c r="Q214" s="836" t="s">
        <v>1587</v>
      </c>
      <c r="R214" s="836" t="s">
        <v>5745</v>
      </c>
      <c r="S214" s="895" t="s">
        <v>220</v>
      </c>
      <c r="T214" s="835" t="s">
        <v>1378</v>
      </c>
      <c r="U214" s="835" t="s">
        <v>761</v>
      </c>
      <c r="V214" s="835" t="s">
        <v>4763</v>
      </c>
      <c r="W214" s="835" t="s">
        <v>1381</v>
      </c>
      <c r="X214" s="822" t="s">
        <v>1382</v>
      </c>
      <c r="Y214" s="744"/>
      <c r="Z214" s="1022"/>
      <c r="AB214" s="788"/>
      <c r="AC214" s="788"/>
      <c r="AD214" s="788"/>
      <c r="AE214" s="788"/>
    </row>
    <row r="215" spans="1:369" ht="79.900000000000006" customHeight="1">
      <c r="A215" s="768" t="s">
        <v>638</v>
      </c>
      <c r="B215" s="471">
        <v>1</v>
      </c>
      <c r="C215" s="471"/>
      <c r="D215" s="776" t="s">
        <v>207</v>
      </c>
      <c r="E215" s="780">
        <v>37705</v>
      </c>
      <c r="F215" s="781">
        <f ca="1">ABS((V1-E215)/365)</f>
        <v>17.449315068493149</v>
      </c>
      <c r="G215" s="776" t="s">
        <v>272</v>
      </c>
      <c r="H215" s="456" t="s">
        <v>171</v>
      </c>
      <c r="I215" s="780">
        <v>39119</v>
      </c>
      <c r="J215" s="456" t="s">
        <v>397</v>
      </c>
      <c r="K215" s="456"/>
      <c r="L215" s="776" t="s">
        <v>4</v>
      </c>
      <c r="M215" s="776" t="s">
        <v>52</v>
      </c>
      <c r="N215" s="456" t="s">
        <v>773</v>
      </c>
      <c r="O215" s="456"/>
      <c r="P215" s="456"/>
      <c r="Q215" s="456"/>
      <c r="R215" s="809"/>
      <c r="S215" s="809"/>
      <c r="T215" s="456"/>
      <c r="U215" s="809"/>
      <c r="V215" s="809"/>
      <c r="W215" s="809"/>
      <c r="X215" s="456"/>
      <c r="Y215" s="744" t="s">
        <v>1102</v>
      </c>
      <c r="AA215" s="788"/>
    </row>
    <row r="216" spans="1:369" s="766" customFormat="1" ht="79.900000000000006" customHeight="1">
      <c r="A216" s="767" t="s">
        <v>638</v>
      </c>
      <c r="B216" s="471">
        <v>2</v>
      </c>
      <c r="C216" s="471"/>
      <c r="D216" s="776" t="s">
        <v>162</v>
      </c>
      <c r="E216" s="780">
        <v>37695</v>
      </c>
      <c r="F216" s="781">
        <f ca="1">ABS((V1-E216)/365)</f>
        <v>17.476712328767125</v>
      </c>
      <c r="G216" s="776" t="s">
        <v>273</v>
      </c>
      <c r="H216" s="456" t="s">
        <v>163</v>
      </c>
      <c r="I216" s="780">
        <v>39220</v>
      </c>
      <c r="J216" s="456" t="s">
        <v>84</v>
      </c>
      <c r="K216" s="456"/>
      <c r="L216" s="776" t="s">
        <v>374</v>
      </c>
      <c r="M216" s="776" t="s">
        <v>52</v>
      </c>
      <c r="N216" s="456" t="s">
        <v>773</v>
      </c>
      <c r="O216" s="456"/>
      <c r="P216" s="456"/>
      <c r="Q216" s="456"/>
      <c r="R216" s="809"/>
      <c r="S216" s="809" t="s">
        <v>232</v>
      </c>
      <c r="T216" s="456" t="s">
        <v>242</v>
      </c>
      <c r="U216" s="809"/>
      <c r="V216" s="809"/>
      <c r="W216" s="809"/>
      <c r="X216" s="456" t="s">
        <v>1586</v>
      </c>
      <c r="Y216" s="932" t="s">
        <v>1102</v>
      </c>
      <c r="Z216" s="744"/>
      <c r="AA216" s="744"/>
      <c r="AB216" s="744"/>
      <c r="AC216" s="744"/>
      <c r="AD216" s="744"/>
      <c r="AE216" s="744"/>
      <c r="AF216" s="744"/>
      <c r="AG216" s="744"/>
      <c r="AH216" s="744"/>
      <c r="AI216" s="744"/>
      <c r="AJ216" s="744"/>
      <c r="AK216" s="744"/>
      <c r="AL216" s="744"/>
      <c r="AM216" s="744"/>
      <c r="AN216" s="744"/>
      <c r="AO216" s="744"/>
      <c r="AP216" s="744"/>
      <c r="AQ216" s="744"/>
      <c r="AR216" s="744"/>
      <c r="AS216" s="744"/>
      <c r="AT216" s="744"/>
      <c r="AU216" s="744"/>
      <c r="AV216" s="744"/>
      <c r="AW216" s="744"/>
      <c r="AX216" s="744"/>
      <c r="AY216" s="744"/>
      <c r="AZ216" s="744"/>
      <c r="BA216" s="744"/>
      <c r="BB216" s="744"/>
      <c r="BC216" s="744"/>
      <c r="BD216" s="744"/>
      <c r="BE216" s="744"/>
      <c r="BF216" s="744"/>
      <c r="BG216" s="744"/>
      <c r="BH216" s="744"/>
      <c r="BI216" s="744"/>
      <c r="BJ216" s="744"/>
      <c r="BK216" s="744"/>
      <c r="BL216" s="744"/>
      <c r="BM216" s="744"/>
      <c r="BN216" s="744"/>
      <c r="BO216" s="744"/>
      <c r="BP216" s="744"/>
      <c r="BQ216" s="744"/>
      <c r="BR216" s="744"/>
      <c r="BS216" s="744"/>
      <c r="BT216" s="744"/>
      <c r="BU216" s="744"/>
      <c r="BV216" s="744"/>
      <c r="BW216" s="744"/>
      <c r="BX216" s="744"/>
      <c r="BY216" s="744"/>
      <c r="BZ216" s="744"/>
      <c r="CA216" s="744"/>
      <c r="CB216" s="744"/>
      <c r="CC216" s="744"/>
      <c r="CD216" s="744"/>
      <c r="CE216" s="744"/>
      <c r="CF216" s="744"/>
      <c r="CG216" s="744"/>
      <c r="CH216" s="744"/>
      <c r="CI216" s="744"/>
      <c r="CJ216" s="744"/>
      <c r="CK216" s="744"/>
      <c r="CL216" s="744"/>
      <c r="CM216" s="744"/>
      <c r="CN216" s="744"/>
      <c r="CO216" s="744"/>
      <c r="CP216" s="744"/>
      <c r="CQ216" s="744"/>
      <c r="CR216" s="744"/>
      <c r="CS216" s="744"/>
      <c r="CT216" s="744"/>
      <c r="CU216" s="744"/>
      <c r="CV216" s="744"/>
      <c r="CW216" s="744"/>
      <c r="CX216" s="744"/>
      <c r="CY216" s="744"/>
      <c r="CZ216" s="744"/>
      <c r="DA216" s="744"/>
      <c r="DB216" s="744"/>
      <c r="DC216" s="744"/>
      <c r="DD216" s="744"/>
      <c r="DE216" s="744"/>
      <c r="DF216" s="744"/>
      <c r="DG216" s="744"/>
      <c r="DH216" s="744"/>
      <c r="DI216" s="744"/>
      <c r="DJ216" s="744"/>
      <c r="DK216" s="744"/>
      <c r="DL216" s="744"/>
      <c r="DM216" s="744"/>
      <c r="DN216" s="744"/>
      <c r="DO216" s="744"/>
      <c r="DP216" s="744"/>
      <c r="DQ216" s="744"/>
      <c r="DR216" s="744"/>
      <c r="DS216" s="744"/>
      <c r="DT216" s="744"/>
      <c r="DU216" s="744"/>
      <c r="DV216" s="744"/>
      <c r="DW216" s="744"/>
      <c r="DX216" s="744"/>
      <c r="DY216" s="744"/>
      <c r="DZ216" s="744"/>
      <c r="EA216" s="744"/>
      <c r="EB216" s="744"/>
      <c r="EC216" s="744"/>
      <c r="ED216" s="744"/>
      <c r="EE216" s="744"/>
      <c r="EF216" s="744"/>
      <c r="EG216" s="744"/>
      <c r="EH216" s="744"/>
      <c r="EI216" s="744"/>
      <c r="EJ216" s="744"/>
      <c r="EK216" s="744"/>
      <c r="EL216" s="744"/>
      <c r="EM216" s="744"/>
      <c r="EN216" s="744"/>
      <c r="EO216" s="744"/>
      <c r="EP216" s="744"/>
      <c r="EQ216" s="744"/>
      <c r="ER216" s="744"/>
      <c r="ES216" s="744"/>
      <c r="ET216" s="744"/>
      <c r="EU216" s="744"/>
      <c r="EV216" s="744"/>
      <c r="EW216" s="744"/>
      <c r="EX216" s="744"/>
      <c r="EY216" s="744"/>
      <c r="EZ216" s="744"/>
      <c r="FA216" s="744"/>
      <c r="FB216" s="744"/>
      <c r="FC216" s="744"/>
      <c r="FD216" s="744"/>
      <c r="FE216" s="744"/>
      <c r="FF216" s="744"/>
      <c r="FG216" s="744"/>
      <c r="FH216" s="744"/>
      <c r="FI216" s="744"/>
      <c r="FJ216" s="744"/>
      <c r="FK216" s="744"/>
      <c r="FL216" s="744"/>
      <c r="FM216" s="744"/>
      <c r="FN216" s="744"/>
      <c r="FO216" s="744"/>
      <c r="FP216" s="744"/>
      <c r="FQ216" s="744"/>
      <c r="FR216" s="744"/>
      <c r="FS216" s="744"/>
      <c r="FT216" s="744"/>
      <c r="FU216" s="744"/>
      <c r="FV216" s="744"/>
      <c r="FW216" s="744"/>
      <c r="FX216" s="744"/>
      <c r="FY216" s="744"/>
      <c r="FZ216" s="744"/>
      <c r="GA216" s="744"/>
      <c r="GB216" s="744"/>
      <c r="GC216" s="744"/>
      <c r="GD216" s="744"/>
      <c r="GE216" s="744"/>
      <c r="GF216" s="744"/>
      <c r="GG216" s="744"/>
      <c r="GH216" s="744"/>
      <c r="GI216" s="744"/>
      <c r="GJ216" s="744"/>
      <c r="GK216" s="744"/>
      <c r="GL216" s="744"/>
      <c r="GM216" s="744"/>
      <c r="GN216" s="744"/>
      <c r="GO216" s="744"/>
      <c r="GP216" s="744"/>
      <c r="GQ216" s="744"/>
      <c r="GR216" s="744"/>
      <c r="GS216" s="744"/>
      <c r="GT216" s="744"/>
      <c r="GU216" s="744"/>
      <c r="GV216" s="744"/>
      <c r="GW216" s="744"/>
      <c r="GX216" s="744"/>
      <c r="GY216" s="744"/>
      <c r="GZ216" s="744"/>
      <c r="HA216" s="744"/>
      <c r="HB216" s="744"/>
      <c r="HC216" s="744"/>
      <c r="HD216" s="744"/>
      <c r="HE216" s="744"/>
      <c r="HF216" s="744"/>
      <c r="HG216" s="744"/>
      <c r="HH216" s="744"/>
      <c r="HI216" s="744"/>
      <c r="HJ216" s="744"/>
      <c r="HK216" s="744"/>
      <c r="HL216" s="744"/>
      <c r="HM216" s="744"/>
      <c r="HN216" s="744"/>
      <c r="HO216" s="744"/>
      <c r="HP216" s="744"/>
      <c r="HQ216" s="744"/>
      <c r="HR216" s="744"/>
      <c r="HS216" s="744"/>
      <c r="HT216" s="744"/>
      <c r="HU216" s="744"/>
      <c r="HV216" s="744"/>
      <c r="HW216" s="744"/>
      <c r="HX216" s="744"/>
      <c r="HY216" s="744"/>
      <c r="HZ216" s="744"/>
      <c r="IA216" s="744"/>
      <c r="IB216" s="744"/>
      <c r="IC216" s="744"/>
      <c r="ID216" s="744"/>
      <c r="IE216" s="744"/>
      <c r="IF216" s="744"/>
      <c r="IG216" s="744"/>
      <c r="IH216" s="744"/>
      <c r="II216" s="744"/>
      <c r="IJ216" s="744"/>
      <c r="IK216" s="744"/>
      <c r="IL216" s="744"/>
      <c r="IM216" s="744"/>
      <c r="IN216" s="744"/>
      <c r="IO216" s="744"/>
      <c r="IP216" s="744"/>
      <c r="IQ216" s="744"/>
      <c r="IR216" s="744"/>
      <c r="IS216" s="744"/>
      <c r="IT216" s="744"/>
      <c r="IU216" s="744"/>
      <c r="IV216" s="744"/>
      <c r="IW216" s="744"/>
      <c r="IX216" s="744"/>
      <c r="IY216" s="744"/>
    </row>
    <row r="217" spans="1:369" ht="79.900000000000006" customHeight="1">
      <c r="A217" s="768" t="s">
        <v>638</v>
      </c>
      <c r="B217" s="471">
        <v>3</v>
      </c>
      <c r="C217" s="833" t="s">
        <v>1535</v>
      </c>
      <c r="D217" s="776" t="s">
        <v>1534</v>
      </c>
      <c r="E217" s="780">
        <v>39891</v>
      </c>
      <c r="F217" s="781">
        <f ca="1">ABS((V1-E217)/365)</f>
        <v>11.46027397260274</v>
      </c>
      <c r="G217" s="776" t="s">
        <v>272</v>
      </c>
      <c r="H217" s="456" t="s">
        <v>1533</v>
      </c>
      <c r="I217" s="780">
        <v>42264</v>
      </c>
      <c r="J217" s="456" t="s">
        <v>189</v>
      </c>
      <c r="K217" s="456"/>
      <c r="L217" s="776" t="s">
        <v>2657</v>
      </c>
      <c r="M217" s="776" t="s">
        <v>142</v>
      </c>
      <c r="N217" s="456" t="s">
        <v>5834</v>
      </c>
      <c r="O217" s="456"/>
      <c r="P217" s="456" t="s">
        <v>4094</v>
      </c>
      <c r="Q217" s="456" t="s">
        <v>1725</v>
      </c>
      <c r="R217" s="809"/>
      <c r="S217" s="809"/>
      <c r="T217" s="456" t="s">
        <v>1546</v>
      </c>
      <c r="U217" s="456"/>
      <c r="V217" s="456"/>
      <c r="W217" s="456" t="s">
        <v>4553</v>
      </c>
      <c r="X217" s="456" t="s">
        <v>1600</v>
      </c>
      <c r="Y217" s="744" t="s">
        <v>1423</v>
      </c>
      <c r="Z217" s="744"/>
      <c r="IY217" s="766"/>
      <c r="IZ217" s="788"/>
      <c r="JA217" s="788"/>
    </row>
    <row r="218" spans="1:369" s="767" customFormat="1" ht="79.900000000000006" customHeight="1">
      <c r="A218" s="768" t="s">
        <v>638</v>
      </c>
      <c r="B218" s="471">
        <v>4</v>
      </c>
      <c r="C218" s="855" t="s">
        <v>2677</v>
      </c>
      <c r="D218" s="776" t="s">
        <v>2680</v>
      </c>
      <c r="E218" s="780">
        <v>41004</v>
      </c>
      <c r="F218" s="781">
        <f ca="1">ABS((V1-E218)/365)</f>
        <v>8.4109589041095898</v>
      </c>
      <c r="G218" s="776" t="s">
        <v>272</v>
      </c>
      <c r="H218" s="776" t="s">
        <v>2679</v>
      </c>
      <c r="I218" s="780">
        <v>42833</v>
      </c>
      <c r="J218" s="782" t="s">
        <v>84</v>
      </c>
      <c r="K218" s="776"/>
      <c r="L218" s="776" t="s">
        <v>4800</v>
      </c>
      <c r="M218" s="456" t="s">
        <v>5479</v>
      </c>
      <c r="N218" s="456"/>
      <c r="O218" s="456" t="s">
        <v>4178</v>
      </c>
      <c r="P218" s="456"/>
      <c r="Q218" s="456"/>
      <c r="R218" s="456"/>
      <c r="S218" s="456" t="s">
        <v>4628</v>
      </c>
      <c r="T218" s="776" t="s">
        <v>2970</v>
      </c>
      <c r="U218" s="776"/>
      <c r="V218" s="776"/>
      <c r="W218" s="776" t="s">
        <v>2971</v>
      </c>
      <c r="X218" s="776" t="s">
        <v>3883</v>
      </c>
      <c r="Y218" s="768" t="s">
        <v>1106</v>
      </c>
      <c r="Z218" s="744"/>
      <c r="AA218" s="744"/>
      <c r="AB218" s="744"/>
      <c r="AC218" s="744"/>
      <c r="AD218" s="744"/>
      <c r="AE218" s="744"/>
      <c r="AF218" s="744"/>
      <c r="AG218" s="744"/>
      <c r="AH218" s="744"/>
      <c r="AI218" s="744"/>
      <c r="AJ218" s="744"/>
      <c r="AK218" s="744"/>
      <c r="AL218" s="744"/>
      <c r="AM218" s="744"/>
      <c r="AN218" s="744"/>
      <c r="AO218" s="744"/>
      <c r="AP218" s="744"/>
      <c r="AQ218" s="744"/>
      <c r="AR218" s="744"/>
      <c r="AS218" s="744"/>
      <c r="AT218" s="744"/>
      <c r="AU218" s="744"/>
      <c r="AV218" s="744"/>
      <c r="AW218" s="744"/>
      <c r="AX218" s="744"/>
      <c r="AY218" s="744"/>
      <c r="AZ218" s="744"/>
      <c r="BA218" s="744"/>
      <c r="BB218" s="744"/>
      <c r="BC218" s="744"/>
      <c r="BD218" s="744"/>
      <c r="BE218" s="744"/>
      <c r="BF218" s="744"/>
      <c r="BG218" s="744"/>
      <c r="BH218" s="744"/>
      <c r="BI218" s="744"/>
      <c r="BJ218" s="744"/>
      <c r="BK218" s="744"/>
      <c r="BL218" s="744"/>
      <c r="BM218" s="744"/>
      <c r="BN218" s="744"/>
      <c r="BO218" s="744"/>
      <c r="BP218" s="744"/>
      <c r="BQ218" s="744"/>
      <c r="BR218" s="744"/>
      <c r="BS218" s="744"/>
      <c r="BT218" s="744"/>
      <c r="BU218" s="744"/>
      <c r="BV218" s="744"/>
      <c r="BW218" s="744"/>
      <c r="BX218" s="744"/>
      <c r="BY218" s="744"/>
      <c r="BZ218" s="744"/>
      <c r="CA218" s="744"/>
      <c r="CB218" s="744"/>
      <c r="CC218" s="744"/>
      <c r="CD218" s="744"/>
      <c r="CE218" s="744"/>
      <c r="CF218" s="744"/>
      <c r="CG218" s="744"/>
      <c r="CH218" s="744"/>
      <c r="CI218" s="744"/>
      <c r="CJ218" s="744"/>
      <c r="CK218" s="744"/>
      <c r="CL218" s="744"/>
      <c r="CM218" s="744"/>
      <c r="CN218" s="744"/>
      <c r="CO218" s="744"/>
      <c r="CP218" s="744"/>
      <c r="CQ218" s="744"/>
      <c r="CR218" s="744"/>
      <c r="CS218" s="744"/>
      <c r="CT218" s="744"/>
      <c r="CU218" s="744"/>
      <c r="CV218" s="744"/>
      <c r="CW218" s="744"/>
      <c r="CX218" s="744"/>
      <c r="CY218" s="744"/>
      <c r="CZ218" s="744"/>
      <c r="DA218" s="744"/>
      <c r="DB218" s="744"/>
      <c r="DC218" s="744"/>
      <c r="DD218" s="744"/>
      <c r="DE218" s="744"/>
      <c r="DF218" s="744"/>
      <c r="DG218" s="744"/>
      <c r="DH218" s="744"/>
      <c r="DI218" s="744"/>
      <c r="DJ218" s="744"/>
      <c r="DK218" s="744"/>
      <c r="DL218" s="744"/>
      <c r="DM218" s="744"/>
      <c r="DN218" s="744"/>
      <c r="DO218" s="744"/>
      <c r="DP218" s="744"/>
      <c r="DQ218" s="744"/>
      <c r="DR218" s="744"/>
      <c r="DS218" s="744"/>
      <c r="DT218" s="744"/>
      <c r="DU218" s="744"/>
      <c r="DV218" s="744"/>
      <c r="DW218" s="744"/>
      <c r="DX218" s="744"/>
      <c r="DY218" s="744"/>
      <c r="DZ218" s="744"/>
      <c r="EA218" s="744"/>
      <c r="EB218" s="744"/>
      <c r="EC218" s="744"/>
      <c r="ED218" s="744"/>
      <c r="EE218" s="744"/>
      <c r="EF218" s="744"/>
      <c r="EG218" s="744"/>
      <c r="EH218" s="744"/>
      <c r="EI218" s="744"/>
      <c r="EJ218" s="744"/>
      <c r="EK218" s="744"/>
      <c r="EL218" s="744"/>
      <c r="EM218" s="744"/>
      <c r="EN218" s="744"/>
      <c r="EO218" s="744"/>
      <c r="EP218" s="744"/>
      <c r="EQ218" s="744"/>
      <c r="ER218" s="744"/>
      <c r="ES218" s="744"/>
      <c r="ET218" s="744"/>
      <c r="EU218" s="744"/>
      <c r="EV218" s="744"/>
      <c r="EW218" s="744"/>
      <c r="EX218" s="744"/>
      <c r="EY218" s="744"/>
      <c r="EZ218" s="744"/>
      <c r="FA218" s="744"/>
      <c r="FB218" s="744"/>
      <c r="FC218" s="744"/>
      <c r="FD218" s="744"/>
      <c r="FE218" s="744"/>
      <c r="FF218" s="744"/>
      <c r="FG218" s="744"/>
      <c r="FH218" s="744"/>
      <c r="FI218" s="744"/>
      <c r="FJ218" s="744"/>
      <c r="FK218" s="744"/>
      <c r="FL218" s="744"/>
      <c r="FM218" s="744"/>
      <c r="FN218" s="744"/>
      <c r="FO218" s="744"/>
      <c r="FP218" s="744"/>
      <c r="FQ218" s="744"/>
      <c r="FR218" s="744"/>
      <c r="FS218" s="744"/>
      <c r="FT218" s="744"/>
      <c r="FU218" s="744"/>
      <c r="FV218" s="744"/>
      <c r="FW218" s="744"/>
      <c r="FX218" s="744"/>
      <c r="FY218" s="744"/>
      <c r="FZ218" s="744"/>
      <c r="GA218" s="744"/>
      <c r="GB218" s="744"/>
      <c r="GC218" s="744"/>
      <c r="GD218" s="744"/>
      <c r="GE218" s="744"/>
      <c r="GF218" s="744"/>
      <c r="GG218" s="744"/>
      <c r="GH218" s="744"/>
      <c r="GI218" s="744"/>
      <c r="GJ218" s="744"/>
      <c r="GK218" s="744"/>
      <c r="GL218" s="744"/>
      <c r="GM218" s="744"/>
      <c r="GN218" s="744"/>
      <c r="GO218" s="744"/>
      <c r="GP218" s="744"/>
      <c r="GQ218" s="744"/>
      <c r="GR218" s="744"/>
      <c r="GS218" s="744"/>
      <c r="GT218" s="744"/>
      <c r="GU218" s="744"/>
      <c r="GV218" s="744"/>
      <c r="GW218" s="744"/>
      <c r="GX218" s="744"/>
      <c r="GY218" s="744"/>
      <c r="GZ218" s="744"/>
      <c r="HA218" s="744"/>
      <c r="HB218" s="744"/>
      <c r="HC218" s="744"/>
      <c r="HD218" s="744"/>
      <c r="HE218" s="744"/>
      <c r="HF218" s="744"/>
      <c r="HG218" s="744"/>
      <c r="HH218" s="744"/>
      <c r="HI218" s="744"/>
      <c r="HJ218" s="744"/>
      <c r="HK218" s="744"/>
      <c r="HL218" s="744"/>
      <c r="HM218" s="744"/>
      <c r="HN218" s="744"/>
      <c r="HO218" s="744"/>
      <c r="HP218" s="744"/>
      <c r="HQ218" s="744"/>
      <c r="HR218" s="744"/>
      <c r="HS218" s="744"/>
      <c r="HT218" s="744"/>
      <c r="HU218" s="744"/>
      <c r="HV218" s="744"/>
      <c r="HW218" s="744"/>
      <c r="HX218" s="744"/>
      <c r="HY218" s="744"/>
      <c r="HZ218" s="744"/>
      <c r="IA218" s="744"/>
      <c r="IB218" s="744"/>
      <c r="IC218" s="744"/>
      <c r="ID218" s="744"/>
      <c r="IE218" s="744"/>
      <c r="IF218" s="744"/>
      <c r="IG218" s="744"/>
      <c r="IH218" s="744"/>
      <c r="II218" s="744"/>
      <c r="IJ218" s="744"/>
      <c r="IK218" s="744"/>
      <c r="IL218" s="744"/>
      <c r="IM218" s="744"/>
      <c r="IN218" s="744"/>
      <c r="IO218" s="744"/>
      <c r="IP218" s="744"/>
      <c r="IQ218" s="744"/>
      <c r="IR218" s="744"/>
      <c r="IS218" s="744"/>
      <c r="IT218" s="744"/>
      <c r="IU218" s="744"/>
      <c r="IV218" s="744"/>
      <c r="IW218" s="744"/>
      <c r="IX218" s="744"/>
      <c r="IY218" s="768"/>
    </row>
    <row r="219" spans="1:369" s="767" customFormat="1" ht="79.900000000000006" customHeight="1">
      <c r="A219" s="768"/>
      <c r="B219" s="751"/>
      <c r="C219" s="751"/>
      <c r="D219" s="831"/>
      <c r="E219" s="860"/>
      <c r="F219" s="912"/>
      <c r="G219" s="831"/>
      <c r="H219" s="821"/>
      <c r="I219" s="860"/>
      <c r="J219" s="821"/>
      <c r="K219" s="821"/>
      <c r="L219" s="810"/>
      <c r="M219" s="810"/>
      <c r="N219" s="821"/>
      <c r="O219" s="821"/>
      <c r="P219" s="821"/>
      <c r="Q219" s="821"/>
      <c r="R219" s="821"/>
      <c r="S219" s="821"/>
      <c r="T219" s="822"/>
      <c r="U219" s="822"/>
      <c r="V219" s="822"/>
      <c r="W219" s="822"/>
      <c r="X219" s="822"/>
      <c r="Y219" s="744"/>
      <c r="Z219" s="1022"/>
      <c r="AA219" s="744"/>
      <c r="AB219" s="744"/>
      <c r="AC219" s="744"/>
      <c r="AD219" s="744"/>
      <c r="AE219" s="744"/>
      <c r="AF219" s="744"/>
      <c r="AG219" s="744"/>
      <c r="AH219" s="744"/>
      <c r="AI219" s="744"/>
      <c r="AJ219" s="744"/>
      <c r="AK219" s="744"/>
      <c r="AL219" s="744"/>
      <c r="AM219" s="744"/>
      <c r="AN219" s="744"/>
      <c r="AO219" s="744"/>
      <c r="AP219" s="744"/>
      <c r="AQ219" s="744"/>
      <c r="AR219" s="744"/>
      <c r="AS219" s="744"/>
      <c r="AT219" s="744"/>
      <c r="AU219" s="744"/>
      <c r="AV219" s="744"/>
      <c r="AW219" s="744"/>
      <c r="AX219" s="744"/>
      <c r="AY219" s="744"/>
      <c r="AZ219" s="744"/>
      <c r="BA219" s="744"/>
      <c r="BB219" s="744"/>
      <c r="BC219" s="744"/>
      <c r="BD219" s="744"/>
      <c r="BE219" s="744"/>
      <c r="BF219" s="744"/>
      <c r="BG219" s="744"/>
      <c r="BH219" s="744"/>
      <c r="BI219" s="744"/>
      <c r="BJ219" s="744"/>
      <c r="BK219" s="744"/>
      <c r="BL219" s="744"/>
      <c r="BM219" s="744"/>
      <c r="BN219" s="744"/>
      <c r="BO219" s="744"/>
      <c r="BP219" s="744"/>
      <c r="BQ219" s="744"/>
      <c r="BR219" s="744"/>
      <c r="BS219" s="744"/>
      <c r="BT219" s="744"/>
      <c r="BU219" s="744"/>
      <c r="BV219" s="744"/>
      <c r="BW219" s="744"/>
      <c r="BX219" s="744"/>
      <c r="BY219" s="744"/>
      <c r="BZ219" s="744"/>
      <c r="CA219" s="744"/>
      <c r="CB219" s="744"/>
      <c r="CC219" s="744"/>
      <c r="CD219" s="744"/>
      <c r="CE219" s="744"/>
      <c r="CF219" s="744"/>
      <c r="CG219" s="744"/>
      <c r="CH219" s="744"/>
      <c r="CI219" s="744"/>
      <c r="CJ219" s="744"/>
      <c r="CK219" s="744"/>
      <c r="CL219" s="744"/>
      <c r="CM219" s="744"/>
      <c r="CN219" s="744"/>
      <c r="CO219" s="744"/>
      <c r="CP219" s="744"/>
      <c r="CQ219" s="744"/>
      <c r="CR219" s="744"/>
      <c r="CS219" s="744"/>
      <c r="CT219" s="744"/>
      <c r="CU219" s="744"/>
      <c r="CV219" s="744"/>
      <c r="CW219" s="744"/>
      <c r="CX219" s="744"/>
      <c r="CY219" s="744"/>
      <c r="CZ219" s="744"/>
      <c r="DA219" s="744"/>
      <c r="DB219" s="744"/>
      <c r="DC219" s="744"/>
      <c r="DD219" s="744"/>
      <c r="DE219" s="744"/>
      <c r="DF219" s="744"/>
      <c r="DG219" s="744"/>
      <c r="DH219" s="744"/>
      <c r="DI219" s="744"/>
      <c r="DJ219" s="744"/>
      <c r="DK219" s="744"/>
      <c r="DL219" s="744"/>
      <c r="DM219" s="744"/>
      <c r="DN219" s="744"/>
      <c r="DO219" s="744"/>
      <c r="DP219" s="744"/>
      <c r="DQ219" s="744"/>
      <c r="DR219" s="744"/>
      <c r="DS219" s="744"/>
      <c r="DT219" s="744"/>
      <c r="DU219" s="744"/>
      <c r="DV219" s="744"/>
      <c r="DW219" s="744"/>
      <c r="DX219" s="744"/>
      <c r="DY219" s="744"/>
      <c r="DZ219" s="744"/>
      <c r="EA219" s="744"/>
      <c r="EB219" s="744"/>
      <c r="EC219" s="744"/>
      <c r="ED219" s="744"/>
      <c r="EE219" s="744"/>
      <c r="EF219" s="744"/>
      <c r="EG219" s="744"/>
      <c r="EH219" s="744"/>
      <c r="EI219" s="744"/>
      <c r="EJ219" s="744"/>
      <c r="EK219" s="744"/>
      <c r="EL219" s="744"/>
      <c r="EM219" s="744"/>
      <c r="EN219" s="744"/>
      <c r="EO219" s="744"/>
      <c r="EP219" s="744"/>
      <c r="EQ219" s="744"/>
      <c r="ER219" s="744"/>
      <c r="ES219" s="744"/>
      <c r="ET219" s="744"/>
      <c r="EU219" s="744"/>
      <c r="EV219" s="744"/>
      <c r="EW219" s="744"/>
      <c r="EX219" s="744"/>
      <c r="EY219" s="744"/>
      <c r="EZ219" s="744"/>
      <c r="FA219" s="744"/>
      <c r="FB219" s="744"/>
      <c r="FC219" s="744"/>
      <c r="FD219" s="744"/>
      <c r="FE219" s="744"/>
      <c r="FF219" s="744"/>
      <c r="FG219" s="744"/>
      <c r="FH219" s="744"/>
      <c r="FI219" s="744"/>
      <c r="FJ219" s="744"/>
      <c r="FK219" s="744"/>
      <c r="FL219" s="744"/>
      <c r="FM219" s="744"/>
      <c r="FN219" s="744"/>
      <c r="FO219" s="744"/>
      <c r="FP219" s="744"/>
      <c r="FQ219" s="744"/>
      <c r="FR219" s="744"/>
      <c r="FS219" s="744"/>
      <c r="FT219" s="744"/>
      <c r="FU219" s="744"/>
      <c r="FV219" s="744"/>
      <c r="FW219" s="744"/>
      <c r="FX219" s="744"/>
      <c r="FY219" s="744"/>
      <c r="FZ219" s="744"/>
      <c r="GA219" s="744"/>
      <c r="GB219" s="744"/>
      <c r="GC219" s="744"/>
      <c r="GD219" s="744"/>
      <c r="GE219" s="744"/>
      <c r="GF219" s="744"/>
      <c r="GG219" s="744"/>
      <c r="GH219" s="744"/>
      <c r="GI219" s="744"/>
      <c r="GJ219" s="744"/>
      <c r="GK219" s="744"/>
      <c r="GL219" s="744"/>
      <c r="GM219" s="744"/>
      <c r="GN219" s="744"/>
      <c r="GO219" s="744"/>
      <c r="GP219" s="744"/>
      <c r="GQ219" s="744"/>
      <c r="GR219" s="744"/>
      <c r="GS219" s="744"/>
      <c r="GT219" s="744"/>
      <c r="GU219" s="744"/>
      <c r="GV219" s="744"/>
      <c r="GW219" s="744"/>
      <c r="GX219" s="744"/>
      <c r="GY219" s="744"/>
      <c r="GZ219" s="744"/>
      <c r="HA219" s="744"/>
      <c r="HB219" s="744"/>
      <c r="HC219" s="744"/>
      <c r="HD219" s="744"/>
      <c r="HE219" s="744"/>
      <c r="HF219" s="744"/>
      <c r="HG219" s="744"/>
      <c r="HH219" s="744"/>
      <c r="HI219" s="744"/>
      <c r="HJ219" s="744"/>
      <c r="HK219" s="744"/>
      <c r="HL219" s="744"/>
      <c r="HM219" s="744"/>
      <c r="HN219" s="744"/>
      <c r="HO219" s="744"/>
      <c r="HP219" s="744"/>
      <c r="HQ219" s="744"/>
      <c r="HR219" s="744"/>
      <c r="HS219" s="744"/>
      <c r="HT219" s="744"/>
      <c r="HU219" s="744"/>
      <c r="HV219" s="744"/>
      <c r="HW219" s="744"/>
      <c r="HX219" s="744"/>
      <c r="HY219" s="744"/>
      <c r="HZ219" s="744"/>
      <c r="IA219" s="744"/>
      <c r="IB219" s="744"/>
      <c r="IC219" s="744"/>
      <c r="ID219" s="744"/>
      <c r="IE219" s="744"/>
      <c r="IF219" s="744"/>
      <c r="IG219" s="744"/>
      <c r="IH219" s="744"/>
      <c r="II219" s="744"/>
      <c r="IJ219" s="744"/>
      <c r="IK219" s="744"/>
      <c r="IL219" s="744"/>
      <c r="IM219" s="744"/>
      <c r="IN219" s="744"/>
      <c r="IO219" s="744"/>
      <c r="IP219" s="744"/>
      <c r="IQ219" s="744"/>
      <c r="IR219" s="744"/>
      <c r="IS219" s="744"/>
      <c r="IT219" s="744"/>
      <c r="IU219" s="744"/>
      <c r="IV219" s="744"/>
      <c r="IW219" s="744"/>
      <c r="IX219" s="744"/>
      <c r="IY219" s="766"/>
    </row>
    <row r="220" spans="1:369" ht="79.900000000000006" customHeight="1">
      <c r="B220" s="1550" t="s">
        <v>1808</v>
      </c>
      <c r="C220" s="1551"/>
      <c r="D220" s="1551"/>
      <c r="E220" s="1551"/>
      <c r="F220" s="1551"/>
      <c r="G220" s="1551"/>
      <c r="H220" s="1551"/>
      <c r="I220" s="1551"/>
      <c r="J220" s="1551"/>
      <c r="K220" s="1551"/>
      <c r="L220" s="1551"/>
      <c r="M220" s="1551"/>
      <c r="N220" s="1551"/>
      <c r="O220" s="1551"/>
      <c r="P220" s="1551"/>
      <c r="Q220" s="1551"/>
      <c r="R220" s="1551"/>
      <c r="S220" s="1551"/>
      <c r="T220" s="1551"/>
      <c r="U220" s="1551"/>
      <c r="V220" s="1551"/>
      <c r="W220" s="1551"/>
      <c r="X220" s="1551"/>
      <c r="Z220" s="1022"/>
      <c r="AA220" s="1022"/>
      <c r="AB220" s="788"/>
      <c r="AC220" s="788"/>
      <c r="AD220" s="788"/>
      <c r="AE220" s="788"/>
      <c r="AF220" s="788"/>
      <c r="AG220" s="788"/>
      <c r="AH220" s="788"/>
      <c r="AI220" s="788"/>
      <c r="AJ220" s="788"/>
      <c r="AK220" s="788"/>
      <c r="AL220" s="788"/>
      <c r="AM220" s="788"/>
      <c r="AN220" s="788"/>
      <c r="AO220" s="788"/>
      <c r="AP220" s="788"/>
      <c r="AQ220" s="788"/>
      <c r="AR220" s="788"/>
      <c r="AS220" s="788"/>
      <c r="AT220" s="788"/>
      <c r="AU220" s="788"/>
      <c r="AV220" s="788"/>
      <c r="AW220" s="788"/>
      <c r="AX220" s="788"/>
      <c r="AY220" s="788"/>
      <c r="AZ220" s="788"/>
      <c r="BA220" s="788"/>
      <c r="BB220" s="788"/>
      <c r="BC220" s="788"/>
      <c r="BD220" s="788"/>
      <c r="BE220" s="788"/>
      <c r="BF220" s="788"/>
      <c r="BG220" s="788"/>
      <c r="BH220" s="788"/>
      <c r="BI220" s="788"/>
      <c r="BJ220" s="788"/>
      <c r="BK220" s="788"/>
      <c r="BL220" s="788"/>
      <c r="BM220" s="788"/>
      <c r="BN220" s="788"/>
      <c r="BO220" s="788"/>
      <c r="BP220" s="788"/>
      <c r="BQ220" s="788"/>
      <c r="BR220" s="788"/>
      <c r="BS220" s="788"/>
      <c r="BT220" s="788"/>
      <c r="BU220" s="788"/>
      <c r="BV220" s="788"/>
      <c r="BW220" s="788"/>
      <c r="BX220" s="788"/>
      <c r="BY220" s="788"/>
      <c r="BZ220" s="788"/>
      <c r="CA220" s="788"/>
      <c r="CB220" s="788"/>
      <c r="CC220" s="788"/>
      <c r="CD220" s="788"/>
      <c r="CE220" s="788"/>
      <c r="CF220" s="788"/>
      <c r="CG220" s="788"/>
      <c r="CH220" s="788"/>
      <c r="CI220" s="788"/>
      <c r="CJ220" s="788"/>
      <c r="CK220" s="788"/>
      <c r="CL220" s="788"/>
      <c r="CM220" s="788"/>
      <c r="CN220" s="788"/>
      <c r="CO220" s="788"/>
      <c r="CP220" s="788"/>
      <c r="CQ220" s="788"/>
      <c r="CR220" s="788"/>
      <c r="CS220" s="788"/>
      <c r="CT220" s="788"/>
      <c r="CU220" s="788"/>
      <c r="CV220" s="788"/>
      <c r="CW220" s="788"/>
      <c r="CX220" s="788"/>
      <c r="CY220" s="788"/>
      <c r="CZ220" s="788"/>
      <c r="DA220" s="788"/>
      <c r="DB220" s="788"/>
      <c r="DC220" s="788"/>
      <c r="DD220" s="788"/>
      <c r="DE220" s="788"/>
      <c r="DF220" s="788"/>
      <c r="DG220" s="788"/>
      <c r="DH220" s="788"/>
      <c r="DI220" s="788"/>
      <c r="DJ220" s="788"/>
      <c r="DK220" s="788"/>
      <c r="DL220" s="788"/>
      <c r="DM220" s="788"/>
      <c r="DN220" s="788"/>
      <c r="DO220" s="788"/>
      <c r="DP220" s="788"/>
      <c r="DQ220" s="788"/>
      <c r="DR220" s="788"/>
      <c r="DS220" s="788"/>
      <c r="DT220" s="788"/>
      <c r="DU220" s="788"/>
      <c r="DV220" s="788"/>
      <c r="DW220" s="788"/>
      <c r="DX220" s="788"/>
      <c r="DY220" s="788"/>
      <c r="DZ220" s="788"/>
      <c r="EA220" s="788"/>
      <c r="EB220" s="788"/>
      <c r="EC220" s="788"/>
      <c r="ED220" s="788"/>
      <c r="EE220" s="788"/>
      <c r="EF220" s="788"/>
      <c r="EG220" s="788"/>
      <c r="EH220" s="788"/>
      <c r="EI220" s="788"/>
      <c r="EJ220" s="788"/>
      <c r="EK220" s="788"/>
      <c r="EL220" s="788"/>
      <c r="EM220" s="788"/>
      <c r="EN220" s="788"/>
      <c r="EO220" s="788"/>
      <c r="EP220" s="788"/>
      <c r="EQ220" s="788"/>
      <c r="ER220" s="788"/>
      <c r="ES220" s="788"/>
      <c r="ET220" s="788"/>
      <c r="EU220" s="788"/>
      <c r="EV220" s="788"/>
      <c r="EW220" s="788"/>
      <c r="EX220" s="788"/>
      <c r="EY220" s="788"/>
      <c r="EZ220" s="788"/>
      <c r="FA220" s="788"/>
      <c r="FB220" s="788"/>
      <c r="FC220" s="788"/>
      <c r="FD220" s="788"/>
      <c r="FE220" s="788"/>
      <c r="FF220" s="788"/>
      <c r="FG220" s="788"/>
      <c r="FH220" s="788"/>
      <c r="FI220" s="788"/>
      <c r="FJ220" s="788"/>
      <c r="FK220" s="788"/>
      <c r="FL220" s="788"/>
      <c r="FM220" s="788"/>
      <c r="FN220" s="788"/>
      <c r="FO220" s="788"/>
      <c r="FP220" s="788"/>
      <c r="FQ220" s="788"/>
      <c r="FR220" s="788"/>
      <c r="FS220" s="788"/>
      <c r="FT220" s="788"/>
      <c r="FU220" s="788"/>
      <c r="FV220" s="788"/>
      <c r="FW220" s="788"/>
      <c r="FX220" s="788"/>
      <c r="FY220" s="788"/>
      <c r="FZ220" s="788"/>
      <c r="GA220" s="788"/>
      <c r="GB220" s="788"/>
      <c r="GC220" s="788"/>
      <c r="GD220" s="788"/>
      <c r="GE220" s="788"/>
      <c r="GF220" s="788"/>
      <c r="GG220" s="788"/>
      <c r="GH220" s="788"/>
      <c r="GI220" s="788"/>
      <c r="GJ220" s="788"/>
      <c r="GK220" s="788"/>
      <c r="GL220" s="788"/>
      <c r="GM220" s="788"/>
      <c r="GN220" s="788"/>
      <c r="GO220" s="788"/>
      <c r="GP220" s="788"/>
      <c r="GQ220" s="788"/>
      <c r="GR220" s="788"/>
      <c r="GS220" s="788"/>
      <c r="GT220" s="788"/>
      <c r="GU220" s="788"/>
      <c r="GV220" s="788"/>
      <c r="GW220" s="788"/>
      <c r="GX220" s="788"/>
      <c r="GY220" s="788"/>
      <c r="GZ220" s="788"/>
      <c r="HA220" s="788"/>
      <c r="HB220" s="788"/>
      <c r="HC220" s="788"/>
      <c r="HD220" s="788"/>
      <c r="HE220" s="788"/>
      <c r="HF220" s="788"/>
      <c r="HG220" s="788"/>
      <c r="HH220" s="788"/>
      <c r="HI220" s="788"/>
      <c r="HJ220" s="788"/>
      <c r="HK220" s="788"/>
      <c r="HL220" s="788"/>
      <c r="HM220" s="788"/>
      <c r="HN220" s="788"/>
      <c r="HO220" s="788"/>
      <c r="HP220" s="788"/>
      <c r="HQ220" s="788"/>
      <c r="HR220" s="788"/>
      <c r="HS220" s="788"/>
      <c r="HT220" s="788"/>
      <c r="HU220" s="788"/>
      <c r="HV220" s="788"/>
      <c r="HW220" s="788"/>
      <c r="HX220" s="788"/>
      <c r="HY220" s="788"/>
      <c r="HZ220" s="788"/>
      <c r="IA220" s="788"/>
      <c r="IB220" s="788"/>
      <c r="IC220" s="788"/>
      <c r="ID220" s="788"/>
      <c r="IE220" s="788"/>
      <c r="IF220" s="788"/>
      <c r="IG220" s="788"/>
      <c r="IH220" s="788"/>
      <c r="II220" s="788"/>
      <c r="IJ220" s="788"/>
      <c r="IK220" s="788"/>
      <c r="IL220" s="788"/>
      <c r="IM220" s="788"/>
      <c r="IN220" s="788"/>
      <c r="IO220" s="788"/>
      <c r="IP220" s="788"/>
      <c r="IQ220" s="788"/>
      <c r="IR220" s="788"/>
      <c r="IS220" s="788"/>
      <c r="IT220" s="788"/>
      <c r="IU220" s="788"/>
      <c r="IV220" s="788"/>
      <c r="IW220" s="788"/>
      <c r="IY220" s="766"/>
    </row>
    <row r="221" spans="1:369" ht="79.900000000000006" customHeight="1">
      <c r="B221" s="471"/>
      <c r="C221" s="471"/>
      <c r="D221" s="835" t="s">
        <v>338</v>
      </c>
      <c r="E221" s="835" t="s">
        <v>297</v>
      </c>
      <c r="F221" s="835"/>
      <c r="G221" s="835" t="s">
        <v>66</v>
      </c>
      <c r="H221" s="835" t="s">
        <v>298</v>
      </c>
      <c r="I221" s="835" t="s">
        <v>301</v>
      </c>
      <c r="J221" s="835" t="s">
        <v>302</v>
      </c>
      <c r="K221" s="836" t="s">
        <v>597</v>
      </c>
      <c r="L221" s="837" t="s">
        <v>130</v>
      </c>
      <c r="M221" s="836" t="s">
        <v>131</v>
      </c>
      <c r="N221" s="836" t="s">
        <v>770</v>
      </c>
      <c r="O221" s="836"/>
      <c r="P221" s="836" t="s">
        <v>1406</v>
      </c>
      <c r="Q221" s="836" t="s">
        <v>1587</v>
      </c>
      <c r="R221" s="836" t="s">
        <v>5745</v>
      </c>
      <c r="S221" s="836" t="s">
        <v>220</v>
      </c>
      <c r="T221" s="835" t="s">
        <v>1378</v>
      </c>
      <c r="U221" s="835" t="s">
        <v>761</v>
      </c>
      <c r="V221" s="835" t="s">
        <v>4763</v>
      </c>
      <c r="W221" s="835" t="s">
        <v>1379</v>
      </c>
      <c r="X221" s="822" t="s">
        <v>1382</v>
      </c>
      <c r="Z221" s="1022"/>
      <c r="AB221" s="766"/>
      <c r="AC221" s="766"/>
      <c r="AD221" s="766"/>
      <c r="AE221" s="766"/>
      <c r="AF221" s="766"/>
      <c r="AG221" s="766"/>
      <c r="AH221" s="766"/>
      <c r="AI221" s="766"/>
      <c r="AJ221" s="766"/>
      <c r="AK221" s="766"/>
      <c r="AL221" s="766"/>
      <c r="AM221" s="766"/>
      <c r="AN221" s="766"/>
      <c r="AO221" s="766"/>
      <c r="AP221" s="766"/>
      <c r="AQ221" s="766"/>
      <c r="AR221" s="766"/>
      <c r="AS221" s="766"/>
      <c r="AT221" s="766"/>
      <c r="AU221" s="766"/>
      <c r="AV221" s="766"/>
      <c r="AW221" s="766"/>
      <c r="AX221" s="766"/>
      <c r="AY221" s="766"/>
      <c r="AZ221" s="766"/>
      <c r="BA221" s="766"/>
      <c r="BB221" s="766"/>
      <c r="BC221" s="766"/>
      <c r="BD221" s="766"/>
      <c r="BE221" s="766"/>
      <c r="BF221" s="766"/>
      <c r="BG221" s="766"/>
      <c r="BH221" s="766"/>
      <c r="BI221" s="766"/>
      <c r="BJ221" s="766"/>
      <c r="BK221" s="766"/>
      <c r="BL221" s="766"/>
      <c r="BM221" s="766"/>
      <c r="BN221" s="766"/>
      <c r="BO221" s="766"/>
      <c r="BP221" s="766"/>
      <c r="BQ221" s="766"/>
      <c r="BR221" s="766"/>
      <c r="BS221" s="766"/>
      <c r="BT221" s="766"/>
      <c r="BU221" s="766"/>
      <c r="BV221" s="766"/>
      <c r="BW221" s="766"/>
      <c r="BX221" s="766"/>
      <c r="BY221" s="766"/>
      <c r="BZ221" s="766"/>
      <c r="CA221" s="766"/>
      <c r="CB221" s="766"/>
      <c r="CC221" s="766"/>
      <c r="CD221" s="766"/>
      <c r="CE221" s="766"/>
      <c r="CF221" s="766"/>
      <c r="CG221" s="766"/>
      <c r="CH221" s="766"/>
      <c r="CI221" s="766"/>
      <c r="CJ221" s="766"/>
      <c r="CK221" s="766"/>
      <c r="CL221" s="766"/>
      <c r="CM221" s="766"/>
      <c r="CN221" s="766"/>
      <c r="CO221" s="766"/>
      <c r="CP221" s="766"/>
      <c r="CQ221" s="766"/>
      <c r="CR221" s="766"/>
      <c r="CS221" s="766"/>
      <c r="CT221" s="766"/>
      <c r="CU221" s="766"/>
      <c r="CV221" s="766"/>
      <c r="CW221" s="766"/>
      <c r="CX221" s="766"/>
      <c r="CY221" s="766"/>
      <c r="CZ221" s="766"/>
      <c r="DA221" s="766"/>
      <c r="DB221" s="766"/>
      <c r="DC221" s="766"/>
      <c r="DD221" s="766"/>
      <c r="DE221" s="766"/>
      <c r="DF221" s="766"/>
      <c r="DG221" s="766"/>
      <c r="DH221" s="766"/>
      <c r="DI221" s="766"/>
      <c r="DJ221" s="766"/>
      <c r="DK221" s="766"/>
      <c r="DL221" s="766"/>
      <c r="DM221" s="766"/>
      <c r="DN221" s="766"/>
      <c r="DO221" s="766"/>
      <c r="DP221" s="766"/>
      <c r="DQ221" s="766"/>
      <c r="DR221" s="766"/>
      <c r="DS221" s="766"/>
      <c r="DT221" s="766"/>
      <c r="DU221" s="766"/>
      <c r="DV221" s="766"/>
      <c r="DW221" s="766"/>
      <c r="DX221" s="766"/>
      <c r="DY221" s="766"/>
      <c r="DZ221" s="766"/>
      <c r="EA221" s="766"/>
      <c r="EB221" s="766"/>
      <c r="EC221" s="766"/>
      <c r="ED221" s="766"/>
      <c r="EE221" s="766"/>
      <c r="EF221" s="766"/>
      <c r="EG221" s="766"/>
      <c r="EH221" s="766"/>
      <c r="EI221" s="766"/>
      <c r="EJ221" s="766"/>
      <c r="EK221" s="766"/>
      <c r="EL221" s="766"/>
      <c r="EM221" s="766"/>
      <c r="EN221" s="766"/>
      <c r="EO221" s="766"/>
      <c r="EP221" s="766"/>
      <c r="EQ221" s="766"/>
      <c r="ER221" s="766"/>
      <c r="ES221" s="766"/>
      <c r="ET221" s="766"/>
      <c r="EU221" s="766"/>
      <c r="EV221" s="766"/>
      <c r="EW221" s="766"/>
      <c r="EX221" s="766"/>
      <c r="EY221" s="766"/>
      <c r="EZ221" s="766"/>
      <c r="FA221" s="766"/>
      <c r="FB221" s="766"/>
      <c r="FC221" s="766"/>
      <c r="FD221" s="766"/>
      <c r="FE221" s="766"/>
      <c r="FF221" s="766"/>
      <c r="FG221" s="766"/>
      <c r="FH221" s="766"/>
      <c r="FI221" s="766"/>
      <c r="FJ221" s="766"/>
      <c r="FK221" s="766"/>
      <c r="FL221" s="766"/>
      <c r="FM221" s="766"/>
      <c r="FN221" s="766"/>
      <c r="FO221" s="766"/>
      <c r="FP221" s="766"/>
      <c r="FQ221" s="766"/>
      <c r="FR221" s="766"/>
      <c r="FS221" s="766"/>
      <c r="FT221" s="766"/>
      <c r="FU221" s="766"/>
      <c r="FV221" s="766"/>
      <c r="FW221" s="766"/>
      <c r="FX221" s="766"/>
      <c r="FY221" s="766"/>
      <c r="FZ221" s="766"/>
      <c r="GA221" s="766"/>
      <c r="GB221" s="766"/>
      <c r="GC221" s="766"/>
      <c r="GD221" s="766"/>
      <c r="GE221" s="766"/>
      <c r="GF221" s="766"/>
      <c r="GG221" s="766"/>
      <c r="GH221" s="766"/>
      <c r="GI221" s="766"/>
      <c r="GJ221" s="766"/>
      <c r="GK221" s="766"/>
      <c r="GL221" s="766"/>
      <c r="GM221" s="766"/>
      <c r="GN221" s="766"/>
      <c r="GO221" s="766"/>
      <c r="GP221" s="766"/>
      <c r="GQ221" s="766"/>
      <c r="GR221" s="766"/>
      <c r="GS221" s="766"/>
      <c r="GT221" s="766"/>
      <c r="GU221" s="766"/>
      <c r="GV221" s="766"/>
      <c r="GW221" s="766"/>
      <c r="GX221" s="766"/>
      <c r="GY221" s="766"/>
      <c r="GZ221" s="766"/>
      <c r="HA221" s="766"/>
      <c r="HB221" s="766"/>
      <c r="HC221" s="766"/>
      <c r="HD221" s="766"/>
      <c r="HE221" s="766"/>
      <c r="HF221" s="766"/>
      <c r="HG221" s="766"/>
      <c r="HH221" s="766"/>
      <c r="HI221" s="766"/>
      <c r="HJ221" s="766"/>
      <c r="HK221" s="766"/>
      <c r="HL221" s="766"/>
      <c r="HM221" s="766"/>
      <c r="HN221" s="766"/>
      <c r="HO221" s="766"/>
      <c r="HP221" s="766"/>
      <c r="HQ221" s="766"/>
      <c r="HR221" s="766"/>
      <c r="HS221" s="766"/>
      <c r="HT221" s="766"/>
      <c r="HU221" s="766"/>
      <c r="HV221" s="766"/>
      <c r="HW221" s="766"/>
      <c r="HX221" s="766"/>
      <c r="HY221" s="766"/>
      <c r="HZ221" s="766"/>
      <c r="IA221" s="766"/>
      <c r="IB221" s="766"/>
      <c r="IC221" s="766"/>
      <c r="ID221" s="766"/>
      <c r="IE221" s="766"/>
      <c r="IF221" s="766"/>
      <c r="IG221" s="766"/>
      <c r="IH221" s="766"/>
      <c r="II221" s="766"/>
      <c r="IJ221" s="766"/>
      <c r="IK221" s="766"/>
      <c r="IL221" s="766"/>
      <c r="IM221" s="766"/>
      <c r="IN221" s="766"/>
      <c r="IO221" s="766"/>
      <c r="IP221" s="766"/>
      <c r="IQ221" s="766"/>
      <c r="IR221" s="766"/>
      <c r="IS221" s="766"/>
      <c r="IT221" s="766"/>
      <c r="IU221" s="766"/>
      <c r="IV221" s="766"/>
      <c r="IW221" s="766"/>
      <c r="IX221" s="766"/>
      <c r="IY221" s="767"/>
    </row>
    <row r="222" spans="1:369" s="766" customFormat="1" ht="79.900000000000006" customHeight="1">
      <c r="A222" s="768" t="s">
        <v>638</v>
      </c>
      <c r="B222" s="471">
        <v>1</v>
      </c>
      <c r="C222" s="471"/>
      <c r="D222" s="776" t="s">
        <v>1137</v>
      </c>
      <c r="E222" s="780">
        <v>39988</v>
      </c>
      <c r="F222" s="781">
        <f ca="1">ABS((V1-E222)/365)</f>
        <v>11.194520547945206</v>
      </c>
      <c r="G222" s="776" t="s">
        <v>272</v>
      </c>
      <c r="H222" s="776" t="s">
        <v>1118</v>
      </c>
      <c r="I222" s="780">
        <v>41851</v>
      </c>
      <c r="J222" s="782" t="s">
        <v>253</v>
      </c>
      <c r="K222" s="776" t="s">
        <v>1120</v>
      </c>
      <c r="L222" s="776" t="s">
        <v>1292</v>
      </c>
      <c r="M222" s="456" t="s">
        <v>142</v>
      </c>
      <c r="N222" s="456" t="s">
        <v>773</v>
      </c>
      <c r="O222" s="456"/>
      <c r="P222" s="456"/>
      <c r="Q222" s="456"/>
      <c r="R222" s="456"/>
      <c r="S222" s="456" t="s">
        <v>1156</v>
      </c>
      <c r="T222" s="776" t="s">
        <v>1217</v>
      </c>
      <c r="U222" s="776"/>
      <c r="V222" s="776"/>
      <c r="W222" s="776" t="s">
        <v>1429</v>
      </c>
      <c r="X222" s="891"/>
      <c r="Y222" s="1080" t="s">
        <v>1102</v>
      </c>
      <c r="Z222" s="768"/>
      <c r="AA222" s="744"/>
      <c r="IY222" s="744"/>
    </row>
    <row r="223" spans="1:369" s="938" customFormat="1" ht="79.900000000000006" customHeight="1">
      <c r="A223" s="768" t="s">
        <v>638</v>
      </c>
      <c r="B223" s="471">
        <v>2</v>
      </c>
      <c r="C223" s="471"/>
      <c r="D223" s="762" t="s">
        <v>1179</v>
      </c>
      <c r="E223" s="867">
        <v>40167</v>
      </c>
      <c r="F223" s="781">
        <f ca="1">ABS((V1-E223)/365)</f>
        <v>10.704109589041096</v>
      </c>
      <c r="G223" s="762" t="s">
        <v>272</v>
      </c>
      <c r="H223" s="762" t="s">
        <v>1180</v>
      </c>
      <c r="I223" s="844">
        <v>41956</v>
      </c>
      <c r="J223" s="762" t="s">
        <v>58</v>
      </c>
      <c r="K223" s="456" t="s">
        <v>1184</v>
      </c>
      <c r="L223" s="776" t="s">
        <v>1327</v>
      </c>
      <c r="M223" s="868" t="s">
        <v>142</v>
      </c>
      <c r="N223" s="456"/>
      <c r="O223" s="456"/>
      <c r="P223" s="776" t="s">
        <v>1405</v>
      </c>
      <c r="Q223" s="776" t="s">
        <v>1265</v>
      </c>
      <c r="R223" s="776"/>
      <c r="S223" s="776" t="s">
        <v>1183</v>
      </c>
      <c r="T223" s="776" t="s">
        <v>1251</v>
      </c>
      <c r="U223" s="776"/>
      <c r="V223" s="776"/>
      <c r="W223" s="776" t="s">
        <v>1307</v>
      </c>
      <c r="X223" s="776"/>
      <c r="Y223" s="768" t="s">
        <v>1102</v>
      </c>
      <c r="Z223" s="744"/>
      <c r="AA223" s="768"/>
      <c r="AB223" s="768"/>
      <c r="AC223" s="768"/>
      <c r="AD223" s="768"/>
      <c r="AE223" s="768"/>
      <c r="AF223" s="768"/>
      <c r="AG223" s="768"/>
      <c r="AH223" s="768"/>
      <c r="AI223" s="768"/>
      <c r="AJ223" s="768"/>
      <c r="AK223" s="768"/>
      <c r="AL223" s="768"/>
      <c r="AM223" s="768"/>
      <c r="AN223" s="768"/>
      <c r="AO223" s="768"/>
      <c r="AP223" s="768"/>
      <c r="AQ223" s="768"/>
      <c r="AR223" s="768"/>
      <c r="AS223" s="768"/>
      <c r="AT223" s="768"/>
      <c r="AU223" s="768"/>
      <c r="AV223" s="768"/>
      <c r="AW223" s="768"/>
      <c r="AX223" s="768"/>
      <c r="AY223" s="768"/>
      <c r="AZ223" s="768"/>
      <c r="BA223" s="768"/>
      <c r="BB223" s="768"/>
      <c r="BC223" s="768"/>
      <c r="BD223" s="768"/>
      <c r="BE223" s="768"/>
      <c r="BF223" s="768"/>
      <c r="BG223" s="768"/>
      <c r="BH223" s="768"/>
      <c r="BI223" s="768"/>
      <c r="BJ223" s="768"/>
      <c r="BK223" s="768"/>
      <c r="BL223" s="768"/>
      <c r="BM223" s="768"/>
      <c r="BN223" s="768"/>
      <c r="BO223" s="768"/>
      <c r="BP223" s="768"/>
      <c r="BQ223" s="768"/>
      <c r="BR223" s="768"/>
      <c r="BS223" s="768"/>
      <c r="BT223" s="768"/>
      <c r="BU223" s="768"/>
      <c r="BV223" s="768"/>
      <c r="BW223" s="768"/>
      <c r="BX223" s="768"/>
      <c r="BY223" s="768"/>
      <c r="BZ223" s="768"/>
      <c r="CA223" s="768"/>
      <c r="CB223" s="768"/>
      <c r="CC223" s="768"/>
      <c r="CD223" s="768"/>
      <c r="CE223" s="768"/>
      <c r="CF223" s="768"/>
      <c r="CG223" s="768"/>
      <c r="CH223" s="768"/>
      <c r="CI223" s="768"/>
      <c r="CJ223" s="768"/>
      <c r="CK223" s="768"/>
      <c r="CL223" s="768"/>
      <c r="CM223" s="768"/>
      <c r="CN223" s="768"/>
      <c r="CO223" s="768"/>
      <c r="CP223" s="768"/>
      <c r="CQ223" s="768"/>
      <c r="CR223" s="768"/>
      <c r="CS223" s="768"/>
      <c r="CT223" s="768"/>
      <c r="CU223" s="768"/>
      <c r="CV223" s="768"/>
      <c r="CW223" s="768"/>
      <c r="CX223" s="768"/>
      <c r="CY223" s="768"/>
      <c r="CZ223" s="768"/>
      <c r="DA223" s="768"/>
      <c r="DB223" s="768"/>
      <c r="DC223" s="768"/>
      <c r="DD223" s="768"/>
      <c r="DE223" s="768"/>
      <c r="DF223" s="768"/>
      <c r="DG223" s="768"/>
      <c r="DH223" s="768"/>
      <c r="DI223" s="768"/>
      <c r="DJ223" s="768"/>
      <c r="DK223" s="768"/>
      <c r="DL223" s="768"/>
      <c r="DM223" s="768"/>
      <c r="DN223" s="768"/>
      <c r="DO223" s="768"/>
      <c r="DP223" s="768"/>
      <c r="DQ223" s="768"/>
      <c r="DR223" s="768"/>
      <c r="DS223" s="768"/>
      <c r="DT223" s="768"/>
      <c r="DU223" s="768"/>
      <c r="DV223" s="768"/>
      <c r="DW223" s="768"/>
      <c r="DX223" s="768"/>
      <c r="DY223" s="768"/>
      <c r="DZ223" s="768"/>
      <c r="EA223" s="768"/>
      <c r="EB223" s="768"/>
      <c r="EC223" s="768"/>
      <c r="ED223" s="768"/>
      <c r="EE223" s="768"/>
      <c r="EF223" s="768"/>
      <c r="EG223" s="768"/>
      <c r="EH223" s="768"/>
      <c r="EI223" s="768"/>
      <c r="EJ223" s="768"/>
      <c r="EK223" s="768"/>
      <c r="EL223" s="768"/>
      <c r="EM223" s="768"/>
      <c r="EN223" s="768"/>
      <c r="EO223" s="768"/>
      <c r="EP223" s="768"/>
      <c r="EQ223" s="768"/>
      <c r="ER223" s="768"/>
      <c r="ES223" s="768"/>
      <c r="ET223" s="768"/>
      <c r="EU223" s="768"/>
      <c r="EV223" s="768"/>
      <c r="EW223" s="768"/>
      <c r="EX223" s="768"/>
      <c r="EY223" s="768"/>
      <c r="EZ223" s="768"/>
      <c r="FA223" s="768"/>
      <c r="FB223" s="768"/>
      <c r="FC223" s="768"/>
      <c r="FD223" s="768"/>
      <c r="FE223" s="768"/>
      <c r="FF223" s="768"/>
      <c r="FG223" s="768"/>
      <c r="FH223" s="768"/>
      <c r="FI223" s="768"/>
      <c r="FJ223" s="768"/>
      <c r="FK223" s="768"/>
      <c r="FL223" s="768"/>
      <c r="FM223" s="768"/>
      <c r="FN223" s="768"/>
      <c r="FO223" s="768"/>
      <c r="FP223" s="768"/>
      <c r="FQ223" s="768"/>
      <c r="FR223" s="768"/>
      <c r="FS223" s="768"/>
      <c r="FT223" s="768"/>
      <c r="FU223" s="768"/>
      <c r="FV223" s="768"/>
      <c r="FW223" s="768"/>
      <c r="FX223" s="768"/>
      <c r="FY223" s="768"/>
      <c r="FZ223" s="768"/>
      <c r="GA223" s="768"/>
      <c r="GB223" s="768"/>
      <c r="GC223" s="768"/>
      <c r="GD223" s="768"/>
      <c r="GE223" s="768"/>
      <c r="GF223" s="768"/>
      <c r="GG223" s="768"/>
      <c r="GH223" s="768"/>
      <c r="GI223" s="768"/>
      <c r="GJ223" s="768"/>
      <c r="GK223" s="768"/>
      <c r="GL223" s="768"/>
      <c r="GM223" s="768"/>
      <c r="GN223" s="768"/>
      <c r="GO223" s="768"/>
      <c r="GP223" s="768"/>
      <c r="GQ223" s="768"/>
      <c r="GR223" s="768"/>
      <c r="GS223" s="768"/>
      <c r="GT223" s="768"/>
      <c r="GU223" s="768"/>
      <c r="GV223" s="768"/>
      <c r="GW223" s="768"/>
      <c r="GX223" s="768"/>
      <c r="GY223" s="768"/>
      <c r="GZ223" s="768"/>
      <c r="HA223" s="768"/>
      <c r="HB223" s="768"/>
      <c r="HC223" s="768"/>
      <c r="HD223" s="768"/>
      <c r="HE223" s="768"/>
      <c r="HF223" s="768"/>
      <c r="HG223" s="768"/>
      <c r="HH223" s="768"/>
      <c r="HI223" s="768"/>
      <c r="HJ223" s="768"/>
      <c r="HK223" s="768"/>
      <c r="HL223" s="768"/>
      <c r="HM223" s="768"/>
      <c r="HN223" s="768"/>
      <c r="HO223" s="768"/>
      <c r="HP223" s="768"/>
      <c r="HQ223" s="768"/>
      <c r="HR223" s="768"/>
      <c r="HS223" s="768"/>
      <c r="HT223" s="768"/>
      <c r="HU223" s="768"/>
      <c r="HV223" s="768"/>
      <c r="HW223" s="768"/>
      <c r="HX223" s="768"/>
      <c r="HY223" s="768"/>
      <c r="HZ223" s="768"/>
      <c r="IA223" s="768"/>
      <c r="IB223" s="768"/>
      <c r="IC223" s="768"/>
      <c r="ID223" s="768"/>
      <c r="IE223" s="768"/>
      <c r="IF223" s="768"/>
      <c r="IG223" s="768"/>
      <c r="IH223" s="768"/>
      <c r="II223" s="768"/>
      <c r="IJ223" s="768"/>
      <c r="IK223" s="768"/>
      <c r="IL223" s="768"/>
      <c r="IM223" s="768"/>
      <c r="IN223" s="768"/>
      <c r="IO223" s="768"/>
      <c r="IP223" s="768"/>
      <c r="IQ223" s="768"/>
      <c r="IR223" s="768"/>
      <c r="IS223" s="768"/>
      <c r="IT223" s="768"/>
      <c r="IU223" s="768"/>
      <c r="IV223" s="768"/>
      <c r="IW223" s="768"/>
      <c r="IX223" s="768"/>
      <c r="IY223" s="744"/>
      <c r="IZ223" s="744"/>
      <c r="JA223" s="744"/>
      <c r="JB223" s="744"/>
      <c r="JC223" s="744"/>
      <c r="JD223" s="744"/>
      <c r="JE223" s="744"/>
      <c r="JF223" s="744"/>
      <c r="JG223" s="744"/>
      <c r="JH223" s="744"/>
      <c r="JI223" s="744"/>
      <c r="JJ223" s="744"/>
      <c r="JK223" s="744"/>
      <c r="JL223" s="744"/>
      <c r="JM223" s="744"/>
      <c r="JN223" s="744"/>
      <c r="JO223" s="744"/>
      <c r="JP223" s="744"/>
      <c r="JQ223" s="744"/>
      <c r="JR223" s="744"/>
      <c r="JS223" s="744"/>
      <c r="JT223" s="744"/>
      <c r="JU223" s="744"/>
      <c r="JV223" s="744"/>
      <c r="JW223" s="744"/>
      <c r="JX223" s="744"/>
      <c r="JY223" s="744"/>
      <c r="JZ223" s="744"/>
      <c r="KA223" s="744"/>
      <c r="KB223" s="744"/>
      <c r="KC223" s="744"/>
      <c r="KD223" s="744"/>
      <c r="KE223" s="744"/>
      <c r="KF223" s="744"/>
      <c r="KG223" s="744"/>
      <c r="KH223" s="744"/>
      <c r="KI223" s="744"/>
      <c r="KJ223" s="744"/>
      <c r="KK223" s="744"/>
      <c r="KL223" s="744"/>
      <c r="KM223" s="744"/>
      <c r="KN223" s="744"/>
      <c r="KO223" s="744"/>
      <c r="KP223" s="744"/>
      <c r="KQ223" s="744"/>
      <c r="KR223" s="744"/>
      <c r="KS223" s="744"/>
      <c r="KT223" s="744"/>
      <c r="KU223" s="744"/>
      <c r="KV223" s="744"/>
      <c r="KW223" s="744"/>
      <c r="KX223" s="744"/>
      <c r="KY223" s="744"/>
      <c r="KZ223" s="744"/>
      <c r="LA223" s="744"/>
      <c r="LB223" s="744"/>
      <c r="LC223" s="744"/>
      <c r="LD223" s="744"/>
      <c r="LE223" s="744"/>
      <c r="LF223" s="744"/>
      <c r="LG223" s="744"/>
      <c r="LH223" s="744"/>
      <c r="LI223" s="744"/>
      <c r="LJ223" s="744"/>
      <c r="LK223" s="744"/>
      <c r="LL223" s="744"/>
      <c r="LM223" s="744"/>
      <c r="LN223" s="744"/>
      <c r="LO223" s="744"/>
      <c r="LP223" s="744"/>
      <c r="LQ223" s="744"/>
      <c r="LR223" s="744"/>
      <c r="LS223" s="744"/>
      <c r="LT223" s="744"/>
      <c r="LU223" s="744"/>
      <c r="LV223" s="744"/>
      <c r="LW223" s="744"/>
      <c r="LX223" s="744"/>
      <c r="LY223" s="744"/>
      <c r="LZ223" s="744"/>
      <c r="MA223" s="744"/>
      <c r="MB223" s="744"/>
      <c r="MC223" s="744"/>
      <c r="MD223" s="744"/>
      <c r="ME223" s="744"/>
      <c r="MF223" s="744"/>
      <c r="MG223" s="744"/>
      <c r="MH223" s="744"/>
      <c r="MI223" s="744"/>
      <c r="MJ223" s="744"/>
      <c r="MK223" s="744"/>
      <c r="ML223" s="744"/>
      <c r="MM223" s="744"/>
      <c r="MN223" s="744"/>
      <c r="MO223" s="744"/>
      <c r="MP223" s="744"/>
      <c r="MQ223" s="744"/>
      <c r="MR223" s="744"/>
      <c r="MS223" s="744"/>
      <c r="MT223" s="744"/>
      <c r="MU223" s="744"/>
      <c r="MV223" s="744"/>
      <c r="MW223" s="744"/>
      <c r="MX223" s="744"/>
      <c r="MY223" s="744"/>
      <c r="MZ223" s="744"/>
      <c r="NA223" s="744"/>
      <c r="NB223" s="744"/>
      <c r="NC223" s="744"/>
      <c r="ND223" s="744"/>
      <c r="NE223" s="744"/>
    </row>
    <row r="224" spans="1:369" ht="79.900000000000006" customHeight="1">
      <c r="A224" s="768" t="s">
        <v>638</v>
      </c>
      <c r="B224" s="471">
        <v>3</v>
      </c>
      <c r="C224" s="471" t="s">
        <v>1997</v>
      </c>
      <c r="D224" s="776" t="s">
        <v>2004</v>
      </c>
      <c r="E224" s="780">
        <v>40629</v>
      </c>
      <c r="F224" s="781">
        <f ca="1">ABS((V1-E224)/365)</f>
        <v>9.4383561643835616</v>
      </c>
      <c r="G224" s="776" t="s">
        <v>2005</v>
      </c>
      <c r="H224" s="776" t="s">
        <v>2006</v>
      </c>
      <c r="I224" s="780">
        <v>42635</v>
      </c>
      <c r="J224" s="782" t="s">
        <v>464</v>
      </c>
      <c r="K224" s="778" t="s">
        <v>2007</v>
      </c>
      <c r="L224" s="776" t="s">
        <v>5867</v>
      </c>
      <c r="M224" s="456"/>
      <c r="N224" s="456"/>
      <c r="O224" s="456"/>
      <c r="P224" s="456"/>
      <c r="Q224" s="456" t="s">
        <v>2247</v>
      </c>
      <c r="R224" s="456"/>
      <c r="S224" s="456"/>
      <c r="T224" s="776" t="s">
        <v>2064</v>
      </c>
      <c r="U224" s="776"/>
      <c r="V224" s="776"/>
      <c r="W224" s="776"/>
      <c r="X224" s="776"/>
      <c r="Y224" s="768" t="s">
        <v>1423</v>
      </c>
      <c r="Z224" s="744"/>
      <c r="AA224" s="788"/>
    </row>
    <row r="225" spans="1:259" s="768" customFormat="1" ht="79.900000000000006" customHeight="1">
      <c r="A225" s="768" t="s">
        <v>638</v>
      </c>
      <c r="B225" s="471">
        <v>4</v>
      </c>
      <c r="C225" s="471" t="s">
        <v>1997</v>
      </c>
      <c r="D225" s="776" t="s">
        <v>2010</v>
      </c>
      <c r="E225" s="780">
        <v>39974</v>
      </c>
      <c r="F225" s="781">
        <f ca="1">ABS((V1-E225)/365)</f>
        <v>11.232876712328768</v>
      </c>
      <c r="G225" s="776" t="s">
        <v>2005</v>
      </c>
      <c r="H225" s="776" t="s">
        <v>2011</v>
      </c>
      <c r="I225" s="780">
        <v>42635</v>
      </c>
      <c r="J225" s="782" t="s">
        <v>464</v>
      </c>
      <c r="K225" s="778" t="s">
        <v>2007</v>
      </c>
      <c r="L225" s="776" t="s">
        <v>3765</v>
      </c>
      <c r="M225" s="456"/>
      <c r="N225" s="456"/>
      <c r="O225" s="456"/>
      <c r="P225" s="456"/>
      <c r="Q225" s="456" t="s">
        <v>2248</v>
      </c>
      <c r="R225" s="456"/>
      <c r="S225" s="456" t="s">
        <v>2021</v>
      </c>
      <c r="T225" s="776" t="s">
        <v>2065</v>
      </c>
      <c r="U225" s="776"/>
      <c r="V225" s="776"/>
      <c r="W225" s="776"/>
      <c r="X225" s="776"/>
      <c r="Y225" s="744" t="s">
        <v>1423</v>
      </c>
      <c r="Z225" s="744"/>
      <c r="AA225" s="744"/>
      <c r="AB225" s="744"/>
      <c r="AC225" s="744"/>
      <c r="AD225" s="744"/>
      <c r="AE225" s="744"/>
      <c r="AF225" s="744"/>
      <c r="AG225" s="744"/>
      <c r="AH225" s="744"/>
      <c r="AI225" s="744"/>
      <c r="AJ225" s="744"/>
      <c r="AK225" s="744"/>
      <c r="AL225" s="744"/>
      <c r="AM225" s="744"/>
      <c r="AN225" s="744"/>
      <c r="AO225" s="744"/>
      <c r="AP225" s="744"/>
      <c r="AQ225" s="744"/>
      <c r="AR225" s="744"/>
      <c r="AS225" s="744"/>
      <c r="AT225" s="744"/>
      <c r="AU225" s="744"/>
      <c r="AV225" s="744"/>
      <c r="AW225" s="744"/>
      <c r="AX225" s="744"/>
      <c r="AY225" s="744"/>
      <c r="AZ225" s="744"/>
      <c r="BA225" s="744"/>
      <c r="BB225" s="744"/>
      <c r="BC225" s="744"/>
      <c r="BD225" s="744"/>
      <c r="BE225" s="744"/>
      <c r="BF225" s="744"/>
      <c r="BG225" s="744"/>
      <c r="BH225" s="744"/>
      <c r="BI225" s="744"/>
      <c r="BJ225" s="744"/>
      <c r="BK225" s="744"/>
      <c r="BL225" s="744"/>
      <c r="BM225" s="744"/>
      <c r="BN225" s="744"/>
      <c r="BO225" s="744"/>
      <c r="BP225" s="744"/>
      <c r="BQ225" s="744"/>
      <c r="BR225" s="744"/>
      <c r="BS225" s="744"/>
      <c r="BT225" s="744"/>
      <c r="BU225" s="744"/>
      <c r="BV225" s="744"/>
      <c r="BW225" s="744"/>
      <c r="BX225" s="744"/>
      <c r="BY225" s="744"/>
      <c r="BZ225" s="744"/>
      <c r="CA225" s="744"/>
      <c r="CB225" s="744"/>
      <c r="CC225" s="744"/>
      <c r="CD225" s="744"/>
      <c r="CE225" s="744"/>
      <c r="CF225" s="744"/>
      <c r="CG225" s="744"/>
      <c r="CH225" s="744"/>
      <c r="CI225" s="744"/>
      <c r="CJ225" s="744"/>
      <c r="CK225" s="744"/>
      <c r="CL225" s="744"/>
      <c r="CM225" s="744"/>
      <c r="CN225" s="744"/>
      <c r="CO225" s="744"/>
      <c r="CP225" s="744"/>
      <c r="CQ225" s="744"/>
      <c r="CR225" s="744"/>
      <c r="CS225" s="744"/>
      <c r="CT225" s="744"/>
      <c r="CU225" s="744"/>
      <c r="CV225" s="744"/>
      <c r="CW225" s="744"/>
      <c r="CX225" s="744"/>
      <c r="CY225" s="744"/>
      <c r="CZ225" s="744"/>
      <c r="DA225" s="744"/>
      <c r="DB225" s="744"/>
      <c r="DC225" s="744"/>
      <c r="DD225" s="744"/>
      <c r="DE225" s="744"/>
      <c r="DF225" s="744"/>
      <c r="DG225" s="744"/>
      <c r="DH225" s="744"/>
      <c r="DI225" s="744"/>
      <c r="DJ225" s="744"/>
      <c r="DK225" s="744"/>
      <c r="DL225" s="744"/>
      <c r="DM225" s="744"/>
      <c r="DN225" s="744"/>
      <c r="DO225" s="744"/>
      <c r="DP225" s="744"/>
      <c r="DQ225" s="744"/>
      <c r="DR225" s="744"/>
      <c r="DS225" s="744"/>
      <c r="DT225" s="744"/>
      <c r="DU225" s="744"/>
      <c r="DV225" s="744"/>
      <c r="DW225" s="744"/>
      <c r="DX225" s="744"/>
      <c r="DY225" s="744"/>
      <c r="DZ225" s="744"/>
      <c r="EA225" s="744"/>
      <c r="EB225" s="744"/>
      <c r="EC225" s="744"/>
      <c r="ED225" s="744"/>
      <c r="EE225" s="744"/>
      <c r="EF225" s="744"/>
      <c r="EG225" s="744"/>
      <c r="EH225" s="744"/>
      <c r="EI225" s="744"/>
      <c r="EJ225" s="744"/>
      <c r="EK225" s="744"/>
      <c r="EL225" s="744"/>
      <c r="EM225" s="744"/>
      <c r="EN225" s="744"/>
      <c r="EO225" s="744"/>
      <c r="EP225" s="744"/>
      <c r="EQ225" s="744"/>
      <c r="ER225" s="744"/>
      <c r="ES225" s="744"/>
      <c r="ET225" s="744"/>
      <c r="EU225" s="744"/>
      <c r="EV225" s="744"/>
      <c r="EW225" s="744"/>
      <c r="EX225" s="744"/>
      <c r="EY225" s="744"/>
      <c r="EZ225" s="744"/>
      <c r="FA225" s="744"/>
      <c r="FB225" s="744"/>
      <c r="FC225" s="744"/>
      <c r="FD225" s="744"/>
      <c r="FE225" s="744"/>
      <c r="FF225" s="744"/>
      <c r="FG225" s="744"/>
      <c r="FH225" s="744"/>
      <c r="FI225" s="744"/>
      <c r="FJ225" s="744"/>
      <c r="FK225" s="744"/>
      <c r="FL225" s="744"/>
      <c r="FM225" s="744"/>
      <c r="FN225" s="744"/>
      <c r="FO225" s="744"/>
      <c r="FP225" s="744"/>
      <c r="FQ225" s="744"/>
      <c r="FR225" s="744"/>
      <c r="FS225" s="744"/>
      <c r="FT225" s="744"/>
      <c r="FU225" s="744"/>
      <c r="FV225" s="744"/>
      <c r="FW225" s="744"/>
      <c r="FX225" s="744"/>
      <c r="FY225" s="744"/>
      <c r="FZ225" s="744"/>
      <c r="GA225" s="744"/>
      <c r="GB225" s="744"/>
      <c r="GC225" s="744"/>
      <c r="GD225" s="744"/>
      <c r="GE225" s="744"/>
      <c r="GF225" s="744"/>
      <c r="GG225" s="744"/>
      <c r="GH225" s="744"/>
      <c r="GI225" s="744"/>
      <c r="GJ225" s="744"/>
      <c r="GK225" s="744"/>
      <c r="GL225" s="744"/>
      <c r="GM225" s="744"/>
      <c r="GN225" s="744"/>
      <c r="GO225" s="744"/>
      <c r="GP225" s="744"/>
      <c r="GQ225" s="744"/>
      <c r="GR225" s="744"/>
      <c r="GS225" s="744"/>
      <c r="GT225" s="744"/>
      <c r="GU225" s="744"/>
      <c r="GV225" s="744"/>
      <c r="GW225" s="744"/>
      <c r="GX225" s="744"/>
      <c r="GY225" s="744"/>
      <c r="GZ225" s="744"/>
      <c r="HA225" s="744"/>
      <c r="HB225" s="744"/>
      <c r="HC225" s="744"/>
      <c r="HD225" s="744"/>
      <c r="HE225" s="744"/>
      <c r="HF225" s="744"/>
      <c r="HG225" s="744"/>
      <c r="HH225" s="744"/>
      <c r="HI225" s="744"/>
      <c r="HJ225" s="744"/>
      <c r="HK225" s="744"/>
      <c r="HL225" s="744"/>
      <c r="HM225" s="744"/>
      <c r="HN225" s="744"/>
      <c r="HO225" s="744"/>
      <c r="HP225" s="744"/>
      <c r="HQ225" s="744"/>
      <c r="HR225" s="744"/>
      <c r="HS225" s="744"/>
      <c r="HT225" s="744"/>
      <c r="HU225" s="744"/>
      <c r="HV225" s="744"/>
      <c r="HW225" s="744"/>
      <c r="HX225" s="744"/>
      <c r="HY225" s="744"/>
      <c r="HZ225" s="744"/>
      <c r="IA225" s="744"/>
      <c r="IB225" s="744"/>
      <c r="IC225" s="744"/>
      <c r="ID225" s="744"/>
      <c r="IE225" s="744"/>
      <c r="IF225" s="744"/>
      <c r="IG225" s="744"/>
      <c r="IH225" s="744"/>
      <c r="II225" s="744"/>
      <c r="IJ225" s="744"/>
      <c r="IK225" s="744"/>
      <c r="IL225" s="744"/>
      <c r="IM225" s="744"/>
      <c r="IN225" s="744"/>
      <c r="IO225" s="744"/>
      <c r="IP225" s="744"/>
      <c r="IQ225" s="744"/>
      <c r="IR225" s="744"/>
      <c r="IS225" s="744"/>
      <c r="IT225" s="744"/>
      <c r="IU225" s="744"/>
      <c r="IV225" s="744"/>
      <c r="IW225" s="744"/>
      <c r="IX225" s="744"/>
      <c r="IY225" s="744"/>
    </row>
    <row r="226" spans="1:259" ht="79.900000000000006" customHeight="1">
      <c r="B226" s="751"/>
      <c r="C226" s="751"/>
      <c r="D226" s="831"/>
      <c r="E226" s="860"/>
      <c r="F226" s="912"/>
      <c r="G226" s="831"/>
      <c r="I226" s="860"/>
      <c r="L226" s="810"/>
      <c r="M226" s="810"/>
      <c r="Y226" s="744"/>
      <c r="AA226" s="1037"/>
      <c r="AB226" s="1037"/>
      <c r="AC226" s="1037"/>
      <c r="AD226" s="1037"/>
      <c r="AE226" s="1037"/>
      <c r="AF226" s="1037"/>
      <c r="AG226" s="1037"/>
      <c r="AH226" s="1037"/>
      <c r="AI226" s="1037"/>
      <c r="AJ226" s="1037"/>
      <c r="AK226" s="1037"/>
      <c r="AL226" s="1037"/>
      <c r="AM226" s="1037"/>
      <c r="AN226" s="1037"/>
      <c r="AO226" s="1037"/>
      <c r="AP226" s="1037"/>
      <c r="AQ226" s="1037"/>
      <c r="AR226" s="1037"/>
      <c r="AS226" s="1037"/>
      <c r="AT226" s="1037"/>
      <c r="AU226" s="1037"/>
      <c r="AV226" s="1037"/>
      <c r="AW226" s="1037"/>
      <c r="AX226" s="1037"/>
      <c r="AY226" s="1037"/>
      <c r="AZ226" s="1037"/>
      <c r="BA226" s="1037"/>
      <c r="BB226" s="1037"/>
      <c r="BC226" s="1037"/>
      <c r="BD226" s="1037"/>
      <c r="BE226" s="1037"/>
      <c r="BF226" s="1037"/>
      <c r="BG226" s="1037"/>
      <c r="BH226" s="1037"/>
      <c r="BI226" s="1037"/>
      <c r="BJ226" s="1037"/>
      <c r="BK226" s="1037"/>
      <c r="BL226" s="1037"/>
      <c r="BM226" s="1037"/>
      <c r="BN226" s="1037"/>
      <c r="BO226" s="1037"/>
      <c r="BP226" s="1037"/>
      <c r="BQ226" s="1037"/>
      <c r="BR226" s="1037"/>
      <c r="BS226" s="1037"/>
      <c r="BT226" s="1037"/>
      <c r="BU226" s="1037"/>
      <c r="BV226" s="1037"/>
      <c r="BW226" s="1037"/>
      <c r="BX226" s="1037"/>
      <c r="BY226" s="1037"/>
      <c r="BZ226" s="1037"/>
      <c r="CA226" s="1037"/>
      <c r="CB226" s="1037"/>
      <c r="CC226" s="1037"/>
      <c r="CD226" s="1037"/>
      <c r="CE226" s="1037"/>
      <c r="CF226" s="1037"/>
      <c r="CG226" s="1037"/>
      <c r="CH226" s="1037"/>
      <c r="CI226" s="1037"/>
      <c r="CJ226" s="1037"/>
      <c r="CK226" s="1037"/>
      <c r="CL226" s="1037"/>
      <c r="CM226" s="1037"/>
      <c r="CN226" s="1037"/>
      <c r="CO226" s="1037"/>
      <c r="CP226" s="1037"/>
      <c r="CQ226" s="1037"/>
      <c r="CR226" s="1037"/>
      <c r="CS226" s="1037"/>
      <c r="CT226" s="1037"/>
      <c r="CU226" s="1037"/>
      <c r="CV226" s="1037"/>
      <c r="CW226" s="1037"/>
      <c r="CX226" s="1037"/>
      <c r="CY226" s="1037"/>
      <c r="CZ226" s="1037"/>
      <c r="DA226" s="1037"/>
      <c r="DB226" s="1037"/>
      <c r="DC226" s="1037"/>
      <c r="DD226" s="1037"/>
      <c r="DE226" s="1037"/>
      <c r="DF226" s="1037"/>
      <c r="DG226" s="1037"/>
      <c r="DH226" s="1037"/>
      <c r="DI226" s="1037"/>
      <c r="DJ226" s="1037"/>
      <c r="DK226" s="1037"/>
      <c r="DL226" s="1037"/>
      <c r="DM226" s="1037"/>
      <c r="DN226" s="1037"/>
      <c r="DO226" s="1037"/>
      <c r="DP226" s="1037"/>
      <c r="DQ226" s="1037"/>
      <c r="DR226" s="1037"/>
      <c r="DS226" s="1037"/>
      <c r="DT226" s="1037"/>
      <c r="DU226" s="1037"/>
      <c r="DV226" s="1037"/>
      <c r="DW226" s="1037"/>
      <c r="DX226" s="1037"/>
      <c r="DY226" s="1037"/>
      <c r="DZ226" s="1037"/>
      <c r="EA226" s="1037"/>
      <c r="EB226" s="1037"/>
      <c r="EC226" s="1037"/>
      <c r="ED226" s="1037"/>
      <c r="EE226" s="1037"/>
      <c r="EF226" s="1037"/>
      <c r="EG226" s="1037"/>
      <c r="EH226" s="1037"/>
      <c r="EI226" s="1037"/>
      <c r="EJ226" s="1037"/>
      <c r="EK226" s="1037"/>
      <c r="EL226" s="1037"/>
      <c r="EM226" s="1037"/>
      <c r="EN226" s="1037"/>
      <c r="EO226" s="1037"/>
      <c r="EP226" s="1037"/>
      <c r="EQ226" s="1037"/>
      <c r="ER226" s="1037"/>
      <c r="ES226" s="1037"/>
      <c r="ET226" s="1037"/>
      <c r="EU226" s="1037"/>
      <c r="EV226" s="1037"/>
      <c r="EW226" s="1037"/>
      <c r="EX226" s="1037"/>
      <c r="EY226" s="1037"/>
      <c r="EZ226" s="1037"/>
      <c r="FA226" s="1037"/>
      <c r="FB226" s="1037"/>
      <c r="FC226" s="1037"/>
      <c r="FD226" s="1037"/>
      <c r="FE226" s="1037"/>
      <c r="FF226" s="1037"/>
      <c r="FG226" s="1037"/>
      <c r="FH226" s="1037"/>
      <c r="FI226" s="1037"/>
      <c r="FJ226" s="1037"/>
      <c r="FK226" s="1037"/>
      <c r="FL226" s="1037"/>
      <c r="FM226" s="1037"/>
      <c r="FN226" s="1037"/>
      <c r="FO226" s="1037"/>
      <c r="FP226" s="1037"/>
      <c r="FQ226" s="1037"/>
      <c r="FR226" s="1037"/>
      <c r="FS226" s="1037"/>
      <c r="FT226" s="1037"/>
      <c r="FU226" s="1037"/>
      <c r="FV226" s="1037"/>
      <c r="FW226" s="1037"/>
      <c r="FX226" s="1037"/>
      <c r="FY226" s="1037"/>
      <c r="FZ226" s="1037"/>
      <c r="GA226" s="1037"/>
      <c r="GB226" s="1037"/>
      <c r="GC226" s="1037"/>
      <c r="GD226" s="1037"/>
      <c r="GE226" s="1037"/>
      <c r="GF226" s="1037"/>
      <c r="GG226" s="1037"/>
      <c r="GH226" s="1037"/>
      <c r="GI226" s="1037"/>
      <c r="GJ226" s="1037"/>
      <c r="GK226" s="1037"/>
      <c r="GL226" s="1037"/>
      <c r="GM226" s="1037"/>
      <c r="GN226" s="1037"/>
      <c r="GO226" s="1037"/>
      <c r="GP226" s="1037"/>
      <c r="GQ226" s="1037"/>
      <c r="GR226" s="1037"/>
      <c r="GS226" s="1037"/>
      <c r="GT226" s="1037"/>
      <c r="GU226" s="1037"/>
      <c r="GV226" s="1037"/>
      <c r="GW226" s="1037"/>
      <c r="GX226" s="1037"/>
      <c r="GY226" s="1037"/>
      <c r="GZ226" s="1037"/>
      <c r="HA226" s="1037"/>
      <c r="HB226" s="1037"/>
      <c r="HC226" s="1037"/>
      <c r="HD226" s="1037"/>
      <c r="HE226" s="1037"/>
      <c r="HF226" s="1037"/>
      <c r="HG226" s="1037"/>
      <c r="HH226" s="1037"/>
      <c r="HI226" s="1037"/>
      <c r="HJ226" s="1037"/>
      <c r="HK226" s="1037"/>
      <c r="HL226" s="1037"/>
      <c r="HM226" s="1037"/>
      <c r="HN226" s="1037"/>
      <c r="HO226" s="1037"/>
      <c r="HP226" s="1037"/>
      <c r="HQ226" s="1037"/>
      <c r="HR226" s="1037"/>
      <c r="HS226" s="1037"/>
      <c r="HT226" s="1037"/>
      <c r="HU226" s="1037"/>
      <c r="HV226" s="1037"/>
      <c r="HW226" s="1037"/>
      <c r="HX226" s="1037"/>
      <c r="HY226" s="1037"/>
      <c r="HZ226" s="1037"/>
      <c r="IA226" s="1037"/>
      <c r="IB226" s="1037"/>
      <c r="IC226" s="1037"/>
      <c r="ID226" s="1037"/>
      <c r="IE226" s="1037"/>
      <c r="IF226" s="1037"/>
      <c r="IG226" s="1037"/>
      <c r="IH226" s="1037"/>
      <c r="II226" s="1037"/>
      <c r="IJ226" s="1037"/>
      <c r="IK226" s="1037"/>
      <c r="IL226" s="1037"/>
      <c r="IM226" s="1037"/>
      <c r="IN226" s="1037"/>
      <c r="IO226" s="1037"/>
      <c r="IP226" s="1037"/>
      <c r="IQ226" s="1037"/>
      <c r="IR226" s="1037"/>
      <c r="IS226" s="1037"/>
      <c r="IT226" s="1037"/>
      <c r="IU226" s="1037"/>
      <c r="IV226" s="1037"/>
      <c r="IW226" s="1037"/>
      <c r="IX226" s="1037"/>
    </row>
    <row r="227" spans="1:259" ht="79.900000000000006" customHeight="1">
      <c r="B227" s="1457" t="s">
        <v>4913</v>
      </c>
      <c r="C227" s="1539"/>
      <c r="D227" s="1539"/>
      <c r="E227" s="1539"/>
      <c r="F227" s="1539"/>
      <c r="G227" s="1539"/>
      <c r="H227" s="1539"/>
      <c r="I227" s="1539"/>
      <c r="J227" s="1539"/>
      <c r="K227" s="1539"/>
      <c r="L227" s="1539"/>
      <c r="M227" s="1539"/>
      <c r="N227" s="1539"/>
      <c r="O227" s="1539"/>
      <c r="P227" s="1539"/>
      <c r="Q227" s="1539"/>
      <c r="R227" s="1539"/>
      <c r="S227" s="1539"/>
      <c r="T227" s="1539"/>
      <c r="U227" s="1539"/>
      <c r="V227" s="1539"/>
      <c r="W227" s="1539"/>
      <c r="X227" s="1539"/>
      <c r="Y227" s="744"/>
    </row>
    <row r="228" spans="1:259" s="766" customFormat="1" ht="79.900000000000006" customHeight="1">
      <c r="A228" s="768"/>
      <c r="B228" s="471"/>
      <c r="C228" s="1040"/>
      <c r="D228" s="1041" t="s">
        <v>338</v>
      </c>
      <c r="E228" s="835" t="s">
        <v>297</v>
      </c>
      <c r="F228" s="834"/>
      <c r="G228" s="835" t="s">
        <v>66</v>
      </c>
      <c r="H228" s="835" t="s">
        <v>298</v>
      </c>
      <c r="I228" s="835" t="s">
        <v>301</v>
      </c>
      <c r="J228" s="835" t="s">
        <v>302</v>
      </c>
      <c r="K228" s="836" t="s">
        <v>597</v>
      </c>
      <c r="L228" s="940" t="s">
        <v>130</v>
      </c>
      <c r="M228" s="835" t="s">
        <v>131</v>
      </c>
      <c r="N228" s="835" t="s">
        <v>770</v>
      </c>
      <c r="O228" s="835"/>
      <c r="P228" s="836" t="s">
        <v>1406</v>
      </c>
      <c r="Q228" s="836" t="s">
        <v>1587</v>
      </c>
      <c r="R228" s="836" t="s">
        <v>5745</v>
      </c>
      <c r="S228" s="836" t="s">
        <v>220</v>
      </c>
      <c r="T228" s="835" t="s">
        <v>1378</v>
      </c>
      <c r="U228" s="835" t="s">
        <v>761</v>
      </c>
      <c r="V228" s="835" t="s">
        <v>4763</v>
      </c>
      <c r="W228" s="835" t="s">
        <v>1381</v>
      </c>
      <c r="X228" s="835" t="s">
        <v>1384</v>
      </c>
      <c r="Y228" s="744"/>
      <c r="Z228" s="768"/>
      <c r="AA228" s="744"/>
      <c r="AB228" s="744"/>
      <c r="AC228" s="744"/>
      <c r="AD228" s="744"/>
      <c r="AE228" s="744"/>
      <c r="AF228" s="744"/>
      <c r="AG228" s="744"/>
      <c r="AH228" s="744"/>
      <c r="AI228" s="744"/>
      <c r="AJ228" s="744"/>
      <c r="AK228" s="744"/>
      <c r="AL228" s="744"/>
      <c r="AM228" s="744"/>
      <c r="AN228" s="744"/>
      <c r="AO228" s="744"/>
      <c r="AP228" s="744"/>
      <c r="AQ228" s="744"/>
      <c r="AR228" s="744"/>
      <c r="AS228" s="744"/>
      <c r="AT228" s="744"/>
      <c r="AU228" s="744"/>
      <c r="AV228" s="744"/>
      <c r="AW228" s="744"/>
      <c r="AX228" s="744"/>
      <c r="AY228" s="744"/>
      <c r="AZ228" s="744"/>
      <c r="BA228" s="744"/>
      <c r="BB228" s="744"/>
      <c r="BC228" s="744"/>
      <c r="BD228" s="744"/>
      <c r="BE228" s="744"/>
      <c r="BF228" s="744"/>
      <c r="BG228" s="744"/>
      <c r="BH228" s="744"/>
      <c r="BI228" s="744"/>
      <c r="BJ228" s="744"/>
      <c r="BK228" s="744"/>
      <c r="BL228" s="744"/>
      <c r="BM228" s="744"/>
      <c r="BN228" s="744"/>
      <c r="BO228" s="744"/>
      <c r="BP228" s="744"/>
      <c r="BQ228" s="744"/>
      <c r="BR228" s="744"/>
      <c r="BS228" s="744"/>
      <c r="BT228" s="744"/>
      <c r="BU228" s="744"/>
      <c r="BV228" s="744"/>
      <c r="BW228" s="744"/>
      <c r="BX228" s="744"/>
      <c r="BY228" s="744"/>
      <c r="BZ228" s="744"/>
      <c r="CA228" s="744"/>
      <c r="CB228" s="744"/>
      <c r="CC228" s="744"/>
      <c r="CD228" s="744"/>
      <c r="CE228" s="744"/>
      <c r="CF228" s="744"/>
      <c r="CG228" s="744"/>
      <c r="CH228" s="744"/>
      <c r="CI228" s="744"/>
      <c r="CJ228" s="744"/>
      <c r="CK228" s="744"/>
      <c r="CL228" s="744"/>
      <c r="CM228" s="744"/>
      <c r="CN228" s="744"/>
      <c r="CO228" s="744"/>
      <c r="CP228" s="744"/>
      <c r="CQ228" s="744"/>
      <c r="CR228" s="744"/>
      <c r="CS228" s="744"/>
      <c r="CT228" s="744"/>
      <c r="CU228" s="744"/>
      <c r="CV228" s="744"/>
      <c r="CW228" s="744"/>
      <c r="CX228" s="744"/>
      <c r="CY228" s="744"/>
      <c r="CZ228" s="744"/>
      <c r="DA228" s="744"/>
      <c r="DB228" s="744"/>
      <c r="DC228" s="744"/>
      <c r="DD228" s="744"/>
      <c r="DE228" s="744"/>
      <c r="DF228" s="744"/>
      <c r="DG228" s="744"/>
      <c r="DH228" s="744"/>
      <c r="DI228" s="744"/>
      <c r="DJ228" s="744"/>
      <c r="DK228" s="744"/>
      <c r="DL228" s="744"/>
      <c r="DM228" s="744"/>
      <c r="DN228" s="744"/>
      <c r="DO228" s="744"/>
      <c r="DP228" s="744"/>
      <c r="DQ228" s="744"/>
      <c r="DR228" s="744"/>
      <c r="DS228" s="744"/>
      <c r="DT228" s="744"/>
      <c r="DU228" s="744"/>
      <c r="DV228" s="744"/>
      <c r="DW228" s="744"/>
      <c r="DX228" s="744"/>
      <c r="DY228" s="744"/>
      <c r="DZ228" s="744"/>
      <c r="EA228" s="744"/>
      <c r="EB228" s="744"/>
      <c r="EC228" s="744"/>
      <c r="ED228" s="744"/>
      <c r="EE228" s="744"/>
      <c r="EF228" s="744"/>
      <c r="EG228" s="744"/>
      <c r="EH228" s="744"/>
      <c r="EI228" s="744"/>
      <c r="EJ228" s="744"/>
      <c r="EK228" s="744"/>
      <c r="EL228" s="744"/>
      <c r="EM228" s="744"/>
      <c r="EN228" s="744"/>
      <c r="EO228" s="744"/>
      <c r="EP228" s="744"/>
      <c r="EQ228" s="744"/>
      <c r="ER228" s="744"/>
      <c r="ES228" s="744"/>
      <c r="ET228" s="744"/>
      <c r="EU228" s="744"/>
      <c r="EV228" s="744"/>
      <c r="EW228" s="744"/>
      <c r="EX228" s="744"/>
      <c r="EY228" s="744"/>
      <c r="EZ228" s="744"/>
      <c r="FA228" s="744"/>
      <c r="FB228" s="744"/>
      <c r="FC228" s="744"/>
      <c r="FD228" s="744"/>
      <c r="FE228" s="744"/>
      <c r="FF228" s="744"/>
      <c r="FG228" s="744"/>
      <c r="FH228" s="744"/>
      <c r="FI228" s="744"/>
      <c r="FJ228" s="744"/>
      <c r="FK228" s="744"/>
      <c r="FL228" s="744"/>
      <c r="FM228" s="744"/>
      <c r="FN228" s="744"/>
      <c r="FO228" s="744"/>
      <c r="FP228" s="744"/>
      <c r="FQ228" s="744"/>
      <c r="FR228" s="744"/>
      <c r="FS228" s="744"/>
      <c r="FT228" s="744"/>
      <c r="FU228" s="744"/>
      <c r="FV228" s="744"/>
      <c r="FW228" s="744"/>
      <c r="FX228" s="744"/>
      <c r="FY228" s="744"/>
      <c r="FZ228" s="744"/>
      <c r="GA228" s="744"/>
      <c r="GB228" s="744"/>
      <c r="GC228" s="744"/>
      <c r="GD228" s="744"/>
      <c r="GE228" s="744"/>
      <c r="GF228" s="744"/>
      <c r="GG228" s="744"/>
      <c r="GH228" s="744"/>
      <c r="GI228" s="744"/>
      <c r="GJ228" s="744"/>
      <c r="GK228" s="744"/>
      <c r="GL228" s="744"/>
      <c r="GM228" s="744"/>
      <c r="GN228" s="744"/>
      <c r="GO228" s="744"/>
      <c r="GP228" s="744"/>
      <c r="GQ228" s="744"/>
      <c r="GR228" s="744"/>
      <c r="GS228" s="744"/>
      <c r="GT228" s="744"/>
      <c r="GU228" s="744"/>
      <c r="GV228" s="744"/>
      <c r="GW228" s="744"/>
      <c r="GX228" s="744"/>
      <c r="GY228" s="744"/>
      <c r="GZ228" s="744"/>
      <c r="HA228" s="744"/>
      <c r="HB228" s="744"/>
      <c r="HC228" s="744"/>
      <c r="HD228" s="744"/>
      <c r="HE228" s="744"/>
      <c r="HF228" s="744"/>
      <c r="HG228" s="744"/>
      <c r="HH228" s="744"/>
      <c r="HI228" s="744"/>
      <c r="HJ228" s="744"/>
      <c r="HK228" s="744"/>
      <c r="HL228" s="744"/>
      <c r="HM228" s="744"/>
      <c r="HN228" s="744"/>
      <c r="HO228" s="744"/>
      <c r="HP228" s="744"/>
      <c r="HQ228" s="744"/>
      <c r="HR228" s="744"/>
      <c r="HS228" s="744"/>
      <c r="HT228" s="744"/>
      <c r="HU228" s="744"/>
      <c r="HV228" s="744"/>
      <c r="HW228" s="744"/>
      <c r="HX228" s="744"/>
      <c r="HY228" s="744"/>
      <c r="HZ228" s="744"/>
      <c r="IA228" s="744"/>
      <c r="IB228" s="744"/>
      <c r="IC228" s="744"/>
      <c r="ID228" s="744"/>
      <c r="IE228" s="744"/>
      <c r="IF228" s="744"/>
      <c r="IG228" s="744"/>
      <c r="IH228" s="744"/>
      <c r="II228" s="744"/>
      <c r="IJ228" s="744"/>
      <c r="IK228" s="744"/>
      <c r="IL228" s="744"/>
      <c r="IM228" s="744"/>
      <c r="IN228" s="744"/>
      <c r="IO228" s="744"/>
      <c r="IP228" s="744"/>
      <c r="IQ228" s="744"/>
      <c r="IR228" s="744"/>
      <c r="IS228" s="744"/>
      <c r="IT228" s="744"/>
      <c r="IU228" s="744"/>
      <c r="IV228" s="744"/>
      <c r="IW228" s="744"/>
      <c r="IX228" s="744"/>
      <c r="IY228" s="744"/>
    </row>
    <row r="229" spans="1:259" s="766" customFormat="1" ht="79.900000000000006" customHeight="1">
      <c r="A229" s="768" t="s">
        <v>638</v>
      </c>
      <c r="B229" s="872">
        <v>1</v>
      </c>
      <c r="C229" s="872"/>
      <c r="D229" s="917" t="s">
        <v>421</v>
      </c>
      <c r="E229" s="919">
        <v>30567</v>
      </c>
      <c r="F229" s="918">
        <f ca="1">ABS((V1-E229)/365)</f>
        <v>37.005479452054793</v>
      </c>
      <c r="G229" s="917" t="s">
        <v>272</v>
      </c>
      <c r="H229" s="749"/>
      <c r="I229" s="919">
        <v>39416</v>
      </c>
      <c r="J229" s="749" t="s">
        <v>253</v>
      </c>
      <c r="K229" s="749" t="s">
        <v>1076</v>
      </c>
      <c r="L229" s="917"/>
      <c r="M229" s="917"/>
      <c r="N229" s="749" t="s">
        <v>858</v>
      </c>
      <c r="O229" s="749"/>
      <c r="P229" s="749"/>
      <c r="Q229" s="749"/>
      <c r="R229" s="749"/>
      <c r="S229" s="749"/>
      <c r="T229" s="920"/>
      <c r="U229" s="920"/>
      <c r="V229" s="920"/>
      <c r="W229" s="941" t="s">
        <v>1150</v>
      </c>
      <c r="X229" s="941"/>
      <c r="Y229" s="744" t="s">
        <v>1102</v>
      </c>
      <c r="Z229" s="768"/>
      <c r="AA229" s="744"/>
      <c r="AB229" s="744"/>
      <c r="AC229" s="744"/>
      <c r="AD229" s="744"/>
      <c r="AE229" s="744"/>
      <c r="AF229" s="744"/>
      <c r="AG229" s="744"/>
      <c r="AH229" s="744"/>
      <c r="AI229" s="744"/>
      <c r="AJ229" s="744"/>
      <c r="AK229" s="744"/>
      <c r="AL229" s="744"/>
      <c r="AM229" s="744"/>
      <c r="AN229" s="744"/>
      <c r="AO229" s="744"/>
      <c r="AP229" s="744"/>
      <c r="AQ229" s="744"/>
      <c r="AR229" s="744"/>
      <c r="AS229" s="744"/>
      <c r="AT229" s="744"/>
      <c r="AU229" s="744"/>
      <c r="AV229" s="744"/>
      <c r="AW229" s="744"/>
      <c r="AX229" s="744"/>
      <c r="AY229" s="744"/>
      <c r="AZ229" s="744"/>
      <c r="BA229" s="744"/>
      <c r="BB229" s="744"/>
      <c r="BC229" s="744"/>
      <c r="BD229" s="744"/>
      <c r="BE229" s="744"/>
      <c r="BF229" s="744"/>
      <c r="BG229" s="744"/>
      <c r="BH229" s="744"/>
      <c r="BI229" s="744"/>
      <c r="BJ229" s="744"/>
      <c r="BK229" s="744"/>
      <c r="BL229" s="744"/>
      <c r="BM229" s="744"/>
      <c r="BN229" s="744"/>
      <c r="BO229" s="744"/>
      <c r="BP229" s="744"/>
      <c r="BQ229" s="744"/>
      <c r="BR229" s="744"/>
      <c r="BS229" s="744"/>
      <c r="BT229" s="744"/>
      <c r="BU229" s="744"/>
      <c r="BV229" s="744"/>
      <c r="BW229" s="744"/>
      <c r="BX229" s="744"/>
      <c r="BY229" s="744"/>
      <c r="BZ229" s="744"/>
      <c r="CA229" s="744"/>
      <c r="CB229" s="744"/>
      <c r="CC229" s="744"/>
      <c r="CD229" s="744"/>
      <c r="CE229" s="744"/>
      <c r="CF229" s="744"/>
      <c r="CG229" s="744"/>
      <c r="CH229" s="744"/>
      <c r="CI229" s="744"/>
      <c r="CJ229" s="744"/>
      <c r="CK229" s="744"/>
      <c r="CL229" s="744"/>
      <c r="CM229" s="744"/>
      <c r="CN229" s="744"/>
      <c r="CO229" s="744"/>
      <c r="CP229" s="744"/>
      <c r="CQ229" s="744"/>
      <c r="CR229" s="744"/>
      <c r="CS229" s="744"/>
      <c r="CT229" s="744"/>
      <c r="CU229" s="744"/>
      <c r="CV229" s="744"/>
      <c r="CW229" s="744"/>
      <c r="CX229" s="744"/>
      <c r="CY229" s="744"/>
      <c r="CZ229" s="744"/>
      <c r="DA229" s="744"/>
      <c r="DB229" s="744"/>
      <c r="DC229" s="744"/>
      <c r="DD229" s="744"/>
      <c r="DE229" s="744"/>
      <c r="DF229" s="744"/>
      <c r="DG229" s="744"/>
      <c r="DH229" s="744"/>
      <c r="DI229" s="744"/>
      <c r="DJ229" s="744"/>
      <c r="DK229" s="744"/>
      <c r="DL229" s="744"/>
      <c r="DM229" s="744"/>
      <c r="DN229" s="744"/>
      <c r="DO229" s="744"/>
      <c r="DP229" s="744"/>
      <c r="DQ229" s="744"/>
      <c r="DR229" s="744"/>
      <c r="DS229" s="744"/>
      <c r="DT229" s="744"/>
      <c r="DU229" s="744"/>
      <c r="DV229" s="744"/>
      <c r="DW229" s="744"/>
      <c r="DX229" s="744"/>
      <c r="DY229" s="744"/>
      <c r="DZ229" s="744"/>
      <c r="EA229" s="744"/>
      <c r="EB229" s="744"/>
      <c r="EC229" s="744"/>
      <c r="ED229" s="744"/>
      <c r="EE229" s="744"/>
      <c r="EF229" s="744"/>
      <c r="EG229" s="744"/>
      <c r="EH229" s="744"/>
      <c r="EI229" s="744"/>
      <c r="EJ229" s="744"/>
      <c r="EK229" s="744"/>
      <c r="EL229" s="744"/>
      <c r="EM229" s="744"/>
      <c r="EN229" s="744"/>
      <c r="EO229" s="744"/>
      <c r="EP229" s="744"/>
      <c r="EQ229" s="744"/>
      <c r="ER229" s="744"/>
      <c r="ES229" s="744"/>
      <c r="ET229" s="744"/>
      <c r="EU229" s="744"/>
      <c r="EV229" s="744"/>
      <c r="EW229" s="744"/>
      <c r="EX229" s="744"/>
      <c r="EY229" s="744"/>
      <c r="EZ229" s="744"/>
      <c r="FA229" s="744"/>
      <c r="FB229" s="744"/>
      <c r="FC229" s="744"/>
      <c r="FD229" s="744"/>
      <c r="FE229" s="744"/>
      <c r="FF229" s="744"/>
      <c r="FG229" s="744"/>
      <c r="FH229" s="744"/>
      <c r="FI229" s="744"/>
      <c r="FJ229" s="744"/>
      <c r="FK229" s="744"/>
      <c r="FL229" s="744"/>
      <c r="FM229" s="744"/>
      <c r="FN229" s="744"/>
      <c r="FO229" s="744"/>
      <c r="FP229" s="744"/>
      <c r="FQ229" s="744"/>
      <c r="FR229" s="744"/>
      <c r="FS229" s="744"/>
      <c r="FT229" s="744"/>
      <c r="FU229" s="744"/>
      <c r="FV229" s="744"/>
      <c r="FW229" s="744"/>
      <c r="FX229" s="744"/>
      <c r="FY229" s="744"/>
      <c r="FZ229" s="744"/>
      <c r="GA229" s="744"/>
      <c r="GB229" s="744"/>
      <c r="GC229" s="744"/>
      <c r="GD229" s="744"/>
      <c r="GE229" s="744"/>
      <c r="GF229" s="744"/>
      <c r="GG229" s="744"/>
      <c r="GH229" s="744"/>
      <c r="GI229" s="744"/>
      <c r="GJ229" s="744"/>
      <c r="GK229" s="744"/>
      <c r="GL229" s="744"/>
      <c r="GM229" s="744"/>
      <c r="GN229" s="744"/>
      <c r="GO229" s="744"/>
      <c r="GP229" s="744"/>
      <c r="GQ229" s="744"/>
      <c r="GR229" s="744"/>
      <c r="GS229" s="744"/>
      <c r="GT229" s="744"/>
      <c r="GU229" s="744"/>
      <c r="GV229" s="744"/>
      <c r="GW229" s="744"/>
      <c r="GX229" s="744"/>
      <c r="GY229" s="744"/>
      <c r="GZ229" s="744"/>
      <c r="HA229" s="744"/>
      <c r="HB229" s="744"/>
      <c r="HC229" s="744"/>
      <c r="HD229" s="744"/>
      <c r="HE229" s="744"/>
      <c r="HF229" s="744"/>
      <c r="HG229" s="744"/>
      <c r="HH229" s="744"/>
      <c r="HI229" s="744"/>
      <c r="HJ229" s="744"/>
      <c r="HK229" s="744"/>
      <c r="HL229" s="744"/>
      <c r="HM229" s="744"/>
      <c r="HN229" s="744"/>
      <c r="HO229" s="744"/>
      <c r="HP229" s="744"/>
      <c r="HQ229" s="744"/>
      <c r="HR229" s="744"/>
      <c r="HS229" s="744"/>
      <c r="HT229" s="744"/>
      <c r="HU229" s="744"/>
      <c r="HV229" s="744"/>
      <c r="HW229" s="744"/>
      <c r="HX229" s="744"/>
      <c r="HY229" s="744"/>
      <c r="HZ229" s="744"/>
      <c r="IA229" s="744"/>
      <c r="IB229" s="744"/>
      <c r="IC229" s="744"/>
      <c r="ID229" s="744"/>
      <c r="IE229" s="744"/>
      <c r="IF229" s="744"/>
      <c r="IG229" s="744"/>
      <c r="IH229" s="744"/>
      <c r="II229" s="744"/>
      <c r="IJ229" s="744"/>
      <c r="IK229" s="744"/>
      <c r="IL229" s="744"/>
      <c r="IM229" s="744"/>
      <c r="IN229" s="744"/>
      <c r="IO229" s="744"/>
      <c r="IP229" s="744"/>
      <c r="IQ229" s="744"/>
      <c r="IR229" s="744"/>
      <c r="IS229" s="744"/>
      <c r="IT229" s="744"/>
      <c r="IU229" s="744"/>
      <c r="IV229" s="744"/>
      <c r="IW229" s="744"/>
      <c r="IX229" s="744"/>
      <c r="IY229" s="744"/>
    </row>
    <row r="230" spans="1:259" ht="79.900000000000006" customHeight="1">
      <c r="A230" s="768" t="s">
        <v>638</v>
      </c>
      <c r="B230" s="872">
        <v>2</v>
      </c>
      <c r="C230" s="872" t="s">
        <v>5154</v>
      </c>
      <c r="D230" s="776" t="s">
        <v>173</v>
      </c>
      <c r="E230" s="780">
        <v>33776</v>
      </c>
      <c r="F230" s="781">
        <f ca="1">ABS((V1-E230)/365)</f>
        <v>28.213698630136985</v>
      </c>
      <c r="G230" s="776" t="s">
        <v>272</v>
      </c>
      <c r="H230" s="746" t="s">
        <v>213</v>
      </c>
      <c r="I230" s="838">
        <v>38553</v>
      </c>
      <c r="J230" s="456" t="s">
        <v>304</v>
      </c>
      <c r="K230" s="456" t="s">
        <v>1077</v>
      </c>
      <c r="L230" s="776"/>
      <c r="M230" s="776"/>
      <c r="N230" s="456" t="s">
        <v>773</v>
      </c>
      <c r="O230" s="456"/>
      <c r="P230" s="456"/>
      <c r="Q230" s="456"/>
      <c r="R230" s="456"/>
      <c r="S230" s="746"/>
      <c r="T230" s="840"/>
      <c r="U230" s="840"/>
      <c r="V230" s="840"/>
      <c r="W230" s="456" t="s">
        <v>1407</v>
      </c>
      <c r="X230" s="840"/>
      <c r="Y230" s="744" t="s">
        <v>1102</v>
      </c>
      <c r="Z230" s="767"/>
    </row>
    <row r="231" spans="1:259" ht="79.900000000000006" customHeight="1">
      <c r="A231" s="768" t="s">
        <v>625</v>
      </c>
      <c r="B231" s="872">
        <v>3</v>
      </c>
      <c r="C231" s="872"/>
      <c r="D231" s="776" t="s">
        <v>376</v>
      </c>
      <c r="E231" s="780">
        <v>32909</v>
      </c>
      <c r="F231" s="781">
        <f ca="1">ABS((V1-E231)/365)</f>
        <v>30.589041095890412</v>
      </c>
      <c r="G231" s="776" t="s">
        <v>433</v>
      </c>
      <c r="H231" s="456" t="s">
        <v>377</v>
      </c>
      <c r="I231" s="780">
        <v>40109</v>
      </c>
      <c r="J231" s="456" t="s">
        <v>84</v>
      </c>
      <c r="K231" s="456" t="s">
        <v>1078</v>
      </c>
      <c r="L231" s="776" t="s">
        <v>1509</v>
      </c>
      <c r="M231" s="901" t="s">
        <v>1444</v>
      </c>
      <c r="N231" s="456" t="s">
        <v>773</v>
      </c>
      <c r="O231" s="456"/>
      <c r="P231" s="456"/>
      <c r="Q231" s="456"/>
      <c r="R231" s="456"/>
      <c r="S231" s="456" t="s">
        <v>573</v>
      </c>
      <c r="T231" s="840"/>
      <c r="U231" s="840"/>
      <c r="V231" s="840"/>
      <c r="W231" s="840"/>
      <c r="X231" s="840"/>
      <c r="Y231" s="744" t="s">
        <v>1102</v>
      </c>
      <c r="IY231" s="766"/>
    </row>
    <row r="232" spans="1:259" ht="79.900000000000006" customHeight="1">
      <c r="A232" s="768" t="s">
        <v>638</v>
      </c>
      <c r="B232" s="872">
        <v>4</v>
      </c>
      <c r="C232" s="872"/>
      <c r="D232" s="776" t="s">
        <v>36</v>
      </c>
      <c r="E232" s="780">
        <v>35867</v>
      </c>
      <c r="F232" s="781">
        <f ca="1">ABS((V1-E232)/365)</f>
        <v>22.484931506849314</v>
      </c>
      <c r="G232" s="776" t="s">
        <v>270</v>
      </c>
      <c r="H232" s="456" t="s">
        <v>446</v>
      </c>
      <c r="I232" s="780">
        <v>37396</v>
      </c>
      <c r="J232" s="456" t="s">
        <v>84</v>
      </c>
      <c r="K232" s="456"/>
      <c r="L232" s="776" t="s">
        <v>2418</v>
      </c>
      <c r="M232" s="776" t="s">
        <v>2419</v>
      </c>
      <c r="N232" s="456" t="s">
        <v>142</v>
      </c>
      <c r="O232" s="456"/>
      <c r="P232" s="456"/>
      <c r="Q232" s="456"/>
      <c r="R232" s="456"/>
      <c r="S232" s="456"/>
      <c r="T232" s="840"/>
      <c r="U232" s="840"/>
      <c r="V232" s="840"/>
      <c r="W232" s="840"/>
      <c r="X232" s="456" t="s">
        <v>1964</v>
      </c>
      <c r="Y232" s="744" t="s">
        <v>1102</v>
      </c>
      <c r="IY232" s="766"/>
    </row>
    <row r="233" spans="1:259" s="788" customFormat="1" ht="79.900000000000006" customHeight="1">
      <c r="A233" s="768" t="s">
        <v>638</v>
      </c>
      <c r="B233" s="872">
        <v>5</v>
      </c>
      <c r="C233" s="872" t="s">
        <v>5154</v>
      </c>
      <c r="D233" s="762" t="s">
        <v>1015</v>
      </c>
      <c r="E233" s="942">
        <v>36542</v>
      </c>
      <c r="F233" s="781">
        <f ca="1">ABS((V1-E233)/365)</f>
        <v>20.635616438356163</v>
      </c>
      <c r="G233" s="762" t="s">
        <v>272</v>
      </c>
      <c r="H233" s="762" t="s">
        <v>966</v>
      </c>
      <c r="I233" s="762" t="s">
        <v>965</v>
      </c>
      <c r="J233" s="762" t="s">
        <v>58</v>
      </c>
      <c r="K233" s="762" t="s">
        <v>972</v>
      </c>
      <c r="L233" s="762" t="s">
        <v>1780</v>
      </c>
      <c r="M233" s="762" t="s">
        <v>142</v>
      </c>
      <c r="N233" s="776" t="s">
        <v>2296</v>
      </c>
      <c r="O233" s="776"/>
      <c r="P233" s="776"/>
      <c r="Q233" s="776" t="s">
        <v>1911</v>
      </c>
      <c r="R233" s="776"/>
      <c r="S233" s="776"/>
      <c r="T233" s="801" t="s">
        <v>971</v>
      </c>
      <c r="U233" s="801"/>
      <c r="V233" s="801"/>
      <c r="W233" s="776" t="s">
        <v>1152</v>
      </c>
      <c r="X233" s="776"/>
      <c r="Y233" s="744" t="s">
        <v>1102</v>
      </c>
      <c r="Z233" s="768"/>
      <c r="AA233" s="744"/>
      <c r="AB233" s="766"/>
      <c r="AC233" s="766"/>
      <c r="AD233" s="766"/>
      <c r="AE233" s="766"/>
      <c r="AF233" s="766"/>
      <c r="AG233" s="766"/>
      <c r="AH233" s="766"/>
      <c r="AI233" s="766"/>
      <c r="AJ233" s="766"/>
      <c r="AK233" s="766"/>
      <c r="AL233" s="766"/>
      <c r="AM233" s="766"/>
      <c r="AN233" s="766"/>
      <c r="AO233" s="766"/>
      <c r="AP233" s="766"/>
      <c r="AQ233" s="766"/>
      <c r="AR233" s="766"/>
      <c r="AS233" s="766"/>
      <c r="AT233" s="766"/>
      <c r="AU233" s="766"/>
      <c r="AV233" s="766"/>
      <c r="AW233" s="766"/>
      <c r="AX233" s="766"/>
      <c r="AY233" s="766"/>
      <c r="AZ233" s="766"/>
      <c r="BA233" s="766"/>
      <c r="BB233" s="766"/>
      <c r="BC233" s="766"/>
      <c r="BD233" s="766"/>
      <c r="BE233" s="766"/>
      <c r="BF233" s="766"/>
      <c r="BG233" s="766"/>
      <c r="BH233" s="766"/>
      <c r="BI233" s="766"/>
      <c r="BJ233" s="766"/>
      <c r="BK233" s="766"/>
      <c r="BL233" s="766"/>
      <c r="BM233" s="766"/>
      <c r="BN233" s="766"/>
      <c r="BO233" s="766"/>
      <c r="BP233" s="766"/>
      <c r="BQ233" s="766"/>
      <c r="BR233" s="766"/>
      <c r="BS233" s="766"/>
      <c r="BT233" s="766"/>
      <c r="BU233" s="766"/>
      <c r="BV233" s="766"/>
      <c r="BW233" s="766"/>
      <c r="BX233" s="766"/>
      <c r="BY233" s="766"/>
      <c r="BZ233" s="766"/>
      <c r="CA233" s="766"/>
      <c r="CB233" s="766"/>
      <c r="CC233" s="766"/>
      <c r="CD233" s="766"/>
      <c r="CE233" s="766"/>
      <c r="CF233" s="766"/>
      <c r="CG233" s="766"/>
      <c r="CH233" s="766"/>
      <c r="CI233" s="766"/>
      <c r="CJ233" s="766"/>
      <c r="CK233" s="766"/>
      <c r="CL233" s="766"/>
      <c r="CM233" s="766"/>
      <c r="CN233" s="766"/>
      <c r="CO233" s="766"/>
      <c r="CP233" s="766"/>
      <c r="CQ233" s="766"/>
      <c r="CR233" s="766"/>
      <c r="CS233" s="766"/>
      <c r="CT233" s="766"/>
      <c r="CU233" s="766"/>
      <c r="CV233" s="766"/>
      <c r="CW233" s="766"/>
      <c r="CX233" s="766"/>
      <c r="CY233" s="766"/>
      <c r="CZ233" s="766"/>
      <c r="DA233" s="766"/>
      <c r="DB233" s="766"/>
      <c r="DC233" s="766"/>
      <c r="DD233" s="766"/>
      <c r="DE233" s="766"/>
      <c r="DF233" s="766"/>
      <c r="DG233" s="766"/>
      <c r="DH233" s="766"/>
      <c r="DI233" s="766"/>
      <c r="DJ233" s="766"/>
      <c r="DK233" s="766"/>
      <c r="DL233" s="766"/>
      <c r="DM233" s="766"/>
      <c r="DN233" s="766"/>
      <c r="DO233" s="766"/>
      <c r="DP233" s="766"/>
      <c r="DQ233" s="766"/>
      <c r="DR233" s="766"/>
      <c r="DS233" s="766"/>
      <c r="DT233" s="766"/>
      <c r="DU233" s="766"/>
      <c r="DV233" s="766"/>
      <c r="DW233" s="766"/>
      <c r="DX233" s="766"/>
      <c r="DY233" s="766"/>
      <c r="DZ233" s="766"/>
      <c r="EA233" s="766"/>
      <c r="EB233" s="766"/>
      <c r="EC233" s="766"/>
      <c r="ED233" s="766"/>
      <c r="EE233" s="766"/>
      <c r="EF233" s="766"/>
      <c r="EG233" s="766"/>
      <c r="EH233" s="766"/>
      <c r="EI233" s="766"/>
      <c r="EJ233" s="766"/>
      <c r="EK233" s="766"/>
      <c r="EL233" s="766"/>
      <c r="EM233" s="766"/>
      <c r="EN233" s="766"/>
      <c r="EO233" s="766"/>
      <c r="EP233" s="766"/>
      <c r="EQ233" s="766"/>
      <c r="ER233" s="766"/>
      <c r="ES233" s="766"/>
      <c r="ET233" s="766"/>
      <c r="EU233" s="766"/>
      <c r="EV233" s="766"/>
      <c r="EW233" s="766"/>
      <c r="EX233" s="766"/>
      <c r="EY233" s="766"/>
      <c r="EZ233" s="766"/>
      <c r="FA233" s="766"/>
      <c r="FB233" s="766"/>
      <c r="FC233" s="766"/>
      <c r="FD233" s="766"/>
      <c r="FE233" s="766"/>
      <c r="FF233" s="766"/>
      <c r="FG233" s="766"/>
      <c r="FH233" s="766"/>
      <c r="FI233" s="766"/>
      <c r="FJ233" s="766"/>
      <c r="FK233" s="766"/>
      <c r="FL233" s="766"/>
      <c r="FM233" s="766"/>
      <c r="FN233" s="766"/>
      <c r="FO233" s="766"/>
      <c r="FP233" s="766"/>
      <c r="FQ233" s="766"/>
      <c r="FR233" s="766"/>
      <c r="FS233" s="766"/>
      <c r="FT233" s="766"/>
      <c r="FU233" s="766"/>
      <c r="FV233" s="766"/>
      <c r="FW233" s="766"/>
      <c r="FX233" s="766"/>
      <c r="FY233" s="766"/>
      <c r="FZ233" s="766"/>
      <c r="GA233" s="766"/>
      <c r="GB233" s="766"/>
      <c r="GC233" s="766"/>
      <c r="GD233" s="766"/>
      <c r="GE233" s="766"/>
      <c r="GF233" s="766"/>
      <c r="GG233" s="766"/>
      <c r="GH233" s="766"/>
      <c r="GI233" s="766"/>
      <c r="GJ233" s="766"/>
      <c r="GK233" s="766"/>
      <c r="GL233" s="766"/>
      <c r="GM233" s="766"/>
      <c r="GN233" s="766"/>
      <c r="GO233" s="766"/>
      <c r="GP233" s="766"/>
      <c r="GQ233" s="766"/>
      <c r="GR233" s="766"/>
      <c r="GS233" s="766"/>
      <c r="GT233" s="766"/>
      <c r="GU233" s="766"/>
      <c r="GV233" s="766"/>
      <c r="GW233" s="766"/>
      <c r="GX233" s="766"/>
      <c r="GY233" s="766"/>
      <c r="GZ233" s="766"/>
      <c r="HA233" s="766"/>
      <c r="HB233" s="766"/>
      <c r="HC233" s="766"/>
      <c r="HD233" s="766"/>
      <c r="HE233" s="766"/>
      <c r="HF233" s="766"/>
      <c r="HG233" s="766"/>
      <c r="HH233" s="766"/>
      <c r="HI233" s="766"/>
      <c r="HJ233" s="766"/>
      <c r="HK233" s="766"/>
      <c r="HL233" s="766"/>
      <c r="HM233" s="766"/>
      <c r="HN233" s="766"/>
      <c r="HO233" s="766"/>
      <c r="HP233" s="766"/>
      <c r="HQ233" s="766"/>
      <c r="HR233" s="766"/>
      <c r="HS233" s="766"/>
      <c r="HT233" s="766"/>
      <c r="HU233" s="766"/>
      <c r="HV233" s="766"/>
      <c r="HW233" s="766"/>
      <c r="HX233" s="766"/>
      <c r="HY233" s="766"/>
      <c r="HZ233" s="766"/>
      <c r="IA233" s="766"/>
      <c r="IB233" s="766"/>
      <c r="IC233" s="766"/>
      <c r="ID233" s="766"/>
      <c r="IE233" s="766"/>
      <c r="IF233" s="766"/>
      <c r="IG233" s="766"/>
      <c r="IH233" s="766"/>
      <c r="II233" s="766"/>
      <c r="IJ233" s="766"/>
      <c r="IK233" s="766"/>
      <c r="IL233" s="766"/>
      <c r="IM233" s="766"/>
      <c r="IN233" s="766"/>
      <c r="IO233" s="766"/>
      <c r="IP233" s="766"/>
      <c r="IQ233" s="766"/>
      <c r="IR233" s="766"/>
      <c r="IS233" s="766"/>
      <c r="IT233" s="766"/>
      <c r="IU233" s="766"/>
      <c r="IV233" s="766"/>
      <c r="IW233" s="766"/>
      <c r="IX233" s="766"/>
      <c r="IY233" s="744"/>
    </row>
    <row r="234" spans="1:259" ht="79.900000000000006" customHeight="1">
      <c r="A234" s="768" t="s">
        <v>638</v>
      </c>
      <c r="B234" s="872">
        <v>6</v>
      </c>
      <c r="C234" s="872"/>
      <c r="D234" s="776" t="s">
        <v>1057</v>
      </c>
      <c r="E234" s="780">
        <v>38821</v>
      </c>
      <c r="F234" s="781">
        <f ca="1">ABS((V1-E234)/365)</f>
        <v>14.391780821917807</v>
      </c>
      <c r="G234" s="776" t="s">
        <v>272</v>
      </c>
      <c r="H234" s="456" t="s">
        <v>1058</v>
      </c>
      <c r="I234" s="780">
        <v>41730</v>
      </c>
      <c r="J234" s="782" t="s">
        <v>58</v>
      </c>
      <c r="K234" s="776" t="s">
        <v>1059</v>
      </c>
      <c r="L234" s="776"/>
      <c r="M234" s="776"/>
      <c r="N234" s="456" t="s">
        <v>773</v>
      </c>
      <c r="O234" s="456"/>
      <c r="P234" s="456"/>
      <c r="Q234" s="456"/>
      <c r="R234" s="456"/>
      <c r="S234" s="456"/>
      <c r="T234" s="456" t="s">
        <v>1388</v>
      </c>
      <c r="U234" s="456"/>
      <c r="V234" s="456"/>
      <c r="W234" s="840"/>
      <c r="X234" s="456" t="s">
        <v>7519</v>
      </c>
      <c r="Y234" s="744" t="s">
        <v>1102</v>
      </c>
      <c r="AB234" s="766"/>
      <c r="AC234" s="766"/>
      <c r="AD234" s="766"/>
      <c r="AE234" s="766"/>
      <c r="AF234" s="766"/>
      <c r="AG234" s="766"/>
      <c r="AH234" s="766"/>
      <c r="AI234" s="766"/>
      <c r="AJ234" s="766"/>
      <c r="AK234" s="766"/>
      <c r="AL234" s="766"/>
      <c r="AM234" s="766"/>
      <c r="AN234" s="766"/>
      <c r="AO234" s="766"/>
      <c r="AP234" s="766"/>
      <c r="AQ234" s="766"/>
      <c r="AR234" s="766"/>
      <c r="AS234" s="766"/>
      <c r="AT234" s="766"/>
      <c r="AU234" s="766"/>
      <c r="AV234" s="766"/>
      <c r="AW234" s="766"/>
      <c r="AX234" s="766"/>
      <c r="AY234" s="766"/>
      <c r="AZ234" s="766"/>
      <c r="BA234" s="766"/>
      <c r="BB234" s="766"/>
      <c r="BC234" s="766"/>
      <c r="BD234" s="766"/>
      <c r="BE234" s="766"/>
      <c r="BF234" s="766"/>
      <c r="BG234" s="766"/>
      <c r="BH234" s="766"/>
      <c r="BI234" s="766"/>
      <c r="BJ234" s="766"/>
      <c r="BK234" s="766"/>
      <c r="BL234" s="766"/>
      <c r="BM234" s="766"/>
      <c r="BN234" s="766"/>
      <c r="BO234" s="766"/>
      <c r="BP234" s="766"/>
      <c r="BQ234" s="766"/>
      <c r="BR234" s="766"/>
      <c r="BS234" s="766"/>
      <c r="BT234" s="766"/>
      <c r="BU234" s="766"/>
      <c r="BV234" s="766"/>
      <c r="BW234" s="766"/>
      <c r="BX234" s="766"/>
      <c r="BY234" s="766"/>
      <c r="BZ234" s="766"/>
      <c r="CA234" s="766"/>
      <c r="CB234" s="766"/>
      <c r="CC234" s="766"/>
      <c r="CD234" s="766"/>
      <c r="CE234" s="766"/>
      <c r="CF234" s="766"/>
      <c r="CG234" s="766"/>
      <c r="CH234" s="766"/>
      <c r="CI234" s="766"/>
      <c r="CJ234" s="766"/>
      <c r="CK234" s="766"/>
      <c r="CL234" s="766"/>
      <c r="CM234" s="766"/>
      <c r="CN234" s="766"/>
      <c r="CO234" s="766"/>
      <c r="CP234" s="766"/>
      <c r="CQ234" s="766"/>
      <c r="CR234" s="766"/>
      <c r="CS234" s="766"/>
      <c r="CT234" s="766"/>
      <c r="CU234" s="766"/>
      <c r="CV234" s="766"/>
      <c r="CW234" s="766"/>
      <c r="CX234" s="766"/>
      <c r="CY234" s="766"/>
      <c r="CZ234" s="766"/>
      <c r="DA234" s="766"/>
      <c r="DB234" s="766"/>
      <c r="DC234" s="766"/>
      <c r="DD234" s="766"/>
      <c r="DE234" s="766"/>
      <c r="DF234" s="766"/>
      <c r="DG234" s="766"/>
      <c r="DH234" s="766"/>
      <c r="DI234" s="766"/>
      <c r="DJ234" s="766"/>
      <c r="DK234" s="766"/>
      <c r="DL234" s="766"/>
      <c r="DM234" s="766"/>
      <c r="DN234" s="766"/>
      <c r="DO234" s="766"/>
      <c r="DP234" s="766"/>
      <c r="DQ234" s="766"/>
      <c r="DR234" s="766"/>
      <c r="DS234" s="766"/>
      <c r="DT234" s="766"/>
      <c r="DU234" s="766"/>
      <c r="DV234" s="766"/>
      <c r="DW234" s="766"/>
      <c r="DX234" s="766"/>
      <c r="DY234" s="766"/>
      <c r="DZ234" s="766"/>
      <c r="EA234" s="766"/>
      <c r="EB234" s="766"/>
      <c r="EC234" s="766"/>
      <c r="ED234" s="766"/>
      <c r="EE234" s="766"/>
      <c r="EF234" s="766"/>
      <c r="EG234" s="766"/>
      <c r="EH234" s="766"/>
      <c r="EI234" s="766"/>
      <c r="EJ234" s="766"/>
      <c r="EK234" s="766"/>
      <c r="EL234" s="766"/>
      <c r="EM234" s="766"/>
      <c r="EN234" s="766"/>
      <c r="EO234" s="766"/>
      <c r="EP234" s="766"/>
      <c r="EQ234" s="766"/>
      <c r="ER234" s="766"/>
      <c r="ES234" s="766"/>
      <c r="ET234" s="766"/>
      <c r="EU234" s="766"/>
      <c r="EV234" s="766"/>
      <c r="EW234" s="766"/>
      <c r="EX234" s="766"/>
      <c r="EY234" s="766"/>
      <c r="EZ234" s="766"/>
      <c r="FA234" s="766"/>
      <c r="FB234" s="766"/>
      <c r="FC234" s="766"/>
      <c r="FD234" s="766"/>
      <c r="FE234" s="766"/>
      <c r="FF234" s="766"/>
      <c r="FG234" s="766"/>
      <c r="FH234" s="766"/>
      <c r="FI234" s="766"/>
      <c r="FJ234" s="766"/>
      <c r="FK234" s="766"/>
      <c r="FL234" s="766"/>
      <c r="FM234" s="766"/>
      <c r="FN234" s="766"/>
      <c r="FO234" s="766"/>
      <c r="FP234" s="766"/>
      <c r="FQ234" s="766"/>
      <c r="FR234" s="766"/>
      <c r="FS234" s="766"/>
      <c r="FT234" s="766"/>
      <c r="FU234" s="766"/>
      <c r="FV234" s="766"/>
      <c r="FW234" s="766"/>
      <c r="FX234" s="766"/>
      <c r="FY234" s="766"/>
      <c r="FZ234" s="766"/>
      <c r="GA234" s="766"/>
      <c r="GB234" s="766"/>
      <c r="GC234" s="766"/>
      <c r="GD234" s="766"/>
      <c r="GE234" s="766"/>
      <c r="GF234" s="766"/>
      <c r="GG234" s="766"/>
      <c r="GH234" s="766"/>
      <c r="GI234" s="766"/>
      <c r="GJ234" s="766"/>
      <c r="GK234" s="766"/>
      <c r="GL234" s="766"/>
      <c r="GM234" s="766"/>
      <c r="GN234" s="766"/>
      <c r="GO234" s="766"/>
      <c r="GP234" s="766"/>
      <c r="GQ234" s="766"/>
      <c r="GR234" s="766"/>
      <c r="GS234" s="766"/>
      <c r="GT234" s="766"/>
      <c r="GU234" s="766"/>
      <c r="GV234" s="766"/>
      <c r="GW234" s="766"/>
      <c r="GX234" s="766"/>
      <c r="GY234" s="766"/>
      <c r="GZ234" s="766"/>
      <c r="HA234" s="766"/>
      <c r="HB234" s="766"/>
      <c r="HC234" s="766"/>
      <c r="HD234" s="766"/>
      <c r="HE234" s="766"/>
      <c r="HF234" s="766"/>
      <c r="HG234" s="766"/>
      <c r="HH234" s="766"/>
      <c r="HI234" s="766"/>
      <c r="HJ234" s="766"/>
      <c r="HK234" s="766"/>
      <c r="HL234" s="766"/>
      <c r="HM234" s="766"/>
      <c r="HN234" s="766"/>
      <c r="HO234" s="766"/>
      <c r="HP234" s="766"/>
      <c r="HQ234" s="766"/>
      <c r="HR234" s="766"/>
      <c r="HS234" s="766"/>
      <c r="HT234" s="766"/>
      <c r="HU234" s="766"/>
      <c r="HV234" s="766"/>
      <c r="HW234" s="766"/>
      <c r="HX234" s="766"/>
      <c r="HY234" s="766"/>
      <c r="HZ234" s="766"/>
      <c r="IA234" s="766"/>
      <c r="IB234" s="766"/>
      <c r="IC234" s="766"/>
      <c r="ID234" s="766"/>
      <c r="IE234" s="766"/>
      <c r="IF234" s="766"/>
      <c r="IG234" s="766"/>
      <c r="IH234" s="766"/>
      <c r="II234" s="766"/>
      <c r="IJ234" s="766"/>
      <c r="IK234" s="766"/>
      <c r="IL234" s="766"/>
      <c r="IM234" s="766"/>
      <c r="IN234" s="766"/>
      <c r="IO234" s="766"/>
      <c r="IP234" s="766"/>
      <c r="IQ234" s="766"/>
      <c r="IR234" s="766"/>
      <c r="IS234" s="766"/>
      <c r="IT234" s="766"/>
      <c r="IU234" s="766"/>
      <c r="IV234" s="766"/>
      <c r="IW234" s="766"/>
      <c r="IX234" s="766"/>
    </row>
    <row r="235" spans="1:259" s="788" customFormat="1" ht="79.900000000000006" customHeight="1">
      <c r="A235" s="768" t="s">
        <v>638</v>
      </c>
      <c r="B235" s="872">
        <v>7</v>
      </c>
      <c r="C235" s="872"/>
      <c r="D235" s="943" t="s">
        <v>396</v>
      </c>
      <c r="E235" s="838">
        <v>37785</v>
      </c>
      <c r="F235" s="781">
        <f ca="1">ABS((V1-E235)/365)</f>
        <v>17.230136986301371</v>
      </c>
      <c r="G235" s="944" t="s">
        <v>267</v>
      </c>
      <c r="H235" s="746"/>
      <c r="I235" s="838">
        <v>37860</v>
      </c>
      <c r="J235" s="456" t="s">
        <v>84</v>
      </c>
      <c r="K235" s="456"/>
      <c r="L235" s="776" t="s">
        <v>41</v>
      </c>
      <c r="M235" s="776" t="s">
        <v>175</v>
      </c>
      <c r="N235" s="456" t="s">
        <v>773</v>
      </c>
      <c r="O235" s="456"/>
      <c r="P235" s="456"/>
      <c r="Q235" s="456"/>
      <c r="R235" s="456"/>
      <c r="S235" s="746"/>
      <c r="T235" s="840"/>
      <c r="U235" s="840"/>
      <c r="V235" s="840"/>
      <c r="W235" s="840"/>
      <c r="X235" s="456" t="s">
        <v>1408</v>
      </c>
      <c r="Y235" s="744" t="s">
        <v>1102</v>
      </c>
      <c r="Z235" s="768"/>
      <c r="AA235" s="744"/>
      <c r="AB235" s="744"/>
      <c r="AC235" s="744"/>
      <c r="AD235" s="744"/>
      <c r="AE235" s="744"/>
      <c r="AF235" s="744"/>
      <c r="AG235" s="744"/>
      <c r="AH235" s="744"/>
      <c r="AI235" s="744"/>
      <c r="AJ235" s="744"/>
      <c r="AK235" s="744"/>
      <c r="AL235" s="744"/>
      <c r="AM235" s="744"/>
      <c r="AN235" s="744"/>
      <c r="AO235" s="744"/>
      <c r="AP235" s="744"/>
      <c r="AQ235" s="744"/>
      <c r="AR235" s="744"/>
      <c r="AS235" s="744"/>
      <c r="AT235" s="744"/>
      <c r="AU235" s="744"/>
      <c r="AV235" s="744"/>
      <c r="AW235" s="744"/>
      <c r="AX235" s="744"/>
      <c r="AY235" s="744"/>
      <c r="AZ235" s="744"/>
      <c r="BA235" s="744"/>
      <c r="BB235" s="744"/>
      <c r="BC235" s="744"/>
      <c r="BD235" s="744"/>
      <c r="BE235" s="744"/>
      <c r="BF235" s="744"/>
      <c r="BG235" s="744"/>
      <c r="BH235" s="744"/>
      <c r="BI235" s="744"/>
      <c r="BJ235" s="744"/>
      <c r="BK235" s="744"/>
      <c r="BL235" s="744"/>
      <c r="BM235" s="744"/>
      <c r="BN235" s="744"/>
      <c r="BO235" s="744"/>
      <c r="BP235" s="744"/>
      <c r="BQ235" s="744"/>
      <c r="BR235" s="744"/>
      <c r="BS235" s="744"/>
      <c r="BT235" s="744"/>
      <c r="BU235" s="744"/>
      <c r="BV235" s="744"/>
      <c r="BW235" s="744"/>
      <c r="BX235" s="744"/>
      <c r="BY235" s="744"/>
      <c r="BZ235" s="744"/>
      <c r="CA235" s="744"/>
      <c r="CB235" s="744"/>
      <c r="CC235" s="744"/>
      <c r="CD235" s="744"/>
      <c r="CE235" s="744"/>
      <c r="CF235" s="744"/>
      <c r="CG235" s="744"/>
      <c r="CH235" s="744"/>
      <c r="CI235" s="744"/>
      <c r="CJ235" s="744"/>
      <c r="CK235" s="744"/>
      <c r="CL235" s="744"/>
      <c r="CM235" s="744"/>
      <c r="CN235" s="744"/>
      <c r="CO235" s="744"/>
      <c r="CP235" s="744"/>
      <c r="CQ235" s="744"/>
      <c r="CR235" s="744"/>
      <c r="CS235" s="744"/>
      <c r="CT235" s="744"/>
      <c r="CU235" s="744"/>
      <c r="CV235" s="744"/>
      <c r="CW235" s="744"/>
      <c r="CX235" s="744"/>
      <c r="CY235" s="744"/>
      <c r="CZ235" s="744"/>
      <c r="DA235" s="744"/>
      <c r="DB235" s="744"/>
      <c r="DC235" s="744"/>
      <c r="DD235" s="744"/>
      <c r="DE235" s="744"/>
      <c r="DF235" s="744"/>
      <c r="DG235" s="744"/>
      <c r="DH235" s="744"/>
      <c r="DI235" s="744"/>
      <c r="DJ235" s="744"/>
      <c r="DK235" s="744"/>
      <c r="DL235" s="744"/>
      <c r="DM235" s="744"/>
      <c r="DN235" s="744"/>
      <c r="DO235" s="744"/>
      <c r="DP235" s="744"/>
      <c r="DQ235" s="744"/>
      <c r="DR235" s="744"/>
      <c r="DS235" s="744"/>
      <c r="DT235" s="744"/>
      <c r="DU235" s="744"/>
      <c r="DV235" s="744"/>
      <c r="DW235" s="744"/>
      <c r="DX235" s="744"/>
      <c r="DY235" s="744"/>
      <c r="DZ235" s="744"/>
      <c r="EA235" s="744"/>
      <c r="EB235" s="744"/>
      <c r="EC235" s="744"/>
      <c r="ED235" s="744"/>
      <c r="EE235" s="744"/>
      <c r="EF235" s="744"/>
      <c r="EG235" s="744"/>
      <c r="EH235" s="744"/>
      <c r="EI235" s="744"/>
      <c r="EJ235" s="744"/>
      <c r="EK235" s="744"/>
      <c r="EL235" s="744"/>
      <c r="EM235" s="744"/>
      <c r="EN235" s="744"/>
      <c r="EO235" s="744"/>
      <c r="EP235" s="744"/>
      <c r="EQ235" s="744"/>
      <c r="ER235" s="744"/>
      <c r="ES235" s="744"/>
      <c r="ET235" s="744"/>
      <c r="EU235" s="744"/>
      <c r="EV235" s="744"/>
      <c r="EW235" s="744"/>
      <c r="EX235" s="744"/>
      <c r="EY235" s="744"/>
      <c r="EZ235" s="744"/>
      <c r="FA235" s="744"/>
      <c r="FB235" s="744"/>
      <c r="FC235" s="744"/>
      <c r="FD235" s="744"/>
      <c r="FE235" s="744"/>
      <c r="FF235" s="744"/>
      <c r="FG235" s="744"/>
      <c r="FH235" s="744"/>
      <c r="FI235" s="744"/>
      <c r="FJ235" s="744"/>
      <c r="FK235" s="744"/>
      <c r="FL235" s="744"/>
      <c r="FM235" s="744"/>
      <c r="FN235" s="744"/>
      <c r="FO235" s="744"/>
      <c r="FP235" s="744"/>
      <c r="FQ235" s="744"/>
      <c r="FR235" s="744"/>
      <c r="FS235" s="744"/>
      <c r="FT235" s="744"/>
      <c r="FU235" s="744"/>
      <c r="FV235" s="744"/>
      <c r="FW235" s="744"/>
      <c r="FX235" s="744"/>
      <c r="FY235" s="744"/>
      <c r="FZ235" s="744"/>
      <c r="GA235" s="744"/>
      <c r="GB235" s="744"/>
      <c r="GC235" s="744"/>
      <c r="GD235" s="744"/>
      <c r="GE235" s="744"/>
      <c r="GF235" s="744"/>
      <c r="GG235" s="744"/>
      <c r="GH235" s="744"/>
      <c r="GI235" s="744"/>
      <c r="GJ235" s="744"/>
      <c r="GK235" s="744"/>
      <c r="GL235" s="744"/>
      <c r="GM235" s="744"/>
      <c r="GN235" s="744"/>
      <c r="GO235" s="744"/>
      <c r="GP235" s="744"/>
      <c r="GQ235" s="744"/>
      <c r="GR235" s="744"/>
      <c r="GS235" s="744"/>
      <c r="GT235" s="744"/>
      <c r="GU235" s="744"/>
      <c r="GV235" s="744"/>
      <c r="GW235" s="744"/>
      <c r="GX235" s="744"/>
      <c r="GY235" s="744"/>
      <c r="GZ235" s="744"/>
      <c r="HA235" s="744"/>
      <c r="HB235" s="744"/>
      <c r="HC235" s="744"/>
      <c r="HD235" s="744"/>
      <c r="HE235" s="744"/>
      <c r="HF235" s="744"/>
      <c r="HG235" s="744"/>
      <c r="HH235" s="744"/>
      <c r="HI235" s="744"/>
      <c r="HJ235" s="744"/>
      <c r="HK235" s="744"/>
      <c r="HL235" s="744"/>
      <c r="HM235" s="744"/>
      <c r="HN235" s="744"/>
      <c r="HO235" s="744"/>
      <c r="HP235" s="744"/>
      <c r="HQ235" s="744"/>
      <c r="HR235" s="744"/>
      <c r="HS235" s="744"/>
      <c r="HT235" s="744"/>
      <c r="HU235" s="744"/>
      <c r="HV235" s="744"/>
      <c r="HW235" s="744"/>
      <c r="HX235" s="744"/>
      <c r="HY235" s="744"/>
      <c r="HZ235" s="744"/>
      <c r="IA235" s="744"/>
      <c r="IB235" s="744"/>
      <c r="IC235" s="744"/>
      <c r="ID235" s="744"/>
      <c r="IE235" s="744"/>
      <c r="IF235" s="744"/>
      <c r="IG235" s="744"/>
      <c r="IH235" s="744"/>
      <c r="II235" s="744"/>
      <c r="IJ235" s="744"/>
      <c r="IK235" s="744"/>
      <c r="IL235" s="744"/>
      <c r="IM235" s="744"/>
      <c r="IN235" s="744"/>
      <c r="IO235" s="744"/>
      <c r="IP235" s="744"/>
      <c r="IQ235" s="744"/>
      <c r="IR235" s="744"/>
      <c r="IS235" s="744"/>
      <c r="IT235" s="744"/>
      <c r="IU235" s="744"/>
      <c r="IV235" s="744"/>
      <c r="IW235" s="744"/>
      <c r="IX235" s="744"/>
      <c r="IY235" s="767"/>
    </row>
    <row r="236" spans="1:259" s="768" customFormat="1" ht="79.900000000000006" customHeight="1">
      <c r="A236" s="768" t="s">
        <v>638</v>
      </c>
      <c r="B236" s="872">
        <v>8</v>
      </c>
      <c r="C236" s="872"/>
      <c r="D236" s="776" t="s">
        <v>33</v>
      </c>
      <c r="E236" s="838">
        <v>37184</v>
      </c>
      <c r="F236" s="781">
        <f ca="1">ABS((V1-E236)/365)</f>
        <v>18.876712328767123</v>
      </c>
      <c r="G236" s="776" t="s">
        <v>275</v>
      </c>
      <c r="H236" s="838" t="s">
        <v>8</v>
      </c>
      <c r="I236" s="838">
        <v>39533</v>
      </c>
      <c r="J236" s="456" t="s">
        <v>84</v>
      </c>
      <c r="K236" s="456" t="s">
        <v>1112</v>
      </c>
      <c r="L236" s="776"/>
      <c r="M236" s="776"/>
      <c r="N236" s="456" t="s">
        <v>773</v>
      </c>
      <c r="O236" s="456"/>
      <c r="P236" s="456"/>
      <c r="Q236" s="456"/>
      <c r="R236" s="456"/>
      <c r="S236" s="746"/>
      <c r="T236" s="846" t="s">
        <v>1122</v>
      </c>
      <c r="U236" s="846"/>
      <c r="V236" s="846"/>
      <c r="W236" s="456" t="s">
        <v>1132</v>
      </c>
      <c r="X236" s="456" t="s">
        <v>1782</v>
      </c>
      <c r="Y236" s="744" t="s">
        <v>1102</v>
      </c>
      <c r="Z236" s="767"/>
      <c r="AA236" s="744"/>
      <c r="AB236" s="744"/>
      <c r="AC236" s="744"/>
      <c r="AD236" s="744"/>
      <c r="AE236" s="744"/>
      <c r="AF236" s="744"/>
      <c r="AG236" s="744"/>
      <c r="AH236" s="744"/>
      <c r="AI236" s="744"/>
      <c r="AJ236" s="744"/>
      <c r="AK236" s="744"/>
      <c r="AL236" s="744"/>
      <c r="AM236" s="744"/>
      <c r="AN236" s="744"/>
      <c r="AO236" s="744"/>
      <c r="AP236" s="744"/>
      <c r="AQ236" s="744"/>
      <c r="AR236" s="744"/>
      <c r="AS236" s="744"/>
      <c r="AT236" s="744"/>
      <c r="AU236" s="744"/>
      <c r="AV236" s="744"/>
      <c r="AW236" s="744"/>
      <c r="AX236" s="744"/>
      <c r="AY236" s="744"/>
      <c r="AZ236" s="744"/>
      <c r="BA236" s="744"/>
      <c r="BB236" s="744"/>
      <c r="BC236" s="744"/>
      <c r="BD236" s="744"/>
      <c r="BE236" s="744"/>
      <c r="BF236" s="744"/>
      <c r="BG236" s="744"/>
      <c r="BH236" s="744"/>
      <c r="BI236" s="744"/>
      <c r="BJ236" s="744"/>
      <c r="BK236" s="744"/>
      <c r="BL236" s="744"/>
      <c r="BM236" s="744"/>
      <c r="BN236" s="744"/>
      <c r="BO236" s="744"/>
      <c r="BP236" s="744"/>
      <c r="BQ236" s="744"/>
      <c r="BR236" s="744"/>
      <c r="BS236" s="744"/>
      <c r="BT236" s="744"/>
      <c r="BU236" s="744"/>
      <c r="BV236" s="744"/>
      <c r="BW236" s="744"/>
      <c r="BX236" s="744"/>
      <c r="BY236" s="744"/>
      <c r="BZ236" s="744"/>
      <c r="CA236" s="744"/>
      <c r="CB236" s="744"/>
      <c r="CC236" s="744"/>
      <c r="CD236" s="744"/>
      <c r="CE236" s="744"/>
      <c r="CF236" s="744"/>
      <c r="CG236" s="744"/>
      <c r="CH236" s="744"/>
      <c r="CI236" s="744"/>
      <c r="CJ236" s="744"/>
      <c r="CK236" s="744"/>
      <c r="CL236" s="744"/>
      <c r="CM236" s="744"/>
      <c r="CN236" s="744"/>
      <c r="CO236" s="744"/>
      <c r="CP236" s="744"/>
      <c r="CQ236" s="744"/>
      <c r="CR236" s="744"/>
      <c r="CS236" s="744"/>
      <c r="CT236" s="744"/>
      <c r="CU236" s="744"/>
      <c r="CV236" s="744"/>
      <c r="CW236" s="744"/>
      <c r="CX236" s="744"/>
      <c r="CY236" s="744"/>
      <c r="CZ236" s="744"/>
      <c r="DA236" s="744"/>
      <c r="DB236" s="744"/>
      <c r="DC236" s="744"/>
      <c r="DD236" s="744"/>
      <c r="DE236" s="744"/>
      <c r="DF236" s="744"/>
      <c r="DG236" s="744"/>
      <c r="DH236" s="744"/>
      <c r="DI236" s="744"/>
      <c r="DJ236" s="744"/>
      <c r="DK236" s="744"/>
      <c r="DL236" s="744"/>
      <c r="DM236" s="744"/>
      <c r="DN236" s="744"/>
      <c r="DO236" s="744"/>
      <c r="DP236" s="744"/>
      <c r="DQ236" s="744"/>
      <c r="DR236" s="744"/>
      <c r="DS236" s="744"/>
      <c r="DT236" s="744"/>
      <c r="DU236" s="744"/>
      <c r="DV236" s="744"/>
      <c r="DW236" s="744"/>
      <c r="DX236" s="744"/>
      <c r="DY236" s="744"/>
      <c r="DZ236" s="744"/>
      <c r="EA236" s="744"/>
      <c r="EB236" s="744"/>
      <c r="EC236" s="744"/>
      <c r="ED236" s="744"/>
      <c r="EE236" s="744"/>
      <c r="EF236" s="744"/>
      <c r="EG236" s="744"/>
      <c r="EH236" s="744"/>
      <c r="EI236" s="744"/>
      <c r="EJ236" s="744"/>
      <c r="EK236" s="744"/>
      <c r="EL236" s="744"/>
      <c r="EM236" s="744"/>
      <c r="EN236" s="744"/>
      <c r="EO236" s="744"/>
      <c r="EP236" s="744"/>
      <c r="EQ236" s="744"/>
      <c r="ER236" s="744"/>
      <c r="ES236" s="744"/>
      <c r="ET236" s="744"/>
      <c r="EU236" s="744"/>
      <c r="EV236" s="744"/>
      <c r="EW236" s="744"/>
      <c r="EX236" s="744"/>
      <c r="EY236" s="744"/>
      <c r="EZ236" s="744"/>
      <c r="FA236" s="744"/>
      <c r="FB236" s="744"/>
      <c r="FC236" s="744"/>
      <c r="FD236" s="744"/>
      <c r="FE236" s="744"/>
      <c r="FF236" s="744"/>
      <c r="FG236" s="744"/>
      <c r="FH236" s="744"/>
      <c r="FI236" s="744"/>
      <c r="FJ236" s="744"/>
      <c r="FK236" s="744"/>
      <c r="FL236" s="744"/>
      <c r="FM236" s="744"/>
      <c r="FN236" s="744"/>
      <c r="FO236" s="744"/>
      <c r="FP236" s="744"/>
      <c r="FQ236" s="744"/>
      <c r="FR236" s="744"/>
      <c r="FS236" s="744"/>
      <c r="FT236" s="744"/>
      <c r="FU236" s="744"/>
      <c r="FV236" s="744"/>
      <c r="FW236" s="744"/>
      <c r="FX236" s="744"/>
      <c r="FY236" s="744"/>
      <c r="FZ236" s="744"/>
      <c r="GA236" s="744"/>
      <c r="GB236" s="744"/>
      <c r="GC236" s="744"/>
      <c r="GD236" s="744"/>
      <c r="GE236" s="744"/>
      <c r="GF236" s="744"/>
      <c r="GG236" s="744"/>
      <c r="GH236" s="744"/>
      <c r="GI236" s="744"/>
      <c r="GJ236" s="744"/>
      <c r="GK236" s="744"/>
      <c r="GL236" s="744"/>
      <c r="GM236" s="744"/>
      <c r="GN236" s="744"/>
      <c r="GO236" s="744"/>
      <c r="GP236" s="744"/>
      <c r="GQ236" s="744"/>
      <c r="GR236" s="744"/>
      <c r="GS236" s="744"/>
      <c r="GT236" s="744"/>
      <c r="GU236" s="744"/>
      <c r="GV236" s="744"/>
      <c r="GW236" s="744"/>
      <c r="GX236" s="744"/>
      <c r="GY236" s="744"/>
      <c r="GZ236" s="744"/>
      <c r="HA236" s="744"/>
      <c r="HB236" s="744"/>
      <c r="HC236" s="744"/>
      <c r="HD236" s="744"/>
      <c r="HE236" s="744"/>
      <c r="HF236" s="744"/>
      <c r="HG236" s="744"/>
      <c r="HH236" s="744"/>
      <c r="HI236" s="744"/>
      <c r="HJ236" s="744"/>
      <c r="HK236" s="744"/>
      <c r="HL236" s="744"/>
      <c r="HM236" s="744"/>
      <c r="HN236" s="744"/>
      <c r="HO236" s="744"/>
      <c r="HP236" s="744"/>
      <c r="HQ236" s="744"/>
      <c r="HR236" s="744"/>
      <c r="HS236" s="744"/>
      <c r="HT236" s="744"/>
      <c r="HU236" s="744"/>
      <c r="HV236" s="744"/>
      <c r="HW236" s="744"/>
      <c r="HX236" s="744"/>
      <c r="HY236" s="744"/>
      <c r="HZ236" s="744"/>
      <c r="IA236" s="744"/>
      <c r="IB236" s="744"/>
      <c r="IC236" s="744"/>
      <c r="ID236" s="744"/>
      <c r="IE236" s="744"/>
      <c r="IF236" s="744"/>
      <c r="IG236" s="744"/>
      <c r="IH236" s="744"/>
      <c r="II236" s="744"/>
      <c r="IJ236" s="744"/>
      <c r="IK236" s="744"/>
      <c r="IL236" s="744"/>
      <c r="IM236" s="744"/>
      <c r="IN236" s="744"/>
      <c r="IO236" s="744"/>
      <c r="IP236" s="744"/>
      <c r="IQ236" s="744"/>
      <c r="IR236" s="744"/>
      <c r="IS236" s="744"/>
      <c r="IT236" s="744"/>
      <c r="IU236" s="744"/>
      <c r="IV236" s="744"/>
      <c r="IW236" s="744"/>
      <c r="IX236" s="744"/>
      <c r="IY236" s="744"/>
    </row>
    <row r="237" spans="1:259" ht="79.900000000000006" customHeight="1">
      <c r="A237" s="768" t="s">
        <v>638</v>
      </c>
      <c r="B237" s="872">
        <v>9</v>
      </c>
      <c r="C237" s="872"/>
      <c r="D237" s="776" t="s">
        <v>3558</v>
      </c>
      <c r="E237" s="780">
        <v>39489</v>
      </c>
      <c r="F237" s="781">
        <f ca="1">ABS((V1-E237)/365)</f>
        <v>12.561643835616438</v>
      </c>
      <c r="G237" s="776" t="s">
        <v>166</v>
      </c>
      <c r="H237" s="780" t="s">
        <v>240</v>
      </c>
      <c r="I237" s="780">
        <v>39568</v>
      </c>
      <c r="J237" s="456" t="s">
        <v>84</v>
      </c>
      <c r="K237" s="456" t="s">
        <v>223</v>
      </c>
      <c r="L237" s="776" t="s">
        <v>851</v>
      </c>
      <c r="M237" s="776" t="s">
        <v>1444</v>
      </c>
      <c r="N237" s="776"/>
      <c r="O237" s="776"/>
      <c r="P237" s="776"/>
      <c r="Q237" s="456"/>
      <c r="R237" s="456"/>
      <c r="S237" s="456"/>
      <c r="T237" s="840"/>
      <c r="U237" s="840"/>
      <c r="V237" s="840"/>
      <c r="W237" s="840"/>
      <c r="X237" s="840"/>
      <c r="Y237" s="744" t="s">
        <v>1102</v>
      </c>
      <c r="Z237" s="1022"/>
      <c r="AA237" s="788"/>
      <c r="AB237" s="788"/>
      <c r="AC237" s="788"/>
      <c r="AD237" s="788"/>
      <c r="AE237" s="788"/>
      <c r="AF237" s="788"/>
      <c r="AG237" s="788"/>
      <c r="AH237" s="788"/>
      <c r="AI237" s="788"/>
      <c r="AJ237" s="788"/>
      <c r="AK237" s="788"/>
      <c r="AL237" s="788"/>
      <c r="AM237" s="788"/>
      <c r="AN237" s="788"/>
      <c r="AO237" s="788"/>
      <c r="AP237" s="788"/>
      <c r="AQ237" s="788"/>
      <c r="AR237" s="788"/>
      <c r="AS237" s="788"/>
      <c r="AT237" s="788"/>
      <c r="AU237" s="788"/>
      <c r="AV237" s="788"/>
      <c r="AW237" s="788"/>
      <c r="AX237" s="788"/>
      <c r="AY237" s="788"/>
      <c r="AZ237" s="788"/>
      <c r="BA237" s="788"/>
      <c r="BB237" s="788"/>
      <c r="BC237" s="788"/>
      <c r="BD237" s="788"/>
      <c r="BE237" s="788"/>
      <c r="BF237" s="788"/>
      <c r="BG237" s="788"/>
      <c r="BH237" s="788"/>
      <c r="BI237" s="788"/>
      <c r="BJ237" s="788"/>
      <c r="BK237" s="788"/>
      <c r="BL237" s="788"/>
      <c r="BM237" s="788"/>
      <c r="BN237" s="788"/>
      <c r="BO237" s="788"/>
      <c r="BP237" s="788"/>
      <c r="BQ237" s="788"/>
      <c r="BR237" s="788"/>
      <c r="BS237" s="788"/>
      <c r="BT237" s="788"/>
      <c r="BU237" s="788"/>
      <c r="BV237" s="788"/>
      <c r="BW237" s="788"/>
      <c r="BX237" s="788"/>
      <c r="BY237" s="788"/>
      <c r="BZ237" s="788"/>
      <c r="CA237" s="788"/>
      <c r="CB237" s="788"/>
      <c r="CC237" s="788"/>
      <c r="CD237" s="788"/>
      <c r="CE237" s="788"/>
      <c r="CF237" s="788"/>
      <c r="CG237" s="788"/>
      <c r="CH237" s="788"/>
      <c r="CI237" s="788"/>
      <c r="CJ237" s="788"/>
      <c r="CK237" s="788"/>
      <c r="CL237" s="788"/>
      <c r="CM237" s="788"/>
      <c r="CN237" s="788"/>
      <c r="CO237" s="788"/>
      <c r="CP237" s="788"/>
      <c r="CQ237" s="788"/>
      <c r="CR237" s="788"/>
      <c r="CS237" s="788"/>
      <c r="CT237" s="788"/>
      <c r="CU237" s="788"/>
      <c r="CV237" s="788"/>
      <c r="CW237" s="788"/>
      <c r="CX237" s="788"/>
      <c r="CY237" s="788"/>
      <c r="CZ237" s="788"/>
      <c r="DA237" s="788"/>
      <c r="DB237" s="788"/>
      <c r="DC237" s="788"/>
      <c r="DD237" s="788"/>
      <c r="DE237" s="788"/>
      <c r="DF237" s="788"/>
      <c r="DG237" s="788"/>
      <c r="DH237" s="788"/>
      <c r="DI237" s="788"/>
      <c r="DJ237" s="788"/>
      <c r="DK237" s="788"/>
      <c r="DL237" s="788"/>
      <c r="DM237" s="788"/>
      <c r="DN237" s="788"/>
      <c r="DO237" s="788"/>
      <c r="DP237" s="788"/>
      <c r="DQ237" s="788"/>
      <c r="DR237" s="788"/>
      <c r="DS237" s="788"/>
      <c r="DT237" s="788"/>
      <c r="DU237" s="788"/>
      <c r="DV237" s="788"/>
      <c r="DW237" s="788"/>
      <c r="DX237" s="788"/>
      <c r="DY237" s="788"/>
      <c r="DZ237" s="788"/>
      <c r="EA237" s="788"/>
      <c r="EB237" s="788"/>
      <c r="EC237" s="788"/>
      <c r="ED237" s="788"/>
      <c r="EE237" s="788"/>
      <c r="EF237" s="788"/>
      <c r="EG237" s="788"/>
      <c r="EH237" s="788"/>
      <c r="EI237" s="788"/>
      <c r="EJ237" s="788"/>
      <c r="EK237" s="788"/>
      <c r="EL237" s="788"/>
      <c r="EM237" s="788"/>
      <c r="EN237" s="788"/>
      <c r="EO237" s="788"/>
      <c r="EP237" s="788"/>
      <c r="EQ237" s="788"/>
      <c r="ER237" s="788"/>
      <c r="ES237" s="788"/>
      <c r="ET237" s="788"/>
      <c r="EU237" s="788"/>
      <c r="EV237" s="788"/>
      <c r="EW237" s="788"/>
      <c r="EX237" s="788"/>
      <c r="EY237" s="788"/>
      <c r="EZ237" s="788"/>
      <c r="FA237" s="788"/>
      <c r="FB237" s="788"/>
      <c r="FC237" s="788"/>
      <c r="FD237" s="788"/>
      <c r="FE237" s="788"/>
      <c r="FF237" s="788"/>
      <c r="FG237" s="788"/>
      <c r="FH237" s="788"/>
      <c r="FI237" s="788"/>
      <c r="FJ237" s="788"/>
      <c r="FK237" s="788"/>
      <c r="FL237" s="788"/>
      <c r="FM237" s="788"/>
      <c r="FN237" s="788"/>
      <c r="FO237" s="788"/>
      <c r="FP237" s="788"/>
      <c r="FQ237" s="788"/>
      <c r="FR237" s="788"/>
      <c r="FS237" s="788"/>
      <c r="FT237" s="788"/>
      <c r="FU237" s="788"/>
      <c r="FV237" s="788"/>
      <c r="FW237" s="788"/>
      <c r="FX237" s="788"/>
      <c r="FY237" s="788"/>
      <c r="FZ237" s="788"/>
      <c r="GA237" s="788"/>
      <c r="GB237" s="788"/>
      <c r="GC237" s="788"/>
      <c r="GD237" s="788"/>
      <c r="GE237" s="788"/>
      <c r="GF237" s="788"/>
      <c r="GG237" s="788"/>
      <c r="GH237" s="788"/>
      <c r="GI237" s="788"/>
      <c r="GJ237" s="788"/>
      <c r="GK237" s="788"/>
      <c r="GL237" s="788"/>
      <c r="GM237" s="788"/>
      <c r="GN237" s="788"/>
      <c r="GO237" s="788"/>
      <c r="GP237" s="788"/>
      <c r="GQ237" s="788"/>
      <c r="GR237" s="788"/>
      <c r="GS237" s="788"/>
      <c r="GT237" s="788"/>
      <c r="GU237" s="788"/>
      <c r="GV237" s="788"/>
      <c r="GW237" s="788"/>
      <c r="GX237" s="788"/>
      <c r="GY237" s="788"/>
      <c r="GZ237" s="788"/>
      <c r="HA237" s="788"/>
      <c r="HB237" s="788"/>
      <c r="HC237" s="788"/>
      <c r="HD237" s="788"/>
      <c r="HE237" s="788"/>
      <c r="HF237" s="788"/>
      <c r="HG237" s="788"/>
      <c r="HH237" s="788"/>
      <c r="HI237" s="788"/>
      <c r="HJ237" s="788"/>
      <c r="HK237" s="788"/>
      <c r="HL237" s="788"/>
      <c r="HM237" s="788"/>
      <c r="HN237" s="788"/>
      <c r="HO237" s="788"/>
      <c r="HP237" s="788"/>
      <c r="HQ237" s="788"/>
      <c r="HR237" s="788"/>
      <c r="HS237" s="788"/>
      <c r="HT237" s="788"/>
      <c r="HU237" s="788"/>
      <c r="HV237" s="788"/>
      <c r="HW237" s="788"/>
      <c r="HX237" s="788"/>
      <c r="HY237" s="788"/>
      <c r="HZ237" s="788"/>
      <c r="IA237" s="788"/>
      <c r="IB237" s="788"/>
      <c r="IC237" s="788"/>
      <c r="ID237" s="788"/>
      <c r="IE237" s="788"/>
      <c r="IF237" s="788"/>
      <c r="IG237" s="788"/>
      <c r="IH237" s="788"/>
      <c r="II237" s="788"/>
      <c r="IJ237" s="788"/>
      <c r="IK237" s="788"/>
      <c r="IL237" s="788"/>
      <c r="IM237" s="788"/>
      <c r="IN237" s="788"/>
      <c r="IO237" s="788"/>
      <c r="IP237" s="788"/>
      <c r="IQ237" s="788"/>
      <c r="IR237" s="788"/>
      <c r="IS237" s="788"/>
      <c r="IT237" s="788"/>
      <c r="IU237" s="788"/>
      <c r="IV237" s="788"/>
      <c r="IW237" s="788"/>
      <c r="IX237" s="788"/>
      <c r="IY237" s="766"/>
    </row>
    <row r="238" spans="1:259" ht="79.900000000000006" customHeight="1">
      <c r="A238" s="768" t="s">
        <v>638</v>
      </c>
      <c r="B238" s="872">
        <v>10</v>
      </c>
      <c r="C238" s="872"/>
      <c r="D238" s="776" t="s">
        <v>72</v>
      </c>
      <c r="E238" s="780">
        <v>37158</v>
      </c>
      <c r="F238" s="781">
        <f ca="1">ABS((V1-E238)/365)</f>
        <v>18.947945205479453</v>
      </c>
      <c r="G238" s="776" t="s">
        <v>272</v>
      </c>
      <c r="H238" s="746" t="s">
        <v>1987</v>
      </c>
      <c r="I238" s="838">
        <v>39350</v>
      </c>
      <c r="J238" s="456" t="s">
        <v>457</v>
      </c>
      <c r="K238" s="456"/>
      <c r="L238" s="776"/>
      <c r="M238" s="776"/>
      <c r="N238" s="456" t="s">
        <v>819</v>
      </c>
      <c r="O238" s="456"/>
      <c r="P238" s="456"/>
      <c r="Q238" s="456"/>
      <c r="R238" s="456"/>
      <c r="S238" s="746"/>
      <c r="T238" s="840"/>
      <c r="U238" s="840"/>
      <c r="V238" s="840"/>
      <c r="W238" s="840"/>
      <c r="X238" s="840"/>
      <c r="Y238" s="744" t="s">
        <v>1102</v>
      </c>
      <c r="Z238" s="767"/>
      <c r="IY238" s="768"/>
    </row>
    <row r="239" spans="1:259" s="766" customFormat="1" ht="79.900000000000006" customHeight="1">
      <c r="A239" s="768" t="s">
        <v>625</v>
      </c>
      <c r="B239" s="872">
        <v>11</v>
      </c>
      <c r="C239" s="855" t="s">
        <v>1876</v>
      </c>
      <c r="D239" s="776" t="s">
        <v>4700</v>
      </c>
      <c r="E239" s="780">
        <v>33317</v>
      </c>
      <c r="F239" s="781">
        <f ca="1">ABS((V1-E239)/365)</f>
        <v>29.471232876712328</v>
      </c>
      <c r="G239" s="776" t="s">
        <v>272</v>
      </c>
      <c r="H239" s="776"/>
      <c r="I239" s="780">
        <v>42552</v>
      </c>
      <c r="J239" s="782" t="s">
        <v>103</v>
      </c>
      <c r="K239" s="776" t="s">
        <v>1878</v>
      </c>
      <c r="L239" s="776" t="s">
        <v>2306</v>
      </c>
      <c r="M239" s="456" t="s">
        <v>1331</v>
      </c>
      <c r="N239" s="456"/>
      <c r="O239" s="456"/>
      <c r="P239" s="456"/>
      <c r="Q239" s="456"/>
      <c r="R239" s="456"/>
      <c r="S239" s="456"/>
      <c r="T239" s="776" t="s">
        <v>1973</v>
      </c>
      <c r="U239" s="776"/>
      <c r="V239" s="776"/>
      <c r="W239" s="776" t="s">
        <v>3111</v>
      </c>
      <c r="X239" s="776"/>
      <c r="Y239" s="744" t="s">
        <v>1106</v>
      </c>
      <c r="Z239" s="1022"/>
      <c r="AA239" s="744"/>
      <c r="AB239" s="788"/>
      <c r="AC239" s="788"/>
      <c r="AD239" s="788"/>
      <c r="AE239" s="788"/>
      <c r="AF239" s="744"/>
      <c r="AG239" s="744"/>
      <c r="AH239" s="744"/>
      <c r="AI239" s="744"/>
      <c r="AJ239" s="744"/>
      <c r="AK239" s="744"/>
      <c r="AL239" s="744"/>
      <c r="AM239" s="744"/>
      <c r="AN239" s="744"/>
      <c r="AO239" s="744"/>
      <c r="AP239" s="744"/>
      <c r="AQ239" s="744"/>
      <c r="AR239" s="744"/>
      <c r="AS239" s="744"/>
      <c r="AT239" s="744"/>
      <c r="AU239" s="744"/>
      <c r="AV239" s="744"/>
      <c r="AW239" s="744"/>
      <c r="AX239" s="744"/>
      <c r="AY239" s="744"/>
      <c r="AZ239" s="744"/>
      <c r="BA239" s="744"/>
      <c r="BB239" s="744"/>
      <c r="BC239" s="744"/>
      <c r="BD239" s="744"/>
      <c r="BE239" s="744"/>
      <c r="BF239" s="744"/>
      <c r="BG239" s="744"/>
      <c r="BH239" s="744"/>
      <c r="BI239" s="744"/>
      <c r="BJ239" s="744"/>
      <c r="BK239" s="744"/>
      <c r="BL239" s="744"/>
      <c r="BM239" s="744"/>
      <c r="BN239" s="744"/>
      <c r="BO239" s="744"/>
      <c r="BP239" s="744"/>
      <c r="BQ239" s="744"/>
      <c r="BR239" s="744"/>
      <c r="BS239" s="744"/>
      <c r="BT239" s="744"/>
      <c r="BU239" s="744"/>
      <c r="BV239" s="744"/>
      <c r="BW239" s="744"/>
      <c r="BX239" s="744"/>
      <c r="BY239" s="744"/>
      <c r="BZ239" s="744"/>
      <c r="CA239" s="744"/>
      <c r="CB239" s="744"/>
      <c r="CC239" s="744"/>
      <c r="CD239" s="744"/>
      <c r="CE239" s="744"/>
      <c r="CF239" s="744"/>
      <c r="CG239" s="744"/>
      <c r="CH239" s="744"/>
      <c r="CI239" s="744"/>
      <c r="CJ239" s="744"/>
      <c r="CK239" s="744"/>
      <c r="CL239" s="744"/>
      <c r="CM239" s="744"/>
      <c r="CN239" s="744"/>
      <c r="CO239" s="744"/>
      <c r="CP239" s="744"/>
      <c r="CQ239" s="744"/>
      <c r="CR239" s="744"/>
      <c r="CS239" s="744"/>
      <c r="CT239" s="744"/>
      <c r="CU239" s="744"/>
      <c r="CV239" s="744"/>
      <c r="CW239" s="744"/>
      <c r="CX239" s="744"/>
      <c r="CY239" s="744"/>
      <c r="CZ239" s="744"/>
      <c r="DA239" s="744"/>
      <c r="DB239" s="744"/>
      <c r="DC239" s="744"/>
      <c r="DD239" s="744"/>
      <c r="DE239" s="744"/>
      <c r="DF239" s="744"/>
      <c r="DG239" s="744"/>
      <c r="DH239" s="744"/>
      <c r="DI239" s="744"/>
      <c r="DJ239" s="744"/>
      <c r="DK239" s="744"/>
      <c r="DL239" s="744"/>
      <c r="DM239" s="744"/>
      <c r="DN239" s="744"/>
      <c r="DO239" s="744"/>
      <c r="DP239" s="744"/>
      <c r="DQ239" s="744"/>
      <c r="DR239" s="744"/>
      <c r="DS239" s="744"/>
      <c r="DT239" s="744"/>
      <c r="DU239" s="744"/>
      <c r="DV239" s="744"/>
      <c r="DW239" s="744"/>
      <c r="DX239" s="744"/>
      <c r="DY239" s="744"/>
      <c r="DZ239" s="744"/>
      <c r="EA239" s="744"/>
      <c r="EB239" s="744"/>
      <c r="EC239" s="744"/>
      <c r="ED239" s="744"/>
      <c r="EE239" s="744"/>
      <c r="EF239" s="744"/>
      <c r="EG239" s="744"/>
      <c r="EH239" s="744"/>
      <c r="EI239" s="744"/>
      <c r="EJ239" s="744"/>
      <c r="EK239" s="744"/>
      <c r="EL239" s="744"/>
      <c r="EM239" s="744"/>
      <c r="EN239" s="744"/>
      <c r="EO239" s="744"/>
      <c r="EP239" s="744"/>
      <c r="EQ239" s="744"/>
      <c r="ER239" s="744"/>
      <c r="ES239" s="744"/>
      <c r="ET239" s="744"/>
      <c r="EU239" s="744"/>
      <c r="EV239" s="744"/>
      <c r="EW239" s="744"/>
      <c r="EX239" s="744"/>
      <c r="EY239" s="744"/>
      <c r="EZ239" s="744"/>
      <c r="FA239" s="744"/>
      <c r="FB239" s="744"/>
      <c r="FC239" s="744"/>
      <c r="FD239" s="744"/>
      <c r="FE239" s="744"/>
      <c r="FF239" s="744"/>
      <c r="FG239" s="744"/>
      <c r="FH239" s="744"/>
      <c r="FI239" s="744"/>
      <c r="FJ239" s="744"/>
      <c r="FK239" s="744"/>
      <c r="FL239" s="744"/>
      <c r="FM239" s="744"/>
      <c r="FN239" s="744"/>
      <c r="FO239" s="744"/>
      <c r="FP239" s="744"/>
      <c r="FQ239" s="744"/>
      <c r="FR239" s="744"/>
      <c r="FS239" s="744"/>
      <c r="FT239" s="744"/>
      <c r="FU239" s="744"/>
      <c r="FV239" s="744"/>
      <c r="FW239" s="744"/>
      <c r="FX239" s="744"/>
      <c r="FY239" s="744"/>
      <c r="FZ239" s="744"/>
      <c r="GA239" s="744"/>
      <c r="GB239" s="744"/>
      <c r="GC239" s="744"/>
      <c r="GD239" s="744"/>
      <c r="GE239" s="744"/>
      <c r="GF239" s="744"/>
      <c r="GG239" s="744"/>
      <c r="GH239" s="744"/>
      <c r="GI239" s="744"/>
      <c r="GJ239" s="744"/>
      <c r="GK239" s="744"/>
      <c r="GL239" s="744"/>
      <c r="GM239" s="744"/>
      <c r="GN239" s="744"/>
      <c r="GO239" s="744"/>
      <c r="GP239" s="744"/>
      <c r="GQ239" s="744"/>
      <c r="GR239" s="744"/>
      <c r="GS239" s="744"/>
      <c r="GT239" s="744"/>
      <c r="GU239" s="744"/>
      <c r="GV239" s="744"/>
      <c r="GW239" s="744"/>
      <c r="GX239" s="744"/>
      <c r="GY239" s="744"/>
      <c r="GZ239" s="744"/>
      <c r="HA239" s="744"/>
      <c r="HB239" s="744"/>
      <c r="HC239" s="744"/>
      <c r="HD239" s="744"/>
      <c r="HE239" s="744"/>
      <c r="HF239" s="744"/>
      <c r="HG239" s="744"/>
      <c r="HH239" s="744"/>
      <c r="HI239" s="744"/>
      <c r="HJ239" s="744"/>
      <c r="HK239" s="744"/>
      <c r="HL239" s="744"/>
      <c r="HM239" s="744"/>
      <c r="HN239" s="744"/>
      <c r="HO239" s="744"/>
      <c r="HP239" s="744"/>
      <c r="HQ239" s="744"/>
      <c r="HR239" s="744"/>
      <c r="HS239" s="744"/>
      <c r="HT239" s="744"/>
      <c r="HU239" s="744"/>
      <c r="HV239" s="744"/>
      <c r="HW239" s="744"/>
      <c r="HX239" s="744"/>
      <c r="HY239" s="744"/>
      <c r="HZ239" s="744"/>
      <c r="IA239" s="744"/>
      <c r="IB239" s="744"/>
      <c r="IC239" s="744"/>
      <c r="ID239" s="744"/>
      <c r="IE239" s="744"/>
      <c r="IF239" s="744"/>
      <c r="IG239" s="744"/>
      <c r="IH239" s="744"/>
      <c r="II239" s="744"/>
      <c r="IJ239" s="744"/>
      <c r="IK239" s="744"/>
      <c r="IL239" s="744"/>
      <c r="IM239" s="744"/>
      <c r="IN239" s="744"/>
      <c r="IO239" s="744"/>
      <c r="IP239" s="744"/>
      <c r="IQ239" s="744"/>
      <c r="IR239" s="744"/>
      <c r="IS239" s="744"/>
      <c r="IT239" s="744"/>
      <c r="IU239" s="744"/>
      <c r="IV239" s="744"/>
      <c r="IW239" s="744"/>
      <c r="IX239" s="744"/>
      <c r="IY239" s="744"/>
    </row>
    <row r="240" spans="1:259" s="1029" customFormat="1" ht="79.900000000000006" customHeight="1">
      <c r="A240" s="768" t="s">
        <v>638</v>
      </c>
      <c r="B240" s="872">
        <v>12</v>
      </c>
      <c r="C240" s="833"/>
      <c r="D240" s="776" t="s">
        <v>473</v>
      </c>
      <c r="E240" s="778">
        <v>37374</v>
      </c>
      <c r="F240" s="781">
        <f ca="1">ABS((V1-E240)/365)</f>
        <v>18.356164383561644</v>
      </c>
      <c r="G240" s="846" t="s">
        <v>272</v>
      </c>
      <c r="H240" s="456" t="s">
        <v>474</v>
      </c>
      <c r="I240" s="780">
        <v>40662</v>
      </c>
      <c r="J240" s="456" t="s">
        <v>84</v>
      </c>
      <c r="K240" s="456" t="s">
        <v>789</v>
      </c>
      <c r="L240" s="778" t="s">
        <v>586</v>
      </c>
      <c r="M240" s="776" t="s">
        <v>142</v>
      </c>
      <c r="N240" s="456" t="s">
        <v>773</v>
      </c>
      <c r="O240" s="456"/>
      <c r="P240" s="456"/>
      <c r="Q240" s="456" t="s">
        <v>790</v>
      </c>
      <c r="R240" s="456"/>
      <c r="S240" s="456" t="s">
        <v>499</v>
      </c>
      <c r="T240" s="456" t="s">
        <v>3435</v>
      </c>
      <c r="U240" s="456"/>
      <c r="V240" s="456"/>
      <c r="W240" s="456"/>
      <c r="X240" s="456"/>
      <c r="Y240" s="744" t="s">
        <v>1102</v>
      </c>
      <c r="Z240" s="1022"/>
      <c r="AA240" s="744"/>
      <c r="AB240" s="744"/>
      <c r="AC240" s="744"/>
      <c r="AD240" s="744"/>
      <c r="AE240" s="744"/>
      <c r="AF240" s="744"/>
      <c r="AG240" s="744"/>
      <c r="AH240" s="744"/>
      <c r="AI240" s="744"/>
      <c r="AJ240" s="744"/>
      <c r="AK240" s="744"/>
      <c r="AL240" s="744"/>
      <c r="AM240" s="744"/>
      <c r="AN240" s="744"/>
      <c r="AO240" s="744"/>
      <c r="AP240" s="744"/>
      <c r="AQ240" s="744"/>
      <c r="AR240" s="744"/>
      <c r="AS240" s="744"/>
      <c r="AT240" s="744"/>
      <c r="AU240" s="744"/>
      <c r="AV240" s="744"/>
      <c r="AW240" s="744"/>
      <c r="AX240" s="744"/>
      <c r="AY240" s="744"/>
      <c r="AZ240" s="744"/>
      <c r="BA240" s="744"/>
      <c r="BB240" s="744"/>
      <c r="BC240" s="744"/>
      <c r="BD240" s="744"/>
      <c r="BE240" s="744"/>
      <c r="BF240" s="744"/>
      <c r="BG240" s="744"/>
      <c r="BH240" s="744"/>
      <c r="BI240" s="744"/>
      <c r="BJ240" s="744"/>
      <c r="BK240" s="744"/>
      <c r="BL240" s="744"/>
      <c r="BM240" s="744"/>
      <c r="BN240" s="744"/>
      <c r="BO240" s="744"/>
      <c r="BP240" s="744"/>
      <c r="BQ240" s="744"/>
      <c r="BR240" s="744"/>
      <c r="BS240" s="744"/>
      <c r="BT240" s="744"/>
      <c r="BU240" s="744"/>
      <c r="BV240" s="744"/>
      <c r="BW240" s="744"/>
      <c r="BX240" s="744"/>
      <c r="BY240" s="744"/>
      <c r="BZ240" s="744"/>
      <c r="CA240" s="744"/>
      <c r="CB240" s="744"/>
      <c r="CC240" s="744"/>
      <c r="CD240" s="744"/>
      <c r="CE240" s="744"/>
      <c r="CF240" s="744"/>
      <c r="CG240" s="744"/>
      <c r="CH240" s="744"/>
      <c r="CI240" s="744"/>
      <c r="CJ240" s="744"/>
      <c r="CK240" s="744"/>
      <c r="CL240" s="744"/>
      <c r="CM240" s="744"/>
      <c r="CN240" s="744"/>
      <c r="CO240" s="744"/>
      <c r="CP240" s="744"/>
      <c r="CQ240" s="744"/>
      <c r="CR240" s="744"/>
      <c r="CS240" s="744"/>
      <c r="CT240" s="744"/>
      <c r="CU240" s="744"/>
      <c r="CV240" s="744"/>
      <c r="CW240" s="744"/>
      <c r="CX240" s="744"/>
      <c r="CY240" s="744"/>
      <c r="CZ240" s="744"/>
      <c r="DA240" s="744"/>
      <c r="DB240" s="744"/>
      <c r="DC240" s="744"/>
      <c r="DD240" s="744"/>
      <c r="DE240" s="744"/>
      <c r="DF240" s="744"/>
      <c r="DG240" s="744"/>
      <c r="DH240" s="744"/>
      <c r="DI240" s="744"/>
      <c r="DJ240" s="744"/>
      <c r="DK240" s="744"/>
      <c r="DL240" s="744"/>
      <c r="DM240" s="744"/>
      <c r="DN240" s="744"/>
      <c r="DO240" s="744"/>
      <c r="DP240" s="744"/>
      <c r="DQ240" s="744"/>
      <c r="DR240" s="744"/>
      <c r="DS240" s="744"/>
      <c r="DT240" s="744"/>
      <c r="DU240" s="744"/>
      <c r="DV240" s="744"/>
      <c r="DW240" s="744"/>
      <c r="DX240" s="744"/>
      <c r="DY240" s="744"/>
      <c r="DZ240" s="744"/>
      <c r="EA240" s="744"/>
      <c r="EB240" s="744"/>
      <c r="EC240" s="744"/>
      <c r="ED240" s="744"/>
      <c r="EE240" s="744"/>
      <c r="EF240" s="744"/>
      <c r="EG240" s="744"/>
      <c r="EH240" s="744"/>
      <c r="EI240" s="744"/>
      <c r="EJ240" s="744"/>
      <c r="EK240" s="744"/>
      <c r="EL240" s="744"/>
      <c r="EM240" s="744"/>
      <c r="EN240" s="744"/>
      <c r="EO240" s="744"/>
      <c r="EP240" s="744"/>
      <c r="EQ240" s="744"/>
      <c r="ER240" s="744"/>
      <c r="ES240" s="744"/>
      <c r="ET240" s="744"/>
      <c r="EU240" s="744"/>
      <c r="EV240" s="744"/>
      <c r="EW240" s="744"/>
      <c r="EX240" s="744"/>
      <c r="EY240" s="744"/>
      <c r="EZ240" s="744"/>
      <c r="FA240" s="744"/>
      <c r="FB240" s="744"/>
      <c r="FC240" s="744"/>
      <c r="FD240" s="744"/>
      <c r="FE240" s="744"/>
      <c r="FF240" s="744"/>
      <c r="FG240" s="744"/>
      <c r="FH240" s="744"/>
      <c r="FI240" s="744"/>
      <c r="FJ240" s="744"/>
      <c r="FK240" s="744"/>
      <c r="FL240" s="744"/>
      <c r="FM240" s="744"/>
      <c r="FN240" s="744"/>
      <c r="FO240" s="744"/>
      <c r="FP240" s="744"/>
      <c r="FQ240" s="744"/>
      <c r="FR240" s="744"/>
      <c r="FS240" s="744"/>
      <c r="FT240" s="744"/>
      <c r="FU240" s="744"/>
      <c r="FV240" s="744"/>
      <c r="FW240" s="744"/>
      <c r="FX240" s="744"/>
      <c r="FY240" s="744"/>
      <c r="FZ240" s="744"/>
      <c r="GA240" s="744"/>
      <c r="GB240" s="744"/>
      <c r="GC240" s="744"/>
      <c r="GD240" s="744"/>
      <c r="GE240" s="744"/>
      <c r="GF240" s="744"/>
      <c r="GG240" s="744"/>
      <c r="GH240" s="744"/>
      <c r="GI240" s="744"/>
      <c r="GJ240" s="744"/>
      <c r="GK240" s="744"/>
      <c r="GL240" s="744"/>
      <c r="GM240" s="744"/>
      <c r="GN240" s="744"/>
      <c r="GO240" s="744"/>
      <c r="GP240" s="744"/>
      <c r="GQ240" s="744"/>
      <c r="GR240" s="744"/>
      <c r="GS240" s="744"/>
      <c r="GT240" s="744"/>
      <c r="GU240" s="744"/>
      <c r="GV240" s="744"/>
      <c r="GW240" s="744"/>
      <c r="GX240" s="744"/>
      <c r="GY240" s="744"/>
      <c r="GZ240" s="744"/>
      <c r="HA240" s="744"/>
      <c r="HB240" s="744"/>
      <c r="HC240" s="744"/>
      <c r="HD240" s="744"/>
      <c r="HE240" s="744"/>
      <c r="HF240" s="744"/>
      <c r="HG240" s="744"/>
      <c r="HH240" s="744"/>
      <c r="HI240" s="744"/>
      <c r="HJ240" s="744"/>
      <c r="HK240" s="744"/>
      <c r="HL240" s="744"/>
      <c r="HM240" s="744"/>
      <c r="HN240" s="744"/>
      <c r="HO240" s="744"/>
      <c r="HP240" s="744"/>
      <c r="HQ240" s="744"/>
      <c r="HR240" s="744"/>
      <c r="HS240" s="744"/>
      <c r="HT240" s="744"/>
      <c r="HU240" s="744"/>
      <c r="HV240" s="744"/>
      <c r="HW240" s="744"/>
      <c r="HX240" s="744"/>
      <c r="HY240" s="744"/>
      <c r="HZ240" s="744"/>
      <c r="IA240" s="744"/>
      <c r="IB240" s="744"/>
      <c r="IC240" s="744"/>
      <c r="ID240" s="744"/>
      <c r="IE240" s="744"/>
      <c r="IF240" s="744"/>
      <c r="IG240" s="744"/>
      <c r="IH240" s="744"/>
      <c r="II240" s="744"/>
      <c r="IJ240" s="744"/>
      <c r="IK240" s="744"/>
      <c r="IL240" s="744"/>
      <c r="IM240" s="744"/>
      <c r="IN240" s="744"/>
      <c r="IO240" s="744"/>
      <c r="IP240" s="744"/>
      <c r="IQ240" s="744"/>
      <c r="IR240" s="744"/>
      <c r="IS240" s="744"/>
      <c r="IT240" s="744"/>
      <c r="IU240" s="744"/>
      <c r="IV240" s="744"/>
      <c r="IW240" s="744"/>
      <c r="IX240" s="744"/>
      <c r="IY240" s="744"/>
    </row>
    <row r="241" spans="1:261" ht="79.900000000000006" customHeight="1">
      <c r="A241" s="768" t="s">
        <v>638</v>
      </c>
      <c r="B241" s="872">
        <v>13</v>
      </c>
      <c r="C241" s="471" t="s">
        <v>5154</v>
      </c>
      <c r="D241" s="762" t="s">
        <v>1190</v>
      </c>
      <c r="E241" s="867">
        <v>39602</v>
      </c>
      <c r="F241" s="781">
        <f ca="1">ABS((V1-E241)/365)</f>
        <v>12.252054794520548</v>
      </c>
      <c r="G241" s="762" t="s">
        <v>272</v>
      </c>
      <c r="H241" s="762" t="s">
        <v>1188</v>
      </c>
      <c r="I241" s="844">
        <v>41967</v>
      </c>
      <c r="J241" s="762" t="s">
        <v>84</v>
      </c>
      <c r="K241" s="456"/>
      <c r="L241" s="776" t="s">
        <v>1422</v>
      </c>
      <c r="M241" s="868" t="s">
        <v>142</v>
      </c>
      <c r="N241" s="456" t="s">
        <v>1966</v>
      </c>
      <c r="O241" s="776" t="s">
        <v>4175</v>
      </c>
      <c r="P241" s="776"/>
      <c r="Q241" s="776"/>
      <c r="R241" s="776"/>
      <c r="S241" s="776" t="s">
        <v>1370</v>
      </c>
      <c r="T241" s="776" t="s">
        <v>1201</v>
      </c>
      <c r="U241" s="776"/>
      <c r="V241" s="776"/>
      <c r="W241" s="776" t="s">
        <v>1232</v>
      </c>
      <c r="X241" s="776"/>
      <c r="Y241" s="744" t="s">
        <v>1102</v>
      </c>
      <c r="Z241" s="767"/>
    </row>
    <row r="242" spans="1:261" s="767" customFormat="1" ht="79.900000000000006" customHeight="1">
      <c r="A242" s="767" t="s">
        <v>625</v>
      </c>
      <c r="B242" s="872">
        <v>14</v>
      </c>
      <c r="C242" s="471"/>
      <c r="D242" s="943" t="s">
        <v>45</v>
      </c>
      <c r="E242" s="780">
        <v>38344</v>
      </c>
      <c r="F242" s="781">
        <f ca="1">ABS((V1-E242)/365)</f>
        <v>15.698630136986301</v>
      </c>
      <c r="G242" s="776" t="s">
        <v>272</v>
      </c>
      <c r="H242" s="456" t="s">
        <v>46</v>
      </c>
      <c r="I242" s="780">
        <v>40123</v>
      </c>
      <c r="J242" s="456" t="s">
        <v>58</v>
      </c>
      <c r="K242" s="456" t="s">
        <v>901</v>
      </c>
      <c r="L242" s="800" t="s">
        <v>202</v>
      </c>
      <c r="M242" s="841" t="s">
        <v>52</v>
      </c>
      <c r="N242" s="456" t="s">
        <v>773</v>
      </c>
      <c r="O242" s="776" t="s">
        <v>4175</v>
      </c>
      <c r="P242" s="456"/>
      <c r="Q242" s="456"/>
      <c r="R242" s="456"/>
      <c r="S242" s="456"/>
      <c r="T242" s="776" t="s">
        <v>1624</v>
      </c>
      <c r="U242" s="776"/>
      <c r="V242" s="776"/>
      <c r="W242" s="456" t="s">
        <v>1278</v>
      </c>
      <c r="X242" s="456"/>
      <c r="Y242" s="744" t="s">
        <v>1102</v>
      </c>
      <c r="Z242" s="744"/>
      <c r="AA242" s="744"/>
      <c r="AB242" s="744"/>
      <c r="AC242" s="744"/>
      <c r="AD242" s="744"/>
      <c r="AE242" s="744"/>
      <c r="AF242" s="744"/>
      <c r="AG242" s="744"/>
      <c r="AH242" s="744"/>
      <c r="AI242" s="744"/>
      <c r="AJ242" s="744"/>
      <c r="AK242" s="744"/>
      <c r="AL242" s="744"/>
      <c r="AM242" s="744"/>
      <c r="AN242" s="744"/>
      <c r="AO242" s="744"/>
      <c r="AP242" s="744"/>
      <c r="AQ242" s="744"/>
      <c r="AR242" s="744"/>
      <c r="AS242" s="744"/>
      <c r="AT242" s="744"/>
      <c r="AU242" s="744"/>
      <c r="AV242" s="744"/>
      <c r="AW242" s="744"/>
      <c r="AX242" s="744"/>
      <c r="AY242" s="744"/>
      <c r="AZ242" s="744"/>
      <c r="BA242" s="744"/>
      <c r="BB242" s="744"/>
      <c r="BC242" s="744"/>
      <c r="BD242" s="744"/>
      <c r="BE242" s="744"/>
      <c r="BF242" s="744"/>
      <c r="BG242" s="744"/>
      <c r="BH242" s="744"/>
      <c r="BI242" s="744"/>
      <c r="BJ242" s="744"/>
      <c r="BK242" s="744"/>
      <c r="BL242" s="744"/>
      <c r="BM242" s="744"/>
      <c r="BN242" s="744"/>
      <c r="BO242" s="744"/>
      <c r="BP242" s="744"/>
      <c r="BQ242" s="744"/>
      <c r="BR242" s="744"/>
      <c r="BS242" s="744"/>
      <c r="BT242" s="744"/>
      <c r="BU242" s="744"/>
      <c r="BV242" s="744"/>
      <c r="BW242" s="744"/>
      <c r="BX242" s="744"/>
      <c r="BY242" s="744"/>
      <c r="BZ242" s="744"/>
      <c r="CA242" s="744"/>
      <c r="CB242" s="744"/>
      <c r="CC242" s="744"/>
      <c r="CD242" s="744"/>
      <c r="CE242" s="744"/>
      <c r="CF242" s="744"/>
      <c r="CG242" s="744"/>
      <c r="CH242" s="744"/>
      <c r="CI242" s="744"/>
      <c r="CJ242" s="744"/>
      <c r="CK242" s="744"/>
      <c r="CL242" s="744"/>
      <c r="CM242" s="744"/>
      <c r="CN242" s="744"/>
      <c r="CO242" s="744"/>
      <c r="CP242" s="744"/>
      <c r="CQ242" s="744"/>
      <c r="CR242" s="744"/>
      <c r="CS242" s="744"/>
      <c r="CT242" s="744"/>
      <c r="CU242" s="744"/>
      <c r="CV242" s="744"/>
      <c r="CW242" s="744"/>
      <c r="CX242" s="744"/>
      <c r="CY242" s="744"/>
      <c r="CZ242" s="744"/>
      <c r="DA242" s="744"/>
      <c r="DB242" s="744"/>
      <c r="DC242" s="744"/>
      <c r="DD242" s="744"/>
      <c r="DE242" s="744"/>
      <c r="DF242" s="744"/>
      <c r="DG242" s="744"/>
      <c r="DH242" s="744"/>
      <c r="DI242" s="744"/>
      <c r="DJ242" s="744"/>
      <c r="DK242" s="744"/>
      <c r="DL242" s="744"/>
      <c r="DM242" s="744"/>
      <c r="DN242" s="744"/>
      <c r="DO242" s="744"/>
      <c r="DP242" s="744"/>
      <c r="DQ242" s="744"/>
      <c r="DR242" s="744"/>
      <c r="DS242" s="744"/>
      <c r="DT242" s="744"/>
      <c r="DU242" s="744"/>
      <c r="DV242" s="744"/>
      <c r="DW242" s="744"/>
      <c r="DX242" s="744"/>
      <c r="DY242" s="744"/>
      <c r="DZ242" s="744"/>
      <c r="EA242" s="744"/>
      <c r="EB242" s="744"/>
      <c r="EC242" s="744"/>
      <c r="ED242" s="744"/>
      <c r="EE242" s="744"/>
      <c r="EF242" s="744"/>
      <c r="EG242" s="744"/>
      <c r="EH242" s="744"/>
      <c r="EI242" s="744"/>
      <c r="EJ242" s="744"/>
      <c r="EK242" s="744"/>
      <c r="EL242" s="744"/>
      <c r="EM242" s="744"/>
      <c r="EN242" s="744"/>
      <c r="EO242" s="744"/>
      <c r="EP242" s="744"/>
      <c r="EQ242" s="744"/>
      <c r="ER242" s="744"/>
      <c r="ES242" s="744"/>
      <c r="ET242" s="744"/>
      <c r="EU242" s="744"/>
      <c r="EV242" s="744"/>
      <c r="EW242" s="744"/>
      <c r="EX242" s="744"/>
      <c r="EY242" s="744"/>
      <c r="EZ242" s="744"/>
      <c r="FA242" s="744"/>
      <c r="FB242" s="744"/>
      <c r="FC242" s="744"/>
      <c r="FD242" s="744"/>
      <c r="FE242" s="744"/>
      <c r="FF242" s="744"/>
      <c r="FG242" s="744"/>
      <c r="FH242" s="744"/>
      <c r="FI242" s="744"/>
      <c r="FJ242" s="744"/>
      <c r="FK242" s="744"/>
      <c r="FL242" s="744"/>
      <c r="FM242" s="744"/>
      <c r="FN242" s="744"/>
      <c r="FO242" s="744"/>
      <c r="FP242" s="744"/>
      <c r="FQ242" s="744"/>
      <c r="FR242" s="744"/>
      <c r="FS242" s="744"/>
      <c r="FT242" s="744"/>
      <c r="FU242" s="744"/>
      <c r="FV242" s="744"/>
      <c r="FW242" s="744"/>
      <c r="FX242" s="744"/>
      <c r="FY242" s="744"/>
      <c r="FZ242" s="744"/>
      <c r="GA242" s="744"/>
      <c r="GB242" s="744"/>
      <c r="GC242" s="744"/>
      <c r="GD242" s="744"/>
      <c r="GE242" s="744"/>
      <c r="GF242" s="744"/>
      <c r="GG242" s="744"/>
      <c r="GH242" s="744"/>
      <c r="GI242" s="744"/>
      <c r="GJ242" s="744"/>
      <c r="GK242" s="744"/>
      <c r="GL242" s="744"/>
      <c r="GM242" s="744"/>
      <c r="GN242" s="744"/>
      <c r="GO242" s="744"/>
      <c r="GP242" s="744"/>
      <c r="GQ242" s="744"/>
      <c r="GR242" s="744"/>
      <c r="GS242" s="744"/>
      <c r="GT242" s="744"/>
      <c r="GU242" s="744"/>
      <c r="GV242" s="744"/>
      <c r="GW242" s="744"/>
      <c r="GX242" s="744"/>
      <c r="GY242" s="744"/>
      <c r="GZ242" s="744"/>
      <c r="HA242" s="744"/>
      <c r="HB242" s="744"/>
      <c r="HC242" s="744"/>
      <c r="HD242" s="744"/>
      <c r="HE242" s="744"/>
      <c r="HF242" s="744"/>
      <c r="HG242" s="744"/>
      <c r="HH242" s="744"/>
      <c r="HI242" s="744"/>
      <c r="HJ242" s="744"/>
      <c r="HK242" s="744"/>
      <c r="HL242" s="744"/>
      <c r="HM242" s="744"/>
      <c r="HN242" s="744"/>
      <c r="HO242" s="744"/>
      <c r="HP242" s="744"/>
      <c r="HQ242" s="744"/>
      <c r="HR242" s="744"/>
      <c r="HS242" s="744"/>
      <c r="HT242" s="744"/>
      <c r="HU242" s="744"/>
      <c r="HV242" s="744"/>
      <c r="HW242" s="744"/>
      <c r="HX242" s="744"/>
      <c r="HY242" s="744"/>
      <c r="HZ242" s="744"/>
      <c r="IA242" s="744"/>
      <c r="IB242" s="744"/>
      <c r="IC242" s="744"/>
      <c r="ID242" s="744"/>
      <c r="IE242" s="744"/>
      <c r="IF242" s="744"/>
      <c r="IG242" s="744"/>
      <c r="IH242" s="744"/>
      <c r="II242" s="744"/>
      <c r="IJ242" s="744"/>
      <c r="IK242" s="744"/>
      <c r="IL242" s="744"/>
      <c r="IM242" s="744"/>
      <c r="IN242" s="744"/>
      <c r="IO242" s="744"/>
      <c r="IP242" s="744"/>
      <c r="IQ242" s="744"/>
      <c r="IR242" s="744"/>
      <c r="IS242" s="744"/>
      <c r="IT242" s="744"/>
      <c r="IU242" s="744"/>
      <c r="IV242" s="744"/>
      <c r="IW242" s="744"/>
      <c r="IX242" s="744"/>
      <c r="IY242" s="768"/>
    </row>
    <row r="243" spans="1:261" s="788" customFormat="1" ht="79.900000000000006" customHeight="1">
      <c r="A243" s="768" t="s">
        <v>638</v>
      </c>
      <c r="B243" s="872">
        <v>15</v>
      </c>
      <c r="C243" s="471"/>
      <c r="D243" s="943" t="s">
        <v>54</v>
      </c>
      <c r="E243" s="778">
        <v>38198</v>
      </c>
      <c r="F243" s="781">
        <f ca="1">ABS((V1-E243)/365)</f>
        <v>16.098630136986301</v>
      </c>
      <c r="G243" s="776" t="s">
        <v>272</v>
      </c>
      <c r="H243" s="456" t="s">
        <v>484</v>
      </c>
      <c r="I243" s="780">
        <v>40678</v>
      </c>
      <c r="J243" s="456" t="s">
        <v>58</v>
      </c>
      <c r="K243" s="456" t="s">
        <v>485</v>
      </c>
      <c r="L243" s="776" t="s">
        <v>1095</v>
      </c>
      <c r="M243" s="780" t="s">
        <v>142</v>
      </c>
      <c r="N243" s="776" t="s">
        <v>773</v>
      </c>
      <c r="O243" s="776"/>
      <c r="P243" s="780" t="s">
        <v>551</v>
      </c>
      <c r="Q243" s="456" t="s">
        <v>1827</v>
      </c>
      <c r="R243" s="456"/>
      <c r="S243" s="780" t="s">
        <v>634</v>
      </c>
      <c r="T243" s="456" t="s">
        <v>490</v>
      </c>
      <c r="U243" s="809"/>
      <c r="V243" s="809"/>
      <c r="W243" s="809" t="s">
        <v>5453</v>
      </c>
      <c r="X243" s="456" t="s">
        <v>7513</v>
      </c>
      <c r="Y243" s="788" t="s">
        <v>1102</v>
      </c>
      <c r="Z243" s="768"/>
    </row>
    <row r="244" spans="1:261" ht="79.900000000000006" customHeight="1">
      <c r="A244" s="767" t="s">
        <v>625</v>
      </c>
      <c r="B244" s="872">
        <v>16</v>
      </c>
      <c r="C244" s="471"/>
      <c r="D244" s="776" t="s">
        <v>15</v>
      </c>
      <c r="E244" s="780">
        <v>36971</v>
      </c>
      <c r="F244" s="781">
        <f ca="1">ABS((V1-E244)/365)</f>
        <v>19.460273972602739</v>
      </c>
      <c r="G244" s="776" t="s">
        <v>272</v>
      </c>
      <c r="H244" s="456" t="s">
        <v>406</v>
      </c>
      <c r="I244" s="780">
        <v>40316</v>
      </c>
      <c r="J244" s="456" t="s">
        <v>58</v>
      </c>
      <c r="K244" s="456" t="s">
        <v>894</v>
      </c>
      <c r="L244" s="776" t="s">
        <v>455</v>
      </c>
      <c r="M244" s="841" t="s">
        <v>52</v>
      </c>
      <c r="N244" s="456" t="s">
        <v>773</v>
      </c>
      <c r="O244" s="456"/>
      <c r="P244" s="456"/>
      <c r="Q244" s="456"/>
      <c r="R244" s="456"/>
      <c r="S244" s="456" t="s">
        <v>596</v>
      </c>
      <c r="T244" s="840"/>
      <c r="U244" s="840"/>
      <c r="V244" s="840"/>
      <c r="W244" s="840"/>
      <c r="X244" s="840"/>
      <c r="Y244" s="744" t="s">
        <v>1102</v>
      </c>
      <c r="AB244" s="788"/>
      <c r="AC244" s="788"/>
      <c r="AD244" s="788"/>
      <c r="AE244" s="788"/>
      <c r="IX244" s="788"/>
    </row>
    <row r="245" spans="1:261" ht="79.900000000000006" customHeight="1">
      <c r="A245" s="768" t="s">
        <v>638</v>
      </c>
      <c r="B245" s="872">
        <v>17</v>
      </c>
      <c r="C245" s="471"/>
      <c r="D245" s="776" t="s">
        <v>2936</v>
      </c>
      <c r="E245" s="780">
        <v>38424</v>
      </c>
      <c r="F245" s="781">
        <f ca="1">ABS((V1+-E245)/365)</f>
        <v>15.479452054794521</v>
      </c>
      <c r="G245" s="776" t="s">
        <v>143</v>
      </c>
      <c r="H245" s="456" t="s">
        <v>2937</v>
      </c>
      <c r="I245" s="780">
        <v>38873</v>
      </c>
      <c r="J245" s="456" t="s">
        <v>84</v>
      </c>
      <c r="K245" s="456" t="s">
        <v>791</v>
      </c>
      <c r="L245" s="776" t="s">
        <v>1493</v>
      </c>
      <c r="M245" s="776" t="s">
        <v>1491</v>
      </c>
      <c r="N245" s="456" t="s">
        <v>1492</v>
      </c>
      <c r="O245" s="456"/>
      <c r="P245" s="456"/>
      <c r="Q245" s="456" t="s">
        <v>1263</v>
      </c>
      <c r="R245" s="456"/>
      <c r="S245" s="456"/>
      <c r="T245" s="840"/>
      <c r="U245" s="840"/>
      <c r="V245" s="840"/>
      <c r="W245" s="840"/>
      <c r="X245" s="840"/>
      <c r="Y245" s="768" t="s">
        <v>1102</v>
      </c>
      <c r="Z245" s="1022"/>
      <c r="AB245" s="766"/>
      <c r="AC245" s="766"/>
      <c r="AD245" s="766"/>
      <c r="AE245" s="766"/>
      <c r="AF245" s="766"/>
      <c r="AG245" s="766"/>
      <c r="AH245" s="766"/>
      <c r="AI245" s="766"/>
      <c r="AJ245" s="766"/>
      <c r="AK245" s="766"/>
      <c r="AL245" s="766"/>
      <c r="AM245" s="766"/>
      <c r="AN245" s="766"/>
      <c r="AO245" s="766"/>
      <c r="AP245" s="766"/>
      <c r="AQ245" s="766"/>
      <c r="AR245" s="766"/>
      <c r="AS245" s="766"/>
      <c r="AT245" s="766"/>
      <c r="AU245" s="766"/>
      <c r="AV245" s="766"/>
      <c r="AW245" s="766"/>
      <c r="AX245" s="766"/>
      <c r="AY245" s="766"/>
      <c r="AZ245" s="766"/>
      <c r="BA245" s="766"/>
      <c r="BB245" s="766"/>
      <c r="BC245" s="766"/>
      <c r="BD245" s="766"/>
      <c r="BE245" s="766"/>
      <c r="BF245" s="766"/>
      <c r="BG245" s="766"/>
      <c r="BH245" s="766"/>
      <c r="BI245" s="766"/>
      <c r="BJ245" s="766"/>
      <c r="BK245" s="766"/>
      <c r="BL245" s="766"/>
      <c r="BM245" s="766"/>
      <c r="BN245" s="766"/>
      <c r="BO245" s="766"/>
      <c r="BP245" s="766"/>
      <c r="BQ245" s="766"/>
      <c r="BR245" s="766"/>
      <c r="BS245" s="766"/>
      <c r="BT245" s="766"/>
      <c r="BU245" s="766"/>
      <c r="BV245" s="766"/>
      <c r="BW245" s="766"/>
      <c r="BX245" s="766"/>
      <c r="BY245" s="766"/>
      <c r="BZ245" s="766"/>
      <c r="CA245" s="766"/>
      <c r="CB245" s="766"/>
      <c r="CC245" s="766"/>
      <c r="CD245" s="766"/>
      <c r="CE245" s="766"/>
      <c r="CF245" s="766"/>
      <c r="CG245" s="766"/>
      <c r="CH245" s="766"/>
      <c r="CI245" s="766"/>
      <c r="CJ245" s="766"/>
      <c r="CK245" s="766"/>
      <c r="CL245" s="766"/>
      <c r="CM245" s="766"/>
      <c r="CN245" s="766"/>
      <c r="CO245" s="766"/>
      <c r="CP245" s="766"/>
      <c r="CQ245" s="766"/>
      <c r="CR245" s="766"/>
      <c r="CS245" s="766"/>
      <c r="CT245" s="766"/>
      <c r="CU245" s="766"/>
      <c r="CV245" s="766"/>
      <c r="CW245" s="766"/>
      <c r="CX245" s="766"/>
      <c r="CY245" s="766"/>
      <c r="CZ245" s="766"/>
      <c r="DA245" s="766"/>
      <c r="DB245" s="766"/>
      <c r="DC245" s="766"/>
      <c r="DD245" s="766"/>
      <c r="DE245" s="766"/>
      <c r="DF245" s="766"/>
      <c r="DG245" s="766"/>
      <c r="DH245" s="766"/>
      <c r="DI245" s="766"/>
      <c r="DJ245" s="766"/>
      <c r="DK245" s="766"/>
      <c r="DL245" s="766"/>
      <c r="DM245" s="766"/>
      <c r="DN245" s="766"/>
      <c r="DO245" s="766"/>
      <c r="DP245" s="766"/>
      <c r="DQ245" s="766"/>
      <c r="DR245" s="766"/>
      <c r="DS245" s="766"/>
      <c r="DT245" s="766"/>
      <c r="DU245" s="766"/>
      <c r="DV245" s="766"/>
      <c r="DW245" s="766"/>
      <c r="DX245" s="766"/>
      <c r="DY245" s="766"/>
      <c r="DZ245" s="766"/>
      <c r="EA245" s="766"/>
      <c r="EB245" s="766"/>
      <c r="EC245" s="766"/>
      <c r="ED245" s="766"/>
      <c r="EE245" s="766"/>
      <c r="EF245" s="766"/>
      <c r="EG245" s="766"/>
      <c r="EH245" s="766"/>
      <c r="EI245" s="766"/>
      <c r="EJ245" s="766"/>
      <c r="EK245" s="766"/>
      <c r="EL245" s="766"/>
      <c r="EM245" s="766"/>
      <c r="EN245" s="766"/>
      <c r="EO245" s="766"/>
      <c r="EP245" s="766"/>
      <c r="EQ245" s="766"/>
      <c r="ER245" s="766"/>
      <c r="ES245" s="766"/>
      <c r="ET245" s="766"/>
      <c r="EU245" s="766"/>
      <c r="EV245" s="766"/>
      <c r="EW245" s="766"/>
      <c r="EX245" s="766"/>
      <c r="EY245" s="766"/>
      <c r="EZ245" s="766"/>
      <c r="FA245" s="766"/>
      <c r="FB245" s="766"/>
      <c r="FC245" s="766"/>
      <c r="FD245" s="766"/>
      <c r="FE245" s="766"/>
      <c r="FF245" s="766"/>
      <c r="FG245" s="766"/>
      <c r="FH245" s="766"/>
      <c r="FI245" s="766"/>
      <c r="FJ245" s="766"/>
      <c r="FK245" s="766"/>
      <c r="FL245" s="766"/>
      <c r="FM245" s="766"/>
      <c r="FN245" s="766"/>
      <c r="FO245" s="766"/>
      <c r="FP245" s="766"/>
      <c r="FQ245" s="766"/>
      <c r="FR245" s="766"/>
      <c r="FS245" s="766"/>
      <c r="FT245" s="766"/>
      <c r="FU245" s="766"/>
      <c r="FV245" s="766"/>
      <c r="FW245" s="766"/>
      <c r="FX245" s="766"/>
      <c r="FY245" s="766"/>
      <c r="FZ245" s="766"/>
      <c r="GA245" s="766"/>
      <c r="GB245" s="766"/>
      <c r="GC245" s="766"/>
      <c r="GD245" s="766"/>
      <c r="GE245" s="766"/>
      <c r="GF245" s="766"/>
      <c r="GG245" s="766"/>
      <c r="GH245" s="766"/>
      <c r="GI245" s="766"/>
      <c r="GJ245" s="766"/>
      <c r="GK245" s="766"/>
      <c r="GL245" s="766"/>
      <c r="GM245" s="766"/>
      <c r="GN245" s="766"/>
      <c r="GO245" s="766"/>
      <c r="GP245" s="766"/>
      <c r="GQ245" s="766"/>
      <c r="GR245" s="766"/>
      <c r="GS245" s="766"/>
      <c r="GT245" s="766"/>
      <c r="GU245" s="766"/>
      <c r="GV245" s="766"/>
      <c r="GW245" s="766"/>
      <c r="GX245" s="766"/>
      <c r="GY245" s="766"/>
      <c r="GZ245" s="766"/>
      <c r="HA245" s="766"/>
      <c r="HB245" s="766"/>
      <c r="HC245" s="766"/>
      <c r="HD245" s="766"/>
      <c r="HE245" s="766"/>
      <c r="HF245" s="766"/>
      <c r="HG245" s="766"/>
      <c r="HH245" s="766"/>
      <c r="HI245" s="766"/>
      <c r="HJ245" s="766"/>
      <c r="HK245" s="766"/>
      <c r="HL245" s="766"/>
      <c r="HM245" s="766"/>
      <c r="HN245" s="766"/>
      <c r="HO245" s="766"/>
      <c r="HP245" s="766"/>
      <c r="HQ245" s="766"/>
      <c r="HR245" s="766"/>
      <c r="HS245" s="766"/>
      <c r="HT245" s="766"/>
      <c r="HU245" s="766"/>
      <c r="HV245" s="766"/>
      <c r="HW245" s="766"/>
      <c r="HX245" s="766"/>
      <c r="HY245" s="766"/>
      <c r="HZ245" s="766"/>
      <c r="IA245" s="766"/>
      <c r="IB245" s="766"/>
      <c r="IC245" s="766"/>
      <c r="ID245" s="766"/>
      <c r="IE245" s="766"/>
      <c r="IF245" s="766"/>
      <c r="IG245" s="766"/>
      <c r="IH245" s="766"/>
      <c r="II245" s="766"/>
      <c r="IJ245" s="766"/>
      <c r="IK245" s="766"/>
      <c r="IL245" s="766"/>
      <c r="IM245" s="766"/>
      <c r="IN245" s="766"/>
      <c r="IO245" s="766"/>
      <c r="IP245" s="766"/>
      <c r="IQ245" s="766"/>
      <c r="IR245" s="766"/>
      <c r="IS245" s="766"/>
      <c r="IT245" s="766"/>
      <c r="IU245" s="766"/>
      <c r="IV245" s="766"/>
      <c r="IW245" s="766"/>
      <c r="IX245" s="766"/>
      <c r="IY245" s="766"/>
    </row>
    <row r="246" spans="1:261" ht="79.900000000000006" customHeight="1">
      <c r="A246" s="768" t="s">
        <v>625</v>
      </c>
      <c r="B246" s="872">
        <v>18</v>
      </c>
      <c r="C246" s="471"/>
      <c r="D246" s="776" t="s">
        <v>1300</v>
      </c>
      <c r="E246" s="780">
        <v>36357</v>
      </c>
      <c r="F246" s="781">
        <f ca="1">ABS((V1-E246)/365)</f>
        <v>21.142465753424659</v>
      </c>
      <c r="G246" s="776" t="s">
        <v>272</v>
      </c>
      <c r="H246" s="776" t="s">
        <v>1301</v>
      </c>
      <c r="I246" s="780">
        <v>42076</v>
      </c>
      <c r="J246" s="782" t="s">
        <v>84</v>
      </c>
      <c r="K246" s="776" t="s">
        <v>1303</v>
      </c>
      <c r="L246" s="776" t="s">
        <v>1931</v>
      </c>
      <c r="M246" s="456" t="s">
        <v>1328</v>
      </c>
      <c r="N246" s="456" t="s">
        <v>2284</v>
      </c>
      <c r="O246" s="776" t="s">
        <v>4175</v>
      </c>
      <c r="P246" s="456"/>
      <c r="Q246" s="456"/>
      <c r="R246" s="456"/>
      <c r="S246" s="456"/>
      <c r="T246" s="776" t="s">
        <v>4881</v>
      </c>
      <c r="U246" s="776"/>
      <c r="V246" s="776"/>
      <c r="W246" s="776" t="s">
        <v>1306</v>
      </c>
      <c r="X246" s="776"/>
      <c r="Y246" s="768" t="s">
        <v>1106</v>
      </c>
      <c r="Z246" s="744"/>
    </row>
    <row r="247" spans="1:261" s="788" customFormat="1" ht="79.900000000000006" customHeight="1">
      <c r="A247" s="768" t="s">
        <v>638</v>
      </c>
      <c r="B247" s="872">
        <v>19</v>
      </c>
      <c r="C247" s="471" t="s">
        <v>5633</v>
      </c>
      <c r="D247" s="882" t="s">
        <v>5637</v>
      </c>
      <c r="E247" s="883"/>
      <c r="F247" s="879">
        <v>13</v>
      </c>
      <c r="G247" s="882" t="s">
        <v>272</v>
      </c>
      <c r="H247" s="882" t="s">
        <v>6114</v>
      </c>
      <c r="I247" s="883" t="s">
        <v>6115</v>
      </c>
      <c r="J247" s="897" t="s">
        <v>84</v>
      </c>
      <c r="K247" s="882" t="s">
        <v>5638</v>
      </c>
      <c r="L247" s="882"/>
      <c r="M247" s="880"/>
      <c r="N247" s="880"/>
      <c r="O247" s="880"/>
      <c r="P247" s="880"/>
      <c r="Q247" s="880"/>
      <c r="R247" s="880" t="s">
        <v>6861</v>
      </c>
      <c r="S247" s="880"/>
      <c r="T247" s="882" t="s">
        <v>6171</v>
      </c>
      <c r="U247" s="882" t="s">
        <v>6860</v>
      </c>
      <c r="V247" s="882"/>
      <c r="W247" s="882"/>
      <c r="X247" s="882" t="s">
        <v>6653</v>
      </c>
      <c r="Y247" s="768" t="s">
        <v>3524</v>
      </c>
      <c r="Z247" s="1022"/>
      <c r="AA247" s="744"/>
      <c r="AB247" s="766"/>
      <c r="AC247" s="766"/>
      <c r="AD247" s="766"/>
      <c r="AE247" s="766"/>
      <c r="AF247" s="766"/>
      <c r="AG247" s="766"/>
      <c r="AH247" s="766"/>
      <c r="AI247" s="766"/>
      <c r="AJ247" s="766"/>
      <c r="AK247" s="766"/>
      <c r="AL247" s="766"/>
      <c r="AM247" s="766"/>
      <c r="AN247" s="766"/>
      <c r="AO247" s="766"/>
      <c r="AP247" s="766"/>
      <c r="AQ247" s="766"/>
      <c r="AR247" s="766"/>
      <c r="AS247" s="766"/>
      <c r="AT247" s="766"/>
      <c r="AU247" s="766"/>
      <c r="AV247" s="766"/>
      <c r="AW247" s="766"/>
      <c r="AX247" s="766"/>
      <c r="AY247" s="766"/>
      <c r="AZ247" s="766"/>
      <c r="BA247" s="766"/>
      <c r="BB247" s="766"/>
      <c r="BC247" s="766"/>
      <c r="BD247" s="766"/>
      <c r="BE247" s="766"/>
      <c r="BF247" s="766"/>
      <c r="BG247" s="766"/>
      <c r="BH247" s="766"/>
      <c r="BI247" s="766"/>
      <c r="BJ247" s="766"/>
      <c r="BK247" s="766"/>
      <c r="BL247" s="766"/>
      <c r="BM247" s="766"/>
      <c r="BN247" s="766"/>
      <c r="BO247" s="766"/>
      <c r="BP247" s="766"/>
      <c r="BQ247" s="766"/>
      <c r="BR247" s="766"/>
      <c r="BS247" s="766"/>
      <c r="BT247" s="766"/>
      <c r="BU247" s="766"/>
      <c r="BV247" s="766"/>
      <c r="BW247" s="766"/>
      <c r="BX247" s="766"/>
      <c r="BY247" s="766"/>
      <c r="BZ247" s="766"/>
      <c r="CA247" s="766"/>
      <c r="CB247" s="766"/>
      <c r="CC247" s="766"/>
      <c r="CD247" s="766"/>
      <c r="CE247" s="766"/>
      <c r="CF247" s="766"/>
      <c r="CG247" s="766"/>
      <c r="CH247" s="766"/>
      <c r="CI247" s="766"/>
      <c r="CJ247" s="766"/>
      <c r="CK247" s="766"/>
      <c r="CL247" s="766"/>
      <c r="CM247" s="766"/>
      <c r="CN247" s="766"/>
      <c r="CO247" s="766"/>
      <c r="CP247" s="766"/>
      <c r="CQ247" s="766"/>
      <c r="CR247" s="766"/>
      <c r="CS247" s="766"/>
      <c r="CT247" s="766"/>
      <c r="CU247" s="766"/>
      <c r="CV247" s="766"/>
      <c r="CW247" s="766"/>
      <c r="CX247" s="766"/>
      <c r="CY247" s="766"/>
      <c r="CZ247" s="766"/>
      <c r="DA247" s="766"/>
      <c r="DB247" s="766"/>
      <c r="DC247" s="766"/>
      <c r="DD247" s="766"/>
      <c r="DE247" s="766"/>
      <c r="DF247" s="766"/>
      <c r="DG247" s="766"/>
      <c r="DH247" s="766"/>
      <c r="DI247" s="766"/>
      <c r="DJ247" s="766"/>
      <c r="DK247" s="766"/>
      <c r="DL247" s="766"/>
      <c r="DM247" s="766"/>
      <c r="DN247" s="766"/>
      <c r="DO247" s="766"/>
      <c r="DP247" s="766"/>
      <c r="DQ247" s="766"/>
      <c r="DR247" s="766"/>
      <c r="DS247" s="766"/>
      <c r="DT247" s="766"/>
      <c r="DU247" s="766"/>
      <c r="DV247" s="766"/>
      <c r="DW247" s="766"/>
      <c r="DX247" s="766"/>
      <c r="DY247" s="766"/>
      <c r="DZ247" s="766"/>
      <c r="EA247" s="766"/>
      <c r="EB247" s="766"/>
      <c r="EC247" s="766"/>
      <c r="ED247" s="766"/>
      <c r="EE247" s="766"/>
      <c r="EF247" s="766"/>
      <c r="EG247" s="766"/>
      <c r="EH247" s="766"/>
      <c r="EI247" s="766"/>
      <c r="EJ247" s="766"/>
      <c r="EK247" s="766"/>
      <c r="EL247" s="766"/>
      <c r="EM247" s="766"/>
      <c r="EN247" s="766"/>
      <c r="EO247" s="766"/>
      <c r="EP247" s="766"/>
      <c r="EQ247" s="766"/>
      <c r="ER247" s="766"/>
      <c r="ES247" s="766"/>
      <c r="ET247" s="766"/>
      <c r="EU247" s="766"/>
      <c r="EV247" s="766"/>
      <c r="EW247" s="766"/>
      <c r="EX247" s="766"/>
      <c r="EY247" s="766"/>
      <c r="EZ247" s="766"/>
      <c r="FA247" s="766"/>
      <c r="FB247" s="766"/>
      <c r="FC247" s="766"/>
      <c r="FD247" s="766"/>
      <c r="FE247" s="766"/>
      <c r="FF247" s="766"/>
      <c r="FG247" s="766"/>
      <c r="FH247" s="766"/>
      <c r="FI247" s="766"/>
      <c r="FJ247" s="766"/>
      <c r="FK247" s="766"/>
      <c r="FL247" s="766"/>
      <c r="FM247" s="766"/>
      <c r="FN247" s="766"/>
      <c r="FO247" s="766"/>
      <c r="FP247" s="766"/>
      <c r="FQ247" s="766"/>
      <c r="FR247" s="766"/>
      <c r="FS247" s="766"/>
      <c r="FT247" s="766"/>
      <c r="FU247" s="766"/>
      <c r="FV247" s="766"/>
      <c r="FW247" s="766"/>
      <c r="FX247" s="766"/>
      <c r="FY247" s="766"/>
      <c r="FZ247" s="766"/>
      <c r="GA247" s="766"/>
      <c r="GB247" s="766"/>
      <c r="GC247" s="766"/>
      <c r="GD247" s="766"/>
      <c r="GE247" s="766"/>
      <c r="GF247" s="766"/>
      <c r="GG247" s="766"/>
      <c r="GH247" s="766"/>
      <c r="GI247" s="766"/>
      <c r="GJ247" s="766"/>
      <c r="GK247" s="766"/>
      <c r="GL247" s="766"/>
      <c r="GM247" s="766"/>
      <c r="GN247" s="766"/>
      <c r="GO247" s="766"/>
      <c r="GP247" s="766"/>
      <c r="GQ247" s="766"/>
      <c r="GR247" s="766"/>
      <c r="GS247" s="766"/>
      <c r="GT247" s="766"/>
      <c r="GU247" s="766"/>
      <c r="GV247" s="766"/>
      <c r="GW247" s="766"/>
      <c r="GX247" s="766"/>
      <c r="GY247" s="766"/>
      <c r="GZ247" s="766"/>
      <c r="HA247" s="766"/>
      <c r="HB247" s="766"/>
      <c r="HC247" s="766"/>
      <c r="HD247" s="766"/>
      <c r="HE247" s="766"/>
      <c r="HF247" s="766"/>
      <c r="HG247" s="766"/>
      <c r="HH247" s="766"/>
      <c r="HI247" s="766"/>
      <c r="HJ247" s="766"/>
      <c r="HK247" s="766"/>
      <c r="HL247" s="766"/>
      <c r="HM247" s="766"/>
      <c r="HN247" s="766"/>
      <c r="HO247" s="766"/>
      <c r="HP247" s="766"/>
      <c r="HQ247" s="766"/>
      <c r="HR247" s="766"/>
      <c r="HS247" s="766"/>
      <c r="HT247" s="766"/>
      <c r="HU247" s="766"/>
      <c r="HV247" s="766"/>
      <c r="HW247" s="766"/>
      <c r="HX247" s="766"/>
      <c r="HY247" s="766"/>
      <c r="HZ247" s="766"/>
      <c r="IA247" s="766"/>
      <c r="IB247" s="766"/>
      <c r="IC247" s="766"/>
      <c r="ID247" s="766"/>
      <c r="IE247" s="766"/>
      <c r="IF247" s="766"/>
      <c r="IG247" s="766"/>
      <c r="IH247" s="766"/>
      <c r="II247" s="766"/>
      <c r="IJ247" s="766"/>
      <c r="IK247" s="766"/>
      <c r="IL247" s="766"/>
      <c r="IM247" s="766"/>
      <c r="IN247" s="766"/>
      <c r="IO247" s="766"/>
      <c r="IP247" s="766"/>
      <c r="IQ247" s="766"/>
      <c r="IR247" s="766"/>
      <c r="IS247" s="766"/>
      <c r="IT247" s="766"/>
      <c r="IU247" s="766"/>
      <c r="IV247" s="766"/>
      <c r="IW247" s="766"/>
      <c r="IX247" s="766"/>
    </row>
    <row r="248" spans="1:261" s="768" customFormat="1" ht="79.900000000000006" customHeight="1">
      <c r="B248" s="946"/>
      <c r="C248" s="751"/>
      <c r="D248" s="788"/>
      <c r="E248" s="821"/>
      <c r="F248" s="821"/>
      <c r="G248" s="788"/>
      <c r="H248" s="821"/>
      <c r="I248" s="821"/>
      <c r="J248" s="821"/>
      <c r="K248" s="821"/>
      <c r="L248" s="788"/>
      <c r="M248" s="788"/>
      <c r="N248" s="821"/>
      <c r="O248" s="821"/>
      <c r="P248" s="821"/>
      <c r="Q248" s="821"/>
      <c r="R248" s="821"/>
      <c r="S248" s="821"/>
      <c r="T248" s="822"/>
      <c r="U248" s="822"/>
      <c r="V248" s="822"/>
      <c r="W248" s="822"/>
      <c r="X248" s="822"/>
      <c r="Y248" s="744"/>
      <c r="AA248" s="744"/>
      <c r="AB248" s="744"/>
      <c r="AC248" s="744"/>
      <c r="AD248" s="744"/>
      <c r="AE248" s="744"/>
      <c r="AF248" s="744"/>
      <c r="AG248" s="744"/>
      <c r="AH248" s="744"/>
      <c r="AI248" s="744"/>
      <c r="AJ248" s="744"/>
      <c r="AK248" s="744"/>
      <c r="AL248" s="744"/>
      <c r="AM248" s="744"/>
      <c r="AN248" s="744"/>
      <c r="AO248" s="744"/>
      <c r="AP248" s="744"/>
      <c r="AQ248" s="744"/>
      <c r="AR248" s="744"/>
      <c r="AS248" s="744"/>
      <c r="AT248" s="744"/>
      <c r="AU248" s="744"/>
      <c r="AV248" s="744"/>
      <c r="AW248" s="744"/>
      <c r="AX248" s="744"/>
      <c r="AY248" s="744"/>
      <c r="AZ248" s="744"/>
      <c r="BA248" s="744"/>
      <c r="BB248" s="744"/>
      <c r="BC248" s="744"/>
      <c r="BD248" s="744"/>
      <c r="BE248" s="744"/>
      <c r="BF248" s="744"/>
      <c r="BG248" s="744"/>
      <c r="BH248" s="744"/>
      <c r="BI248" s="744"/>
      <c r="BJ248" s="744"/>
      <c r="BK248" s="744"/>
      <c r="BL248" s="744"/>
      <c r="BM248" s="744"/>
      <c r="BN248" s="744"/>
      <c r="BO248" s="744"/>
      <c r="BP248" s="744"/>
      <c r="BQ248" s="744"/>
      <c r="BR248" s="744"/>
      <c r="BS248" s="744"/>
      <c r="BT248" s="744"/>
      <c r="BU248" s="744"/>
      <c r="BV248" s="744"/>
      <c r="BW248" s="744"/>
      <c r="BX248" s="744"/>
      <c r="BY248" s="744"/>
      <c r="BZ248" s="744"/>
      <c r="CA248" s="744"/>
      <c r="CB248" s="744"/>
      <c r="CC248" s="744"/>
      <c r="CD248" s="744"/>
      <c r="CE248" s="744"/>
      <c r="CF248" s="744"/>
      <c r="CG248" s="744"/>
      <c r="CH248" s="744"/>
      <c r="CI248" s="744"/>
      <c r="CJ248" s="744"/>
      <c r="CK248" s="744"/>
      <c r="CL248" s="744"/>
      <c r="CM248" s="744"/>
      <c r="CN248" s="744"/>
      <c r="CO248" s="744"/>
      <c r="CP248" s="744"/>
      <c r="CQ248" s="744"/>
      <c r="CR248" s="744"/>
      <c r="CS248" s="744"/>
      <c r="CT248" s="744"/>
      <c r="CU248" s="744"/>
      <c r="CV248" s="744"/>
      <c r="CW248" s="744"/>
      <c r="CX248" s="744"/>
      <c r="CY248" s="744"/>
      <c r="CZ248" s="744"/>
      <c r="DA248" s="744"/>
      <c r="DB248" s="744"/>
      <c r="DC248" s="744"/>
      <c r="DD248" s="744"/>
      <c r="DE248" s="744"/>
      <c r="DF248" s="744"/>
      <c r="DG248" s="744"/>
      <c r="DH248" s="744"/>
      <c r="DI248" s="744"/>
      <c r="DJ248" s="744"/>
      <c r="DK248" s="744"/>
      <c r="DL248" s="744"/>
      <c r="DM248" s="744"/>
      <c r="DN248" s="744"/>
      <c r="DO248" s="744"/>
      <c r="DP248" s="744"/>
      <c r="DQ248" s="744"/>
      <c r="DR248" s="744"/>
      <c r="DS248" s="744"/>
      <c r="DT248" s="744"/>
      <c r="DU248" s="744"/>
      <c r="DV248" s="744"/>
      <c r="DW248" s="744"/>
      <c r="DX248" s="744"/>
      <c r="DY248" s="744"/>
      <c r="DZ248" s="744"/>
      <c r="EA248" s="744"/>
      <c r="EB248" s="744"/>
      <c r="EC248" s="744"/>
      <c r="ED248" s="744"/>
      <c r="EE248" s="744"/>
      <c r="EF248" s="744"/>
      <c r="EG248" s="744"/>
      <c r="EH248" s="744"/>
      <c r="EI248" s="744"/>
      <c r="EJ248" s="744"/>
      <c r="EK248" s="744"/>
      <c r="EL248" s="744"/>
      <c r="EM248" s="744"/>
      <c r="EN248" s="744"/>
      <c r="EO248" s="744"/>
      <c r="EP248" s="744"/>
      <c r="EQ248" s="744"/>
      <c r="ER248" s="744"/>
      <c r="ES248" s="744"/>
      <c r="ET248" s="744"/>
      <c r="EU248" s="744"/>
      <c r="EV248" s="744"/>
      <c r="EW248" s="744"/>
      <c r="EX248" s="744"/>
      <c r="EY248" s="744"/>
      <c r="EZ248" s="744"/>
      <c r="FA248" s="744"/>
      <c r="FB248" s="744"/>
      <c r="FC248" s="744"/>
      <c r="FD248" s="744"/>
      <c r="FE248" s="744"/>
      <c r="FF248" s="744"/>
      <c r="FG248" s="744"/>
      <c r="FH248" s="744"/>
      <c r="FI248" s="744"/>
      <c r="FJ248" s="744"/>
      <c r="FK248" s="744"/>
      <c r="FL248" s="744"/>
      <c r="FM248" s="744"/>
      <c r="FN248" s="744"/>
      <c r="FO248" s="744"/>
      <c r="FP248" s="744"/>
      <c r="FQ248" s="744"/>
      <c r="FR248" s="744"/>
      <c r="FS248" s="744"/>
      <c r="FT248" s="744"/>
      <c r="FU248" s="744"/>
      <c r="FV248" s="744"/>
      <c r="FW248" s="744"/>
      <c r="FX248" s="744"/>
      <c r="FY248" s="744"/>
      <c r="FZ248" s="744"/>
      <c r="GA248" s="744"/>
      <c r="GB248" s="744"/>
      <c r="GC248" s="744"/>
      <c r="GD248" s="744"/>
      <c r="GE248" s="744"/>
      <c r="GF248" s="744"/>
      <c r="GG248" s="744"/>
      <c r="GH248" s="744"/>
      <c r="GI248" s="744"/>
      <c r="GJ248" s="744"/>
      <c r="GK248" s="744"/>
      <c r="GL248" s="744"/>
      <c r="GM248" s="744"/>
      <c r="GN248" s="744"/>
      <c r="GO248" s="744"/>
      <c r="GP248" s="744"/>
      <c r="GQ248" s="744"/>
      <c r="GR248" s="744"/>
      <c r="GS248" s="744"/>
      <c r="GT248" s="744"/>
      <c r="GU248" s="744"/>
      <c r="GV248" s="744"/>
      <c r="GW248" s="744"/>
      <c r="GX248" s="744"/>
      <c r="GY248" s="744"/>
      <c r="GZ248" s="744"/>
      <c r="HA248" s="744"/>
      <c r="HB248" s="744"/>
      <c r="HC248" s="744"/>
      <c r="HD248" s="744"/>
      <c r="HE248" s="744"/>
      <c r="HF248" s="744"/>
      <c r="HG248" s="744"/>
      <c r="HH248" s="744"/>
      <c r="HI248" s="744"/>
      <c r="HJ248" s="744"/>
      <c r="HK248" s="744"/>
      <c r="HL248" s="744"/>
      <c r="HM248" s="744"/>
      <c r="HN248" s="744"/>
      <c r="HO248" s="744"/>
      <c r="HP248" s="744"/>
      <c r="HQ248" s="744"/>
      <c r="HR248" s="744"/>
      <c r="HS248" s="744"/>
      <c r="HT248" s="744"/>
      <c r="HU248" s="744"/>
      <c r="HV248" s="744"/>
      <c r="HW248" s="744"/>
      <c r="HX248" s="744"/>
      <c r="HY248" s="744"/>
      <c r="HZ248" s="744"/>
      <c r="IA248" s="744"/>
      <c r="IB248" s="744"/>
      <c r="IC248" s="744"/>
      <c r="ID248" s="744"/>
      <c r="IE248" s="744"/>
      <c r="IF248" s="744"/>
      <c r="IG248" s="744"/>
      <c r="IH248" s="744"/>
      <c r="II248" s="744"/>
      <c r="IJ248" s="744"/>
      <c r="IK248" s="744"/>
      <c r="IL248" s="744"/>
      <c r="IM248" s="744"/>
      <c r="IN248" s="744"/>
      <c r="IO248" s="744"/>
      <c r="IP248" s="744"/>
      <c r="IQ248" s="744"/>
      <c r="IR248" s="744"/>
      <c r="IS248" s="744"/>
      <c r="IT248" s="744"/>
      <c r="IU248" s="744"/>
      <c r="IV248" s="744"/>
      <c r="IW248" s="744"/>
      <c r="IX248" s="744"/>
      <c r="IY248" s="744"/>
    </row>
    <row r="249" spans="1:261" s="768" customFormat="1" ht="79.900000000000006" customHeight="1">
      <c r="B249" s="1550" t="s">
        <v>4718</v>
      </c>
      <c r="C249" s="1551"/>
      <c r="D249" s="1551"/>
      <c r="E249" s="1551"/>
      <c r="F249" s="1551"/>
      <c r="G249" s="1551"/>
      <c r="H249" s="1551"/>
      <c r="I249" s="1551"/>
      <c r="J249" s="1551"/>
      <c r="K249" s="1551"/>
      <c r="L249" s="1551"/>
      <c r="M249" s="1551"/>
      <c r="N249" s="1551"/>
      <c r="O249" s="1551"/>
      <c r="P249" s="1551"/>
      <c r="Q249" s="1551"/>
      <c r="R249" s="1551"/>
      <c r="S249" s="1551"/>
      <c r="T249" s="1551"/>
      <c r="U249" s="1551"/>
      <c r="V249" s="1551"/>
      <c r="W249" s="1551"/>
      <c r="X249" s="1551"/>
      <c r="AA249" s="744"/>
      <c r="AB249" s="744"/>
      <c r="AC249" s="744"/>
      <c r="AD249" s="744"/>
      <c r="AE249" s="744"/>
      <c r="AF249" s="744"/>
      <c r="AG249" s="744"/>
      <c r="AH249" s="744"/>
      <c r="AI249" s="744"/>
      <c r="AJ249" s="744"/>
      <c r="AK249" s="744"/>
      <c r="AL249" s="744"/>
      <c r="AM249" s="744"/>
      <c r="AN249" s="744"/>
      <c r="AO249" s="744"/>
      <c r="AP249" s="744"/>
      <c r="AQ249" s="744"/>
      <c r="AR249" s="744"/>
      <c r="AS249" s="744"/>
      <c r="AT249" s="744"/>
      <c r="AU249" s="744"/>
      <c r="AV249" s="744"/>
      <c r="AW249" s="744"/>
      <c r="AX249" s="744"/>
      <c r="AY249" s="744"/>
      <c r="AZ249" s="744"/>
      <c r="BA249" s="744"/>
      <c r="BB249" s="744"/>
      <c r="BC249" s="744"/>
      <c r="BD249" s="744"/>
      <c r="BE249" s="744"/>
      <c r="BF249" s="744"/>
      <c r="BG249" s="744"/>
      <c r="BH249" s="744"/>
      <c r="BI249" s="744"/>
      <c r="BJ249" s="744"/>
      <c r="BK249" s="744"/>
      <c r="BL249" s="744"/>
      <c r="BM249" s="744"/>
      <c r="BN249" s="744"/>
      <c r="BO249" s="744"/>
      <c r="BP249" s="744"/>
      <c r="BQ249" s="744"/>
      <c r="BR249" s="744"/>
      <c r="BS249" s="744"/>
      <c r="BT249" s="744"/>
      <c r="BU249" s="744"/>
      <c r="BV249" s="744"/>
      <c r="BW249" s="744"/>
      <c r="BX249" s="744"/>
      <c r="BY249" s="744"/>
      <c r="BZ249" s="744"/>
      <c r="CA249" s="744"/>
      <c r="CB249" s="744"/>
      <c r="CC249" s="744"/>
      <c r="CD249" s="744"/>
      <c r="CE249" s="744"/>
      <c r="CF249" s="744"/>
      <c r="CG249" s="744"/>
      <c r="CH249" s="744"/>
      <c r="CI249" s="744"/>
      <c r="CJ249" s="744"/>
      <c r="CK249" s="744"/>
      <c r="CL249" s="744"/>
      <c r="CM249" s="744"/>
      <c r="CN249" s="744"/>
      <c r="CO249" s="744"/>
      <c r="CP249" s="744"/>
      <c r="CQ249" s="744"/>
      <c r="CR249" s="744"/>
      <c r="CS249" s="744"/>
      <c r="CT249" s="744"/>
      <c r="CU249" s="744"/>
      <c r="CV249" s="744"/>
      <c r="CW249" s="744"/>
      <c r="CX249" s="744"/>
      <c r="CY249" s="744"/>
      <c r="CZ249" s="744"/>
      <c r="DA249" s="744"/>
      <c r="DB249" s="744"/>
      <c r="DC249" s="744"/>
      <c r="DD249" s="744"/>
      <c r="DE249" s="744"/>
      <c r="DF249" s="744"/>
      <c r="DG249" s="744"/>
      <c r="DH249" s="744"/>
      <c r="DI249" s="744"/>
      <c r="DJ249" s="744"/>
      <c r="DK249" s="744"/>
      <c r="DL249" s="744"/>
      <c r="DM249" s="744"/>
      <c r="DN249" s="744"/>
      <c r="DO249" s="744"/>
      <c r="DP249" s="744"/>
      <c r="DQ249" s="744"/>
      <c r="DR249" s="744"/>
      <c r="DS249" s="744"/>
      <c r="DT249" s="744"/>
      <c r="DU249" s="744"/>
      <c r="DV249" s="744"/>
      <c r="DW249" s="744"/>
      <c r="DX249" s="744"/>
      <c r="DY249" s="744"/>
      <c r="DZ249" s="744"/>
      <c r="EA249" s="744"/>
      <c r="EB249" s="744"/>
      <c r="EC249" s="744"/>
      <c r="ED249" s="744"/>
      <c r="EE249" s="744"/>
      <c r="EF249" s="744"/>
      <c r="EG249" s="744"/>
      <c r="EH249" s="744"/>
      <c r="EI249" s="744"/>
      <c r="EJ249" s="744"/>
      <c r="EK249" s="744"/>
      <c r="EL249" s="744"/>
      <c r="EM249" s="744"/>
      <c r="EN249" s="744"/>
      <c r="EO249" s="744"/>
      <c r="EP249" s="744"/>
      <c r="EQ249" s="744"/>
      <c r="ER249" s="744"/>
      <c r="ES249" s="744"/>
      <c r="ET249" s="744"/>
      <c r="EU249" s="744"/>
      <c r="EV249" s="744"/>
      <c r="EW249" s="744"/>
      <c r="EX249" s="744"/>
      <c r="EY249" s="744"/>
      <c r="EZ249" s="744"/>
      <c r="FA249" s="744"/>
      <c r="FB249" s="744"/>
      <c r="FC249" s="744"/>
      <c r="FD249" s="744"/>
      <c r="FE249" s="744"/>
      <c r="FF249" s="744"/>
      <c r="FG249" s="744"/>
      <c r="FH249" s="744"/>
      <c r="FI249" s="744"/>
      <c r="FJ249" s="744"/>
      <c r="FK249" s="744"/>
      <c r="FL249" s="744"/>
      <c r="FM249" s="744"/>
      <c r="FN249" s="744"/>
      <c r="FO249" s="744"/>
      <c r="FP249" s="744"/>
      <c r="FQ249" s="744"/>
      <c r="FR249" s="744"/>
      <c r="FS249" s="744"/>
      <c r="FT249" s="744"/>
      <c r="FU249" s="744"/>
      <c r="FV249" s="744"/>
      <c r="FW249" s="744"/>
      <c r="FX249" s="744"/>
      <c r="FY249" s="744"/>
      <c r="FZ249" s="744"/>
      <c r="GA249" s="744"/>
      <c r="GB249" s="744"/>
      <c r="GC249" s="744"/>
      <c r="GD249" s="744"/>
      <c r="GE249" s="744"/>
      <c r="GF249" s="744"/>
      <c r="GG249" s="744"/>
      <c r="GH249" s="744"/>
      <c r="GI249" s="744"/>
      <c r="GJ249" s="744"/>
      <c r="GK249" s="744"/>
      <c r="GL249" s="744"/>
      <c r="GM249" s="744"/>
      <c r="GN249" s="744"/>
      <c r="GO249" s="744"/>
      <c r="GP249" s="744"/>
      <c r="GQ249" s="744"/>
      <c r="GR249" s="744"/>
      <c r="GS249" s="744"/>
      <c r="GT249" s="744"/>
      <c r="GU249" s="744"/>
      <c r="GV249" s="744"/>
      <c r="GW249" s="744"/>
      <c r="GX249" s="744"/>
      <c r="GY249" s="744"/>
      <c r="GZ249" s="744"/>
      <c r="HA249" s="744"/>
      <c r="HB249" s="744"/>
      <c r="HC249" s="744"/>
      <c r="HD249" s="744"/>
      <c r="HE249" s="744"/>
      <c r="HF249" s="744"/>
      <c r="HG249" s="744"/>
      <c r="HH249" s="744"/>
      <c r="HI249" s="744"/>
      <c r="HJ249" s="744"/>
      <c r="HK249" s="744"/>
      <c r="HL249" s="744"/>
      <c r="HM249" s="744"/>
      <c r="HN249" s="744"/>
      <c r="HO249" s="744"/>
      <c r="HP249" s="744"/>
      <c r="HQ249" s="744"/>
      <c r="HR249" s="744"/>
      <c r="HS249" s="744"/>
      <c r="HT249" s="744"/>
      <c r="HU249" s="744"/>
      <c r="HV249" s="744"/>
      <c r="HW249" s="744"/>
      <c r="HX249" s="744"/>
      <c r="HY249" s="744"/>
      <c r="HZ249" s="744"/>
      <c r="IA249" s="744"/>
      <c r="IB249" s="744"/>
      <c r="IC249" s="744"/>
      <c r="ID249" s="744"/>
      <c r="IE249" s="744"/>
      <c r="IF249" s="744"/>
      <c r="IG249" s="744"/>
      <c r="IH249" s="744"/>
      <c r="II249" s="744"/>
      <c r="IJ249" s="744"/>
      <c r="IK249" s="744"/>
      <c r="IL249" s="744"/>
      <c r="IM249" s="744"/>
      <c r="IN249" s="744"/>
      <c r="IO249" s="744"/>
      <c r="IP249" s="744"/>
      <c r="IQ249" s="744"/>
      <c r="IR249" s="744"/>
      <c r="IS249" s="744"/>
      <c r="IT249" s="744"/>
      <c r="IU249" s="744"/>
      <c r="IV249" s="744"/>
      <c r="IW249" s="744"/>
      <c r="IX249" s="744"/>
    </row>
    <row r="250" spans="1:261" s="788" customFormat="1" ht="79.900000000000006" customHeight="1">
      <c r="A250" s="768"/>
      <c r="B250" s="471"/>
      <c r="C250" s="471"/>
      <c r="D250" s="834" t="s">
        <v>338</v>
      </c>
      <c r="E250" s="835" t="s">
        <v>297</v>
      </c>
      <c r="F250" s="834"/>
      <c r="G250" s="835" t="s">
        <v>66</v>
      </c>
      <c r="H250" s="835" t="s">
        <v>298</v>
      </c>
      <c r="I250" s="835" t="s">
        <v>301</v>
      </c>
      <c r="J250" s="835" t="s">
        <v>302</v>
      </c>
      <c r="K250" s="836" t="s">
        <v>597</v>
      </c>
      <c r="L250" s="940" t="s">
        <v>130</v>
      </c>
      <c r="M250" s="835" t="s">
        <v>131</v>
      </c>
      <c r="N250" s="835" t="s">
        <v>770</v>
      </c>
      <c r="O250" s="835"/>
      <c r="P250" s="836" t="s">
        <v>1406</v>
      </c>
      <c r="Q250" s="836" t="s">
        <v>1587</v>
      </c>
      <c r="R250" s="836" t="s">
        <v>5745</v>
      </c>
      <c r="S250" s="836" t="s">
        <v>220</v>
      </c>
      <c r="T250" s="835" t="s">
        <v>1378</v>
      </c>
      <c r="U250" s="835" t="s">
        <v>761</v>
      </c>
      <c r="V250" s="835" t="s">
        <v>4763</v>
      </c>
      <c r="W250" s="835" t="s">
        <v>1381</v>
      </c>
      <c r="X250" s="822" t="s">
        <v>1382</v>
      </c>
      <c r="Y250" s="744"/>
      <c r="Z250" s="768"/>
      <c r="AA250" s="766"/>
      <c r="AB250" s="768"/>
      <c r="AC250" s="768"/>
      <c r="AD250" s="768"/>
      <c r="AE250" s="768"/>
      <c r="AF250" s="768"/>
      <c r="AG250" s="768"/>
      <c r="AH250" s="768"/>
      <c r="AI250" s="768"/>
      <c r="AJ250" s="768"/>
      <c r="AK250" s="768"/>
      <c r="AL250" s="768"/>
      <c r="AM250" s="768"/>
      <c r="AN250" s="768"/>
      <c r="AO250" s="768"/>
      <c r="AP250" s="768"/>
      <c r="AQ250" s="768"/>
      <c r="AR250" s="768"/>
      <c r="AS250" s="768"/>
      <c r="AT250" s="768"/>
      <c r="AU250" s="768"/>
      <c r="AV250" s="768"/>
      <c r="AW250" s="768"/>
      <c r="AX250" s="768"/>
      <c r="AY250" s="768"/>
      <c r="AZ250" s="768"/>
      <c r="BA250" s="768"/>
      <c r="BB250" s="768"/>
      <c r="BC250" s="768"/>
      <c r="BD250" s="768"/>
      <c r="BE250" s="768"/>
      <c r="BF250" s="768"/>
      <c r="BG250" s="768"/>
      <c r="BH250" s="768"/>
      <c r="BI250" s="768"/>
      <c r="BJ250" s="768"/>
      <c r="BK250" s="768"/>
      <c r="BL250" s="768"/>
      <c r="BM250" s="768"/>
      <c r="BN250" s="768"/>
      <c r="BO250" s="768"/>
      <c r="BP250" s="768"/>
      <c r="BQ250" s="768"/>
      <c r="BR250" s="768"/>
      <c r="BS250" s="768"/>
      <c r="BT250" s="768"/>
      <c r="BU250" s="768"/>
      <c r="BV250" s="768"/>
      <c r="BW250" s="768"/>
      <c r="BX250" s="768"/>
      <c r="BY250" s="768"/>
      <c r="BZ250" s="768"/>
      <c r="CA250" s="768"/>
      <c r="CB250" s="768"/>
      <c r="CC250" s="768"/>
      <c r="CD250" s="768"/>
      <c r="CE250" s="768"/>
      <c r="CF250" s="768"/>
      <c r="CG250" s="768"/>
      <c r="CH250" s="768"/>
      <c r="CI250" s="768"/>
      <c r="CJ250" s="768"/>
      <c r="CK250" s="768"/>
      <c r="CL250" s="768"/>
      <c r="CM250" s="768"/>
      <c r="CN250" s="768"/>
      <c r="CO250" s="768"/>
      <c r="CP250" s="768"/>
      <c r="CQ250" s="768"/>
      <c r="CR250" s="768"/>
      <c r="CS250" s="768"/>
      <c r="CT250" s="768"/>
      <c r="CU250" s="768"/>
      <c r="CV250" s="768"/>
      <c r="CW250" s="768"/>
      <c r="CX250" s="768"/>
      <c r="CY250" s="768"/>
      <c r="CZ250" s="768"/>
      <c r="DA250" s="768"/>
      <c r="DB250" s="768"/>
      <c r="DC250" s="768"/>
      <c r="DD250" s="768"/>
      <c r="DE250" s="768"/>
      <c r="DF250" s="768"/>
      <c r="DG250" s="768"/>
      <c r="DH250" s="768"/>
      <c r="DI250" s="768"/>
      <c r="DJ250" s="768"/>
      <c r="DK250" s="768"/>
      <c r="DL250" s="768"/>
      <c r="DM250" s="768"/>
      <c r="DN250" s="768"/>
      <c r="DO250" s="768"/>
      <c r="DP250" s="768"/>
      <c r="DQ250" s="768"/>
      <c r="DR250" s="768"/>
      <c r="DS250" s="768"/>
      <c r="DT250" s="768"/>
      <c r="DU250" s="768"/>
      <c r="DV250" s="768"/>
      <c r="DW250" s="768"/>
      <c r="DX250" s="768"/>
      <c r="DY250" s="768"/>
      <c r="DZ250" s="768"/>
      <c r="EA250" s="768"/>
      <c r="EB250" s="768"/>
      <c r="EC250" s="768"/>
      <c r="ED250" s="768"/>
      <c r="EE250" s="768"/>
      <c r="EF250" s="768"/>
      <c r="EG250" s="768"/>
      <c r="EH250" s="768"/>
      <c r="EI250" s="768"/>
      <c r="EJ250" s="768"/>
      <c r="EK250" s="768"/>
      <c r="EL250" s="768"/>
      <c r="EM250" s="768"/>
      <c r="EN250" s="768"/>
      <c r="EO250" s="768"/>
      <c r="EP250" s="768"/>
      <c r="EQ250" s="768"/>
      <c r="ER250" s="768"/>
      <c r="ES250" s="768"/>
      <c r="ET250" s="768"/>
      <c r="EU250" s="768"/>
      <c r="EV250" s="768"/>
      <c r="EW250" s="768"/>
      <c r="EX250" s="768"/>
      <c r="EY250" s="768"/>
      <c r="EZ250" s="768"/>
      <c r="FA250" s="768"/>
      <c r="FB250" s="768"/>
      <c r="FC250" s="768"/>
      <c r="FD250" s="768"/>
      <c r="FE250" s="768"/>
      <c r="FF250" s="768"/>
      <c r="FG250" s="768"/>
      <c r="FH250" s="768"/>
      <c r="FI250" s="768"/>
      <c r="FJ250" s="768"/>
      <c r="FK250" s="768"/>
      <c r="FL250" s="768"/>
      <c r="FM250" s="768"/>
      <c r="FN250" s="768"/>
      <c r="FO250" s="768"/>
      <c r="FP250" s="768"/>
      <c r="FQ250" s="768"/>
      <c r="FR250" s="768"/>
      <c r="FS250" s="768"/>
      <c r="FT250" s="768"/>
      <c r="FU250" s="768"/>
      <c r="FV250" s="768"/>
      <c r="FW250" s="768"/>
      <c r="FX250" s="768"/>
      <c r="FY250" s="768"/>
      <c r="FZ250" s="768"/>
      <c r="GA250" s="768"/>
      <c r="GB250" s="768"/>
      <c r="GC250" s="768"/>
      <c r="GD250" s="768"/>
      <c r="GE250" s="768"/>
      <c r="GF250" s="768"/>
      <c r="GG250" s="768"/>
      <c r="GH250" s="768"/>
      <c r="GI250" s="768"/>
      <c r="GJ250" s="768"/>
      <c r="GK250" s="768"/>
      <c r="GL250" s="768"/>
      <c r="GM250" s="768"/>
      <c r="GN250" s="768"/>
      <c r="GO250" s="768"/>
      <c r="GP250" s="768"/>
      <c r="GQ250" s="768"/>
      <c r="GR250" s="768"/>
      <c r="GS250" s="768"/>
      <c r="GT250" s="768"/>
      <c r="GU250" s="768"/>
      <c r="GV250" s="768"/>
      <c r="GW250" s="768"/>
      <c r="GX250" s="768"/>
      <c r="GY250" s="768"/>
      <c r="GZ250" s="768"/>
      <c r="HA250" s="768"/>
      <c r="HB250" s="768"/>
      <c r="HC250" s="768"/>
      <c r="HD250" s="768"/>
      <c r="HE250" s="768"/>
      <c r="HF250" s="768"/>
      <c r="HG250" s="768"/>
      <c r="HH250" s="768"/>
      <c r="HI250" s="768"/>
      <c r="HJ250" s="768"/>
      <c r="HK250" s="768"/>
      <c r="HL250" s="768"/>
      <c r="HM250" s="768"/>
      <c r="HN250" s="768"/>
      <c r="HO250" s="768"/>
      <c r="HP250" s="768"/>
      <c r="HQ250" s="768"/>
      <c r="HR250" s="768"/>
      <c r="HS250" s="768"/>
      <c r="HT250" s="768"/>
      <c r="HU250" s="768"/>
      <c r="HV250" s="768"/>
      <c r="HW250" s="768"/>
      <c r="HX250" s="768"/>
      <c r="HY250" s="768"/>
      <c r="HZ250" s="768"/>
      <c r="IA250" s="768"/>
      <c r="IB250" s="768"/>
      <c r="IC250" s="768"/>
      <c r="ID250" s="768"/>
      <c r="IE250" s="768"/>
      <c r="IF250" s="768"/>
      <c r="IG250" s="768"/>
      <c r="IH250" s="768"/>
      <c r="II250" s="768"/>
      <c r="IJ250" s="768"/>
      <c r="IK250" s="768"/>
      <c r="IL250" s="768"/>
      <c r="IM250" s="768"/>
      <c r="IN250" s="768"/>
      <c r="IO250" s="768"/>
      <c r="IP250" s="768"/>
      <c r="IQ250" s="768"/>
      <c r="IR250" s="768"/>
      <c r="IS250" s="768"/>
      <c r="IT250" s="768"/>
      <c r="IU250" s="768"/>
      <c r="IV250" s="768"/>
      <c r="IW250" s="768"/>
      <c r="IX250" s="768"/>
      <c r="IY250" s="766"/>
      <c r="IZ250" s="744"/>
      <c r="JA250" s="744"/>
    </row>
    <row r="251" spans="1:261" s="768" customFormat="1" ht="79.900000000000006" customHeight="1">
      <c r="A251" s="768" t="s">
        <v>638</v>
      </c>
      <c r="B251" s="471">
        <v>1</v>
      </c>
      <c r="C251" s="471"/>
      <c r="D251" s="762" t="s">
        <v>574</v>
      </c>
      <c r="E251" s="778">
        <v>40789</v>
      </c>
      <c r="F251" s="781">
        <f ca="1">ABS((V1-E251)/365)</f>
        <v>9</v>
      </c>
      <c r="G251" s="846" t="s">
        <v>271</v>
      </c>
      <c r="H251" s="793" t="s">
        <v>575</v>
      </c>
      <c r="I251" s="780">
        <v>40995</v>
      </c>
      <c r="J251" s="456" t="s">
        <v>84</v>
      </c>
      <c r="K251" s="456" t="s">
        <v>780</v>
      </c>
      <c r="L251" s="778" t="s">
        <v>907</v>
      </c>
      <c r="M251" s="776" t="s">
        <v>142</v>
      </c>
      <c r="N251" s="456" t="s">
        <v>1924</v>
      </c>
      <c r="O251" s="776" t="s">
        <v>4175</v>
      </c>
      <c r="P251" s="456"/>
      <c r="Q251" s="456"/>
      <c r="R251" s="456"/>
      <c r="S251" s="456" t="s">
        <v>608</v>
      </c>
      <c r="T251" s="456" t="s">
        <v>2333</v>
      </c>
      <c r="U251" s="456"/>
      <c r="V251" s="456"/>
      <c r="W251" s="456"/>
      <c r="X251" s="456"/>
      <c r="Y251" s="859" t="s">
        <v>1102</v>
      </c>
      <c r="AB251" s="744"/>
      <c r="AC251" s="744"/>
      <c r="AD251" s="744"/>
      <c r="AE251" s="744"/>
      <c r="AF251" s="744"/>
      <c r="AG251" s="744"/>
      <c r="AH251" s="744"/>
      <c r="AI251" s="744"/>
      <c r="AJ251" s="744"/>
      <c r="AK251" s="744"/>
      <c r="AL251" s="744"/>
      <c r="AM251" s="744"/>
      <c r="AN251" s="744"/>
      <c r="AO251" s="744"/>
      <c r="AP251" s="744"/>
      <c r="AQ251" s="744"/>
      <c r="AR251" s="744"/>
      <c r="AS251" s="744"/>
      <c r="AT251" s="744"/>
      <c r="AU251" s="744"/>
      <c r="AV251" s="744"/>
      <c r="AW251" s="744"/>
      <c r="AX251" s="744"/>
      <c r="AY251" s="744"/>
      <c r="AZ251" s="744"/>
      <c r="BA251" s="744"/>
      <c r="BB251" s="744"/>
      <c r="BC251" s="744"/>
      <c r="BD251" s="744"/>
      <c r="BE251" s="744"/>
      <c r="BF251" s="744"/>
      <c r="BG251" s="744"/>
      <c r="BH251" s="744"/>
      <c r="BI251" s="744"/>
      <c r="BJ251" s="744"/>
      <c r="BK251" s="744"/>
      <c r="BL251" s="744"/>
      <c r="BM251" s="744"/>
      <c r="BN251" s="744"/>
      <c r="BO251" s="744"/>
      <c r="BP251" s="744"/>
      <c r="BQ251" s="744"/>
      <c r="BR251" s="744"/>
      <c r="BS251" s="744"/>
      <c r="BT251" s="744"/>
      <c r="BU251" s="744"/>
      <c r="BV251" s="744"/>
      <c r="BW251" s="744"/>
      <c r="BX251" s="744"/>
      <c r="BY251" s="744"/>
      <c r="BZ251" s="744"/>
      <c r="CA251" s="744"/>
      <c r="CB251" s="744"/>
      <c r="CC251" s="744"/>
      <c r="CD251" s="744"/>
      <c r="CE251" s="744"/>
      <c r="CF251" s="744"/>
      <c r="CG251" s="744"/>
      <c r="CH251" s="744"/>
      <c r="CI251" s="744"/>
      <c r="CJ251" s="744"/>
      <c r="CK251" s="744"/>
      <c r="CL251" s="744"/>
      <c r="CM251" s="744"/>
      <c r="CN251" s="744"/>
      <c r="CO251" s="744"/>
      <c r="CP251" s="744"/>
      <c r="CQ251" s="744"/>
      <c r="CR251" s="744"/>
      <c r="CS251" s="744"/>
      <c r="CT251" s="744"/>
      <c r="CU251" s="744"/>
      <c r="CV251" s="744"/>
      <c r="CW251" s="744"/>
      <c r="CX251" s="744"/>
      <c r="CY251" s="744"/>
      <c r="CZ251" s="744"/>
      <c r="DA251" s="744"/>
      <c r="DB251" s="744"/>
      <c r="DC251" s="744"/>
      <c r="DD251" s="744"/>
      <c r="DE251" s="744"/>
      <c r="DF251" s="744"/>
      <c r="DG251" s="744"/>
      <c r="DH251" s="744"/>
      <c r="DI251" s="744"/>
      <c r="DJ251" s="744"/>
      <c r="DK251" s="744"/>
      <c r="DL251" s="744"/>
      <c r="DM251" s="744"/>
      <c r="DN251" s="744"/>
      <c r="DO251" s="744"/>
      <c r="DP251" s="744"/>
      <c r="DQ251" s="744"/>
      <c r="DR251" s="744"/>
      <c r="DS251" s="744"/>
      <c r="DT251" s="744"/>
      <c r="DU251" s="744"/>
      <c r="DV251" s="744"/>
      <c r="DW251" s="744"/>
      <c r="DX251" s="744"/>
      <c r="DY251" s="744"/>
      <c r="DZ251" s="744"/>
      <c r="EA251" s="744"/>
      <c r="EB251" s="744"/>
      <c r="EC251" s="744"/>
      <c r="ED251" s="744"/>
      <c r="EE251" s="744"/>
      <c r="EF251" s="744"/>
      <c r="EG251" s="744"/>
      <c r="EH251" s="744"/>
      <c r="EI251" s="744"/>
      <c r="EJ251" s="744"/>
      <c r="EK251" s="744"/>
      <c r="EL251" s="744"/>
      <c r="EM251" s="744"/>
      <c r="EN251" s="744"/>
      <c r="EO251" s="744"/>
      <c r="EP251" s="744"/>
      <c r="EQ251" s="744"/>
      <c r="ER251" s="744"/>
      <c r="ES251" s="744"/>
      <c r="ET251" s="744"/>
      <c r="EU251" s="744"/>
      <c r="EV251" s="744"/>
      <c r="EW251" s="744"/>
      <c r="EX251" s="744"/>
      <c r="EY251" s="744"/>
      <c r="EZ251" s="744"/>
      <c r="FA251" s="744"/>
      <c r="FB251" s="744"/>
      <c r="FC251" s="744"/>
      <c r="FD251" s="744"/>
      <c r="FE251" s="744"/>
      <c r="FF251" s="744"/>
      <c r="FG251" s="744"/>
      <c r="FH251" s="744"/>
      <c r="FI251" s="744"/>
      <c r="FJ251" s="744"/>
      <c r="FK251" s="744"/>
      <c r="FL251" s="744"/>
      <c r="FM251" s="744"/>
      <c r="FN251" s="744"/>
      <c r="FO251" s="744"/>
      <c r="FP251" s="744"/>
      <c r="FQ251" s="744"/>
      <c r="FR251" s="744"/>
      <c r="FS251" s="744"/>
      <c r="FT251" s="744"/>
      <c r="FU251" s="744"/>
      <c r="FV251" s="744"/>
      <c r="FW251" s="744"/>
      <c r="FX251" s="744"/>
      <c r="FY251" s="744"/>
      <c r="FZ251" s="744"/>
      <c r="GA251" s="744"/>
      <c r="GB251" s="744"/>
      <c r="GC251" s="744"/>
      <c r="GD251" s="744"/>
      <c r="GE251" s="744"/>
      <c r="GF251" s="744"/>
      <c r="GG251" s="744"/>
      <c r="GH251" s="744"/>
      <c r="GI251" s="744"/>
      <c r="GJ251" s="744"/>
      <c r="GK251" s="744"/>
      <c r="GL251" s="744"/>
      <c r="GM251" s="744"/>
      <c r="GN251" s="744"/>
      <c r="GO251" s="744"/>
      <c r="GP251" s="744"/>
      <c r="GQ251" s="744"/>
      <c r="GR251" s="744"/>
      <c r="GS251" s="744"/>
      <c r="GT251" s="744"/>
      <c r="GU251" s="744"/>
      <c r="GV251" s="744"/>
      <c r="GW251" s="744"/>
      <c r="GX251" s="744"/>
      <c r="GY251" s="744"/>
      <c r="GZ251" s="744"/>
      <c r="HA251" s="744"/>
      <c r="HB251" s="744"/>
      <c r="HC251" s="744"/>
      <c r="HD251" s="744"/>
      <c r="HE251" s="744"/>
      <c r="HF251" s="744"/>
      <c r="HG251" s="744"/>
      <c r="HH251" s="744"/>
      <c r="HI251" s="744"/>
      <c r="HJ251" s="744"/>
      <c r="HK251" s="744"/>
      <c r="HL251" s="744"/>
      <c r="HM251" s="744"/>
      <c r="HN251" s="744"/>
      <c r="HO251" s="744"/>
      <c r="HP251" s="744"/>
      <c r="HQ251" s="744"/>
      <c r="HR251" s="744"/>
      <c r="HS251" s="744"/>
      <c r="HT251" s="744"/>
      <c r="HU251" s="744"/>
      <c r="HV251" s="744"/>
      <c r="HW251" s="744"/>
      <c r="HX251" s="744"/>
      <c r="HY251" s="744"/>
      <c r="HZ251" s="744"/>
      <c r="IA251" s="744"/>
      <c r="IB251" s="744"/>
      <c r="IC251" s="744"/>
      <c r="ID251" s="744"/>
      <c r="IE251" s="744"/>
      <c r="IF251" s="744"/>
      <c r="IG251" s="744"/>
      <c r="IH251" s="744"/>
      <c r="II251" s="744"/>
      <c r="IJ251" s="744"/>
      <c r="IK251" s="744"/>
      <c r="IL251" s="744"/>
      <c r="IM251" s="744"/>
      <c r="IN251" s="744"/>
      <c r="IO251" s="744"/>
      <c r="IP251" s="744"/>
      <c r="IQ251" s="744"/>
      <c r="IR251" s="744"/>
      <c r="IS251" s="744"/>
      <c r="IT251" s="744"/>
      <c r="IU251" s="744"/>
      <c r="IV251" s="744"/>
      <c r="IW251" s="744"/>
      <c r="IX251" s="766"/>
      <c r="IZ251" s="766"/>
      <c r="JA251" s="766"/>
    </row>
    <row r="252" spans="1:261" ht="79.900000000000006" customHeight="1">
      <c r="B252" s="946"/>
      <c r="C252" s="751"/>
      <c r="D252" s="831"/>
      <c r="G252" s="831"/>
      <c r="I252" s="860"/>
      <c r="T252" s="948"/>
      <c r="U252" s="1010"/>
      <c r="V252" s="1010"/>
      <c r="W252" s="949"/>
      <c r="X252" s="949"/>
      <c r="Y252" s="788"/>
      <c r="AA252" s="1022"/>
      <c r="AB252" s="768"/>
      <c r="AC252" s="768"/>
      <c r="AD252" s="768"/>
      <c r="AE252" s="768"/>
      <c r="AF252" s="768"/>
      <c r="AG252" s="768"/>
      <c r="AH252" s="768"/>
      <c r="AI252" s="768"/>
      <c r="AJ252" s="768"/>
      <c r="AK252" s="768"/>
      <c r="AL252" s="768"/>
      <c r="AM252" s="768"/>
      <c r="AN252" s="768"/>
      <c r="AO252" s="768"/>
      <c r="AP252" s="768"/>
      <c r="AQ252" s="768"/>
      <c r="AR252" s="768"/>
      <c r="AS252" s="768"/>
      <c r="AT252" s="768"/>
      <c r="AU252" s="768"/>
      <c r="AV252" s="768"/>
      <c r="AW252" s="768"/>
      <c r="AX252" s="768"/>
      <c r="AY252" s="768"/>
      <c r="AZ252" s="768"/>
      <c r="BA252" s="768"/>
      <c r="BB252" s="768"/>
      <c r="BC252" s="768"/>
      <c r="BD252" s="768"/>
      <c r="BE252" s="768"/>
      <c r="BF252" s="768"/>
      <c r="BG252" s="768"/>
      <c r="BH252" s="768"/>
      <c r="BI252" s="768"/>
      <c r="BJ252" s="768"/>
      <c r="BK252" s="768"/>
      <c r="BL252" s="768"/>
      <c r="BM252" s="768"/>
      <c r="BN252" s="768"/>
      <c r="BO252" s="768"/>
      <c r="BP252" s="768"/>
      <c r="BQ252" s="768"/>
      <c r="BR252" s="768"/>
      <c r="BS252" s="768"/>
      <c r="BT252" s="768"/>
      <c r="BU252" s="768"/>
      <c r="BV252" s="768"/>
      <c r="BW252" s="768"/>
      <c r="BX252" s="768"/>
      <c r="BY252" s="768"/>
      <c r="BZ252" s="768"/>
      <c r="CA252" s="768"/>
      <c r="CB252" s="768"/>
      <c r="CC252" s="768"/>
      <c r="CD252" s="768"/>
      <c r="CE252" s="768"/>
      <c r="CF252" s="768"/>
      <c r="CG252" s="768"/>
      <c r="CH252" s="768"/>
      <c r="CI252" s="768"/>
      <c r="CJ252" s="768"/>
      <c r="CK252" s="768"/>
      <c r="CL252" s="768"/>
      <c r="CM252" s="768"/>
      <c r="CN252" s="768"/>
      <c r="CO252" s="768"/>
      <c r="CP252" s="768"/>
      <c r="CQ252" s="768"/>
      <c r="CR252" s="768"/>
      <c r="CS252" s="768"/>
      <c r="CT252" s="768"/>
      <c r="CU252" s="768"/>
      <c r="CV252" s="768"/>
      <c r="CW252" s="768"/>
      <c r="CX252" s="768"/>
      <c r="CY252" s="768"/>
      <c r="CZ252" s="768"/>
      <c r="DA252" s="768"/>
      <c r="DB252" s="768"/>
      <c r="DC252" s="768"/>
      <c r="DD252" s="768"/>
      <c r="DE252" s="768"/>
      <c r="DF252" s="768"/>
      <c r="DG252" s="768"/>
      <c r="DH252" s="768"/>
      <c r="DI252" s="768"/>
      <c r="DJ252" s="768"/>
      <c r="DK252" s="768"/>
      <c r="DL252" s="768"/>
      <c r="DM252" s="768"/>
      <c r="DN252" s="768"/>
      <c r="DO252" s="768"/>
      <c r="DP252" s="768"/>
      <c r="DQ252" s="768"/>
      <c r="DR252" s="768"/>
      <c r="DS252" s="768"/>
      <c r="DT252" s="768"/>
      <c r="DU252" s="768"/>
      <c r="DV252" s="768"/>
      <c r="DW252" s="768"/>
      <c r="DX252" s="768"/>
      <c r="DY252" s="768"/>
      <c r="DZ252" s="768"/>
      <c r="EA252" s="768"/>
      <c r="EB252" s="768"/>
      <c r="EC252" s="768"/>
      <c r="ED252" s="768"/>
      <c r="EE252" s="768"/>
      <c r="EF252" s="768"/>
      <c r="EG252" s="768"/>
      <c r="EH252" s="768"/>
      <c r="EI252" s="768"/>
      <c r="EJ252" s="768"/>
      <c r="EK252" s="768"/>
      <c r="EL252" s="768"/>
      <c r="EM252" s="768"/>
      <c r="EN252" s="768"/>
      <c r="EO252" s="768"/>
      <c r="EP252" s="768"/>
      <c r="EQ252" s="768"/>
      <c r="ER252" s="768"/>
      <c r="ES252" s="768"/>
      <c r="ET252" s="768"/>
      <c r="EU252" s="768"/>
      <c r="EV252" s="768"/>
      <c r="EW252" s="768"/>
      <c r="EX252" s="768"/>
      <c r="EY252" s="768"/>
      <c r="EZ252" s="768"/>
      <c r="FA252" s="768"/>
      <c r="FB252" s="768"/>
      <c r="FC252" s="768"/>
      <c r="FD252" s="768"/>
      <c r="FE252" s="768"/>
      <c r="FF252" s="768"/>
      <c r="FG252" s="768"/>
      <c r="FH252" s="768"/>
      <c r="FI252" s="768"/>
      <c r="FJ252" s="768"/>
      <c r="FK252" s="768"/>
      <c r="FL252" s="768"/>
      <c r="FM252" s="768"/>
      <c r="FN252" s="768"/>
      <c r="FO252" s="768"/>
      <c r="FP252" s="768"/>
      <c r="FQ252" s="768"/>
      <c r="FR252" s="768"/>
      <c r="FS252" s="768"/>
      <c r="FT252" s="768"/>
      <c r="FU252" s="768"/>
      <c r="FV252" s="768"/>
      <c r="FW252" s="768"/>
      <c r="FX252" s="768"/>
      <c r="FY252" s="768"/>
      <c r="FZ252" s="768"/>
      <c r="GA252" s="768"/>
      <c r="GB252" s="768"/>
      <c r="GC252" s="768"/>
      <c r="GD252" s="768"/>
      <c r="GE252" s="768"/>
      <c r="GF252" s="768"/>
      <c r="GG252" s="768"/>
      <c r="GH252" s="768"/>
      <c r="GI252" s="768"/>
      <c r="GJ252" s="768"/>
      <c r="GK252" s="768"/>
      <c r="GL252" s="768"/>
      <c r="GM252" s="768"/>
      <c r="GN252" s="768"/>
      <c r="GO252" s="768"/>
      <c r="GP252" s="768"/>
      <c r="GQ252" s="768"/>
      <c r="GR252" s="768"/>
      <c r="GS252" s="768"/>
      <c r="GT252" s="768"/>
      <c r="GU252" s="768"/>
      <c r="GV252" s="768"/>
      <c r="GW252" s="768"/>
      <c r="GX252" s="768"/>
      <c r="GY252" s="768"/>
      <c r="GZ252" s="768"/>
      <c r="HA252" s="768"/>
      <c r="HB252" s="768"/>
      <c r="HC252" s="768"/>
      <c r="HD252" s="768"/>
      <c r="HE252" s="768"/>
      <c r="HF252" s="768"/>
      <c r="HG252" s="768"/>
      <c r="HH252" s="768"/>
      <c r="HI252" s="768"/>
      <c r="HJ252" s="768"/>
      <c r="HK252" s="768"/>
      <c r="HL252" s="768"/>
      <c r="HM252" s="768"/>
      <c r="HN252" s="768"/>
      <c r="HO252" s="768"/>
      <c r="HP252" s="768"/>
      <c r="HQ252" s="768"/>
      <c r="HR252" s="768"/>
      <c r="HS252" s="768"/>
      <c r="HT252" s="768"/>
      <c r="HU252" s="768"/>
      <c r="HV252" s="768"/>
      <c r="HW252" s="768"/>
      <c r="HX252" s="768"/>
      <c r="HY252" s="768"/>
      <c r="HZ252" s="768"/>
      <c r="IA252" s="768"/>
      <c r="IB252" s="768"/>
      <c r="IC252" s="768"/>
      <c r="ID252" s="768"/>
      <c r="IE252" s="768"/>
      <c r="IF252" s="768"/>
      <c r="IG252" s="768"/>
      <c r="IH252" s="768"/>
      <c r="II252" s="768"/>
      <c r="IJ252" s="768"/>
      <c r="IK252" s="768"/>
      <c r="IL252" s="768"/>
      <c r="IM252" s="768"/>
      <c r="IN252" s="768"/>
      <c r="IO252" s="768"/>
      <c r="IP252" s="768"/>
      <c r="IQ252" s="768"/>
      <c r="IR252" s="768"/>
      <c r="IS252" s="768"/>
      <c r="IT252" s="768"/>
      <c r="IU252" s="768"/>
      <c r="IV252" s="768"/>
      <c r="IW252" s="768"/>
      <c r="IX252" s="768"/>
    </row>
    <row r="253" spans="1:261" s="788" customFormat="1" ht="79.900000000000006" customHeight="1">
      <c r="A253" s="768"/>
      <c r="B253" s="1442" t="s">
        <v>1810</v>
      </c>
      <c r="C253" s="1539"/>
      <c r="D253" s="1539"/>
      <c r="E253" s="1539"/>
      <c r="F253" s="1539"/>
      <c r="G253" s="1539"/>
      <c r="H253" s="1539"/>
      <c r="I253" s="1539"/>
      <c r="J253" s="1539"/>
      <c r="K253" s="1539"/>
      <c r="L253" s="1539"/>
      <c r="M253" s="1539"/>
      <c r="N253" s="1539"/>
      <c r="O253" s="1539"/>
      <c r="P253" s="1539"/>
      <c r="Q253" s="1539"/>
      <c r="R253" s="1539"/>
      <c r="S253" s="1539"/>
      <c r="T253" s="1539"/>
      <c r="U253" s="1539"/>
      <c r="V253" s="1539"/>
      <c r="W253" s="1539"/>
      <c r="X253" s="1539"/>
      <c r="Z253" s="768"/>
      <c r="AA253" s="744"/>
      <c r="AB253" s="766"/>
      <c r="AC253" s="766"/>
      <c r="AD253" s="766"/>
      <c r="AE253" s="766"/>
      <c r="AF253" s="766"/>
      <c r="AG253" s="766"/>
      <c r="AH253" s="766"/>
      <c r="AI253" s="766"/>
      <c r="AJ253" s="766"/>
      <c r="AK253" s="766"/>
      <c r="AL253" s="766"/>
      <c r="AM253" s="766"/>
      <c r="AN253" s="766"/>
      <c r="AO253" s="766"/>
      <c r="AP253" s="766"/>
      <c r="AQ253" s="766"/>
      <c r="AR253" s="766"/>
      <c r="AS253" s="766"/>
      <c r="AT253" s="766"/>
      <c r="AU253" s="766"/>
      <c r="AV253" s="766"/>
      <c r="AW253" s="766"/>
      <c r="AX253" s="766"/>
      <c r="AY253" s="766"/>
      <c r="AZ253" s="766"/>
      <c r="BA253" s="766"/>
      <c r="BB253" s="766"/>
      <c r="BC253" s="766"/>
      <c r="BD253" s="766"/>
      <c r="BE253" s="766"/>
      <c r="BF253" s="766"/>
      <c r="BG253" s="766"/>
      <c r="BH253" s="766"/>
      <c r="BI253" s="766"/>
      <c r="BJ253" s="766"/>
      <c r="BK253" s="766"/>
      <c r="BL253" s="766"/>
      <c r="BM253" s="766"/>
      <c r="BN253" s="766"/>
      <c r="BO253" s="766"/>
      <c r="BP253" s="766"/>
      <c r="BQ253" s="766"/>
      <c r="BR253" s="766"/>
      <c r="BS253" s="766"/>
      <c r="BT253" s="766"/>
      <c r="BU253" s="766"/>
      <c r="BV253" s="766"/>
      <c r="BW253" s="766"/>
      <c r="BX253" s="766"/>
      <c r="BY253" s="766"/>
      <c r="BZ253" s="766"/>
      <c r="CA253" s="766"/>
      <c r="CB253" s="766"/>
      <c r="CC253" s="766"/>
      <c r="CD253" s="766"/>
      <c r="CE253" s="766"/>
      <c r="CF253" s="766"/>
      <c r="CG253" s="766"/>
      <c r="CH253" s="766"/>
      <c r="CI253" s="766"/>
      <c r="CJ253" s="766"/>
      <c r="CK253" s="766"/>
      <c r="CL253" s="766"/>
      <c r="CM253" s="766"/>
      <c r="CN253" s="766"/>
      <c r="CO253" s="766"/>
      <c r="CP253" s="766"/>
      <c r="CQ253" s="766"/>
      <c r="CR253" s="766"/>
      <c r="CS253" s="766"/>
      <c r="CT253" s="766"/>
      <c r="CU253" s="766"/>
      <c r="CV253" s="766"/>
      <c r="CW253" s="766"/>
      <c r="CX253" s="766"/>
      <c r="CY253" s="766"/>
      <c r="CZ253" s="766"/>
      <c r="DA253" s="766"/>
      <c r="DB253" s="766"/>
      <c r="DC253" s="766"/>
      <c r="DD253" s="766"/>
      <c r="DE253" s="766"/>
      <c r="DF253" s="766"/>
      <c r="DG253" s="766"/>
      <c r="DH253" s="766"/>
      <c r="DI253" s="766"/>
      <c r="DJ253" s="766"/>
      <c r="DK253" s="766"/>
      <c r="DL253" s="766"/>
      <c r="DM253" s="766"/>
      <c r="DN253" s="766"/>
      <c r="DO253" s="766"/>
      <c r="DP253" s="766"/>
      <c r="DQ253" s="766"/>
      <c r="DR253" s="766"/>
      <c r="DS253" s="766"/>
      <c r="DT253" s="766"/>
      <c r="DU253" s="766"/>
      <c r="DV253" s="766"/>
      <c r="DW253" s="766"/>
      <c r="DX253" s="766"/>
      <c r="DY253" s="766"/>
      <c r="DZ253" s="766"/>
      <c r="EA253" s="766"/>
      <c r="EB253" s="766"/>
      <c r="EC253" s="766"/>
      <c r="ED253" s="766"/>
      <c r="EE253" s="766"/>
      <c r="EF253" s="766"/>
      <c r="EG253" s="766"/>
      <c r="EH253" s="766"/>
      <c r="EI253" s="766"/>
      <c r="EJ253" s="766"/>
      <c r="EK253" s="766"/>
      <c r="EL253" s="766"/>
      <c r="EM253" s="766"/>
      <c r="EN253" s="766"/>
      <c r="EO253" s="766"/>
      <c r="EP253" s="766"/>
      <c r="EQ253" s="766"/>
      <c r="ER253" s="766"/>
      <c r="ES253" s="766"/>
      <c r="ET253" s="766"/>
      <c r="EU253" s="766"/>
      <c r="EV253" s="766"/>
      <c r="EW253" s="766"/>
      <c r="EX253" s="766"/>
      <c r="EY253" s="766"/>
      <c r="EZ253" s="766"/>
      <c r="FA253" s="766"/>
      <c r="FB253" s="766"/>
      <c r="FC253" s="766"/>
      <c r="FD253" s="766"/>
      <c r="FE253" s="766"/>
      <c r="FF253" s="766"/>
      <c r="FG253" s="766"/>
      <c r="FH253" s="766"/>
      <c r="FI253" s="766"/>
      <c r="FJ253" s="766"/>
      <c r="FK253" s="766"/>
      <c r="FL253" s="766"/>
      <c r="FM253" s="766"/>
      <c r="FN253" s="766"/>
      <c r="FO253" s="766"/>
      <c r="FP253" s="766"/>
      <c r="FQ253" s="766"/>
      <c r="FR253" s="766"/>
      <c r="FS253" s="766"/>
      <c r="FT253" s="766"/>
      <c r="FU253" s="766"/>
      <c r="FV253" s="766"/>
      <c r="FW253" s="766"/>
      <c r="FX253" s="766"/>
      <c r="FY253" s="766"/>
      <c r="FZ253" s="766"/>
      <c r="GA253" s="766"/>
      <c r="GB253" s="766"/>
      <c r="GC253" s="766"/>
      <c r="GD253" s="766"/>
      <c r="GE253" s="766"/>
      <c r="GF253" s="766"/>
      <c r="GG253" s="766"/>
      <c r="GH253" s="766"/>
      <c r="GI253" s="766"/>
      <c r="GJ253" s="766"/>
      <c r="GK253" s="766"/>
      <c r="GL253" s="766"/>
      <c r="GM253" s="766"/>
      <c r="GN253" s="766"/>
      <c r="GO253" s="766"/>
      <c r="GP253" s="766"/>
      <c r="GQ253" s="766"/>
      <c r="GR253" s="766"/>
      <c r="GS253" s="766"/>
      <c r="GT253" s="766"/>
      <c r="GU253" s="766"/>
      <c r="GV253" s="766"/>
      <c r="GW253" s="766"/>
      <c r="GX253" s="766"/>
      <c r="GY253" s="766"/>
      <c r="GZ253" s="766"/>
      <c r="HA253" s="766"/>
      <c r="HB253" s="766"/>
      <c r="HC253" s="766"/>
      <c r="HD253" s="766"/>
      <c r="HE253" s="766"/>
      <c r="HF253" s="766"/>
      <c r="HG253" s="766"/>
      <c r="HH253" s="766"/>
      <c r="HI253" s="766"/>
      <c r="HJ253" s="766"/>
      <c r="HK253" s="766"/>
      <c r="HL253" s="766"/>
      <c r="HM253" s="766"/>
      <c r="HN253" s="766"/>
      <c r="HO253" s="766"/>
      <c r="HP253" s="766"/>
      <c r="HQ253" s="766"/>
      <c r="HR253" s="766"/>
      <c r="HS253" s="766"/>
      <c r="HT253" s="766"/>
      <c r="HU253" s="766"/>
      <c r="HV253" s="766"/>
      <c r="HW253" s="766"/>
      <c r="HX253" s="766"/>
      <c r="HY253" s="766"/>
      <c r="HZ253" s="766"/>
      <c r="IA253" s="766"/>
      <c r="IB253" s="766"/>
      <c r="IC253" s="766"/>
      <c r="ID253" s="766"/>
      <c r="IE253" s="766"/>
      <c r="IF253" s="766"/>
      <c r="IG253" s="766"/>
      <c r="IH253" s="766"/>
      <c r="II253" s="766"/>
      <c r="IJ253" s="766"/>
      <c r="IK253" s="766"/>
      <c r="IL253" s="766"/>
      <c r="IM253" s="766"/>
      <c r="IN253" s="766"/>
      <c r="IO253" s="766"/>
      <c r="IP253" s="766"/>
      <c r="IQ253" s="766"/>
      <c r="IR253" s="766"/>
      <c r="IS253" s="766"/>
      <c r="IT253" s="766"/>
      <c r="IU253" s="766"/>
      <c r="IV253" s="766"/>
      <c r="IW253" s="766"/>
      <c r="IX253" s="766"/>
      <c r="IZ253" s="744"/>
      <c r="JA253" s="744"/>
    </row>
    <row r="254" spans="1:261" ht="79.900000000000006" customHeight="1">
      <c r="B254" s="471"/>
      <c r="C254" s="471"/>
      <c r="D254" s="834" t="s">
        <v>338</v>
      </c>
      <c r="E254" s="835" t="s">
        <v>297</v>
      </c>
      <c r="F254" s="834"/>
      <c r="G254" s="835" t="s">
        <v>66</v>
      </c>
      <c r="H254" s="835" t="s">
        <v>298</v>
      </c>
      <c r="I254" s="835" t="s">
        <v>301</v>
      </c>
      <c r="J254" s="835" t="s">
        <v>302</v>
      </c>
      <c r="K254" s="836" t="s">
        <v>597</v>
      </c>
      <c r="L254" s="940" t="s">
        <v>130</v>
      </c>
      <c r="M254" s="835" t="s">
        <v>131</v>
      </c>
      <c r="N254" s="835" t="s">
        <v>770</v>
      </c>
      <c r="O254" s="835"/>
      <c r="P254" s="836" t="s">
        <v>1406</v>
      </c>
      <c r="Q254" s="836" t="s">
        <v>1587</v>
      </c>
      <c r="R254" s="836" t="s">
        <v>5745</v>
      </c>
      <c r="S254" s="836" t="s">
        <v>220</v>
      </c>
      <c r="T254" s="835" t="s">
        <v>1378</v>
      </c>
      <c r="U254" s="835" t="s">
        <v>761</v>
      </c>
      <c r="V254" s="835" t="s">
        <v>4763</v>
      </c>
      <c r="W254" s="874" t="s">
        <v>1381</v>
      </c>
      <c r="X254" s="835" t="s">
        <v>1382</v>
      </c>
      <c r="Y254" s="788"/>
      <c r="IZ254" s="788"/>
      <c r="JA254" s="788"/>
    </row>
    <row r="255" spans="1:261" ht="79.900000000000006" customHeight="1">
      <c r="A255" s="768" t="s">
        <v>638</v>
      </c>
      <c r="B255" s="471">
        <v>1</v>
      </c>
      <c r="C255" s="471"/>
      <c r="D255" s="776" t="s">
        <v>193</v>
      </c>
      <c r="E255" s="780">
        <v>38221</v>
      </c>
      <c r="F255" s="781">
        <f ca="1">ABS((V1-E255)/365)</f>
        <v>16.035616438356165</v>
      </c>
      <c r="G255" s="776" t="s">
        <v>272</v>
      </c>
      <c r="H255" s="838" t="s">
        <v>20</v>
      </c>
      <c r="I255" s="838">
        <v>39471</v>
      </c>
      <c r="J255" s="456" t="s">
        <v>84</v>
      </c>
      <c r="K255" s="456" t="s">
        <v>866</v>
      </c>
      <c r="L255" s="776" t="s">
        <v>69</v>
      </c>
      <c r="M255" s="776" t="s">
        <v>52</v>
      </c>
      <c r="N255" s="456" t="s">
        <v>773</v>
      </c>
      <c r="O255" s="456"/>
      <c r="P255" s="456"/>
      <c r="Q255" s="456"/>
      <c r="R255" s="456"/>
      <c r="S255" s="746"/>
      <c r="T255" s="906"/>
      <c r="U255" s="1011"/>
      <c r="V255" s="1011"/>
      <c r="W255" s="809" t="s">
        <v>3229</v>
      </c>
      <c r="X255" s="456" t="s">
        <v>4607</v>
      </c>
      <c r="Y255" s="788" t="s">
        <v>1102</v>
      </c>
      <c r="IY255" s="767"/>
      <c r="IZ255" s="788"/>
      <c r="JA255" s="788"/>
    </row>
    <row r="256" spans="1:261" s="788" customFormat="1" ht="79.900000000000006" customHeight="1">
      <c r="A256" s="768" t="s">
        <v>638</v>
      </c>
      <c r="B256" s="471">
        <v>3</v>
      </c>
      <c r="C256" s="471"/>
      <c r="D256" s="776" t="s">
        <v>343</v>
      </c>
      <c r="E256" s="780">
        <v>38000</v>
      </c>
      <c r="F256" s="781">
        <f ca="1">ABS((V1-E256)/365)</f>
        <v>16.641095890410959</v>
      </c>
      <c r="G256" s="776" t="s">
        <v>268</v>
      </c>
      <c r="H256" s="780" t="s">
        <v>341</v>
      </c>
      <c r="I256" s="780">
        <v>40191</v>
      </c>
      <c r="J256" s="782" t="s">
        <v>84</v>
      </c>
      <c r="K256" s="841" t="s">
        <v>869</v>
      </c>
      <c r="L256" s="776" t="s">
        <v>80</v>
      </c>
      <c r="M256" s="841" t="s">
        <v>52</v>
      </c>
      <c r="N256" s="841" t="s">
        <v>773</v>
      </c>
      <c r="O256" s="841"/>
      <c r="P256" s="841"/>
      <c r="Q256" s="841"/>
      <c r="R256" s="841"/>
      <c r="S256" s="456" t="s">
        <v>229</v>
      </c>
      <c r="T256" s="840"/>
      <c r="U256" s="945"/>
      <c r="V256" s="945"/>
      <c r="W256" s="945"/>
      <c r="X256" s="456" t="s">
        <v>7522</v>
      </c>
      <c r="Y256" s="788" t="s">
        <v>1102</v>
      </c>
      <c r="Z256" s="768"/>
      <c r="AF256" s="744"/>
      <c r="AG256" s="744"/>
      <c r="AH256" s="744"/>
      <c r="AI256" s="744"/>
      <c r="AJ256" s="744"/>
      <c r="AK256" s="744"/>
      <c r="AL256" s="744"/>
      <c r="AM256" s="744"/>
      <c r="AN256" s="744"/>
      <c r="AO256" s="744"/>
      <c r="AP256" s="744"/>
      <c r="AQ256" s="744"/>
      <c r="AR256" s="744"/>
      <c r="AS256" s="744"/>
      <c r="AT256" s="744"/>
      <c r="AU256" s="744"/>
      <c r="AV256" s="744"/>
      <c r="AW256" s="744"/>
      <c r="AX256" s="744"/>
      <c r="AY256" s="744"/>
      <c r="AZ256" s="744"/>
      <c r="BA256" s="744"/>
      <c r="BB256" s="744"/>
      <c r="BC256" s="744"/>
      <c r="BD256" s="744"/>
      <c r="BE256" s="744"/>
      <c r="BF256" s="744"/>
      <c r="BG256" s="744"/>
      <c r="BH256" s="744"/>
      <c r="BI256" s="744"/>
      <c r="BJ256" s="744"/>
      <c r="BK256" s="744"/>
      <c r="BL256" s="744"/>
      <c r="BM256" s="744"/>
      <c r="BN256" s="744"/>
      <c r="BO256" s="744"/>
      <c r="BP256" s="744"/>
      <c r="BQ256" s="744"/>
      <c r="BR256" s="744"/>
      <c r="BS256" s="744"/>
      <c r="BT256" s="744"/>
      <c r="BU256" s="744"/>
      <c r="BV256" s="744"/>
      <c r="BW256" s="744"/>
      <c r="BX256" s="744"/>
      <c r="BY256" s="744"/>
      <c r="BZ256" s="744"/>
      <c r="CA256" s="744"/>
      <c r="CB256" s="744"/>
      <c r="CC256" s="744"/>
      <c r="CD256" s="744"/>
      <c r="CE256" s="744"/>
      <c r="CF256" s="744"/>
      <c r="CG256" s="744"/>
      <c r="CH256" s="744"/>
      <c r="CI256" s="744"/>
      <c r="CJ256" s="744"/>
      <c r="CK256" s="744"/>
      <c r="CL256" s="744"/>
      <c r="CM256" s="744"/>
      <c r="CN256" s="744"/>
      <c r="CO256" s="744"/>
      <c r="CP256" s="744"/>
      <c r="CQ256" s="744"/>
      <c r="CR256" s="744"/>
      <c r="CS256" s="744"/>
      <c r="CT256" s="744"/>
      <c r="CU256" s="744"/>
      <c r="CV256" s="744"/>
      <c r="CW256" s="744"/>
      <c r="CX256" s="744"/>
      <c r="CY256" s="744"/>
      <c r="CZ256" s="744"/>
      <c r="DA256" s="744"/>
      <c r="DB256" s="744"/>
      <c r="DC256" s="744"/>
      <c r="DD256" s="744"/>
      <c r="DE256" s="744"/>
      <c r="DF256" s="744"/>
      <c r="DG256" s="744"/>
      <c r="DH256" s="744"/>
      <c r="DI256" s="744"/>
      <c r="DJ256" s="744"/>
      <c r="DK256" s="744"/>
      <c r="DL256" s="744"/>
      <c r="DM256" s="744"/>
      <c r="DN256" s="744"/>
      <c r="DO256" s="744"/>
      <c r="DP256" s="744"/>
      <c r="DQ256" s="744"/>
      <c r="DR256" s="744"/>
      <c r="DS256" s="744"/>
      <c r="DT256" s="744"/>
      <c r="DU256" s="744"/>
      <c r="DV256" s="744"/>
      <c r="DW256" s="744"/>
      <c r="DX256" s="744"/>
      <c r="DY256" s="744"/>
      <c r="DZ256" s="744"/>
      <c r="EA256" s="744"/>
      <c r="EB256" s="744"/>
      <c r="EC256" s="744"/>
      <c r="ED256" s="744"/>
      <c r="EE256" s="744"/>
      <c r="EF256" s="744"/>
      <c r="EG256" s="744"/>
      <c r="EH256" s="744"/>
      <c r="EI256" s="744"/>
      <c r="EJ256" s="744"/>
      <c r="EK256" s="744"/>
      <c r="EL256" s="744"/>
      <c r="EM256" s="744"/>
      <c r="EN256" s="744"/>
      <c r="EO256" s="744"/>
      <c r="EP256" s="744"/>
      <c r="EQ256" s="744"/>
      <c r="ER256" s="744"/>
      <c r="ES256" s="744"/>
      <c r="ET256" s="744"/>
      <c r="EU256" s="744"/>
      <c r="EV256" s="744"/>
      <c r="EW256" s="744"/>
      <c r="EX256" s="744"/>
      <c r="EY256" s="744"/>
      <c r="EZ256" s="744"/>
      <c r="FA256" s="744"/>
      <c r="FB256" s="744"/>
      <c r="FC256" s="744"/>
      <c r="FD256" s="744"/>
      <c r="FE256" s="744"/>
      <c r="FF256" s="744"/>
      <c r="FG256" s="744"/>
      <c r="FH256" s="744"/>
      <c r="FI256" s="744"/>
      <c r="FJ256" s="744"/>
      <c r="FK256" s="744"/>
      <c r="FL256" s="744"/>
      <c r="FM256" s="744"/>
      <c r="FN256" s="744"/>
      <c r="FO256" s="744"/>
      <c r="FP256" s="744"/>
      <c r="FQ256" s="744"/>
      <c r="FR256" s="744"/>
      <c r="FS256" s="744"/>
      <c r="FT256" s="744"/>
      <c r="FU256" s="744"/>
      <c r="FV256" s="744"/>
      <c r="FW256" s="744"/>
      <c r="FX256" s="744"/>
      <c r="FY256" s="744"/>
      <c r="FZ256" s="744"/>
      <c r="GA256" s="744"/>
      <c r="GB256" s="744"/>
      <c r="GC256" s="744"/>
      <c r="GD256" s="744"/>
      <c r="GE256" s="744"/>
      <c r="GF256" s="744"/>
      <c r="GG256" s="744"/>
      <c r="GH256" s="744"/>
      <c r="GI256" s="744"/>
      <c r="GJ256" s="744"/>
      <c r="GK256" s="744"/>
      <c r="GL256" s="744"/>
      <c r="GM256" s="744"/>
      <c r="GN256" s="744"/>
      <c r="GO256" s="744"/>
      <c r="GP256" s="744"/>
      <c r="GQ256" s="744"/>
      <c r="GR256" s="744"/>
      <c r="GS256" s="744"/>
      <c r="GT256" s="744"/>
      <c r="GU256" s="744"/>
      <c r="GV256" s="744"/>
      <c r="GW256" s="744"/>
      <c r="GX256" s="744"/>
      <c r="GY256" s="744"/>
      <c r="GZ256" s="744"/>
      <c r="HA256" s="744"/>
      <c r="HB256" s="744"/>
      <c r="HC256" s="744"/>
      <c r="HD256" s="744"/>
      <c r="HE256" s="744"/>
      <c r="HF256" s="744"/>
      <c r="HG256" s="744"/>
      <c r="HH256" s="744"/>
      <c r="HI256" s="744"/>
      <c r="HJ256" s="744"/>
      <c r="HK256" s="744"/>
      <c r="HL256" s="744"/>
      <c r="HM256" s="744"/>
      <c r="HN256" s="744"/>
      <c r="HO256" s="744"/>
      <c r="HP256" s="744"/>
      <c r="HQ256" s="744"/>
      <c r="HR256" s="744"/>
      <c r="HS256" s="744"/>
      <c r="HT256" s="744"/>
      <c r="HU256" s="744"/>
      <c r="HV256" s="744"/>
      <c r="HW256" s="744"/>
      <c r="HX256" s="744"/>
      <c r="HY256" s="744"/>
      <c r="HZ256" s="744"/>
      <c r="IA256" s="744"/>
      <c r="IB256" s="744"/>
      <c r="IC256" s="744"/>
      <c r="ID256" s="744"/>
      <c r="IE256" s="744"/>
      <c r="IF256" s="744"/>
      <c r="IG256" s="744"/>
      <c r="IH256" s="744"/>
      <c r="II256" s="744"/>
      <c r="IJ256" s="744"/>
      <c r="IK256" s="744"/>
      <c r="IL256" s="744"/>
      <c r="IM256" s="744"/>
      <c r="IN256" s="744"/>
      <c r="IO256" s="744"/>
      <c r="IP256" s="744"/>
      <c r="IQ256" s="744"/>
      <c r="IR256" s="744"/>
      <c r="IS256" s="744"/>
      <c r="IT256" s="744"/>
      <c r="IU256" s="744"/>
      <c r="IV256" s="744"/>
      <c r="IW256" s="744"/>
      <c r="IY256" s="744"/>
    </row>
    <row r="257" spans="1:261" ht="79.900000000000006" customHeight="1">
      <c r="A257" s="768" t="s">
        <v>638</v>
      </c>
      <c r="B257" s="471">
        <v>4</v>
      </c>
      <c r="C257" s="471"/>
      <c r="D257" s="776" t="s">
        <v>101</v>
      </c>
      <c r="E257" s="780">
        <v>38354</v>
      </c>
      <c r="F257" s="781">
        <f ca="1">ABS((V1-E257)/365)</f>
        <v>15.671232876712329</v>
      </c>
      <c r="G257" s="776" t="s">
        <v>433</v>
      </c>
      <c r="H257" s="456" t="s">
        <v>100</v>
      </c>
      <c r="I257" s="927">
        <v>40123</v>
      </c>
      <c r="J257" s="456" t="s">
        <v>84</v>
      </c>
      <c r="K257" s="456" t="s">
        <v>871</v>
      </c>
      <c r="L257" s="776" t="s">
        <v>509</v>
      </c>
      <c r="M257" s="841" t="s">
        <v>1490</v>
      </c>
      <c r="N257" s="456" t="s">
        <v>773</v>
      </c>
      <c r="O257" s="456"/>
      <c r="P257" s="456" t="s">
        <v>2354</v>
      </c>
      <c r="Q257" s="456"/>
      <c r="R257" s="456"/>
      <c r="S257" s="456" t="s">
        <v>408</v>
      </c>
      <c r="T257" s="840"/>
      <c r="U257" s="945"/>
      <c r="V257" s="945"/>
      <c r="W257" s="809" t="s">
        <v>1505</v>
      </c>
      <c r="X257" s="456" t="s">
        <v>5423</v>
      </c>
      <c r="Y257" s="788" t="s">
        <v>1102</v>
      </c>
      <c r="Z257" s="1022"/>
      <c r="AA257" s="788"/>
      <c r="AB257" s="788"/>
      <c r="AC257" s="788"/>
      <c r="AD257" s="788"/>
      <c r="AE257" s="788"/>
      <c r="IX257" s="788"/>
      <c r="IY257" s="768"/>
    </row>
    <row r="258" spans="1:261" s="788" customFormat="1" ht="79.900000000000006" customHeight="1">
      <c r="A258" s="768" t="s">
        <v>638</v>
      </c>
      <c r="B258" s="471">
        <v>5</v>
      </c>
      <c r="C258" s="471"/>
      <c r="D258" s="943" t="s">
        <v>481</v>
      </c>
      <c r="E258" s="778">
        <v>39067</v>
      </c>
      <c r="F258" s="781">
        <f ca="1">ABS((V1-E258)/365)</f>
        <v>13.717808219178082</v>
      </c>
      <c r="G258" s="776" t="s">
        <v>274</v>
      </c>
      <c r="H258" s="456" t="s">
        <v>476</v>
      </c>
      <c r="I258" s="780">
        <v>40672</v>
      </c>
      <c r="J258" s="456" t="s">
        <v>477</v>
      </c>
      <c r="K258" s="456" t="s">
        <v>875</v>
      </c>
      <c r="L258" s="778" t="s">
        <v>557</v>
      </c>
      <c r="M258" s="776" t="s">
        <v>142</v>
      </c>
      <c r="N258" s="456" t="s">
        <v>773</v>
      </c>
      <c r="O258" s="456"/>
      <c r="P258" s="456"/>
      <c r="Q258" s="456"/>
      <c r="R258" s="456" t="s">
        <v>6042</v>
      </c>
      <c r="S258" s="780"/>
      <c r="T258" s="456" t="s">
        <v>489</v>
      </c>
      <c r="U258" s="809"/>
      <c r="V258" s="809"/>
      <c r="W258" s="809" t="s">
        <v>1277</v>
      </c>
      <c r="X258" s="456" t="s">
        <v>7757</v>
      </c>
      <c r="Y258" s="788" t="s">
        <v>1102</v>
      </c>
      <c r="Z258" s="768"/>
      <c r="AA258" s="1022"/>
      <c r="AB258" s="768"/>
      <c r="AC258" s="768"/>
      <c r="AD258" s="768"/>
      <c r="AE258" s="768"/>
      <c r="AF258" s="768"/>
      <c r="AG258" s="768"/>
      <c r="AH258" s="768"/>
      <c r="AI258" s="768"/>
      <c r="AJ258" s="768"/>
      <c r="AK258" s="768"/>
      <c r="AL258" s="768"/>
      <c r="AM258" s="768"/>
      <c r="AN258" s="768"/>
      <c r="AO258" s="768"/>
      <c r="AP258" s="768"/>
      <c r="AQ258" s="768"/>
      <c r="AR258" s="768"/>
      <c r="AS258" s="768"/>
      <c r="AT258" s="768"/>
      <c r="AU258" s="768"/>
      <c r="AV258" s="768"/>
      <c r="AW258" s="768"/>
      <c r="AX258" s="768"/>
      <c r="AY258" s="768"/>
      <c r="AZ258" s="768"/>
      <c r="BA258" s="768"/>
      <c r="BB258" s="768"/>
      <c r="BC258" s="768"/>
      <c r="BD258" s="768"/>
      <c r="BE258" s="768"/>
      <c r="BF258" s="768"/>
      <c r="BG258" s="768"/>
      <c r="BH258" s="768"/>
      <c r="BI258" s="768"/>
      <c r="BJ258" s="768"/>
      <c r="BK258" s="768"/>
      <c r="BL258" s="768"/>
      <c r="BM258" s="768"/>
      <c r="BN258" s="768"/>
      <c r="BO258" s="768"/>
      <c r="BP258" s="768"/>
      <c r="BQ258" s="768"/>
      <c r="BR258" s="768"/>
      <c r="BS258" s="768"/>
      <c r="BT258" s="768"/>
      <c r="BU258" s="768"/>
      <c r="BV258" s="768"/>
      <c r="BW258" s="768"/>
      <c r="BX258" s="768"/>
      <c r="BY258" s="768"/>
      <c r="BZ258" s="768"/>
      <c r="CA258" s="768"/>
      <c r="CB258" s="768"/>
      <c r="CC258" s="768"/>
      <c r="CD258" s="768"/>
      <c r="CE258" s="768"/>
      <c r="CF258" s="768"/>
      <c r="CG258" s="768"/>
      <c r="CH258" s="768"/>
      <c r="CI258" s="768"/>
      <c r="CJ258" s="768"/>
      <c r="CK258" s="768"/>
      <c r="CL258" s="768"/>
      <c r="CM258" s="768"/>
      <c r="CN258" s="768"/>
      <c r="CO258" s="768"/>
      <c r="CP258" s="768"/>
      <c r="CQ258" s="768"/>
      <c r="CR258" s="768"/>
      <c r="CS258" s="768"/>
      <c r="CT258" s="768"/>
      <c r="CU258" s="768"/>
      <c r="CV258" s="768"/>
      <c r="CW258" s="768"/>
      <c r="CX258" s="768"/>
      <c r="CY258" s="768"/>
      <c r="CZ258" s="768"/>
      <c r="DA258" s="768"/>
      <c r="DB258" s="768"/>
      <c r="DC258" s="768"/>
      <c r="DD258" s="768"/>
      <c r="DE258" s="768"/>
      <c r="DF258" s="768"/>
      <c r="DG258" s="768"/>
      <c r="DH258" s="768"/>
      <c r="DI258" s="768"/>
      <c r="DJ258" s="768"/>
      <c r="DK258" s="768"/>
      <c r="DL258" s="768"/>
      <c r="DM258" s="768"/>
      <c r="DN258" s="768"/>
      <c r="DO258" s="768"/>
      <c r="DP258" s="768"/>
      <c r="DQ258" s="768"/>
      <c r="DR258" s="768"/>
      <c r="DS258" s="768"/>
      <c r="DT258" s="768"/>
      <c r="DU258" s="768"/>
      <c r="DV258" s="768"/>
      <c r="DW258" s="768"/>
      <c r="DX258" s="768"/>
      <c r="DY258" s="768"/>
      <c r="DZ258" s="768"/>
      <c r="EA258" s="768"/>
      <c r="EB258" s="768"/>
      <c r="EC258" s="768"/>
      <c r="ED258" s="768"/>
      <c r="EE258" s="768"/>
      <c r="EF258" s="768"/>
      <c r="EG258" s="768"/>
      <c r="EH258" s="768"/>
      <c r="EI258" s="768"/>
      <c r="EJ258" s="768"/>
      <c r="EK258" s="768"/>
      <c r="EL258" s="768"/>
      <c r="EM258" s="768"/>
      <c r="EN258" s="768"/>
      <c r="EO258" s="768"/>
      <c r="EP258" s="768"/>
      <c r="EQ258" s="768"/>
      <c r="ER258" s="768"/>
      <c r="ES258" s="768"/>
      <c r="ET258" s="768"/>
      <c r="EU258" s="768"/>
      <c r="EV258" s="768"/>
      <c r="EW258" s="768"/>
      <c r="EX258" s="768"/>
      <c r="EY258" s="768"/>
      <c r="EZ258" s="768"/>
      <c r="FA258" s="768"/>
      <c r="FB258" s="768"/>
      <c r="FC258" s="768"/>
      <c r="FD258" s="768"/>
      <c r="FE258" s="768"/>
      <c r="FF258" s="768"/>
      <c r="FG258" s="768"/>
      <c r="FH258" s="768"/>
      <c r="FI258" s="768"/>
      <c r="FJ258" s="768"/>
      <c r="FK258" s="768"/>
      <c r="FL258" s="768"/>
      <c r="FM258" s="768"/>
      <c r="FN258" s="768"/>
      <c r="FO258" s="768"/>
      <c r="FP258" s="768"/>
      <c r="FQ258" s="768"/>
      <c r="FR258" s="768"/>
      <c r="FS258" s="768"/>
      <c r="FT258" s="768"/>
      <c r="FU258" s="768"/>
      <c r="FV258" s="768"/>
      <c r="FW258" s="768"/>
      <c r="FX258" s="768"/>
      <c r="FY258" s="768"/>
      <c r="FZ258" s="768"/>
      <c r="GA258" s="768"/>
      <c r="GB258" s="768"/>
      <c r="GC258" s="768"/>
      <c r="GD258" s="768"/>
      <c r="GE258" s="768"/>
      <c r="GF258" s="768"/>
      <c r="GG258" s="768"/>
      <c r="GH258" s="768"/>
      <c r="GI258" s="768"/>
      <c r="GJ258" s="768"/>
      <c r="GK258" s="768"/>
      <c r="GL258" s="768"/>
      <c r="GM258" s="768"/>
      <c r="GN258" s="768"/>
      <c r="GO258" s="768"/>
      <c r="GP258" s="768"/>
      <c r="GQ258" s="768"/>
      <c r="GR258" s="768"/>
      <c r="GS258" s="768"/>
      <c r="GT258" s="768"/>
      <c r="GU258" s="768"/>
      <c r="GV258" s="768"/>
      <c r="GW258" s="768"/>
      <c r="GX258" s="768"/>
      <c r="GY258" s="768"/>
      <c r="GZ258" s="768"/>
      <c r="HA258" s="768"/>
      <c r="HB258" s="768"/>
      <c r="HC258" s="768"/>
      <c r="HD258" s="768"/>
      <c r="HE258" s="768"/>
      <c r="HF258" s="768"/>
      <c r="HG258" s="768"/>
      <c r="HH258" s="768"/>
      <c r="HI258" s="768"/>
      <c r="HJ258" s="768"/>
      <c r="HK258" s="768"/>
      <c r="HL258" s="768"/>
      <c r="HM258" s="768"/>
      <c r="HN258" s="768"/>
      <c r="HO258" s="768"/>
      <c r="HP258" s="768"/>
      <c r="HQ258" s="768"/>
      <c r="HR258" s="768"/>
      <c r="HS258" s="768"/>
      <c r="HT258" s="768"/>
      <c r="HU258" s="768"/>
      <c r="HV258" s="768"/>
      <c r="HW258" s="768"/>
      <c r="HX258" s="768"/>
      <c r="HY258" s="768"/>
      <c r="HZ258" s="768"/>
      <c r="IA258" s="768"/>
      <c r="IB258" s="768"/>
      <c r="IC258" s="768"/>
      <c r="ID258" s="768"/>
      <c r="IE258" s="768"/>
      <c r="IF258" s="768"/>
      <c r="IG258" s="768"/>
      <c r="IH258" s="768"/>
      <c r="II258" s="768"/>
      <c r="IJ258" s="768"/>
      <c r="IK258" s="768"/>
      <c r="IL258" s="768"/>
      <c r="IM258" s="768"/>
      <c r="IN258" s="768"/>
      <c r="IO258" s="768"/>
      <c r="IP258" s="768"/>
      <c r="IQ258" s="768"/>
      <c r="IR258" s="768"/>
      <c r="IS258" s="768"/>
      <c r="IT258" s="768"/>
      <c r="IU258" s="768"/>
      <c r="IV258" s="768"/>
      <c r="IW258" s="768"/>
      <c r="IX258" s="768"/>
      <c r="IZ258" s="744"/>
      <c r="JA258" s="744"/>
    </row>
    <row r="259" spans="1:261" s="788" customFormat="1" ht="79.900000000000006" customHeight="1">
      <c r="A259" s="768" t="s">
        <v>625</v>
      </c>
      <c r="B259" s="471">
        <v>6</v>
      </c>
      <c r="C259" s="471"/>
      <c r="D259" s="776" t="s">
        <v>438</v>
      </c>
      <c r="E259" s="780">
        <v>37864</v>
      </c>
      <c r="F259" s="781">
        <f ca="1">ABS((V1-E259)/365)</f>
        <v>17.013698630136986</v>
      </c>
      <c r="G259" s="776" t="s">
        <v>272</v>
      </c>
      <c r="H259" s="456" t="s">
        <v>385</v>
      </c>
      <c r="I259" s="780">
        <v>39989</v>
      </c>
      <c r="J259" s="456" t="s">
        <v>84</v>
      </c>
      <c r="K259" s="456" t="s">
        <v>877</v>
      </c>
      <c r="L259" s="776" t="s">
        <v>367</v>
      </c>
      <c r="M259" s="776" t="s">
        <v>52</v>
      </c>
      <c r="N259" s="456" t="s">
        <v>773</v>
      </c>
      <c r="O259" s="456"/>
      <c r="P259" s="456" t="s">
        <v>873</v>
      </c>
      <c r="Q259" s="456"/>
      <c r="R259" s="456"/>
      <c r="S259" s="456" t="s">
        <v>95</v>
      </c>
      <c r="T259" s="456"/>
      <c r="U259" s="809"/>
      <c r="V259" s="809"/>
      <c r="W259" s="809" t="s">
        <v>2652</v>
      </c>
      <c r="X259" s="456" t="s">
        <v>7521</v>
      </c>
      <c r="Y259" s="788" t="s">
        <v>1102</v>
      </c>
      <c r="Z259" s="768"/>
      <c r="AB259" s="744"/>
      <c r="AC259" s="744"/>
      <c r="AD259" s="744"/>
      <c r="AE259" s="744"/>
      <c r="AF259" s="744"/>
      <c r="AG259" s="744"/>
      <c r="AH259" s="744"/>
      <c r="AI259" s="744"/>
      <c r="AJ259" s="744"/>
      <c r="AK259" s="744"/>
      <c r="AL259" s="744"/>
      <c r="AM259" s="744"/>
      <c r="AN259" s="744"/>
      <c r="AO259" s="744"/>
      <c r="AP259" s="744"/>
      <c r="AQ259" s="744"/>
      <c r="AR259" s="744"/>
      <c r="AS259" s="744"/>
      <c r="AT259" s="744"/>
      <c r="AU259" s="744"/>
      <c r="AV259" s="744"/>
      <c r="AW259" s="744"/>
      <c r="AX259" s="744"/>
      <c r="AY259" s="744"/>
      <c r="AZ259" s="744"/>
      <c r="BA259" s="744"/>
      <c r="BB259" s="744"/>
      <c r="BC259" s="744"/>
      <c r="BD259" s="744"/>
      <c r="BE259" s="744"/>
      <c r="BF259" s="744"/>
      <c r="BG259" s="744"/>
      <c r="BH259" s="744"/>
      <c r="BI259" s="744"/>
      <c r="BJ259" s="744"/>
      <c r="BK259" s="744"/>
      <c r="BL259" s="744"/>
      <c r="BM259" s="744"/>
      <c r="BN259" s="744"/>
      <c r="BO259" s="744"/>
      <c r="BP259" s="744"/>
      <c r="BQ259" s="744"/>
      <c r="BR259" s="744"/>
      <c r="BS259" s="744"/>
      <c r="BT259" s="744"/>
      <c r="BU259" s="744"/>
      <c r="BV259" s="744"/>
      <c r="BW259" s="744"/>
      <c r="BX259" s="744"/>
      <c r="BY259" s="744"/>
      <c r="BZ259" s="744"/>
      <c r="CA259" s="744"/>
      <c r="CB259" s="744"/>
      <c r="CC259" s="744"/>
      <c r="CD259" s="744"/>
      <c r="CE259" s="744"/>
      <c r="CF259" s="744"/>
      <c r="CG259" s="744"/>
      <c r="CH259" s="744"/>
      <c r="CI259" s="744"/>
      <c r="CJ259" s="744"/>
      <c r="CK259" s="744"/>
      <c r="CL259" s="744"/>
      <c r="CM259" s="744"/>
      <c r="CN259" s="744"/>
      <c r="CO259" s="744"/>
      <c r="CP259" s="744"/>
      <c r="CQ259" s="744"/>
      <c r="CR259" s="744"/>
      <c r="CS259" s="744"/>
      <c r="CT259" s="744"/>
      <c r="CU259" s="744"/>
      <c r="CV259" s="744"/>
      <c r="CW259" s="744"/>
      <c r="CX259" s="744"/>
      <c r="CY259" s="744"/>
      <c r="CZ259" s="744"/>
      <c r="DA259" s="744"/>
      <c r="DB259" s="744"/>
      <c r="DC259" s="744"/>
      <c r="DD259" s="744"/>
      <c r="DE259" s="744"/>
      <c r="DF259" s="744"/>
      <c r="DG259" s="744"/>
      <c r="DH259" s="744"/>
      <c r="DI259" s="744"/>
      <c r="DJ259" s="744"/>
      <c r="DK259" s="744"/>
      <c r="DL259" s="744"/>
      <c r="DM259" s="744"/>
      <c r="DN259" s="744"/>
      <c r="DO259" s="744"/>
      <c r="DP259" s="744"/>
      <c r="DQ259" s="744"/>
      <c r="DR259" s="744"/>
      <c r="DS259" s="744"/>
      <c r="DT259" s="744"/>
      <c r="DU259" s="744"/>
      <c r="DV259" s="744"/>
      <c r="DW259" s="744"/>
      <c r="DX259" s="744"/>
      <c r="DY259" s="744"/>
      <c r="DZ259" s="744"/>
      <c r="EA259" s="744"/>
      <c r="EB259" s="744"/>
      <c r="EC259" s="744"/>
      <c r="ED259" s="744"/>
      <c r="EE259" s="744"/>
      <c r="EF259" s="744"/>
      <c r="EG259" s="744"/>
      <c r="EH259" s="744"/>
      <c r="EI259" s="744"/>
      <c r="EJ259" s="744"/>
      <c r="EK259" s="744"/>
      <c r="EL259" s="744"/>
      <c r="EM259" s="744"/>
      <c r="EN259" s="744"/>
      <c r="EO259" s="744"/>
      <c r="EP259" s="744"/>
      <c r="EQ259" s="744"/>
      <c r="ER259" s="744"/>
      <c r="ES259" s="744"/>
      <c r="ET259" s="744"/>
      <c r="EU259" s="744"/>
      <c r="EV259" s="744"/>
      <c r="EW259" s="744"/>
      <c r="EX259" s="744"/>
      <c r="EY259" s="744"/>
      <c r="EZ259" s="744"/>
      <c r="FA259" s="744"/>
      <c r="FB259" s="744"/>
      <c r="FC259" s="744"/>
      <c r="FD259" s="744"/>
      <c r="FE259" s="744"/>
      <c r="FF259" s="744"/>
      <c r="FG259" s="744"/>
      <c r="FH259" s="744"/>
      <c r="FI259" s="744"/>
      <c r="FJ259" s="744"/>
      <c r="FK259" s="744"/>
      <c r="FL259" s="744"/>
      <c r="FM259" s="744"/>
      <c r="FN259" s="744"/>
      <c r="FO259" s="744"/>
      <c r="FP259" s="744"/>
      <c r="FQ259" s="744"/>
      <c r="FR259" s="744"/>
      <c r="FS259" s="744"/>
      <c r="FT259" s="744"/>
      <c r="FU259" s="744"/>
      <c r="FV259" s="744"/>
      <c r="FW259" s="744"/>
      <c r="FX259" s="744"/>
      <c r="FY259" s="744"/>
      <c r="FZ259" s="744"/>
      <c r="GA259" s="744"/>
      <c r="GB259" s="744"/>
      <c r="GC259" s="744"/>
      <c r="GD259" s="744"/>
      <c r="GE259" s="744"/>
      <c r="GF259" s="744"/>
      <c r="GG259" s="744"/>
      <c r="GH259" s="744"/>
      <c r="GI259" s="744"/>
      <c r="GJ259" s="744"/>
      <c r="GK259" s="744"/>
      <c r="GL259" s="744"/>
      <c r="GM259" s="744"/>
      <c r="GN259" s="744"/>
      <c r="GO259" s="744"/>
      <c r="GP259" s="744"/>
      <c r="GQ259" s="744"/>
      <c r="GR259" s="744"/>
      <c r="GS259" s="744"/>
      <c r="GT259" s="744"/>
      <c r="GU259" s="744"/>
      <c r="GV259" s="744"/>
      <c r="GW259" s="744"/>
      <c r="GX259" s="744"/>
      <c r="GY259" s="744"/>
      <c r="GZ259" s="744"/>
      <c r="HA259" s="744"/>
      <c r="HB259" s="744"/>
      <c r="HC259" s="744"/>
      <c r="HD259" s="744"/>
      <c r="HE259" s="744"/>
      <c r="HF259" s="744"/>
      <c r="HG259" s="744"/>
      <c r="HH259" s="744"/>
      <c r="HI259" s="744"/>
      <c r="HJ259" s="744"/>
      <c r="HK259" s="744"/>
      <c r="HL259" s="744"/>
      <c r="HM259" s="744"/>
      <c r="HN259" s="744"/>
      <c r="HO259" s="744"/>
      <c r="HP259" s="744"/>
      <c r="HQ259" s="744"/>
      <c r="HR259" s="744"/>
      <c r="HS259" s="744"/>
      <c r="HT259" s="744"/>
      <c r="HU259" s="744"/>
      <c r="HV259" s="744"/>
      <c r="HW259" s="744"/>
      <c r="HX259" s="744"/>
      <c r="HY259" s="744"/>
      <c r="HZ259" s="744"/>
      <c r="IA259" s="744"/>
      <c r="IB259" s="744"/>
      <c r="IC259" s="744"/>
      <c r="ID259" s="744"/>
      <c r="IE259" s="744"/>
      <c r="IF259" s="744"/>
      <c r="IG259" s="744"/>
      <c r="IH259" s="744"/>
      <c r="II259" s="744"/>
      <c r="IJ259" s="744"/>
      <c r="IK259" s="744"/>
      <c r="IL259" s="744"/>
      <c r="IM259" s="744"/>
      <c r="IN259" s="744"/>
      <c r="IO259" s="744"/>
      <c r="IP259" s="744"/>
      <c r="IQ259" s="744"/>
      <c r="IR259" s="744"/>
      <c r="IS259" s="744"/>
      <c r="IT259" s="744"/>
      <c r="IU259" s="744"/>
      <c r="IV259" s="744"/>
      <c r="IW259" s="744"/>
      <c r="IX259" s="744"/>
      <c r="IY259" s="744"/>
      <c r="IZ259" s="744"/>
      <c r="JA259" s="744"/>
    </row>
    <row r="260" spans="1:261" ht="79.900000000000006" customHeight="1">
      <c r="A260" s="768" t="s">
        <v>638</v>
      </c>
      <c r="B260" s="471">
        <v>7</v>
      </c>
      <c r="C260" s="471"/>
      <c r="D260" s="762" t="s">
        <v>1030</v>
      </c>
      <c r="E260" s="778">
        <v>38404</v>
      </c>
      <c r="F260" s="781">
        <f ca="1">ABS((V1-E260)/365)</f>
        <v>15.534246575342467</v>
      </c>
      <c r="G260" s="776" t="s">
        <v>272</v>
      </c>
      <c r="H260" s="762" t="s">
        <v>709</v>
      </c>
      <c r="I260" s="780">
        <v>41346</v>
      </c>
      <c r="J260" s="456" t="s">
        <v>253</v>
      </c>
      <c r="K260" s="762" t="s">
        <v>657</v>
      </c>
      <c r="L260" s="776" t="s">
        <v>990</v>
      </c>
      <c r="M260" s="776" t="s">
        <v>142</v>
      </c>
      <c r="N260" s="776" t="s">
        <v>773</v>
      </c>
      <c r="O260" s="776"/>
      <c r="P260" s="776"/>
      <c r="Q260" s="456"/>
      <c r="R260" s="456"/>
      <c r="S260" s="456" t="s">
        <v>946</v>
      </c>
      <c r="T260" s="776"/>
      <c r="U260" s="801"/>
      <c r="V260" s="801"/>
      <c r="W260" s="801" t="s">
        <v>1248</v>
      </c>
      <c r="X260" s="776"/>
      <c r="Y260" s="788" t="s">
        <v>1102</v>
      </c>
      <c r="Z260" s="788"/>
      <c r="IY260" s="788"/>
      <c r="IZ260" s="788"/>
      <c r="JA260" s="788"/>
    </row>
    <row r="261" spans="1:261" s="788" customFormat="1" ht="79.900000000000006" customHeight="1">
      <c r="A261" s="768" t="s">
        <v>638</v>
      </c>
      <c r="B261" s="471">
        <v>8</v>
      </c>
      <c r="C261" s="471"/>
      <c r="D261" s="776" t="s">
        <v>1445</v>
      </c>
      <c r="E261" s="778">
        <v>40029</v>
      </c>
      <c r="F261" s="781">
        <f ca="1">ABS((V1-E261)/365)</f>
        <v>11.082191780821917</v>
      </c>
      <c r="G261" s="776" t="s">
        <v>272</v>
      </c>
      <c r="H261" s="776" t="s">
        <v>1446</v>
      </c>
      <c r="I261" s="778">
        <v>42194</v>
      </c>
      <c r="J261" s="456" t="s">
        <v>84</v>
      </c>
      <c r="K261" s="776" t="s">
        <v>1450</v>
      </c>
      <c r="L261" s="776" t="s">
        <v>2136</v>
      </c>
      <c r="M261" s="456" t="s">
        <v>114</v>
      </c>
      <c r="N261" s="456"/>
      <c r="O261" s="456"/>
      <c r="P261" s="776"/>
      <c r="Q261" s="776" t="s">
        <v>1594</v>
      </c>
      <c r="R261" s="776"/>
      <c r="S261" s="776" t="s">
        <v>1449</v>
      </c>
      <c r="T261" s="776" t="s">
        <v>1660</v>
      </c>
      <c r="U261" s="776"/>
      <c r="V261" s="776"/>
      <c r="W261" s="776" t="s">
        <v>1867</v>
      </c>
      <c r="X261" s="776" t="s">
        <v>1596</v>
      </c>
      <c r="Y261" s="788" t="s">
        <v>1423</v>
      </c>
      <c r="Z261" s="744"/>
      <c r="AA261" s="744"/>
      <c r="AB261" s="744"/>
      <c r="AC261" s="744"/>
      <c r="AD261" s="744"/>
      <c r="AE261" s="744"/>
      <c r="AF261" s="744"/>
      <c r="AG261" s="744"/>
      <c r="AH261" s="744"/>
      <c r="AI261" s="744"/>
      <c r="AJ261" s="744"/>
      <c r="AK261" s="744"/>
      <c r="AL261" s="744"/>
      <c r="AM261" s="744"/>
      <c r="AN261" s="744"/>
      <c r="AO261" s="744"/>
      <c r="AP261" s="744"/>
      <c r="AQ261" s="744"/>
      <c r="AR261" s="744"/>
      <c r="AS261" s="744"/>
      <c r="AT261" s="744"/>
      <c r="AU261" s="744"/>
      <c r="AV261" s="744"/>
      <c r="AW261" s="744"/>
      <c r="AX261" s="744"/>
      <c r="AY261" s="744"/>
      <c r="AZ261" s="744"/>
      <c r="BA261" s="744"/>
      <c r="BB261" s="744"/>
      <c r="BC261" s="744"/>
      <c r="BD261" s="744"/>
      <c r="BE261" s="744"/>
      <c r="BF261" s="744"/>
      <c r="BG261" s="744"/>
      <c r="BH261" s="744"/>
      <c r="BI261" s="744"/>
      <c r="BJ261" s="744"/>
      <c r="BK261" s="744"/>
      <c r="BL261" s="744"/>
      <c r="BM261" s="744"/>
      <c r="BN261" s="744"/>
      <c r="BO261" s="744"/>
      <c r="BP261" s="744"/>
      <c r="BQ261" s="744"/>
      <c r="BR261" s="744"/>
      <c r="BS261" s="744"/>
      <c r="BT261" s="744"/>
      <c r="BU261" s="744"/>
      <c r="BV261" s="744"/>
      <c r="BW261" s="744"/>
      <c r="BX261" s="744"/>
      <c r="BY261" s="744"/>
      <c r="BZ261" s="744"/>
      <c r="CA261" s="744"/>
      <c r="CB261" s="744"/>
      <c r="CC261" s="744"/>
      <c r="CD261" s="744"/>
      <c r="CE261" s="744"/>
      <c r="CF261" s="744"/>
      <c r="CG261" s="744"/>
      <c r="CH261" s="744"/>
      <c r="CI261" s="744"/>
      <c r="CJ261" s="744"/>
      <c r="CK261" s="744"/>
      <c r="CL261" s="744"/>
      <c r="CM261" s="744"/>
      <c r="CN261" s="744"/>
      <c r="CO261" s="744"/>
      <c r="CP261" s="744"/>
      <c r="CQ261" s="744"/>
      <c r="CR261" s="744"/>
      <c r="CS261" s="744"/>
      <c r="CT261" s="744"/>
      <c r="CU261" s="744"/>
      <c r="CV261" s="744"/>
      <c r="CW261" s="744"/>
      <c r="CX261" s="744"/>
      <c r="CY261" s="744"/>
      <c r="CZ261" s="744"/>
      <c r="DA261" s="744"/>
      <c r="DB261" s="744"/>
      <c r="DC261" s="744"/>
      <c r="DD261" s="744"/>
      <c r="DE261" s="744"/>
      <c r="DF261" s="744"/>
      <c r="DG261" s="744"/>
      <c r="DH261" s="744"/>
      <c r="DI261" s="744"/>
      <c r="DJ261" s="744"/>
      <c r="DK261" s="744"/>
      <c r="DL261" s="744"/>
      <c r="DM261" s="744"/>
      <c r="DN261" s="744"/>
      <c r="DO261" s="744"/>
      <c r="DP261" s="744"/>
      <c r="DQ261" s="744"/>
      <c r="DR261" s="744"/>
      <c r="DS261" s="744"/>
      <c r="DT261" s="744"/>
      <c r="DU261" s="744"/>
      <c r="DV261" s="744"/>
      <c r="DW261" s="744"/>
      <c r="DX261" s="744"/>
      <c r="DY261" s="744"/>
      <c r="DZ261" s="744"/>
      <c r="EA261" s="744"/>
      <c r="EB261" s="744"/>
      <c r="EC261" s="744"/>
      <c r="ED261" s="744"/>
      <c r="EE261" s="744"/>
      <c r="EF261" s="744"/>
      <c r="EG261" s="744"/>
      <c r="EH261" s="744"/>
      <c r="EI261" s="744"/>
      <c r="EJ261" s="744"/>
      <c r="EK261" s="744"/>
      <c r="EL261" s="744"/>
      <c r="EM261" s="744"/>
      <c r="EN261" s="744"/>
      <c r="EO261" s="744"/>
      <c r="EP261" s="744"/>
      <c r="EQ261" s="744"/>
      <c r="ER261" s="744"/>
      <c r="ES261" s="744"/>
      <c r="ET261" s="744"/>
      <c r="EU261" s="744"/>
      <c r="EV261" s="744"/>
      <c r="EW261" s="744"/>
      <c r="EX261" s="744"/>
      <c r="EY261" s="744"/>
      <c r="EZ261" s="744"/>
      <c r="FA261" s="744"/>
      <c r="FB261" s="744"/>
      <c r="FC261" s="744"/>
      <c r="FD261" s="744"/>
      <c r="FE261" s="744"/>
      <c r="FF261" s="744"/>
      <c r="FG261" s="744"/>
      <c r="FH261" s="744"/>
      <c r="FI261" s="744"/>
      <c r="FJ261" s="744"/>
      <c r="FK261" s="744"/>
      <c r="FL261" s="744"/>
      <c r="FM261" s="744"/>
      <c r="FN261" s="744"/>
      <c r="FO261" s="744"/>
      <c r="FP261" s="744"/>
      <c r="FQ261" s="744"/>
      <c r="FR261" s="744"/>
      <c r="FS261" s="744"/>
      <c r="FT261" s="744"/>
      <c r="FU261" s="744"/>
      <c r="FV261" s="744"/>
      <c r="FW261" s="744"/>
      <c r="FX261" s="744"/>
      <c r="FY261" s="744"/>
      <c r="FZ261" s="744"/>
      <c r="GA261" s="744"/>
      <c r="GB261" s="744"/>
      <c r="GC261" s="744"/>
      <c r="GD261" s="744"/>
      <c r="GE261" s="744"/>
      <c r="GF261" s="744"/>
      <c r="GG261" s="744"/>
      <c r="GH261" s="744"/>
      <c r="GI261" s="744"/>
      <c r="GJ261" s="744"/>
      <c r="GK261" s="744"/>
      <c r="GL261" s="744"/>
      <c r="GM261" s="744"/>
      <c r="GN261" s="744"/>
      <c r="GO261" s="744"/>
      <c r="GP261" s="744"/>
      <c r="GQ261" s="744"/>
      <c r="GR261" s="744"/>
      <c r="GS261" s="744"/>
      <c r="GT261" s="744"/>
      <c r="GU261" s="744"/>
      <c r="GV261" s="744"/>
      <c r="GW261" s="744"/>
      <c r="GX261" s="744"/>
      <c r="GY261" s="744"/>
      <c r="GZ261" s="744"/>
      <c r="HA261" s="744"/>
      <c r="HB261" s="744"/>
      <c r="HC261" s="744"/>
      <c r="HD261" s="744"/>
      <c r="HE261" s="744"/>
      <c r="HF261" s="744"/>
      <c r="HG261" s="744"/>
      <c r="HH261" s="744"/>
      <c r="HI261" s="744"/>
      <c r="HJ261" s="744"/>
      <c r="HK261" s="744"/>
      <c r="HL261" s="744"/>
      <c r="HM261" s="744"/>
      <c r="HN261" s="744"/>
      <c r="HO261" s="744"/>
      <c r="HP261" s="744"/>
      <c r="HQ261" s="744"/>
      <c r="HR261" s="744"/>
      <c r="HS261" s="744"/>
      <c r="HT261" s="744"/>
      <c r="HU261" s="744"/>
      <c r="HV261" s="744"/>
      <c r="HW261" s="744"/>
      <c r="HX261" s="744"/>
      <c r="HY261" s="744"/>
      <c r="HZ261" s="744"/>
      <c r="IA261" s="744"/>
      <c r="IB261" s="744"/>
      <c r="IC261" s="744"/>
      <c r="ID261" s="744"/>
      <c r="IE261" s="744"/>
      <c r="IF261" s="744"/>
      <c r="IG261" s="744"/>
      <c r="IH261" s="744"/>
      <c r="II261" s="744"/>
      <c r="IJ261" s="744"/>
      <c r="IK261" s="744"/>
      <c r="IL261" s="744"/>
      <c r="IM261" s="744"/>
      <c r="IN261" s="744"/>
      <c r="IO261" s="744"/>
      <c r="IP261" s="744"/>
      <c r="IQ261" s="744"/>
      <c r="IR261" s="744"/>
      <c r="IS261" s="744"/>
      <c r="IT261" s="744"/>
      <c r="IU261" s="744"/>
      <c r="IV261" s="744"/>
      <c r="IW261" s="744"/>
      <c r="IX261" s="744"/>
      <c r="IY261" s="767"/>
    </row>
    <row r="262" spans="1:261" ht="79.900000000000006" customHeight="1">
      <c r="A262" s="768" t="s">
        <v>625</v>
      </c>
      <c r="B262" s="471">
        <v>9</v>
      </c>
      <c r="C262" s="471"/>
      <c r="D262" s="943" t="s">
        <v>2054</v>
      </c>
      <c r="E262" s="778">
        <v>39462</v>
      </c>
      <c r="F262" s="781">
        <f ca="1">ABS((V1-E262)/365)</f>
        <v>12.635616438356164</v>
      </c>
      <c r="G262" s="776" t="s">
        <v>272</v>
      </c>
      <c r="H262" s="456" t="s">
        <v>484</v>
      </c>
      <c r="I262" s="780">
        <v>40678</v>
      </c>
      <c r="J262" s="456" t="s">
        <v>58</v>
      </c>
      <c r="K262" s="456" t="s">
        <v>2055</v>
      </c>
      <c r="L262" s="776" t="s">
        <v>1095</v>
      </c>
      <c r="M262" s="780" t="s">
        <v>142</v>
      </c>
      <c r="N262" s="456" t="s">
        <v>2056</v>
      </c>
      <c r="O262" s="456"/>
      <c r="P262" s="456" t="s">
        <v>1827</v>
      </c>
      <c r="Q262" s="456"/>
      <c r="R262" s="456"/>
      <c r="S262" s="780" t="s">
        <v>2315</v>
      </c>
      <c r="T262" s="456" t="s">
        <v>490</v>
      </c>
      <c r="U262" s="809"/>
      <c r="V262" s="809"/>
      <c r="W262" s="809" t="s">
        <v>4490</v>
      </c>
      <c r="X262" s="456" t="s">
        <v>7514</v>
      </c>
      <c r="Y262" s="744" t="s">
        <v>1102</v>
      </c>
    </row>
    <row r="263" spans="1:261" ht="79.900000000000006" customHeight="1">
      <c r="B263" s="950"/>
      <c r="C263" s="951"/>
      <c r="D263" s="863"/>
      <c r="E263" s="823"/>
      <c r="F263" s="823"/>
      <c r="G263" s="744"/>
      <c r="H263" s="823"/>
      <c r="I263" s="915"/>
      <c r="J263" s="823"/>
      <c r="K263" s="823"/>
      <c r="L263" s="744"/>
      <c r="M263" s="744"/>
      <c r="N263" s="823"/>
      <c r="O263" s="823"/>
      <c r="P263" s="823"/>
      <c r="Q263" s="823"/>
      <c r="R263" s="823"/>
      <c r="S263" s="823"/>
      <c r="Y263" s="744"/>
      <c r="IY263" s="767"/>
    </row>
    <row r="264" spans="1:261" ht="79.900000000000006" customHeight="1">
      <c r="B264" s="1554" t="s">
        <v>4914</v>
      </c>
      <c r="C264" s="1555"/>
      <c r="D264" s="1555"/>
      <c r="E264" s="1555"/>
      <c r="F264" s="1555"/>
      <c r="G264" s="1555"/>
      <c r="H264" s="1555"/>
      <c r="I264" s="1555"/>
      <c r="J264" s="1555"/>
      <c r="K264" s="1555"/>
      <c r="L264" s="1555"/>
      <c r="M264" s="1555"/>
      <c r="N264" s="1555"/>
      <c r="O264" s="1555"/>
      <c r="P264" s="1555"/>
      <c r="Q264" s="1555"/>
      <c r="R264" s="1555"/>
      <c r="S264" s="1555"/>
      <c r="T264" s="1555"/>
      <c r="U264" s="1555"/>
      <c r="V264" s="1555"/>
      <c r="W264" s="1555"/>
      <c r="X264" s="1555"/>
      <c r="Y264" s="744"/>
      <c r="AA264" s="766"/>
      <c r="AB264" s="766"/>
      <c r="AC264" s="766"/>
      <c r="AD264" s="766"/>
      <c r="AE264" s="766"/>
      <c r="AF264" s="766"/>
      <c r="AG264" s="766"/>
      <c r="AH264" s="766"/>
      <c r="AI264" s="766"/>
      <c r="AJ264" s="766"/>
      <c r="AK264" s="766"/>
      <c r="AL264" s="766"/>
      <c r="AM264" s="766"/>
      <c r="AN264" s="766"/>
      <c r="AO264" s="766"/>
      <c r="AP264" s="766"/>
      <c r="AQ264" s="766"/>
      <c r="AR264" s="766"/>
      <c r="AS264" s="766"/>
      <c r="AT264" s="766"/>
      <c r="AU264" s="766"/>
      <c r="AV264" s="766"/>
      <c r="AW264" s="766"/>
      <c r="AX264" s="766"/>
      <c r="AY264" s="766"/>
      <c r="AZ264" s="766"/>
      <c r="BA264" s="766"/>
      <c r="BB264" s="766"/>
      <c r="BC264" s="766"/>
      <c r="BD264" s="766"/>
      <c r="BE264" s="766"/>
      <c r="BF264" s="766"/>
      <c r="BG264" s="766"/>
      <c r="BH264" s="766"/>
      <c r="BI264" s="766"/>
      <c r="BJ264" s="766"/>
      <c r="BK264" s="766"/>
      <c r="BL264" s="766"/>
      <c r="BM264" s="766"/>
      <c r="BN264" s="766"/>
      <c r="BO264" s="766"/>
      <c r="BP264" s="766"/>
      <c r="BQ264" s="766"/>
      <c r="BR264" s="766"/>
      <c r="BS264" s="766"/>
      <c r="BT264" s="766"/>
      <c r="BU264" s="766"/>
      <c r="BV264" s="766"/>
      <c r="BW264" s="766"/>
      <c r="BX264" s="766"/>
      <c r="BY264" s="766"/>
      <c r="BZ264" s="766"/>
      <c r="CA264" s="766"/>
      <c r="CB264" s="766"/>
      <c r="CC264" s="766"/>
      <c r="CD264" s="766"/>
      <c r="CE264" s="766"/>
      <c r="CF264" s="766"/>
      <c r="CG264" s="766"/>
      <c r="CH264" s="766"/>
      <c r="CI264" s="766"/>
      <c r="CJ264" s="766"/>
      <c r="CK264" s="766"/>
      <c r="CL264" s="766"/>
      <c r="CM264" s="766"/>
      <c r="CN264" s="766"/>
      <c r="CO264" s="766"/>
      <c r="CP264" s="766"/>
      <c r="CQ264" s="766"/>
      <c r="CR264" s="766"/>
      <c r="CS264" s="766"/>
      <c r="CT264" s="766"/>
      <c r="CU264" s="766"/>
      <c r="CV264" s="766"/>
      <c r="CW264" s="766"/>
      <c r="CX264" s="766"/>
      <c r="CY264" s="766"/>
      <c r="CZ264" s="766"/>
      <c r="DA264" s="766"/>
      <c r="DB264" s="766"/>
      <c r="DC264" s="766"/>
      <c r="DD264" s="766"/>
      <c r="DE264" s="766"/>
      <c r="DF264" s="766"/>
      <c r="DG264" s="766"/>
      <c r="DH264" s="766"/>
      <c r="DI264" s="766"/>
      <c r="DJ264" s="766"/>
      <c r="DK264" s="766"/>
      <c r="DL264" s="766"/>
      <c r="DM264" s="766"/>
      <c r="DN264" s="766"/>
      <c r="DO264" s="766"/>
      <c r="DP264" s="766"/>
      <c r="DQ264" s="766"/>
      <c r="DR264" s="766"/>
      <c r="DS264" s="766"/>
      <c r="DT264" s="766"/>
      <c r="DU264" s="766"/>
      <c r="DV264" s="766"/>
      <c r="DW264" s="766"/>
      <c r="DX264" s="766"/>
      <c r="DY264" s="766"/>
      <c r="DZ264" s="766"/>
      <c r="EA264" s="766"/>
      <c r="EB264" s="766"/>
      <c r="EC264" s="766"/>
      <c r="ED264" s="766"/>
      <c r="EE264" s="766"/>
      <c r="EF264" s="766"/>
      <c r="EG264" s="766"/>
      <c r="EH264" s="766"/>
      <c r="EI264" s="766"/>
      <c r="EJ264" s="766"/>
      <c r="EK264" s="766"/>
      <c r="EL264" s="766"/>
      <c r="EM264" s="766"/>
      <c r="EN264" s="766"/>
      <c r="EO264" s="766"/>
      <c r="EP264" s="766"/>
      <c r="EQ264" s="766"/>
      <c r="ER264" s="766"/>
      <c r="ES264" s="766"/>
      <c r="ET264" s="766"/>
      <c r="EU264" s="766"/>
      <c r="EV264" s="766"/>
      <c r="EW264" s="766"/>
      <c r="EX264" s="766"/>
      <c r="EY264" s="766"/>
      <c r="EZ264" s="766"/>
      <c r="FA264" s="766"/>
      <c r="FB264" s="766"/>
      <c r="FC264" s="766"/>
      <c r="FD264" s="766"/>
      <c r="FE264" s="766"/>
      <c r="FF264" s="766"/>
      <c r="FG264" s="766"/>
      <c r="FH264" s="766"/>
      <c r="FI264" s="766"/>
      <c r="FJ264" s="766"/>
      <c r="FK264" s="766"/>
      <c r="FL264" s="766"/>
      <c r="FM264" s="766"/>
      <c r="FN264" s="766"/>
      <c r="FO264" s="766"/>
      <c r="FP264" s="766"/>
      <c r="FQ264" s="766"/>
      <c r="FR264" s="766"/>
      <c r="FS264" s="766"/>
      <c r="FT264" s="766"/>
      <c r="FU264" s="766"/>
      <c r="FV264" s="766"/>
      <c r="FW264" s="766"/>
      <c r="FX264" s="766"/>
      <c r="FY264" s="766"/>
      <c r="FZ264" s="766"/>
      <c r="GA264" s="766"/>
      <c r="GB264" s="766"/>
      <c r="GC264" s="766"/>
      <c r="GD264" s="766"/>
      <c r="GE264" s="766"/>
      <c r="GF264" s="766"/>
      <c r="GG264" s="766"/>
      <c r="GH264" s="766"/>
      <c r="GI264" s="766"/>
      <c r="GJ264" s="766"/>
      <c r="GK264" s="766"/>
      <c r="GL264" s="766"/>
      <c r="GM264" s="766"/>
      <c r="GN264" s="766"/>
      <c r="GO264" s="766"/>
      <c r="GP264" s="766"/>
      <c r="GQ264" s="766"/>
      <c r="GR264" s="766"/>
      <c r="GS264" s="766"/>
      <c r="GT264" s="766"/>
      <c r="GU264" s="766"/>
      <c r="GV264" s="766"/>
      <c r="GW264" s="766"/>
      <c r="GX264" s="766"/>
      <c r="GY264" s="766"/>
      <c r="GZ264" s="766"/>
      <c r="HA264" s="766"/>
      <c r="HB264" s="766"/>
      <c r="HC264" s="766"/>
      <c r="HD264" s="766"/>
      <c r="HE264" s="766"/>
      <c r="HF264" s="766"/>
      <c r="HG264" s="766"/>
      <c r="HH264" s="766"/>
      <c r="HI264" s="766"/>
      <c r="HJ264" s="766"/>
      <c r="HK264" s="766"/>
      <c r="HL264" s="766"/>
      <c r="HM264" s="766"/>
      <c r="HN264" s="766"/>
      <c r="HO264" s="766"/>
      <c r="HP264" s="766"/>
      <c r="HQ264" s="766"/>
      <c r="HR264" s="766"/>
      <c r="HS264" s="766"/>
      <c r="HT264" s="766"/>
      <c r="HU264" s="766"/>
      <c r="HV264" s="766"/>
      <c r="HW264" s="766"/>
      <c r="HX264" s="766"/>
      <c r="HY264" s="766"/>
      <c r="HZ264" s="766"/>
      <c r="IA264" s="766"/>
      <c r="IB264" s="766"/>
      <c r="IC264" s="766"/>
      <c r="ID264" s="766"/>
      <c r="IE264" s="766"/>
      <c r="IF264" s="766"/>
      <c r="IG264" s="766"/>
      <c r="IH264" s="766"/>
      <c r="II264" s="766"/>
      <c r="IJ264" s="766"/>
      <c r="IK264" s="766"/>
      <c r="IL264" s="766"/>
      <c r="IM264" s="766"/>
      <c r="IN264" s="766"/>
      <c r="IO264" s="766"/>
      <c r="IP264" s="766"/>
      <c r="IQ264" s="766"/>
      <c r="IR264" s="766"/>
      <c r="IS264" s="766"/>
      <c r="IT264" s="766"/>
      <c r="IU264" s="766"/>
      <c r="IV264" s="766"/>
      <c r="IW264" s="766"/>
      <c r="IX264" s="766"/>
    </row>
    <row r="265" spans="1:261" ht="79.900000000000006" customHeight="1">
      <c r="B265" s="471"/>
      <c r="C265" s="471"/>
      <c r="D265" s="834" t="s">
        <v>338</v>
      </c>
      <c r="E265" s="835" t="s">
        <v>297</v>
      </c>
      <c r="F265" s="834"/>
      <c r="G265" s="835" t="s">
        <v>66</v>
      </c>
      <c r="H265" s="835" t="s">
        <v>298</v>
      </c>
      <c r="I265" s="835" t="s">
        <v>301</v>
      </c>
      <c r="J265" s="835" t="s">
        <v>302</v>
      </c>
      <c r="K265" s="836" t="s">
        <v>597</v>
      </c>
      <c r="L265" s="837" t="s">
        <v>130</v>
      </c>
      <c r="M265" s="836" t="s">
        <v>131</v>
      </c>
      <c r="N265" s="836" t="s">
        <v>770</v>
      </c>
      <c r="O265" s="836"/>
      <c r="P265" s="836" t="s">
        <v>1406</v>
      </c>
      <c r="Q265" s="836" t="s">
        <v>1587</v>
      </c>
      <c r="R265" s="836" t="s">
        <v>5745</v>
      </c>
      <c r="S265" s="836" t="s">
        <v>220</v>
      </c>
      <c r="T265" s="833" t="s">
        <v>1378</v>
      </c>
      <c r="U265" s="833" t="s">
        <v>761</v>
      </c>
      <c r="V265" s="835" t="s">
        <v>4763</v>
      </c>
      <c r="W265" s="833" t="s">
        <v>1381</v>
      </c>
      <c r="X265" s="751" t="s">
        <v>1382</v>
      </c>
      <c r="AA265" s="767"/>
      <c r="AB265" s="767"/>
      <c r="AC265" s="767"/>
      <c r="AD265" s="767"/>
      <c r="AE265" s="767"/>
      <c r="AF265" s="767"/>
      <c r="AG265" s="767"/>
      <c r="AH265" s="767"/>
      <c r="AI265" s="767"/>
      <c r="AJ265" s="767"/>
      <c r="AK265" s="767"/>
      <c r="AL265" s="767"/>
      <c r="AM265" s="767"/>
      <c r="AN265" s="767"/>
      <c r="AO265" s="767"/>
      <c r="AP265" s="767"/>
      <c r="AQ265" s="767"/>
      <c r="AR265" s="767"/>
      <c r="AS265" s="767"/>
      <c r="AT265" s="767"/>
      <c r="AU265" s="767"/>
      <c r="AV265" s="767"/>
      <c r="AW265" s="767"/>
      <c r="AX265" s="767"/>
      <c r="AY265" s="767"/>
      <c r="AZ265" s="767"/>
      <c r="BA265" s="767"/>
      <c r="BB265" s="767"/>
      <c r="BC265" s="767"/>
      <c r="BD265" s="767"/>
      <c r="BE265" s="767"/>
      <c r="BF265" s="767"/>
      <c r="BG265" s="767"/>
      <c r="BH265" s="767"/>
      <c r="BI265" s="767"/>
      <c r="BJ265" s="767"/>
      <c r="BK265" s="767"/>
      <c r="BL265" s="767"/>
      <c r="BM265" s="767"/>
      <c r="BN265" s="767"/>
      <c r="BO265" s="767"/>
      <c r="BP265" s="767"/>
      <c r="BQ265" s="767"/>
      <c r="BR265" s="767"/>
      <c r="BS265" s="767"/>
      <c r="BT265" s="767"/>
      <c r="BU265" s="767"/>
      <c r="BV265" s="767"/>
      <c r="BW265" s="767"/>
      <c r="BX265" s="767"/>
      <c r="BY265" s="767"/>
      <c r="BZ265" s="767"/>
      <c r="CA265" s="767"/>
      <c r="CB265" s="767"/>
      <c r="CC265" s="767"/>
      <c r="CD265" s="767"/>
      <c r="CE265" s="767"/>
      <c r="CF265" s="767"/>
      <c r="CG265" s="767"/>
      <c r="CH265" s="767"/>
      <c r="CI265" s="767"/>
      <c r="CJ265" s="767"/>
      <c r="CK265" s="767"/>
      <c r="CL265" s="767"/>
      <c r="CM265" s="767"/>
      <c r="CN265" s="767"/>
      <c r="CO265" s="767"/>
      <c r="CP265" s="767"/>
      <c r="CQ265" s="767"/>
      <c r="CR265" s="767"/>
      <c r="CS265" s="767"/>
      <c r="CT265" s="767"/>
      <c r="CU265" s="767"/>
      <c r="CV265" s="767"/>
      <c r="CW265" s="767"/>
      <c r="CX265" s="767"/>
      <c r="CY265" s="767"/>
      <c r="CZ265" s="767"/>
      <c r="DA265" s="767"/>
      <c r="DB265" s="767"/>
      <c r="DC265" s="767"/>
      <c r="DD265" s="767"/>
      <c r="DE265" s="767"/>
      <c r="DF265" s="767"/>
      <c r="DG265" s="767"/>
      <c r="DH265" s="767"/>
      <c r="DI265" s="767"/>
      <c r="DJ265" s="767"/>
      <c r="DK265" s="767"/>
      <c r="DL265" s="767"/>
      <c r="DM265" s="767"/>
      <c r="DN265" s="767"/>
      <c r="DO265" s="767"/>
      <c r="DP265" s="767"/>
      <c r="DQ265" s="767"/>
      <c r="DR265" s="767"/>
      <c r="DS265" s="767"/>
      <c r="DT265" s="767"/>
      <c r="DU265" s="767"/>
      <c r="DV265" s="767"/>
      <c r="DW265" s="767"/>
      <c r="DX265" s="767"/>
      <c r="DY265" s="767"/>
      <c r="DZ265" s="767"/>
      <c r="EA265" s="767"/>
      <c r="EB265" s="767"/>
      <c r="EC265" s="767"/>
      <c r="ED265" s="767"/>
      <c r="EE265" s="767"/>
      <c r="EF265" s="767"/>
      <c r="EG265" s="767"/>
      <c r="EH265" s="767"/>
      <c r="EI265" s="767"/>
      <c r="EJ265" s="767"/>
      <c r="EK265" s="767"/>
      <c r="EL265" s="767"/>
      <c r="EM265" s="767"/>
      <c r="EN265" s="767"/>
      <c r="EO265" s="767"/>
      <c r="EP265" s="767"/>
      <c r="EQ265" s="767"/>
      <c r="ER265" s="767"/>
      <c r="ES265" s="767"/>
      <c r="ET265" s="767"/>
      <c r="EU265" s="767"/>
      <c r="EV265" s="767"/>
      <c r="EW265" s="767"/>
      <c r="EX265" s="767"/>
      <c r="EY265" s="767"/>
      <c r="EZ265" s="767"/>
      <c r="FA265" s="767"/>
      <c r="FB265" s="767"/>
      <c r="FC265" s="767"/>
      <c r="FD265" s="767"/>
      <c r="FE265" s="767"/>
      <c r="FF265" s="767"/>
      <c r="FG265" s="767"/>
      <c r="FH265" s="767"/>
      <c r="FI265" s="767"/>
      <c r="FJ265" s="767"/>
      <c r="FK265" s="767"/>
      <c r="FL265" s="767"/>
      <c r="FM265" s="767"/>
      <c r="FN265" s="767"/>
      <c r="FO265" s="767"/>
      <c r="FP265" s="767"/>
      <c r="FQ265" s="767"/>
      <c r="FR265" s="767"/>
      <c r="FS265" s="767"/>
      <c r="FT265" s="767"/>
      <c r="FU265" s="767"/>
      <c r="FV265" s="767"/>
      <c r="FW265" s="767"/>
      <c r="FX265" s="767"/>
      <c r="FY265" s="767"/>
      <c r="FZ265" s="767"/>
      <c r="GA265" s="767"/>
      <c r="GB265" s="767"/>
      <c r="GC265" s="767"/>
      <c r="GD265" s="767"/>
      <c r="GE265" s="767"/>
      <c r="GF265" s="767"/>
      <c r="GG265" s="767"/>
      <c r="GH265" s="767"/>
      <c r="GI265" s="767"/>
      <c r="GJ265" s="767"/>
      <c r="GK265" s="767"/>
      <c r="GL265" s="767"/>
      <c r="GM265" s="767"/>
      <c r="GN265" s="767"/>
      <c r="GO265" s="767"/>
      <c r="GP265" s="767"/>
      <c r="GQ265" s="767"/>
      <c r="GR265" s="767"/>
      <c r="GS265" s="767"/>
      <c r="GT265" s="767"/>
      <c r="GU265" s="767"/>
      <c r="GV265" s="767"/>
      <c r="GW265" s="767"/>
      <c r="GX265" s="767"/>
      <c r="GY265" s="767"/>
      <c r="GZ265" s="767"/>
      <c r="HA265" s="767"/>
      <c r="HB265" s="767"/>
      <c r="HC265" s="767"/>
      <c r="HD265" s="767"/>
      <c r="HE265" s="767"/>
      <c r="HF265" s="767"/>
      <c r="HG265" s="767"/>
      <c r="HH265" s="767"/>
      <c r="HI265" s="767"/>
      <c r="HJ265" s="767"/>
      <c r="HK265" s="767"/>
      <c r="HL265" s="767"/>
      <c r="HM265" s="767"/>
      <c r="HN265" s="767"/>
      <c r="HO265" s="767"/>
      <c r="HP265" s="767"/>
      <c r="HQ265" s="767"/>
      <c r="HR265" s="767"/>
      <c r="HS265" s="767"/>
      <c r="HT265" s="767"/>
      <c r="HU265" s="767"/>
      <c r="HV265" s="767"/>
      <c r="HW265" s="767"/>
      <c r="HX265" s="767"/>
      <c r="HY265" s="767"/>
      <c r="HZ265" s="767"/>
      <c r="IA265" s="767"/>
      <c r="IB265" s="767"/>
      <c r="IC265" s="767"/>
      <c r="ID265" s="767"/>
      <c r="IE265" s="767"/>
      <c r="IF265" s="767"/>
      <c r="IG265" s="767"/>
      <c r="IH265" s="767"/>
      <c r="II265" s="767"/>
      <c r="IJ265" s="767"/>
      <c r="IK265" s="767"/>
      <c r="IL265" s="767"/>
      <c r="IM265" s="767"/>
      <c r="IN265" s="767"/>
      <c r="IO265" s="767"/>
      <c r="IP265" s="767"/>
      <c r="IQ265" s="767"/>
      <c r="IR265" s="767"/>
      <c r="IS265" s="767"/>
      <c r="IT265" s="767"/>
      <c r="IU265" s="767"/>
      <c r="IV265" s="767"/>
      <c r="IW265" s="767"/>
      <c r="IX265" s="767"/>
      <c r="IY265" s="766"/>
    </row>
    <row r="266" spans="1:261" s="767" customFormat="1" ht="79.900000000000006" customHeight="1">
      <c r="A266" s="768" t="s">
        <v>638</v>
      </c>
      <c r="B266" s="471">
        <v>1</v>
      </c>
      <c r="C266" s="471"/>
      <c r="D266" s="776" t="s">
        <v>1140</v>
      </c>
      <c r="E266" s="780">
        <v>39271</v>
      </c>
      <c r="F266" s="781">
        <f ca="1">ABS((V1-E266)/365)</f>
        <v>13.158904109589042</v>
      </c>
      <c r="G266" s="776" t="s">
        <v>272</v>
      </c>
      <c r="H266" s="776" t="s">
        <v>1123</v>
      </c>
      <c r="I266" s="780">
        <v>41856</v>
      </c>
      <c r="J266" s="782" t="s">
        <v>58</v>
      </c>
      <c r="K266" s="776" t="s">
        <v>1124</v>
      </c>
      <c r="L266" s="776" t="s">
        <v>1420</v>
      </c>
      <c r="M266" s="456" t="s">
        <v>142</v>
      </c>
      <c r="N266" s="456" t="s">
        <v>2291</v>
      </c>
      <c r="O266" s="456"/>
      <c r="P266" s="456"/>
      <c r="Q266" s="456"/>
      <c r="R266" s="456"/>
      <c r="S266" s="456"/>
      <c r="T266" s="776" t="s">
        <v>1285</v>
      </c>
      <c r="U266" s="776"/>
      <c r="V266" s="776"/>
      <c r="W266" s="776" t="s">
        <v>1127</v>
      </c>
      <c r="X266" s="776"/>
      <c r="Y266" s="744" t="s">
        <v>1102</v>
      </c>
      <c r="Z266" s="744"/>
      <c r="AA266" s="744"/>
      <c r="AB266" s="744"/>
      <c r="AC266" s="744"/>
      <c r="AD266" s="744"/>
      <c r="AE266" s="744"/>
      <c r="AF266" s="744"/>
      <c r="AG266" s="744"/>
      <c r="AH266" s="744"/>
      <c r="AI266" s="744"/>
      <c r="AJ266" s="744"/>
      <c r="AK266" s="744"/>
      <c r="AL266" s="744"/>
      <c r="AM266" s="744"/>
      <c r="AN266" s="744"/>
      <c r="AO266" s="744"/>
      <c r="AP266" s="744"/>
      <c r="AQ266" s="744"/>
      <c r="AR266" s="744"/>
      <c r="AS266" s="744"/>
      <c r="AT266" s="744"/>
      <c r="AU266" s="744"/>
      <c r="AV266" s="744"/>
      <c r="AW266" s="744"/>
      <c r="AX266" s="744"/>
      <c r="AY266" s="744"/>
      <c r="AZ266" s="744"/>
      <c r="BA266" s="744"/>
      <c r="BB266" s="744"/>
      <c r="BC266" s="744"/>
      <c r="BD266" s="744"/>
      <c r="BE266" s="744"/>
      <c r="BF266" s="744"/>
      <c r="BG266" s="744"/>
      <c r="BH266" s="744"/>
      <c r="BI266" s="744"/>
      <c r="BJ266" s="744"/>
      <c r="BK266" s="744"/>
      <c r="BL266" s="744"/>
      <c r="BM266" s="744"/>
      <c r="BN266" s="744"/>
      <c r="BO266" s="744"/>
      <c r="BP266" s="744"/>
      <c r="BQ266" s="744"/>
      <c r="BR266" s="744"/>
      <c r="BS266" s="744"/>
      <c r="BT266" s="744"/>
      <c r="BU266" s="744"/>
      <c r="BV266" s="744"/>
      <c r="BW266" s="744"/>
      <c r="BX266" s="744"/>
      <c r="BY266" s="744"/>
      <c r="BZ266" s="744"/>
      <c r="CA266" s="744"/>
      <c r="CB266" s="744"/>
      <c r="CC266" s="744"/>
      <c r="CD266" s="744"/>
      <c r="CE266" s="744"/>
      <c r="CF266" s="744"/>
      <c r="CG266" s="744"/>
      <c r="CH266" s="744"/>
      <c r="CI266" s="744"/>
      <c r="CJ266" s="744"/>
      <c r="CK266" s="744"/>
      <c r="CL266" s="744"/>
      <c r="CM266" s="744"/>
      <c r="CN266" s="744"/>
      <c r="CO266" s="744"/>
      <c r="CP266" s="744"/>
      <c r="CQ266" s="744"/>
      <c r="CR266" s="744"/>
      <c r="CS266" s="744"/>
      <c r="CT266" s="744"/>
      <c r="CU266" s="744"/>
      <c r="CV266" s="744"/>
      <c r="CW266" s="744"/>
      <c r="CX266" s="744"/>
      <c r="CY266" s="744"/>
      <c r="CZ266" s="744"/>
      <c r="DA266" s="744"/>
      <c r="DB266" s="744"/>
      <c r="DC266" s="744"/>
      <c r="DD266" s="744"/>
      <c r="DE266" s="744"/>
      <c r="DF266" s="744"/>
      <c r="DG266" s="744"/>
      <c r="DH266" s="744"/>
      <c r="DI266" s="744"/>
      <c r="DJ266" s="744"/>
      <c r="DK266" s="744"/>
      <c r="DL266" s="744"/>
      <c r="DM266" s="744"/>
      <c r="DN266" s="744"/>
      <c r="DO266" s="744"/>
      <c r="DP266" s="744"/>
      <c r="DQ266" s="744"/>
      <c r="DR266" s="744"/>
      <c r="DS266" s="744"/>
      <c r="DT266" s="744"/>
      <c r="DU266" s="744"/>
      <c r="DV266" s="744"/>
      <c r="DW266" s="744"/>
      <c r="DX266" s="744"/>
      <c r="DY266" s="744"/>
      <c r="DZ266" s="744"/>
      <c r="EA266" s="744"/>
      <c r="EB266" s="744"/>
      <c r="EC266" s="744"/>
      <c r="ED266" s="744"/>
      <c r="EE266" s="744"/>
      <c r="EF266" s="744"/>
      <c r="EG266" s="744"/>
      <c r="EH266" s="744"/>
      <c r="EI266" s="744"/>
      <c r="EJ266" s="744"/>
      <c r="EK266" s="744"/>
      <c r="EL266" s="744"/>
      <c r="EM266" s="744"/>
      <c r="EN266" s="744"/>
      <c r="EO266" s="744"/>
      <c r="EP266" s="744"/>
      <c r="EQ266" s="744"/>
      <c r="ER266" s="744"/>
      <c r="ES266" s="744"/>
      <c r="ET266" s="744"/>
      <c r="EU266" s="744"/>
      <c r="EV266" s="744"/>
      <c r="EW266" s="744"/>
      <c r="EX266" s="744"/>
      <c r="EY266" s="744"/>
      <c r="EZ266" s="744"/>
      <c r="FA266" s="744"/>
      <c r="FB266" s="744"/>
      <c r="FC266" s="744"/>
      <c r="FD266" s="744"/>
      <c r="FE266" s="744"/>
      <c r="FF266" s="744"/>
      <c r="FG266" s="744"/>
      <c r="FH266" s="744"/>
      <c r="FI266" s="744"/>
      <c r="FJ266" s="744"/>
      <c r="FK266" s="744"/>
      <c r="FL266" s="744"/>
      <c r="FM266" s="744"/>
      <c r="FN266" s="744"/>
      <c r="FO266" s="744"/>
      <c r="FP266" s="744"/>
      <c r="FQ266" s="744"/>
      <c r="FR266" s="744"/>
      <c r="FS266" s="744"/>
      <c r="FT266" s="744"/>
      <c r="FU266" s="744"/>
      <c r="FV266" s="744"/>
      <c r="FW266" s="744"/>
      <c r="FX266" s="744"/>
      <c r="FY266" s="744"/>
      <c r="FZ266" s="744"/>
      <c r="GA266" s="744"/>
      <c r="GB266" s="744"/>
      <c r="GC266" s="744"/>
      <c r="GD266" s="744"/>
      <c r="GE266" s="744"/>
      <c r="GF266" s="744"/>
      <c r="GG266" s="744"/>
      <c r="GH266" s="744"/>
      <c r="GI266" s="744"/>
      <c r="GJ266" s="744"/>
      <c r="GK266" s="744"/>
      <c r="GL266" s="744"/>
      <c r="GM266" s="744"/>
      <c r="GN266" s="744"/>
      <c r="GO266" s="744"/>
      <c r="GP266" s="744"/>
      <c r="GQ266" s="744"/>
      <c r="GR266" s="744"/>
      <c r="GS266" s="744"/>
      <c r="GT266" s="744"/>
      <c r="GU266" s="744"/>
      <c r="GV266" s="744"/>
      <c r="GW266" s="744"/>
      <c r="GX266" s="744"/>
      <c r="GY266" s="744"/>
      <c r="GZ266" s="744"/>
      <c r="HA266" s="744"/>
      <c r="HB266" s="744"/>
      <c r="HC266" s="744"/>
      <c r="HD266" s="744"/>
      <c r="HE266" s="744"/>
      <c r="HF266" s="744"/>
      <c r="HG266" s="744"/>
      <c r="HH266" s="744"/>
      <c r="HI266" s="744"/>
      <c r="HJ266" s="744"/>
      <c r="HK266" s="744"/>
      <c r="HL266" s="744"/>
      <c r="HM266" s="744"/>
      <c r="HN266" s="744"/>
      <c r="HO266" s="744"/>
      <c r="HP266" s="744"/>
      <c r="HQ266" s="744"/>
      <c r="HR266" s="744"/>
      <c r="HS266" s="744"/>
      <c r="HT266" s="744"/>
      <c r="HU266" s="744"/>
      <c r="HV266" s="744"/>
      <c r="HW266" s="744"/>
      <c r="HX266" s="744"/>
      <c r="HY266" s="744"/>
      <c r="HZ266" s="744"/>
      <c r="IA266" s="744"/>
      <c r="IB266" s="744"/>
      <c r="IC266" s="744"/>
      <c r="ID266" s="744"/>
      <c r="IE266" s="744"/>
      <c r="IF266" s="744"/>
      <c r="IG266" s="744"/>
      <c r="IH266" s="744"/>
      <c r="II266" s="744"/>
      <c r="IJ266" s="744"/>
      <c r="IK266" s="744"/>
      <c r="IL266" s="744"/>
      <c r="IM266" s="744"/>
      <c r="IN266" s="744"/>
      <c r="IO266" s="744"/>
      <c r="IP266" s="744"/>
      <c r="IQ266" s="744"/>
      <c r="IR266" s="744"/>
      <c r="IS266" s="744"/>
      <c r="IT266" s="744"/>
      <c r="IU266" s="744"/>
      <c r="IV266" s="744"/>
      <c r="IW266" s="744"/>
      <c r="IX266" s="744"/>
      <c r="IY266" s="768"/>
    </row>
    <row r="267" spans="1:261" ht="79.900000000000006" customHeight="1">
      <c r="B267" s="946"/>
      <c r="C267" s="751"/>
      <c r="D267" s="863"/>
      <c r="E267" s="823"/>
      <c r="F267" s="823"/>
      <c r="G267" s="744"/>
      <c r="H267" s="823"/>
      <c r="I267" s="915"/>
      <c r="J267" s="823"/>
      <c r="K267" s="823"/>
      <c r="L267" s="744"/>
      <c r="M267" s="744"/>
      <c r="N267" s="823"/>
      <c r="O267" s="823"/>
      <c r="P267" s="823"/>
      <c r="Q267" s="823"/>
      <c r="R267" s="823"/>
      <c r="S267" s="823"/>
      <c r="Y267" s="1042"/>
    </row>
    <row r="268" spans="1:261" ht="79.900000000000006" customHeight="1">
      <c r="A268" s="1400"/>
      <c r="B268" s="1550" t="s">
        <v>4921</v>
      </c>
      <c r="C268" s="1551"/>
      <c r="D268" s="1551"/>
      <c r="E268" s="1551"/>
      <c r="F268" s="1551"/>
      <c r="G268" s="1551"/>
      <c r="H268" s="1551"/>
      <c r="I268" s="1551"/>
      <c r="J268" s="1551"/>
      <c r="K268" s="1551"/>
      <c r="L268" s="1551"/>
      <c r="M268" s="1551"/>
      <c r="N268" s="1551"/>
      <c r="O268" s="1551"/>
      <c r="P268" s="1551"/>
      <c r="Q268" s="1551"/>
      <c r="R268" s="1551"/>
      <c r="S268" s="1551"/>
      <c r="T268" s="1551"/>
      <c r="U268" s="1551"/>
      <c r="V268" s="1551"/>
      <c r="W268" s="1551"/>
      <c r="X268" s="1551"/>
      <c r="Y268" s="788"/>
      <c r="IY268" s="767"/>
    </row>
    <row r="269" spans="1:261" ht="79.900000000000006" customHeight="1">
      <c r="A269" s="767"/>
      <c r="B269" s="471"/>
      <c r="C269" s="471"/>
      <c r="D269" s="834" t="s">
        <v>338</v>
      </c>
      <c r="E269" s="835" t="s">
        <v>297</v>
      </c>
      <c r="F269" s="834"/>
      <c r="G269" s="835" t="s">
        <v>66</v>
      </c>
      <c r="H269" s="835" t="s">
        <v>298</v>
      </c>
      <c r="I269" s="835" t="s">
        <v>301</v>
      </c>
      <c r="J269" s="835" t="s">
        <v>302</v>
      </c>
      <c r="K269" s="836" t="s">
        <v>597</v>
      </c>
      <c r="L269" s="940" t="s">
        <v>130</v>
      </c>
      <c r="M269" s="835" t="s">
        <v>131</v>
      </c>
      <c r="N269" s="835" t="s">
        <v>770</v>
      </c>
      <c r="O269" s="835"/>
      <c r="P269" s="836" t="s">
        <v>1406</v>
      </c>
      <c r="Q269" s="836" t="s">
        <v>1587</v>
      </c>
      <c r="R269" s="836" t="s">
        <v>5745</v>
      </c>
      <c r="S269" s="836" t="s">
        <v>220</v>
      </c>
      <c r="T269" s="835" t="s">
        <v>1378</v>
      </c>
      <c r="U269" s="835" t="s">
        <v>761</v>
      </c>
      <c r="V269" s="835" t="s">
        <v>4763</v>
      </c>
      <c r="W269" s="835" t="s">
        <v>1381</v>
      </c>
      <c r="X269" s="822" t="s">
        <v>1382</v>
      </c>
      <c r="Y269" s="744"/>
      <c r="AB269" s="767"/>
      <c r="AC269" s="767"/>
      <c r="AD269" s="767"/>
      <c r="AE269" s="767"/>
      <c r="AF269" s="767"/>
      <c r="AG269" s="767"/>
      <c r="AH269" s="767"/>
      <c r="AI269" s="767"/>
      <c r="AJ269" s="767"/>
      <c r="AK269" s="767"/>
      <c r="AL269" s="767"/>
      <c r="AM269" s="767"/>
      <c r="AN269" s="767"/>
      <c r="AO269" s="767"/>
      <c r="AP269" s="767"/>
      <c r="AQ269" s="767"/>
      <c r="AR269" s="767"/>
      <c r="AS269" s="767"/>
      <c r="AT269" s="767"/>
      <c r="AU269" s="767"/>
      <c r="AV269" s="767"/>
      <c r="AW269" s="767"/>
      <c r="AX269" s="767"/>
      <c r="AY269" s="767"/>
      <c r="AZ269" s="767"/>
      <c r="BA269" s="767"/>
      <c r="BB269" s="767"/>
      <c r="BC269" s="767"/>
      <c r="BD269" s="767"/>
      <c r="BE269" s="767"/>
      <c r="BF269" s="767"/>
      <c r="BG269" s="767"/>
      <c r="BH269" s="767"/>
      <c r="BI269" s="767"/>
      <c r="BJ269" s="767"/>
      <c r="BK269" s="767"/>
      <c r="BL269" s="767"/>
      <c r="BM269" s="767"/>
      <c r="BN269" s="767"/>
      <c r="BO269" s="767"/>
      <c r="BP269" s="767"/>
      <c r="BQ269" s="767"/>
      <c r="BR269" s="767"/>
      <c r="BS269" s="767"/>
      <c r="BT269" s="767"/>
      <c r="BU269" s="767"/>
      <c r="BV269" s="767"/>
      <c r="BW269" s="767"/>
      <c r="BX269" s="767"/>
      <c r="BY269" s="767"/>
      <c r="BZ269" s="767"/>
      <c r="CA269" s="767"/>
      <c r="CB269" s="767"/>
      <c r="CC269" s="767"/>
      <c r="CD269" s="767"/>
      <c r="CE269" s="767"/>
      <c r="CF269" s="767"/>
      <c r="CG269" s="767"/>
      <c r="CH269" s="767"/>
      <c r="CI269" s="767"/>
      <c r="CJ269" s="767"/>
      <c r="CK269" s="767"/>
      <c r="CL269" s="767"/>
      <c r="CM269" s="767"/>
      <c r="CN269" s="767"/>
      <c r="CO269" s="767"/>
      <c r="CP269" s="767"/>
      <c r="CQ269" s="767"/>
      <c r="CR269" s="767"/>
      <c r="CS269" s="767"/>
      <c r="CT269" s="767"/>
      <c r="CU269" s="767"/>
      <c r="CV269" s="767"/>
      <c r="CW269" s="767"/>
      <c r="CX269" s="767"/>
      <c r="CY269" s="767"/>
      <c r="CZ269" s="767"/>
      <c r="DA269" s="767"/>
      <c r="DB269" s="767"/>
      <c r="DC269" s="767"/>
      <c r="DD269" s="767"/>
      <c r="DE269" s="767"/>
      <c r="DF269" s="767"/>
      <c r="DG269" s="767"/>
      <c r="DH269" s="767"/>
      <c r="DI269" s="767"/>
      <c r="DJ269" s="767"/>
      <c r="DK269" s="767"/>
      <c r="DL269" s="767"/>
      <c r="DM269" s="767"/>
      <c r="DN269" s="767"/>
      <c r="DO269" s="767"/>
      <c r="DP269" s="767"/>
      <c r="DQ269" s="767"/>
      <c r="DR269" s="767"/>
      <c r="DS269" s="767"/>
      <c r="DT269" s="767"/>
      <c r="DU269" s="767"/>
      <c r="DV269" s="767"/>
      <c r="DW269" s="767"/>
      <c r="DX269" s="767"/>
      <c r="DY269" s="767"/>
      <c r="DZ269" s="767"/>
      <c r="EA269" s="767"/>
      <c r="EB269" s="767"/>
      <c r="EC269" s="767"/>
      <c r="ED269" s="767"/>
      <c r="EE269" s="767"/>
      <c r="EF269" s="767"/>
      <c r="EG269" s="767"/>
      <c r="EH269" s="767"/>
      <c r="EI269" s="767"/>
      <c r="EJ269" s="767"/>
      <c r="EK269" s="767"/>
      <c r="EL269" s="767"/>
      <c r="EM269" s="767"/>
      <c r="EN269" s="767"/>
      <c r="EO269" s="767"/>
      <c r="EP269" s="767"/>
      <c r="EQ269" s="767"/>
      <c r="ER269" s="767"/>
      <c r="ES269" s="767"/>
      <c r="ET269" s="767"/>
      <c r="EU269" s="767"/>
      <c r="EV269" s="767"/>
      <c r="EW269" s="767"/>
      <c r="EX269" s="767"/>
      <c r="EY269" s="767"/>
      <c r="EZ269" s="767"/>
      <c r="FA269" s="767"/>
      <c r="FB269" s="767"/>
      <c r="FC269" s="767"/>
      <c r="FD269" s="767"/>
      <c r="FE269" s="767"/>
      <c r="FF269" s="767"/>
      <c r="FG269" s="767"/>
      <c r="FH269" s="767"/>
      <c r="FI269" s="767"/>
      <c r="FJ269" s="767"/>
      <c r="FK269" s="767"/>
      <c r="FL269" s="767"/>
      <c r="FM269" s="767"/>
      <c r="FN269" s="767"/>
      <c r="FO269" s="767"/>
      <c r="FP269" s="767"/>
      <c r="FQ269" s="767"/>
      <c r="FR269" s="767"/>
      <c r="FS269" s="767"/>
      <c r="FT269" s="767"/>
      <c r="FU269" s="767"/>
      <c r="FV269" s="767"/>
      <c r="FW269" s="767"/>
      <c r="FX269" s="767"/>
      <c r="FY269" s="767"/>
      <c r="FZ269" s="767"/>
      <c r="GA269" s="767"/>
      <c r="GB269" s="767"/>
      <c r="GC269" s="767"/>
      <c r="GD269" s="767"/>
      <c r="GE269" s="767"/>
      <c r="GF269" s="767"/>
      <c r="GG269" s="767"/>
      <c r="GH269" s="767"/>
      <c r="GI269" s="767"/>
      <c r="GJ269" s="767"/>
      <c r="GK269" s="767"/>
      <c r="GL269" s="767"/>
      <c r="GM269" s="767"/>
      <c r="GN269" s="767"/>
      <c r="GO269" s="767"/>
      <c r="GP269" s="767"/>
      <c r="GQ269" s="767"/>
      <c r="GR269" s="767"/>
      <c r="GS269" s="767"/>
      <c r="GT269" s="767"/>
      <c r="GU269" s="767"/>
      <c r="GV269" s="767"/>
      <c r="GW269" s="767"/>
      <c r="GX269" s="767"/>
      <c r="GY269" s="767"/>
      <c r="GZ269" s="767"/>
      <c r="HA269" s="767"/>
      <c r="HB269" s="767"/>
      <c r="HC269" s="767"/>
      <c r="HD269" s="767"/>
      <c r="HE269" s="767"/>
      <c r="HF269" s="767"/>
      <c r="HG269" s="767"/>
      <c r="HH269" s="767"/>
      <c r="HI269" s="767"/>
      <c r="HJ269" s="767"/>
      <c r="HK269" s="767"/>
      <c r="HL269" s="767"/>
      <c r="HM269" s="767"/>
      <c r="HN269" s="767"/>
      <c r="HO269" s="767"/>
      <c r="HP269" s="767"/>
      <c r="HQ269" s="767"/>
      <c r="HR269" s="767"/>
      <c r="HS269" s="767"/>
      <c r="HT269" s="767"/>
      <c r="HU269" s="767"/>
      <c r="HV269" s="767"/>
      <c r="HW269" s="767"/>
      <c r="HX269" s="767"/>
      <c r="HY269" s="767"/>
      <c r="HZ269" s="767"/>
      <c r="IA269" s="767"/>
      <c r="IB269" s="767"/>
      <c r="IC269" s="767"/>
      <c r="ID269" s="767"/>
      <c r="IE269" s="767"/>
      <c r="IF269" s="767"/>
      <c r="IG269" s="767"/>
      <c r="IH269" s="767"/>
      <c r="II269" s="767"/>
      <c r="IJ269" s="767"/>
      <c r="IK269" s="767"/>
      <c r="IL269" s="767"/>
      <c r="IM269" s="767"/>
      <c r="IN269" s="767"/>
      <c r="IO269" s="767"/>
      <c r="IP269" s="767"/>
      <c r="IQ269" s="767"/>
      <c r="IR269" s="767"/>
      <c r="IS269" s="767"/>
      <c r="IT269" s="767"/>
      <c r="IU269" s="767"/>
      <c r="IV269" s="767"/>
      <c r="IW269" s="767"/>
      <c r="IX269" s="767"/>
    </row>
    <row r="270" spans="1:261" ht="79.900000000000006" customHeight="1">
      <c r="A270" s="767" t="s">
        <v>638</v>
      </c>
      <c r="B270" s="471">
        <v>2</v>
      </c>
      <c r="C270" s="471"/>
      <c r="D270" s="762" t="s">
        <v>593</v>
      </c>
      <c r="E270" s="778">
        <v>37693</v>
      </c>
      <c r="F270" s="781">
        <f ca="1">ABS((V1-E270)/365)</f>
        <v>17.482191780821918</v>
      </c>
      <c r="G270" s="776" t="s">
        <v>276</v>
      </c>
      <c r="H270" s="793" t="s">
        <v>592</v>
      </c>
      <c r="I270" s="896">
        <v>41031</v>
      </c>
      <c r="J270" s="456" t="s">
        <v>253</v>
      </c>
      <c r="K270" s="456" t="s">
        <v>629</v>
      </c>
      <c r="L270" s="776" t="s">
        <v>680</v>
      </c>
      <c r="M270" s="846" t="s">
        <v>773</v>
      </c>
      <c r="N270" s="780"/>
      <c r="O270" s="928"/>
      <c r="P270" s="809" t="s">
        <v>603</v>
      </c>
      <c r="Q270" s="456" t="s">
        <v>846</v>
      </c>
      <c r="R270" s="809"/>
      <c r="S270" s="809"/>
      <c r="T270" s="456" t="s">
        <v>1079</v>
      </c>
      <c r="U270" s="456"/>
      <c r="V270" s="456"/>
      <c r="W270" s="456" t="s">
        <v>1142</v>
      </c>
      <c r="X270" s="456"/>
      <c r="Y270" s="744" t="s">
        <v>1102</v>
      </c>
    </row>
    <row r="271" spans="1:261" s="767" customFormat="1" ht="79.900000000000006" customHeight="1">
      <c r="A271" s="768" t="s">
        <v>638</v>
      </c>
      <c r="B271" s="471">
        <v>3</v>
      </c>
      <c r="C271" s="248"/>
      <c r="D271" s="1075" t="s">
        <v>1396</v>
      </c>
      <c r="E271" s="1076">
        <v>37737</v>
      </c>
      <c r="F271" s="879">
        <f ca="1">ABS((V1-E271)/365)</f>
        <v>17.361643835616437</v>
      </c>
      <c r="G271" s="1075" t="s">
        <v>272</v>
      </c>
      <c r="H271" s="1075" t="s">
        <v>1397</v>
      </c>
      <c r="I271" s="1077">
        <v>41390</v>
      </c>
      <c r="J271" s="1078" t="s">
        <v>58</v>
      </c>
      <c r="K271" s="1078" t="s">
        <v>1398</v>
      </c>
      <c r="L271" s="1078" t="s">
        <v>5011</v>
      </c>
      <c r="M271" s="1071" t="s">
        <v>5012</v>
      </c>
      <c r="N271" s="1070"/>
      <c r="O271" s="1070"/>
      <c r="P271" s="1070"/>
      <c r="Q271" s="1070" t="s">
        <v>5013</v>
      </c>
      <c r="R271" s="1070"/>
      <c r="S271" s="1070"/>
      <c r="T271" s="1070" t="s">
        <v>5014</v>
      </c>
      <c r="U271" s="1070"/>
      <c r="V271" s="1070"/>
      <c r="W271" s="1070" t="s">
        <v>5015</v>
      </c>
      <c r="X271" s="1079" t="s">
        <v>5016</v>
      </c>
      <c r="Y271" s="83" t="s">
        <v>1102</v>
      </c>
      <c r="Z271" s="768"/>
      <c r="AA271" s="744"/>
      <c r="AB271" s="744"/>
      <c r="AC271" s="744"/>
      <c r="AD271" s="744"/>
      <c r="AE271" s="744"/>
      <c r="AF271" s="744"/>
      <c r="AG271" s="744"/>
      <c r="AH271" s="744"/>
      <c r="AI271" s="744"/>
      <c r="AJ271" s="744"/>
      <c r="AK271" s="744"/>
      <c r="AL271" s="744"/>
      <c r="AM271" s="744"/>
      <c r="AN271" s="744"/>
      <c r="AO271" s="744"/>
      <c r="AP271" s="744"/>
      <c r="AQ271" s="744"/>
      <c r="AR271" s="744"/>
      <c r="AS271" s="744"/>
      <c r="AT271" s="744"/>
      <c r="AU271" s="744"/>
      <c r="AV271" s="744"/>
      <c r="AW271" s="744"/>
      <c r="AX271" s="744"/>
      <c r="AY271" s="744"/>
      <c r="AZ271" s="744"/>
      <c r="BA271" s="744"/>
      <c r="BB271" s="744"/>
      <c r="BC271" s="744"/>
      <c r="BD271" s="744"/>
      <c r="BE271" s="744"/>
      <c r="BF271" s="744"/>
      <c r="BG271" s="744"/>
      <c r="BH271" s="744"/>
      <c r="BI271" s="744"/>
      <c r="BJ271" s="744"/>
      <c r="BK271" s="744"/>
      <c r="BL271" s="744"/>
      <c r="BM271" s="744"/>
      <c r="BN271" s="744"/>
      <c r="BO271" s="744"/>
      <c r="BP271" s="744"/>
      <c r="BQ271" s="744"/>
      <c r="BR271" s="744"/>
      <c r="BS271" s="744"/>
      <c r="BT271" s="744"/>
      <c r="BU271" s="744"/>
      <c r="BV271" s="744"/>
      <c r="BW271" s="744"/>
      <c r="BX271" s="744"/>
      <c r="BY271" s="744"/>
      <c r="BZ271" s="744"/>
      <c r="CA271" s="744"/>
      <c r="CB271" s="744"/>
      <c r="CC271" s="744"/>
      <c r="CD271" s="744"/>
      <c r="CE271" s="744"/>
      <c r="CF271" s="744"/>
      <c r="CG271" s="744"/>
      <c r="CH271" s="744"/>
      <c r="CI271" s="744"/>
      <c r="CJ271" s="744"/>
      <c r="CK271" s="744"/>
      <c r="CL271" s="744"/>
      <c r="CM271" s="744"/>
      <c r="CN271" s="744"/>
      <c r="CO271" s="744"/>
      <c r="CP271" s="744"/>
      <c r="CQ271" s="744"/>
      <c r="CR271" s="744"/>
      <c r="CS271" s="744"/>
      <c r="CT271" s="744"/>
      <c r="CU271" s="744"/>
      <c r="CV271" s="744"/>
      <c r="CW271" s="744"/>
      <c r="CX271" s="744"/>
      <c r="CY271" s="744"/>
      <c r="CZ271" s="744"/>
      <c r="DA271" s="744"/>
      <c r="DB271" s="744"/>
      <c r="DC271" s="744"/>
      <c r="DD271" s="744"/>
      <c r="DE271" s="744"/>
      <c r="DF271" s="744"/>
      <c r="DG271" s="744"/>
      <c r="DH271" s="744"/>
      <c r="DI271" s="744"/>
      <c r="DJ271" s="744"/>
      <c r="DK271" s="744"/>
      <c r="DL271" s="744"/>
      <c r="DM271" s="744"/>
      <c r="DN271" s="744"/>
      <c r="DO271" s="744"/>
      <c r="DP271" s="744"/>
      <c r="DQ271" s="744"/>
      <c r="DR271" s="744"/>
      <c r="DS271" s="744"/>
      <c r="DT271" s="744"/>
      <c r="DU271" s="744"/>
      <c r="DV271" s="744"/>
      <c r="DW271" s="744"/>
      <c r="DX271" s="744"/>
      <c r="DY271" s="744"/>
      <c r="DZ271" s="744"/>
      <c r="EA271" s="744"/>
      <c r="EB271" s="744"/>
      <c r="EC271" s="744"/>
      <c r="ED271" s="744"/>
      <c r="EE271" s="744"/>
      <c r="EF271" s="744"/>
      <c r="EG271" s="744"/>
      <c r="EH271" s="744"/>
      <c r="EI271" s="744"/>
      <c r="EJ271" s="744"/>
      <c r="EK271" s="744"/>
      <c r="EL271" s="744"/>
      <c r="EM271" s="744"/>
      <c r="EN271" s="744"/>
      <c r="EO271" s="744"/>
      <c r="EP271" s="744"/>
      <c r="EQ271" s="744"/>
      <c r="ER271" s="744"/>
      <c r="ES271" s="744"/>
      <c r="ET271" s="744"/>
      <c r="EU271" s="744"/>
      <c r="EV271" s="744"/>
      <c r="EW271" s="744"/>
      <c r="EX271" s="744"/>
      <c r="EY271" s="744"/>
      <c r="EZ271" s="744"/>
      <c r="FA271" s="744"/>
      <c r="FB271" s="744"/>
      <c r="FC271" s="744"/>
      <c r="FD271" s="744"/>
      <c r="FE271" s="744"/>
      <c r="FF271" s="744"/>
      <c r="FG271" s="744"/>
      <c r="FH271" s="744"/>
      <c r="FI271" s="744"/>
      <c r="FJ271" s="744"/>
      <c r="FK271" s="744"/>
      <c r="FL271" s="744"/>
      <c r="FM271" s="744"/>
      <c r="FN271" s="744"/>
      <c r="FO271" s="744"/>
      <c r="FP271" s="744"/>
      <c r="FQ271" s="744"/>
      <c r="FR271" s="744"/>
      <c r="FS271" s="744"/>
      <c r="FT271" s="744"/>
      <c r="FU271" s="744"/>
      <c r="FV271" s="744"/>
      <c r="FW271" s="744"/>
      <c r="FX271" s="744"/>
      <c r="FY271" s="744"/>
      <c r="FZ271" s="744"/>
      <c r="GA271" s="744"/>
      <c r="GB271" s="744"/>
      <c r="GC271" s="744"/>
      <c r="GD271" s="744"/>
      <c r="GE271" s="744"/>
      <c r="GF271" s="744"/>
      <c r="GG271" s="744"/>
      <c r="GH271" s="744"/>
      <c r="GI271" s="744"/>
      <c r="GJ271" s="744"/>
      <c r="GK271" s="744"/>
      <c r="GL271" s="744"/>
      <c r="GM271" s="744"/>
      <c r="GN271" s="744"/>
      <c r="GO271" s="744"/>
      <c r="GP271" s="744"/>
      <c r="GQ271" s="744"/>
      <c r="GR271" s="744"/>
      <c r="GS271" s="744"/>
      <c r="GT271" s="744"/>
      <c r="GU271" s="744"/>
      <c r="GV271" s="744"/>
      <c r="GW271" s="744"/>
      <c r="GX271" s="744"/>
      <c r="GY271" s="744"/>
      <c r="GZ271" s="744"/>
      <c r="HA271" s="744"/>
      <c r="HB271" s="744"/>
      <c r="HC271" s="744"/>
      <c r="HD271" s="744"/>
      <c r="HE271" s="744"/>
      <c r="HF271" s="744"/>
      <c r="HG271" s="744"/>
      <c r="HH271" s="744"/>
      <c r="HI271" s="744"/>
      <c r="HJ271" s="744"/>
      <c r="HK271" s="744"/>
      <c r="HL271" s="744"/>
      <c r="HM271" s="744"/>
      <c r="HN271" s="744"/>
      <c r="HO271" s="744"/>
      <c r="HP271" s="744"/>
      <c r="HQ271" s="744"/>
      <c r="HR271" s="744"/>
      <c r="HS271" s="744"/>
      <c r="HT271" s="744"/>
      <c r="HU271" s="744"/>
      <c r="HV271" s="744"/>
      <c r="HW271" s="744"/>
      <c r="HX271" s="744"/>
      <c r="HY271" s="744"/>
      <c r="HZ271" s="744"/>
      <c r="IA271" s="744"/>
      <c r="IB271" s="744"/>
      <c r="IC271" s="744"/>
      <c r="ID271" s="744"/>
      <c r="IE271" s="744"/>
      <c r="IF271" s="744"/>
      <c r="IG271" s="744"/>
      <c r="IH271" s="744"/>
      <c r="II271" s="744"/>
      <c r="IJ271" s="744"/>
      <c r="IK271" s="744"/>
      <c r="IL271" s="744"/>
      <c r="IM271" s="744"/>
      <c r="IN271" s="744"/>
      <c r="IO271" s="744"/>
      <c r="IP271" s="744"/>
      <c r="IQ271" s="744"/>
      <c r="IR271" s="744"/>
      <c r="IS271" s="744"/>
      <c r="IT271" s="744"/>
      <c r="IU271" s="744"/>
      <c r="IV271" s="744"/>
      <c r="IW271" s="744"/>
      <c r="IX271" s="744"/>
      <c r="IY271" s="744"/>
    </row>
    <row r="272" spans="1:261" ht="79.900000000000006" customHeight="1">
      <c r="B272" s="751"/>
      <c r="C272" s="751"/>
      <c r="E272" s="860"/>
      <c r="F272" s="937"/>
      <c r="I272" s="915"/>
      <c r="T272" s="826"/>
      <c r="U272" s="826"/>
      <c r="V272" s="826"/>
      <c r="W272" s="826"/>
      <c r="X272" s="826"/>
      <c r="Y272" s="744"/>
    </row>
    <row r="273" spans="1:259" ht="79.900000000000006" customHeight="1">
      <c r="B273" s="1548" t="s">
        <v>4922</v>
      </c>
      <c r="C273" s="1549"/>
      <c r="D273" s="1549"/>
      <c r="E273" s="1549"/>
      <c r="F273" s="1549"/>
      <c r="G273" s="1549"/>
      <c r="H273" s="1549"/>
      <c r="I273" s="1549"/>
      <c r="J273" s="1549"/>
      <c r="K273" s="1549"/>
      <c r="L273" s="1549"/>
      <c r="M273" s="1549"/>
      <c r="N273" s="1549"/>
      <c r="O273" s="1549"/>
      <c r="P273" s="1549"/>
      <c r="Q273" s="1549"/>
      <c r="R273" s="1549"/>
      <c r="S273" s="1549"/>
      <c r="T273" s="1549"/>
      <c r="U273" s="1549"/>
      <c r="V273" s="1549"/>
      <c r="W273" s="1549"/>
      <c r="X273" s="1549"/>
      <c r="Y273" s="744"/>
    </row>
    <row r="274" spans="1:259" ht="79.900000000000006" customHeight="1">
      <c r="B274" s="833"/>
      <c r="C274" s="833"/>
      <c r="D274" s="834" t="s">
        <v>338</v>
      </c>
      <c r="E274" s="835" t="s">
        <v>297</v>
      </c>
      <c r="F274" s="834"/>
      <c r="G274" s="835" t="s">
        <v>66</v>
      </c>
      <c r="H274" s="835" t="s">
        <v>298</v>
      </c>
      <c r="I274" s="835" t="s">
        <v>301</v>
      </c>
      <c r="J274" s="835" t="s">
        <v>302</v>
      </c>
      <c r="K274" s="836" t="s">
        <v>597</v>
      </c>
      <c r="L274" s="940" t="s">
        <v>130</v>
      </c>
      <c r="M274" s="835" t="s">
        <v>131</v>
      </c>
      <c r="N274" s="835" t="s">
        <v>770</v>
      </c>
      <c r="O274" s="835"/>
      <c r="P274" s="836" t="s">
        <v>1406</v>
      </c>
      <c r="Q274" s="836" t="s">
        <v>1587</v>
      </c>
      <c r="R274" s="836" t="s">
        <v>5745</v>
      </c>
      <c r="S274" s="836" t="s">
        <v>220</v>
      </c>
      <c r="T274" s="835" t="s">
        <v>1378</v>
      </c>
      <c r="U274" s="835" t="s">
        <v>761</v>
      </c>
      <c r="V274" s="835" t="s">
        <v>4763</v>
      </c>
      <c r="W274" s="835" t="s">
        <v>1381</v>
      </c>
      <c r="X274" s="835" t="s">
        <v>1382</v>
      </c>
      <c r="Y274" s="744"/>
    </row>
    <row r="275" spans="1:259" s="768" customFormat="1" ht="79.900000000000006" customHeight="1">
      <c r="A275" s="768" t="s">
        <v>638</v>
      </c>
      <c r="B275" s="471">
        <v>1</v>
      </c>
      <c r="C275" s="471"/>
      <c r="D275" s="776" t="s">
        <v>167</v>
      </c>
      <c r="E275" s="838">
        <v>38672</v>
      </c>
      <c r="F275" s="781">
        <f ca="1">ABS((V1-E275)/365)</f>
        <v>14.8</v>
      </c>
      <c r="G275" s="776" t="s">
        <v>272</v>
      </c>
      <c r="H275" s="746" t="s">
        <v>168</v>
      </c>
      <c r="I275" s="838">
        <v>38659</v>
      </c>
      <c r="J275" s="746" t="s">
        <v>77</v>
      </c>
      <c r="K275" s="456" t="s">
        <v>883</v>
      </c>
      <c r="L275" s="776"/>
      <c r="M275" s="776"/>
      <c r="N275" s="456" t="s">
        <v>773</v>
      </c>
      <c r="O275" s="456"/>
      <c r="P275" s="456"/>
      <c r="Q275" s="456"/>
      <c r="R275" s="456"/>
      <c r="S275" s="746"/>
      <c r="T275" s="840"/>
      <c r="U275" s="840"/>
      <c r="V275" s="840"/>
      <c r="W275" s="840"/>
      <c r="X275" s="840"/>
      <c r="Y275" s="744" t="s">
        <v>1102</v>
      </c>
      <c r="AA275" s="744"/>
      <c r="AB275" s="744"/>
      <c r="AC275" s="744"/>
      <c r="AD275" s="744"/>
      <c r="AE275" s="744"/>
      <c r="AF275" s="744"/>
      <c r="AG275" s="744"/>
      <c r="AH275" s="744"/>
      <c r="AI275" s="744"/>
      <c r="AJ275" s="744"/>
      <c r="AK275" s="744"/>
      <c r="AL275" s="744"/>
      <c r="AM275" s="744"/>
      <c r="AN275" s="744"/>
      <c r="AO275" s="744"/>
      <c r="AP275" s="744"/>
      <c r="AQ275" s="744"/>
      <c r="AR275" s="744"/>
      <c r="AS275" s="744"/>
      <c r="AT275" s="744"/>
      <c r="AU275" s="744"/>
      <c r="AV275" s="744"/>
      <c r="AW275" s="744"/>
      <c r="AX275" s="744"/>
      <c r="AY275" s="744"/>
      <c r="AZ275" s="744"/>
      <c r="BA275" s="744"/>
      <c r="BB275" s="744"/>
      <c r="BC275" s="744"/>
      <c r="BD275" s="744"/>
      <c r="BE275" s="744"/>
      <c r="BF275" s="744"/>
      <c r="BG275" s="744"/>
      <c r="BH275" s="744"/>
      <c r="BI275" s="744"/>
      <c r="BJ275" s="744"/>
      <c r="BK275" s="744"/>
      <c r="BL275" s="744"/>
      <c r="BM275" s="744"/>
      <c r="BN275" s="744"/>
      <c r="BO275" s="744"/>
      <c r="BP275" s="744"/>
      <c r="BQ275" s="744"/>
      <c r="BR275" s="744"/>
      <c r="BS275" s="744"/>
      <c r="BT275" s="744"/>
      <c r="BU275" s="744"/>
      <c r="BV275" s="744"/>
      <c r="BW275" s="744"/>
      <c r="BX275" s="744"/>
      <c r="BY275" s="744"/>
      <c r="BZ275" s="744"/>
      <c r="CA275" s="744"/>
      <c r="CB275" s="744"/>
      <c r="CC275" s="744"/>
      <c r="CD275" s="744"/>
      <c r="CE275" s="744"/>
      <c r="CF275" s="744"/>
      <c r="CG275" s="744"/>
      <c r="CH275" s="744"/>
      <c r="CI275" s="744"/>
      <c r="CJ275" s="744"/>
      <c r="CK275" s="744"/>
      <c r="CL275" s="744"/>
      <c r="CM275" s="744"/>
      <c r="CN275" s="744"/>
      <c r="CO275" s="744"/>
      <c r="CP275" s="744"/>
      <c r="CQ275" s="744"/>
      <c r="CR275" s="744"/>
      <c r="CS275" s="744"/>
      <c r="CT275" s="744"/>
      <c r="CU275" s="744"/>
      <c r="CV275" s="744"/>
      <c r="CW275" s="744"/>
      <c r="CX275" s="744"/>
      <c r="CY275" s="744"/>
      <c r="CZ275" s="744"/>
      <c r="DA275" s="744"/>
      <c r="DB275" s="744"/>
      <c r="DC275" s="744"/>
      <c r="DD275" s="744"/>
      <c r="DE275" s="744"/>
      <c r="DF275" s="744"/>
      <c r="DG275" s="744"/>
      <c r="DH275" s="744"/>
      <c r="DI275" s="744"/>
      <c r="DJ275" s="744"/>
      <c r="DK275" s="744"/>
      <c r="DL275" s="744"/>
      <c r="DM275" s="744"/>
      <c r="DN275" s="744"/>
      <c r="DO275" s="744"/>
      <c r="DP275" s="744"/>
      <c r="DQ275" s="744"/>
      <c r="DR275" s="744"/>
      <c r="DS275" s="744"/>
      <c r="DT275" s="744"/>
      <c r="DU275" s="744"/>
      <c r="DV275" s="744"/>
      <c r="DW275" s="744"/>
      <c r="DX275" s="744"/>
      <c r="DY275" s="744"/>
      <c r="DZ275" s="744"/>
      <c r="EA275" s="744"/>
      <c r="EB275" s="744"/>
      <c r="EC275" s="744"/>
      <c r="ED275" s="744"/>
      <c r="EE275" s="744"/>
      <c r="EF275" s="744"/>
      <c r="EG275" s="744"/>
      <c r="EH275" s="744"/>
      <c r="EI275" s="744"/>
      <c r="EJ275" s="744"/>
      <c r="EK275" s="744"/>
      <c r="EL275" s="744"/>
      <c r="EM275" s="744"/>
      <c r="EN275" s="744"/>
      <c r="EO275" s="744"/>
      <c r="EP275" s="744"/>
      <c r="EQ275" s="744"/>
      <c r="ER275" s="744"/>
      <c r="ES275" s="744"/>
      <c r="ET275" s="744"/>
      <c r="EU275" s="744"/>
      <c r="EV275" s="744"/>
      <c r="EW275" s="744"/>
      <c r="EX275" s="744"/>
      <c r="EY275" s="744"/>
      <c r="EZ275" s="744"/>
      <c r="FA275" s="744"/>
      <c r="FB275" s="744"/>
      <c r="FC275" s="744"/>
      <c r="FD275" s="744"/>
      <c r="FE275" s="744"/>
      <c r="FF275" s="744"/>
      <c r="FG275" s="744"/>
      <c r="FH275" s="744"/>
      <c r="FI275" s="744"/>
      <c r="FJ275" s="744"/>
      <c r="FK275" s="744"/>
      <c r="FL275" s="744"/>
      <c r="FM275" s="744"/>
      <c r="FN275" s="744"/>
      <c r="FO275" s="744"/>
      <c r="FP275" s="744"/>
      <c r="FQ275" s="744"/>
      <c r="FR275" s="744"/>
      <c r="FS275" s="744"/>
      <c r="FT275" s="744"/>
      <c r="FU275" s="744"/>
      <c r="FV275" s="744"/>
      <c r="FW275" s="744"/>
      <c r="FX275" s="744"/>
      <c r="FY275" s="744"/>
      <c r="FZ275" s="744"/>
      <c r="GA275" s="744"/>
      <c r="GB275" s="744"/>
      <c r="GC275" s="744"/>
      <c r="GD275" s="744"/>
      <c r="GE275" s="744"/>
      <c r="GF275" s="744"/>
      <c r="GG275" s="744"/>
      <c r="GH275" s="744"/>
      <c r="GI275" s="744"/>
      <c r="GJ275" s="744"/>
      <c r="GK275" s="744"/>
      <c r="GL275" s="744"/>
      <c r="GM275" s="744"/>
      <c r="GN275" s="744"/>
      <c r="GO275" s="744"/>
      <c r="GP275" s="744"/>
      <c r="GQ275" s="744"/>
      <c r="GR275" s="744"/>
      <c r="GS275" s="744"/>
      <c r="GT275" s="744"/>
      <c r="GU275" s="744"/>
      <c r="GV275" s="744"/>
      <c r="GW275" s="744"/>
      <c r="GX275" s="744"/>
      <c r="GY275" s="744"/>
      <c r="GZ275" s="744"/>
      <c r="HA275" s="744"/>
      <c r="HB275" s="744"/>
      <c r="HC275" s="744"/>
      <c r="HD275" s="744"/>
      <c r="HE275" s="744"/>
      <c r="HF275" s="744"/>
      <c r="HG275" s="744"/>
      <c r="HH275" s="744"/>
      <c r="HI275" s="744"/>
      <c r="HJ275" s="744"/>
      <c r="HK275" s="744"/>
      <c r="HL275" s="744"/>
      <c r="HM275" s="744"/>
      <c r="HN275" s="744"/>
      <c r="HO275" s="744"/>
      <c r="HP275" s="744"/>
      <c r="HQ275" s="744"/>
      <c r="HR275" s="744"/>
      <c r="HS275" s="744"/>
      <c r="HT275" s="744"/>
      <c r="HU275" s="744"/>
      <c r="HV275" s="744"/>
      <c r="HW275" s="744"/>
      <c r="HX275" s="744"/>
      <c r="HY275" s="744"/>
      <c r="HZ275" s="744"/>
      <c r="IA275" s="744"/>
      <c r="IB275" s="744"/>
      <c r="IC275" s="744"/>
      <c r="ID275" s="744"/>
      <c r="IE275" s="744"/>
      <c r="IF275" s="744"/>
      <c r="IG275" s="744"/>
      <c r="IH275" s="744"/>
      <c r="II275" s="744"/>
      <c r="IJ275" s="744"/>
      <c r="IK275" s="744"/>
      <c r="IL275" s="744"/>
      <c r="IM275" s="744"/>
      <c r="IN275" s="744"/>
      <c r="IO275" s="744"/>
      <c r="IP275" s="744"/>
      <c r="IQ275" s="744"/>
      <c r="IR275" s="744"/>
      <c r="IS275" s="744"/>
      <c r="IT275" s="744"/>
      <c r="IU275" s="744"/>
      <c r="IV275" s="744"/>
      <c r="IW275" s="744"/>
      <c r="IX275" s="744"/>
      <c r="IY275" s="744"/>
    </row>
    <row r="276" spans="1:259" s="767" customFormat="1" ht="79.900000000000006" customHeight="1">
      <c r="A276" s="768" t="s">
        <v>625</v>
      </c>
      <c r="B276" s="471">
        <v>2</v>
      </c>
      <c r="C276" s="471"/>
      <c r="D276" s="776" t="s">
        <v>209</v>
      </c>
      <c r="E276" s="780">
        <v>37117</v>
      </c>
      <c r="F276" s="781">
        <f ca="1">ABS((V1-E276)/365)</f>
        <v>19.06027397260274</v>
      </c>
      <c r="G276" s="776" t="s">
        <v>272</v>
      </c>
      <c r="H276" s="746"/>
      <c r="I276" s="838"/>
      <c r="J276" s="456" t="s">
        <v>84</v>
      </c>
      <c r="K276" s="456"/>
      <c r="L276" s="776" t="s">
        <v>99</v>
      </c>
      <c r="M276" s="776" t="s">
        <v>52</v>
      </c>
      <c r="N276" s="456" t="s">
        <v>773</v>
      </c>
      <c r="O276" s="456"/>
      <c r="P276" s="456"/>
      <c r="Q276" s="456"/>
      <c r="R276" s="456"/>
      <c r="S276" s="746"/>
      <c r="T276" s="840"/>
      <c r="U276" s="840"/>
      <c r="V276" s="840"/>
      <c r="W276" s="456" t="s">
        <v>1373</v>
      </c>
      <c r="X276" s="456"/>
      <c r="Y276" s="744" t="s">
        <v>1102</v>
      </c>
      <c r="Z276" s="768"/>
      <c r="AA276" s="744"/>
      <c r="AB276" s="744"/>
      <c r="AC276" s="744"/>
      <c r="AD276" s="744"/>
      <c r="AE276" s="744"/>
      <c r="AF276" s="744"/>
      <c r="AG276" s="744"/>
      <c r="AH276" s="744"/>
      <c r="AI276" s="744"/>
      <c r="AJ276" s="744"/>
      <c r="AK276" s="744"/>
      <c r="AL276" s="744"/>
      <c r="AM276" s="744"/>
      <c r="AN276" s="744"/>
      <c r="AO276" s="744"/>
      <c r="AP276" s="744"/>
      <c r="AQ276" s="744"/>
      <c r="AR276" s="744"/>
      <c r="AS276" s="744"/>
      <c r="AT276" s="744"/>
      <c r="AU276" s="744"/>
      <c r="AV276" s="744"/>
      <c r="AW276" s="744"/>
      <c r="AX276" s="744"/>
      <c r="AY276" s="744"/>
      <c r="AZ276" s="744"/>
      <c r="BA276" s="744"/>
      <c r="BB276" s="744"/>
      <c r="BC276" s="744"/>
      <c r="BD276" s="744"/>
      <c r="BE276" s="744"/>
      <c r="BF276" s="744"/>
      <c r="BG276" s="744"/>
      <c r="BH276" s="744"/>
      <c r="BI276" s="744"/>
      <c r="BJ276" s="744"/>
      <c r="BK276" s="744"/>
      <c r="BL276" s="744"/>
      <c r="BM276" s="744"/>
      <c r="BN276" s="744"/>
      <c r="BO276" s="744"/>
      <c r="BP276" s="744"/>
      <c r="BQ276" s="744"/>
      <c r="BR276" s="744"/>
      <c r="BS276" s="744"/>
      <c r="BT276" s="744"/>
      <c r="BU276" s="744"/>
      <c r="BV276" s="744"/>
      <c r="BW276" s="744"/>
      <c r="BX276" s="744"/>
      <c r="BY276" s="744"/>
      <c r="BZ276" s="744"/>
      <c r="CA276" s="744"/>
      <c r="CB276" s="744"/>
      <c r="CC276" s="744"/>
      <c r="CD276" s="744"/>
      <c r="CE276" s="744"/>
      <c r="CF276" s="744"/>
      <c r="CG276" s="744"/>
      <c r="CH276" s="744"/>
      <c r="CI276" s="744"/>
      <c r="CJ276" s="744"/>
      <c r="CK276" s="744"/>
      <c r="CL276" s="744"/>
      <c r="CM276" s="744"/>
      <c r="CN276" s="744"/>
      <c r="CO276" s="744"/>
      <c r="CP276" s="744"/>
      <c r="CQ276" s="744"/>
      <c r="CR276" s="744"/>
      <c r="CS276" s="744"/>
      <c r="CT276" s="744"/>
      <c r="CU276" s="744"/>
      <c r="CV276" s="744"/>
      <c r="CW276" s="744"/>
      <c r="CX276" s="744"/>
      <c r="CY276" s="744"/>
      <c r="CZ276" s="744"/>
      <c r="DA276" s="744"/>
      <c r="DB276" s="744"/>
      <c r="DC276" s="744"/>
      <c r="DD276" s="744"/>
      <c r="DE276" s="744"/>
      <c r="DF276" s="744"/>
      <c r="DG276" s="744"/>
      <c r="DH276" s="744"/>
      <c r="DI276" s="744"/>
      <c r="DJ276" s="744"/>
      <c r="DK276" s="744"/>
      <c r="DL276" s="744"/>
      <c r="DM276" s="744"/>
      <c r="DN276" s="744"/>
      <c r="DO276" s="744"/>
      <c r="DP276" s="744"/>
      <c r="DQ276" s="744"/>
      <c r="DR276" s="744"/>
      <c r="DS276" s="744"/>
      <c r="DT276" s="744"/>
      <c r="DU276" s="744"/>
      <c r="DV276" s="744"/>
      <c r="DW276" s="744"/>
      <c r="DX276" s="744"/>
      <c r="DY276" s="744"/>
      <c r="DZ276" s="744"/>
      <c r="EA276" s="744"/>
      <c r="EB276" s="744"/>
      <c r="EC276" s="744"/>
      <c r="ED276" s="744"/>
      <c r="EE276" s="744"/>
      <c r="EF276" s="744"/>
      <c r="EG276" s="744"/>
      <c r="EH276" s="744"/>
      <c r="EI276" s="744"/>
      <c r="EJ276" s="744"/>
      <c r="EK276" s="744"/>
      <c r="EL276" s="744"/>
      <c r="EM276" s="744"/>
      <c r="EN276" s="744"/>
      <c r="EO276" s="744"/>
      <c r="EP276" s="744"/>
      <c r="EQ276" s="744"/>
      <c r="ER276" s="744"/>
      <c r="ES276" s="744"/>
      <c r="ET276" s="744"/>
      <c r="EU276" s="744"/>
      <c r="EV276" s="744"/>
      <c r="EW276" s="744"/>
      <c r="EX276" s="744"/>
      <c r="EY276" s="744"/>
      <c r="EZ276" s="744"/>
      <c r="FA276" s="744"/>
      <c r="FB276" s="744"/>
      <c r="FC276" s="744"/>
      <c r="FD276" s="744"/>
      <c r="FE276" s="744"/>
      <c r="FF276" s="744"/>
      <c r="FG276" s="744"/>
      <c r="FH276" s="744"/>
      <c r="FI276" s="744"/>
      <c r="FJ276" s="744"/>
      <c r="FK276" s="744"/>
      <c r="FL276" s="744"/>
      <c r="FM276" s="744"/>
      <c r="FN276" s="744"/>
      <c r="FO276" s="744"/>
      <c r="FP276" s="744"/>
      <c r="FQ276" s="744"/>
      <c r="FR276" s="744"/>
      <c r="FS276" s="744"/>
      <c r="FT276" s="744"/>
      <c r="FU276" s="744"/>
      <c r="FV276" s="744"/>
      <c r="FW276" s="744"/>
      <c r="FX276" s="744"/>
      <c r="FY276" s="744"/>
      <c r="FZ276" s="744"/>
      <c r="GA276" s="744"/>
      <c r="GB276" s="744"/>
      <c r="GC276" s="744"/>
      <c r="GD276" s="744"/>
      <c r="GE276" s="744"/>
      <c r="GF276" s="744"/>
      <c r="GG276" s="744"/>
      <c r="GH276" s="744"/>
      <c r="GI276" s="744"/>
      <c r="GJ276" s="744"/>
      <c r="GK276" s="744"/>
      <c r="GL276" s="744"/>
      <c r="GM276" s="744"/>
      <c r="GN276" s="744"/>
      <c r="GO276" s="744"/>
      <c r="GP276" s="744"/>
      <c r="GQ276" s="744"/>
      <c r="GR276" s="744"/>
      <c r="GS276" s="744"/>
      <c r="GT276" s="744"/>
      <c r="GU276" s="744"/>
      <c r="GV276" s="744"/>
      <c r="GW276" s="744"/>
      <c r="GX276" s="744"/>
      <c r="GY276" s="744"/>
      <c r="GZ276" s="744"/>
      <c r="HA276" s="744"/>
      <c r="HB276" s="744"/>
      <c r="HC276" s="744"/>
      <c r="HD276" s="744"/>
      <c r="HE276" s="744"/>
      <c r="HF276" s="744"/>
      <c r="HG276" s="744"/>
      <c r="HH276" s="744"/>
      <c r="HI276" s="744"/>
      <c r="HJ276" s="744"/>
      <c r="HK276" s="744"/>
      <c r="HL276" s="744"/>
      <c r="HM276" s="744"/>
      <c r="HN276" s="744"/>
      <c r="HO276" s="744"/>
      <c r="HP276" s="744"/>
      <c r="HQ276" s="744"/>
      <c r="HR276" s="744"/>
      <c r="HS276" s="744"/>
      <c r="HT276" s="744"/>
      <c r="HU276" s="744"/>
      <c r="HV276" s="744"/>
      <c r="HW276" s="744"/>
      <c r="HX276" s="744"/>
      <c r="HY276" s="744"/>
      <c r="HZ276" s="744"/>
      <c r="IA276" s="744"/>
      <c r="IB276" s="744"/>
      <c r="IC276" s="744"/>
      <c r="ID276" s="744"/>
      <c r="IE276" s="744"/>
      <c r="IF276" s="744"/>
      <c r="IG276" s="744"/>
      <c r="IH276" s="744"/>
      <c r="II276" s="744"/>
      <c r="IJ276" s="744"/>
      <c r="IK276" s="744"/>
      <c r="IL276" s="744"/>
      <c r="IM276" s="744"/>
      <c r="IN276" s="744"/>
      <c r="IO276" s="744"/>
      <c r="IP276" s="744"/>
      <c r="IQ276" s="744"/>
      <c r="IR276" s="744"/>
      <c r="IS276" s="744"/>
      <c r="IT276" s="744"/>
      <c r="IU276" s="744"/>
      <c r="IV276" s="744"/>
      <c r="IW276" s="744"/>
      <c r="IX276" s="744"/>
      <c r="IY276" s="744"/>
    </row>
    <row r="277" spans="1:259" ht="79.900000000000006" customHeight="1">
      <c r="A277" s="768" t="s">
        <v>625</v>
      </c>
      <c r="B277" s="471">
        <v>3</v>
      </c>
      <c r="C277" s="833"/>
      <c r="D277" s="776" t="s">
        <v>364</v>
      </c>
      <c r="E277" s="780">
        <v>37504</v>
      </c>
      <c r="F277" s="781">
        <f ca="1">ABS((V1-E277)/365)</f>
        <v>18</v>
      </c>
      <c r="G277" s="776" t="s">
        <v>270</v>
      </c>
      <c r="H277" s="456" t="s">
        <v>363</v>
      </c>
      <c r="I277" s="780">
        <v>39105</v>
      </c>
      <c r="J277" s="456" t="s">
        <v>84</v>
      </c>
      <c r="K277" s="456" t="s">
        <v>884</v>
      </c>
      <c r="L277" s="776" t="s">
        <v>109</v>
      </c>
      <c r="M277" s="776" t="s">
        <v>52</v>
      </c>
      <c r="N277" s="456" t="s">
        <v>773</v>
      </c>
      <c r="O277" s="456"/>
      <c r="P277" s="456"/>
      <c r="Q277" s="456"/>
      <c r="R277" s="456"/>
      <c r="S277" s="456" t="s">
        <v>633</v>
      </c>
      <c r="T277" s="840"/>
      <c r="U277" s="840"/>
      <c r="V277" s="840"/>
      <c r="W277" s="840"/>
      <c r="X277" s="840"/>
      <c r="Y277" s="744" t="s">
        <v>1102</v>
      </c>
      <c r="IY277" s="767"/>
    </row>
    <row r="278" spans="1:259" ht="79.900000000000006" customHeight="1">
      <c r="A278" s="768" t="s">
        <v>638</v>
      </c>
      <c r="B278" s="471">
        <v>4</v>
      </c>
      <c r="C278" s="471"/>
      <c r="D278" s="776" t="s">
        <v>26</v>
      </c>
      <c r="E278" s="780">
        <v>38707</v>
      </c>
      <c r="F278" s="781">
        <f ca="1">ABS((V1-E278)/365)</f>
        <v>14.704109589041096</v>
      </c>
      <c r="G278" s="776" t="s">
        <v>270</v>
      </c>
      <c r="H278" s="746" t="s">
        <v>27</v>
      </c>
      <c r="I278" s="838">
        <v>39213</v>
      </c>
      <c r="J278" s="456" t="s">
        <v>84</v>
      </c>
      <c r="K278" s="456" t="s">
        <v>829</v>
      </c>
      <c r="L278" s="776" t="s">
        <v>147</v>
      </c>
      <c r="M278" s="776" t="s">
        <v>52</v>
      </c>
      <c r="N278" s="456" t="s">
        <v>773</v>
      </c>
      <c r="O278" s="456"/>
      <c r="P278" s="456"/>
      <c r="Q278" s="456"/>
      <c r="R278" s="456"/>
      <c r="S278" s="746"/>
      <c r="T278" s="840"/>
      <c r="U278" s="840"/>
      <c r="V278" s="840"/>
      <c r="W278" s="456" t="s">
        <v>3215</v>
      </c>
      <c r="X278" s="456" t="s">
        <v>3980</v>
      </c>
      <c r="Y278" s="744" t="s">
        <v>1102</v>
      </c>
    </row>
    <row r="279" spans="1:259" s="766" customFormat="1" ht="79.900000000000006" customHeight="1">
      <c r="A279" s="768" t="s">
        <v>625</v>
      </c>
      <c r="B279" s="471">
        <v>5</v>
      </c>
      <c r="C279" s="833"/>
      <c r="D279" s="776" t="s">
        <v>366</v>
      </c>
      <c r="E279" s="780">
        <v>38815</v>
      </c>
      <c r="F279" s="781">
        <f ca="1">ABS((V1-E279)/365)</f>
        <v>14.408219178082192</v>
      </c>
      <c r="G279" s="776" t="s">
        <v>268</v>
      </c>
      <c r="H279" s="746" t="s">
        <v>198</v>
      </c>
      <c r="I279" s="838">
        <v>38834</v>
      </c>
      <c r="J279" s="456" t="s">
        <v>84</v>
      </c>
      <c r="K279" s="456" t="s">
        <v>829</v>
      </c>
      <c r="L279" s="776"/>
      <c r="M279" s="776" t="s">
        <v>52</v>
      </c>
      <c r="N279" s="456" t="s">
        <v>773</v>
      </c>
      <c r="O279" s="456"/>
      <c r="P279" s="456"/>
      <c r="Q279" s="456"/>
      <c r="R279" s="456"/>
      <c r="S279" s="746"/>
      <c r="T279" s="840"/>
      <c r="U279" s="840"/>
      <c r="V279" s="840"/>
      <c r="W279" s="456" t="s">
        <v>3238</v>
      </c>
      <c r="X279" s="456" t="s">
        <v>3982</v>
      </c>
      <c r="Y279" s="744" t="s">
        <v>1102</v>
      </c>
      <c r="Z279" s="768"/>
      <c r="AA279" s="744"/>
      <c r="IY279" s="788"/>
    </row>
    <row r="280" spans="1:259" ht="19.899999999999999" customHeight="1">
      <c r="A280" s="768" t="s">
        <v>638</v>
      </c>
      <c r="B280" s="471">
        <v>6</v>
      </c>
      <c r="C280" s="471"/>
      <c r="D280" s="776" t="s">
        <v>120</v>
      </c>
      <c r="E280" s="780">
        <v>38417</v>
      </c>
      <c r="F280" s="781">
        <f ca="1">ABS((V1-E280)/365)</f>
        <v>15.498630136986302</v>
      </c>
      <c r="G280" s="776" t="s">
        <v>270</v>
      </c>
      <c r="H280" s="456" t="s">
        <v>363</v>
      </c>
      <c r="I280" s="780">
        <v>39136</v>
      </c>
      <c r="J280" s="456" t="s">
        <v>84</v>
      </c>
      <c r="K280" s="456" t="s">
        <v>884</v>
      </c>
      <c r="L280" s="776" t="s">
        <v>260</v>
      </c>
      <c r="M280" s="776" t="s">
        <v>52</v>
      </c>
      <c r="N280" s="456" t="s">
        <v>773</v>
      </c>
      <c r="O280" s="456"/>
      <c r="P280" s="456"/>
      <c r="Q280" s="456"/>
      <c r="R280" s="456"/>
      <c r="S280" s="456" t="s">
        <v>230</v>
      </c>
      <c r="T280" s="840"/>
      <c r="U280" s="840"/>
      <c r="V280" s="840"/>
      <c r="W280" s="456" t="s">
        <v>1430</v>
      </c>
      <c r="X280" s="456" t="s">
        <v>1829</v>
      </c>
      <c r="Y280" s="744" t="s">
        <v>1102</v>
      </c>
      <c r="Z280" s="767"/>
      <c r="AA280" s="767"/>
      <c r="AB280" s="767"/>
      <c r="AC280" s="767"/>
      <c r="AD280" s="767"/>
      <c r="AE280" s="767"/>
      <c r="AF280" s="767"/>
      <c r="AG280" s="767"/>
      <c r="AH280" s="767"/>
      <c r="AI280" s="767"/>
      <c r="AJ280" s="767"/>
      <c r="AK280" s="767"/>
      <c r="AL280" s="767"/>
      <c r="AM280" s="767"/>
      <c r="AN280" s="767"/>
      <c r="AO280" s="767"/>
      <c r="AP280" s="767"/>
      <c r="AQ280" s="767"/>
      <c r="AR280" s="767"/>
      <c r="AS280" s="767"/>
      <c r="AT280" s="767"/>
      <c r="AU280" s="767"/>
      <c r="AV280" s="767"/>
      <c r="AW280" s="767"/>
      <c r="AX280" s="767"/>
      <c r="AY280" s="767"/>
      <c r="AZ280" s="767"/>
      <c r="BA280" s="767"/>
      <c r="BB280" s="767"/>
      <c r="BC280" s="767"/>
      <c r="BD280" s="767"/>
      <c r="BE280" s="767"/>
      <c r="BF280" s="767"/>
      <c r="BG280" s="767"/>
      <c r="BH280" s="767"/>
      <c r="BI280" s="767"/>
      <c r="BJ280" s="767"/>
      <c r="BK280" s="767"/>
      <c r="BL280" s="767"/>
      <c r="BM280" s="767"/>
      <c r="BN280" s="767"/>
      <c r="BO280" s="767"/>
      <c r="BP280" s="767"/>
      <c r="BQ280" s="767"/>
      <c r="BR280" s="767"/>
      <c r="BS280" s="767"/>
      <c r="BT280" s="767"/>
      <c r="BU280" s="767"/>
      <c r="BV280" s="767"/>
      <c r="BW280" s="767"/>
      <c r="BX280" s="767"/>
      <c r="BY280" s="767"/>
      <c r="BZ280" s="767"/>
      <c r="CA280" s="767"/>
      <c r="CB280" s="767"/>
      <c r="CC280" s="767"/>
      <c r="CD280" s="767"/>
      <c r="CE280" s="767"/>
      <c r="CF280" s="767"/>
      <c r="CG280" s="767"/>
      <c r="CH280" s="767"/>
      <c r="CI280" s="767"/>
      <c r="CJ280" s="767"/>
      <c r="CK280" s="767"/>
      <c r="CL280" s="767"/>
      <c r="CM280" s="767"/>
      <c r="CN280" s="767"/>
      <c r="CO280" s="767"/>
      <c r="CP280" s="767"/>
      <c r="CQ280" s="767"/>
      <c r="CR280" s="767"/>
      <c r="CS280" s="767"/>
      <c r="CT280" s="767"/>
      <c r="CU280" s="767"/>
      <c r="CV280" s="767"/>
      <c r="CW280" s="767"/>
      <c r="CX280" s="767"/>
      <c r="CY280" s="767"/>
      <c r="CZ280" s="767"/>
      <c r="DA280" s="767"/>
      <c r="DB280" s="767"/>
      <c r="DC280" s="767"/>
      <c r="DD280" s="767"/>
      <c r="DE280" s="767"/>
      <c r="DF280" s="767"/>
      <c r="DG280" s="767"/>
      <c r="DH280" s="767"/>
      <c r="DI280" s="767"/>
      <c r="DJ280" s="767"/>
      <c r="DK280" s="767"/>
      <c r="DL280" s="767"/>
      <c r="DM280" s="767"/>
      <c r="DN280" s="767"/>
      <c r="DO280" s="767"/>
      <c r="DP280" s="767"/>
      <c r="DQ280" s="767"/>
      <c r="DR280" s="767"/>
      <c r="DS280" s="767"/>
      <c r="DT280" s="767"/>
      <c r="DU280" s="767"/>
      <c r="DV280" s="767"/>
      <c r="DW280" s="767"/>
      <c r="DX280" s="767"/>
      <c r="DY280" s="767"/>
      <c r="DZ280" s="767"/>
      <c r="EA280" s="767"/>
      <c r="EB280" s="767"/>
      <c r="EC280" s="767"/>
      <c r="ED280" s="767"/>
      <c r="EE280" s="767"/>
      <c r="EF280" s="767"/>
      <c r="EG280" s="767"/>
      <c r="EH280" s="767"/>
      <c r="EI280" s="767"/>
      <c r="EJ280" s="767"/>
      <c r="EK280" s="767"/>
      <c r="EL280" s="767"/>
      <c r="EM280" s="767"/>
      <c r="EN280" s="767"/>
      <c r="EO280" s="767"/>
      <c r="EP280" s="767"/>
      <c r="EQ280" s="767"/>
      <c r="ER280" s="767"/>
      <c r="ES280" s="767"/>
      <c r="ET280" s="767"/>
      <c r="EU280" s="767"/>
      <c r="EV280" s="767"/>
      <c r="EW280" s="767"/>
      <c r="EX280" s="767"/>
      <c r="EY280" s="767"/>
      <c r="EZ280" s="767"/>
      <c r="FA280" s="767"/>
      <c r="FB280" s="767"/>
      <c r="FC280" s="767"/>
      <c r="FD280" s="767"/>
      <c r="FE280" s="767"/>
      <c r="FF280" s="767"/>
      <c r="FG280" s="767"/>
      <c r="FH280" s="767"/>
      <c r="FI280" s="767"/>
      <c r="FJ280" s="767"/>
      <c r="FK280" s="767"/>
      <c r="FL280" s="767"/>
      <c r="FM280" s="767"/>
      <c r="FN280" s="767"/>
      <c r="FO280" s="767"/>
      <c r="FP280" s="767"/>
      <c r="FQ280" s="767"/>
      <c r="FR280" s="767"/>
      <c r="FS280" s="767"/>
      <c r="FT280" s="767"/>
      <c r="FU280" s="767"/>
      <c r="FV280" s="767"/>
      <c r="FW280" s="767"/>
      <c r="FX280" s="767"/>
      <c r="FY280" s="767"/>
      <c r="FZ280" s="767"/>
      <c r="GA280" s="767"/>
      <c r="GB280" s="767"/>
      <c r="GC280" s="767"/>
      <c r="GD280" s="767"/>
      <c r="GE280" s="767"/>
      <c r="GF280" s="767"/>
      <c r="GG280" s="767"/>
      <c r="GH280" s="767"/>
      <c r="GI280" s="767"/>
      <c r="GJ280" s="767"/>
      <c r="GK280" s="767"/>
      <c r="GL280" s="767"/>
      <c r="GM280" s="767"/>
      <c r="GN280" s="767"/>
      <c r="GO280" s="767"/>
      <c r="GP280" s="767"/>
      <c r="GQ280" s="767"/>
      <c r="GR280" s="767"/>
      <c r="GS280" s="767"/>
      <c r="GT280" s="767"/>
      <c r="GU280" s="767"/>
      <c r="GV280" s="767"/>
      <c r="GW280" s="767"/>
      <c r="GX280" s="767"/>
      <c r="GY280" s="767"/>
      <c r="GZ280" s="767"/>
      <c r="HA280" s="767"/>
      <c r="HB280" s="767"/>
      <c r="HC280" s="767"/>
      <c r="HD280" s="767"/>
      <c r="HE280" s="767"/>
      <c r="HF280" s="767"/>
      <c r="HG280" s="767"/>
      <c r="HH280" s="767"/>
      <c r="HI280" s="767"/>
      <c r="HJ280" s="767"/>
      <c r="HK280" s="767"/>
      <c r="HL280" s="767"/>
      <c r="HM280" s="767"/>
      <c r="HN280" s="767"/>
      <c r="HO280" s="767"/>
      <c r="HP280" s="767"/>
      <c r="HQ280" s="767"/>
      <c r="HR280" s="767"/>
      <c r="HS280" s="767"/>
      <c r="HT280" s="767"/>
      <c r="HU280" s="767"/>
      <c r="HV280" s="767"/>
      <c r="HW280" s="767"/>
      <c r="HX280" s="767"/>
      <c r="HY280" s="767"/>
      <c r="HZ280" s="767"/>
      <c r="IA280" s="767"/>
      <c r="IB280" s="767"/>
      <c r="IC280" s="767"/>
      <c r="ID280" s="767"/>
      <c r="IE280" s="767"/>
      <c r="IF280" s="767"/>
      <c r="IG280" s="767"/>
      <c r="IH280" s="767"/>
      <c r="II280" s="767"/>
      <c r="IJ280" s="767"/>
      <c r="IK280" s="767"/>
      <c r="IL280" s="767"/>
      <c r="IM280" s="767"/>
      <c r="IN280" s="767"/>
      <c r="IO280" s="767"/>
      <c r="IP280" s="767"/>
      <c r="IQ280" s="767"/>
      <c r="IR280" s="767"/>
      <c r="IS280" s="767"/>
      <c r="IT280" s="767"/>
      <c r="IU280" s="767"/>
      <c r="IV280" s="767"/>
      <c r="IW280" s="767"/>
      <c r="IX280" s="767"/>
    </row>
    <row r="281" spans="1:259" s="788" customFormat="1" ht="79.900000000000006" customHeight="1">
      <c r="A281" s="768"/>
      <c r="B281" s="859"/>
      <c r="C281" s="859"/>
      <c r="D281" s="831"/>
      <c r="E281" s="893"/>
      <c r="F281" s="952"/>
      <c r="G281" s="831"/>
      <c r="H281" s="826"/>
      <c r="I281" s="893"/>
      <c r="J281" s="826"/>
      <c r="K281" s="826"/>
      <c r="N281" s="821"/>
      <c r="O281" s="821"/>
      <c r="P281" s="821"/>
      <c r="Q281" s="821"/>
      <c r="R281" s="821"/>
      <c r="S281" s="821"/>
      <c r="T281" s="822"/>
      <c r="U281" s="822"/>
      <c r="V281" s="822"/>
      <c r="W281" s="822"/>
      <c r="X281" s="822"/>
      <c r="Y281" s="744"/>
      <c r="Z281" s="768"/>
      <c r="AA281" s="744"/>
      <c r="AB281" s="744"/>
      <c r="AC281" s="744"/>
      <c r="AD281" s="744"/>
      <c r="AE281" s="744"/>
      <c r="AF281" s="744"/>
      <c r="AG281" s="744"/>
      <c r="AH281" s="744"/>
      <c r="AI281" s="744"/>
      <c r="AJ281" s="744"/>
      <c r="AK281" s="744"/>
      <c r="AL281" s="744"/>
      <c r="AM281" s="744"/>
      <c r="AN281" s="744"/>
      <c r="AO281" s="744"/>
      <c r="AP281" s="744"/>
      <c r="AQ281" s="744"/>
      <c r="AR281" s="744"/>
      <c r="AS281" s="744"/>
      <c r="AT281" s="744"/>
      <c r="AU281" s="744"/>
      <c r="AV281" s="744"/>
      <c r="AW281" s="744"/>
      <c r="AX281" s="744"/>
      <c r="AY281" s="744"/>
      <c r="AZ281" s="744"/>
      <c r="BA281" s="744"/>
      <c r="BB281" s="744"/>
      <c r="BC281" s="744"/>
      <c r="BD281" s="744"/>
      <c r="BE281" s="744"/>
      <c r="BF281" s="744"/>
      <c r="BG281" s="744"/>
      <c r="BH281" s="744"/>
      <c r="BI281" s="744"/>
      <c r="BJ281" s="744"/>
      <c r="BK281" s="744"/>
      <c r="BL281" s="744"/>
      <c r="BM281" s="744"/>
      <c r="BN281" s="744"/>
      <c r="BO281" s="744"/>
      <c r="BP281" s="744"/>
      <c r="BQ281" s="744"/>
      <c r="BR281" s="744"/>
      <c r="BS281" s="744"/>
      <c r="BT281" s="744"/>
      <c r="BU281" s="744"/>
      <c r="BV281" s="744"/>
      <c r="BW281" s="744"/>
      <c r="BX281" s="744"/>
      <c r="BY281" s="744"/>
      <c r="BZ281" s="744"/>
      <c r="CA281" s="744"/>
      <c r="CB281" s="744"/>
      <c r="CC281" s="744"/>
      <c r="CD281" s="744"/>
      <c r="CE281" s="744"/>
      <c r="CF281" s="744"/>
      <c r="CG281" s="744"/>
      <c r="CH281" s="744"/>
      <c r="CI281" s="744"/>
      <c r="CJ281" s="744"/>
      <c r="CK281" s="744"/>
      <c r="CL281" s="744"/>
      <c r="CM281" s="744"/>
      <c r="CN281" s="744"/>
      <c r="CO281" s="744"/>
      <c r="CP281" s="744"/>
      <c r="CQ281" s="744"/>
      <c r="CR281" s="744"/>
      <c r="CS281" s="744"/>
      <c r="CT281" s="744"/>
      <c r="CU281" s="744"/>
      <c r="CV281" s="744"/>
      <c r="CW281" s="744"/>
      <c r="CX281" s="744"/>
      <c r="CY281" s="744"/>
      <c r="CZ281" s="744"/>
      <c r="DA281" s="744"/>
      <c r="DB281" s="744"/>
      <c r="DC281" s="744"/>
      <c r="DD281" s="744"/>
      <c r="DE281" s="744"/>
      <c r="DF281" s="744"/>
      <c r="DG281" s="744"/>
      <c r="DH281" s="744"/>
      <c r="DI281" s="744"/>
      <c r="DJ281" s="744"/>
      <c r="DK281" s="744"/>
      <c r="DL281" s="744"/>
      <c r="DM281" s="744"/>
      <c r="DN281" s="744"/>
      <c r="DO281" s="744"/>
      <c r="DP281" s="744"/>
      <c r="DQ281" s="744"/>
      <c r="DR281" s="744"/>
      <c r="DS281" s="744"/>
      <c r="DT281" s="744"/>
      <c r="DU281" s="744"/>
      <c r="DV281" s="744"/>
      <c r="DW281" s="744"/>
      <c r="DX281" s="744"/>
      <c r="DY281" s="744"/>
      <c r="DZ281" s="744"/>
      <c r="EA281" s="744"/>
      <c r="EB281" s="744"/>
      <c r="EC281" s="744"/>
      <c r="ED281" s="744"/>
      <c r="EE281" s="744"/>
      <c r="EF281" s="744"/>
      <c r="EG281" s="744"/>
      <c r="EH281" s="744"/>
      <c r="EI281" s="744"/>
      <c r="EJ281" s="744"/>
      <c r="EK281" s="744"/>
      <c r="EL281" s="744"/>
      <c r="EM281" s="744"/>
      <c r="EN281" s="744"/>
      <c r="EO281" s="744"/>
      <c r="EP281" s="744"/>
      <c r="EQ281" s="744"/>
      <c r="ER281" s="744"/>
      <c r="ES281" s="744"/>
      <c r="ET281" s="744"/>
      <c r="EU281" s="744"/>
      <c r="EV281" s="744"/>
      <c r="EW281" s="744"/>
      <c r="EX281" s="744"/>
      <c r="EY281" s="744"/>
      <c r="EZ281" s="744"/>
      <c r="FA281" s="744"/>
      <c r="FB281" s="744"/>
      <c r="FC281" s="744"/>
      <c r="FD281" s="744"/>
      <c r="FE281" s="744"/>
      <c r="FF281" s="744"/>
      <c r="FG281" s="744"/>
      <c r="FH281" s="744"/>
      <c r="FI281" s="744"/>
      <c r="FJ281" s="744"/>
      <c r="FK281" s="744"/>
      <c r="FL281" s="744"/>
      <c r="FM281" s="744"/>
      <c r="FN281" s="744"/>
      <c r="FO281" s="744"/>
      <c r="FP281" s="744"/>
      <c r="FQ281" s="744"/>
      <c r="FR281" s="744"/>
      <c r="FS281" s="744"/>
      <c r="FT281" s="744"/>
      <c r="FU281" s="744"/>
      <c r="FV281" s="744"/>
      <c r="FW281" s="744"/>
      <c r="FX281" s="744"/>
      <c r="FY281" s="744"/>
      <c r="FZ281" s="744"/>
      <c r="GA281" s="744"/>
      <c r="GB281" s="744"/>
      <c r="GC281" s="744"/>
      <c r="GD281" s="744"/>
      <c r="GE281" s="744"/>
      <c r="GF281" s="744"/>
      <c r="GG281" s="744"/>
      <c r="GH281" s="744"/>
      <c r="GI281" s="744"/>
      <c r="GJ281" s="744"/>
      <c r="GK281" s="744"/>
      <c r="GL281" s="744"/>
      <c r="GM281" s="744"/>
      <c r="GN281" s="744"/>
      <c r="GO281" s="744"/>
      <c r="GP281" s="744"/>
      <c r="GQ281" s="744"/>
      <c r="GR281" s="744"/>
      <c r="GS281" s="744"/>
      <c r="GT281" s="744"/>
      <c r="GU281" s="744"/>
      <c r="GV281" s="744"/>
      <c r="GW281" s="744"/>
      <c r="GX281" s="744"/>
      <c r="GY281" s="744"/>
      <c r="GZ281" s="744"/>
      <c r="HA281" s="744"/>
      <c r="HB281" s="744"/>
      <c r="HC281" s="744"/>
      <c r="HD281" s="744"/>
      <c r="HE281" s="744"/>
      <c r="HF281" s="744"/>
      <c r="HG281" s="744"/>
      <c r="HH281" s="744"/>
      <c r="HI281" s="744"/>
      <c r="HJ281" s="744"/>
      <c r="HK281" s="744"/>
      <c r="HL281" s="744"/>
      <c r="HM281" s="744"/>
      <c r="HN281" s="744"/>
      <c r="HO281" s="744"/>
      <c r="HP281" s="744"/>
      <c r="HQ281" s="744"/>
      <c r="HR281" s="744"/>
      <c r="HS281" s="744"/>
      <c r="HT281" s="744"/>
      <c r="HU281" s="744"/>
      <c r="HV281" s="744"/>
      <c r="HW281" s="744"/>
      <c r="HX281" s="744"/>
      <c r="HY281" s="744"/>
      <c r="HZ281" s="744"/>
      <c r="IA281" s="744"/>
      <c r="IB281" s="744"/>
      <c r="IC281" s="744"/>
      <c r="ID281" s="744"/>
      <c r="IE281" s="744"/>
      <c r="IF281" s="744"/>
      <c r="IG281" s="744"/>
      <c r="IH281" s="744"/>
      <c r="II281" s="744"/>
      <c r="IJ281" s="744"/>
      <c r="IK281" s="744"/>
      <c r="IL281" s="744"/>
      <c r="IM281" s="744"/>
      <c r="IN281" s="744"/>
      <c r="IO281" s="744"/>
      <c r="IP281" s="744"/>
      <c r="IQ281" s="744"/>
      <c r="IR281" s="744"/>
      <c r="IS281" s="744"/>
      <c r="IT281" s="744"/>
      <c r="IU281" s="744"/>
      <c r="IV281" s="744"/>
      <c r="IW281" s="744"/>
      <c r="IX281" s="744"/>
      <c r="IY281" s="766"/>
    </row>
    <row r="282" spans="1:259" ht="79.900000000000006" customHeight="1">
      <c r="B282" s="1550" t="s">
        <v>4923</v>
      </c>
      <c r="C282" s="1551"/>
      <c r="D282" s="1551"/>
      <c r="E282" s="1551"/>
      <c r="F282" s="1551"/>
      <c r="G282" s="1551"/>
      <c r="H282" s="1551"/>
      <c r="I282" s="1551"/>
      <c r="J282" s="1551"/>
      <c r="K282" s="1551"/>
      <c r="L282" s="1551"/>
      <c r="M282" s="1551"/>
      <c r="N282" s="1551"/>
      <c r="O282" s="1551"/>
      <c r="P282" s="1551"/>
      <c r="Q282" s="1551"/>
      <c r="R282" s="1551"/>
      <c r="S282" s="1551"/>
      <c r="T282" s="1551"/>
      <c r="U282" s="1551"/>
      <c r="V282" s="1551"/>
      <c r="W282" s="1551"/>
      <c r="X282" s="1551"/>
      <c r="Y282" s="744"/>
    </row>
    <row r="283" spans="1:259" ht="79.900000000000006" customHeight="1">
      <c r="B283" s="471"/>
      <c r="C283" s="471"/>
      <c r="D283" s="834" t="s">
        <v>338</v>
      </c>
      <c r="E283" s="835" t="s">
        <v>297</v>
      </c>
      <c r="F283" s="953"/>
      <c r="G283" s="835" t="s">
        <v>66</v>
      </c>
      <c r="H283" s="835" t="s">
        <v>298</v>
      </c>
      <c r="I283" s="835" t="s">
        <v>301</v>
      </c>
      <c r="J283" s="835" t="s">
        <v>302</v>
      </c>
      <c r="K283" s="836" t="s">
        <v>597</v>
      </c>
      <c r="L283" s="940" t="s">
        <v>130</v>
      </c>
      <c r="M283" s="835" t="s">
        <v>131</v>
      </c>
      <c r="N283" s="835" t="s">
        <v>770</v>
      </c>
      <c r="O283" s="835"/>
      <c r="P283" s="836" t="s">
        <v>1406</v>
      </c>
      <c r="Q283" s="836" t="s">
        <v>1587</v>
      </c>
      <c r="R283" s="836" t="s">
        <v>5745</v>
      </c>
      <c r="S283" s="836" t="s">
        <v>220</v>
      </c>
      <c r="T283" s="835" t="s">
        <v>1378</v>
      </c>
      <c r="U283" s="835" t="s">
        <v>761</v>
      </c>
      <c r="V283" s="835" t="s">
        <v>4763</v>
      </c>
      <c r="W283" s="835" t="s">
        <v>1381</v>
      </c>
      <c r="X283" s="822" t="s">
        <v>1382</v>
      </c>
      <c r="Y283" s="744"/>
      <c r="AB283" s="766"/>
      <c r="AC283" s="766"/>
      <c r="AD283" s="766"/>
      <c r="AE283" s="766"/>
      <c r="AF283" s="766"/>
      <c r="AG283" s="766"/>
      <c r="AH283" s="766"/>
      <c r="AI283" s="766"/>
      <c r="AJ283" s="766"/>
      <c r="AK283" s="766"/>
      <c r="AL283" s="766"/>
      <c r="AM283" s="766"/>
      <c r="AN283" s="766"/>
      <c r="AO283" s="766"/>
      <c r="AP283" s="766"/>
      <c r="AQ283" s="766"/>
      <c r="AR283" s="766"/>
      <c r="AS283" s="766"/>
      <c r="AT283" s="766"/>
      <c r="AU283" s="766"/>
      <c r="AV283" s="766"/>
      <c r="AW283" s="766"/>
      <c r="AX283" s="766"/>
      <c r="AY283" s="766"/>
      <c r="AZ283" s="766"/>
      <c r="BA283" s="766"/>
      <c r="BB283" s="766"/>
      <c r="BC283" s="766"/>
      <c r="BD283" s="766"/>
      <c r="BE283" s="766"/>
      <c r="BF283" s="766"/>
      <c r="BG283" s="766"/>
      <c r="BH283" s="766"/>
      <c r="BI283" s="766"/>
      <c r="BJ283" s="766"/>
      <c r="BK283" s="766"/>
      <c r="BL283" s="766"/>
      <c r="BM283" s="766"/>
      <c r="BN283" s="766"/>
      <c r="BO283" s="766"/>
      <c r="BP283" s="766"/>
      <c r="BQ283" s="766"/>
      <c r="BR283" s="766"/>
      <c r="BS283" s="766"/>
      <c r="BT283" s="766"/>
      <c r="BU283" s="766"/>
      <c r="BV283" s="766"/>
      <c r="BW283" s="766"/>
      <c r="BX283" s="766"/>
      <c r="BY283" s="766"/>
      <c r="BZ283" s="766"/>
      <c r="CA283" s="766"/>
      <c r="CB283" s="766"/>
      <c r="CC283" s="766"/>
      <c r="CD283" s="766"/>
      <c r="CE283" s="766"/>
      <c r="CF283" s="766"/>
      <c r="CG283" s="766"/>
      <c r="CH283" s="766"/>
      <c r="CI283" s="766"/>
      <c r="CJ283" s="766"/>
      <c r="CK283" s="766"/>
      <c r="CL283" s="766"/>
      <c r="CM283" s="766"/>
      <c r="CN283" s="766"/>
      <c r="CO283" s="766"/>
      <c r="CP283" s="766"/>
      <c r="CQ283" s="766"/>
      <c r="CR283" s="766"/>
      <c r="CS283" s="766"/>
      <c r="CT283" s="766"/>
      <c r="CU283" s="766"/>
      <c r="CV283" s="766"/>
      <c r="CW283" s="766"/>
      <c r="CX283" s="766"/>
      <c r="CY283" s="766"/>
      <c r="CZ283" s="766"/>
      <c r="DA283" s="766"/>
      <c r="DB283" s="766"/>
      <c r="DC283" s="766"/>
      <c r="DD283" s="766"/>
      <c r="DE283" s="766"/>
      <c r="DF283" s="766"/>
      <c r="DG283" s="766"/>
      <c r="DH283" s="766"/>
      <c r="DI283" s="766"/>
      <c r="DJ283" s="766"/>
      <c r="DK283" s="766"/>
      <c r="DL283" s="766"/>
      <c r="DM283" s="766"/>
      <c r="DN283" s="766"/>
      <c r="DO283" s="766"/>
      <c r="DP283" s="766"/>
      <c r="DQ283" s="766"/>
      <c r="DR283" s="766"/>
      <c r="DS283" s="766"/>
      <c r="DT283" s="766"/>
      <c r="DU283" s="766"/>
      <c r="DV283" s="766"/>
      <c r="DW283" s="766"/>
      <c r="DX283" s="766"/>
      <c r="DY283" s="766"/>
      <c r="DZ283" s="766"/>
      <c r="EA283" s="766"/>
      <c r="EB283" s="766"/>
      <c r="EC283" s="766"/>
      <c r="ED283" s="766"/>
      <c r="EE283" s="766"/>
      <c r="EF283" s="766"/>
      <c r="EG283" s="766"/>
      <c r="EH283" s="766"/>
      <c r="EI283" s="766"/>
      <c r="EJ283" s="766"/>
      <c r="EK283" s="766"/>
      <c r="EL283" s="766"/>
      <c r="EM283" s="766"/>
      <c r="EN283" s="766"/>
      <c r="EO283" s="766"/>
      <c r="EP283" s="766"/>
      <c r="EQ283" s="766"/>
      <c r="ER283" s="766"/>
      <c r="ES283" s="766"/>
      <c r="ET283" s="766"/>
      <c r="EU283" s="766"/>
      <c r="EV283" s="766"/>
      <c r="EW283" s="766"/>
      <c r="EX283" s="766"/>
      <c r="EY283" s="766"/>
      <c r="EZ283" s="766"/>
      <c r="FA283" s="766"/>
      <c r="FB283" s="766"/>
      <c r="FC283" s="766"/>
      <c r="FD283" s="766"/>
      <c r="FE283" s="766"/>
      <c r="FF283" s="766"/>
      <c r="FG283" s="766"/>
      <c r="FH283" s="766"/>
      <c r="FI283" s="766"/>
      <c r="FJ283" s="766"/>
      <c r="FK283" s="766"/>
      <c r="FL283" s="766"/>
      <c r="FM283" s="766"/>
      <c r="FN283" s="766"/>
      <c r="FO283" s="766"/>
      <c r="FP283" s="766"/>
      <c r="FQ283" s="766"/>
      <c r="FR283" s="766"/>
      <c r="FS283" s="766"/>
      <c r="FT283" s="766"/>
      <c r="FU283" s="766"/>
      <c r="FV283" s="766"/>
      <c r="FW283" s="766"/>
      <c r="FX283" s="766"/>
      <c r="FY283" s="766"/>
      <c r="FZ283" s="766"/>
      <c r="GA283" s="766"/>
      <c r="GB283" s="766"/>
      <c r="GC283" s="766"/>
      <c r="GD283" s="766"/>
      <c r="GE283" s="766"/>
      <c r="GF283" s="766"/>
      <c r="GG283" s="766"/>
      <c r="GH283" s="766"/>
      <c r="GI283" s="766"/>
      <c r="GJ283" s="766"/>
      <c r="GK283" s="766"/>
      <c r="GL283" s="766"/>
      <c r="GM283" s="766"/>
      <c r="GN283" s="766"/>
      <c r="GO283" s="766"/>
      <c r="GP283" s="766"/>
      <c r="GQ283" s="766"/>
      <c r="GR283" s="766"/>
      <c r="GS283" s="766"/>
      <c r="GT283" s="766"/>
      <c r="GU283" s="766"/>
      <c r="GV283" s="766"/>
      <c r="GW283" s="766"/>
      <c r="GX283" s="766"/>
      <c r="GY283" s="766"/>
      <c r="GZ283" s="766"/>
      <c r="HA283" s="766"/>
      <c r="HB283" s="766"/>
      <c r="HC283" s="766"/>
      <c r="HD283" s="766"/>
      <c r="HE283" s="766"/>
      <c r="HF283" s="766"/>
      <c r="HG283" s="766"/>
      <c r="HH283" s="766"/>
      <c r="HI283" s="766"/>
      <c r="HJ283" s="766"/>
      <c r="HK283" s="766"/>
      <c r="HL283" s="766"/>
      <c r="HM283" s="766"/>
      <c r="HN283" s="766"/>
      <c r="HO283" s="766"/>
      <c r="HP283" s="766"/>
      <c r="HQ283" s="766"/>
      <c r="HR283" s="766"/>
      <c r="HS283" s="766"/>
      <c r="HT283" s="766"/>
      <c r="HU283" s="766"/>
      <c r="HV283" s="766"/>
      <c r="HW283" s="766"/>
      <c r="HX283" s="766"/>
      <c r="HY283" s="766"/>
      <c r="HZ283" s="766"/>
      <c r="IA283" s="766"/>
      <c r="IB283" s="766"/>
      <c r="IC283" s="766"/>
      <c r="ID283" s="766"/>
      <c r="IE283" s="766"/>
      <c r="IF283" s="766"/>
      <c r="IG283" s="766"/>
      <c r="IH283" s="766"/>
      <c r="II283" s="766"/>
      <c r="IJ283" s="766"/>
      <c r="IK283" s="766"/>
      <c r="IL283" s="766"/>
      <c r="IM283" s="766"/>
      <c r="IN283" s="766"/>
      <c r="IO283" s="766"/>
      <c r="IP283" s="766"/>
      <c r="IQ283" s="766"/>
      <c r="IR283" s="766"/>
      <c r="IS283" s="766"/>
      <c r="IT283" s="766"/>
      <c r="IU283" s="766"/>
      <c r="IV283" s="766"/>
      <c r="IW283" s="766"/>
      <c r="IX283" s="766"/>
    </row>
    <row r="284" spans="1:259" ht="79.900000000000006" customHeight="1">
      <c r="A284" s="768" t="s">
        <v>638</v>
      </c>
      <c r="B284" s="471">
        <v>1</v>
      </c>
      <c r="C284" s="471"/>
      <c r="D284" s="776" t="s">
        <v>454</v>
      </c>
      <c r="E284" s="780">
        <v>35841</v>
      </c>
      <c r="F284" s="781">
        <f ca="1">ABS((V1-E284)/365)</f>
        <v>22.556164383561644</v>
      </c>
      <c r="G284" s="944" t="s">
        <v>272</v>
      </c>
      <c r="H284" s="746" t="s">
        <v>322</v>
      </c>
      <c r="I284" s="838">
        <v>36483</v>
      </c>
      <c r="J284" s="456" t="s">
        <v>84</v>
      </c>
      <c r="K284" s="456"/>
      <c r="L284" s="776"/>
      <c r="M284" s="776"/>
      <c r="N284" s="456" t="s">
        <v>773</v>
      </c>
      <c r="O284" s="456"/>
      <c r="P284" s="456"/>
      <c r="Q284" s="456"/>
      <c r="R284" s="456"/>
      <c r="S284" s="746"/>
      <c r="T284" s="840"/>
      <c r="U284" s="840"/>
      <c r="V284" s="840"/>
      <c r="W284" s="456" t="s">
        <v>7891</v>
      </c>
      <c r="X284" s="840"/>
      <c r="Y284" s="744" t="s">
        <v>1102</v>
      </c>
      <c r="Z284" s="744"/>
    </row>
    <row r="285" spans="1:259" s="768" customFormat="1" ht="79.900000000000006" customHeight="1">
      <c r="A285" s="768" t="s">
        <v>638</v>
      </c>
      <c r="B285" s="471">
        <v>2</v>
      </c>
      <c r="C285" s="471"/>
      <c r="D285" s="776" t="s">
        <v>460</v>
      </c>
      <c r="E285" s="780">
        <v>36648</v>
      </c>
      <c r="F285" s="781">
        <f ca="1">ABS((V1-E285)/365)</f>
        <v>20.345205479452055</v>
      </c>
      <c r="G285" s="776" t="s">
        <v>273</v>
      </c>
      <c r="H285" s="456" t="s">
        <v>463</v>
      </c>
      <c r="I285" s="780">
        <v>40578</v>
      </c>
      <c r="J285" s="456" t="s">
        <v>58</v>
      </c>
      <c r="K285" s="780" t="s">
        <v>886</v>
      </c>
      <c r="L285" s="776" t="s">
        <v>1728</v>
      </c>
      <c r="M285" s="456" t="s">
        <v>669</v>
      </c>
      <c r="N285" s="780"/>
      <c r="O285" s="780"/>
      <c r="P285" s="780"/>
      <c r="Q285" s="780" t="s">
        <v>1912</v>
      </c>
      <c r="R285" s="780"/>
      <c r="S285" s="456" t="s">
        <v>462</v>
      </c>
      <c r="T285" s="954"/>
      <c r="U285" s="954"/>
      <c r="V285" s="954"/>
      <c r="W285" s="456" t="s">
        <v>1730</v>
      </c>
      <c r="X285" s="840"/>
      <c r="Y285" s="1022" t="s">
        <v>4352</v>
      </c>
      <c r="AA285" s="744"/>
      <c r="AB285" s="788"/>
      <c r="AC285" s="788"/>
      <c r="AD285" s="788"/>
      <c r="AE285" s="788"/>
      <c r="AF285" s="788"/>
      <c r="AG285" s="788"/>
      <c r="AH285" s="788"/>
      <c r="AI285" s="788"/>
      <c r="AJ285" s="788"/>
      <c r="AK285" s="788"/>
      <c r="AL285" s="788"/>
      <c r="AM285" s="788"/>
      <c r="AN285" s="788"/>
      <c r="AO285" s="788"/>
      <c r="AP285" s="788"/>
      <c r="AQ285" s="788"/>
      <c r="AR285" s="788"/>
      <c r="AS285" s="788"/>
      <c r="AT285" s="788"/>
      <c r="AU285" s="788"/>
      <c r="AV285" s="788"/>
      <c r="AW285" s="788"/>
      <c r="AX285" s="788"/>
      <c r="AY285" s="788"/>
      <c r="AZ285" s="788"/>
      <c r="BA285" s="788"/>
      <c r="BB285" s="788"/>
      <c r="BC285" s="788"/>
      <c r="BD285" s="788"/>
      <c r="BE285" s="788"/>
      <c r="BF285" s="788"/>
      <c r="BG285" s="788"/>
      <c r="BH285" s="788"/>
      <c r="BI285" s="788"/>
      <c r="BJ285" s="788"/>
      <c r="BK285" s="788"/>
      <c r="BL285" s="788"/>
      <c r="BM285" s="788"/>
      <c r="BN285" s="788"/>
      <c r="BO285" s="788"/>
      <c r="BP285" s="788"/>
      <c r="BQ285" s="788"/>
      <c r="BR285" s="788"/>
      <c r="BS285" s="788"/>
      <c r="BT285" s="788"/>
      <c r="BU285" s="788"/>
      <c r="BV285" s="788"/>
      <c r="BW285" s="788"/>
      <c r="BX285" s="788"/>
      <c r="BY285" s="788"/>
      <c r="BZ285" s="788"/>
      <c r="CA285" s="788"/>
      <c r="CB285" s="788"/>
      <c r="CC285" s="788"/>
      <c r="CD285" s="788"/>
      <c r="CE285" s="788"/>
      <c r="CF285" s="788"/>
      <c r="CG285" s="788"/>
      <c r="CH285" s="788"/>
      <c r="CI285" s="788"/>
      <c r="CJ285" s="788"/>
      <c r="CK285" s="788"/>
      <c r="CL285" s="788"/>
      <c r="CM285" s="788"/>
      <c r="CN285" s="788"/>
      <c r="CO285" s="788"/>
      <c r="CP285" s="788"/>
      <c r="CQ285" s="788"/>
      <c r="CR285" s="788"/>
      <c r="CS285" s="788"/>
      <c r="CT285" s="788"/>
      <c r="CU285" s="788"/>
      <c r="CV285" s="788"/>
      <c r="CW285" s="788"/>
      <c r="CX285" s="788"/>
      <c r="CY285" s="788"/>
      <c r="CZ285" s="788"/>
      <c r="DA285" s="788"/>
      <c r="DB285" s="788"/>
      <c r="DC285" s="788"/>
      <c r="DD285" s="788"/>
      <c r="DE285" s="788"/>
      <c r="DF285" s="788"/>
      <c r="DG285" s="788"/>
      <c r="DH285" s="788"/>
      <c r="DI285" s="788"/>
      <c r="DJ285" s="788"/>
      <c r="DK285" s="788"/>
      <c r="DL285" s="788"/>
      <c r="DM285" s="788"/>
      <c r="DN285" s="788"/>
      <c r="DO285" s="788"/>
      <c r="DP285" s="788"/>
      <c r="DQ285" s="788"/>
      <c r="DR285" s="788"/>
      <c r="DS285" s="788"/>
      <c r="DT285" s="788"/>
      <c r="DU285" s="788"/>
      <c r="DV285" s="788"/>
      <c r="DW285" s="788"/>
      <c r="DX285" s="788"/>
      <c r="DY285" s="788"/>
      <c r="DZ285" s="788"/>
      <c r="EA285" s="788"/>
      <c r="EB285" s="788"/>
      <c r="EC285" s="788"/>
      <c r="ED285" s="788"/>
      <c r="EE285" s="788"/>
      <c r="EF285" s="788"/>
      <c r="EG285" s="788"/>
      <c r="EH285" s="788"/>
      <c r="EI285" s="788"/>
      <c r="EJ285" s="788"/>
      <c r="EK285" s="788"/>
      <c r="EL285" s="788"/>
      <c r="EM285" s="788"/>
      <c r="EN285" s="788"/>
      <c r="EO285" s="788"/>
      <c r="EP285" s="788"/>
      <c r="EQ285" s="788"/>
      <c r="ER285" s="788"/>
      <c r="ES285" s="788"/>
      <c r="ET285" s="788"/>
      <c r="EU285" s="788"/>
      <c r="EV285" s="788"/>
      <c r="EW285" s="788"/>
      <c r="EX285" s="788"/>
      <c r="EY285" s="788"/>
      <c r="EZ285" s="788"/>
      <c r="FA285" s="788"/>
      <c r="FB285" s="788"/>
      <c r="FC285" s="788"/>
      <c r="FD285" s="788"/>
      <c r="FE285" s="788"/>
      <c r="FF285" s="788"/>
      <c r="FG285" s="788"/>
      <c r="FH285" s="788"/>
      <c r="FI285" s="788"/>
      <c r="FJ285" s="788"/>
      <c r="FK285" s="788"/>
      <c r="FL285" s="788"/>
      <c r="FM285" s="788"/>
      <c r="FN285" s="788"/>
      <c r="FO285" s="788"/>
      <c r="FP285" s="788"/>
      <c r="FQ285" s="788"/>
      <c r="FR285" s="788"/>
      <c r="FS285" s="788"/>
      <c r="FT285" s="788"/>
      <c r="FU285" s="788"/>
      <c r="FV285" s="788"/>
      <c r="FW285" s="788"/>
      <c r="FX285" s="788"/>
      <c r="FY285" s="788"/>
      <c r="FZ285" s="788"/>
      <c r="GA285" s="788"/>
      <c r="GB285" s="788"/>
      <c r="GC285" s="788"/>
      <c r="GD285" s="788"/>
      <c r="GE285" s="788"/>
      <c r="GF285" s="788"/>
      <c r="GG285" s="788"/>
      <c r="GH285" s="788"/>
      <c r="GI285" s="788"/>
      <c r="GJ285" s="788"/>
      <c r="GK285" s="788"/>
      <c r="GL285" s="788"/>
      <c r="GM285" s="788"/>
      <c r="GN285" s="788"/>
      <c r="GO285" s="788"/>
      <c r="GP285" s="788"/>
      <c r="GQ285" s="788"/>
      <c r="GR285" s="788"/>
      <c r="GS285" s="788"/>
      <c r="GT285" s="788"/>
      <c r="GU285" s="788"/>
      <c r="GV285" s="788"/>
      <c r="GW285" s="788"/>
      <c r="GX285" s="788"/>
      <c r="GY285" s="788"/>
      <c r="GZ285" s="788"/>
      <c r="HA285" s="788"/>
      <c r="HB285" s="788"/>
      <c r="HC285" s="788"/>
      <c r="HD285" s="788"/>
      <c r="HE285" s="788"/>
      <c r="HF285" s="788"/>
      <c r="HG285" s="788"/>
      <c r="HH285" s="788"/>
      <c r="HI285" s="788"/>
      <c r="HJ285" s="788"/>
      <c r="HK285" s="788"/>
      <c r="HL285" s="788"/>
      <c r="HM285" s="788"/>
      <c r="HN285" s="788"/>
      <c r="HO285" s="788"/>
      <c r="HP285" s="788"/>
      <c r="HQ285" s="788"/>
      <c r="HR285" s="788"/>
      <c r="HS285" s="788"/>
      <c r="HT285" s="788"/>
      <c r="HU285" s="788"/>
      <c r="HV285" s="788"/>
      <c r="HW285" s="788"/>
      <c r="HX285" s="788"/>
      <c r="HY285" s="788"/>
      <c r="HZ285" s="788"/>
      <c r="IA285" s="788"/>
      <c r="IB285" s="788"/>
      <c r="IC285" s="788"/>
      <c r="ID285" s="788"/>
      <c r="IE285" s="788"/>
      <c r="IF285" s="788"/>
      <c r="IG285" s="788"/>
      <c r="IH285" s="788"/>
      <c r="II285" s="788"/>
      <c r="IJ285" s="788"/>
      <c r="IK285" s="788"/>
      <c r="IL285" s="788"/>
      <c r="IM285" s="788"/>
      <c r="IN285" s="788"/>
      <c r="IO285" s="788"/>
      <c r="IP285" s="788"/>
      <c r="IQ285" s="788"/>
      <c r="IR285" s="788"/>
      <c r="IS285" s="788"/>
      <c r="IT285" s="788"/>
      <c r="IU285" s="788"/>
      <c r="IV285" s="788"/>
      <c r="IW285" s="788"/>
      <c r="IX285" s="788"/>
      <c r="IY285" s="744"/>
    </row>
    <row r="286" spans="1:259" s="766" customFormat="1" ht="79.900000000000006" customHeight="1">
      <c r="A286" s="768" t="s">
        <v>638</v>
      </c>
      <c r="B286" s="471">
        <v>3</v>
      </c>
      <c r="C286" s="471"/>
      <c r="D286" s="943" t="s">
        <v>482</v>
      </c>
      <c r="E286" s="778">
        <v>34389</v>
      </c>
      <c r="F286" s="781">
        <f ca="1">ABS((V1-E286)/365)</f>
        <v>26.534246575342465</v>
      </c>
      <c r="G286" s="776" t="s">
        <v>274</v>
      </c>
      <c r="H286" s="456" t="s">
        <v>476</v>
      </c>
      <c r="I286" s="780" t="s">
        <v>483</v>
      </c>
      <c r="J286" s="456" t="s">
        <v>477</v>
      </c>
      <c r="K286" s="456" t="s">
        <v>876</v>
      </c>
      <c r="L286" s="778" t="s">
        <v>650</v>
      </c>
      <c r="M286" s="776" t="s">
        <v>1240</v>
      </c>
      <c r="N286" s="456" t="s">
        <v>773</v>
      </c>
      <c r="O286" s="456"/>
      <c r="P286" s="456" t="s">
        <v>887</v>
      </c>
      <c r="Q286" s="456"/>
      <c r="R286" s="456"/>
      <c r="S286" s="780"/>
      <c r="T286" s="456" t="s">
        <v>489</v>
      </c>
      <c r="U286" s="456"/>
      <c r="V286" s="456"/>
      <c r="W286" s="456" t="s">
        <v>1365</v>
      </c>
      <c r="X286" s="456" t="s">
        <v>7758</v>
      </c>
      <c r="Y286" s="1022" t="s">
        <v>4352</v>
      </c>
      <c r="Z286" s="768"/>
      <c r="AA286" s="744"/>
    </row>
    <row r="287" spans="1:259" ht="79.900000000000006" customHeight="1">
      <c r="A287" s="768" t="s">
        <v>638</v>
      </c>
      <c r="B287" s="471">
        <v>4</v>
      </c>
      <c r="C287" s="471"/>
      <c r="D287" s="776" t="s">
        <v>372</v>
      </c>
      <c r="E287" s="780">
        <v>37778</v>
      </c>
      <c r="F287" s="781">
        <f ca="1">ABS((V1-E287)/365)</f>
        <v>17.24931506849315</v>
      </c>
      <c r="G287" s="776" t="s">
        <v>272</v>
      </c>
      <c r="H287" s="780" t="s">
        <v>373</v>
      </c>
      <c r="I287" s="780">
        <v>40452</v>
      </c>
      <c r="J287" s="456" t="s">
        <v>247</v>
      </c>
      <c r="K287" s="841" t="s">
        <v>827</v>
      </c>
      <c r="L287" s="776" t="s">
        <v>583</v>
      </c>
      <c r="M287" s="841" t="s">
        <v>932</v>
      </c>
      <c r="N287" s="841" t="s">
        <v>773</v>
      </c>
      <c r="O287" s="841"/>
      <c r="P287" s="841" t="s">
        <v>826</v>
      </c>
      <c r="Q287" s="841" t="s">
        <v>1253</v>
      </c>
      <c r="R287" s="841"/>
      <c r="S287" s="456" t="s">
        <v>132</v>
      </c>
      <c r="T287" s="456" t="s">
        <v>81</v>
      </c>
      <c r="U287" s="456"/>
      <c r="V287" s="456"/>
      <c r="W287" s="456" t="s">
        <v>5730</v>
      </c>
      <c r="X287" s="456" t="s">
        <v>7759</v>
      </c>
      <c r="Y287" s="744" t="s">
        <v>4352</v>
      </c>
      <c r="Z287" s="1022"/>
    </row>
    <row r="288" spans="1:259" ht="79.900000000000006" customHeight="1">
      <c r="A288" s="768" t="s">
        <v>638</v>
      </c>
      <c r="B288" s="471">
        <v>5</v>
      </c>
      <c r="C288" s="955"/>
      <c r="D288" s="875" t="s">
        <v>328</v>
      </c>
      <c r="E288" s="856">
        <v>37022</v>
      </c>
      <c r="F288" s="781">
        <f ca="1">ABS((V1-E288)/365)</f>
        <v>19.32054794520548</v>
      </c>
      <c r="G288" s="875" t="s">
        <v>272</v>
      </c>
      <c r="H288" s="856" t="s">
        <v>329</v>
      </c>
      <c r="I288" s="856">
        <v>40290</v>
      </c>
      <c r="J288" s="1043" t="s">
        <v>84</v>
      </c>
      <c r="K288" s="956" t="s">
        <v>899</v>
      </c>
      <c r="L288" s="875" t="s">
        <v>494</v>
      </c>
      <c r="M288" s="956" t="s">
        <v>142</v>
      </c>
      <c r="N288" s="956" t="s">
        <v>773</v>
      </c>
      <c r="O288" s="956"/>
      <c r="P288" s="956"/>
      <c r="Q288" s="956"/>
      <c r="R288" s="956"/>
      <c r="S288" s="456" t="s">
        <v>478</v>
      </c>
      <c r="T288" s="840"/>
      <c r="U288" s="840"/>
      <c r="V288" s="840"/>
      <c r="W288" s="456" t="s">
        <v>1276</v>
      </c>
      <c r="X288" s="456"/>
      <c r="Y288" s="744" t="s">
        <v>4352</v>
      </c>
      <c r="Z288" s="744"/>
    </row>
    <row r="289" spans="1:259" s="788" customFormat="1" ht="100.15" customHeight="1">
      <c r="A289" s="768" t="s">
        <v>638</v>
      </c>
      <c r="B289" s="471">
        <v>6</v>
      </c>
      <c r="C289" s="471"/>
      <c r="D289" s="776" t="s">
        <v>349</v>
      </c>
      <c r="E289" s="780">
        <v>38923</v>
      </c>
      <c r="F289" s="781">
        <f ca="1">ABS((V1-E289)/365)</f>
        <v>14.112328767123287</v>
      </c>
      <c r="G289" s="776" t="s">
        <v>275</v>
      </c>
      <c r="H289" s="780" t="s">
        <v>434</v>
      </c>
      <c r="I289" s="780">
        <v>40273</v>
      </c>
      <c r="J289" s="782" t="s">
        <v>84</v>
      </c>
      <c r="K289" s="841" t="s">
        <v>599</v>
      </c>
      <c r="L289" s="776" t="s">
        <v>854</v>
      </c>
      <c r="M289" s="841" t="s">
        <v>52</v>
      </c>
      <c r="N289" s="776" t="s">
        <v>773</v>
      </c>
      <c r="O289" s="776" t="s">
        <v>4175</v>
      </c>
      <c r="P289" s="776"/>
      <c r="Q289" s="841"/>
      <c r="R289" s="841"/>
      <c r="S289" s="456" t="s">
        <v>510</v>
      </c>
      <c r="T289" s="456" t="s">
        <v>956</v>
      </c>
      <c r="U289" s="456"/>
      <c r="V289" s="456"/>
      <c r="W289" s="456" t="s">
        <v>4090</v>
      </c>
      <c r="X289" s="456" t="s">
        <v>4311</v>
      </c>
      <c r="Y289" s="744" t="s">
        <v>1102</v>
      </c>
      <c r="Z289" s="768"/>
      <c r="AA289" s="744"/>
      <c r="AB289" s="744"/>
      <c r="AC289" s="744"/>
      <c r="AD289" s="744"/>
      <c r="AE289" s="744"/>
      <c r="AF289" s="744"/>
      <c r="AG289" s="744"/>
      <c r="AH289" s="744"/>
      <c r="AI289" s="744"/>
      <c r="AJ289" s="744"/>
      <c r="AK289" s="744"/>
      <c r="AL289" s="744"/>
      <c r="AM289" s="744"/>
      <c r="AN289" s="744"/>
      <c r="AO289" s="744"/>
      <c r="AP289" s="744"/>
      <c r="AQ289" s="744"/>
      <c r="AR289" s="744"/>
      <c r="AS289" s="744"/>
      <c r="AT289" s="744"/>
      <c r="AU289" s="744"/>
      <c r="AV289" s="744"/>
      <c r="AW289" s="744"/>
      <c r="AX289" s="744"/>
      <c r="AY289" s="744"/>
      <c r="AZ289" s="744"/>
      <c r="BA289" s="744"/>
      <c r="BB289" s="744"/>
      <c r="BC289" s="744"/>
      <c r="BD289" s="744"/>
      <c r="BE289" s="744"/>
      <c r="BF289" s="744"/>
      <c r="BG289" s="744"/>
      <c r="BH289" s="744"/>
      <c r="BI289" s="744"/>
      <c r="BJ289" s="744"/>
      <c r="BK289" s="744"/>
      <c r="BL289" s="744"/>
      <c r="BM289" s="744"/>
      <c r="BN289" s="744"/>
      <c r="BO289" s="744"/>
      <c r="BP289" s="744"/>
      <c r="BQ289" s="744"/>
      <c r="BR289" s="744"/>
      <c r="BS289" s="744"/>
      <c r="BT289" s="744"/>
      <c r="BU289" s="744"/>
      <c r="BV289" s="744"/>
      <c r="BW289" s="744"/>
      <c r="BX289" s="744"/>
      <c r="BY289" s="744"/>
      <c r="BZ289" s="744"/>
      <c r="CA289" s="744"/>
      <c r="CB289" s="744"/>
      <c r="CC289" s="744"/>
      <c r="CD289" s="744"/>
      <c r="CE289" s="744"/>
      <c r="CF289" s="744"/>
      <c r="CG289" s="744"/>
      <c r="CH289" s="744"/>
      <c r="CI289" s="744"/>
      <c r="CJ289" s="744"/>
      <c r="CK289" s="744"/>
      <c r="CL289" s="744"/>
      <c r="CM289" s="744"/>
      <c r="CN289" s="744"/>
      <c r="CO289" s="744"/>
      <c r="CP289" s="744"/>
      <c r="CQ289" s="744"/>
      <c r="CR289" s="744"/>
      <c r="CS289" s="744"/>
      <c r="CT289" s="744"/>
      <c r="CU289" s="744"/>
      <c r="CV289" s="744"/>
      <c r="CW289" s="744"/>
      <c r="CX289" s="744"/>
      <c r="CY289" s="744"/>
      <c r="CZ289" s="744"/>
      <c r="DA289" s="744"/>
      <c r="DB289" s="744"/>
      <c r="DC289" s="744"/>
      <c r="DD289" s="744"/>
      <c r="DE289" s="744"/>
      <c r="DF289" s="744"/>
      <c r="DG289" s="744"/>
      <c r="DH289" s="744"/>
      <c r="DI289" s="744"/>
      <c r="DJ289" s="744"/>
      <c r="DK289" s="744"/>
      <c r="DL289" s="744"/>
      <c r="DM289" s="744"/>
      <c r="DN289" s="744"/>
      <c r="DO289" s="744"/>
      <c r="DP289" s="744"/>
      <c r="DQ289" s="744"/>
      <c r="DR289" s="744"/>
      <c r="DS289" s="744"/>
      <c r="DT289" s="744"/>
      <c r="DU289" s="744"/>
      <c r="DV289" s="744"/>
      <c r="DW289" s="744"/>
      <c r="DX289" s="744"/>
      <c r="DY289" s="744"/>
      <c r="DZ289" s="744"/>
      <c r="EA289" s="744"/>
      <c r="EB289" s="744"/>
      <c r="EC289" s="744"/>
      <c r="ED289" s="744"/>
      <c r="EE289" s="744"/>
      <c r="EF289" s="744"/>
      <c r="EG289" s="744"/>
      <c r="EH289" s="744"/>
      <c r="EI289" s="744"/>
      <c r="EJ289" s="744"/>
      <c r="EK289" s="744"/>
      <c r="EL289" s="744"/>
      <c r="EM289" s="744"/>
      <c r="EN289" s="744"/>
      <c r="EO289" s="744"/>
      <c r="EP289" s="744"/>
      <c r="EQ289" s="744"/>
      <c r="ER289" s="744"/>
      <c r="ES289" s="744"/>
      <c r="ET289" s="744"/>
      <c r="EU289" s="744"/>
      <c r="EV289" s="744"/>
      <c r="EW289" s="744"/>
      <c r="EX289" s="744"/>
      <c r="EY289" s="744"/>
      <c r="EZ289" s="744"/>
      <c r="FA289" s="744"/>
      <c r="FB289" s="744"/>
      <c r="FC289" s="744"/>
      <c r="FD289" s="744"/>
      <c r="FE289" s="744"/>
      <c r="FF289" s="744"/>
      <c r="FG289" s="744"/>
      <c r="FH289" s="744"/>
      <c r="FI289" s="744"/>
      <c r="FJ289" s="744"/>
      <c r="FK289" s="744"/>
      <c r="FL289" s="744"/>
      <c r="FM289" s="744"/>
      <c r="FN289" s="744"/>
      <c r="FO289" s="744"/>
      <c r="FP289" s="744"/>
      <c r="FQ289" s="744"/>
      <c r="FR289" s="744"/>
      <c r="FS289" s="744"/>
      <c r="FT289" s="744"/>
      <c r="FU289" s="744"/>
      <c r="FV289" s="744"/>
      <c r="FW289" s="744"/>
      <c r="FX289" s="744"/>
      <c r="FY289" s="744"/>
      <c r="FZ289" s="744"/>
      <c r="GA289" s="744"/>
      <c r="GB289" s="744"/>
      <c r="GC289" s="744"/>
      <c r="GD289" s="744"/>
      <c r="GE289" s="744"/>
      <c r="GF289" s="744"/>
      <c r="GG289" s="744"/>
      <c r="GH289" s="744"/>
      <c r="GI289" s="744"/>
      <c r="GJ289" s="744"/>
      <c r="GK289" s="744"/>
      <c r="GL289" s="744"/>
      <c r="GM289" s="744"/>
      <c r="GN289" s="744"/>
      <c r="GO289" s="744"/>
      <c r="GP289" s="744"/>
      <c r="GQ289" s="744"/>
      <c r="GR289" s="744"/>
      <c r="GS289" s="744"/>
      <c r="GT289" s="744"/>
      <c r="GU289" s="744"/>
      <c r="GV289" s="744"/>
      <c r="GW289" s="744"/>
      <c r="GX289" s="744"/>
      <c r="GY289" s="744"/>
      <c r="GZ289" s="744"/>
      <c r="HA289" s="744"/>
      <c r="HB289" s="744"/>
      <c r="HC289" s="744"/>
      <c r="HD289" s="744"/>
      <c r="HE289" s="744"/>
      <c r="HF289" s="744"/>
      <c r="HG289" s="744"/>
      <c r="HH289" s="744"/>
      <c r="HI289" s="744"/>
      <c r="HJ289" s="744"/>
      <c r="HK289" s="744"/>
      <c r="HL289" s="744"/>
      <c r="HM289" s="744"/>
      <c r="HN289" s="744"/>
      <c r="HO289" s="744"/>
      <c r="HP289" s="744"/>
      <c r="HQ289" s="744"/>
      <c r="HR289" s="744"/>
      <c r="HS289" s="744"/>
      <c r="HT289" s="744"/>
      <c r="HU289" s="744"/>
      <c r="HV289" s="744"/>
      <c r="HW289" s="744"/>
      <c r="HX289" s="744"/>
      <c r="HY289" s="744"/>
      <c r="HZ289" s="744"/>
      <c r="IA289" s="744"/>
      <c r="IB289" s="744"/>
      <c r="IC289" s="744"/>
      <c r="ID289" s="744"/>
      <c r="IE289" s="744"/>
      <c r="IF289" s="744"/>
      <c r="IG289" s="744"/>
      <c r="IH289" s="744"/>
      <c r="II289" s="744"/>
      <c r="IJ289" s="744"/>
      <c r="IK289" s="744"/>
      <c r="IL289" s="744"/>
      <c r="IM289" s="744"/>
      <c r="IN289" s="744"/>
      <c r="IO289" s="744"/>
      <c r="IP289" s="744"/>
      <c r="IQ289" s="744"/>
      <c r="IR289" s="744"/>
      <c r="IS289" s="744"/>
      <c r="IT289" s="744"/>
      <c r="IU289" s="744"/>
      <c r="IV289" s="744"/>
      <c r="IW289" s="744"/>
      <c r="IX289" s="744"/>
      <c r="IY289" s="744"/>
    </row>
    <row r="290" spans="1:259" s="766" customFormat="1" ht="79.900000000000006" customHeight="1">
      <c r="A290" s="768" t="s">
        <v>638</v>
      </c>
      <c r="B290" s="471">
        <v>7</v>
      </c>
      <c r="C290" s="471" t="s">
        <v>1565</v>
      </c>
      <c r="D290" s="776" t="s">
        <v>2231</v>
      </c>
      <c r="E290" s="780">
        <v>39671</v>
      </c>
      <c r="F290" s="781">
        <f ca="1">ABS((V1-E290)/365)</f>
        <v>12.063013698630137</v>
      </c>
      <c r="G290" s="776" t="s">
        <v>272</v>
      </c>
      <c r="H290" s="776" t="s">
        <v>1566</v>
      </c>
      <c r="I290" s="780">
        <v>42293</v>
      </c>
      <c r="J290" s="782" t="s">
        <v>253</v>
      </c>
      <c r="K290" s="776" t="s">
        <v>1568</v>
      </c>
      <c r="L290" s="776"/>
      <c r="M290" s="456" t="s">
        <v>77</v>
      </c>
      <c r="N290" s="456" t="s">
        <v>773</v>
      </c>
      <c r="O290" s="456"/>
      <c r="P290" s="456" t="s">
        <v>3762</v>
      </c>
      <c r="Q290" s="456"/>
      <c r="R290" s="456"/>
      <c r="S290" s="456" t="s">
        <v>1567</v>
      </c>
      <c r="T290" s="776" t="s">
        <v>7129</v>
      </c>
      <c r="U290" s="776"/>
      <c r="V290" s="776"/>
      <c r="W290" s="776" t="s">
        <v>1825</v>
      </c>
      <c r="X290" s="776"/>
      <c r="Y290" s="1080" t="s">
        <v>1102</v>
      </c>
      <c r="Z290" s="768"/>
      <c r="AA290" s="788"/>
      <c r="AB290" s="768"/>
      <c r="AC290" s="768"/>
      <c r="AD290" s="768"/>
      <c r="AE290" s="768"/>
      <c r="AF290" s="768"/>
      <c r="AG290" s="768"/>
      <c r="AH290" s="768"/>
      <c r="AI290" s="768"/>
      <c r="AJ290" s="768"/>
      <c r="AK290" s="768"/>
      <c r="AL290" s="768"/>
      <c r="AM290" s="768"/>
      <c r="AN290" s="768"/>
      <c r="AO290" s="768"/>
      <c r="AP290" s="768"/>
      <c r="AQ290" s="768"/>
      <c r="AR290" s="768"/>
      <c r="AS290" s="768"/>
      <c r="AT290" s="768"/>
      <c r="AU290" s="768"/>
      <c r="AV290" s="768"/>
      <c r="AW290" s="768"/>
      <c r="AX290" s="768"/>
      <c r="AY290" s="768"/>
      <c r="AZ290" s="768"/>
      <c r="BA290" s="768"/>
      <c r="BB290" s="768"/>
      <c r="BC290" s="768"/>
      <c r="BD290" s="768"/>
      <c r="BE290" s="768"/>
      <c r="BF290" s="768"/>
      <c r="BG290" s="768"/>
      <c r="BH290" s="768"/>
      <c r="BI290" s="768"/>
      <c r="BJ290" s="768"/>
      <c r="BK290" s="768"/>
      <c r="BL290" s="768"/>
      <c r="BM290" s="768"/>
      <c r="BN290" s="768"/>
      <c r="BO290" s="768"/>
      <c r="BP290" s="768"/>
      <c r="BQ290" s="768"/>
      <c r="BR290" s="768"/>
      <c r="BS290" s="768"/>
      <c r="BT290" s="768"/>
      <c r="BU290" s="768"/>
      <c r="BV290" s="768"/>
      <c r="BW290" s="768"/>
      <c r="BX290" s="768"/>
      <c r="BY290" s="768"/>
      <c r="BZ290" s="768"/>
      <c r="CA290" s="768"/>
      <c r="CB290" s="768"/>
      <c r="CC290" s="768"/>
      <c r="CD290" s="768"/>
      <c r="CE290" s="768"/>
      <c r="CF290" s="768"/>
      <c r="CG290" s="768"/>
      <c r="CH290" s="768"/>
      <c r="CI290" s="768"/>
      <c r="CJ290" s="768"/>
      <c r="CK290" s="768"/>
      <c r="CL290" s="768"/>
      <c r="CM290" s="768"/>
      <c r="CN290" s="768"/>
      <c r="CO290" s="768"/>
      <c r="CP290" s="768"/>
      <c r="CQ290" s="768"/>
      <c r="CR290" s="768"/>
      <c r="CS290" s="768"/>
      <c r="CT290" s="768"/>
      <c r="CU290" s="768"/>
      <c r="CV290" s="768"/>
      <c r="CW290" s="768"/>
      <c r="CX290" s="768"/>
      <c r="CY290" s="768"/>
      <c r="CZ290" s="768"/>
      <c r="DA290" s="768"/>
      <c r="DB290" s="768"/>
      <c r="DC290" s="768"/>
      <c r="DD290" s="768"/>
      <c r="DE290" s="768"/>
      <c r="DF290" s="768"/>
      <c r="DG290" s="768"/>
      <c r="DH290" s="768"/>
      <c r="DI290" s="768"/>
      <c r="DJ290" s="768"/>
      <c r="DK290" s="768"/>
      <c r="DL290" s="768"/>
      <c r="DM290" s="768"/>
      <c r="DN290" s="768"/>
      <c r="DO290" s="768"/>
      <c r="DP290" s="768"/>
      <c r="DQ290" s="768"/>
      <c r="DR290" s="768"/>
      <c r="DS290" s="768"/>
      <c r="DT290" s="768"/>
      <c r="DU290" s="768"/>
      <c r="DV290" s="768"/>
      <c r="DW290" s="768"/>
      <c r="DX290" s="768"/>
      <c r="DY290" s="768"/>
      <c r="DZ290" s="768"/>
      <c r="EA290" s="768"/>
      <c r="EB290" s="768"/>
      <c r="EC290" s="768"/>
      <c r="ED290" s="768"/>
      <c r="EE290" s="768"/>
      <c r="EF290" s="768"/>
      <c r="EG290" s="768"/>
      <c r="EH290" s="768"/>
      <c r="EI290" s="768"/>
      <c r="EJ290" s="768"/>
      <c r="EK290" s="768"/>
      <c r="EL290" s="768"/>
      <c r="EM290" s="768"/>
      <c r="EN290" s="768"/>
      <c r="EO290" s="768"/>
      <c r="EP290" s="768"/>
      <c r="EQ290" s="768"/>
      <c r="ER290" s="768"/>
      <c r="ES290" s="768"/>
      <c r="ET290" s="768"/>
      <c r="EU290" s="768"/>
      <c r="EV290" s="768"/>
      <c r="EW290" s="768"/>
      <c r="EX290" s="768"/>
      <c r="EY290" s="768"/>
      <c r="EZ290" s="768"/>
      <c r="FA290" s="768"/>
      <c r="FB290" s="768"/>
      <c r="FC290" s="768"/>
      <c r="FD290" s="768"/>
      <c r="FE290" s="768"/>
      <c r="FF290" s="768"/>
      <c r="FG290" s="768"/>
      <c r="FH290" s="768"/>
      <c r="FI290" s="768"/>
      <c r="FJ290" s="768"/>
      <c r="FK290" s="768"/>
      <c r="FL290" s="768"/>
      <c r="FM290" s="768"/>
      <c r="FN290" s="768"/>
      <c r="FO290" s="768"/>
      <c r="FP290" s="768"/>
      <c r="FQ290" s="768"/>
      <c r="FR290" s="768"/>
      <c r="FS290" s="768"/>
      <c r="FT290" s="768"/>
      <c r="FU290" s="768"/>
      <c r="FV290" s="768"/>
      <c r="FW290" s="768"/>
      <c r="FX290" s="768"/>
      <c r="FY290" s="768"/>
      <c r="FZ290" s="768"/>
      <c r="GA290" s="768"/>
      <c r="GB290" s="768"/>
      <c r="GC290" s="768"/>
      <c r="GD290" s="768"/>
      <c r="GE290" s="768"/>
      <c r="GF290" s="768"/>
      <c r="GG290" s="768"/>
      <c r="GH290" s="768"/>
      <c r="GI290" s="768"/>
      <c r="GJ290" s="768"/>
      <c r="GK290" s="768"/>
      <c r="GL290" s="768"/>
      <c r="GM290" s="768"/>
      <c r="GN290" s="768"/>
      <c r="GO290" s="768"/>
      <c r="GP290" s="768"/>
      <c r="GQ290" s="768"/>
      <c r="GR290" s="768"/>
      <c r="GS290" s="768"/>
      <c r="GT290" s="768"/>
      <c r="GU290" s="768"/>
      <c r="GV290" s="768"/>
      <c r="GW290" s="768"/>
      <c r="GX290" s="768"/>
      <c r="GY290" s="768"/>
      <c r="GZ290" s="768"/>
      <c r="HA290" s="768"/>
      <c r="HB290" s="768"/>
      <c r="HC290" s="768"/>
      <c r="HD290" s="768"/>
      <c r="HE290" s="768"/>
      <c r="HF290" s="768"/>
      <c r="HG290" s="768"/>
      <c r="HH290" s="768"/>
      <c r="HI290" s="768"/>
      <c r="HJ290" s="768"/>
      <c r="HK290" s="768"/>
      <c r="HL290" s="768"/>
      <c r="HM290" s="768"/>
      <c r="HN290" s="768"/>
      <c r="HO290" s="768"/>
      <c r="HP290" s="768"/>
      <c r="HQ290" s="768"/>
      <c r="HR290" s="768"/>
      <c r="HS290" s="768"/>
      <c r="HT290" s="768"/>
      <c r="HU290" s="768"/>
      <c r="HV290" s="768"/>
      <c r="HW290" s="768"/>
      <c r="HX290" s="768"/>
      <c r="HY290" s="768"/>
      <c r="HZ290" s="768"/>
      <c r="IA290" s="768"/>
      <c r="IB290" s="768"/>
      <c r="IC290" s="768"/>
      <c r="ID290" s="768"/>
      <c r="IE290" s="768"/>
      <c r="IF290" s="768"/>
      <c r="IG290" s="768"/>
      <c r="IH290" s="768"/>
      <c r="II290" s="768"/>
      <c r="IJ290" s="768"/>
      <c r="IK290" s="768"/>
      <c r="IL290" s="768"/>
      <c r="IM290" s="768"/>
      <c r="IN290" s="768"/>
      <c r="IO290" s="768"/>
      <c r="IP290" s="768"/>
      <c r="IQ290" s="768"/>
      <c r="IR290" s="768"/>
      <c r="IS290" s="768"/>
      <c r="IT290" s="768"/>
      <c r="IU290" s="768"/>
      <c r="IV290" s="768"/>
      <c r="IW290" s="768"/>
      <c r="IX290" s="768"/>
      <c r="IY290" s="744"/>
    </row>
    <row r="291" spans="1:259" s="788" customFormat="1" ht="79.900000000000006" customHeight="1">
      <c r="A291" s="768"/>
      <c r="B291" s="859"/>
      <c r="C291" s="859"/>
      <c r="E291" s="821"/>
      <c r="F291" s="952"/>
      <c r="H291" s="821"/>
      <c r="I291" s="821"/>
      <c r="J291" s="821"/>
      <c r="K291" s="821"/>
      <c r="N291" s="821"/>
      <c r="O291" s="821"/>
      <c r="P291" s="821"/>
      <c r="Q291" s="821"/>
      <c r="R291" s="821"/>
      <c r="S291" s="821"/>
      <c r="T291" s="826"/>
      <c r="U291" s="826"/>
      <c r="V291" s="826"/>
      <c r="W291" s="826"/>
      <c r="X291" s="826"/>
      <c r="Y291" s="821"/>
      <c r="Z291" s="768"/>
      <c r="AA291" s="744"/>
      <c r="AB291" s="744"/>
      <c r="AC291" s="744"/>
      <c r="AD291" s="744"/>
      <c r="AE291" s="744"/>
      <c r="AF291" s="744"/>
      <c r="AG291" s="744"/>
      <c r="AH291" s="744"/>
      <c r="AI291" s="744"/>
      <c r="AJ291" s="744"/>
      <c r="AK291" s="744"/>
      <c r="AL291" s="744"/>
      <c r="AM291" s="744"/>
      <c r="AN291" s="744"/>
      <c r="AO291" s="744"/>
      <c r="AP291" s="744"/>
      <c r="AQ291" s="744"/>
      <c r="AR291" s="744"/>
      <c r="AS291" s="744"/>
      <c r="AT291" s="744"/>
      <c r="AU291" s="744"/>
      <c r="AV291" s="744"/>
      <c r="AW291" s="744"/>
      <c r="AX291" s="744"/>
      <c r="AY291" s="744"/>
      <c r="AZ291" s="744"/>
      <c r="BA291" s="744"/>
      <c r="BB291" s="744"/>
      <c r="BC291" s="744"/>
      <c r="BD291" s="744"/>
      <c r="BE291" s="744"/>
      <c r="BF291" s="744"/>
      <c r="BG291" s="744"/>
      <c r="BH291" s="744"/>
      <c r="BI291" s="744"/>
      <c r="BJ291" s="744"/>
      <c r="BK291" s="744"/>
      <c r="BL291" s="744"/>
      <c r="BM291" s="744"/>
      <c r="BN291" s="744"/>
      <c r="BO291" s="744"/>
      <c r="BP291" s="744"/>
      <c r="BQ291" s="744"/>
      <c r="BR291" s="744"/>
      <c r="BS291" s="744"/>
      <c r="BT291" s="744"/>
      <c r="BU291" s="744"/>
      <c r="BV291" s="744"/>
      <c r="BW291" s="744"/>
      <c r="BX291" s="744"/>
      <c r="BY291" s="744"/>
      <c r="BZ291" s="744"/>
      <c r="CA291" s="744"/>
      <c r="CB291" s="744"/>
      <c r="CC291" s="744"/>
      <c r="CD291" s="744"/>
      <c r="CE291" s="744"/>
      <c r="CF291" s="744"/>
      <c r="CG291" s="744"/>
      <c r="CH291" s="744"/>
      <c r="CI291" s="744"/>
      <c r="CJ291" s="744"/>
      <c r="CK291" s="744"/>
      <c r="CL291" s="744"/>
      <c r="CM291" s="744"/>
      <c r="CN291" s="744"/>
      <c r="CO291" s="744"/>
      <c r="CP291" s="744"/>
      <c r="CQ291" s="744"/>
      <c r="CR291" s="744"/>
      <c r="CS291" s="744"/>
      <c r="CT291" s="744"/>
      <c r="CU291" s="744"/>
      <c r="CV291" s="744"/>
      <c r="CW291" s="744"/>
      <c r="CX291" s="744"/>
      <c r="CY291" s="744"/>
      <c r="CZ291" s="744"/>
      <c r="DA291" s="744"/>
      <c r="DB291" s="744"/>
      <c r="DC291" s="744"/>
      <c r="DD291" s="744"/>
      <c r="DE291" s="744"/>
      <c r="DF291" s="744"/>
      <c r="DG291" s="744"/>
      <c r="DH291" s="744"/>
      <c r="DI291" s="744"/>
      <c r="DJ291" s="744"/>
      <c r="DK291" s="744"/>
      <c r="DL291" s="744"/>
      <c r="DM291" s="744"/>
      <c r="DN291" s="744"/>
      <c r="DO291" s="744"/>
      <c r="DP291" s="744"/>
      <c r="DQ291" s="744"/>
      <c r="DR291" s="744"/>
      <c r="DS291" s="744"/>
      <c r="DT291" s="744"/>
      <c r="DU291" s="744"/>
      <c r="DV291" s="744"/>
      <c r="DW291" s="744"/>
      <c r="DX291" s="744"/>
      <c r="DY291" s="744"/>
      <c r="DZ291" s="744"/>
      <c r="EA291" s="744"/>
      <c r="EB291" s="744"/>
      <c r="EC291" s="744"/>
      <c r="ED291" s="744"/>
      <c r="EE291" s="744"/>
      <c r="EF291" s="744"/>
      <c r="EG291" s="744"/>
      <c r="EH291" s="744"/>
      <c r="EI291" s="744"/>
      <c r="EJ291" s="744"/>
      <c r="EK291" s="744"/>
      <c r="EL291" s="744"/>
      <c r="EM291" s="744"/>
      <c r="EN291" s="744"/>
      <c r="EO291" s="744"/>
      <c r="EP291" s="744"/>
      <c r="EQ291" s="744"/>
      <c r="ER291" s="744"/>
      <c r="ES291" s="744"/>
      <c r="ET291" s="744"/>
      <c r="EU291" s="744"/>
      <c r="EV291" s="744"/>
      <c r="EW291" s="744"/>
      <c r="EX291" s="744"/>
      <c r="EY291" s="744"/>
      <c r="EZ291" s="744"/>
      <c r="FA291" s="744"/>
      <c r="FB291" s="744"/>
      <c r="FC291" s="744"/>
      <c r="FD291" s="744"/>
      <c r="FE291" s="744"/>
      <c r="FF291" s="744"/>
      <c r="FG291" s="744"/>
      <c r="FH291" s="744"/>
      <c r="FI291" s="744"/>
      <c r="FJ291" s="744"/>
      <c r="FK291" s="744"/>
      <c r="FL291" s="744"/>
      <c r="FM291" s="744"/>
      <c r="FN291" s="744"/>
      <c r="FO291" s="744"/>
      <c r="FP291" s="744"/>
      <c r="FQ291" s="744"/>
      <c r="FR291" s="744"/>
      <c r="FS291" s="744"/>
      <c r="FT291" s="744"/>
      <c r="FU291" s="744"/>
      <c r="FV291" s="744"/>
      <c r="FW291" s="744"/>
      <c r="FX291" s="744"/>
      <c r="FY291" s="744"/>
      <c r="FZ291" s="744"/>
      <c r="GA291" s="744"/>
      <c r="GB291" s="744"/>
      <c r="GC291" s="744"/>
      <c r="GD291" s="744"/>
      <c r="GE291" s="744"/>
      <c r="GF291" s="744"/>
      <c r="GG291" s="744"/>
      <c r="GH291" s="744"/>
      <c r="GI291" s="744"/>
      <c r="GJ291" s="744"/>
      <c r="GK291" s="744"/>
      <c r="GL291" s="744"/>
      <c r="GM291" s="744"/>
      <c r="GN291" s="744"/>
      <c r="GO291" s="744"/>
      <c r="GP291" s="744"/>
      <c r="GQ291" s="744"/>
      <c r="GR291" s="744"/>
      <c r="GS291" s="744"/>
      <c r="GT291" s="744"/>
      <c r="GU291" s="744"/>
      <c r="GV291" s="744"/>
      <c r="GW291" s="744"/>
      <c r="GX291" s="744"/>
      <c r="GY291" s="744"/>
      <c r="GZ291" s="744"/>
      <c r="HA291" s="744"/>
      <c r="HB291" s="744"/>
      <c r="HC291" s="744"/>
      <c r="HD291" s="744"/>
      <c r="HE291" s="744"/>
      <c r="HF291" s="744"/>
      <c r="HG291" s="744"/>
      <c r="HH291" s="744"/>
      <c r="HI291" s="744"/>
      <c r="HJ291" s="744"/>
      <c r="HK291" s="744"/>
      <c r="HL291" s="744"/>
      <c r="HM291" s="744"/>
      <c r="HN291" s="744"/>
      <c r="HO291" s="744"/>
      <c r="HP291" s="744"/>
      <c r="HQ291" s="744"/>
      <c r="HR291" s="744"/>
      <c r="HS291" s="744"/>
      <c r="HT291" s="744"/>
      <c r="HU291" s="744"/>
      <c r="HV291" s="744"/>
      <c r="HW291" s="744"/>
      <c r="HX291" s="744"/>
      <c r="HY291" s="744"/>
      <c r="HZ291" s="744"/>
      <c r="IA291" s="744"/>
      <c r="IB291" s="744"/>
      <c r="IC291" s="744"/>
      <c r="ID291" s="744"/>
      <c r="IE291" s="744"/>
      <c r="IF291" s="744"/>
      <c r="IG291" s="744"/>
      <c r="IH291" s="744"/>
      <c r="II291" s="744"/>
      <c r="IJ291" s="744"/>
      <c r="IK291" s="744"/>
      <c r="IL291" s="744"/>
      <c r="IM291" s="744"/>
      <c r="IN291" s="744"/>
      <c r="IO291" s="744"/>
      <c r="IP291" s="744"/>
      <c r="IQ291" s="744"/>
      <c r="IR291" s="744"/>
      <c r="IS291" s="744"/>
      <c r="IT291" s="744"/>
      <c r="IU291" s="744"/>
      <c r="IV291" s="744"/>
      <c r="IW291" s="744"/>
      <c r="IY291" s="744"/>
    </row>
    <row r="292" spans="1:259" ht="79.900000000000006" customHeight="1">
      <c r="B292" s="1442" t="s">
        <v>4926</v>
      </c>
      <c r="C292" s="1539"/>
      <c r="D292" s="1539"/>
      <c r="E292" s="1539"/>
      <c r="F292" s="1539"/>
      <c r="G292" s="1539"/>
      <c r="H292" s="1539"/>
      <c r="I292" s="1539"/>
      <c r="J292" s="1539"/>
      <c r="K292" s="1539"/>
      <c r="L292" s="1539"/>
      <c r="M292" s="1539"/>
      <c r="N292" s="1539"/>
      <c r="O292" s="1539"/>
      <c r="P292" s="1539"/>
      <c r="Q292" s="1539"/>
      <c r="R292" s="1539"/>
      <c r="S292" s="1539"/>
      <c r="T292" s="1539"/>
      <c r="U292" s="1539"/>
      <c r="V292" s="1539"/>
      <c r="W292" s="1539"/>
      <c r="X292" s="1539"/>
      <c r="Y292" s="821"/>
      <c r="AB292" s="788"/>
      <c r="AC292" s="788"/>
      <c r="AD292" s="788"/>
      <c r="AE292" s="788"/>
    </row>
    <row r="293" spans="1:259" ht="79.900000000000006" customHeight="1">
      <c r="B293" s="471"/>
      <c r="C293" s="471"/>
      <c r="D293" s="834" t="s">
        <v>338</v>
      </c>
      <c r="E293" s="835" t="s">
        <v>297</v>
      </c>
      <c r="F293" s="953"/>
      <c r="G293" s="835" t="s">
        <v>66</v>
      </c>
      <c r="H293" s="835" t="s">
        <v>298</v>
      </c>
      <c r="I293" s="835" t="s">
        <v>301</v>
      </c>
      <c r="J293" s="835" t="s">
        <v>302</v>
      </c>
      <c r="K293" s="836" t="s">
        <v>597</v>
      </c>
      <c r="L293" s="940" t="s">
        <v>130</v>
      </c>
      <c r="M293" s="835" t="s">
        <v>131</v>
      </c>
      <c r="N293" s="835" t="s">
        <v>770</v>
      </c>
      <c r="O293" s="835"/>
      <c r="P293" s="836" t="s">
        <v>1406</v>
      </c>
      <c r="Q293" s="836" t="s">
        <v>1587</v>
      </c>
      <c r="R293" s="836" t="s">
        <v>5745</v>
      </c>
      <c r="S293" s="836" t="s">
        <v>220</v>
      </c>
      <c r="T293" s="835" t="s">
        <v>1378</v>
      </c>
      <c r="U293" s="835" t="s">
        <v>761</v>
      </c>
      <c r="V293" s="835" t="s">
        <v>4763</v>
      </c>
      <c r="W293" s="835" t="s">
        <v>1381</v>
      </c>
      <c r="X293" s="835" t="s">
        <v>1382</v>
      </c>
      <c r="Y293" s="821"/>
    </row>
    <row r="294" spans="1:259" s="766" customFormat="1" ht="79.900000000000006" customHeight="1">
      <c r="A294" s="768" t="s">
        <v>638</v>
      </c>
      <c r="B294" s="471">
        <v>1</v>
      </c>
      <c r="C294" s="471"/>
      <c r="D294" s="776" t="s">
        <v>6996</v>
      </c>
      <c r="E294" s="780">
        <v>37403</v>
      </c>
      <c r="F294" s="781">
        <f ca="1">ABS((V1-E294)/365)</f>
        <v>18.276712328767122</v>
      </c>
      <c r="G294" s="776" t="s">
        <v>272</v>
      </c>
      <c r="H294" s="746" t="s">
        <v>49</v>
      </c>
      <c r="I294" s="838">
        <v>38722</v>
      </c>
      <c r="J294" s="456" t="s">
        <v>253</v>
      </c>
      <c r="K294" s="456"/>
      <c r="L294" s="776" t="s">
        <v>30</v>
      </c>
      <c r="M294" s="846" t="s">
        <v>52</v>
      </c>
      <c r="N294" s="456" t="s">
        <v>773</v>
      </c>
      <c r="O294" s="456"/>
      <c r="P294" s="456"/>
      <c r="Q294" s="456"/>
      <c r="R294" s="456"/>
      <c r="S294" s="746"/>
      <c r="T294" s="840"/>
      <c r="U294" s="840"/>
      <c r="V294" s="840"/>
      <c r="W294" s="456" t="s">
        <v>637</v>
      </c>
      <c r="X294" s="456" t="s">
        <v>7515</v>
      </c>
      <c r="Y294" s="744" t="s">
        <v>1102</v>
      </c>
      <c r="Z294" s="767"/>
      <c r="AA294" s="744"/>
      <c r="AB294" s="744"/>
      <c r="AC294" s="744"/>
      <c r="AD294" s="744"/>
      <c r="AE294" s="744"/>
      <c r="AF294" s="744"/>
      <c r="AG294" s="744"/>
      <c r="AH294" s="744"/>
      <c r="AI294" s="744"/>
      <c r="AJ294" s="744"/>
      <c r="AK294" s="744"/>
      <c r="AL294" s="744"/>
      <c r="AM294" s="744"/>
      <c r="AN294" s="744"/>
      <c r="AO294" s="744"/>
      <c r="AP294" s="744"/>
      <c r="AQ294" s="744"/>
      <c r="AR294" s="744"/>
      <c r="AS294" s="744"/>
      <c r="AT294" s="744"/>
      <c r="AU294" s="744"/>
      <c r="AV294" s="744"/>
      <c r="AW294" s="744"/>
      <c r="AX294" s="744"/>
      <c r="AY294" s="744"/>
      <c r="AZ294" s="744"/>
      <c r="BA294" s="744"/>
      <c r="BB294" s="744"/>
      <c r="BC294" s="744"/>
      <c r="BD294" s="744"/>
      <c r="BE294" s="744"/>
      <c r="BF294" s="744"/>
      <c r="BG294" s="744"/>
      <c r="BH294" s="744"/>
      <c r="BI294" s="744"/>
      <c r="BJ294" s="744"/>
      <c r="BK294" s="744"/>
      <c r="BL294" s="744"/>
      <c r="BM294" s="744"/>
      <c r="BN294" s="744"/>
      <c r="BO294" s="744"/>
      <c r="BP294" s="744"/>
      <c r="BQ294" s="744"/>
      <c r="BR294" s="744"/>
      <c r="BS294" s="744"/>
      <c r="BT294" s="744"/>
      <c r="BU294" s="744"/>
      <c r="BV294" s="744"/>
      <c r="BW294" s="744"/>
      <c r="BX294" s="744"/>
      <c r="BY294" s="744"/>
      <c r="BZ294" s="744"/>
      <c r="CA294" s="744"/>
      <c r="CB294" s="744"/>
      <c r="CC294" s="744"/>
      <c r="CD294" s="744"/>
      <c r="CE294" s="744"/>
      <c r="CF294" s="744"/>
      <c r="CG294" s="744"/>
      <c r="CH294" s="744"/>
      <c r="CI294" s="744"/>
      <c r="CJ294" s="744"/>
      <c r="CK294" s="744"/>
      <c r="CL294" s="744"/>
      <c r="CM294" s="744"/>
      <c r="CN294" s="744"/>
      <c r="CO294" s="744"/>
      <c r="CP294" s="744"/>
      <c r="CQ294" s="744"/>
      <c r="CR294" s="744"/>
      <c r="CS294" s="744"/>
      <c r="CT294" s="744"/>
      <c r="CU294" s="744"/>
      <c r="CV294" s="744"/>
      <c r="CW294" s="744"/>
      <c r="CX294" s="744"/>
      <c r="CY294" s="744"/>
      <c r="CZ294" s="744"/>
      <c r="DA294" s="744"/>
      <c r="DB294" s="744"/>
      <c r="DC294" s="744"/>
      <c r="DD294" s="744"/>
      <c r="DE294" s="744"/>
      <c r="DF294" s="744"/>
      <c r="DG294" s="744"/>
      <c r="DH294" s="744"/>
      <c r="DI294" s="744"/>
      <c r="DJ294" s="744"/>
      <c r="DK294" s="744"/>
      <c r="DL294" s="744"/>
      <c r="DM294" s="744"/>
      <c r="DN294" s="744"/>
      <c r="DO294" s="744"/>
      <c r="DP294" s="744"/>
      <c r="DQ294" s="744"/>
      <c r="DR294" s="744"/>
      <c r="DS294" s="744"/>
      <c r="DT294" s="744"/>
      <c r="DU294" s="744"/>
      <c r="DV294" s="744"/>
      <c r="DW294" s="744"/>
      <c r="DX294" s="744"/>
      <c r="DY294" s="744"/>
      <c r="DZ294" s="744"/>
      <c r="EA294" s="744"/>
      <c r="EB294" s="744"/>
      <c r="EC294" s="744"/>
      <c r="ED294" s="744"/>
      <c r="EE294" s="744"/>
      <c r="EF294" s="744"/>
      <c r="EG294" s="744"/>
      <c r="EH294" s="744"/>
      <c r="EI294" s="744"/>
      <c r="EJ294" s="744"/>
      <c r="EK294" s="744"/>
      <c r="EL294" s="744"/>
      <c r="EM294" s="744"/>
      <c r="EN294" s="744"/>
      <c r="EO294" s="744"/>
      <c r="EP294" s="744"/>
      <c r="EQ294" s="744"/>
      <c r="ER294" s="744"/>
      <c r="ES294" s="744"/>
      <c r="ET294" s="744"/>
      <c r="EU294" s="744"/>
      <c r="EV294" s="744"/>
      <c r="EW294" s="744"/>
      <c r="EX294" s="744"/>
      <c r="EY294" s="744"/>
      <c r="EZ294" s="744"/>
      <c r="FA294" s="744"/>
      <c r="FB294" s="744"/>
      <c r="FC294" s="744"/>
      <c r="FD294" s="744"/>
      <c r="FE294" s="744"/>
      <c r="FF294" s="744"/>
      <c r="FG294" s="744"/>
      <c r="FH294" s="744"/>
      <c r="FI294" s="744"/>
      <c r="FJ294" s="744"/>
      <c r="FK294" s="744"/>
      <c r="FL294" s="744"/>
      <c r="FM294" s="744"/>
      <c r="FN294" s="744"/>
      <c r="FO294" s="744"/>
      <c r="FP294" s="744"/>
      <c r="FQ294" s="744"/>
      <c r="FR294" s="744"/>
      <c r="FS294" s="744"/>
      <c r="FT294" s="744"/>
      <c r="FU294" s="744"/>
      <c r="FV294" s="744"/>
      <c r="FW294" s="744"/>
      <c r="FX294" s="744"/>
      <c r="FY294" s="744"/>
      <c r="FZ294" s="744"/>
      <c r="GA294" s="744"/>
      <c r="GB294" s="744"/>
      <c r="GC294" s="744"/>
      <c r="GD294" s="744"/>
      <c r="GE294" s="744"/>
      <c r="GF294" s="744"/>
      <c r="GG294" s="744"/>
      <c r="GH294" s="744"/>
      <c r="GI294" s="744"/>
      <c r="GJ294" s="744"/>
      <c r="GK294" s="744"/>
      <c r="GL294" s="744"/>
      <c r="GM294" s="744"/>
      <c r="GN294" s="744"/>
      <c r="GO294" s="744"/>
      <c r="GP294" s="744"/>
      <c r="GQ294" s="744"/>
      <c r="GR294" s="744"/>
      <c r="GS294" s="744"/>
      <c r="GT294" s="744"/>
      <c r="GU294" s="744"/>
      <c r="GV294" s="744"/>
      <c r="GW294" s="744"/>
      <c r="GX294" s="744"/>
      <c r="GY294" s="744"/>
      <c r="GZ294" s="744"/>
      <c r="HA294" s="744"/>
      <c r="HB294" s="744"/>
      <c r="HC294" s="744"/>
      <c r="HD294" s="744"/>
      <c r="HE294" s="744"/>
      <c r="HF294" s="744"/>
      <c r="HG294" s="744"/>
      <c r="HH294" s="744"/>
      <c r="HI294" s="744"/>
      <c r="HJ294" s="744"/>
      <c r="HK294" s="744"/>
      <c r="HL294" s="744"/>
      <c r="HM294" s="744"/>
      <c r="HN294" s="744"/>
      <c r="HO294" s="744"/>
      <c r="HP294" s="744"/>
      <c r="HQ294" s="744"/>
      <c r="HR294" s="744"/>
      <c r="HS294" s="744"/>
      <c r="HT294" s="744"/>
      <c r="HU294" s="744"/>
      <c r="HV294" s="744"/>
      <c r="HW294" s="744"/>
      <c r="HX294" s="744"/>
      <c r="HY294" s="744"/>
      <c r="HZ294" s="744"/>
      <c r="IA294" s="744"/>
      <c r="IB294" s="744"/>
      <c r="IC294" s="744"/>
      <c r="ID294" s="744"/>
      <c r="IE294" s="744"/>
      <c r="IF294" s="744"/>
      <c r="IG294" s="744"/>
      <c r="IH294" s="744"/>
      <c r="II294" s="744"/>
      <c r="IJ294" s="744"/>
      <c r="IK294" s="744"/>
      <c r="IL294" s="744"/>
      <c r="IM294" s="744"/>
      <c r="IN294" s="744"/>
      <c r="IO294" s="744"/>
      <c r="IP294" s="744"/>
      <c r="IQ294" s="744"/>
      <c r="IR294" s="744"/>
      <c r="IS294" s="744"/>
      <c r="IT294" s="744"/>
      <c r="IU294" s="744"/>
      <c r="IV294" s="744"/>
      <c r="IW294" s="744"/>
      <c r="IX294" s="744"/>
      <c r="IY294" s="744"/>
    </row>
    <row r="295" spans="1:259" ht="79.900000000000006" customHeight="1">
      <c r="A295" s="768" t="s">
        <v>638</v>
      </c>
      <c r="B295" s="471">
        <v>2</v>
      </c>
      <c r="C295" s="471"/>
      <c r="D295" s="776" t="s">
        <v>236</v>
      </c>
      <c r="E295" s="780">
        <v>37568</v>
      </c>
      <c r="F295" s="781">
        <f ca="1">ABS((V1-E295)/365)</f>
        <v>17.824657534246576</v>
      </c>
      <c r="G295" s="776" t="s">
        <v>272</v>
      </c>
      <c r="H295" s="780" t="s">
        <v>191</v>
      </c>
      <c r="I295" s="780">
        <v>39463</v>
      </c>
      <c r="J295" s="456" t="s">
        <v>84</v>
      </c>
      <c r="K295" s="456"/>
      <c r="L295" s="776" t="s">
        <v>284</v>
      </c>
      <c r="M295" s="925" t="s">
        <v>52</v>
      </c>
      <c r="N295" s="456" t="s">
        <v>773</v>
      </c>
      <c r="O295" s="456"/>
      <c r="P295" s="456"/>
      <c r="Q295" s="456"/>
      <c r="R295" s="456"/>
      <c r="S295" s="456" t="s">
        <v>416</v>
      </c>
      <c r="T295" s="840"/>
      <c r="U295" s="840"/>
      <c r="V295" s="840"/>
      <c r="W295" s="456" t="s">
        <v>637</v>
      </c>
      <c r="X295" s="456"/>
      <c r="Y295" s="744" t="s">
        <v>1102</v>
      </c>
    </row>
    <row r="296" spans="1:259" ht="79.900000000000006" customHeight="1">
      <c r="A296" s="768" t="s">
        <v>638</v>
      </c>
      <c r="B296" s="471">
        <v>3</v>
      </c>
      <c r="C296" s="471"/>
      <c r="D296" s="776" t="s">
        <v>512</v>
      </c>
      <c r="E296" s="780">
        <v>37978</v>
      </c>
      <c r="F296" s="781">
        <f ca="1">ABS((V1-E296)/365)</f>
        <v>16.701369863013699</v>
      </c>
      <c r="G296" s="776" t="s">
        <v>272</v>
      </c>
      <c r="H296" s="1024" t="s">
        <v>514</v>
      </c>
      <c r="I296" s="753">
        <v>40805</v>
      </c>
      <c r="J296" s="456" t="s">
        <v>457</v>
      </c>
      <c r="K296" s="456" t="s">
        <v>765</v>
      </c>
      <c r="L296" s="776" t="s">
        <v>640</v>
      </c>
      <c r="M296" s="456" t="s">
        <v>1328</v>
      </c>
      <c r="N296" s="456" t="s">
        <v>3790</v>
      </c>
      <c r="O296" s="456"/>
      <c r="P296" s="456" t="s">
        <v>895</v>
      </c>
      <c r="Q296" s="456"/>
      <c r="R296" s="809"/>
      <c r="S296" s="809" t="s">
        <v>631</v>
      </c>
      <c r="T296" s="456" t="s">
        <v>515</v>
      </c>
      <c r="U296" s="456"/>
      <c r="V296" s="456"/>
      <c r="W296" s="456" t="s">
        <v>1177</v>
      </c>
      <c r="X296" s="456" t="s">
        <v>4750</v>
      </c>
      <c r="Y296" s="744" t="s">
        <v>1102</v>
      </c>
      <c r="IY296" s="766"/>
    </row>
    <row r="297" spans="1:259" ht="79.900000000000006" customHeight="1">
      <c r="A297" s="768" t="s">
        <v>638</v>
      </c>
      <c r="B297" s="471">
        <v>4</v>
      </c>
      <c r="C297" s="471"/>
      <c r="D297" s="762" t="s">
        <v>624</v>
      </c>
      <c r="E297" s="856">
        <v>37542</v>
      </c>
      <c r="F297" s="781">
        <f ca="1">ABS((V1-E297)/365)</f>
        <v>17.895890410958906</v>
      </c>
      <c r="G297" s="875" t="s">
        <v>272</v>
      </c>
      <c r="H297" s="793" t="s">
        <v>547</v>
      </c>
      <c r="I297" s="780">
        <v>40948</v>
      </c>
      <c r="J297" s="456" t="s">
        <v>84</v>
      </c>
      <c r="K297" s="456" t="s">
        <v>776</v>
      </c>
      <c r="L297" s="800" t="s">
        <v>641</v>
      </c>
      <c r="M297" s="846" t="s">
        <v>1111</v>
      </c>
      <c r="N297" s="456" t="s">
        <v>773</v>
      </c>
      <c r="O297" s="456"/>
      <c r="P297" s="456" t="s">
        <v>777</v>
      </c>
      <c r="Q297" s="456"/>
      <c r="R297" s="456"/>
      <c r="S297" s="456" t="s">
        <v>689</v>
      </c>
      <c r="T297" s="456" t="s">
        <v>556</v>
      </c>
      <c r="U297" s="456"/>
      <c r="V297" s="456"/>
      <c r="W297" s="456" t="s">
        <v>5473</v>
      </c>
      <c r="X297" s="456"/>
      <c r="Y297" s="744" t="s">
        <v>1102</v>
      </c>
    </row>
    <row r="298" spans="1:259" ht="79.900000000000006" customHeight="1">
      <c r="A298" s="768" t="s">
        <v>638</v>
      </c>
      <c r="B298" s="471">
        <v>5</v>
      </c>
      <c r="C298" s="471"/>
      <c r="D298" s="806" t="s">
        <v>578</v>
      </c>
      <c r="E298" s="868">
        <v>37574</v>
      </c>
      <c r="F298" s="781">
        <f ca="1">ABS((V1-E298)/365)</f>
        <v>17.80821917808219</v>
      </c>
      <c r="G298" s="846" t="s">
        <v>272</v>
      </c>
      <c r="H298" s="793" t="s">
        <v>576</v>
      </c>
      <c r="I298" s="780">
        <v>41011</v>
      </c>
      <c r="J298" s="456" t="s">
        <v>84</v>
      </c>
      <c r="K298" s="456" t="s">
        <v>896</v>
      </c>
      <c r="L298" s="778" t="s">
        <v>739</v>
      </c>
      <c r="M298" s="776" t="s">
        <v>1111</v>
      </c>
      <c r="N298" s="456" t="s">
        <v>773</v>
      </c>
      <c r="O298" s="809"/>
      <c r="P298" s="809" t="s">
        <v>897</v>
      </c>
      <c r="Q298" s="456"/>
      <c r="R298" s="809"/>
      <c r="S298" s="809" t="s">
        <v>681</v>
      </c>
      <c r="T298" s="456" t="s">
        <v>588</v>
      </c>
      <c r="U298" s="456"/>
      <c r="V298" s="456"/>
      <c r="W298" s="456" t="s">
        <v>1198</v>
      </c>
      <c r="X298" s="456"/>
      <c r="Y298" s="744" t="s">
        <v>1102</v>
      </c>
      <c r="AB298" s="766"/>
      <c r="AC298" s="766"/>
      <c r="AD298" s="766"/>
      <c r="AE298" s="766"/>
      <c r="AF298" s="766"/>
      <c r="AG298" s="766"/>
      <c r="AH298" s="766"/>
      <c r="AI298" s="766"/>
      <c r="AJ298" s="766"/>
      <c r="AK298" s="766"/>
      <c r="AL298" s="766"/>
      <c r="AM298" s="766"/>
      <c r="AN298" s="766"/>
      <c r="AO298" s="766"/>
      <c r="AP298" s="766"/>
      <c r="AQ298" s="766"/>
      <c r="AR298" s="766"/>
      <c r="AS298" s="766"/>
      <c r="AT298" s="766"/>
      <c r="AU298" s="766"/>
      <c r="AV298" s="766"/>
      <c r="AW298" s="766"/>
      <c r="AX298" s="766"/>
      <c r="AY298" s="766"/>
      <c r="AZ298" s="766"/>
      <c r="BA298" s="766"/>
      <c r="BB298" s="766"/>
      <c r="BC298" s="766"/>
      <c r="BD298" s="766"/>
      <c r="BE298" s="766"/>
      <c r="BF298" s="766"/>
      <c r="BG298" s="766"/>
      <c r="BH298" s="766"/>
      <c r="BI298" s="766"/>
      <c r="BJ298" s="766"/>
      <c r="BK298" s="766"/>
      <c r="BL298" s="766"/>
      <c r="BM298" s="766"/>
      <c r="BN298" s="766"/>
      <c r="BO298" s="766"/>
      <c r="BP298" s="766"/>
      <c r="BQ298" s="766"/>
      <c r="BR298" s="766"/>
      <c r="BS298" s="766"/>
      <c r="BT298" s="766"/>
      <c r="BU298" s="766"/>
      <c r="BV298" s="766"/>
      <c r="BW298" s="766"/>
      <c r="BX298" s="766"/>
      <c r="BY298" s="766"/>
      <c r="BZ298" s="766"/>
      <c r="CA298" s="766"/>
      <c r="CB298" s="766"/>
      <c r="CC298" s="766"/>
      <c r="CD298" s="766"/>
      <c r="CE298" s="766"/>
      <c r="CF298" s="766"/>
      <c r="CG298" s="766"/>
      <c r="CH298" s="766"/>
      <c r="CI298" s="766"/>
      <c r="CJ298" s="766"/>
      <c r="CK298" s="766"/>
      <c r="CL298" s="766"/>
      <c r="CM298" s="766"/>
      <c r="CN298" s="766"/>
      <c r="CO298" s="766"/>
      <c r="CP298" s="766"/>
      <c r="CQ298" s="766"/>
      <c r="CR298" s="766"/>
      <c r="CS298" s="766"/>
      <c r="CT298" s="766"/>
      <c r="CU298" s="766"/>
      <c r="CV298" s="766"/>
      <c r="CW298" s="766"/>
      <c r="CX298" s="766"/>
      <c r="CY298" s="766"/>
      <c r="CZ298" s="766"/>
      <c r="DA298" s="766"/>
      <c r="DB298" s="766"/>
      <c r="DC298" s="766"/>
      <c r="DD298" s="766"/>
      <c r="DE298" s="766"/>
      <c r="DF298" s="766"/>
      <c r="DG298" s="766"/>
      <c r="DH298" s="766"/>
      <c r="DI298" s="766"/>
      <c r="DJ298" s="766"/>
      <c r="DK298" s="766"/>
      <c r="DL298" s="766"/>
      <c r="DM298" s="766"/>
      <c r="DN298" s="766"/>
      <c r="DO298" s="766"/>
      <c r="DP298" s="766"/>
      <c r="DQ298" s="766"/>
      <c r="DR298" s="766"/>
      <c r="DS298" s="766"/>
      <c r="DT298" s="766"/>
      <c r="DU298" s="766"/>
      <c r="DV298" s="766"/>
      <c r="DW298" s="766"/>
      <c r="DX298" s="766"/>
      <c r="DY298" s="766"/>
      <c r="DZ298" s="766"/>
      <c r="EA298" s="766"/>
      <c r="EB298" s="766"/>
      <c r="EC298" s="766"/>
      <c r="ED298" s="766"/>
      <c r="EE298" s="766"/>
      <c r="EF298" s="766"/>
      <c r="EG298" s="766"/>
      <c r="EH298" s="766"/>
      <c r="EI298" s="766"/>
      <c r="EJ298" s="766"/>
      <c r="EK298" s="766"/>
      <c r="EL298" s="766"/>
      <c r="EM298" s="766"/>
      <c r="EN298" s="766"/>
      <c r="EO298" s="766"/>
      <c r="EP298" s="766"/>
      <c r="EQ298" s="766"/>
      <c r="ER298" s="766"/>
      <c r="ES298" s="766"/>
      <c r="ET298" s="766"/>
      <c r="EU298" s="766"/>
      <c r="EV298" s="766"/>
      <c r="EW298" s="766"/>
      <c r="EX298" s="766"/>
      <c r="EY298" s="766"/>
      <c r="EZ298" s="766"/>
      <c r="FA298" s="766"/>
      <c r="FB298" s="766"/>
      <c r="FC298" s="766"/>
      <c r="FD298" s="766"/>
      <c r="FE298" s="766"/>
      <c r="FF298" s="766"/>
      <c r="FG298" s="766"/>
      <c r="FH298" s="766"/>
      <c r="FI298" s="766"/>
      <c r="FJ298" s="766"/>
      <c r="FK298" s="766"/>
      <c r="FL298" s="766"/>
      <c r="FM298" s="766"/>
      <c r="FN298" s="766"/>
      <c r="FO298" s="766"/>
      <c r="FP298" s="766"/>
      <c r="FQ298" s="766"/>
      <c r="FR298" s="766"/>
      <c r="FS298" s="766"/>
      <c r="FT298" s="766"/>
      <c r="FU298" s="766"/>
      <c r="FV298" s="766"/>
      <c r="FW298" s="766"/>
      <c r="FX298" s="766"/>
      <c r="FY298" s="766"/>
      <c r="FZ298" s="766"/>
      <c r="GA298" s="766"/>
      <c r="GB298" s="766"/>
      <c r="GC298" s="766"/>
      <c r="GD298" s="766"/>
      <c r="GE298" s="766"/>
      <c r="GF298" s="766"/>
      <c r="GG298" s="766"/>
      <c r="GH298" s="766"/>
      <c r="GI298" s="766"/>
      <c r="GJ298" s="766"/>
      <c r="GK298" s="766"/>
      <c r="GL298" s="766"/>
      <c r="GM298" s="766"/>
      <c r="GN298" s="766"/>
      <c r="GO298" s="766"/>
      <c r="GP298" s="766"/>
      <c r="GQ298" s="766"/>
      <c r="GR298" s="766"/>
      <c r="GS298" s="766"/>
      <c r="GT298" s="766"/>
      <c r="GU298" s="766"/>
      <c r="GV298" s="766"/>
      <c r="GW298" s="766"/>
      <c r="GX298" s="766"/>
      <c r="GY298" s="766"/>
      <c r="GZ298" s="766"/>
      <c r="HA298" s="766"/>
      <c r="HB298" s="766"/>
      <c r="HC298" s="766"/>
      <c r="HD298" s="766"/>
      <c r="HE298" s="766"/>
      <c r="HF298" s="766"/>
      <c r="HG298" s="766"/>
      <c r="HH298" s="766"/>
      <c r="HI298" s="766"/>
      <c r="HJ298" s="766"/>
      <c r="HK298" s="766"/>
      <c r="HL298" s="766"/>
      <c r="HM298" s="766"/>
      <c r="HN298" s="766"/>
      <c r="HO298" s="766"/>
      <c r="HP298" s="766"/>
      <c r="HQ298" s="766"/>
      <c r="HR298" s="766"/>
      <c r="HS298" s="766"/>
      <c r="HT298" s="766"/>
      <c r="HU298" s="766"/>
      <c r="HV298" s="766"/>
      <c r="HW298" s="766"/>
      <c r="HX298" s="766"/>
      <c r="HY298" s="766"/>
      <c r="HZ298" s="766"/>
      <c r="IA298" s="766"/>
      <c r="IB298" s="766"/>
      <c r="IC298" s="766"/>
      <c r="ID298" s="766"/>
      <c r="IE298" s="766"/>
      <c r="IF298" s="766"/>
      <c r="IG298" s="766"/>
      <c r="IH298" s="766"/>
      <c r="II298" s="766"/>
      <c r="IJ298" s="766"/>
      <c r="IK298" s="766"/>
      <c r="IL298" s="766"/>
      <c r="IM298" s="766"/>
      <c r="IN298" s="766"/>
      <c r="IO298" s="766"/>
      <c r="IP298" s="766"/>
      <c r="IQ298" s="766"/>
      <c r="IR298" s="766"/>
      <c r="IS298" s="766"/>
      <c r="IT298" s="766"/>
      <c r="IU298" s="766"/>
      <c r="IV298" s="766"/>
      <c r="IW298" s="766"/>
      <c r="IX298" s="766"/>
    </row>
    <row r="299" spans="1:259" ht="79.900000000000006" customHeight="1">
      <c r="A299" s="768" t="s">
        <v>625</v>
      </c>
      <c r="B299" s="471">
        <v>6</v>
      </c>
      <c r="C299" s="471"/>
      <c r="D299" s="806" t="s">
        <v>579</v>
      </c>
      <c r="E299" s="868">
        <v>38021</v>
      </c>
      <c r="F299" s="781">
        <f ca="1">ABS((V1-E299)/365)</f>
        <v>16.583561643835615</v>
      </c>
      <c r="G299" s="846" t="s">
        <v>272</v>
      </c>
      <c r="H299" s="793" t="s">
        <v>576</v>
      </c>
      <c r="I299" s="780">
        <v>41011</v>
      </c>
      <c r="J299" s="456" t="s">
        <v>84</v>
      </c>
      <c r="K299" s="456" t="s">
        <v>896</v>
      </c>
      <c r="L299" s="778" t="s">
        <v>739</v>
      </c>
      <c r="M299" s="776" t="s">
        <v>1111</v>
      </c>
      <c r="N299" s="456" t="s">
        <v>773</v>
      </c>
      <c r="O299" s="809"/>
      <c r="P299" s="809" t="s">
        <v>897</v>
      </c>
      <c r="Q299" s="456"/>
      <c r="R299" s="809"/>
      <c r="S299" s="809" t="s">
        <v>681</v>
      </c>
      <c r="T299" s="456" t="s">
        <v>588</v>
      </c>
      <c r="U299" s="456"/>
      <c r="V299" s="456"/>
      <c r="W299" s="456" t="s">
        <v>1177</v>
      </c>
      <c r="X299" s="456"/>
      <c r="Y299" s="744" t="s">
        <v>1102</v>
      </c>
    </row>
    <row r="300" spans="1:259" ht="79.900000000000006" customHeight="1">
      <c r="A300" s="768" t="s">
        <v>638</v>
      </c>
      <c r="B300" s="471">
        <v>7</v>
      </c>
      <c r="C300" s="471"/>
      <c r="D300" s="806" t="s">
        <v>580</v>
      </c>
      <c r="E300" s="868">
        <v>38476</v>
      </c>
      <c r="F300" s="781">
        <f ca="1">ABS((V1-E300)/365)</f>
        <v>15.336986301369864</v>
      </c>
      <c r="G300" s="846" t="s">
        <v>272</v>
      </c>
      <c r="H300" s="793" t="s">
        <v>576</v>
      </c>
      <c r="I300" s="780">
        <v>41011</v>
      </c>
      <c r="J300" s="456" t="s">
        <v>84</v>
      </c>
      <c r="K300" s="456" t="s">
        <v>896</v>
      </c>
      <c r="L300" s="778" t="s">
        <v>739</v>
      </c>
      <c r="M300" s="776" t="s">
        <v>1111</v>
      </c>
      <c r="N300" s="456" t="s">
        <v>773</v>
      </c>
      <c r="O300" s="809"/>
      <c r="P300" s="809" t="s">
        <v>897</v>
      </c>
      <c r="Q300" s="456"/>
      <c r="R300" s="809"/>
      <c r="S300" s="809" t="s">
        <v>681</v>
      </c>
      <c r="T300" s="456" t="s">
        <v>588</v>
      </c>
      <c r="U300" s="456"/>
      <c r="V300" s="456"/>
      <c r="W300" s="456" t="s">
        <v>1194</v>
      </c>
      <c r="X300" s="456"/>
      <c r="Y300" s="744" t="s">
        <v>1102</v>
      </c>
    </row>
    <row r="301" spans="1:259" ht="79.900000000000006" customHeight="1">
      <c r="A301" s="768" t="s">
        <v>638</v>
      </c>
      <c r="B301" s="471">
        <v>8</v>
      </c>
      <c r="C301" s="471"/>
      <c r="D301" s="806" t="s">
        <v>581</v>
      </c>
      <c r="E301" s="868">
        <v>38894</v>
      </c>
      <c r="F301" s="781">
        <f ca="1">ABS((V1-E301)/365)</f>
        <v>14.191780821917808</v>
      </c>
      <c r="G301" s="846" t="s">
        <v>272</v>
      </c>
      <c r="H301" s="793" t="s">
        <v>576</v>
      </c>
      <c r="I301" s="780">
        <v>41011</v>
      </c>
      <c r="J301" s="456" t="s">
        <v>84</v>
      </c>
      <c r="K301" s="456" t="s">
        <v>896</v>
      </c>
      <c r="L301" s="778" t="s">
        <v>739</v>
      </c>
      <c r="M301" s="776" t="s">
        <v>1111</v>
      </c>
      <c r="N301" s="456" t="s">
        <v>773</v>
      </c>
      <c r="O301" s="456"/>
      <c r="P301" s="456" t="s">
        <v>898</v>
      </c>
      <c r="Q301" s="456"/>
      <c r="R301" s="809"/>
      <c r="S301" s="809" t="s">
        <v>681</v>
      </c>
      <c r="T301" s="456" t="s">
        <v>587</v>
      </c>
      <c r="U301" s="456"/>
      <c r="V301" s="456"/>
      <c r="W301" s="456" t="s">
        <v>1195</v>
      </c>
      <c r="X301" s="456"/>
      <c r="Y301" s="744" t="s">
        <v>1102</v>
      </c>
      <c r="Z301" s="1022"/>
    </row>
    <row r="302" spans="1:259" ht="79.900000000000006" customHeight="1">
      <c r="A302" s="1046" t="s">
        <v>638</v>
      </c>
      <c r="B302" s="471">
        <v>9</v>
      </c>
      <c r="C302" s="471"/>
      <c r="D302" s="806" t="s">
        <v>582</v>
      </c>
      <c r="E302" s="868">
        <v>39301</v>
      </c>
      <c r="F302" s="781">
        <f ca="1">ABS((V1-E302)/365)</f>
        <v>13.076712328767123</v>
      </c>
      <c r="G302" s="846" t="s">
        <v>272</v>
      </c>
      <c r="H302" s="793" t="s">
        <v>576</v>
      </c>
      <c r="I302" s="780">
        <v>41011</v>
      </c>
      <c r="J302" s="456" t="s">
        <v>84</v>
      </c>
      <c r="K302" s="456" t="s">
        <v>896</v>
      </c>
      <c r="L302" s="778" t="s">
        <v>739</v>
      </c>
      <c r="M302" s="776" t="s">
        <v>1111</v>
      </c>
      <c r="N302" s="456" t="s">
        <v>773</v>
      </c>
      <c r="O302" s="456"/>
      <c r="P302" s="456" t="s">
        <v>898</v>
      </c>
      <c r="Q302" s="456"/>
      <c r="R302" s="809"/>
      <c r="S302" s="809" t="s">
        <v>681</v>
      </c>
      <c r="T302" s="456" t="s">
        <v>587</v>
      </c>
      <c r="U302" s="456"/>
      <c r="V302" s="456"/>
      <c r="W302" s="456" t="s">
        <v>1195</v>
      </c>
      <c r="X302" s="456"/>
      <c r="Y302" s="744" t="s">
        <v>1102</v>
      </c>
    </row>
    <row r="303" spans="1:259" ht="79.900000000000006" customHeight="1">
      <c r="A303" s="1399"/>
      <c r="B303" s="766"/>
      <c r="C303" s="1031"/>
      <c r="F303" s="957"/>
      <c r="Y303" s="744"/>
      <c r="AA303" s="766"/>
      <c r="IX303" s="788"/>
    </row>
    <row r="304" spans="1:259" ht="79.900000000000006" customHeight="1">
      <c r="A304" s="767"/>
      <c r="B304" s="1547" t="s">
        <v>4927</v>
      </c>
      <c r="C304" s="1547"/>
      <c r="D304" s="1547"/>
      <c r="E304" s="1547"/>
      <c r="F304" s="1547"/>
      <c r="G304" s="1547"/>
      <c r="H304" s="1547"/>
      <c r="I304" s="1547"/>
      <c r="J304" s="1547"/>
      <c r="K304" s="1547"/>
      <c r="L304" s="1547"/>
      <c r="M304" s="1547"/>
      <c r="N304" s="1547"/>
      <c r="O304" s="1547"/>
      <c r="P304" s="1547"/>
      <c r="Q304" s="1547"/>
      <c r="R304" s="1547"/>
      <c r="S304" s="1547"/>
      <c r="T304" s="1547"/>
      <c r="U304" s="1547"/>
      <c r="V304" s="1547"/>
      <c r="W304" s="1547"/>
      <c r="X304" s="1547"/>
      <c r="Y304" s="788"/>
      <c r="Z304" s="767"/>
      <c r="AB304" s="766"/>
      <c r="AC304" s="766"/>
      <c r="AD304" s="766"/>
      <c r="AE304" s="766"/>
      <c r="AF304" s="766"/>
      <c r="AG304" s="766"/>
      <c r="AH304" s="766"/>
      <c r="AI304" s="766"/>
      <c r="AJ304" s="766"/>
      <c r="AK304" s="766"/>
      <c r="AL304" s="766"/>
      <c r="AM304" s="766"/>
      <c r="AN304" s="766"/>
      <c r="AO304" s="766"/>
      <c r="AP304" s="766"/>
      <c r="AQ304" s="766"/>
      <c r="AR304" s="766"/>
      <c r="AS304" s="766"/>
      <c r="AT304" s="766"/>
      <c r="AU304" s="766"/>
      <c r="AV304" s="766"/>
      <c r="AW304" s="766"/>
      <c r="AX304" s="766"/>
      <c r="AY304" s="766"/>
      <c r="AZ304" s="766"/>
      <c r="BA304" s="766"/>
      <c r="BB304" s="766"/>
      <c r="BC304" s="766"/>
      <c r="BD304" s="766"/>
      <c r="BE304" s="766"/>
      <c r="BF304" s="766"/>
      <c r="BG304" s="766"/>
      <c r="BH304" s="766"/>
      <c r="BI304" s="766"/>
      <c r="BJ304" s="766"/>
      <c r="BK304" s="766"/>
      <c r="BL304" s="766"/>
      <c r="BM304" s="766"/>
      <c r="BN304" s="766"/>
      <c r="BO304" s="766"/>
      <c r="BP304" s="766"/>
      <c r="BQ304" s="766"/>
      <c r="BR304" s="766"/>
      <c r="BS304" s="766"/>
      <c r="BT304" s="766"/>
      <c r="BU304" s="766"/>
      <c r="BV304" s="766"/>
      <c r="BW304" s="766"/>
      <c r="BX304" s="766"/>
      <c r="BY304" s="766"/>
      <c r="BZ304" s="766"/>
      <c r="CA304" s="766"/>
      <c r="CB304" s="766"/>
      <c r="CC304" s="766"/>
      <c r="CD304" s="766"/>
      <c r="CE304" s="766"/>
      <c r="CF304" s="766"/>
      <c r="CG304" s="766"/>
      <c r="CH304" s="766"/>
      <c r="CI304" s="766"/>
      <c r="CJ304" s="766"/>
      <c r="CK304" s="766"/>
      <c r="CL304" s="766"/>
      <c r="CM304" s="766"/>
      <c r="CN304" s="766"/>
      <c r="CO304" s="766"/>
      <c r="CP304" s="766"/>
      <c r="CQ304" s="766"/>
      <c r="CR304" s="766"/>
      <c r="CS304" s="766"/>
      <c r="CT304" s="766"/>
      <c r="CU304" s="766"/>
      <c r="CV304" s="766"/>
      <c r="CW304" s="766"/>
      <c r="CX304" s="766"/>
      <c r="CY304" s="766"/>
      <c r="CZ304" s="766"/>
      <c r="DA304" s="766"/>
      <c r="DB304" s="766"/>
      <c r="DC304" s="766"/>
      <c r="DD304" s="766"/>
      <c r="DE304" s="766"/>
      <c r="DF304" s="766"/>
      <c r="DG304" s="766"/>
      <c r="DH304" s="766"/>
      <c r="DI304" s="766"/>
      <c r="DJ304" s="766"/>
      <c r="DK304" s="766"/>
      <c r="DL304" s="766"/>
      <c r="DM304" s="766"/>
      <c r="DN304" s="766"/>
      <c r="DO304" s="766"/>
      <c r="DP304" s="766"/>
      <c r="DQ304" s="766"/>
      <c r="DR304" s="766"/>
      <c r="DS304" s="766"/>
      <c r="DT304" s="766"/>
      <c r="DU304" s="766"/>
      <c r="DV304" s="766"/>
      <c r="DW304" s="766"/>
      <c r="DX304" s="766"/>
      <c r="DY304" s="766"/>
      <c r="DZ304" s="766"/>
      <c r="EA304" s="766"/>
      <c r="EB304" s="766"/>
      <c r="EC304" s="766"/>
      <c r="ED304" s="766"/>
      <c r="EE304" s="766"/>
      <c r="EF304" s="766"/>
      <c r="EG304" s="766"/>
      <c r="EH304" s="766"/>
      <c r="EI304" s="766"/>
      <c r="EJ304" s="766"/>
      <c r="EK304" s="766"/>
      <c r="EL304" s="766"/>
      <c r="EM304" s="766"/>
      <c r="EN304" s="766"/>
      <c r="EO304" s="766"/>
      <c r="EP304" s="766"/>
      <c r="EQ304" s="766"/>
      <c r="ER304" s="766"/>
      <c r="ES304" s="766"/>
      <c r="ET304" s="766"/>
      <c r="EU304" s="766"/>
      <c r="EV304" s="766"/>
      <c r="EW304" s="766"/>
      <c r="EX304" s="766"/>
      <c r="EY304" s="766"/>
      <c r="EZ304" s="766"/>
      <c r="FA304" s="766"/>
      <c r="FB304" s="766"/>
      <c r="FC304" s="766"/>
      <c r="FD304" s="766"/>
      <c r="FE304" s="766"/>
      <c r="FF304" s="766"/>
      <c r="FG304" s="766"/>
      <c r="FH304" s="766"/>
      <c r="FI304" s="766"/>
      <c r="FJ304" s="766"/>
      <c r="FK304" s="766"/>
      <c r="FL304" s="766"/>
      <c r="FM304" s="766"/>
      <c r="FN304" s="766"/>
      <c r="FO304" s="766"/>
      <c r="FP304" s="766"/>
      <c r="FQ304" s="766"/>
      <c r="FR304" s="766"/>
      <c r="FS304" s="766"/>
      <c r="FT304" s="766"/>
      <c r="FU304" s="766"/>
      <c r="FV304" s="766"/>
      <c r="FW304" s="766"/>
      <c r="FX304" s="766"/>
      <c r="FY304" s="766"/>
      <c r="FZ304" s="766"/>
      <c r="GA304" s="766"/>
      <c r="GB304" s="766"/>
      <c r="GC304" s="766"/>
      <c r="GD304" s="766"/>
      <c r="GE304" s="766"/>
      <c r="GF304" s="766"/>
      <c r="GG304" s="766"/>
      <c r="GH304" s="766"/>
      <c r="GI304" s="766"/>
      <c r="GJ304" s="766"/>
      <c r="GK304" s="766"/>
      <c r="GL304" s="766"/>
      <c r="GM304" s="766"/>
      <c r="GN304" s="766"/>
      <c r="GO304" s="766"/>
      <c r="GP304" s="766"/>
      <c r="GQ304" s="766"/>
      <c r="GR304" s="766"/>
      <c r="GS304" s="766"/>
      <c r="GT304" s="766"/>
      <c r="GU304" s="766"/>
      <c r="GV304" s="766"/>
      <c r="GW304" s="766"/>
      <c r="GX304" s="766"/>
      <c r="GY304" s="766"/>
      <c r="GZ304" s="766"/>
      <c r="HA304" s="766"/>
      <c r="HB304" s="766"/>
      <c r="HC304" s="766"/>
      <c r="HD304" s="766"/>
      <c r="HE304" s="766"/>
      <c r="HF304" s="766"/>
      <c r="HG304" s="766"/>
      <c r="HH304" s="766"/>
      <c r="HI304" s="766"/>
      <c r="HJ304" s="766"/>
      <c r="HK304" s="766"/>
      <c r="HL304" s="766"/>
      <c r="HM304" s="766"/>
      <c r="HN304" s="766"/>
      <c r="HO304" s="766"/>
      <c r="HP304" s="766"/>
      <c r="HQ304" s="766"/>
      <c r="HR304" s="766"/>
      <c r="HS304" s="766"/>
      <c r="HT304" s="766"/>
      <c r="HU304" s="766"/>
      <c r="HV304" s="766"/>
      <c r="HW304" s="766"/>
      <c r="HX304" s="766"/>
      <c r="HY304" s="766"/>
      <c r="HZ304" s="766"/>
      <c r="IA304" s="766"/>
      <c r="IB304" s="766"/>
      <c r="IC304" s="766"/>
      <c r="ID304" s="766"/>
      <c r="IE304" s="766"/>
      <c r="IF304" s="766"/>
      <c r="IG304" s="766"/>
      <c r="IH304" s="766"/>
      <c r="II304" s="766"/>
      <c r="IJ304" s="766"/>
      <c r="IK304" s="766"/>
      <c r="IL304" s="766"/>
      <c r="IM304" s="766"/>
      <c r="IN304" s="766"/>
      <c r="IO304" s="766"/>
      <c r="IP304" s="766"/>
      <c r="IQ304" s="766"/>
      <c r="IR304" s="766"/>
      <c r="IS304" s="766"/>
      <c r="IT304" s="766"/>
      <c r="IU304" s="766"/>
      <c r="IV304" s="766"/>
      <c r="IW304" s="766"/>
      <c r="IX304" s="766"/>
    </row>
    <row r="305" spans="1:258" ht="79.900000000000006" customHeight="1">
      <c r="B305" s="872"/>
      <c r="C305" s="960"/>
      <c r="D305" s="959" t="s">
        <v>338</v>
      </c>
      <c r="E305" s="835" t="s">
        <v>297</v>
      </c>
      <c r="F305" s="953"/>
      <c r="G305" s="835" t="s">
        <v>66</v>
      </c>
      <c r="H305" s="835" t="s">
        <v>298</v>
      </c>
      <c r="I305" s="835" t="s">
        <v>301</v>
      </c>
      <c r="J305" s="835" t="s">
        <v>302</v>
      </c>
      <c r="K305" s="836" t="s">
        <v>597</v>
      </c>
      <c r="L305" s="940" t="s">
        <v>130</v>
      </c>
      <c r="M305" s="835" t="s">
        <v>131</v>
      </c>
      <c r="N305" s="835" t="s">
        <v>770</v>
      </c>
      <c r="O305" s="835"/>
      <c r="P305" s="836" t="s">
        <v>1406</v>
      </c>
      <c r="Q305" s="836" t="s">
        <v>1587</v>
      </c>
      <c r="R305" s="836" t="s">
        <v>5745</v>
      </c>
      <c r="S305" s="836" t="s">
        <v>220</v>
      </c>
      <c r="T305" s="835" t="s">
        <v>1378</v>
      </c>
      <c r="U305" s="835" t="s">
        <v>761</v>
      </c>
      <c r="V305" s="835" t="s">
        <v>4763</v>
      </c>
      <c r="W305" s="835" t="s">
        <v>1381</v>
      </c>
      <c r="X305" s="835" t="s">
        <v>1382</v>
      </c>
      <c r="Y305" s="744"/>
      <c r="Z305" s="744"/>
    </row>
    <row r="306" spans="1:258" ht="79.900000000000006" customHeight="1">
      <c r="A306" s="768" t="s">
        <v>625</v>
      </c>
      <c r="B306" s="471">
        <v>1</v>
      </c>
      <c r="C306" s="471"/>
      <c r="D306" s="776" t="s">
        <v>64</v>
      </c>
      <c r="E306" s="780">
        <v>33817</v>
      </c>
      <c r="F306" s="781">
        <f ca="1">ABS((V1-E306)/365)</f>
        <v>28.101369863013698</v>
      </c>
      <c r="G306" s="776" t="s">
        <v>272</v>
      </c>
      <c r="H306" s="456" t="s">
        <v>447</v>
      </c>
      <c r="I306" s="780">
        <v>37557</v>
      </c>
      <c r="J306" s="456" t="s">
        <v>84</v>
      </c>
      <c r="K306" s="456"/>
      <c r="L306" s="776" t="s">
        <v>1250</v>
      </c>
      <c r="M306" s="776" t="s">
        <v>1249</v>
      </c>
      <c r="N306" s="456" t="s">
        <v>1802</v>
      </c>
      <c r="O306" s="456"/>
      <c r="P306" s="456"/>
      <c r="Q306" s="456"/>
      <c r="R306" s="456"/>
      <c r="S306" s="456"/>
      <c r="T306" s="840"/>
      <c r="U306" s="840"/>
      <c r="V306" s="840"/>
      <c r="W306" s="840"/>
      <c r="X306" s="840"/>
      <c r="Y306" s="768" t="s">
        <v>1102</v>
      </c>
    </row>
    <row r="307" spans="1:258" ht="79.900000000000006" customHeight="1">
      <c r="A307" s="768" t="s">
        <v>625</v>
      </c>
      <c r="B307" s="471">
        <v>2</v>
      </c>
      <c r="C307" s="471"/>
      <c r="D307" s="776" t="s">
        <v>282</v>
      </c>
      <c r="E307" s="780">
        <v>35190</v>
      </c>
      <c r="F307" s="781">
        <f ca="1">ABS((V1-E307)/365)</f>
        <v>24.339726027397262</v>
      </c>
      <c r="G307" s="776" t="s">
        <v>272</v>
      </c>
      <c r="H307" s="456" t="s">
        <v>283</v>
      </c>
      <c r="I307" s="780">
        <v>40381</v>
      </c>
      <c r="J307" s="456" t="s">
        <v>720</v>
      </c>
      <c r="K307" s="911" t="s">
        <v>808</v>
      </c>
      <c r="L307" s="776" t="s">
        <v>2280</v>
      </c>
      <c r="M307" s="841" t="s">
        <v>2281</v>
      </c>
      <c r="N307" s="911" t="s">
        <v>2282</v>
      </c>
      <c r="O307" s="911"/>
      <c r="P307" s="911" t="s">
        <v>809</v>
      </c>
      <c r="Q307" s="911"/>
      <c r="R307" s="911"/>
      <c r="S307" s="456" t="s">
        <v>497</v>
      </c>
      <c r="T307" s="456" t="s">
        <v>1337</v>
      </c>
      <c r="U307" s="456"/>
      <c r="V307" s="456"/>
      <c r="W307" s="456" t="s">
        <v>1309</v>
      </c>
      <c r="X307" s="456" t="s">
        <v>7673</v>
      </c>
      <c r="Y307" s="744" t="s">
        <v>1102</v>
      </c>
    </row>
    <row r="308" spans="1:258" ht="79.900000000000006" customHeight="1">
      <c r="A308" s="768" t="s">
        <v>625</v>
      </c>
      <c r="B308" s="471">
        <v>3</v>
      </c>
      <c r="C308" s="471"/>
      <c r="D308" s="776" t="s">
        <v>371</v>
      </c>
      <c r="E308" s="780">
        <v>33545</v>
      </c>
      <c r="F308" s="781">
        <f ca="1">ABS((V1-E308)/365)</f>
        <v>28.846575342465755</v>
      </c>
      <c r="G308" s="776" t="s">
        <v>270</v>
      </c>
      <c r="H308" s="456"/>
      <c r="I308" s="780"/>
      <c r="J308" s="456" t="s">
        <v>58</v>
      </c>
      <c r="K308" s="456"/>
      <c r="L308" s="776" t="s">
        <v>424</v>
      </c>
      <c r="M308" s="776" t="s">
        <v>52</v>
      </c>
      <c r="N308" s="456" t="s">
        <v>1796</v>
      </c>
      <c r="O308" s="456"/>
      <c r="P308" s="456"/>
      <c r="Q308" s="456" t="s">
        <v>1280</v>
      </c>
      <c r="R308" s="456"/>
      <c r="S308" s="456"/>
      <c r="T308" s="840"/>
      <c r="U308" s="840"/>
      <c r="V308" s="840"/>
      <c r="W308" s="840"/>
      <c r="X308" s="840"/>
      <c r="Y308" s="744" t="s">
        <v>1102</v>
      </c>
    </row>
    <row r="309" spans="1:258" ht="79.900000000000006" customHeight="1">
      <c r="A309" s="768" t="s">
        <v>625</v>
      </c>
      <c r="B309" s="471">
        <v>4</v>
      </c>
      <c r="C309" s="471"/>
      <c r="D309" s="776" t="s">
        <v>203</v>
      </c>
      <c r="E309" s="780">
        <v>35432</v>
      </c>
      <c r="F309" s="781">
        <f ca="1">ABS((V1-E309)/365)</f>
        <v>23.676712328767124</v>
      </c>
      <c r="G309" s="776" t="s">
        <v>269</v>
      </c>
      <c r="H309" s="456" t="s">
        <v>204</v>
      </c>
      <c r="I309" s="780">
        <v>38998</v>
      </c>
      <c r="J309" s="456" t="s">
        <v>31</v>
      </c>
      <c r="K309" s="456"/>
      <c r="L309" s="776" t="s">
        <v>2293</v>
      </c>
      <c r="M309" s="776" t="s">
        <v>2292</v>
      </c>
      <c r="N309" s="456" t="s">
        <v>2294</v>
      </c>
      <c r="O309" s="456"/>
      <c r="P309" s="456"/>
      <c r="Q309" s="456" t="s">
        <v>2295</v>
      </c>
      <c r="R309" s="456"/>
      <c r="S309" s="456" t="s">
        <v>44</v>
      </c>
      <c r="T309" s="840"/>
      <c r="U309" s="840"/>
      <c r="V309" s="840"/>
      <c r="W309" s="456" t="s">
        <v>2438</v>
      </c>
      <c r="X309" s="840"/>
      <c r="Y309" s="744" t="s">
        <v>1102</v>
      </c>
    </row>
    <row r="310" spans="1:258" ht="79.900000000000006" customHeight="1">
      <c r="A310" s="768" t="s">
        <v>625</v>
      </c>
      <c r="B310" s="471">
        <v>5</v>
      </c>
      <c r="C310" s="471"/>
      <c r="D310" s="776" t="s">
        <v>51</v>
      </c>
      <c r="E310" s="780">
        <v>33956</v>
      </c>
      <c r="F310" s="781">
        <f ca="1">ABS((V1-E310)/365)</f>
        <v>27.720547945205478</v>
      </c>
      <c r="G310" s="776" t="s">
        <v>272</v>
      </c>
      <c r="H310" s="456" t="s">
        <v>42</v>
      </c>
      <c r="I310" s="780">
        <v>39107</v>
      </c>
      <c r="J310" s="456" t="s">
        <v>84</v>
      </c>
      <c r="K310" s="456" t="s">
        <v>807</v>
      </c>
      <c r="L310" s="776" t="s">
        <v>2278</v>
      </c>
      <c r="M310" s="776" t="s">
        <v>2279</v>
      </c>
      <c r="N310" s="456" t="s">
        <v>5759</v>
      </c>
      <c r="O310" s="456"/>
      <c r="P310" s="456"/>
      <c r="Q310" s="456" t="s">
        <v>1280</v>
      </c>
      <c r="R310" s="456"/>
      <c r="S310" s="456"/>
      <c r="T310" s="840"/>
      <c r="U310" s="840"/>
      <c r="V310" s="840"/>
      <c r="W310" s="840"/>
      <c r="X310" s="840"/>
      <c r="Y310" s="822" t="s">
        <v>1443</v>
      </c>
      <c r="Z310" s="744"/>
    </row>
    <row r="311" spans="1:258" ht="79.900000000000006" customHeight="1">
      <c r="D311" s="831"/>
      <c r="F311" s="957"/>
      <c r="Y311" s="744"/>
      <c r="AA311" s="766"/>
      <c r="IX311" s="788"/>
    </row>
    <row r="312" spans="1:258" ht="79.900000000000006" customHeight="1">
      <c r="A312" s="767"/>
      <c r="B312" s="1547" t="s">
        <v>8041</v>
      </c>
      <c r="C312" s="1547"/>
      <c r="D312" s="1547"/>
      <c r="E312" s="1547"/>
      <c r="F312" s="1547"/>
      <c r="G312" s="1547"/>
      <c r="H312" s="1547"/>
      <c r="I312" s="1547"/>
      <c r="J312" s="1547"/>
      <c r="K312" s="1547"/>
      <c r="L312" s="1547"/>
      <c r="M312" s="1547"/>
      <c r="N312" s="1547"/>
      <c r="O312" s="1547"/>
      <c r="P312" s="1547"/>
      <c r="Q312" s="1547"/>
      <c r="R312" s="1547"/>
      <c r="S312" s="1547"/>
      <c r="T312" s="1547"/>
      <c r="U312" s="1547"/>
      <c r="V312" s="1547"/>
      <c r="W312" s="1547"/>
      <c r="X312" s="1547"/>
      <c r="Y312" s="788"/>
      <c r="Z312" s="767"/>
      <c r="AB312" s="766"/>
      <c r="AC312" s="766"/>
      <c r="AD312" s="766"/>
      <c r="AE312" s="766"/>
      <c r="AF312" s="766"/>
      <c r="AG312" s="766"/>
      <c r="AH312" s="766"/>
      <c r="AI312" s="766"/>
      <c r="AJ312" s="766"/>
      <c r="AK312" s="766"/>
      <c r="AL312" s="766"/>
      <c r="AM312" s="766"/>
      <c r="AN312" s="766"/>
      <c r="AO312" s="766"/>
      <c r="AP312" s="766"/>
      <c r="AQ312" s="766"/>
      <c r="AR312" s="766"/>
      <c r="AS312" s="766"/>
      <c r="AT312" s="766"/>
      <c r="AU312" s="766"/>
      <c r="AV312" s="766"/>
      <c r="AW312" s="766"/>
      <c r="AX312" s="766"/>
      <c r="AY312" s="766"/>
      <c r="AZ312" s="766"/>
      <c r="BA312" s="766"/>
      <c r="BB312" s="766"/>
      <c r="BC312" s="766"/>
      <c r="BD312" s="766"/>
      <c r="BE312" s="766"/>
      <c r="BF312" s="766"/>
      <c r="BG312" s="766"/>
      <c r="BH312" s="766"/>
      <c r="BI312" s="766"/>
      <c r="BJ312" s="766"/>
      <c r="BK312" s="766"/>
      <c r="BL312" s="766"/>
      <c r="BM312" s="766"/>
      <c r="BN312" s="766"/>
      <c r="BO312" s="766"/>
      <c r="BP312" s="766"/>
      <c r="BQ312" s="766"/>
      <c r="BR312" s="766"/>
      <c r="BS312" s="766"/>
      <c r="BT312" s="766"/>
      <c r="BU312" s="766"/>
      <c r="BV312" s="766"/>
      <c r="BW312" s="766"/>
      <c r="BX312" s="766"/>
      <c r="BY312" s="766"/>
      <c r="BZ312" s="766"/>
      <c r="CA312" s="766"/>
      <c r="CB312" s="766"/>
      <c r="CC312" s="766"/>
      <c r="CD312" s="766"/>
      <c r="CE312" s="766"/>
      <c r="CF312" s="766"/>
      <c r="CG312" s="766"/>
      <c r="CH312" s="766"/>
      <c r="CI312" s="766"/>
      <c r="CJ312" s="766"/>
      <c r="CK312" s="766"/>
      <c r="CL312" s="766"/>
      <c r="CM312" s="766"/>
      <c r="CN312" s="766"/>
      <c r="CO312" s="766"/>
      <c r="CP312" s="766"/>
      <c r="CQ312" s="766"/>
      <c r="CR312" s="766"/>
      <c r="CS312" s="766"/>
      <c r="CT312" s="766"/>
      <c r="CU312" s="766"/>
      <c r="CV312" s="766"/>
      <c r="CW312" s="766"/>
      <c r="CX312" s="766"/>
      <c r="CY312" s="766"/>
      <c r="CZ312" s="766"/>
      <c r="DA312" s="766"/>
      <c r="DB312" s="766"/>
      <c r="DC312" s="766"/>
      <c r="DD312" s="766"/>
      <c r="DE312" s="766"/>
      <c r="DF312" s="766"/>
      <c r="DG312" s="766"/>
      <c r="DH312" s="766"/>
      <c r="DI312" s="766"/>
      <c r="DJ312" s="766"/>
      <c r="DK312" s="766"/>
      <c r="DL312" s="766"/>
      <c r="DM312" s="766"/>
      <c r="DN312" s="766"/>
      <c r="DO312" s="766"/>
      <c r="DP312" s="766"/>
      <c r="DQ312" s="766"/>
      <c r="DR312" s="766"/>
      <c r="DS312" s="766"/>
      <c r="DT312" s="766"/>
      <c r="DU312" s="766"/>
      <c r="DV312" s="766"/>
      <c r="DW312" s="766"/>
      <c r="DX312" s="766"/>
      <c r="DY312" s="766"/>
      <c r="DZ312" s="766"/>
      <c r="EA312" s="766"/>
      <c r="EB312" s="766"/>
      <c r="EC312" s="766"/>
      <c r="ED312" s="766"/>
      <c r="EE312" s="766"/>
      <c r="EF312" s="766"/>
      <c r="EG312" s="766"/>
      <c r="EH312" s="766"/>
      <c r="EI312" s="766"/>
      <c r="EJ312" s="766"/>
      <c r="EK312" s="766"/>
      <c r="EL312" s="766"/>
      <c r="EM312" s="766"/>
      <c r="EN312" s="766"/>
      <c r="EO312" s="766"/>
      <c r="EP312" s="766"/>
      <c r="EQ312" s="766"/>
      <c r="ER312" s="766"/>
      <c r="ES312" s="766"/>
      <c r="ET312" s="766"/>
      <c r="EU312" s="766"/>
      <c r="EV312" s="766"/>
      <c r="EW312" s="766"/>
      <c r="EX312" s="766"/>
      <c r="EY312" s="766"/>
      <c r="EZ312" s="766"/>
      <c r="FA312" s="766"/>
      <c r="FB312" s="766"/>
      <c r="FC312" s="766"/>
      <c r="FD312" s="766"/>
      <c r="FE312" s="766"/>
      <c r="FF312" s="766"/>
      <c r="FG312" s="766"/>
      <c r="FH312" s="766"/>
      <c r="FI312" s="766"/>
      <c r="FJ312" s="766"/>
      <c r="FK312" s="766"/>
      <c r="FL312" s="766"/>
      <c r="FM312" s="766"/>
      <c r="FN312" s="766"/>
      <c r="FO312" s="766"/>
      <c r="FP312" s="766"/>
      <c r="FQ312" s="766"/>
      <c r="FR312" s="766"/>
      <c r="FS312" s="766"/>
      <c r="FT312" s="766"/>
      <c r="FU312" s="766"/>
      <c r="FV312" s="766"/>
      <c r="FW312" s="766"/>
      <c r="FX312" s="766"/>
      <c r="FY312" s="766"/>
      <c r="FZ312" s="766"/>
      <c r="GA312" s="766"/>
      <c r="GB312" s="766"/>
      <c r="GC312" s="766"/>
      <c r="GD312" s="766"/>
      <c r="GE312" s="766"/>
      <c r="GF312" s="766"/>
      <c r="GG312" s="766"/>
      <c r="GH312" s="766"/>
      <c r="GI312" s="766"/>
      <c r="GJ312" s="766"/>
      <c r="GK312" s="766"/>
      <c r="GL312" s="766"/>
      <c r="GM312" s="766"/>
      <c r="GN312" s="766"/>
      <c r="GO312" s="766"/>
      <c r="GP312" s="766"/>
      <c r="GQ312" s="766"/>
      <c r="GR312" s="766"/>
      <c r="GS312" s="766"/>
      <c r="GT312" s="766"/>
      <c r="GU312" s="766"/>
      <c r="GV312" s="766"/>
      <c r="GW312" s="766"/>
      <c r="GX312" s="766"/>
      <c r="GY312" s="766"/>
      <c r="GZ312" s="766"/>
      <c r="HA312" s="766"/>
      <c r="HB312" s="766"/>
      <c r="HC312" s="766"/>
      <c r="HD312" s="766"/>
      <c r="HE312" s="766"/>
      <c r="HF312" s="766"/>
      <c r="HG312" s="766"/>
      <c r="HH312" s="766"/>
      <c r="HI312" s="766"/>
      <c r="HJ312" s="766"/>
      <c r="HK312" s="766"/>
      <c r="HL312" s="766"/>
      <c r="HM312" s="766"/>
      <c r="HN312" s="766"/>
      <c r="HO312" s="766"/>
      <c r="HP312" s="766"/>
      <c r="HQ312" s="766"/>
      <c r="HR312" s="766"/>
      <c r="HS312" s="766"/>
      <c r="HT312" s="766"/>
      <c r="HU312" s="766"/>
      <c r="HV312" s="766"/>
      <c r="HW312" s="766"/>
      <c r="HX312" s="766"/>
      <c r="HY312" s="766"/>
      <c r="HZ312" s="766"/>
      <c r="IA312" s="766"/>
      <c r="IB312" s="766"/>
      <c r="IC312" s="766"/>
      <c r="ID312" s="766"/>
      <c r="IE312" s="766"/>
      <c r="IF312" s="766"/>
      <c r="IG312" s="766"/>
      <c r="IH312" s="766"/>
      <c r="II312" s="766"/>
      <c r="IJ312" s="766"/>
      <c r="IK312" s="766"/>
      <c r="IL312" s="766"/>
      <c r="IM312" s="766"/>
      <c r="IN312" s="766"/>
      <c r="IO312" s="766"/>
      <c r="IP312" s="766"/>
      <c r="IQ312" s="766"/>
      <c r="IR312" s="766"/>
      <c r="IS312" s="766"/>
      <c r="IT312" s="766"/>
      <c r="IU312" s="766"/>
      <c r="IV312" s="766"/>
      <c r="IW312" s="766"/>
      <c r="IX312" s="766"/>
    </row>
    <row r="313" spans="1:258" ht="79.900000000000006" customHeight="1">
      <c r="B313" s="872"/>
      <c r="C313" s="960"/>
      <c r="D313" s="959" t="s">
        <v>338</v>
      </c>
      <c r="E313" s="835" t="s">
        <v>297</v>
      </c>
      <c r="F313" s="953"/>
      <c r="G313" s="835" t="s">
        <v>66</v>
      </c>
      <c r="H313" s="835" t="s">
        <v>298</v>
      </c>
      <c r="I313" s="835" t="s">
        <v>301</v>
      </c>
      <c r="J313" s="835" t="s">
        <v>302</v>
      </c>
      <c r="K313" s="836" t="s">
        <v>597</v>
      </c>
      <c r="L313" s="940" t="s">
        <v>130</v>
      </c>
      <c r="M313" s="835" t="s">
        <v>131</v>
      </c>
      <c r="N313" s="835" t="s">
        <v>770</v>
      </c>
      <c r="O313" s="835"/>
      <c r="P313" s="836" t="s">
        <v>1406</v>
      </c>
      <c r="Q313" s="836" t="s">
        <v>1587</v>
      </c>
      <c r="R313" s="836" t="s">
        <v>5745</v>
      </c>
      <c r="S313" s="836" t="s">
        <v>220</v>
      </c>
      <c r="T313" s="835" t="s">
        <v>1378</v>
      </c>
      <c r="U313" s="835" t="s">
        <v>761</v>
      </c>
      <c r="V313" s="835" t="s">
        <v>4763</v>
      </c>
      <c r="W313" s="835" t="s">
        <v>1381</v>
      </c>
      <c r="X313" s="835" t="s">
        <v>1382</v>
      </c>
      <c r="Y313" s="744"/>
    </row>
    <row r="314" spans="1:258" ht="79.900000000000006" customHeight="1">
      <c r="A314" s="768" t="s">
        <v>625</v>
      </c>
      <c r="B314" s="872">
        <v>1</v>
      </c>
      <c r="C314" s="960"/>
      <c r="D314" s="1033" t="s">
        <v>187</v>
      </c>
      <c r="E314" s="838">
        <v>36833</v>
      </c>
      <c r="F314" s="781">
        <f ca="1">ABS((V1-E314)/365)</f>
        <v>19.838356164383562</v>
      </c>
      <c r="G314" s="776" t="s">
        <v>272</v>
      </c>
      <c r="H314" s="746" t="s">
        <v>188</v>
      </c>
      <c r="I314" s="838">
        <v>36857</v>
      </c>
      <c r="J314" s="456" t="s">
        <v>84</v>
      </c>
      <c r="K314" s="456" t="s">
        <v>811</v>
      </c>
      <c r="L314" s="1045"/>
      <c r="M314" s="746"/>
      <c r="N314" s="838" t="s">
        <v>762</v>
      </c>
      <c r="O314" s="838"/>
      <c r="P314" s="456"/>
      <c r="Q314" s="456"/>
      <c r="R314" s="456"/>
      <c r="S314" s="838"/>
      <c r="T314" s="456" t="s">
        <v>461</v>
      </c>
      <c r="U314" s="456"/>
      <c r="V314" s="456"/>
      <c r="W314" s="456" t="s">
        <v>3215</v>
      </c>
      <c r="X314" s="456" t="s">
        <v>3952</v>
      </c>
      <c r="Y314" s="768" t="s">
        <v>1102</v>
      </c>
    </row>
    <row r="315" spans="1:258" ht="79.900000000000006" customHeight="1">
      <c r="A315" s="768" t="s">
        <v>625</v>
      </c>
      <c r="B315" s="471">
        <v>2</v>
      </c>
      <c r="C315" s="471"/>
      <c r="D315" s="776" t="s">
        <v>407</v>
      </c>
      <c r="E315" s="780">
        <v>32700</v>
      </c>
      <c r="F315" s="781">
        <f ca="1">ABS((V1-E315)/365)</f>
        <v>31.161643835616438</v>
      </c>
      <c r="G315" s="776" t="s">
        <v>272</v>
      </c>
      <c r="H315" s="456"/>
      <c r="I315" s="780">
        <v>40428</v>
      </c>
      <c r="J315" s="456" t="s">
        <v>253</v>
      </c>
      <c r="K315" s="456"/>
      <c r="L315" s="776" t="s">
        <v>389</v>
      </c>
      <c r="M315" s="776" t="s">
        <v>52</v>
      </c>
      <c r="N315" s="456" t="s">
        <v>1799</v>
      </c>
      <c r="O315" s="456"/>
      <c r="P315" s="456"/>
      <c r="Q315" s="456" t="s">
        <v>1334</v>
      </c>
      <c r="R315" s="456"/>
      <c r="S315" s="456"/>
      <c r="T315" s="840"/>
      <c r="U315" s="840"/>
      <c r="V315" s="840"/>
      <c r="W315" s="840"/>
      <c r="X315" s="840"/>
      <c r="Y315" s="1022" t="s">
        <v>1102</v>
      </c>
      <c r="Z315" s="744"/>
    </row>
  </sheetData>
  <autoFilter ref="F1:F853"/>
  <mergeCells count="30">
    <mergeCell ref="B153:X153"/>
    <mergeCell ref="B171:X171"/>
    <mergeCell ref="B227:X227"/>
    <mergeCell ref="B178:X178"/>
    <mergeCell ref="B304:X304"/>
    <mergeCell ref="B312:X312"/>
    <mergeCell ref="B273:X273"/>
    <mergeCell ref="B282:X282"/>
    <mergeCell ref="B185:X185"/>
    <mergeCell ref="B194:X194"/>
    <mergeCell ref="B205:X205"/>
    <mergeCell ref="B249:X249"/>
    <mergeCell ref="B253:X253"/>
    <mergeCell ref="B264:X264"/>
    <mergeCell ref="B268:X268"/>
    <mergeCell ref="B292:X292"/>
    <mergeCell ref="B213:X213"/>
    <mergeCell ref="B220:X220"/>
    <mergeCell ref="B125:X125"/>
    <mergeCell ref="D2:X2"/>
    <mergeCell ref="D3:X3"/>
    <mergeCell ref="B5:X5"/>
    <mergeCell ref="B26:X26"/>
    <mergeCell ref="B49:X49"/>
    <mergeCell ref="B45:X45"/>
    <mergeCell ref="B56:X56"/>
    <mergeCell ref="B75:X75"/>
    <mergeCell ref="B89:X89"/>
    <mergeCell ref="B103:X103"/>
    <mergeCell ref="B114:X11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15</vt:i4>
      </vt:variant>
      <vt:variant>
        <vt:lpstr>Rangos con nombre</vt:lpstr>
      </vt:variant>
      <vt:variant>
        <vt:i4>1</vt:i4>
      </vt:variant>
    </vt:vector>
  </HeadingPairs>
  <TitlesOfParts>
    <vt:vector size="16" baseType="lpstr">
      <vt:lpstr>ACTUALIZADO</vt:lpstr>
      <vt:lpstr>GRAFICO</vt:lpstr>
      <vt:lpstr>LISTA PARA CONSEJO</vt:lpstr>
      <vt:lpstr>MAYORIA DE EDAD</vt:lpstr>
      <vt:lpstr>INGRESOS 2020</vt:lpstr>
      <vt:lpstr>EGRESOS 2020</vt:lpstr>
      <vt:lpstr>INGRESOS 2019</vt:lpstr>
      <vt:lpstr>EGRESOS 2019</vt:lpstr>
      <vt:lpstr>INGRESOS 2018</vt:lpstr>
      <vt:lpstr>EGRESOS 2018</vt:lpstr>
      <vt:lpstr>INGRESOS 2017</vt:lpstr>
      <vt:lpstr>EGRESOS 2017</vt:lpstr>
      <vt:lpstr>PENSIONES</vt:lpstr>
      <vt:lpstr>FUGADOS</vt:lpstr>
      <vt:lpstr>DESINSTITUCIONALIZACION</vt:lpstr>
      <vt:lpstr>ACTUALIZADO!Área_de_impresión</vt:lpstr>
    </vt:vector>
  </TitlesOfParts>
  <Company>Sistema Estatal DIF QRO.</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CASAS HOGAR</dc:creator>
  <cp:lastModifiedBy>HP</cp:lastModifiedBy>
  <cp:lastPrinted>2020-08-03T22:56:56Z</cp:lastPrinted>
  <dcterms:created xsi:type="dcterms:W3CDTF">2003-05-29T13:37:03Z</dcterms:created>
  <dcterms:modified xsi:type="dcterms:W3CDTF">2020-08-31T07:15:37Z</dcterms:modified>
</cp:coreProperties>
</file>